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  <Override PartName="/xl/commentsmeta1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KEVIN\"/>
    </mc:Choice>
  </mc:AlternateContent>
  <xr:revisionPtr revIDLastSave="0" documentId="13_ncr:1_{A25A30E2-B00F-467B-A701-DB3771AB81A2}" xr6:coauthVersionLast="47" xr6:coauthVersionMax="47" xr10:uidLastSave="{00000000-0000-0000-0000-000000000000}"/>
  <bookViews>
    <workbookView xWindow="38280" yWindow="-120" windowWidth="38640" windowHeight="21120" firstSheet="1" activeTab="13" xr2:uid="{00000000-000D-0000-FFFF-FFFF00000000}"/>
  </bookViews>
  <sheets>
    <sheet name="01. PUENTE P." sheetId="1" r:id="rId1"/>
    <sheet name="04. CHILCA" sheetId="2" r:id="rId2"/>
    <sheet name="32. BRASIL" sheetId="3" r:id="rId3"/>
    <sheet name="14.VIRU" sheetId="4" r:id="rId4"/>
    <sheet name="43. MAKITA" sheetId="5" r:id="rId5"/>
    <sheet name="44.SAN PABLO" sheetId="6" r:id="rId6"/>
    <sheet name="54. HUANCHACO" sheetId="7" r:id="rId7"/>
    <sheet name="55.ENACE" sheetId="8" r:id="rId8"/>
    <sheet name="56. ACAPULCO" sheetId="9" r:id="rId9"/>
    <sheet name="28. CATACAOS" sheetId="10" r:id="rId10"/>
    <sheet name="50.TULIS" sheetId="11" r:id="rId11"/>
    <sheet name="31. SAN MARCOS" sheetId="12" r:id="rId12"/>
    <sheet name="35. MARIA EUGENIA" sheetId="13" r:id="rId13"/>
    <sheet name="60. VELITA" sheetId="14" r:id="rId14"/>
    <sheet name="49. QUISTOCOCH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l71xWQVNjyfNQCjDjyG8FI9ZnkJqiiJoeli/g3FKrpM="/>
    </ext>
  </extLst>
</workbook>
</file>

<file path=xl/calcChain.xml><?xml version="1.0" encoding="utf-8"?>
<calcChain xmlns="http://schemas.openxmlformats.org/spreadsheetml/2006/main">
  <c r="BK38" i="1" l="1"/>
  <c r="BL38" i="1"/>
  <c r="BM38" i="1"/>
  <c r="BN38" i="1"/>
  <c r="BO38" i="1"/>
  <c r="BA407" i="15"/>
  <c r="AZ407" i="15"/>
  <c r="AY407" i="15"/>
  <c r="AX407" i="15"/>
  <c r="AS407" i="15"/>
  <c r="AR407" i="15"/>
  <c r="AP407" i="15"/>
  <c r="AO407" i="15"/>
  <c r="AN407" i="15"/>
  <c r="AM407" i="15"/>
  <c r="AL407" i="15"/>
  <c r="AK407" i="15"/>
  <c r="AJ407" i="15"/>
  <c r="AI407" i="15"/>
  <c r="AG407" i="15"/>
  <c r="AF407" i="15"/>
  <c r="AE407" i="15"/>
  <c r="AC407" i="15"/>
  <c r="AB407" i="15"/>
  <c r="AA407" i="15"/>
  <c r="Y407" i="15"/>
  <c r="X407" i="15"/>
  <c r="W407" i="15"/>
  <c r="V407" i="15"/>
  <c r="U407" i="15"/>
  <c r="T407" i="15"/>
  <c r="S407" i="15"/>
  <c r="R407" i="15"/>
  <c r="Q407" i="15"/>
  <c r="P407" i="15"/>
  <c r="O407" i="15"/>
  <c r="N407" i="15"/>
  <c r="L407" i="15"/>
  <c r="K407" i="15"/>
  <c r="J407" i="15"/>
  <c r="I407" i="15"/>
  <c r="H407" i="15"/>
  <c r="F407" i="15"/>
  <c r="E407" i="15"/>
  <c r="D407" i="15"/>
  <c r="C407" i="15"/>
  <c r="AW406" i="15"/>
  <c r="AT406" i="15"/>
  <c r="AD406" i="15"/>
  <c r="Z406" i="15"/>
  <c r="M406" i="15"/>
  <c r="G406" i="15"/>
  <c r="AW405" i="15"/>
  <c r="AT405" i="15"/>
  <c r="AD405" i="15"/>
  <c r="Z405" i="15"/>
  <c r="M405" i="15"/>
  <c r="G405" i="15"/>
  <c r="AW404" i="15"/>
  <c r="AT404" i="15"/>
  <c r="AD404" i="15"/>
  <c r="Z404" i="15"/>
  <c r="M404" i="15"/>
  <c r="G404" i="15"/>
  <c r="AW403" i="15"/>
  <c r="AT403" i="15"/>
  <c r="AD403" i="15"/>
  <c r="Z403" i="15"/>
  <c r="M403" i="15"/>
  <c r="G403" i="15"/>
  <c r="AW402" i="15"/>
  <c r="AT402" i="15"/>
  <c r="AD402" i="15"/>
  <c r="Z402" i="15"/>
  <c r="M402" i="15"/>
  <c r="G402" i="15"/>
  <c r="AW401" i="15"/>
  <c r="AT401" i="15"/>
  <c r="AD401" i="15"/>
  <c r="Z401" i="15"/>
  <c r="M401" i="15"/>
  <c r="G401" i="15"/>
  <c r="AW400" i="15"/>
  <c r="AT400" i="15"/>
  <c r="AD400" i="15"/>
  <c r="Z400" i="15"/>
  <c r="M400" i="15"/>
  <c r="G400" i="15"/>
  <c r="AW399" i="15"/>
  <c r="AT399" i="15"/>
  <c r="AD399" i="15"/>
  <c r="Z399" i="15"/>
  <c r="M399" i="15"/>
  <c r="G399" i="15"/>
  <c r="AW398" i="15"/>
  <c r="AT398" i="15"/>
  <c r="AD398" i="15"/>
  <c r="Z398" i="15"/>
  <c r="M398" i="15"/>
  <c r="G398" i="15"/>
  <c r="AW397" i="15"/>
  <c r="AT397" i="15"/>
  <c r="AD397" i="15"/>
  <c r="Z397" i="15"/>
  <c r="M397" i="15"/>
  <c r="G397" i="15"/>
  <c r="AW396" i="15"/>
  <c r="AT396" i="15"/>
  <c r="AD396" i="15"/>
  <c r="Z396" i="15"/>
  <c r="M396" i="15"/>
  <c r="G396" i="15"/>
  <c r="AW395" i="15"/>
  <c r="AT395" i="15"/>
  <c r="AD395" i="15"/>
  <c r="Z395" i="15"/>
  <c r="M395" i="15"/>
  <c r="G395" i="15"/>
  <c r="AW394" i="15"/>
  <c r="AT394" i="15"/>
  <c r="AD394" i="15"/>
  <c r="Z394" i="15"/>
  <c r="M394" i="15"/>
  <c r="G394" i="15"/>
  <c r="AW393" i="15"/>
  <c r="AT393" i="15"/>
  <c r="AD393" i="15"/>
  <c r="Z393" i="15"/>
  <c r="M393" i="15"/>
  <c r="G393" i="15"/>
  <c r="AW392" i="15"/>
  <c r="AT392" i="15"/>
  <c r="AD392" i="15"/>
  <c r="Z392" i="15"/>
  <c r="M392" i="15"/>
  <c r="G392" i="15"/>
  <c r="AW391" i="15"/>
  <c r="AT391" i="15"/>
  <c r="AD391" i="15"/>
  <c r="Z391" i="15"/>
  <c r="M391" i="15"/>
  <c r="G391" i="15"/>
  <c r="AW390" i="15"/>
  <c r="AT390" i="15"/>
  <c r="AD390" i="15"/>
  <c r="Z390" i="15"/>
  <c r="M390" i="15"/>
  <c r="G390" i="15"/>
  <c r="AH390" i="15" s="1"/>
  <c r="AU390" i="15" s="1"/>
  <c r="AW389" i="15"/>
  <c r="AT389" i="15"/>
  <c r="AD389" i="15"/>
  <c r="Z389" i="15"/>
  <c r="M389" i="15"/>
  <c r="G389" i="15"/>
  <c r="AW388" i="15"/>
  <c r="AT388" i="15"/>
  <c r="AD388" i="15"/>
  <c r="Z388" i="15"/>
  <c r="M388" i="15"/>
  <c r="G388" i="15"/>
  <c r="AW387" i="15"/>
  <c r="AT387" i="15"/>
  <c r="AD387" i="15"/>
  <c r="Z387" i="15"/>
  <c r="M387" i="15"/>
  <c r="G387" i="15"/>
  <c r="AW386" i="15"/>
  <c r="AT386" i="15"/>
  <c r="AD386" i="15"/>
  <c r="Z386" i="15"/>
  <c r="M386" i="15"/>
  <c r="G386" i="15"/>
  <c r="AW385" i="15"/>
  <c r="AT385" i="15"/>
  <c r="AD385" i="15"/>
  <c r="Z385" i="15"/>
  <c r="M385" i="15"/>
  <c r="G385" i="15"/>
  <c r="AW384" i="15"/>
  <c r="AT384" i="15"/>
  <c r="AD384" i="15"/>
  <c r="Z384" i="15"/>
  <c r="M384" i="15"/>
  <c r="G384" i="15"/>
  <c r="AW383" i="15"/>
  <c r="AT383" i="15"/>
  <c r="AD383" i="15"/>
  <c r="Z383" i="15"/>
  <c r="M383" i="15"/>
  <c r="G383" i="15"/>
  <c r="AW382" i="15"/>
  <c r="AT382" i="15"/>
  <c r="AD382" i="15"/>
  <c r="Z382" i="15"/>
  <c r="M382" i="15"/>
  <c r="G382" i="15"/>
  <c r="AW381" i="15"/>
  <c r="AT381" i="15"/>
  <c r="AD381" i="15"/>
  <c r="Z381" i="15"/>
  <c r="M381" i="15"/>
  <c r="G381" i="15"/>
  <c r="AW380" i="15"/>
  <c r="AT380" i="15"/>
  <c r="AD380" i="15"/>
  <c r="Z380" i="15"/>
  <c r="M380" i="15"/>
  <c r="G380" i="15"/>
  <c r="AW379" i="15"/>
  <c r="AT379" i="15"/>
  <c r="AD379" i="15"/>
  <c r="Z379" i="15"/>
  <c r="M379" i="15"/>
  <c r="G379" i="15"/>
  <c r="AW378" i="15"/>
  <c r="AT378" i="15"/>
  <c r="AD378" i="15"/>
  <c r="Z378" i="15"/>
  <c r="M378" i="15"/>
  <c r="G378" i="15"/>
  <c r="AW377" i="15"/>
  <c r="AT377" i="15"/>
  <c r="AD377" i="15"/>
  <c r="Z377" i="15"/>
  <c r="M377" i="15"/>
  <c r="G377" i="15"/>
  <c r="AW376" i="15"/>
  <c r="AT376" i="15"/>
  <c r="AD376" i="15"/>
  <c r="Z376" i="15"/>
  <c r="M376" i="15"/>
  <c r="G376" i="15"/>
  <c r="BB373" i="15"/>
  <c r="BA373" i="15"/>
  <c r="AZ373" i="15"/>
  <c r="AS373" i="15"/>
  <c r="AR373" i="15"/>
  <c r="AQ373" i="15"/>
  <c r="AP373" i="15"/>
  <c r="AO373" i="15"/>
  <c r="AN373" i="15"/>
  <c r="AM373" i="15"/>
  <c r="AL373" i="15"/>
  <c r="AK373" i="15"/>
  <c r="AJ373" i="15"/>
  <c r="AI373" i="15"/>
  <c r="AG373" i="15"/>
  <c r="AF373" i="15"/>
  <c r="AE373" i="15"/>
  <c r="AA373" i="15"/>
  <c r="Y373" i="15"/>
  <c r="X373" i="15"/>
  <c r="W373" i="15"/>
  <c r="V373" i="15"/>
  <c r="U373" i="15"/>
  <c r="T373" i="15"/>
  <c r="S373" i="15"/>
  <c r="R373" i="15"/>
  <c r="Q373" i="15"/>
  <c r="P373" i="15"/>
  <c r="O373" i="15"/>
  <c r="N373" i="15"/>
  <c r="L373" i="15"/>
  <c r="H373" i="15"/>
  <c r="F373" i="15"/>
  <c r="E373" i="15"/>
  <c r="D373" i="15"/>
  <c r="C373" i="15"/>
  <c r="AW372" i="15"/>
  <c r="AT372" i="15"/>
  <c r="AD372" i="15"/>
  <c r="Z372" i="15"/>
  <c r="M372" i="15"/>
  <c r="G372" i="15"/>
  <c r="AW371" i="15"/>
  <c r="AT371" i="15"/>
  <c r="AD371" i="15"/>
  <c r="Z371" i="15"/>
  <c r="M371" i="15"/>
  <c r="G371" i="15"/>
  <c r="AW370" i="15"/>
  <c r="AT370" i="15"/>
  <c r="AD370" i="15"/>
  <c r="Z370" i="15"/>
  <c r="M370" i="15"/>
  <c r="G370" i="15"/>
  <c r="AW369" i="15"/>
  <c r="AT369" i="15"/>
  <c r="AD369" i="15"/>
  <c r="Z369" i="15"/>
  <c r="M369" i="15"/>
  <c r="G369" i="15"/>
  <c r="AW368" i="15"/>
  <c r="AT368" i="15"/>
  <c r="AD368" i="15"/>
  <c r="Z368" i="15"/>
  <c r="M368" i="15"/>
  <c r="G368" i="15"/>
  <c r="AW367" i="15"/>
  <c r="AT367" i="15"/>
  <c r="AD367" i="15"/>
  <c r="Z367" i="15"/>
  <c r="M367" i="15"/>
  <c r="G367" i="15"/>
  <c r="AW366" i="15"/>
  <c r="AT366" i="15"/>
  <c r="AD366" i="15"/>
  <c r="Z366" i="15"/>
  <c r="M366" i="15"/>
  <c r="G366" i="15"/>
  <c r="AW365" i="15"/>
  <c r="AT365" i="15"/>
  <c r="AD365" i="15"/>
  <c r="Z365" i="15"/>
  <c r="M365" i="15"/>
  <c r="G365" i="15"/>
  <c r="AW364" i="15"/>
  <c r="AT364" i="15"/>
  <c r="AD364" i="15"/>
  <c r="Z364" i="15"/>
  <c r="M364" i="15"/>
  <c r="G364" i="15"/>
  <c r="AW363" i="15"/>
  <c r="AT363" i="15"/>
  <c r="AD363" i="15"/>
  <c r="Z363" i="15"/>
  <c r="M363" i="15"/>
  <c r="G363" i="15"/>
  <c r="AW362" i="15"/>
  <c r="AT362" i="15"/>
  <c r="AD362" i="15"/>
  <c r="Z362" i="15"/>
  <c r="M362" i="15"/>
  <c r="G362" i="15"/>
  <c r="AW361" i="15"/>
  <c r="AT361" i="15"/>
  <c r="AD361" i="15"/>
  <c r="Z361" i="15"/>
  <c r="M361" i="15"/>
  <c r="G361" i="15"/>
  <c r="AW360" i="15"/>
  <c r="AT360" i="15"/>
  <c r="AD360" i="15"/>
  <c r="Z360" i="15"/>
  <c r="M360" i="15"/>
  <c r="G360" i="15"/>
  <c r="AW359" i="15"/>
  <c r="AT359" i="15"/>
  <c r="AD359" i="15"/>
  <c r="Z359" i="15"/>
  <c r="M359" i="15"/>
  <c r="G359" i="15"/>
  <c r="AW358" i="15"/>
  <c r="AT358" i="15"/>
  <c r="AD358" i="15"/>
  <c r="Z358" i="15"/>
  <c r="M358" i="15"/>
  <c r="G358" i="15"/>
  <c r="AW357" i="15"/>
  <c r="AT357" i="15"/>
  <c r="AD357" i="15"/>
  <c r="Z357" i="15"/>
  <c r="M357" i="15"/>
  <c r="G357" i="15"/>
  <c r="AW356" i="15"/>
  <c r="AT356" i="15"/>
  <c r="AD356" i="15"/>
  <c r="Z356" i="15"/>
  <c r="M356" i="15"/>
  <c r="G356" i="15"/>
  <c r="AW355" i="15"/>
  <c r="AT355" i="15"/>
  <c r="AD355" i="15"/>
  <c r="Z355" i="15"/>
  <c r="M355" i="15"/>
  <c r="G355" i="15"/>
  <c r="AW354" i="15"/>
  <c r="AT354" i="15"/>
  <c r="AD354" i="15"/>
  <c r="Z354" i="15"/>
  <c r="M354" i="15"/>
  <c r="G354" i="15"/>
  <c r="AW353" i="15"/>
  <c r="AT353" i="15"/>
  <c r="AD353" i="15"/>
  <c r="Z353" i="15"/>
  <c r="M353" i="15"/>
  <c r="G353" i="15"/>
  <c r="AW352" i="15"/>
  <c r="AT352" i="15"/>
  <c r="AD352" i="15"/>
  <c r="Z352" i="15"/>
  <c r="M352" i="15"/>
  <c r="G352" i="15"/>
  <c r="AW351" i="15"/>
  <c r="AT351" i="15"/>
  <c r="AD351" i="15"/>
  <c r="Z351" i="15"/>
  <c r="M351" i="15"/>
  <c r="G351" i="15"/>
  <c r="AW350" i="15"/>
  <c r="AT350" i="15"/>
  <c r="AD350" i="15"/>
  <c r="Z350" i="15"/>
  <c r="M350" i="15"/>
  <c r="G350" i="15"/>
  <c r="AW349" i="15"/>
  <c r="AT349" i="15"/>
  <c r="AD349" i="15"/>
  <c r="Z349" i="15"/>
  <c r="M349" i="15"/>
  <c r="G349" i="15"/>
  <c r="AW348" i="15"/>
  <c r="AT348" i="15"/>
  <c r="AD348" i="15"/>
  <c r="Z348" i="15"/>
  <c r="M348" i="15"/>
  <c r="G348" i="15"/>
  <c r="AW347" i="15"/>
  <c r="AT347" i="15"/>
  <c r="AD347" i="15"/>
  <c r="Z347" i="15"/>
  <c r="M347" i="15"/>
  <c r="G347" i="15"/>
  <c r="AW346" i="15"/>
  <c r="AT346" i="15"/>
  <c r="AD346" i="15"/>
  <c r="Z346" i="15"/>
  <c r="M346" i="15"/>
  <c r="G346" i="15"/>
  <c r="AW345" i="15"/>
  <c r="AT345" i="15"/>
  <c r="AD345" i="15"/>
  <c r="Z345" i="15"/>
  <c r="M345" i="15"/>
  <c r="G345" i="15"/>
  <c r="AW344" i="15"/>
  <c r="AT344" i="15"/>
  <c r="AD344" i="15"/>
  <c r="Z344" i="15"/>
  <c r="M344" i="15"/>
  <c r="G344" i="15"/>
  <c r="AW343" i="15"/>
  <c r="AT343" i="15"/>
  <c r="AD343" i="15"/>
  <c r="Z343" i="15"/>
  <c r="M343" i="15"/>
  <c r="G343" i="15"/>
  <c r="BA340" i="15"/>
  <c r="AZ340" i="15"/>
  <c r="AV340" i="15"/>
  <c r="AK340" i="15"/>
  <c r="AJ340" i="15"/>
  <c r="AI340" i="15"/>
  <c r="AE340" i="15"/>
  <c r="AA340" i="15"/>
  <c r="Y340" i="15"/>
  <c r="X340" i="15"/>
  <c r="W340" i="15"/>
  <c r="V340" i="15"/>
  <c r="U340" i="15"/>
  <c r="T340" i="15"/>
  <c r="S340" i="15"/>
  <c r="R340" i="15"/>
  <c r="Q340" i="15"/>
  <c r="P340" i="15"/>
  <c r="O340" i="15"/>
  <c r="N340" i="15"/>
  <c r="L340" i="15"/>
  <c r="H340" i="15"/>
  <c r="F340" i="15"/>
  <c r="E340" i="15"/>
  <c r="D340" i="15"/>
  <c r="C340" i="15"/>
  <c r="AW339" i="15"/>
  <c r="AT339" i="15"/>
  <c r="AD339" i="15"/>
  <c r="Z339" i="15"/>
  <c r="M339" i="15"/>
  <c r="G339" i="15"/>
  <c r="AW338" i="15"/>
  <c r="AT338" i="15"/>
  <c r="AD338" i="15"/>
  <c r="Z338" i="15"/>
  <c r="M338" i="15"/>
  <c r="G338" i="15"/>
  <c r="AW337" i="15"/>
  <c r="AT337" i="15"/>
  <c r="AD337" i="15"/>
  <c r="Z337" i="15"/>
  <c r="M337" i="15"/>
  <c r="G337" i="15"/>
  <c r="AW336" i="15"/>
  <c r="AT336" i="15"/>
  <c r="AD336" i="15"/>
  <c r="Z336" i="15"/>
  <c r="AH336" i="15" s="1"/>
  <c r="AU336" i="15" s="1"/>
  <c r="M336" i="15"/>
  <c r="G336" i="15"/>
  <c r="AW335" i="15"/>
  <c r="AT335" i="15"/>
  <c r="AD335" i="15"/>
  <c r="Z335" i="15"/>
  <c r="M335" i="15"/>
  <c r="G335" i="15"/>
  <c r="AW334" i="15"/>
  <c r="AT334" i="15"/>
  <c r="AD334" i="15"/>
  <c r="Z334" i="15"/>
  <c r="M334" i="15"/>
  <c r="G334" i="15"/>
  <c r="AW333" i="15"/>
  <c r="AT333" i="15"/>
  <c r="AD333" i="15"/>
  <c r="Z333" i="15"/>
  <c r="M333" i="15"/>
  <c r="G333" i="15"/>
  <c r="AW332" i="15"/>
  <c r="AT332" i="15"/>
  <c r="AD332" i="15"/>
  <c r="Z332" i="15"/>
  <c r="M332" i="15"/>
  <c r="G332" i="15"/>
  <c r="AW331" i="15"/>
  <c r="AT331" i="15"/>
  <c r="AD331" i="15"/>
  <c r="Z331" i="15"/>
  <c r="M331" i="15"/>
  <c r="G331" i="15"/>
  <c r="AH331" i="15" s="1"/>
  <c r="AW330" i="15"/>
  <c r="AT330" i="15"/>
  <c r="AD330" i="15"/>
  <c r="Z330" i="15"/>
  <c r="M330" i="15"/>
  <c r="G330" i="15"/>
  <c r="AW329" i="15"/>
  <c r="AT329" i="15"/>
  <c r="AD329" i="15"/>
  <c r="Z329" i="15"/>
  <c r="M329" i="15"/>
  <c r="G329" i="15"/>
  <c r="AW328" i="15"/>
  <c r="AT328" i="15"/>
  <c r="AD328" i="15"/>
  <c r="Z328" i="15"/>
  <c r="M328" i="15"/>
  <c r="G328" i="15"/>
  <c r="AW327" i="15"/>
  <c r="AT327" i="15"/>
  <c r="AD327" i="15"/>
  <c r="Z327" i="15"/>
  <c r="M327" i="15"/>
  <c r="G327" i="15"/>
  <c r="AW326" i="15"/>
  <c r="AT326" i="15"/>
  <c r="AD326" i="15"/>
  <c r="Z326" i="15"/>
  <c r="M326" i="15"/>
  <c r="G326" i="15"/>
  <c r="AW325" i="15"/>
  <c r="AT325" i="15"/>
  <c r="AD325" i="15"/>
  <c r="Z325" i="15"/>
  <c r="M325" i="15"/>
  <c r="G325" i="15"/>
  <c r="AW324" i="15"/>
  <c r="AT324" i="15"/>
  <c r="AD324" i="15"/>
  <c r="Z324" i="15"/>
  <c r="M324" i="15"/>
  <c r="G324" i="15"/>
  <c r="AW323" i="15"/>
  <c r="AT323" i="15"/>
  <c r="AD323" i="15"/>
  <c r="Z323" i="15"/>
  <c r="M323" i="15"/>
  <c r="G323" i="15"/>
  <c r="AW322" i="15"/>
  <c r="AT322" i="15"/>
  <c r="AD322" i="15"/>
  <c r="Z322" i="15"/>
  <c r="M322" i="15"/>
  <c r="G322" i="15"/>
  <c r="AW321" i="15"/>
  <c r="AT321" i="15"/>
  <c r="AD321" i="15"/>
  <c r="Z321" i="15"/>
  <c r="M321" i="15"/>
  <c r="G321" i="15"/>
  <c r="AH321" i="15" s="1"/>
  <c r="AW320" i="15"/>
  <c r="AT320" i="15"/>
  <c r="AD320" i="15"/>
  <c r="Z320" i="15"/>
  <c r="M320" i="15"/>
  <c r="G320" i="15"/>
  <c r="AW319" i="15"/>
  <c r="AT319" i="15"/>
  <c r="AD319" i="15"/>
  <c r="Z319" i="15"/>
  <c r="M319" i="15"/>
  <c r="G319" i="15"/>
  <c r="AW318" i="15"/>
  <c r="AT318" i="15"/>
  <c r="AD318" i="15"/>
  <c r="Z318" i="15"/>
  <c r="M318" i="15"/>
  <c r="G318" i="15"/>
  <c r="AW317" i="15"/>
  <c r="AT317" i="15"/>
  <c r="AD317" i="15"/>
  <c r="Z317" i="15"/>
  <c r="M317" i="15"/>
  <c r="G317" i="15"/>
  <c r="AW316" i="15"/>
  <c r="AT316" i="15"/>
  <c r="AD316" i="15"/>
  <c r="Z316" i="15"/>
  <c r="M316" i="15"/>
  <c r="G316" i="15"/>
  <c r="AW315" i="15"/>
  <c r="AT315" i="15"/>
  <c r="AD315" i="15"/>
  <c r="Z315" i="15"/>
  <c r="M315" i="15"/>
  <c r="G315" i="15"/>
  <c r="AW314" i="15"/>
  <c r="AT314" i="15"/>
  <c r="AD314" i="15"/>
  <c r="Z314" i="15"/>
  <c r="M314" i="15"/>
  <c r="G314" i="15"/>
  <c r="AW313" i="15"/>
  <c r="AT313" i="15"/>
  <c r="AD313" i="15"/>
  <c r="Z313" i="15"/>
  <c r="M313" i="15"/>
  <c r="G313" i="15"/>
  <c r="AW312" i="15"/>
  <c r="AT312" i="15"/>
  <c r="AD312" i="15"/>
  <c r="Z312" i="15"/>
  <c r="M312" i="15"/>
  <c r="G312" i="15"/>
  <c r="AW311" i="15"/>
  <c r="AT311" i="15"/>
  <c r="AD311" i="15"/>
  <c r="Z311" i="15"/>
  <c r="M311" i="15"/>
  <c r="G311" i="15"/>
  <c r="AW310" i="15"/>
  <c r="AT310" i="15"/>
  <c r="AD310" i="15"/>
  <c r="Z310" i="15"/>
  <c r="M310" i="15"/>
  <c r="G310" i="15"/>
  <c r="AT309" i="15"/>
  <c r="AD309" i="15"/>
  <c r="Z309" i="15"/>
  <c r="M309" i="15"/>
  <c r="G309" i="15"/>
  <c r="BB306" i="15"/>
  <c r="BA306" i="15"/>
  <c r="AZ306" i="15"/>
  <c r="AV306" i="15"/>
  <c r="AJ306" i="15"/>
  <c r="AI306" i="15"/>
  <c r="AE306" i="15"/>
  <c r="AC306" i="15"/>
  <c r="AB306" i="15"/>
  <c r="AA306" i="15"/>
  <c r="Y306" i="15"/>
  <c r="X306" i="15"/>
  <c r="W306" i="15"/>
  <c r="V306" i="15"/>
  <c r="U306" i="15"/>
  <c r="T306" i="15"/>
  <c r="S306" i="15"/>
  <c r="R306" i="15"/>
  <c r="Q306" i="15"/>
  <c r="P306" i="15"/>
  <c r="O306" i="15"/>
  <c r="N306" i="15"/>
  <c r="L306" i="15"/>
  <c r="H306" i="15"/>
  <c r="F306" i="15"/>
  <c r="E306" i="15"/>
  <c r="D306" i="15"/>
  <c r="C306" i="15"/>
  <c r="AW305" i="15"/>
  <c r="AT305" i="15"/>
  <c r="AD305" i="15"/>
  <c r="Z305" i="15"/>
  <c r="M305" i="15"/>
  <c r="G305" i="15"/>
  <c r="AW304" i="15"/>
  <c r="AT304" i="15"/>
  <c r="AD304" i="15"/>
  <c r="Z304" i="15"/>
  <c r="M304" i="15"/>
  <c r="G304" i="15"/>
  <c r="AW303" i="15"/>
  <c r="AT303" i="15"/>
  <c r="AD303" i="15"/>
  <c r="Z303" i="15"/>
  <c r="M303" i="15"/>
  <c r="G303" i="15"/>
  <c r="AW302" i="15"/>
  <c r="AT302" i="15"/>
  <c r="AD302" i="15"/>
  <c r="Z302" i="15"/>
  <c r="M302" i="15"/>
  <c r="G302" i="15"/>
  <c r="AW301" i="15"/>
  <c r="AT301" i="15"/>
  <c r="AD301" i="15"/>
  <c r="Z301" i="15"/>
  <c r="M301" i="15"/>
  <c r="G301" i="15"/>
  <c r="AW300" i="15"/>
  <c r="AT300" i="15"/>
  <c r="AD300" i="15"/>
  <c r="Z300" i="15"/>
  <c r="M300" i="15"/>
  <c r="G300" i="15"/>
  <c r="AW299" i="15"/>
  <c r="AT299" i="15"/>
  <c r="AD299" i="15"/>
  <c r="Z299" i="15"/>
  <c r="M299" i="15"/>
  <c r="G299" i="15"/>
  <c r="AW298" i="15"/>
  <c r="AT298" i="15"/>
  <c r="AD298" i="15"/>
  <c r="Z298" i="15"/>
  <c r="M298" i="15"/>
  <c r="G298" i="15"/>
  <c r="AW297" i="15"/>
  <c r="AT297" i="15"/>
  <c r="AD297" i="15"/>
  <c r="Z297" i="15"/>
  <c r="M297" i="15"/>
  <c r="G297" i="15"/>
  <c r="AW296" i="15"/>
  <c r="AT296" i="15"/>
  <c r="AD296" i="15"/>
  <c r="Z296" i="15"/>
  <c r="M296" i="15"/>
  <c r="G296" i="15"/>
  <c r="AW295" i="15"/>
  <c r="AT295" i="15"/>
  <c r="AD295" i="15"/>
  <c r="Z295" i="15"/>
  <c r="M295" i="15"/>
  <c r="G295" i="15"/>
  <c r="AW294" i="15"/>
  <c r="AT294" i="15"/>
  <c r="AD294" i="15"/>
  <c r="Z294" i="15"/>
  <c r="M294" i="15"/>
  <c r="G294" i="15"/>
  <c r="AW293" i="15"/>
  <c r="AT293" i="15"/>
  <c r="AD293" i="15"/>
  <c r="Z293" i="15"/>
  <c r="M293" i="15"/>
  <c r="G293" i="15"/>
  <c r="AW292" i="15"/>
  <c r="AT292" i="15"/>
  <c r="AD292" i="15"/>
  <c r="Z292" i="15"/>
  <c r="M292" i="15"/>
  <c r="G292" i="15"/>
  <c r="AW291" i="15"/>
  <c r="AT291" i="15"/>
  <c r="AD291" i="15"/>
  <c r="Z291" i="15"/>
  <c r="M291" i="15"/>
  <c r="G291" i="15"/>
  <c r="AW290" i="15"/>
  <c r="AT290" i="15"/>
  <c r="AD290" i="15"/>
  <c r="Z290" i="15"/>
  <c r="M290" i="15"/>
  <c r="G290" i="15"/>
  <c r="AW289" i="15"/>
  <c r="AT289" i="15"/>
  <c r="AD289" i="15"/>
  <c r="Z289" i="15"/>
  <c r="M289" i="15"/>
  <c r="G289" i="15"/>
  <c r="AW288" i="15"/>
  <c r="AT288" i="15"/>
  <c r="AD288" i="15"/>
  <c r="Z288" i="15"/>
  <c r="M288" i="15"/>
  <c r="G288" i="15"/>
  <c r="AW287" i="15"/>
  <c r="AT287" i="15"/>
  <c r="AD287" i="15"/>
  <c r="Z287" i="15"/>
  <c r="M287" i="15"/>
  <c r="G287" i="15"/>
  <c r="AW286" i="15"/>
  <c r="AT286" i="15"/>
  <c r="AD286" i="15"/>
  <c r="Z286" i="15"/>
  <c r="M286" i="15"/>
  <c r="G286" i="15"/>
  <c r="AW285" i="15"/>
  <c r="AT285" i="15"/>
  <c r="AD285" i="15"/>
  <c r="Z285" i="15"/>
  <c r="M285" i="15"/>
  <c r="G285" i="15"/>
  <c r="AW284" i="15"/>
  <c r="AT284" i="15"/>
  <c r="AD284" i="15"/>
  <c r="Z284" i="15"/>
  <c r="M284" i="15"/>
  <c r="G284" i="15"/>
  <c r="AW283" i="15"/>
  <c r="AT283" i="15"/>
  <c r="AD283" i="15"/>
  <c r="Z283" i="15"/>
  <c r="M283" i="15"/>
  <c r="G283" i="15"/>
  <c r="AW282" i="15"/>
  <c r="AT282" i="15"/>
  <c r="AD282" i="15"/>
  <c r="Z282" i="15"/>
  <c r="M282" i="15"/>
  <c r="G282" i="15"/>
  <c r="AH282" i="15" s="1"/>
  <c r="AW281" i="15"/>
  <c r="AT281" i="15"/>
  <c r="AD281" i="15"/>
  <c r="Z281" i="15"/>
  <c r="M281" i="15"/>
  <c r="G281" i="15"/>
  <c r="AW280" i="15"/>
  <c r="AT280" i="15"/>
  <c r="AD280" i="15"/>
  <c r="Z280" i="15"/>
  <c r="M280" i="15"/>
  <c r="G280" i="15"/>
  <c r="AW279" i="15"/>
  <c r="AT279" i="15"/>
  <c r="AD279" i="15"/>
  <c r="Z279" i="15"/>
  <c r="M279" i="15"/>
  <c r="G279" i="15"/>
  <c r="AW278" i="15"/>
  <c r="AT278" i="15"/>
  <c r="AD278" i="15"/>
  <c r="Z278" i="15"/>
  <c r="M278" i="15"/>
  <c r="G278" i="15"/>
  <c r="AH278" i="15" s="1"/>
  <c r="AW277" i="15"/>
  <c r="AT277" i="15"/>
  <c r="AD277" i="15"/>
  <c r="Z277" i="15"/>
  <c r="M277" i="15"/>
  <c r="G277" i="15"/>
  <c r="AT276" i="15"/>
  <c r="AD276" i="15"/>
  <c r="Z276" i="15"/>
  <c r="M276" i="15"/>
  <c r="G276" i="15"/>
  <c r="BB273" i="15"/>
  <c r="BA273" i="15"/>
  <c r="AZ273" i="15"/>
  <c r="AJ273" i="15"/>
  <c r="AI273" i="15"/>
  <c r="AB273" i="15"/>
  <c r="AA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L273" i="15"/>
  <c r="H273" i="15"/>
  <c r="F273" i="15"/>
  <c r="E273" i="15"/>
  <c r="D273" i="15"/>
  <c r="C273" i="15"/>
  <c r="AW272" i="15"/>
  <c r="AT272" i="15"/>
  <c r="AD272" i="15"/>
  <c r="Z272" i="15"/>
  <c r="M272" i="15"/>
  <c r="G272" i="15"/>
  <c r="AW271" i="15"/>
  <c r="AT271" i="15"/>
  <c r="AD271" i="15"/>
  <c r="Z271" i="15"/>
  <c r="M271" i="15"/>
  <c r="G271" i="15"/>
  <c r="AW270" i="15"/>
  <c r="AT270" i="15"/>
  <c r="AD270" i="15"/>
  <c r="Z270" i="15"/>
  <c r="M270" i="15"/>
  <c r="G270" i="15"/>
  <c r="AW269" i="15"/>
  <c r="AT269" i="15"/>
  <c r="AD269" i="15"/>
  <c r="Z269" i="15"/>
  <c r="M269" i="15"/>
  <c r="G269" i="15"/>
  <c r="AW268" i="15"/>
  <c r="AT268" i="15"/>
  <c r="AD268" i="15"/>
  <c r="Z268" i="15"/>
  <c r="M268" i="15"/>
  <c r="G268" i="15"/>
  <c r="AW267" i="15"/>
  <c r="AT267" i="15"/>
  <c r="AD267" i="15"/>
  <c r="Z267" i="15"/>
  <c r="M267" i="15"/>
  <c r="G267" i="15"/>
  <c r="AW266" i="15"/>
  <c r="AT266" i="15"/>
  <c r="AD266" i="15"/>
  <c r="Z266" i="15"/>
  <c r="M266" i="15"/>
  <c r="G266" i="15"/>
  <c r="AW265" i="15"/>
  <c r="AT265" i="15"/>
  <c r="AD265" i="15"/>
  <c r="Z265" i="15"/>
  <c r="M265" i="15"/>
  <c r="G265" i="15"/>
  <c r="AW264" i="15"/>
  <c r="AT264" i="15"/>
  <c r="AD264" i="15"/>
  <c r="Z264" i="15"/>
  <c r="M264" i="15"/>
  <c r="G264" i="15"/>
  <c r="AW263" i="15"/>
  <c r="AT263" i="15"/>
  <c r="AD263" i="15"/>
  <c r="Z263" i="15"/>
  <c r="M263" i="15"/>
  <c r="G263" i="15"/>
  <c r="AH263" i="15" s="1"/>
  <c r="AU263" i="15" s="1"/>
  <c r="BC263" i="15" s="1"/>
  <c r="AW262" i="15"/>
  <c r="AT262" i="15"/>
  <c r="AD262" i="15"/>
  <c r="Z262" i="15"/>
  <c r="M262" i="15"/>
  <c r="G262" i="15"/>
  <c r="AW261" i="15"/>
  <c r="AT261" i="15"/>
  <c r="AD261" i="15"/>
  <c r="Z261" i="15"/>
  <c r="M261" i="15"/>
  <c r="G261" i="15"/>
  <c r="AW260" i="15"/>
  <c r="AT260" i="15"/>
  <c r="AD260" i="15"/>
  <c r="Z260" i="15"/>
  <c r="M260" i="15"/>
  <c r="G260" i="15"/>
  <c r="AW259" i="15"/>
  <c r="AT259" i="15"/>
  <c r="AD259" i="15"/>
  <c r="Z259" i="15"/>
  <c r="M259" i="15"/>
  <c r="G259" i="15"/>
  <c r="AW258" i="15"/>
  <c r="AT258" i="15"/>
  <c r="AD258" i="15"/>
  <c r="Z258" i="15"/>
  <c r="M258" i="15"/>
  <c r="G258" i="15"/>
  <c r="AW257" i="15"/>
  <c r="AT257" i="15"/>
  <c r="AD257" i="15"/>
  <c r="Z257" i="15"/>
  <c r="M257" i="15"/>
  <c r="G257" i="15"/>
  <c r="AW256" i="15"/>
  <c r="AT256" i="15"/>
  <c r="AD256" i="15"/>
  <c r="Z256" i="15"/>
  <c r="M256" i="15"/>
  <c r="G256" i="15"/>
  <c r="AH256" i="15" s="1"/>
  <c r="AU256" i="15" s="1"/>
  <c r="BC256" i="15" s="1"/>
  <c r="AW255" i="15"/>
  <c r="AT255" i="15"/>
  <c r="AD255" i="15"/>
  <c r="Z255" i="15"/>
  <c r="M255" i="15"/>
  <c r="G255" i="15"/>
  <c r="AW254" i="15"/>
  <c r="AT254" i="15"/>
  <c r="AD254" i="15"/>
  <c r="Z254" i="15"/>
  <c r="M254" i="15"/>
  <c r="G254" i="15"/>
  <c r="AW253" i="15"/>
  <c r="AT253" i="15"/>
  <c r="AD253" i="15"/>
  <c r="Z253" i="15"/>
  <c r="M253" i="15"/>
  <c r="G253" i="15"/>
  <c r="AW252" i="15"/>
  <c r="AT252" i="15"/>
  <c r="AD252" i="15"/>
  <c r="Z252" i="15"/>
  <c r="M252" i="15"/>
  <c r="G252" i="15"/>
  <c r="AW251" i="15"/>
  <c r="AT251" i="15"/>
  <c r="AD251" i="15"/>
  <c r="Z251" i="15"/>
  <c r="M251" i="15"/>
  <c r="G251" i="15"/>
  <c r="AW250" i="15"/>
  <c r="AT250" i="15"/>
  <c r="AD250" i="15"/>
  <c r="Z250" i="15"/>
  <c r="M250" i="15"/>
  <c r="G250" i="15"/>
  <c r="AW249" i="15"/>
  <c r="AT249" i="15"/>
  <c r="AD249" i="15"/>
  <c r="Z249" i="15"/>
  <c r="M249" i="15"/>
  <c r="G249" i="15"/>
  <c r="AW248" i="15"/>
  <c r="AT248" i="15"/>
  <c r="AD248" i="15"/>
  <c r="Z248" i="15"/>
  <c r="M248" i="15"/>
  <c r="G248" i="15"/>
  <c r="AW247" i="15"/>
  <c r="AT247" i="15"/>
  <c r="AD247" i="15"/>
  <c r="Z247" i="15"/>
  <c r="M247" i="15"/>
  <c r="AH247" i="15" s="1"/>
  <c r="AU247" i="15" s="1"/>
  <c r="G247" i="15"/>
  <c r="AW246" i="15"/>
  <c r="AT246" i="15"/>
  <c r="AD246" i="15"/>
  <c r="Z246" i="15"/>
  <c r="M246" i="15"/>
  <c r="G246" i="15"/>
  <c r="AW245" i="15"/>
  <c r="AT245" i="15"/>
  <c r="AD245" i="15"/>
  <c r="Z245" i="15"/>
  <c r="M245" i="15"/>
  <c r="G245" i="15"/>
  <c r="AW244" i="15"/>
  <c r="AT244" i="15"/>
  <c r="AD244" i="15"/>
  <c r="Z244" i="15"/>
  <c r="M244" i="15"/>
  <c r="G244" i="15"/>
  <c r="AW243" i="15"/>
  <c r="AT243" i="15"/>
  <c r="AD243" i="15"/>
  <c r="Z243" i="15"/>
  <c r="M243" i="15"/>
  <c r="G243" i="15"/>
  <c r="AT242" i="15"/>
  <c r="AD242" i="15"/>
  <c r="Z242" i="15"/>
  <c r="M242" i="15"/>
  <c r="G242" i="15"/>
  <c r="BB239" i="15"/>
  <c r="BA239" i="15"/>
  <c r="AZ239" i="15"/>
  <c r="AM239" i="15"/>
  <c r="AL239" i="15"/>
  <c r="AK239" i="15"/>
  <c r="AJ239" i="15"/>
  <c r="AI239" i="15"/>
  <c r="AC239" i="15"/>
  <c r="AB239" i="15"/>
  <c r="AA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L239" i="15"/>
  <c r="H239" i="15"/>
  <c r="F239" i="15"/>
  <c r="E239" i="15"/>
  <c r="D239" i="15"/>
  <c r="C239" i="15"/>
  <c r="AW238" i="15"/>
  <c r="AT238" i="15"/>
  <c r="AD238" i="15"/>
  <c r="Z238" i="15"/>
  <c r="M238" i="15"/>
  <c r="G238" i="15"/>
  <c r="AW237" i="15"/>
  <c r="AT237" i="15"/>
  <c r="AD237" i="15"/>
  <c r="Z237" i="15"/>
  <c r="M237" i="15"/>
  <c r="G237" i="15"/>
  <c r="AW236" i="15"/>
  <c r="AT236" i="15"/>
  <c r="AD236" i="15"/>
  <c r="Z236" i="15"/>
  <c r="M236" i="15"/>
  <c r="G236" i="15"/>
  <c r="AH236" i="15" s="1"/>
  <c r="AW235" i="15"/>
  <c r="AT235" i="15"/>
  <c r="AD235" i="15"/>
  <c r="Z235" i="15"/>
  <c r="M235" i="15"/>
  <c r="G235" i="15"/>
  <c r="AW234" i="15"/>
  <c r="AT234" i="15"/>
  <c r="AD234" i="15"/>
  <c r="Z234" i="15"/>
  <c r="M234" i="15"/>
  <c r="G234" i="15"/>
  <c r="AW233" i="15"/>
  <c r="AT233" i="15"/>
  <c r="AD233" i="15"/>
  <c r="Z233" i="15"/>
  <c r="M233" i="15"/>
  <c r="G233" i="15"/>
  <c r="AW232" i="15"/>
  <c r="AT232" i="15"/>
  <c r="AD232" i="15"/>
  <c r="Z232" i="15"/>
  <c r="M232" i="15"/>
  <c r="G232" i="15"/>
  <c r="AW231" i="15"/>
  <c r="AT231" i="15"/>
  <c r="AD231" i="15"/>
  <c r="Z231" i="15"/>
  <c r="M231" i="15"/>
  <c r="G231" i="15"/>
  <c r="AW230" i="15"/>
  <c r="AT230" i="15"/>
  <c r="AD230" i="15"/>
  <c r="Z230" i="15"/>
  <c r="M230" i="15"/>
  <c r="G230" i="15"/>
  <c r="AW229" i="15"/>
  <c r="AT229" i="15"/>
  <c r="AD229" i="15"/>
  <c r="Z229" i="15"/>
  <c r="M229" i="15"/>
  <c r="G229" i="15"/>
  <c r="AW228" i="15"/>
  <c r="AT228" i="15"/>
  <c r="AD228" i="15"/>
  <c r="Z228" i="15"/>
  <c r="M228" i="15"/>
  <c r="G228" i="15"/>
  <c r="AH228" i="15" s="1"/>
  <c r="AU228" i="15" s="1"/>
  <c r="AW227" i="15"/>
  <c r="AT227" i="15"/>
  <c r="AD227" i="15"/>
  <c r="Z227" i="15"/>
  <c r="M227" i="15"/>
  <c r="G227" i="15"/>
  <c r="AW226" i="15"/>
  <c r="AT226" i="15"/>
  <c r="AD226" i="15"/>
  <c r="Z226" i="15"/>
  <c r="M226" i="15"/>
  <c r="G226" i="15"/>
  <c r="AW225" i="15"/>
  <c r="AT225" i="15"/>
  <c r="AD225" i="15"/>
  <c r="Z225" i="15"/>
  <c r="M225" i="15"/>
  <c r="G225" i="15"/>
  <c r="AW224" i="15"/>
  <c r="AT224" i="15"/>
  <c r="AD224" i="15"/>
  <c r="Z224" i="15"/>
  <c r="M224" i="15"/>
  <c r="G224" i="15"/>
  <c r="AW223" i="15"/>
  <c r="AT223" i="15"/>
  <c r="AD223" i="15"/>
  <c r="Z223" i="15"/>
  <c r="M223" i="15"/>
  <c r="G223" i="15"/>
  <c r="AW222" i="15"/>
  <c r="AT222" i="15"/>
  <c r="AD222" i="15"/>
  <c r="Z222" i="15"/>
  <c r="M222" i="15"/>
  <c r="G222" i="15"/>
  <c r="AW221" i="15"/>
  <c r="AT221" i="15"/>
  <c r="AD221" i="15"/>
  <c r="Z221" i="15"/>
  <c r="M221" i="15"/>
  <c r="G221" i="15"/>
  <c r="AW220" i="15"/>
  <c r="AT220" i="15"/>
  <c r="AD220" i="15"/>
  <c r="Z220" i="15"/>
  <c r="M220" i="15"/>
  <c r="G220" i="15"/>
  <c r="AH220" i="15" s="1"/>
  <c r="AU220" i="15" s="1"/>
  <c r="AW219" i="15"/>
  <c r="AT219" i="15"/>
  <c r="AD219" i="15"/>
  <c r="Z219" i="15"/>
  <c r="M219" i="15"/>
  <c r="G219" i="15"/>
  <c r="AW218" i="15"/>
  <c r="AT218" i="15"/>
  <c r="AD218" i="15"/>
  <c r="Z218" i="15"/>
  <c r="M218" i="15"/>
  <c r="G218" i="15"/>
  <c r="AW217" i="15"/>
  <c r="AT217" i="15"/>
  <c r="AD217" i="15"/>
  <c r="Z217" i="15"/>
  <c r="M217" i="15"/>
  <c r="G217" i="15"/>
  <c r="AW216" i="15"/>
  <c r="AT216" i="15"/>
  <c r="AD216" i="15"/>
  <c r="Z216" i="15"/>
  <c r="M216" i="15"/>
  <c r="G216" i="15"/>
  <c r="AW215" i="15"/>
  <c r="AT215" i="15"/>
  <c r="AD215" i="15"/>
  <c r="Z215" i="15"/>
  <c r="M215" i="15"/>
  <c r="G215" i="15"/>
  <c r="AW214" i="15"/>
  <c r="AT214" i="15"/>
  <c r="AD214" i="15"/>
  <c r="Z214" i="15"/>
  <c r="M214" i="15"/>
  <c r="G214" i="15"/>
  <c r="AW213" i="15"/>
  <c r="AT213" i="15"/>
  <c r="AD213" i="15"/>
  <c r="Z213" i="15"/>
  <c r="M213" i="15"/>
  <c r="G213" i="15"/>
  <c r="AW212" i="15"/>
  <c r="AT212" i="15"/>
  <c r="AD212" i="15"/>
  <c r="Z212" i="15"/>
  <c r="M212" i="15"/>
  <c r="G212" i="15"/>
  <c r="AW211" i="15"/>
  <c r="AT211" i="15"/>
  <c r="AD211" i="15"/>
  <c r="Z211" i="15"/>
  <c r="M211" i="15"/>
  <c r="G211" i="15"/>
  <c r="AW210" i="15"/>
  <c r="AT210" i="15"/>
  <c r="AD210" i="15"/>
  <c r="Z210" i="15"/>
  <c r="M210" i="15"/>
  <c r="G210" i="15"/>
  <c r="AW209" i="15"/>
  <c r="AT209" i="15"/>
  <c r="AD209" i="15"/>
  <c r="Z209" i="15"/>
  <c r="M209" i="15"/>
  <c r="G209" i="15"/>
  <c r="AT208" i="15"/>
  <c r="AD208" i="15"/>
  <c r="Z208" i="15"/>
  <c r="M208" i="15"/>
  <c r="G208" i="15"/>
  <c r="AA205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L205" i="15"/>
  <c r="H205" i="15"/>
  <c r="F205" i="15"/>
  <c r="E205" i="15"/>
  <c r="D205" i="15"/>
  <c r="C205" i="15"/>
  <c r="AW204" i="15"/>
  <c r="AT204" i="15"/>
  <c r="AD204" i="15"/>
  <c r="Z204" i="15"/>
  <c r="M204" i="15"/>
  <c r="G204" i="15"/>
  <c r="AW203" i="15"/>
  <c r="AT203" i="15"/>
  <c r="AD203" i="15"/>
  <c r="Z203" i="15"/>
  <c r="M203" i="15"/>
  <c r="G203" i="15"/>
  <c r="AW202" i="15"/>
  <c r="AT202" i="15"/>
  <c r="AD202" i="15"/>
  <c r="Z202" i="15"/>
  <c r="M202" i="15"/>
  <c r="AH202" i="15" s="1"/>
  <c r="AU202" i="15" s="1"/>
  <c r="G202" i="15"/>
  <c r="AW201" i="15"/>
  <c r="AT201" i="15"/>
  <c r="AD201" i="15"/>
  <c r="Z201" i="15"/>
  <c r="M201" i="15"/>
  <c r="G201" i="15"/>
  <c r="AW200" i="15"/>
  <c r="AT200" i="15"/>
  <c r="AD200" i="15"/>
  <c r="Z200" i="15"/>
  <c r="M200" i="15"/>
  <c r="G200" i="15"/>
  <c r="AW199" i="15"/>
  <c r="AT199" i="15"/>
  <c r="AD199" i="15"/>
  <c r="Z199" i="15"/>
  <c r="M199" i="15"/>
  <c r="G199" i="15"/>
  <c r="AW198" i="15"/>
  <c r="AT198" i="15"/>
  <c r="AD198" i="15"/>
  <c r="Z198" i="15"/>
  <c r="M198" i="15"/>
  <c r="G198" i="15"/>
  <c r="AW197" i="15"/>
  <c r="AT197" i="15"/>
  <c r="AD197" i="15"/>
  <c r="Z197" i="15"/>
  <c r="M197" i="15"/>
  <c r="G197" i="15"/>
  <c r="AW196" i="15"/>
  <c r="AT196" i="15"/>
  <c r="AD196" i="15"/>
  <c r="Z196" i="15"/>
  <c r="M196" i="15"/>
  <c r="G196" i="15"/>
  <c r="AW195" i="15"/>
  <c r="AT195" i="15"/>
  <c r="AD195" i="15"/>
  <c r="Z195" i="15"/>
  <c r="M195" i="15"/>
  <c r="G195" i="15"/>
  <c r="AW194" i="15"/>
  <c r="AT194" i="15"/>
  <c r="AD194" i="15"/>
  <c r="Z194" i="15"/>
  <c r="M194" i="15"/>
  <c r="G194" i="15"/>
  <c r="AH194" i="15" s="1"/>
  <c r="AU194" i="15" s="1"/>
  <c r="BC194" i="15" s="1"/>
  <c r="AW193" i="15"/>
  <c r="AT193" i="15"/>
  <c r="AD193" i="15"/>
  <c r="Z193" i="15"/>
  <c r="M193" i="15"/>
  <c r="G193" i="15"/>
  <c r="AW192" i="15"/>
  <c r="AT192" i="15"/>
  <c r="AD192" i="15"/>
  <c r="Z192" i="15"/>
  <c r="M192" i="15"/>
  <c r="G192" i="15"/>
  <c r="AW191" i="15"/>
  <c r="AT191" i="15"/>
  <c r="AD191" i="15"/>
  <c r="Z191" i="15"/>
  <c r="M191" i="15"/>
  <c r="G191" i="15"/>
  <c r="AW190" i="15"/>
  <c r="AT190" i="15"/>
  <c r="AD190" i="15"/>
  <c r="Z190" i="15"/>
  <c r="M190" i="15"/>
  <c r="G190" i="15"/>
  <c r="AW189" i="15"/>
  <c r="AT189" i="15"/>
  <c r="AD189" i="15"/>
  <c r="Z189" i="15"/>
  <c r="M189" i="15"/>
  <c r="G189" i="15"/>
  <c r="AW188" i="15"/>
  <c r="AT188" i="15"/>
  <c r="AD188" i="15"/>
  <c r="Z188" i="15"/>
  <c r="M188" i="15"/>
  <c r="G188" i="15"/>
  <c r="AW187" i="15"/>
  <c r="AT187" i="15"/>
  <c r="AD187" i="15"/>
  <c r="Z187" i="15"/>
  <c r="M187" i="15"/>
  <c r="G187" i="15"/>
  <c r="AW186" i="15"/>
  <c r="AT186" i="15"/>
  <c r="AD186" i="15"/>
  <c r="Z186" i="15"/>
  <c r="M186" i="15"/>
  <c r="G186" i="15"/>
  <c r="AW185" i="15"/>
  <c r="AT185" i="15"/>
  <c r="AD185" i="15"/>
  <c r="Z185" i="15"/>
  <c r="M185" i="15"/>
  <c r="G185" i="15"/>
  <c r="AW184" i="15"/>
  <c r="AT184" i="15"/>
  <c r="AD184" i="15"/>
  <c r="Z184" i="15"/>
  <c r="M184" i="15"/>
  <c r="G184" i="15"/>
  <c r="AW183" i="15"/>
  <c r="AT183" i="15"/>
  <c r="AD183" i="15"/>
  <c r="Z183" i="15"/>
  <c r="M183" i="15"/>
  <c r="G183" i="15"/>
  <c r="AW182" i="15"/>
  <c r="AT182" i="15"/>
  <c r="AD182" i="15"/>
  <c r="Z182" i="15"/>
  <c r="M182" i="15"/>
  <c r="G182" i="15"/>
  <c r="AW181" i="15"/>
  <c r="AT181" i="15"/>
  <c r="AD181" i="15"/>
  <c r="Z181" i="15"/>
  <c r="M181" i="15"/>
  <c r="G181" i="15"/>
  <c r="AW180" i="15"/>
  <c r="AT180" i="15"/>
  <c r="AD180" i="15"/>
  <c r="Z180" i="15"/>
  <c r="M180" i="15"/>
  <c r="G180" i="15"/>
  <c r="AW179" i="15"/>
  <c r="AT179" i="15"/>
  <c r="AD179" i="15"/>
  <c r="Z179" i="15"/>
  <c r="M179" i="15"/>
  <c r="G179" i="15"/>
  <c r="AW178" i="15"/>
  <c r="AT178" i="15"/>
  <c r="AD178" i="15"/>
  <c r="Z178" i="15"/>
  <c r="M178" i="15"/>
  <c r="G178" i="15"/>
  <c r="AW177" i="15"/>
  <c r="AT177" i="15"/>
  <c r="AD177" i="15"/>
  <c r="Z177" i="15"/>
  <c r="M177" i="15"/>
  <c r="G177" i="15"/>
  <c r="AW176" i="15"/>
  <c r="AT176" i="15"/>
  <c r="AD176" i="15"/>
  <c r="Z176" i="15"/>
  <c r="M176" i="15"/>
  <c r="G176" i="15"/>
  <c r="AT175" i="15"/>
  <c r="AD175" i="15"/>
  <c r="Z175" i="15"/>
  <c r="M175" i="15"/>
  <c r="G175" i="15"/>
  <c r="BB172" i="15"/>
  <c r="BA172" i="15"/>
  <c r="AZ172" i="15"/>
  <c r="AS172" i="15"/>
  <c r="AR172" i="15"/>
  <c r="AQ172" i="15"/>
  <c r="AP172" i="15"/>
  <c r="AO172" i="15"/>
  <c r="AN172" i="15"/>
  <c r="AM172" i="15"/>
  <c r="AL172" i="15"/>
  <c r="AK172" i="15"/>
  <c r="AJ172" i="15"/>
  <c r="AI172" i="15"/>
  <c r="AG172" i="15"/>
  <c r="AF172" i="15"/>
  <c r="AE172" i="15"/>
  <c r="AC172" i="15"/>
  <c r="AB172" i="15"/>
  <c r="AA172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L172" i="15"/>
  <c r="K172" i="15"/>
  <c r="J172" i="15"/>
  <c r="I172" i="15"/>
  <c r="H172" i="15"/>
  <c r="F172" i="15"/>
  <c r="E172" i="15"/>
  <c r="D172" i="15"/>
  <c r="C172" i="15"/>
  <c r="AW171" i="15"/>
  <c r="AT171" i="15"/>
  <c r="AD171" i="15"/>
  <c r="Z171" i="15"/>
  <c r="M171" i="15"/>
  <c r="G171" i="15"/>
  <c r="AW170" i="15"/>
  <c r="AT170" i="15"/>
  <c r="AD170" i="15"/>
  <c r="Z170" i="15"/>
  <c r="M170" i="15"/>
  <c r="G170" i="15"/>
  <c r="AW169" i="15"/>
  <c r="AT169" i="15"/>
  <c r="AD169" i="15"/>
  <c r="Z169" i="15"/>
  <c r="M169" i="15"/>
  <c r="G169" i="15"/>
  <c r="AW168" i="15"/>
  <c r="AT168" i="15"/>
  <c r="AD168" i="15"/>
  <c r="Z168" i="15"/>
  <c r="M168" i="15"/>
  <c r="G168" i="15"/>
  <c r="AH168" i="15" s="1"/>
  <c r="AU168" i="15" s="1"/>
  <c r="BC168" i="15" s="1"/>
  <c r="AW167" i="15"/>
  <c r="AT167" i="15"/>
  <c r="AD167" i="15"/>
  <c r="Z167" i="15"/>
  <c r="M167" i="15"/>
  <c r="AH167" i="15" s="1"/>
  <c r="AU167" i="15" s="1"/>
  <c r="G167" i="15"/>
  <c r="AW166" i="15"/>
  <c r="AT166" i="15"/>
  <c r="AD166" i="15"/>
  <c r="Z166" i="15"/>
  <c r="M166" i="15"/>
  <c r="G166" i="15"/>
  <c r="AW165" i="15"/>
  <c r="AT165" i="15"/>
  <c r="AD165" i="15"/>
  <c r="Z165" i="15"/>
  <c r="M165" i="15"/>
  <c r="G165" i="15"/>
  <c r="AW164" i="15"/>
  <c r="AT164" i="15"/>
  <c r="AD164" i="15"/>
  <c r="Z164" i="15"/>
  <c r="M164" i="15"/>
  <c r="G164" i="15"/>
  <c r="AW163" i="15"/>
  <c r="AT163" i="15"/>
  <c r="AD163" i="15"/>
  <c r="Z163" i="15"/>
  <c r="M163" i="15"/>
  <c r="G163" i="15"/>
  <c r="AW162" i="15"/>
  <c r="AT162" i="15"/>
  <c r="AD162" i="15"/>
  <c r="Z162" i="15"/>
  <c r="M162" i="15"/>
  <c r="G162" i="15"/>
  <c r="AW161" i="15"/>
  <c r="AT161" i="15"/>
  <c r="AD161" i="15"/>
  <c r="Z161" i="15"/>
  <c r="M161" i="15"/>
  <c r="G161" i="15"/>
  <c r="AW160" i="15"/>
  <c r="AT160" i="15"/>
  <c r="AD160" i="15"/>
  <c r="Z160" i="15"/>
  <c r="M160" i="15"/>
  <c r="G160" i="15"/>
  <c r="AW159" i="15"/>
  <c r="AT159" i="15"/>
  <c r="AD159" i="15"/>
  <c r="Z159" i="15"/>
  <c r="M159" i="15"/>
  <c r="G159" i="15"/>
  <c r="AH159" i="15" s="1"/>
  <c r="AW158" i="15"/>
  <c r="AT158" i="15"/>
  <c r="AD158" i="15"/>
  <c r="Z158" i="15"/>
  <c r="M158" i="15"/>
  <c r="G158" i="15"/>
  <c r="AW157" i="15"/>
  <c r="AT157" i="15"/>
  <c r="AD157" i="15"/>
  <c r="Z157" i="15"/>
  <c r="M157" i="15"/>
  <c r="G157" i="15"/>
  <c r="AW156" i="15"/>
  <c r="AT156" i="15"/>
  <c r="AD156" i="15"/>
  <c r="Z156" i="15"/>
  <c r="M156" i="15"/>
  <c r="G156" i="15"/>
  <c r="AW155" i="15"/>
  <c r="AT155" i="15"/>
  <c r="AD155" i="15"/>
  <c r="Z155" i="15"/>
  <c r="M155" i="15"/>
  <c r="G155" i="15"/>
  <c r="AW154" i="15"/>
  <c r="AT154" i="15"/>
  <c r="AD154" i="15"/>
  <c r="Z154" i="15"/>
  <c r="M154" i="15"/>
  <c r="G154" i="15"/>
  <c r="AW153" i="15"/>
  <c r="AT153" i="15"/>
  <c r="AD153" i="15"/>
  <c r="Z153" i="15"/>
  <c r="M153" i="15"/>
  <c r="G153" i="15"/>
  <c r="AW152" i="15"/>
  <c r="AT152" i="15"/>
  <c r="AD152" i="15"/>
  <c r="Z152" i="15"/>
  <c r="M152" i="15"/>
  <c r="G152" i="15"/>
  <c r="AW151" i="15"/>
  <c r="AT151" i="15"/>
  <c r="AD151" i="15"/>
  <c r="Z151" i="15"/>
  <c r="M151" i="15"/>
  <c r="G151" i="15"/>
  <c r="AH151" i="15" s="1"/>
  <c r="AW150" i="15"/>
  <c r="AT150" i="15"/>
  <c r="AD150" i="15"/>
  <c r="Z150" i="15"/>
  <c r="M150" i="15"/>
  <c r="G150" i="15"/>
  <c r="AW149" i="15"/>
  <c r="AT149" i="15"/>
  <c r="AD149" i="15"/>
  <c r="Z149" i="15"/>
  <c r="M149" i="15"/>
  <c r="G149" i="15"/>
  <c r="AW148" i="15"/>
  <c r="AT148" i="15"/>
  <c r="AD148" i="15"/>
  <c r="Z148" i="15"/>
  <c r="M148" i="15"/>
  <c r="G148" i="15"/>
  <c r="AW147" i="15"/>
  <c r="AT147" i="15"/>
  <c r="AD147" i="15"/>
  <c r="Z147" i="15"/>
  <c r="M147" i="15"/>
  <c r="G147" i="15"/>
  <c r="AW146" i="15"/>
  <c r="AT146" i="15"/>
  <c r="AD146" i="15"/>
  <c r="Z146" i="15"/>
  <c r="M146" i="15"/>
  <c r="G146" i="15"/>
  <c r="AW145" i="15"/>
  <c r="AT145" i="15"/>
  <c r="AD145" i="15"/>
  <c r="Z145" i="15"/>
  <c r="M145" i="15"/>
  <c r="G145" i="15"/>
  <c r="AW144" i="15"/>
  <c r="AT144" i="15"/>
  <c r="AD144" i="15"/>
  <c r="Z144" i="15"/>
  <c r="M144" i="15"/>
  <c r="G144" i="15"/>
  <c r="AW143" i="15"/>
  <c r="AT143" i="15"/>
  <c r="AD143" i="15"/>
  <c r="Z143" i="15"/>
  <c r="M143" i="15"/>
  <c r="G143" i="15"/>
  <c r="AW142" i="15"/>
  <c r="AT142" i="15"/>
  <c r="AD142" i="15"/>
  <c r="Z142" i="15"/>
  <c r="M142" i="15"/>
  <c r="G142" i="15"/>
  <c r="AT141" i="15"/>
  <c r="AD141" i="15"/>
  <c r="Z141" i="15"/>
  <c r="M141" i="15"/>
  <c r="G141" i="15"/>
  <c r="BA138" i="15"/>
  <c r="AZ138" i="15"/>
  <c r="AY138" i="15"/>
  <c r="AX138" i="15"/>
  <c r="AV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G138" i="15"/>
  <c r="AF138" i="15"/>
  <c r="AE138" i="15"/>
  <c r="AC138" i="15"/>
  <c r="AB138" i="15"/>
  <c r="AA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L138" i="15"/>
  <c r="L139" i="15" s="1"/>
  <c r="K138" i="15"/>
  <c r="K139" i="15" s="1"/>
  <c r="J138" i="15"/>
  <c r="J139" i="15" s="1"/>
  <c r="I138" i="15"/>
  <c r="I139" i="15" s="1"/>
  <c r="F138" i="15"/>
  <c r="E138" i="15"/>
  <c r="D138" i="15"/>
  <c r="C138" i="15"/>
  <c r="AW137" i="15"/>
  <c r="AT137" i="15"/>
  <c r="AD137" i="15"/>
  <c r="Z137" i="15"/>
  <c r="M137" i="15"/>
  <c r="G137" i="15"/>
  <c r="AW136" i="15"/>
  <c r="AT136" i="15"/>
  <c r="AD136" i="15"/>
  <c r="Z136" i="15"/>
  <c r="M136" i="15"/>
  <c r="G136" i="15"/>
  <c r="AW135" i="15"/>
  <c r="AT135" i="15"/>
  <c r="AD135" i="15"/>
  <c r="Z135" i="15"/>
  <c r="M135" i="15"/>
  <c r="G135" i="15"/>
  <c r="AW134" i="15"/>
  <c r="AT134" i="15"/>
  <c r="AD134" i="15"/>
  <c r="Z134" i="15"/>
  <c r="M134" i="15"/>
  <c r="G134" i="15"/>
  <c r="AW133" i="15"/>
  <c r="AT133" i="15"/>
  <c r="AD133" i="15"/>
  <c r="Z133" i="15"/>
  <c r="M133" i="15"/>
  <c r="G133" i="15"/>
  <c r="AW132" i="15"/>
  <c r="AT132" i="15"/>
  <c r="AD132" i="15"/>
  <c r="Z132" i="15"/>
  <c r="M132" i="15"/>
  <c r="G132" i="15"/>
  <c r="AW131" i="15"/>
  <c r="AT131" i="15"/>
  <c r="AD131" i="15"/>
  <c r="Z131" i="15"/>
  <c r="M131" i="15"/>
  <c r="G131" i="15"/>
  <c r="AW130" i="15"/>
  <c r="AT130" i="15"/>
  <c r="AD130" i="15"/>
  <c r="Z130" i="15"/>
  <c r="M130" i="15"/>
  <c r="G130" i="15"/>
  <c r="AW129" i="15"/>
  <c r="AT129" i="15"/>
  <c r="AD129" i="15"/>
  <c r="Z129" i="15"/>
  <c r="M129" i="15"/>
  <c r="G129" i="15"/>
  <c r="AW128" i="15"/>
  <c r="AT128" i="15"/>
  <c r="AD128" i="15"/>
  <c r="Z128" i="15"/>
  <c r="M128" i="15"/>
  <c r="G128" i="15"/>
  <c r="AW127" i="15"/>
  <c r="AT127" i="15"/>
  <c r="AD127" i="15"/>
  <c r="Z127" i="15"/>
  <c r="M127" i="15"/>
  <c r="G127" i="15"/>
  <c r="AW126" i="15"/>
  <c r="AT126" i="15"/>
  <c r="AD126" i="15"/>
  <c r="Z126" i="15"/>
  <c r="M126" i="15"/>
  <c r="G126" i="15"/>
  <c r="AW125" i="15"/>
  <c r="AT125" i="15"/>
  <c r="AD125" i="15"/>
  <c r="Z125" i="15"/>
  <c r="M125" i="15"/>
  <c r="G125" i="15"/>
  <c r="AW124" i="15"/>
  <c r="AT124" i="15"/>
  <c r="AD124" i="15"/>
  <c r="Z124" i="15"/>
  <c r="M124" i="15"/>
  <c r="G124" i="15"/>
  <c r="AW123" i="15"/>
  <c r="AT123" i="15"/>
  <c r="AD123" i="15"/>
  <c r="Z123" i="15"/>
  <c r="H138" i="15"/>
  <c r="G123" i="15"/>
  <c r="AW122" i="15"/>
  <c r="AT122" i="15"/>
  <c r="AD122" i="15"/>
  <c r="Z122" i="15"/>
  <c r="M122" i="15"/>
  <c r="G122" i="15"/>
  <c r="AW121" i="15"/>
  <c r="AT121" i="15"/>
  <c r="AD121" i="15"/>
  <c r="Z121" i="15"/>
  <c r="M121" i="15"/>
  <c r="G121" i="15"/>
  <c r="AH121" i="15" s="1"/>
  <c r="AW120" i="15"/>
  <c r="AT120" i="15"/>
  <c r="AD120" i="15"/>
  <c r="Z120" i="15"/>
  <c r="M120" i="15"/>
  <c r="G120" i="15"/>
  <c r="AW119" i="15"/>
  <c r="AT119" i="15"/>
  <c r="AD119" i="15"/>
  <c r="Z119" i="15"/>
  <c r="M119" i="15"/>
  <c r="G119" i="15"/>
  <c r="AW118" i="15"/>
  <c r="AT118" i="15"/>
  <c r="AD118" i="15"/>
  <c r="Z118" i="15"/>
  <c r="M118" i="15"/>
  <c r="G118" i="15"/>
  <c r="AW117" i="15"/>
  <c r="AT117" i="15"/>
  <c r="AD117" i="15"/>
  <c r="Z117" i="15"/>
  <c r="M117" i="15"/>
  <c r="G117" i="15"/>
  <c r="AW116" i="15"/>
  <c r="AT116" i="15"/>
  <c r="AD116" i="15"/>
  <c r="Z116" i="15"/>
  <c r="M116" i="15"/>
  <c r="G116" i="15"/>
  <c r="AW115" i="15"/>
  <c r="AT115" i="15"/>
  <c r="AD115" i="15"/>
  <c r="Z115" i="15"/>
  <c r="M115" i="15"/>
  <c r="G115" i="15"/>
  <c r="AW114" i="15"/>
  <c r="AT114" i="15"/>
  <c r="AD114" i="15"/>
  <c r="Z114" i="15"/>
  <c r="M114" i="15"/>
  <c r="G114" i="15"/>
  <c r="AW113" i="15"/>
  <c r="AT113" i="15"/>
  <c r="AD113" i="15"/>
  <c r="Z113" i="15"/>
  <c r="M113" i="15"/>
  <c r="G113" i="15"/>
  <c r="AW112" i="15"/>
  <c r="AT112" i="15"/>
  <c r="AD112" i="15"/>
  <c r="Z112" i="15"/>
  <c r="M112" i="15"/>
  <c r="G112" i="15"/>
  <c r="AT111" i="15"/>
  <c r="AD111" i="15"/>
  <c r="Z111" i="15"/>
  <c r="M111" i="15"/>
  <c r="G111" i="15"/>
  <c r="AW110" i="15"/>
  <c r="AT110" i="15"/>
  <c r="AD110" i="15"/>
  <c r="Z110" i="15"/>
  <c r="M110" i="15"/>
  <c r="G110" i="15"/>
  <c r="AW109" i="15"/>
  <c r="AT109" i="15"/>
  <c r="AD109" i="15"/>
  <c r="Z109" i="15"/>
  <c r="M109" i="15"/>
  <c r="G109" i="15"/>
  <c r="AW108" i="15"/>
  <c r="AT108" i="15"/>
  <c r="AD108" i="15"/>
  <c r="Z108" i="15"/>
  <c r="M108" i="15"/>
  <c r="G108" i="15"/>
  <c r="BA105" i="15"/>
  <c r="AZ105" i="15"/>
  <c r="AY105" i="15"/>
  <c r="AX105" i="15"/>
  <c r="AV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G105" i="15"/>
  <c r="AF105" i="15"/>
  <c r="AE105" i="15"/>
  <c r="AC105" i="15"/>
  <c r="AB105" i="15"/>
  <c r="AA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L105" i="15"/>
  <c r="K105" i="15"/>
  <c r="J105" i="15"/>
  <c r="I105" i="15"/>
  <c r="F105" i="15"/>
  <c r="E105" i="15"/>
  <c r="D105" i="15"/>
  <c r="C105" i="15"/>
  <c r="AW104" i="15"/>
  <c r="AT104" i="15"/>
  <c r="AD104" i="15"/>
  <c r="Z104" i="15"/>
  <c r="M104" i="15"/>
  <c r="G104" i="15"/>
  <c r="AW103" i="15"/>
  <c r="AT103" i="15"/>
  <c r="AD103" i="15"/>
  <c r="Z103" i="15"/>
  <c r="M103" i="15"/>
  <c r="G103" i="15"/>
  <c r="AH103" i="15" s="1"/>
  <c r="AW102" i="15"/>
  <c r="AT102" i="15"/>
  <c r="AD102" i="15"/>
  <c r="Z102" i="15"/>
  <c r="M102" i="15"/>
  <c r="G102" i="15"/>
  <c r="AW101" i="15"/>
  <c r="AT101" i="15"/>
  <c r="AD101" i="15"/>
  <c r="Z101" i="15"/>
  <c r="M101" i="15"/>
  <c r="G101" i="15"/>
  <c r="AW100" i="15"/>
  <c r="AT100" i="15"/>
  <c r="AD100" i="15"/>
  <c r="Z100" i="15"/>
  <c r="M100" i="15"/>
  <c r="G100" i="15"/>
  <c r="AW99" i="15"/>
  <c r="AT99" i="15"/>
  <c r="AD99" i="15"/>
  <c r="Z99" i="15"/>
  <c r="M99" i="15"/>
  <c r="G99" i="15"/>
  <c r="AW98" i="15"/>
  <c r="AT98" i="15"/>
  <c r="AD98" i="15"/>
  <c r="Z98" i="15"/>
  <c r="M98" i="15"/>
  <c r="G98" i="15"/>
  <c r="AW97" i="15"/>
  <c r="AT97" i="15"/>
  <c r="AD97" i="15"/>
  <c r="Z97" i="15"/>
  <c r="M97" i="15"/>
  <c r="G97" i="15"/>
  <c r="AW96" i="15"/>
  <c r="AT96" i="15"/>
  <c r="AD96" i="15"/>
  <c r="Z96" i="15"/>
  <c r="M96" i="15"/>
  <c r="G96" i="15"/>
  <c r="AW95" i="15"/>
  <c r="AT95" i="15"/>
  <c r="AD95" i="15"/>
  <c r="Z95" i="15"/>
  <c r="M95" i="15"/>
  <c r="G95" i="15"/>
  <c r="AW94" i="15"/>
  <c r="AT94" i="15"/>
  <c r="AD94" i="15"/>
  <c r="Z94" i="15"/>
  <c r="G94" i="15"/>
  <c r="AW93" i="15"/>
  <c r="AT93" i="15"/>
  <c r="AD93" i="15"/>
  <c r="Z93" i="15"/>
  <c r="M93" i="15"/>
  <c r="G93" i="15"/>
  <c r="AW92" i="15"/>
  <c r="AT92" i="15"/>
  <c r="AD92" i="15"/>
  <c r="Z92" i="15"/>
  <c r="M92" i="15"/>
  <c r="G92" i="15"/>
  <c r="AW91" i="15"/>
  <c r="AT91" i="15"/>
  <c r="AD91" i="15"/>
  <c r="Z91" i="15"/>
  <c r="M91" i="15"/>
  <c r="G91" i="15"/>
  <c r="AW90" i="15"/>
  <c r="AT90" i="15"/>
  <c r="AD90" i="15"/>
  <c r="Z90" i="15"/>
  <c r="M90" i="15"/>
  <c r="G90" i="15"/>
  <c r="AW89" i="15"/>
  <c r="AT89" i="15"/>
  <c r="AD89" i="15"/>
  <c r="Z89" i="15"/>
  <c r="M89" i="15"/>
  <c r="G89" i="15"/>
  <c r="AW88" i="15"/>
  <c r="AT88" i="15"/>
  <c r="AD88" i="15"/>
  <c r="Z88" i="15"/>
  <c r="M88" i="15"/>
  <c r="G88" i="15"/>
  <c r="AW87" i="15"/>
  <c r="AT87" i="15"/>
  <c r="AD87" i="15"/>
  <c r="Z87" i="15"/>
  <c r="M87" i="15"/>
  <c r="G87" i="15"/>
  <c r="AW86" i="15"/>
  <c r="AT86" i="15"/>
  <c r="AD86" i="15"/>
  <c r="Z86" i="15"/>
  <c r="M86" i="15"/>
  <c r="G86" i="15"/>
  <c r="AW85" i="15"/>
  <c r="AT85" i="15"/>
  <c r="AD85" i="15"/>
  <c r="Z85" i="15"/>
  <c r="M85" i="15"/>
  <c r="G85" i="15"/>
  <c r="AW84" i="15"/>
  <c r="AT84" i="15"/>
  <c r="AD84" i="15"/>
  <c r="Z84" i="15"/>
  <c r="M84" i="15"/>
  <c r="G84" i="15"/>
  <c r="AW83" i="15"/>
  <c r="AT83" i="15"/>
  <c r="AD83" i="15"/>
  <c r="Z83" i="15"/>
  <c r="M83" i="15"/>
  <c r="G83" i="15"/>
  <c r="AW82" i="15"/>
  <c r="AT82" i="15"/>
  <c r="AD82" i="15"/>
  <c r="Z82" i="15"/>
  <c r="H105" i="15"/>
  <c r="G82" i="15"/>
  <c r="AW81" i="15"/>
  <c r="AT81" i="15"/>
  <c r="AD81" i="15"/>
  <c r="Z81" i="15"/>
  <c r="M81" i="15"/>
  <c r="G81" i="15"/>
  <c r="AW80" i="15"/>
  <c r="AT80" i="15"/>
  <c r="AD80" i="15"/>
  <c r="Z80" i="15"/>
  <c r="M80" i="15"/>
  <c r="G80" i="15"/>
  <c r="AW79" i="15"/>
  <c r="AT79" i="15"/>
  <c r="AD79" i="15"/>
  <c r="Z79" i="15"/>
  <c r="M79" i="15"/>
  <c r="G79" i="15"/>
  <c r="AW78" i="15"/>
  <c r="AT78" i="15"/>
  <c r="AD78" i="15"/>
  <c r="Z78" i="15"/>
  <c r="M78" i="15"/>
  <c r="G78" i="15"/>
  <c r="AW77" i="15"/>
  <c r="AT77" i="15"/>
  <c r="AD77" i="15"/>
  <c r="Z77" i="15"/>
  <c r="M77" i="15"/>
  <c r="G77" i="15"/>
  <c r="AW76" i="15"/>
  <c r="AT76" i="15"/>
  <c r="AD76" i="15"/>
  <c r="Z76" i="15"/>
  <c r="M76" i="15"/>
  <c r="G76" i="15"/>
  <c r="AW75" i="15"/>
  <c r="AT75" i="15"/>
  <c r="AD75" i="15"/>
  <c r="Z75" i="15"/>
  <c r="M75" i="15"/>
  <c r="G75" i="15"/>
  <c r="AW74" i="15"/>
  <c r="AT74" i="15"/>
  <c r="AD74" i="15"/>
  <c r="Z74" i="15"/>
  <c r="M74" i="15"/>
  <c r="G74" i="15"/>
  <c r="BA70" i="15"/>
  <c r="AZ70" i="15"/>
  <c r="AY70" i="15"/>
  <c r="AX70" i="15"/>
  <c r="AS70" i="15"/>
  <c r="AR70" i="15"/>
  <c r="AQ70" i="15"/>
  <c r="AP70" i="15"/>
  <c r="AO70" i="15"/>
  <c r="AN70" i="15"/>
  <c r="AM70" i="15"/>
  <c r="AL70" i="15"/>
  <c r="AK70" i="15"/>
  <c r="AJ70" i="15"/>
  <c r="AI70" i="15"/>
  <c r="AG70" i="15"/>
  <c r="AF70" i="15"/>
  <c r="AE70" i="15"/>
  <c r="AC70" i="15"/>
  <c r="AB70" i="15"/>
  <c r="AA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L70" i="15"/>
  <c r="K70" i="15"/>
  <c r="J70" i="15"/>
  <c r="I70" i="15"/>
  <c r="F70" i="15"/>
  <c r="E70" i="15"/>
  <c r="D70" i="15"/>
  <c r="C70" i="15"/>
  <c r="AW69" i="15"/>
  <c r="AT69" i="15"/>
  <c r="AD69" i="15"/>
  <c r="Z69" i="15"/>
  <c r="M69" i="15"/>
  <c r="G69" i="15"/>
  <c r="AW68" i="15"/>
  <c r="AT68" i="15"/>
  <c r="AD68" i="15"/>
  <c r="Z68" i="15"/>
  <c r="M68" i="15"/>
  <c r="G68" i="15"/>
  <c r="AW67" i="15"/>
  <c r="AT67" i="15"/>
  <c r="AD67" i="15"/>
  <c r="Z67" i="15"/>
  <c r="M67" i="15"/>
  <c r="G67" i="15"/>
  <c r="AW66" i="15"/>
  <c r="AT66" i="15"/>
  <c r="AD66" i="15"/>
  <c r="Z66" i="15"/>
  <c r="M66" i="15"/>
  <c r="G66" i="15"/>
  <c r="AW65" i="15"/>
  <c r="AT65" i="15"/>
  <c r="AD65" i="15"/>
  <c r="Z65" i="15"/>
  <c r="M65" i="15"/>
  <c r="G65" i="15"/>
  <c r="AW64" i="15"/>
  <c r="AT64" i="15"/>
  <c r="AD64" i="15"/>
  <c r="Z64" i="15"/>
  <c r="M64" i="15"/>
  <c r="G64" i="15"/>
  <c r="AW63" i="15"/>
  <c r="AT63" i="15"/>
  <c r="AD63" i="15"/>
  <c r="Z63" i="15"/>
  <c r="M63" i="15"/>
  <c r="G63" i="15"/>
  <c r="AW62" i="15"/>
  <c r="AT62" i="15"/>
  <c r="AD62" i="15"/>
  <c r="Z62" i="15"/>
  <c r="M62" i="15"/>
  <c r="G62" i="15"/>
  <c r="AW61" i="15"/>
  <c r="AT61" i="15"/>
  <c r="AD61" i="15"/>
  <c r="Z61" i="15"/>
  <c r="G61" i="15"/>
  <c r="AW60" i="15"/>
  <c r="AT60" i="15"/>
  <c r="AD60" i="15"/>
  <c r="Z60" i="15"/>
  <c r="M60" i="15"/>
  <c r="G60" i="15"/>
  <c r="AW59" i="15"/>
  <c r="AT59" i="15"/>
  <c r="AD59" i="15"/>
  <c r="Z59" i="15"/>
  <c r="M59" i="15"/>
  <c r="G59" i="15"/>
  <c r="AW58" i="15"/>
  <c r="AT58" i="15"/>
  <c r="AD58" i="15"/>
  <c r="Z58" i="15"/>
  <c r="M58" i="15"/>
  <c r="G58" i="15"/>
  <c r="AW57" i="15"/>
  <c r="AT57" i="15"/>
  <c r="AD57" i="15"/>
  <c r="Z57" i="15"/>
  <c r="M57" i="15"/>
  <c r="G57" i="15"/>
  <c r="AW56" i="15"/>
  <c r="AT56" i="15"/>
  <c r="AD56" i="15"/>
  <c r="Z56" i="15"/>
  <c r="M56" i="15"/>
  <c r="G56" i="15"/>
  <c r="AW55" i="15"/>
  <c r="AT55" i="15"/>
  <c r="AD55" i="15"/>
  <c r="Z55" i="15"/>
  <c r="M55" i="15"/>
  <c r="G55" i="15"/>
  <c r="AW54" i="15"/>
  <c r="AT54" i="15"/>
  <c r="AD54" i="15"/>
  <c r="Z54" i="15"/>
  <c r="M54" i="15"/>
  <c r="G54" i="15"/>
  <c r="AW53" i="15"/>
  <c r="AT53" i="15"/>
  <c r="AD53" i="15"/>
  <c r="Z53" i="15"/>
  <c r="M53" i="15"/>
  <c r="G53" i="15"/>
  <c r="AW52" i="15"/>
  <c r="AT52" i="15"/>
  <c r="AD52" i="15"/>
  <c r="Z52" i="15"/>
  <c r="M52" i="15"/>
  <c r="G52" i="15"/>
  <c r="AW51" i="15"/>
  <c r="AT51" i="15"/>
  <c r="AD51" i="15"/>
  <c r="Z51" i="15"/>
  <c r="M51" i="15"/>
  <c r="G51" i="15"/>
  <c r="AW50" i="15"/>
  <c r="AT50" i="15"/>
  <c r="AD50" i="15"/>
  <c r="Z50" i="15"/>
  <c r="M50" i="15"/>
  <c r="G50" i="15"/>
  <c r="AW49" i="15"/>
  <c r="AT49" i="15"/>
  <c r="AD49" i="15"/>
  <c r="Z49" i="15"/>
  <c r="M49" i="15"/>
  <c r="G49" i="15"/>
  <c r="AW48" i="15"/>
  <c r="AT48" i="15"/>
  <c r="AD48" i="15"/>
  <c r="Z48" i="15"/>
  <c r="M48" i="15"/>
  <c r="G48" i="15"/>
  <c r="AW47" i="15"/>
  <c r="AT47" i="15"/>
  <c r="AD47" i="15"/>
  <c r="Z47" i="15"/>
  <c r="M47" i="15"/>
  <c r="G47" i="15"/>
  <c r="AW46" i="15"/>
  <c r="AT46" i="15"/>
  <c r="AD46" i="15"/>
  <c r="Z46" i="15"/>
  <c r="M46" i="15"/>
  <c r="G46" i="15"/>
  <c r="AW45" i="15"/>
  <c r="AT45" i="15"/>
  <c r="AD45" i="15"/>
  <c r="Z45" i="15"/>
  <c r="M45" i="15"/>
  <c r="G45" i="15"/>
  <c r="AW44" i="15"/>
  <c r="AT44" i="15"/>
  <c r="AD44" i="15"/>
  <c r="Z44" i="15"/>
  <c r="M44" i="15"/>
  <c r="G44" i="15"/>
  <c r="AW43" i="15"/>
  <c r="AT43" i="15"/>
  <c r="AD43" i="15"/>
  <c r="Z43" i="15"/>
  <c r="M43" i="15"/>
  <c r="G43" i="15"/>
  <c r="AW42" i="15"/>
  <c r="AT42" i="15"/>
  <c r="AD42" i="15"/>
  <c r="Z42" i="15"/>
  <c r="M42" i="15"/>
  <c r="G42" i="15"/>
  <c r="AH42" i="15" s="1"/>
  <c r="AU42" i="15" s="1"/>
  <c r="BC42" i="15" s="1"/>
  <c r="AT41" i="15"/>
  <c r="AD41" i="15"/>
  <c r="Z41" i="15"/>
  <c r="M41" i="15"/>
  <c r="G41" i="15"/>
  <c r="BA38" i="15"/>
  <c r="AZ38" i="15"/>
  <c r="AY38" i="15"/>
  <c r="AX38" i="15"/>
  <c r="AV38" i="15"/>
  <c r="AS38" i="15"/>
  <c r="AR38" i="15"/>
  <c r="AQ38" i="15"/>
  <c r="AP38" i="15"/>
  <c r="AO38" i="15"/>
  <c r="AN38" i="15"/>
  <c r="AM38" i="15"/>
  <c r="AL38" i="15"/>
  <c r="AK38" i="15"/>
  <c r="AJ38" i="15"/>
  <c r="AI38" i="15"/>
  <c r="AG38" i="15"/>
  <c r="AF38" i="15"/>
  <c r="AE38" i="15"/>
  <c r="AC38" i="15"/>
  <c r="AB38" i="15"/>
  <c r="AA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L38" i="15"/>
  <c r="K38" i="15"/>
  <c r="J38" i="15"/>
  <c r="I38" i="15"/>
  <c r="F38" i="15"/>
  <c r="E38" i="15"/>
  <c r="D38" i="15"/>
  <c r="C38" i="15"/>
  <c r="AW37" i="15"/>
  <c r="AT37" i="15"/>
  <c r="AD37" i="15"/>
  <c r="Z37" i="15"/>
  <c r="M37" i="15"/>
  <c r="G37" i="15"/>
  <c r="AW36" i="15"/>
  <c r="AT36" i="15"/>
  <c r="AD36" i="15"/>
  <c r="Z36" i="15"/>
  <c r="M36" i="15"/>
  <c r="G36" i="15"/>
  <c r="AW35" i="15"/>
  <c r="AT35" i="15"/>
  <c r="AD35" i="15"/>
  <c r="Z35" i="15"/>
  <c r="M35" i="15"/>
  <c r="G35" i="15"/>
  <c r="AW34" i="15"/>
  <c r="AT34" i="15"/>
  <c r="AD34" i="15"/>
  <c r="Z34" i="15"/>
  <c r="M34" i="15"/>
  <c r="G34" i="15"/>
  <c r="AW33" i="15"/>
  <c r="AT33" i="15"/>
  <c r="AD33" i="15"/>
  <c r="Z33" i="15"/>
  <c r="M33" i="15"/>
  <c r="G33" i="15"/>
  <c r="AW32" i="15"/>
  <c r="AT32" i="15"/>
  <c r="AD32" i="15"/>
  <c r="Z32" i="15"/>
  <c r="H38" i="15"/>
  <c r="G32" i="15"/>
  <c r="AW31" i="15"/>
  <c r="AT31" i="15"/>
  <c r="AD31" i="15"/>
  <c r="Z31" i="15"/>
  <c r="M31" i="15"/>
  <c r="G31" i="15"/>
  <c r="AW30" i="15"/>
  <c r="AT30" i="15"/>
  <c r="AD30" i="15"/>
  <c r="Z30" i="15"/>
  <c r="M30" i="15"/>
  <c r="G30" i="15"/>
  <c r="AH30" i="15" s="1"/>
  <c r="AU30" i="15" s="1"/>
  <c r="BC30" i="15" s="1"/>
  <c r="AW29" i="15"/>
  <c r="AT29" i="15"/>
  <c r="AD29" i="15"/>
  <c r="Z29" i="15"/>
  <c r="M29" i="15"/>
  <c r="G29" i="15"/>
  <c r="AW28" i="15"/>
  <c r="AT28" i="15"/>
  <c r="AD28" i="15"/>
  <c r="Z28" i="15"/>
  <c r="M28" i="15"/>
  <c r="G28" i="15"/>
  <c r="AW27" i="15"/>
  <c r="AT27" i="15"/>
  <c r="AD27" i="15"/>
  <c r="Z27" i="15"/>
  <c r="M27" i="15"/>
  <c r="G27" i="15"/>
  <c r="AH27" i="15" s="1"/>
  <c r="AU27" i="15" s="1"/>
  <c r="AW26" i="15"/>
  <c r="AT26" i="15"/>
  <c r="AD26" i="15"/>
  <c r="Z26" i="15"/>
  <c r="M26" i="15"/>
  <c r="G26" i="15"/>
  <c r="AW25" i="15"/>
  <c r="AT25" i="15"/>
  <c r="AD25" i="15"/>
  <c r="Z25" i="15"/>
  <c r="M25" i="15"/>
  <c r="G25" i="15"/>
  <c r="AW24" i="15"/>
  <c r="AT24" i="15"/>
  <c r="AD24" i="15"/>
  <c r="Z24" i="15"/>
  <c r="M24" i="15"/>
  <c r="G24" i="15"/>
  <c r="AW23" i="15"/>
  <c r="AT23" i="15"/>
  <c r="AD23" i="15"/>
  <c r="Z23" i="15"/>
  <c r="M23" i="15"/>
  <c r="G23" i="15"/>
  <c r="AW22" i="15"/>
  <c r="AT22" i="15"/>
  <c r="AD22" i="15"/>
  <c r="Z22" i="15"/>
  <c r="M22" i="15"/>
  <c r="G22" i="15"/>
  <c r="AW21" i="15"/>
  <c r="AT21" i="15"/>
  <c r="AD21" i="15"/>
  <c r="Z21" i="15"/>
  <c r="M21" i="15"/>
  <c r="G21" i="15"/>
  <c r="AW20" i="15"/>
  <c r="AT20" i="15"/>
  <c r="AD20" i="15"/>
  <c r="Z20" i="15"/>
  <c r="M20" i="15"/>
  <c r="G20" i="15"/>
  <c r="AW19" i="15"/>
  <c r="AT19" i="15"/>
  <c r="AD19" i="15"/>
  <c r="Z19" i="15"/>
  <c r="M19" i="15"/>
  <c r="G19" i="15"/>
  <c r="AW18" i="15"/>
  <c r="AT18" i="15"/>
  <c r="AD18" i="15"/>
  <c r="Z18" i="15"/>
  <c r="M18" i="15"/>
  <c r="G18" i="15"/>
  <c r="AW17" i="15"/>
  <c r="AT17" i="15"/>
  <c r="AD17" i="15"/>
  <c r="Z17" i="15"/>
  <c r="M17" i="15"/>
  <c r="G17" i="15"/>
  <c r="AW16" i="15"/>
  <c r="AT16" i="15"/>
  <c r="AD16" i="15"/>
  <c r="Z16" i="15"/>
  <c r="M16" i="15"/>
  <c r="G16" i="15"/>
  <c r="AW15" i="15"/>
  <c r="AT15" i="15"/>
  <c r="AD15" i="15"/>
  <c r="Z15" i="15"/>
  <c r="M15" i="15"/>
  <c r="G15" i="15"/>
  <c r="AW14" i="15"/>
  <c r="AT14" i="15"/>
  <c r="AD14" i="15"/>
  <c r="Z14" i="15"/>
  <c r="M14" i="15"/>
  <c r="G14" i="15"/>
  <c r="AW13" i="15"/>
  <c r="AT13" i="15"/>
  <c r="AD13" i="15"/>
  <c r="Z13" i="15"/>
  <c r="M13" i="15"/>
  <c r="G13" i="15"/>
  <c r="AW12" i="15"/>
  <c r="AT12" i="15"/>
  <c r="AD12" i="15"/>
  <c r="Z12" i="15"/>
  <c r="M12" i="15"/>
  <c r="G12" i="15"/>
  <c r="AW11" i="15"/>
  <c r="AT11" i="15"/>
  <c r="AD11" i="15"/>
  <c r="Z11" i="15"/>
  <c r="M11" i="15"/>
  <c r="G11" i="15"/>
  <c r="AW10" i="15"/>
  <c r="AT10" i="15"/>
  <c r="AD10" i="15"/>
  <c r="Z10" i="15"/>
  <c r="M10" i="15"/>
  <c r="G10" i="15"/>
  <c r="AW9" i="15"/>
  <c r="AT9" i="15"/>
  <c r="AD9" i="15"/>
  <c r="Z9" i="15"/>
  <c r="M9" i="15"/>
  <c r="G9" i="15"/>
  <c r="AW8" i="15"/>
  <c r="AT8" i="15"/>
  <c r="AD8" i="15"/>
  <c r="Z8" i="15"/>
  <c r="M8" i="15"/>
  <c r="G8" i="15"/>
  <c r="AT7" i="15"/>
  <c r="AD7" i="15"/>
  <c r="Z7" i="15"/>
  <c r="M7" i="15"/>
  <c r="G7" i="15"/>
  <c r="BW404" i="14"/>
  <c r="BV404" i="14"/>
  <c r="BU404" i="14"/>
  <c r="BT404" i="14"/>
  <c r="BS404" i="14"/>
  <c r="BR404" i="14"/>
  <c r="BQ404" i="14"/>
  <c r="BP404" i="14"/>
  <c r="BO404" i="14"/>
  <c r="BN404" i="14"/>
  <c r="BM404" i="14"/>
  <c r="BL404" i="14"/>
  <c r="BK404" i="14"/>
  <c r="BF404" i="14"/>
  <c r="BE404" i="14"/>
  <c r="BD404" i="14"/>
  <c r="BC404" i="14"/>
  <c r="BB404" i="14"/>
  <c r="BA404" i="14"/>
  <c r="AZ404" i="14"/>
  <c r="AY404" i="14"/>
  <c r="AX404" i="14"/>
  <c r="AW404" i="14"/>
  <c r="AV404" i="14"/>
  <c r="AT404" i="14"/>
  <c r="AS404" i="14"/>
  <c r="AR404" i="14"/>
  <c r="AQ404" i="14"/>
  <c r="AO404" i="14"/>
  <c r="AN404" i="14"/>
  <c r="AM404" i="14"/>
  <c r="AK404" i="14"/>
  <c r="AJ404" i="14"/>
  <c r="AI404" i="14"/>
  <c r="AH404" i="14"/>
  <c r="AG404" i="14"/>
  <c r="AF404" i="14"/>
  <c r="AE404" i="14"/>
  <c r="AD404" i="14"/>
  <c r="AC404" i="14"/>
  <c r="AB404" i="14"/>
  <c r="AA404" i="14"/>
  <c r="Y404" i="14"/>
  <c r="V404" i="14"/>
  <c r="U404" i="14"/>
  <c r="T404" i="14"/>
  <c r="S404" i="14"/>
  <c r="Q404" i="14"/>
  <c r="O404" i="14"/>
  <c r="N404" i="14"/>
  <c r="M404" i="14"/>
  <c r="L404" i="14"/>
  <c r="K404" i="14"/>
  <c r="J404" i="14"/>
  <c r="I404" i="14"/>
  <c r="H404" i="14"/>
  <c r="F404" i="14"/>
  <c r="E404" i="14"/>
  <c r="D404" i="14"/>
  <c r="C404" i="14"/>
  <c r="BJ403" i="14"/>
  <c r="BG403" i="14"/>
  <c r="AP403" i="14"/>
  <c r="AL403" i="14"/>
  <c r="X403" i="14"/>
  <c r="G403" i="14"/>
  <c r="BJ402" i="14"/>
  <c r="BG402" i="14"/>
  <c r="AP402" i="14"/>
  <c r="AL402" i="14"/>
  <c r="X402" i="14"/>
  <c r="G402" i="14"/>
  <c r="BJ401" i="14"/>
  <c r="BG401" i="14"/>
  <c r="AP401" i="14"/>
  <c r="AL401" i="14"/>
  <c r="X401" i="14"/>
  <c r="G401" i="14"/>
  <c r="BJ400" i="14"/>
  <c r="BG400" i="14"/>
  <c r="AP400" i="14"/>
  <c r="AL400" i="14"/>
  <c r="X400" i="14"/>
  <c r="G400" i="14"/>
  <c r="BJ399" i="14"/>
  <c r="BG399" i="14"/>
  <c r="AP399" i="14"/>
  <c r="AL399" i="14"/>
  <c r="X399" i="14"/>
  <c r="G399" i="14"/>
  <c r="BJ398" i="14"/>
  <c r="BG398" i="14"/>
  <c r="AP398" i="14"/>
  <c r="AL398" i="14"/>
  <c r="X398" i="14"/>
  <c r="G398" i="14"/>
  <c r="BJ397" i="14"/>
  <c r="BG397" i="14"/>
  <c r="AP397" i="14"/>
  <c r="AL397" i="14"/>
  <c r="X397" i="14"/>
  <c r="G397" i="14"/>
  <c r="BJ396" i="14"/>
  <c r="BG396" i="14"/>
  <c r="AP396" i="14"/>
  <c r="AL396" i="14"/>
  <c r="X396" i="14"/>
  <c r="G396" i="14"/>
  <c r="BJ395" i="14"/>
  <c r="BG395" i="14"/>
  <c r="AP395" i="14"/>
  <c r="AL395" i="14"/>
  <c r="X395" i="14"/>
  <c r="G395" i="14"/>
  <c r="BJ394" i="14"/>
  <c r="BG394" i="14"/>
  <c r="AP394" i="14"/>
  <c r="AL394" i="14"/>
  <c r="X394" i="14"/>
  <c r="G394" i="14"/>
  <c r="BJ393" i="14"/>
  <c r="BG393" i="14"/>
  <c r="AP393" i="14"/>
  <c r="AL393" i="14"/>
  <c r="X393" i="14"/>
  <c r="G393" i="14"/>
  <c r="BJ392" i="14"/>
  <c r="BG392" i="14"/>
  <c r="AP392" i="14"/>
  <c r="AL392" i="14"/>
  <c r="X392" i="14"/>
  <c r="G392" i="14"/>
  <c r="BJ391" i="14"/>
  <c r="BG391" i="14"/>
  <c r="AP391" i="14"/>
  <c r="AL391" i="14"/>
  <c r="X391" i="14"/>
  <c r="G391" i="14"/>
  <c r="BJ390" i="14"/>
  <c r="BG390" i="14"/>
  <c r="AP390" i="14"/>
  <c r="AL390" i="14"/>
  <c r="X390" i="14"/>
  <c r="G390" i="14"/>
  <c r="BJ389" i="14"/>
  <c r="BG389" i="14"/>
  <c r="AP389" i="14"/>
  <c r="AL389" i="14"/>
  <c r="X389" i="14"/>
  <c r="G389" i="14"/>
  <c r="BJ388" i="14"/>
  <c r="BG388" i="14"/>
  <c r="AP388" i="14"/>
  <c r="AL388" i="14"/>
  <c r="X388" i="14"/>
  <c r="G388" i="14"/>
  <c r="BJ387" i="14"/>
  <c r="BG387" i="14"/>
  <c r="AP387" i="14"/>
  <c r="AL387" i="14"/>
  <c r="X387" i="14"/>
  <c r="G387" i="14"/>
  <c r="BJ386" i="14"/>
  <c r="BG386" i="14"/>
  <c r="AP386" i="14"/>
  <c r="AL386" i="14"/>
  <c r="X386" i="14"/>
  <c r="G386" i="14"/>
  <c r="BJ385" i="14"/>
  <c r="BG385" i="14"/>
  <c r="AP385" i="14"/>
  <c r="AL385" i="14"/>
  <c r="X385" i="14"/>
  <c r="G385" i="14"/>
  <c r="BJ384" i="14"/>
  <c r="BG384" i="14"/>
  <c r="AP384" i="14"/>
  <c r="AL384" i="14"/>
  <c r="X384" i="14"/>
  <c r="G384" i="14"/>
  <c r="BJ383" i="14"/>
  <c r="BG383" i="14"/>
  <c r="AP383" i="14"/>
  <c r="AL383" i="14"/>
  <c r="X383" i="14"/>
  <c r="G383" i="14"/>
  <c r="BJ382" i="14"/>
  <c r="BG382" i="14"/>
  <c r="AP382" i="14"/>
  <c r="AL382" i="14"/>
  <c r="X382" i="14"/>
  <c r="G382" i="14"/>
  <c r="BJ381" i="14"/>
  <c r="BG381" i="14"/>
  <c r="AP381" i="14"/>
  <c r="AL381" i="14"/>
  <c r="X381" i="14"/>
  <c r="G381" i="14"/>
  <c r="BJ380" i="14"/>
  <c r="BG380" i="14"/>
  <c r="AP380" i="14"/>
  <c r="AL380" i="14"/>
  <c r="X380" i="14"/>
  <c r="G380" i="14"/>
  <c r="BJ379" i="14"/>
  <c r="BG379" i="14"/>
  <c r="AP379" i="14"/>
  <c r="AL379" i="14"/>
  <c r="X379" i="14"/>
  <c r="G379" i="14"/>
  <c r="BJ378" i="14"/>
  <c r="BG378" i="14"/>
  <c r="AP378" i="14"/>
  <c r="AL378" i="14"/>
  <c r="X378" i="14"/>
  <c r="G378" i="14"/>
  <c r="BJ377" i="14"/>
  <c r="BG377" i="14"/>
  <c r="AP377" i="14"/>
  <c r="AL377" i="14"/>
  <c r="X377" i="14"/>
  <c r="G377" i="14"/>
  <c r="BJ376" i="14"/>
  <c r="BG376" i="14"/>
  <c r="AP376" i="14"/>
  <c r="AL376" i="14"/>
  <c r="X376" i="14"/>
  <c r="G376" i="14"/>
  <c r="BJ375" i="14"/>
  <c r="BG375" i="14"/>
  <c r="AP375" i="14"/>
  <c r="AL375" i="14"/>
  <c r="X375" i="14"/>
  <c r="G375" i="14"/>
  <c r="BJ374" i="14"/>
  <c r="BG374" i="14"/>
  <c r="AP374" i="14"/>
  <c r="AL374" i="14"/>
  <c r="X374" i="14"/>
  <c r="G374" i="14"/>
  <c r="BG373" i="14"/>
  <c r="AP373" i="14"/>
  <c r="AL373" i="14"/>
  <c r="X373" i="14"/>
  <c r="G373" i="14"/>
  <c r="BW370" i="14"/>
  <c r="BV370" i="14"/>
  <c r="BU370" i="14"/>
  <c r="BT370" i="14"/>
  <c r="BI370" i="14"/>
  <c r="AV370" i="14"/>
  <c r="AM370" i="14"/>
  <c r="AK370" i="14"/>
  <c r="AJ370" i="14"/>
  <c r="AI370" i="14"/>
  <c r="AH370" i="14"/>
  <c r="AG370" i="14"/>
  <c r="AF370" i="14"/>
  <c r="AE370" i="14"/>
  <c r="AD370" i="14"/>
  <c r="AC370" i="14"/>
  <c r="AB370" i="14"/>
  <c r="AA370" i="14"/>
  <c r="Y370" i="14"/>
  <c r="V370" i="14"/>
  <c r="T370" i="14"/>
  <c r="S370" i="14"/>
  <c r="Q370" i="14"/>
  <c r="O370" i="14"/>
  <c r="N370" i="14"/>
  <c r="M370" i="14"/>
  <c r="K370" i="14"/>
  <c r="J370" i="14"/>
  <c r="I370" i="14"/>
  <c r="H370" i="14"/>
  <c r="F370" i="14"/>
  <c r="E370" i="14"/>
  <c r="D370" i="14"/>
  <c r="C370" i="14"/>
  <c r="BJ369" i="14"/>
  <c r="BG369" i="14"/>
  <c r="AP369" i="14"/>
  <c r="AL369" i="14"/>
  <c r="X369" i="14"/>
  <c r="G369" i="14"/>
  <c r="BJ368" i="14"/>
  <c r="BG368" i="14"/>
  <c r="AP368" i="14"/>
  <c r="AL368" i="14"/>
  <c r="X368" i="14"/>
  <c r="G368" i="14"/>
  <c r="BJ367" i="14"/>
  <c r="BG367" i="14"/>
  <c r="AP367" i="14"/>
  <c r="AL367" i="14"/>
  <c r="X367" i="14"/>
  <c r="G367" i="14"/>
  <c r="BJ366" i="14"/>
  <c r="BG366" i="14"/>
  <c r="AP366" i="14"/>
  <c r="AL366" i="14"/>
  <c r="X366" i="14"/>
  <c r="G366" i="14"/>
  <c r="BJ365" i="14"/>
  <c r="BG365" i="14"/>
  <c r="AP365" i="14"/>
  <c r="AL365" i="14"/>
  <c r="X365" i="14"/>
  <c r="G365" i="14"/>
  <c r="BJ364" i="14"/>
  <c r="BG364" i="14"/>
  <c r="AP364" i="14"/>
  <c r="AL364" i="14"/>
  <c r="X364" i="14"/>
  <c r="G364" i="14"/>
  <c r="BJ363" i="14"/>
  <c r="BG363" i="14"/>
  <c r="AP363" i="14"/>
  <c r="AL363" i="14"/>
  <c r="X363" i="14"/>
  <c r="G363" i="14"/>
  <c r="BJ362" i="14"/>
  <c r="BG362" i="14"/>
  <c r="AP362" i="14"/>
  <c r="AL362" i="14"/>
  <c r="X362" i="14"/>
  <c r="G362" i="14"/>
  <c r="BJ361" i="14"/>
  <c r="BG361" i="14"/>
  <c r="AP361" i="14"/>
  <c r="AL361" i="14"/>
  <c r="X361" i="14"/>
  <c r="G361" i="14"/>
  <c r="BJ360" i="14"/>
  <c r="BG360" i="14"/>
  <c r="AP360" i="14"/>
  <c r="AL360" i="14"/>
  <c r="X360" i="14"/>
  <c r="G360" i="14"/>
  <c r="BJ359" i="14"/>
  <c r="BG359" i="14"/>
  <c r="AP359" i="14"/>
  <c r="AL359" i="14"/>
  <c r="X359" i="14"/>
  <c r="G359" i="14"/>
  <c r="BJ358" i="14"/>
  <c r="BG358" i="14"/>
  <c r="AP358" i="14"/>
  <c r="AL358" i="14"/>
  <c r="X358" i="14"/>
  <c r="G358" i="14"/>
  <c r="BJ357" i="14"/>
  <c r="BG357" i="14"/>
  <c r="AP357" i="14"/>
  <c r="AL357" i="14"/>
  <c r="X357" i="14"/>
  <c r="G357" i="14"/>
  <c r="BJ356" i="14"/>
  <c r="BG356" i="14"/>
  <c r="AP356" i="14"/>
  <c r="AL356" i="14"/>
  <c r="X356" i="14"/>
  <c r="G356" i="14"/>
  <c r="BJ355" i="14"/>
  <c r="BG355" i="14"/>
  <c r="AP355" i="14"/>
  <c r="AL355" i="14"/>
  <c r="X355" i="14"/>
  <c r="G355" i="14"/>
  <c r="BJ354" i="14"/>
  <c r="BG354" i="14"/>
  <c r="AP354" i="14"/>
  <c r="AL354" i="14"/>
  <c r="X354" i="14"/>
  <c r="G354" i="14"/>
  <c r="BJ353" i="14"/>
  <c r="BG353" i="14"/>
  <c r="AP353" i="14"/>
  <c r="AL353" i="14"/>
  <c r="X353" i="14"/>
  <c r="G353" i="14"/>
  <c r="BJ352" i="14"/>
  <c r="BG352" i="14"/>
  <c r="AP352" i="14"/>
  <c r="AL352" i="14"/>
  <c r="X352" i="14"/>
  <c r="G352" i="14"/>
  <c r="BJ351" i="14"/>
  <c r="BG351" i="14"/>
  <c r="AP351" i="14"/>
  <c r="AL351" i="14"/>
  <c r="X351" i="14"/>
  <c r="G351" i="14"/>
  <c r="BJ350" i="14"/>
  <c r="BG350" i="14"/>
  <c r="AP350" i="14"/>
  <c r="AL350" i="14"/>
  <c r="X350" i="14"/>
  <c r="G350" i="14"/>
  <c r="BJ349" i="14"/>
  <c r="BG349" i="14"/>
  <c r="AP349" i="14"/>
  <c r="AL349" i="14"/>
  <c r="X349" i="14"/>
  <c r="G349" i="14"/>
  <c r="BJ348" i="14"/>
  <c r="BG348" i="14"/>
  <c r="AP348" i="14"/>
  <c r="AL348" i="14"/>
  <c r="X348" i="14"/>
  <c r="G348" i="14"/>
  <c r="BJ347" i="14"/>
  <c r="BG347" i="14"/>
  <c r="AP347" i="14"/>
  <c r="AL347" i="14"/>
  <c r="X347" i="14"/>
  <c r="G347" i="14"/>
  <c r="BJ346" i="14"/>
  <c r="BG346" i="14"/>
  <c r="AP346" i="14"/>
  <c r="AL346" i="14"/>
  <c r="X346" i="14"/>
  <c r="G346" i="14"/>
  <c r="AU346" i="14" s="1"/>
  <c r="BJ345" i="14"/>
  <c r="BG345" i="14"/>
  <c r="AP345" i="14"/>
  <c r="AL345" i="14"/>
  <c r="X345" i="14"/>
  <c r="G345" i="14"/>
  <c r="BJ344" i="14"/>
  <c r="BG344" i="14"/>
  <c r="AP344" i="14"/>
  <c r="AL344" i="14"/>
  <c r="X344" i="14"/>
  <c r="G344" i="14"/>
  <c r="BJ343" i="14"/>
  <c r="BG343" i="14"/>
  <c r="AP343" i="14"/>
  <c r="AL343" i="14"/>
  <c r="X343" i="14"/>
  <c r="G343" i="14"/>
  <c r="BJ342" i="14"/>
  <c r="BG342" i="14"/>
  <c r="AP342" i="14"/>
  <c r="AL342" i="14"/>
  <c r="X342" i="14"/>
  <c r="G342" i="14"/>
  <c r="BJ341" i="14"/>
  <c r="BG341" i="14"/>
  <c r="AP341" i="14"/>
  <c r="AL341" i="14"/>
  <c r="X341" i="14"/>
  <c r="G341" i="14"/>
  <c r="BG340" i="14"/>
  <c r="AP340" i="14"/>
  <c r="AL340" i="14"/>
  <c r="X340" i="14"/>
  <c r="G340" i="14"/>
  <c r="AV337" i="14"/>
  <c r="AO337" i="14"/>
  <c r="AN337" i="14"/>
  <c r="AM337" i="14"/>
  <c r="AK337" i="14"/>
  <c r="AJ337" i="14"/>
  <c r="AI337" i="14"/>
  <c r="AH337" i="14"/>
  <c r="AG337" i="14"/>
  <c r="AF337" i="14"/>
  <c r="AE337" i="14"/>
  <c r="AD337" i="14"/>
  <c r="AC337" i="14"/>
  <c r="AB337" i="14"/>
  <c r="AA337" i="14"/>
  <c r="Y337" i="14"/>
  <c r="V337" i="14"/>
  <c r="T337" i="14"/>
  <c r="S337" i="14"/>
  <c r="Q337" i="14"/>
  <c r="O337" i="14"/>
  <c r="N337" i="14"/>
  <c r="M337" i="14"/>
  <c r="K337" i="14"/>
  <c r="J337" i="14"/>
  <c r="F337" i="14"/>
  <c r="E337" i="14"/>
  <c r="D337" i="14"/>
  <c r="C337" i="14"/>
  <c r="BJ336" i="14"/>
  <c r="BG336" i="14"/>
  <c r="AP336" i="14"/>
  <c r="AL336" i="14"/>
  <c r="X336" i="14"/>
  <c r="G336" i="14"/>
  <c r="BJ335" i="14"/>
  <c r="BG335" i="14"/>
  <c r="AP335" i="14"/>
  <c r="AL335" i="14"/>
  <c r="X335" i="14"/>
  <c r="G335" i="14"/>
  <c r="BJ334" i="14"/>
  <c r="BG334" i="14"/>
  <c r="AP334" i="14"/>
  <c r="AL334" i="14"/>
  <c r="X334" i="14"/>
  <c r="G334" i="14"/>
  <c r="BJ333" i="14"/>
  <c r="BG333" i="14"/>
  <c r="AP333" i="14"/>
  <c r="AL333" i="14"/>
  <c r="X333" i="14"/>
  <c r="G333" i="14"/>
  <c r="BJ332" i="14"/>
  <c r="BG332" i="14"/>
  <c r="AP332" i="14"/>
  <c r="AL332" i="14"/>
  <c r="X332" i="14"/>
  <c r="G332" i="14"/>
  <c r="BJ331" i="14"/>
  <c r="BG331" i="14"/>
  <c r="AP331" i="14"/>
  <c r="AL331" i="14"/>
  <c r="X331" i="14"/>
  <c r="G331" i="14"/>
  <c r="BJ330" i="14"/>
  <c r="BG330" i="14"/>
  <c r="AP330" i="14"/>
  <c r="AL330" i="14"/>
  <c r="X330" i="14"/>
  <c r="G330" i="14"/>
  <c r="BJ329" i="14"/>
  <c r="BG329" i="14"/>
  <c r="AP329" i="14"/>
  <c r="AL329" i="14"/>
  <c r="X329" i="14"/>
  <c r="G329" i="14"/>
  <c r="BJ328" i="14"/>
  <c r="BG328" i="14"/>
  <c r="AP328" i="14"/>
  <c r="AL328" i="14"/>
  <c r="X328" i="14"/>
  <c r="G328" i="14"/>
  <c r="BJ327" i="14"/>
  <c r="BG327" i="14"/>
  <c r="AP327" i="14"/>
  <c r="AL327" i="14"/>
  <c r="X327" i="14"/>
  <c r="G327" i="14"/>
  <c r="BJ326" i="14"/>
  <c r="BG326" i="14"/>
  <c r="AP326" i="14"/>
  <c r="AL326" i="14"/>
  <c r="X326" i="14"/>
  <c r="G326" i="14"/>
  <c r="BJ325" i="14"/>
  <c r="BG325" i="14"/>
  <c r="AP325" i="14"/>
  <c r="AL325" i="14"/>
  <c r="X325" i="14"/>
  <c r="G325" i="14"/>
  <c r="BJ324" i="14"/>
  <c r="BG324" i="14"/>
  <c r="AP324" i="14"/>
  <c r="AL324" i="14"/>
  <c r="X324" i="14"/>
  <c r="G324" i="14"/>
  <c r="BJ323" i="14"/>
  <c r="BG323" i="14"/>
  <c r="AP323" i="14"/>
  <c r="AL323" i="14"/>
  <c r="X323" i="14"/>
  <c r="G323" i="14"/>
  <c r="BJ322" i="14"/>
  <c r="BG322" i="14"/>
  <c r="AP322" i="14"/>
  <c r="AL322" i="14"/>
  <c r="X322" i="14"/>
  <c r="G322" i="14"/>
  <c r="BJ321" i="14"/>
  <c r="BG321" i="14"/>
  <c r="AP321" i="14"/>
  <c r="AL321" i="14"/>
  <c r="X321" i="14"/>
  <c r="G321" i="14"/>
  <c r="BJ320" i="14"/>
  <c r="BG320" i="14"/>
  <c r="AP320" i="14"/>
  <c r="AL320" i="14"/>
  <c r="X320" i="14"/>
  <c r="G320" i="14"/>
  <c r="BJ319" i="14"/>
  <c r="BG319" i="14"/>
  <c r="AP319" i="14"/>
  <c r="AL319" i="14"/>
  <c r="X319" i="14"/>
  <c r="G319" i="14"/>
  <c r="BJ318" i="14"/>
  <c r="BG318" i="14"/>
  <c r="AP318" i="14"/>
  <c r="AL318" i="14"/>
  <c r="X318" i="14"/>
  <c r="G318" i="14"/>
  <c r="BJ317" i="14"/>
  <c r="BG317" i="14"/>
  <c r="AP317" i="14"/>
  <c r="AL317" i="14"/>
  <c r="X317" i="14"/>
  <c r="G317" i="14"/>
  <c r="BJ316" i="14"/>
  <c r="BG316" i="14"/>
  <c r="AP316" i="14"/>
  <c r="AL316" i="14"/>
  <c r="X316" i="14"/>
  <c r="G316" i="14"/>
  <c r="BJ315" i="14"/>
  <c r="BG315" i="14"/>
  <c r="AP315" i="14"/>
  <c r="AL315" i="14"/>
  <c r="X315" i="14"/>
  <c r="G315" i="14"/>
  <c r="BJ314" i="14"/>
  <c r="BG314" i="14"/>
  <c r="AP314" i="14"/>
  <c r="AL314" i="14"/>
  <c r="X314" i="14"/>
  <c r="G314" i="14"/>
  <c r="BJ313" i="14"/>
  <c r="BG313" i="14"/>
  <c r="AP313" i="14"/>
  <c r="AL313" i="14"/>
  <c r="X313" i="14"/>
  <c r="G313" i="14"/>
  <c r="BJ312" i="14"/>
  <c r="BG312" i="14"/>
  <c r="AP312" i="14"/>
  <c r="AL312" i="14"/>
  <c r="X312" i="14"/>
  <c r="G312" i="14"/>
  <c r="BJ311" i="14"/>
  <c r="BG311" i="14"/>
  <c r="AP311" i="14"/>
  <c r="AL311" i="14"/>
  <c r="X311" i="14"/>
  <c r="G311" i="14"/>
  <c r="BJ310" i="14"/>
  <c r="BG310" i="14"/>
  <c r="AP310" i="14"/>
  <c r="AL310" i="14"/>
  <c r="X310" i="14"/>
  <c r="G310" i="14"/>
  <c r="BJ309" i="14"/>
  <c r="BG309" i="14"/>
  <c r="AP309" i="14"/>
  <c r="AL309" i="14"/>
  <c r="X309" i="14"/>
  <c r="G309" i="14"/>
  <c r="BJ308" i="14"/>
  <c r="BG308" i="14"/>
  <c r="AP308" i="14"/>
  <c r="AL308" i="14"/>
  <c r="X308" i="14"/>
  <c r="G308" i="14"/>
  <c r="BJ307" i="14"/>
  <c r="BG307" i="14"/>
  <c r="AP307" i="14"/>
  <c r="AL307" i="14"/>
  <c r="X307" i="14"/>
  <c r="G307" i="14"/>
  <c r="AU307" i="14" s="1"/>
  <c r="BJ306" i="14"/>
  <c r="BG306" i="14"/>
  <c r="AP306" i="14"/>
  <c r="AL306" i="14"/>
  <c r="X306" i="14"/>
  <c r="G306" i="14"/>
  <c r="AV303" i="14"/>
  <c r="AO303" i="14"/>
  <c r="AN303" i="14"/>
  <c r="AM303" i="14"/>
  <c r="AK303" i="14"/>
  <c r="AJ303" i="14"/>
  <c r="AI303" i="14"/>
  <c r="AH303" i="14"/>
  <c r="AG303" i="14"/>
  <c r="AF303" i="14"/>
  <c r="AE303" i="14"/>
  <c r="AD303" i="14"/>
  <c r="AC303" i="14"/>
  <c r="AB303" i="14"/>
  <c r="AA303" i="14"/>
  <c r="Y303" i="14"/>
  <c r="V303" i="14"/>
  <c r="T303" i="14"/>
  <c r="S303" i="14"/>
  <c r="Q303" i="14"/>
  <c r="O303" i="14"/>
  <c r="N303" i="14"/>
  <c r="M303" i="14"/>
  <c r="K303" i="14"/>
  <c r="J303" i="14"/>
  <c r="F303" i="14"/>
  <c r="E303" i="14"/>
  <c r="D303" i="14"/>
  <c r="C303" i="14"/>
  <c r="BJ302" i="14"/>
  <c r="BG302" i="14"/>
  <c r="AP302" i="14"/>
  <c r="AL302" i="14"/>
  <c r="X302" i="14"/>
  <c r="G302" i="14"/>
  <c r="BJ301" i="14"/>
  <c r="BG301" i="14"/>
  <c r="AP301" i="14"/>
  <c r="AL301" i="14"/>
  <c r="X301" i="14"/>
  <c r="G301" i="14"/>
  <c r="BJ300" i="14"/>
  <c r="BG300" i="14"/>
  <c r="AP300" i="14"/>
  <c r="AL300" i="14"/>
  <c r="X300" i="14"/>
  <c r="G300" i="14"/>
  <c r="BJ299" i="14"/>
  <c r="BG299" i="14"/>
  <c r="AP299" i="14"/>
  <c r="AL299" i="14"/>
  <c r="X299" i="14"/>
  <c r="G299" i="14"/>
  <c r="BJ298" i="14"/>
  <c r="BG298" i="14"/>
  <c r="AP298" i="14"/>
  <c r="AL298" i="14"/>
  <c r="X298" i="14"/>
  <c r="G298" i="14"/>
  <c r="BJ297" i="14"/>
  <c r="BG297" i="14"/>
  <c r="AP297" i="14"/>
  <c r="AL297" i="14"/>
  <c r="X297" i="14"/>
  <c r="G297" i="14"/>
  <c r="BJ296" i="14"/>
  <c r="BG296" i="14"/>
  <c r="AP296" i="14"/>
  <c r="AL296" i="14"/>
  <c r="X296" i="14"/>
  <c r="G296" i="14"/>
  <c r="BJ295" i="14"/>
  <c r="BG295" i="14"/>
  <c r="AP295" i="14"/>
  <c r="AL295" i="14"/>
  <c r="X295" i="14"/>
  <c r="G295" i="14"/>
  <c r="BJ294" i="14"/>
  <c r="BG294" i="14"/>
  <c r="AP294" i="14"/>
  <c r="AL294" i="14"/>
  <c r="X294" i="14"/>
  <c r="G294" i="14"/>
  <c r="BJ293" i="14"/>
  <c r="BG293" i="14"/>
  <c r="AP293" i="14"/>
  <c r="AL293" i="14"/>
  <c r="X293" i="14"/>
  <c r="G293" i="14"/>
  <c r="BJ292" i="14"/>
  <c r="BG292" i="14"/>
  <c r="AP292" i="14"/>
  <c r="AL292" i="14"/>
  <c r="X292" i="14"/>
  <c r="G292" i="14"/>
  <c r="BJ291" i="14"/>
  <c r="BG291" i="14"/>
  <c r="AP291" i="14"/>
  <c r="AL291" i="14"/>
  <c r="X291" i="14"/>
  <c r="G291" i="14"/>
  <c r="BJ290" i="14"/>
  <c r="BG290" i="14"/>
  <c r="AP290" i="14"/>
  <c r="AL290" i="14"/>
  <c r="X290" i="14"/>
  <c r="G290" i="14"/>
  <c r="BJ289" i="14"/>
  <c r="BG289" i="14"/>
  <c r="AP289" i="14"/>
  <c r="AL289" i="14"/>
  <c r="X289" i="14"/>
  <c r="G289" i="14"/>
  <c r="BJ288" i="14"/>
  <c r="BG288" i="14"/>
  <c r="AP288" i="14"/>
  <c r="AL288" i="14"/>
  <c r="X288" i="14"/>
  <c r="G288" i="14"/>
  <c r="BJ287" i="14"/>
  <c r="BG287" i="14"/>
  <c r="AP287" i="14"/>
  <c r="AL287" i="14"/>
  <c r="X287" i="14"/>
  <c r="G287" i="14"/>
  <c r="BJ286" i="14"/>
  <c r="BG286" i="14"/>
  <c r="AP286" i="14"/>
  <c r="AL286" i="14"/>
  <c r="X286" i="14"/>
  <c r="G286" i="14"/>
  <c r="BJ285" i="14"/>
  <c r="BG285" i="14"/>
  <c r="AP285" i="14"/>
  <c r="AL285" i="14"/>
  <c r="X285" i="14"/>
  <c r="G285" i="14"/>
  <c r="BJ284" i="14"/>
  <c r="BG284" i="14"/>
  <c r="AP284" i="14"/>
  <c r="AL284" i="14"/>
  <c r="X284" i="14"/>
  <c r="G284" i="14"/>
  <c r="AU284" i="14" s="1"/>
  <c r="BH284" i="14" s="1"/>
  <c r="BX284" i="14" s="1"/>
  <c r="BJ283" i="14"/>
  <c r="BG283" i="14"/>
  <c r="AP283" i="14"/>
  <c r="AL283" i="14"/>
  <c r="X283" i="14"/>
  <c r="G283" i="14"/>
  <c r="BJ282" i="14"/>
  <c r="BG282" i="14"/>
  <c r="AP282" i="14"/>
  <c r="AL282" i="14"/>
  <c r="X282" i="14"/>
  <c r="G282" i="14"/>
  <c r="BJ281" i="14"/>
  <c r="BG281" i="14"/>
  <c r="AP281" i="14"/>
  <c r="AL281" i="14"/>
  <c r="X281" i="14"/>
  <c r="G281" i="14"/>
  <c r="BJ280" i="14"/>
  <c r="BG280" i="14"/>
  <c r="AP280" i="14"/>
  <c r="AL280" i="14"/>
  <c r="X280" i="14"/>
  <c r="G280" i="14"/>
  <c r="BJ279" i="14"/>
  <c r="BG279" i="14"/>
  <c r="AP279" i="14"/>
  <c r="AL279" i="14"/>
  <c r="X279" i="14"/>
  <c r="G279" i="14"/>
  <c r="BJ278" i="14"/>
  <c r="BG278" i="14"/>
  <c r="AP278" i="14"/>
  <c r="AL278" i="14"/>
  <c r="X278" i="14"/>
  <c r="G278" i="14"/>
  <c r="BJ277" i="14"/>
  <c r="BG277" i="14"/>
  <c r="AP277" i="14"/>
  <c r="AL277" i="14"/>
  <c r="X277" i="14"/>
  <c r="G277" i="14"/>
  <c r="BJ276" i="14"/>
  <c r="BG276" i="14"/>
  <c r="AP276" i="14"/>
  <c r="AL276" i="14"/>
  <c r="X276" i="14"/>
  <c r="G276" i="14"/>
  <c r="BJ275" i="14"/>
  <c r="BG275" i="14"/>
  <c r="AP275" i="14"/>
  <c r="AL275" i="14"/>
  <c r="X275" i="14"/>
  <c r="G275" i="14"/>
  <c r="BJ274" i="14"/>
  <c r="BG274" i="14"/>
  <c r="AP274" i="14"/>
  <c r="AL274" i="14"/>
  <c r="X274" i="14"/>
  <c r="G274" i="14"/>
  <c r="BG273" i="14"/>
  <c r="AP273" i="14"/>
  <c r="AL273" i="14"/>
  <c r="X273" i="14"/>
  <c r="G273" i="14"/>
  <c r="BW270" i="14"/>
  <c r="BV270" i="14"/>
  <c r="BU270" i="14"/>
  <c r="BT270" i="14"/>
  <c r="AV270" i="14"/>
  <c r="AO270" i="14"/>
  <c r="AN270" i="14"/>
  <c r="AM270" i="14"/>
  <c r="AK270" i="14"/>
  <c r="AJ270" i="14"/>
  <c r="AI270" i="14"/>
  <c r="AH270" i="14"/>
  <c r="AG270" i="14"/>
  <c r="AF270" i="14"/>
  <c r="AE270" i="14"/>
  <c r="AD270" i="14"/>
  <c r="AC270" i="14"/>
  <c r="AB270" i="14"/>
  <c r="AA270" i="14"/>
  <c r="Y270" i="14"/>
  <c r="V270" i="14"/>
  <c r="T270" i="14"/>
  <c r="S270" i="14"/>
  <c r="Q270" i="14"/>
  <c r="O270" i="14"/>
  <c r="N270" i="14"/>
  <c r="M270" i="14"/>
  <c r="K270" i="14"/>
  <c r="J270" i="14"/>
  <c r="F270" i="14"/>
  <c r="E270" i="14"/>
  <c r="D270" i="14"/>
  <c r="C270" i="14"/>
  <c r="BJ269" i="14"/>
  <c r="BG269" i="14"/>
  <c r="AP269" i="14"/>
  <c r="AL269" i="14"/>
  <c r="X269" i="14"/>
  <c r="G269" i="14"/>
  <c r="BJ268" i="14"/>
  <c r="BG268" i="14"/>
  <c r="AP268" i="14"/>
  <c r="AL268" i="14"/>
  <c r="X268" i="14"/>
  <c r="G268" i="14"/>
  <c r="BJ267" i="14"/>
  <c r="BG267" i="14"/>
  <c r="AP267" i="14"/>
  <c r="AL267" i="14"/>
  <c r="X267" i="14"/>
  <c r="G267" i="14"/>
  <c r="BJ266" i="14"/>
  <c r="BG266" i="14"/>
  <c r="AP266" i="14"/>
  <c r="AL266" i="14"/>
  <c r="X266" i="14"/>
  <c r="G266" i="14"/>
  <c r="BJ265" i="14"/>
  <c r="BG265" i="14"/>
  <c r="AP265" i="14"/>
  <c r="AL265" i="14"/>
  <c r="X265" i="14"/>
  <c r="G265" i="14"/>
  <c r="BJ264" i="14"/>
  <c r="BG264" i="14"/>
  <c r="AP264" i="14"/>
  <c r="AL264" i="14"/>
  <c r="X264" i="14"/>
  <c r="G264" i="14"/>
  <c r="BJ263" i="14"/>
  <c r="BG263" i="14"/>
  <c r="AP263" i="14"/>
  <c r="AL263" i="14"/>
  <c r="X263" i="14"/>
  <c r="G263" i="14"/>
  <c r="AU263" i="14" s="1"/>
  <c r="BH263" i="14" s="1"/>
  <c r="BJ262" i="14"/>
  <c r="BG262" i="14"/>
  <c r="AP262" i="14"/>
  <c r="AL262" i="14"/>
  <c r="X262" i="14"/>
  <c r="G262" i="14"/>
  <c r="BJ261" i="14"/>
  <c r="BG261" i="14"/>
  <c r="AP261" i="14"/>
  <c r="AL261" i="14"/>
  <c r="X261" i="14"/>
  <c r="G261" i="14"/>
  <c r="BJ260" i="14"/>
  <c r="BG260" i="14"/>
  <c r="AP260" i="14"/>
  <c r="AL260" i="14"/>
  <c r="X260" i="14"/>
  <c r="G260" i="14"/>
  <c r="BJ259" i="14"/>
  <c r="BG259" i="14"/>
  <c r="AP259" i="14"/>
  <c r="AL259" i="14"/>
  <c r="X259" i="14"/>
  <c r="G259" i="14"/>
  <c r="BJ258" i="14"/>
  <c r="BG258" i="14"/>
  <c r="AP258" i="14"/>
  <c r="AL258" i="14"/>
  <c r="X258" i="14"/>
  <c r="G258" i="14"/>
  <c r="BJ257" i="14"/>
  <c r="BG257" i="14"/>
  <c r="AP257" i="14"/>
  <c r="AL257" i="14"/>
  <c r="X257" i="14"/>
  <c r="G257" i="14"/>
  <c r="BJ256" i="14"/>
  <c r="BG256" i="14"/>
  <c r="AP256" i="14"/>
  <c r="AL256" i="14"/>
  <c r="X256" i="14"/>
  <c r="G256" i="14"/>
  <c r="BJ255" i="14"/>
  <c r="BG255" i="14"/>
  <c r="AP255" i="14"/>
  <c r="AL255" i="14"/>
  <c r="X255" i="14"/>
  <c r="G255" i="14"/>
  <c r="BJ254" i="14"/>
  <c r="BG254" i="14"/>
  <c r="AP254" i="14"/>
  <c r="AL254" i="14"/>
  <c r="X254" i="14"/>
  <c r="G254" i="14"/>
  <c r="BJ253" i="14"/>
  <c r="BG253" i="14"/>
  <c r="AP253" i="14"/>
  <c r="AL253" i="14"/>
  <c r="X253" i="14"/>
  <c r="G253" i="14"/>
  <c r="BJ252" i="14"/>
  <c r="BG252" i="14"/>
  <c r="AP252" i="14"/>
  <c r="AL252" i="14"/>
  <c r="X252" i="14"/>
  <c r="G252" i="14"/>
  <c r="BJ251" i="14"/>
  <c r="BG251" i="14"/>
  <c r="AP251" i="14"/>
  <c r="AL251" i="14"/>
  <c r="X251" i="14"/>
  <c r="G251" i="14"/>
  <c r="AU251" i="14" s="1"/>
  <c r="BH251" i="14" s="1"/>
  <c r="BX251" i="14" s="1"/>
  <c r="BJ250" i="14"/>
  <c r="BG250" i="14"/>
  <c r="AP250" i="14"/>
  <c r="AL250" i="14"/>
  <c r="X250" i="14"/>
  <c r="G250" i="14"/>
  <c r="BJ249" i="14"/>
  <c r="BG249" i="14"/>
  <c r="AP249" i="14"/>
  <c r="AL249" i="14"/>
  <c r="X249" i="14"/>
  <c r="G249" i="14"/>
  <c r="BJ248" i="14"/>
  <c r="BG248" i="14"/>
  <c r="AP248" i="14"/>
  <c r="AL248" i="14"/>
  <c r="X248" i="14"/>
  <c r="G248" i="14"/>
  <c r="BJ247" i="14"/>
  <c r="BG247" i="14"/>
  <c r="AP247" i="14"/>
  <c r="AL247" i="14"/>
  <c r="X247" i="14"/>
  <c r="G247" i="14"/>
  <c r="BJ246" i="14"/>
  <c r="BG246" i="14"/>
  <c r="AP246" i="14"/>
  <c r="AL246" i="14"/>
  <c r="X246" i="14"/>
  <c r="G246" i="14"/>
  <c r="BJ245" i="14"/>
  <c r="BG245" i="14"/>
  <c r="AP245" i="14"/>
  <c r="AL245" i="14"/>
  <c r="X245" i="14"/>
  <c r="G245" i="14"/>
  <c r="BJ244" i="14"/>
  <c r="BG244" i="14"/>
  <c r="AP244" i="14"/>
  <c r="AL244" i="14"/>
  <c r="X244" i="14"/>
  <c r="G244" i="14"/>
  <c r="BJ243" i="14"/>
  <c r="BG243" i="14"/>
  <c r="AP243" i="14"/>
  <c r="AL243" i="14"/>
  <c r="X243" i="14"/>
  <c r="G243" i="14"/>
  <c r="AU243" i="14" s="1"/>
  <c r="BJ242" i="14"/>
  <c r="BG242" i="14"/>
  <c r="AP242" i="14"/>
  <c r="AL242" i="14"/>
  <c r="X242" i="14"/>
  <c r="G242" i="14"/>
  <c r="BJ241" i="14"/>
  <c r="BG241" i="14"/>
  <c r="AP241" i="14"/>
  <c r="AL241" i="14"/>
  <c r="X241" i="14"/>
  <c r="G241" i="14"/>
  <c r="BJ240" i="14"/>
  <c r="BG240" i="14"/>
  <c r="AP240" i="14"/>
  <c r="AL240" i="14"/>
  <c r="X240" i="14"/>
  <c r="G240" i="14"/>
  <c r="BG239" i="14"/>
  <c r="AP239" i="14"/>
  <c r="AL239" i="14"/>
  <c r="X239" i="14"/>
  <c r="G239" i="14"/>
  <c r="AV237" i="14"/>
  <c r="AT237" i="14"/>
  <c r="AS237" i="14"/>
  <c r="AR237" i="14"/>
  <c r="AQ237" i="14"/>
  <c r="AM237" i="14"/>
  <c r="AK237" i="14"/>
  <c r="AJ237" i="14"/>
  <c r="AI237" i="14"/>
  <c r="AH237" i="14"/>
  <c r="AG237" i="14"/>
  <c r="AF237" i="14"/>
  <c r="AE237" i="14"/>
  <c r="AD237" i="14"/>
  <c r="AC237" i="14"/>
  <c r="AB237" i="14"/>
  <c r="AA237" i="14"/>
  <c r="Y237" i="14"/>
  <c r="N237" i="14"/>
  <c r="M237" i="14"/>
  <c r="K237" i="14"/>
  <c r="J237" i="14"/>
  <c r="F237" i="14"/>
  <c r="E237" i="14"/>
  <c r="D237" i="14"/>
  <c r="C237" i="14"/>
  <c r="BJ236" i="14"/>
  <c r="BG236" i="14"/>
  <c r="AP236" i="14"/>
  <c r="AL236" i="14"/>
  <c r="X236" i="14"/>
  <c r="G236" i="14"/>
  <c r="BJ235" i="14"/>
  <c r="BG235" i="14"/>
  <c r="AP235" i="14"/>
  <c r="AL235" i="14"/>
  <c r="X235" i="14"/>
  <c r="G235" i="14"/>
  <c r="BJ234" i="14"/>
  <c r="BG234" i="14"/>
  <c r="AP234" i="14"/>
  <c r="AL234" i="14"/>
  <c r="X234" i="14"/>
  <c r="G234" i="14"/>
  <c r="BJ233" i="14"/>
  <c r="BG233" i="14"/>
  <c r="AP233" i="14"/>
  <c r="AL233" i="14"/>
  <c r="X233" i="14"/>
  <c r="G233" i="14"/>
  <c r="BJ232" i="14"/>
  <c r="BG232" i="14"/>
  <c r="AP232" i="14"/>
  <c r="AL232" i="14"/>
  <c r="X232" i="14"/>
  <c r="G232" i="14"/>
  <c r="BJ231" i="14"/>
  <c r="BG231" i="14"/>
  <c r="AP231" i="14"/>
  <c r="AL231" i="14"/>
  <c r="X231" i="14"/>
  <c r="G231" i="14"/>
  <c r="BJ230" i="14"/>
  <c r="BG230" i="14"/>
  <c r="AP230" i="14"/>
  <c r="AL230" i="14"/>
  <c r="X230" i="14"/>
  <c r="G230" i="14"/>
  <c r="BJ229" i="14"/>
  <c r="BG229" i="14"/>
  <c r="AP229" i="14"/>
  <c r="AL229" i="14"/>
  <c r="X229" i="14"/>
  <c r="G229" i="14"/>
  <c r="BJ228" i="14"/>
  <c r="BG228" i="14"/>
  <c r="AP228" i="14"/>
  <c r="AL228" i="14"/>
  <c r="X228" i="14"/>
  <c r="G228" i="14"/>
  <c r="BJ227" i="14"/>
  <c r="BG227" i="14"/>
  <c r="AP227" i="14"/>
  <c r="AL227" i="14"/>
  <c r="X227" i="14"/>
  <c r="G227" i="14"/>
  <c r="BJ226" i="14"/>
  <c r="BG226" i="14"/>
  <c r="AP226" i="14"/>
  <c r="AL226" i="14"/>
  <c r="X226" i="14"/>
  <c r="G226" i="14"/>
  <c r="BJ225" i="14"/>
  <c r="BG225" i="14"/>
  <c r="AP225" i="14"/>
  <c r="AL225" i="14"/>
  <c r="X225" i="14"/>
  <c r="G225" i="14"/>
  <c r="BJ224" i="14"/>
  <c r="BG224" i="14"/>
  <c r="AP224" i="14"/>
  <c r="AL224" i="14"/>
  <c r="X224" i="14"/>
  <c r="G224" i="14"/>
  <c r="AU224" i="14" s="1"/>
  <c r="BJ223" i="14"/>
  <c r="BG223" i="14"/>
  <c r="AP223" i="14"/>
  <c r="AL223" i="14"/>
  <c r="X223" i="14"/>
  <c r="G223" i="14"/>
  <c r="BJ222" i="14"/>
  <c r="BG222" i="14"/>
  <c r="AP222" i="14"/>
  <c r="AL222" i="14"/>
  <c r="X222" i="14"/>
  <c r="G222" i="14"/>
  <c r="BJ221" i="14"/>
  <c r="BG221" i="14"/>
  <c r="AP221" i="14"/>
  <c r="AL221" i="14"/>
  <c r="X221" i="14"/>
  <c r="G221" i="14"/>
  <c r="BJ220" i="14"/>
  <c r="BG220" i="14"/>
  <c r="AP220" i="14"/>
  <c r="AL220" i="14"/>
  <c r="X220" i="14"/>
  <c r="G220" i="14"/>
  <c r="AU220" i="14" s="1"/>
  <c r="BJ219" i="14"/>
  <c r="BG219" i="14"/>
  <c r="AP219" i="14"/>
  <c r="AL219" i="14"/>
  <c r="X219" i="14"/>
  <c r="G219" i="14"/>
  <c r="BJ218" i="14"/>
  <c r="BG218" i="14"/>
  <c r="AP218" i="14"/>
  <c r="AL218" i="14"/>
  <c r="X218" i="14"/>
  <c r="G218" i="14"/>
  <c r="BJ217" i="14"/>
  <c r="BG217" i="14"/>
  <c r="AP217" i="14"/>
  <c r="AL217" i="14"/>
  <c r="X217" i="14"/>
  <c r="G217" i="14"/>
  <c r="BJ216" i="14"/>
  <c r="BG216" i="14"/>
  <c r="AP216" i="14"/>
  <c r="AL216" i="14"/>
  <c r="X216" i="14"/>
  <c r="G216" i="14"/>
  <c r="BJ215" i="14"/>
  <c r="BG215" i="14"/>
  <c r="AP215" i="14"/>
  <c r="AL215" i="14"/>
  <c r="X215" i="14"/>
  <c r="G215" i="14"/>
  <c r="BJ214" i="14"/>
  <c r="BG214" i="14"/>
  <c r="AP214" i="14"/>
  <c r="AL214" i="14"/>
  <c r="X214" i="14"/>
  <c r="G214" i="14"/>
  <c r="BJ213" i="14"/>
  <c r="BG213" i="14"/>
  <c r="AP213" i="14"/>
  <c r="AL213" i="14"/>
  <c r="X213" i="14"/>
  <c r="G213" i="14"/>
  <c r="BJ212" i="14"/>
  <c r="BG212" i="14"/>
  <c r="AP212" i="14"/>
  <c r="AL212" i="14"/>
  <c r="X212" i="14"/>
  <c r="G212" i="14"/>
  <c r="BJ211" i="14"/>
  <c r="BG211" i="14"/>
  <c r="AP211" i="14"/>
  <c r="AL211" i="14"/>
  <c r="X211" i="14"/>
  <c r="G211" i="14"/>
  <c r="BJ210" i="14"/>
  <c r="BG210" i="14"/>
  <c r="AP210" i="14"/>
  <c r="AL210" i="14"/>
  <c r="X210" i="14"/>
  <c r="G210" i="14"/>
  <c r="BJ209" i="14"/>
  <c r="BG209" i="14"/>
  <c r="AP209" i="14"/>
  <c r="AL209" i="14"/>
  <c r="X209" i="14"/>
  <c r="G209" i="14"/>
  <c r="BJ208" i="14"/>
  <c r="BG208" i="14"/>
  <c r="AP208" i="14"/>
  <c r="AL208" i="14"/>
  <c r="X208" i="14"/>
  <c r="G208" i="14"/>
  <c r="BJ207" i="14"/>
  <c r="BG207" i="14"/>
  <c r="AP207" i="14"/>
  <c r="AL207" i="14"/>
  <c r="X207" i="14"/>
  <c r="G207" i="14"/>
  <c r="BJ206" i="14"/>
  <c r="BG206" i="14"/>
  <c r="AP206" i="14"/>
  <c r="AL206" i="14"/>
  <c r="X206" i="14"/>
  <c r="G206" i="14"/>
  <c r="AV203" i="14"/>
  <c r="AM203" i="14"/>
  <c r="AK203" i="14"/>
  <c r="AJ203" i="14"/>
  <c r="AI203" i="14"/>
  <c r="AH203" i="14"/>
  <c r="AG203" i="14"/>
  <c r="AF203" i="14"/>
  <c r="AE203" i="14"/>
  <c r="AD203" i="14"/>
  <c r="AC203" i="14"/>
  <c r="AB203" i="14"/>
  <c r="M203" i="14"/>
  <c r="K203" i="14"/>
  <c r="J203" i="14"/>
  <c r="F203" i="14"/>
  <c r="E203" i="14"/>
  <c r="D203" i="14"/>
  <c r="C203" i="14"/>
  <c r="BJ202" i="14"/>
  <c r="BG202" i="14"/>
  <c r="AP202" i="14"/>
  <c r="AL202" i="14"/>
  <c r="X202" i="14"/>
  <c r="G202" i="14"/>
  <c r="BJ201" i="14"/>
  <c r="BG201" i="14"/>
  <c r="AP201" i="14"/>
  <c r="AL201" i="14"/>
  <c r="X201" i="14"/>
  <c r="G201" i="14"/>
  <c r="BJ200" i="14"/>
  <c r="BG200" i="14"/>
  <c r="AP200" i="14"/>
  <c r="AL200" i="14"/>
  <c r="X200" i="14"/>
  <c r="G200" i="14"/>
  <c r="BJ199" i="14"/>
  <c r="BG199" i="14"/>
  <c r="AP199" i="14"/>
  <c r="AL199" i="14"/>
  <c r="X199" i="14"/>
  <c r="G199" i="14"/>
  <c r="BJ198" i="14"/>
  <c r="BG198" i="14"/>
  <c r="AP198" i="14"/>
  <c r="AL198" i="14"/>
  <c r="X198" i="14"/>
  <c r="G198" i="14"/>
  <c r="BJ197" i="14"/>
  <c r="BG197" i="14"/>
  <c r="AP197" i="14"/>
  <c r="AL197" i="14"/>
  <c r="X197" i="14"/>
  <c r="G197" i="14"/>
  <c r="BJ196" i="14"/>
  <c r="BG196" i="14"/>
  <c r="AP196" i="14"/>
  <c r="AL196" i="14"/>
  <c r="X196" i="14"/>
  <c r="G196" i="14"/>
  <c r="BJ195" i="14"/>
  <c r="BG195" i="14"/>
  <c r="AP195" i="14"/>
  <c r="AL195" i="14"/>
  <c r="X195" i="14"/>
  <c r="G195" i="14"/>
  <c r="BJ194" i="14"/>
  <c r="BG194" i="14"/>
  <c r="AP194" i="14"/>
  <c r="AL194" i="14"/>
  <c r="X194" i="14"/>
  <c r="G194" i="14"/>
  <c r="BJ193" i="14"/>
  <c r="BG193" i="14"/>
  <c r="AP193" i="14"/>
  <c r="AL193" i="14"/>
  <c r="X193" i="14"/>
  <c r="G193" i="14"/>
  <c r="BJ192" i="14"/>
  <c r="BG192" i="14"/>
  <c r="AP192" i="14"/>
  <c r="AL192" i="14"/>
  <c r="X192" i="14"/>
  <c r="G192" i="14"/>
  <c r="AU192" i="14" s="1"/>
  <c r="BH192" i="14" s="1"/>
  <c r="BJ191" i="14"/>
  <c r="BG191" i="14"/>
  <c r="AP191" i="14"/>
  <c r="AL191" i="14"/>
  <c r="X191" i="14"/>
  <c r="G191" i="14"/>
  <c r="BJ190" i="14"/>
  <c r="BG190" i="14"/>
  <c r="AP190" i="14"/>
  <c r="AL190" i="14"/>
  <c r="X190" i="14"/>
  <c r="G190" i="14"/>
  <c r="AU190" i="14" s="1"/>
  <c r="BH190" i="14" s="1"/>
  <c r="BJ189" i="14"/>
  <c r="BG189" i="14"/>
  <c r="AP189" i="14"/>
  <c r="AL189" i="14"/>
  <c r="X189" i="14"/>
  <c r="G189" i="14"/>
  <c r="BJ188" i="14"/>
  <c r="BG188" i="14"/>
  <c r="AP188" i="14"/>
  <c r="AL188" i="14"/>
  <c r="X188" i="14"/>
  <c r="G188" i="14"/>
  <c r="BJ187" i="14"/>
  <c r="BG187" i="14"/>
  <c r="AP187" i="14"/>
  <c r="AL187" i="14"/>
  <c r="X187" i="14"/>
  <c r="G187" i="14"/>
  <c r="AU187" i="14" s="1"/>
  <c r="BH187" i="14" s="1"/>
  <c r="BX187" i="14" s="1"/>
  <c r="BJ186" i="14"/>
  <c r="BG186" i="14"/>
  <c r="AP186" i="14"/>
  <c r="AL186" i="14"/>
  <c r="X186" i="14"/>
  <c r="G186" i="14"/>
  <c r="BJ185" i="14"/>
  <c r="BG185" i="14"/>
  <c r="AP185" i="14"/>
  <c r="AL185" i="14"/>
  <c r="X185" i="14"/>
  <c r="G185" i="14"/>
  <c r="BJ184" i="14"/>
  <c r="BG184" i="14"/>
  <c r="AP184" i="14"/>
  <c r="AL184" i="14"/>
  <c r="X184" i="14"/>
  <c r="G184" i="14"/>
  <c r="BJ183" i="14"/>
  <c r="BG183" i="14"/>
  <c r="AP183" i="14"/>
  <c r="AL183" i="14"/>
  <c r="X183" i="14"/>
  <c r="G183" i="14"/>
  <c r="BJ182" i="14"/>
  <c r="BG182" i="14"/>
  <c r="AP182" i="14"/>
  <c r="AL182" i="14"/>
  <c r="X182" i="14"/>
  <c r="G182" i="14"/>
  <c r="BJ181" i="14"/>
  <c r="BG181" i="14"/>
  <c r="AP181" i="14"/>
  <c r="AL181" i="14"/>
  <c r="X181" i="14"/>
  <c r="G181" i="14"/>
  <c r="BJ180" i="14"/>
  <c r="BG180" i="14"/>
  <c r="AP180" i="14"/>
  <c r="AL180" i="14"/>
  <c r="X180" i="14"/>
  <c r="G180" i="14"/>
  <c r="BJ179" i="14"/>
  <c r="BG179" i="14"/>
  <c r="AP179" i="14"/>
  <c r="AL179" i="14"/>
  <c r="X179" i="14"/>
  <c r="G179" i="14"/>
  <c r="BJ178" i="14"/>
  <c r="BG178" i="14"/>
  <c r="AP178" i="14"/>
  <c r="AL178" i="14"/>
  <c r="X178" i="14"/>
  <c r="G178" i="14"/>
  <c r="BJ177" i="14"/>
  <c r="BG177" i="14"/>
  <c r="AP177" i="14"/>
  <c r="AL177" i="14"/>
  <c r="X177" i="14"/>
  <c r="G177" i="14"/>
  <c r="AU177" i="14" s="1"/>
  <c r="BH177" i="14" s="1"/>
  <c r="BJ176" i="14"/>
  <c r="BG176" i="14"/>
  <c r="AP176" i="14"/>
  <c r="AL176" i="14"/>
  <c r="X176" i="14"/>
  <c r="G176" i="14"/>
  <c r="BJ175" i="14"/>
  <c r="BG175" i="14"/>
  <c r="AP175" i="14"/>
  <c r="AL175" i="14"/>
  <c r="X175" i="14"/>
  <c r="G175" i="14"/>
  <c r="BJ174" i="14"/>
  <c r="BG174" i="14"/>
  <c r="AP174" i="14"/>
  <c r="AL174" i="14"/>
  <c r="X174" i="14"/>
  <c r="G174" i="14"/>
  <c r="BJ173" i="14"/>
  <c r="BG173" i="14"/>
  <c r="AP173" i="14"/>
  <c r="AL173" i="14"/>
  <c r="X173" i="14"/>
  <c r="G173" i="14"/>
  <c r="AV170" i="14"/>
  <c r="AM170" i="14"/>
  <c r="AK170" i="14"/>
  <c r="AJ170" i="14"/>
  <c r="AI170" i="14"/>
  <c r="AH170" i="14"/>
  <c r="AG170" i="14"/>
  <c r="AF170" i="14"/>
  <c r="AE170" i="14"/>
  <c r="AD170" i="14"/>
  <c r="AC170" i="14"/>
  <c r="AB170" i="14"/>
  <c r="V170" i="14"/>
  <c r="U170" i="14"/>
  <c r="F170" i="14"/>
  <c r="E170" i="14"/>
  <c r="D170" i="14"/>
  <c r="C170" i="14"/>
  <c r="BJ169" i="14"/>
  <c r="BG169" i="14"/>
  <c r="AP169" i="14"/>
  <c r="AL169" i="14"/>
  <c r="X169" i="14"/>
  <c r="G169" i="14"/>
  <c r="BJ168" i="14"/>
  <c r="BG168" i="14"/>
  <c r="AP168" i="14"/>
  <c r="AL168" i="14"/>
  <c r="X168" i="14"/>
  <c r="G168" i="14"/>
  <c r="BJ167" i="14"/>
  <c r="BG167" i="14"/>
  <c r="AP167" i="14"/>
  <c r="AL167" i="14"/>
  <c r="X167" i="14"/>
  <c r="G167" i="14"/>
  <c r="BJ166" i="14"/>
  <c r="BG166" i="14"/>
  <c r="AP166" i="14"/>
  <c r="AL166" i="14"/>
  <c r="X166" i="14"/>
  <c r="G166" i="14"/>
  <c r="BJ165" i="14"/>
  <c r="BG165" i="14"/>
  <c r="AP165" i="14"/>
  <c r="AL165" i="14"/>
  <c r="X165" i="14"/>
  <c r="G165" i="14"/>
  <c r="BJ164" i="14"/>
  <c r="BG164" i="14"/>
  <c r="AP164" i="14"/>
  <c r="AL164" i="14"/>
  <c r="X164" i="14"/>
  <c r="G164" i="14"/>
  <c r="BJ163" i="14"/>
  <c r="BG163" i="14"/>
  <c r="AP163" i="14"/>
  <c r="AL163" i="14"/>
  <c r="X163" i="14"/>
  <c r="G163" i="14"/>
  <c r="BJ162" i="14"/>
  <c r="BG162" i="14"/>
  <c r="AP162" i="14"/>
  <c r="AL162" i="14"/>
  <c r="X162" i="14"/>
  <c r="G162" i="14"/>
  <c r="BJ161" i="14"/>
  <c r="BG161" i="14"/>
  <c r="AP161" i="14"/>
  <c r="AL161" i="14"/>
  <c r="X161" i="14"/>
  <c r="G161" i="14"/>
  <c r="BJ160" i="14"/>
  <c r="BG160" i="14"/>
  <c r="AP160" i="14"/>
  <c r="AL160" i="14"/>
  <c r="X160" i="14"/>
  <c r="G160" i="14"/>
  <c r="BJ159" i="14"/>
  <c r="BG159" i="14"/>
  <c r="AP159" i="14"/>
  <c r="AL159" i="14"/>
  <c r="X159" i="14"/>
  <c r="G159" i="14"/>
  <c r="BJ158" i="14"/>
  <c r="BG158" i="14"/>
  <c r="AP158" i="14"/>
  <c r="AL158" i="14"/>
  <c r="X158" i="14"/>
  <c r="G158" i="14"/>
  <c r="BJ157" i="14"/>
  <c r="BG157" i="14"/>
  <c r="AP157" i="14"/>
  <c r="AL157" i="14"/>
  <c r="X157" i="14"/>
  <c r="G157" i="14"/>
  <c r="BJ156" i="14"/>
  <c r="BG156" i="14"/>
  <c r="AP156" i="14"/>
  <c r="AL156" i="14"/>
  <c r="X156" i="14"/>
  <c r="G156" i="14"/>
  <c r="BJ155" i="14"/>
  <c r="BG155" i="14"/>
  <c r="AP155" i="14"/>
  <c r="AL155" i="14"/>
  <c r="X155" i="14"/>
  <c r="G155" i="14"/>
  <c r="BJ154" i="14"/>
  <c r="BG154" i="14"/>
  <c r="AP154" i="14"/>
  <c r="AL154" i="14"/>
  <c r="X154" i="14"/>
  <c r="G154" i="14"/>
  <c r="BJ153" i="14"/>
  <c r="BG153" i="14"/>
  <c r="AP153" i="14"/>
  <c r="AL153" i="14"/>
  <c r="X153" i="14"/>
  <c r="G153" i="14"/>
  <c r="BJ152" i="14"/>
  <c r="BG152" i="14"/>
  <c r="AP152" i="14"/>
  <c r="AL152" i="14"/>
  <c r="X152" i="14"/>
  <c r="G152" i="14"/>
  <c r="BJ151" i="14"/>
  <c r="BG151" i="14"/>
  <c r="AP151" i="14"/>
  <c r="AL151" i="14"/>
  <c r="X151" i="14"/>
  <c r="G151" i="14"/>
  <c r="BJ150" i="14"/>
  <c r="BG150" i="14"/>
  <c r="AP150" i="14"/>
  <c r="AL150" i="14"/>
  <c r="X150" i="14"/>
  <c r="G150" i="14"/>
  <c r="AU150" i="14" s="1"/>
  <c r="BH150" i="14" s="1"/>
  <c r="BJ149" i="14"/>
  <c r="BG149" i="14"/>
  <c r="AP149" i="14"/>
  <c r="AL149" i="14"/>
  <c r="X149" i="14"/>
  <c r="G149" i="14"/>
  <c r="BJ148" i="14"/>
  <c r="BG148" i="14"/>
  <c r="AP148" i="14"/>
  <c r="AL148" i="14"/>
  <c r="X148" i="14"/>
  <c r="G148" i="14"/>
  <c r="BJ147" i="14"/>
  <c r="BG147" i="14"/>
  <c r="AP147" i="14"/>
  <c r="AL147" i="14"/>
  <c r="X147" i="14"/>
  <c r="G147" i="14"/>
  <c r="BJ146" i="14"/>
  <c r="BG146" i="14"/>
  <c r="AP146" i="14"/>
  <c r="AL146" i="14"/>
  <c r="X146" i="14"/>
  <c r="G146" i="14"/>
  <c r="BJ145" i="14"/>
  <c r="BG145" i="14"/>
  <c r="AP145" i="14"/>
  <c r="AL145" i="14"/>
  <c r="X145" i="14"/>
  <c r="G145" i="14"/>
  <c r="BJ144" i="14"/>
  <c r="BG144" i="14"/>
  <c r="AP144" i="14"/>
  <c r="AL144" i="14"/>
  <c r="X144" i="14"/>
  <c r="G144" i="14"/>
  <c r="BJ143" i="14"/>
  <c r="BG143" i="14"/>
  <c r="AP143" i="14"/>
  <c r="AL143" i="14"/>
  <c r="X143" i="14"/>
  <c r="G143" i="14"/>
  <c r="BJ142" i="14"/>
  <c r="BG142" i="14"/>
  <c r="AP142" i="14"/>
  <c r="AL142" i="14"/>
  <c r="X142" i="14"/>
  <c r="G142" i="14"/>
  <c r="BJ141" i="14"/>
  <c r="BG141" i="14"/>
  <c r="AP141" i="14"/>
  <c r="AL141" i="14"/>
  <c r="X141" i="14"/>
  <c r="G141" i="14"/>
  <c r="BJ140" i="14"/>
  <c r="BG140" i="14"/>
  <c r="AP140" i="14"/>
  <c r="AL140" i="14"/>
  <c r="X140" i="14"/>
  <c r="G140" i="14"/>
  <c r="BJ139" i="14"/>
  <c r="BG139" i="14"/>
  <c r="AP139" i="14"/>
  <c r="AL139" i="14"/>
  <c r="X139" i="14"/>
  <c r="G139" i="14"/>
  <c r="W137" i="14"/>
  <c r="U137" i="14"/>
  <c r="T137" i="14"/>
  <c r="S137" i="14"/>
  <c r="R137" i="14"/>
  <c r="Q137" i="14"/>
  <c r="P137" i="14"/>
  <c r="O137" i="14"/>
  <c r="M137" i="14"/>
  <c r="L137" i="14"/>
  <c r="K137" i="14"/>
  <c r="I137" i="14"/>
  <c r="H137" i="14"/>
  <c r="BY136" i="14"/>
  <c r="BW136" i="14"/>
  <c r="BV136" i="14"/>
  <c r="BU136" i="14"/>
  <c r="BT136" i="14"/>
  <c r="BS136" i="14"/>
  <c r="BR136" i="14"/>
  <c r="BQ136" i="14"/>
  <c r="BP136" i="14"/>
  <c r="BO136" i="14"/>
  <c r="BN136" i="14"/>
  <c r="BM136" i="14"/>
  <c r="BL136" i="14"/>
  <c r="BK136" i="14"/>
  <c r="BI136" i="14"/>
  <c r="BF136" i="14"/>
  <c r="BE136" i="14"/>
  <c r="BD136" i="14"/>
  <c r="BC136" i="14"/>
  <c r="BB136" i="14"/>
  <c r="BA136" i="14"/>
  <c r="AZ136" i="14"/>
  <c r="AY136" i="14"/>
  <c r="AX136" i="14"/>
  <c r="AW136" i="14"/>
  <c r="AV136" i="14"/>
  <c r="AT136" i="14"/>
  <c r="AS136" i="14"/>
  <c r="AR136" i="14"/>
  <c r="AQ136" i="14"/>
  <c r="AO136" i="14"/>
  <c r="AN136" i="14"/>
  <c r="AM136" i="14"/>
  <c r="AK136" i="14"/>
  <c r="AJ136" i="14"/>
  <c r="AH136" i="14"/>
  <c r="AG136" i="14"/>
  <c r="AF136" i="14"/>
  <c r="AE136" i="14"/>
  <c r="AD136" i="14"/>
  <c r="AC136" i="14"/>
  <c r="AB136" i="14"/>
  <c r="AA136" i="14"/>
  <c r="Y136" i="14"/>
  <c r="T136" i="14"/>
  <c r="S136" i="14"/>
  <c r="Q136" i="14"/>
  <c r="O136" i="14"/>
  <c r="M136" i="14"/>
  <c r="L136" i="14"/>
  <c r="K136" i="14"/>
  <c r="I136" i="14"/>
  <c r="H136" i="14"/>
  <c r="F136" i="14"/>
  <c r="E136" i="14"/>
  <c r="D136" i="14"/>
  <c r="C136" i="14"/>
  <c r="BJ135" i="14"/>
  <c r="BG135" i="14"/>
  <c r="AP135" i="14"/>
  <c r="AL135" i="14"/>
  <c r="X135" i="14"/>
  <c r="G135" i="14"/>
  <c r="BJ134" i="14"/>
  <c r="BG134" i="14"/>
  <c r="AP134" i="14"/>
  <c r="AL134" i="14"/>
  <c r="X134" i="14"/>
  <c r="G134" i="14"/>
  <c r="BJ133" i="14"/>
  <c r="BG133" i="14"/>
  <c r="AP133" i="14"/>
  <c r="AL133" i="14"/>
  <c r="X133" i="14"/>
  <c r="G133" i="14"/>
  <c r="BJ132" i="14"/>
  <c r="BG132" i="14"/>
  <c r="AP132" i="14"/>
  <c r="AL132" i="14"/>
  <c r="G132" i="14"/>
  <c r="BJ131" i="14"/>
  <c r="BG131" i="14"/>
  <c r="AP131" i="14"/>
  <c r="AL131" i="14"/>
  <c r="X131" i="14"/>
  <c r="G131" i="14"/>
  <c r="BJ130" i="14"/>
  <c r="BG130" i="14"/>
  <c r="AP130" i="14"/>
  <c r="AL130" i="14"/>
  <c r="X130" i="14"/>
  <c r="G130" i="14"/>
  <c r="BJ129" i="14"/>
  <c r="BG129" i="14"/>
  <c r="AP129" i="14"/>
  <c r="AL129" i="14"/>
  <c r="X129" i="14"/>
  <c r="G129" i="14"/>
  <c r="BJ128" i="14"/>
  <c r="BG128" i="14"/>
  <c r="AP128" i="14"/>
  <c r="AL128" i="14"/>
  <c r="X128" i="14"/>
  <c r="G128" i="14"/>
  <c r="BJ127" i="14"/>
  <c r="BG127" i="14"/>
  <c r="AP127" i="14"/>
  <c r="AL127" i="14"/>
  <c r="X127" i="14"/>
  <c r="G127" i="14"/>
  <c r="BJ126" i="14"/>
  <c r="BG126" i="14"/>
  <c r="AP126" i="14"/>
  <c r="AL126" i="14"/>
  <c r="G126" i="14"/>
  <c r="BJ125" i="14"/>
  <c r="BG125" i="14"/>
  <c r="AP125" i="14"/>
  <c r="AL125" i="14"/>
  <c r="G125" i="14"/>
  <c r="BJ124" i="14"/>
  <c r="BG124" i="14"/>
  <c r="AP124" i="14"/>
  <c r="AL124" i="14"/>
  <c r="X124" i="14"/>
  <c r="G124" i="14"/>
  <c r="BJ123" i="14"/>
  <c r="BG123" i="14"/>
  <c r="AP123" i="14"/>
  <c r="AL123" i="14"/>
  <c r="G123" i="14"/>
  <c r="BJ122" i="14"/>
  <c r="BG122" i="14"/>
  <c r="AP122" i="14"/>
  <c r="AL122" i="14"/>
  <c r="X122" i="14"/>
  <c r="G122" i="14"/>
  <c r="BJ121" i="14"/>
  <c r="BG121" i="14"/>
  <c r="AP121" i="14"/>
  <c r="AL121" i="14"/>
  <c r="G121" i="14"/>
  <c r="BJ120" i="14"/>
  <c r="BG120" i="14"/>
  <c r="AP120" i="14"/>
  <c r="AL120" i="14"/>
  <c r="X120" i="14"/>
  <c r="G120" i="14"/>
  <c r="BJ119" i="14"/>
  <c r="BG119" i="14"/>
  <c r="AP119" i="14"/>
  <c r="AL119" i="14"/>
  <c r="G119" i="14"/>
  <c r="BJ118" i="14"/>
  <c r="BG118" i="14"/>
  <c r="AP118" i="14"/>
  <c r="V137" i="14"/>
  <c r="G118" i="14"/>
  <c r="BJ117" i="14"/>
  <c r="BG117" i="14"/>
  <c r="AP117" i="14"/>
  <c r="AL117" i="14"/>
  <c r="X117" i="14"/>
  <c r="G117" i="14"/>
  <c r="BJ116" i="14"/>
  <c r="BG116" i="14"/>
  <c r="AP116" i="14"/>
  <c r="AL116" i="14"/>
  <c r="X116" i="14"/>
  <c r="G116" i="14"/>
  <c r="BJ115" i="14"/>
  <c r="BG115" i="14"/>
  <c r="AP115" i="14"/>
  <c r="AL115" i="14"/>
  <c r="G115" i="14"/>
  <c r="BJ114" i="14"/>
  <c r="BG114" i="14"/>
  <c r="AP114" i="14"/>
  <c r="AL114" i="14"/>
  <c r="X114" i="14"/>
  <c r="G114" i="14"/>
  <c r="BJ113" i="14"/>
  <c r="BG113" i="14"/>
  <c r="AP113" i="14"/>
  <c r="AL113" i="14"/>
  <c r="G113" i="14"/>
  <c r="BJ112" i="14"/>
  <c r="BG112" i="14"/>
  <c r="AP112" i="14"/>
  <c r="AL112" i="14"/>
  <c r="G112" i="14"/>
  <c r="BJ111" i="14"/>
  <c r="BG111" i="14"/>
  <c r="AP111" i="14"/>
  <c r="AL111" i="14"/>
  <c r="X111" i="14"/>
  <c r="G111" i="14"/>
  <c r="BJ110" i="14"/>
  <c r="BG110" i="14"/>
  <c r="AP110" i="14"/>
  <c r="AL110" i="14"/>
  <c r="X110" i="14"/>
  <c r="G110" i="14"/>
  <c r="BJ109" i="14"/>
  <c r="BG109" i="14"/>
  <c r="AP109" i="14"/>
  <c r="AL109" i="14"/>
  <c r="G109" i="14"/>
  <c r="BJ108" i="14"/>
  <c r="BG108" i="14"/>
  <c r="AP108" i="14"/>
  <c r="AL108" i="14"/>
  <c r="X108" i="14"/>
  <c r="G108" i="14"/>
  <c r="BJ107" i="14"/>
  <c r="BG107" i="14"/>
  <c r="AP107" i="14"/>
  <c r="AL107" i="14"/>
  <c r="J137" i="14"/>
  <c r="G107" i="14"/>
  <c r="BG106" i="14"/>
  <c r="AP106" i="14"/>
  <c r="AL106" i="14"/>
  <c r="V136" i="14"/>
  <c r="J136" i="14"/>
  <c r="G106" i="14"/>
  <c r="W104" i="14"/>
  <c r="U104" i="14"/>
  <c r="T104" i="14"/>
  <c r="S104" i="14"/>
  <c r="R104" i="14"/>
  <c r="Q104" i="14"/>
  <c r="P104" i="14"/>
  <c r="O104" i="14"/>
  <c r="M104" i="14"/>
  <c r="L104" i="14"/>
  <c r="K104" i="14"/>
  <c r="I104" i="14"/>
  <c r="H104" i="14"/>
  <c r="BY103" i="14"/>
  <c r="BW103" i="14"/>
  <c r="BV103" i="14"/>
  <c r="BU103" i="14"/>
  <c r="BT103" i="14"/>
  <c r="BS103" i="14"/>
  <c r="BR103" i="14"/>
  <c r="BQ103" i="14"/>
  <c r="BP103" i="14"/>
  <c r="BO103" i="14"/>
  <c r="BN103" i="14"/>
  <c r="BM103" i="14"/>
  <c r="BL103" i="14"/>
  <c r="BK103" i="14"/>
  <c r="BI103" i="14"/>
  <c r="BF103" i="14"/>
  <c r="BE103" i="14"/>
  <c r="BD103" i="14"/>
  <c r="BC103" i="14"/>
  <c r="BB103" i="14"/>
  <c r="BA103" i="14"/>
  <c r="AZ103" i="14"/>
  <c r="AY103" i="14"/>
  <c r="AX103" i="14"/>
  <c r="AW103" i="14"/>
  <c r="AV103" i="14"/>
  <c r="AT103" i="14"/>
  <c r="AS103" i="14"/>
  <c r="AR103" i="14"/>
  <c r="AQ103" i="14"/>
  <c r="AO103" i="14"/>
  <c r="AN103" i="14"/>
  <c r="AM103" i="14"/>
  <c r="AJ103" i="14"/>
  <c r="AI103" i="14"/>
  <c r="AH103" i="14"/>
  <c r="AG103" i="14"/>
  <c r="AF103" i="14"/>
  <c r="AE103" i="14"/>
  <c r="AD103" i="14"/>
  <c r="AC103" i="14"/>
  <c r="AB103" i="14"/>
  <c r="AA103" i="14"/>
  <c r="Y103" i="14"/>
  <c r="U103" i="14"/>
  <c r="T103" i="14"/>
  <c r="S103" i="14"/>
  <c r="Q103" i="14"/>
  <c r="O103" i="14"/>
  <c r="M103" i="14"/>
  <c r="L103" i="14"/>
  <c r="K103" i="14"/>
  <c r="I103" i="14"/>
  <c r="H103" i="14"/>
  <c r="F103" i="14"/>
  <c r="E103" i="14"/>
  <c r="D103" i="14"/>
  <c r="C103" i="14"/>
  <c r="BJ102" i="14"/>
  <c r="BG102" i="14"/>
  <c r="AP102" i="14"/>
  <c r="AL102" i="14"/>
  <c r="X102" i="14"/>
  <c r="G102" i="14"/>
  <c r="BJ101" i="14"/>
  <c r="BG101" i="14"/>
  <c r="AP101" i="14"/>
  <c r="AL101" i="14"/>
  <c r="X101" i="14"/>
  <c r="G101" i="14"/>
  <c r="BJ100" i="14"/>
  <c r="BG100" i="14"/>
  <c r="AP100" i="14"/>
  <c r="AL100" i="14"/>
  <c r="X100" i="14"/>
  <c r="G100" i="14"/>
  <c r="BJ99" i="14"/>
  <c r="BG99" i="14"/>
  <c r="AP99" i="14"/>
  <c r="AL99" i="14"/>
  <c r="X99" i="14"/>
  <c r="G99" i="14"/>
  <c r="BJ98" i="14"/>
  <c r="BG98" i="14"/>
  <c r="AP98" i="14"/>
  <c r="AL98" i="14"/>
  <c r="X98" i="14"/>
  <c r="G98" i="14"/>
  <c r="BJ97" i="14"/>
  <c r="BG97" i="14"/>
  <c r="AP97" i="14"/>
  <c r="AL97" i="14"/>
  <c r="X97" i="14"/>
  <c r="G97" i="14"/>
  <c r="BJ96" i="14"/>
  <c r="BG96" i="14"/>
  <c r="AP96" i="14"/>
  <c r="AL96" i="14"/>
  <c r="X96" i="14"/>
  <c r="G96" i="14"/>
  <c r="BJ95" i="14"/>
  <c r="BG95" i="14"/>
  <c r="AP95" i="14"/>
  <c r="AL95" i="14"/>
  <c r="X95" i="14"/>
  <c r="G95" i="14"/>
  <c r="BJ94" i="14"/>
  <c r="BG94" i="14"/>
  <c r="AP94" i="14"/>
  <c r="AL94" i="14"/>
  <c r="X94" i="14"/>
  <c r="G94" i="14"/>
  <c r="BJ93" i="14"/>
  <c r="BG93" i="14"/>
  <c r="AP93" i="14"/>
  <c r="AL93" i="14"/>
  <c r="X93" i="14"/>
  <c r="G93" i="14"/>
  <c r="BJ92" i="14"/>
  <c r="BG92" i="14"/>
  <c r="AP92" i="14"/>
  <c r="AL92" i="14"/>
  <c r="X92" i="14"/>
  <c r="G92" i="14"/>
  <c r="BJ91" i="14"/>
  <c r="BG91" i="14"/>
  <c r="AP91" i="14"/>
  <c r="AL91" i="14"/>
  <c r="X91" i="14"/>
  <c r="G91" i="14"/>
  <c r="BJ90" i="14"/>
  <c r="BG90" i="14"/>
  <c r="AP90" i="14"/>
  <c r="AL90" i="14"/>
  <c r="X90" i="14"/>
  <c r="G90" i="14"/>
  <c r="BJ89" i="14"/>
  <c r="BG89" i="14"/>
  <c r="AP89" i="14"/>
  <c r="AL89" i="14"/>
  <c r="G89" i="14"/>
  <c r="BJ88" i="14"/>
  <c r="BG88" i="14"/>
  <c r="AP88" i="14"/>
  <c r="AL88" i="14"/>
  <c r="X88" i="14"/>
  <c r="G88" i="14"/>
  <c r="BJ87" i="14"/>
  <c r="BG87" i="14"/>
  <c r="AP87" i="14"/>
  <c r="AL87" i="14"/>
  <c r="G87" i="14"/>
  <c r="BJ86" i="14"/>
  <c r="BG86" i="14"/>
  <c r="AP86" i="14"/>
  <c r="AL86" i="14"/>
  <c r="X86" i="14"/>
  <c r="G86" i="14"/>
  <c r="BJ85" i="14"/>
  <c r="BG85" i="14"/>
  <c r="AP85" i="14"/>
  <c r="AL85" i="14"/>
  <c r="X85" i="14"/>
  <c r="G85" i="14"/>
  <c r="BJ84" i="14"/>
  <c r="BG84" i="14"/>
  <c r="AP84" i="14"/>
  <c r="AL84" i="14"/>
  <c r="X84" i="14"/>
  <c r="G84" i="14"/>
  <c r="BJ83" i="14"/>
  <c r="BG83" i="14"/>
  <c r="AP83" i="14"/>
  <c r="AL83" i="14"/>
  <c r="G83" i="14"/>
  <c r="BJ82" i="14"/>
  <c r="BG82" i="14"/>
  <c r="AP82" i="14"/>
  <c r="AL82" i="14"/>
  <c r="G82" i="14"/>
  <c r="BJ81" i="14"/>
  <c r="BG81" i="14"/>
  <c r="AP81" i="14"/>
  <c r="AL81" i="14"/>
  <c r="V103" i="14"/>
  <c r="G81" i="14"/>
  <c r="BJ80" i="14"/>
  <c r="BG80" i="14"/>
  <c r="AP80" i="14"/>
  <c r="AL80" i="14"/>
  <c r="G80" i="14"/>
  <c r="BJ79" i="14"/>
  <c r="BG79" i="14"/>
  <c r="AP79" i="14"/>
  <c r="AL79" i="14"/>
  <c r="X79" i="14"/>
  <c r="G79" i="14"/>
  <c r="BJ78" i="14"/>
  <c r="BG78" i="14"/>
  <c r="AP78" i="14"/>
  <c r="AL78" i="14"/>
  <c r="G78" i="14"/>
  <c r="BJ77" i="14"/>
  <c r="BG77" i="14"/>
  <c r="AP77" i="14"/>
  <c r="AL77" i="14"/>
  <c r="X77" i="14"/>
  <c r="G77" i="14"/>
  <c r="BJ76" i="14"/>
  <c r="BG76" i="14"/>
  <c r="AP76" i="14"/>
  <c r="AL76" i="14"/>
  <c r="N103" i="14"/>
  <c r="G76" i="14"/>
  <c r="BJ75" i="14"/>
  <c r="BG75" i="14"/>
  <c r="AP75" i="14"/>
  <c r="AL75" i="14"/>
  <c r="X75" i="14"/>
  <c r="G75" i="14"/>
  <c r="BJ74" i="14"/>
  <c r="BG74" i="14"/>
  <c r="AP74" i="14"/>
  <c r="AL74" i="14"/>
  <c r="G74" i="14"/>
  <c r="BJ73" i="14"/>
  <c r="BG73" i="14"/>
  <c r="AP73" i="14"/>
  <c r="AL73" i="14"/>
  <c r="X73" i="14"/>
  <c r="G73" i="14"/>
  <c r="BJ72" i="14"/>
  <c r="BG72" i="14"/>
  <c r="AP72" i="14"/>
  <c r="AL72" i="14"/>
  <c r="X72" i="14"/>
  <c r="G72" i="14"/>
  <c r="BW69" i="14"/>
  <c r="BV69" i="14"/>
  <c r="BU69" i="14"/>
  <c r="BT69" i="14"/>
  <c r="BS69" i="14"/>
  <c r="BR69" i="14"/>
  <c r="BQ69" i="14"/>
  <c r="BP69" i="14"/>
  <c r="BO69" i="14"/>
  <c r="BN69" i="14"/>
  <c r="BM69" i="14"/>
  <c r="BL69" i="14"/>
  <c r="BK69" i="14"/>
  <c r="BF69" i="14"/>
  <c r="BE69" i="14"/>
  <c r="BD69" i="14"/>
  <c r="BC69" i="14"/>
  <c r="BB69" i="14"/>
  <c r="BA69" i="14"/>
  <c r="AZ69" i="14"/>
  <c r="AY69" i="14"/>
  <c r="AX69" i="14"/>
  <c r="AW69" i="14"/>
  <c r="AV69" i="14"/>
  <c r="AT69" i="14"/>
  <c r="AS69" i="14"/>
  <c r="AR69" i="14"/>
  <c r="AQ69" i="14"/>
  <c r="AO69" i="14"/>
  <c r="AN69" i="14"/>
  <c r="AM69" i="14"/>
  <c r="AK69" i="14"/>
  <c r="AJ69" i="14"/>
  <c r="AH69" i="14"/>
  <c r="AG69" i="14"/>
  <c r="AF69" i="14"/>
  <c r="AE69" i="14"/>
  <c r="AD69" i="14"/>
  <c r="AC69" i="14"/>
  <c r="AB69" i="14"/>
  <c r="AA69" i="14"/>
  <c r="Y69" i="14"/>
  <c r="V69" i="14"/>
  <c r="U69" i="14"/>
  <c r="T69" i="14"/>
  <c r="S69" i="14"/>
  <c r="Q69" i="14"/>
  <c r="O69" i="14"/>
  <c r="M69" i="14"/>
  <c r="L69" i="14"/>
  <c r="K69" i="14"/>
  <c r="I69" i="14"/>
  <c r="H69" i="14"/>
  <c r="F69" i="14"/>
  <c r="E69" i="14"/>
  <c r="D69" i="14"/>
  <c r="C69" i="14"/>
  <c r="BJ68" i="14"/>
  <c r="BG68" i="14"/>
  <c r="AP68" i="14"/>
  <c r="AL68" i="14"/>
  <c r="X68" i="14"/>
  <c r="G68" i="14"/>
  <c r="BJ67" i="14"/>
  <c r="BG67" i="14"/>
  <c r="AP67" i="14"/>
  <c r="AL67" i="14"/>
  <c r="X67" i="14"/>
  <c r="G67" i="14"/>
  <c r="BJ66" i="14"/>
  <c r="BG66" i="14"/>
  <c r="AP66" i="14"/>
  <c r="AL66" i="14"/>
  <c r="X66" i="14"/>
  <c r="G66" i="14"/>
  <c r="BJ65" i="14"/>
  <c r="BG65" i="14"/>
  <c r="AP65" i="14"/>
  <c r="AL65" i="14"/>
  <c r="G65" i="14"/>
  <c r="BJ64" i="14"/>
  <c r="BG64" i="14"/>
  <c r="AP64" i="14"/>
  <c r="AL64" i="14"/>
  <c r="G64" i="14"/>
  <c r="BJ63" i="14"/>
  <c r="BG63" i="14"/>
  <c r="AP63" i="14"/>
  <c r="AL63" i="14"/>
  <c r="X63" i="14"/>
  <c r="G63" i="14"/>
  <c r="BJ62" i="14"/>
  <c r="BG62" i="14"/>
  <c r="AP62" i="14"/>
  <c r="AL62" i="14"/>
  <c r="X62" i="14"/>
  <c r="G62" i="14"/>
  <c r="BJ61" i="14"/>
  <c r="BG61" i="14"/>
  <c r="AP61" i="14"/>
  <c r="AL61" i="14"/>
  <c r="X61" i="14"/>
  <c r="G61" i="14"/>
  <c r="BJ60" i="14"/>
  <c r="BG60" i="14"/>
  <c r="AP60" i="14"/>
  <c r="AL60" i="14"/>
  <c r="X60" i="14"/>
  <c r="G60" i="14"/>
  <c r="BJ59" i="14"/>
  <c r="BG59" i="14"/>
  <c r="AP59" i="14"/>
  <c r="AL59" i="14"/>
  <c r="X59" i="14"/>
  <c r="G59" i="14"/>
  <c r="BJ58" i="14"/>
  <c r="BG58" i="14"/>
  <c r="AP58" i="14"/>
  <c r="AL58" i="14"/>
  <c r="X58" i="14"/>
  <c r="G58" i="14"/>
  <c r="BJ57" i="14"/>
  <c r="BG57" i="14"/>
  <c r="AP57" i="14"/>
  <c r="AL57" i="14"/>
  <c r="X57" i="14"/>
  <c r="G57" i="14"/>
  <c r="BJ56" i="14"/>
  <c r="BG56" i="14"/>
  <c r="AP56" i="14"/>
  <c r="AL56" i="14"/>
  <c r="X56" i="14"/>
  <c r="G56" i="14"/>
  <c r="BJ55" i="14"/>
  <c r="BG55" i="14"/>
  <c r="AP55" i="14"/>
  <c r="AL55" i="14"/>
  <c r="X55" i="14"/>
  <c r="G55" i="14"/>
  <c r="BJ54" i="14"/>
  <c r="BG54" i="14"/>
  <c r="AP54" i="14"/>
  <c r="AL54" i="14"/>
  <c r="X54" i="14"/>
  <c r="G54" i="14"/>
  <c r="BJ53" i="14"/>
  <c r="BG53" i="14"/>
  <c r="AP53" i="14"/>
  <c r="AL53" i="14"/>
  <c r="G53" i="14"/>
  <c r="BJ52" i="14"/>
  <c r="BG52" i="14"/>
  <c r="AP52" i="14"/>
  <c r="AL52" i="14"/>
  <c r="X52" i="14"/>
  <c r="G52" i="14"/>
  <c r="BJ51" i="14"/>
  <c r="BG51" i="14"/>
  <c r="AP51" i="14"/>
  <c r="AL51" i="14"/>
  <c r="G51" i="14"/>
  <c r="BJ50" i="14"/>
  <c r="BG50" i="14"/>
  <c r="AP50" i="14"/>
  <c r="AL50" i="14"/>
  <c r="G50" i="14"/>
  <c r="BJ49" i="14"/>
  <c r="BG49" i="14"/>
  <c r="AP49" i="14"/>
  <c r="AL49" i="14"/>
  <c r="X49" i="14"/>
  <c r="G49" i="14"/>
  <c r="BJ48" i="14"/>
  <c r="BG48" i="14"/>
  <c r="AP48" i="14"/>
  <c r="AL48" i="14"/>
  <c r="X48" i="14"/>
  <c r="G48" i="14"/>
  <c r="BJ47" i="14"/>
  <c r="BG47" i="14"/>
  <c r="AP47" i="14"/>
  <c r="AL47" i="14"/>
  <c r="X47" i="14"/>
  <c r="G47" i="14"/>
  <c r="BJ46" i="14"/>
  <c r="BG46" i="14"/>
  <c r="AP46" i="14"/>
  <c r="AL46" i="14"/>
  <c r="G46" i="14"/>
  <c r="BJ45" i="14"/>
  <c r="BG45" i="14"/>
  <c r="AP45" i="14"/>
  <c r="AL45" i="14"/>
  <c r="X45" i="14"/>
  <c r="G45" i="14"/>
  <c r="BJ44" i="14"/>
  <c r="BG44" i="14"/>
  <c r="AP44" i="14"/>
  <c r="AL44" i="14"/>
  <c r="X44" i="14"/>
  <c r="G44" i="14"/>
  <c r="BJ43" i="14"/>
  <c r="BG43" i="14"/>
  <c r="AP43" i="14"/>
  <c r="AL43" i="14"/>
  <c r="X43" i="14"/>
  <c r="G43" i="14"/>
  <c r="BJ42" i="14"/>
  <c r="BG42" i="14"/>
  <c r="AP42" i="14"/>
  <c r="AI69" i="14"/>
  <c r="X42" i="14"/>
  <c r="G42" i="14"/>
  <c r="BJ41" i="14"/>
  <c r="BG41" i="14"/>
  <c r="AP41" i="14"/>
  <c r="AL41" i="14"/>
  <c r="G41" i="14"/>
  <c r="BG40" i="14"/>
  <c r="AP40" i="14"/>
  <c r="AL40" i="14"/>
  <c r="X40" i="14"/>
  <c r="G40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F37" i="14"/>
  <c r="BE37" i="14"/>
  <c r="BD37" i="14"/>
  <c r="BC37" i="14"/>
  <c r="BB37" i="14"/>
  <c r="BA37" i="14"/>
  <c r="AZ37" i="14"/>
  <c r="AY37" i="14"/>
  <c r="AX37" i="14"/>
  <c r="AW37" i="14"/>
  <c r="AV37" i="14"/>
  <c r="AT37" i="14"/>
  <c r="AS37" i="14"/>
  <c r="AR37" i="14"/>
  <c r="AQ37" i="14"/>
  <c r="AO37" i="14"/>
  <c r="AN37" i="14"/>
  <c r="AM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V37" i="14"/>
  <c r="T37" i="14"/>
  <c r="S37" i="14"/>
  <c r="Q37" i="14"/>
  <c r="O37" i="14"/>
  <c r="M37" i="14"/>
  <c r="L37" i="14"/>
  <c r="K37" i="14"/>
  <c r="I37" i="14"/>
  <c r="H37" i="14"/>
  <c r="F37" i="14"/>
  <c r="E37" i="14"/>
  <c r="D37" i="14"/>
  <c r="C37" i="14"/>
  <c r="BJ36" i="14"/>
  <c r="BG36" i="14"/>
  <c r="AP36" i="14"/>
  <c r="AL36" i="14"/>
  <c r="G36" i="14"/>
  <c r="BJ35" i="14"/>
  <c r="BG35" i="14"/>
  <c r="AP35" i="14"/>
  <c r="AL35" i="14"/>
  <c r="X35" i="14"/>
  <c r="G35" i="14"/>
  <c r="BJ34" i="14"/>
  <c r="BG34" i="14"/>
  <c r="AP34" i="14"/>
  <c r="AL34" i="14"/>
  <c r="X34" i="14"/>
  <c r="G34" i="14"/>
  <c r="BJ33" i="14"/>
  <c r="BG33" i="14"/>
  <c r="AP33" i="14"/>
  <c r="AL33" i="14"/>
  <c r="X33" i="14"/>
  <c r="G33" i="14"/>
  <c r="BJ32" i="14"/>
  <c r="BG32" i="14"/>
  <c r="AP32" i="14"/>
  <c r="AL32" i="14"/>
  <c r="X32" i="14"/>
  <c r="G32" i="14"/>
  <c r="BJ31" i="14"/>
  <c r="BG31" i="14"/>
  <c r="AP31" i="14"/>
  <c r="AL31" i="14"/>
  <c r="G31" i="14"/>
  <c r="BJ30" i="14"/>
  <c r="BG30" i="14"/>
  <c r="AP30" i="14"/>
  <c r="AL30" i="14"/>
  <c r="X30" i="14"/>
  <c r="G30" i="14"/>
  <c r="BJ29" i="14"/>
  <c r="BG29" i="14"/>
  <c r="AP29" i="14"/>
  <c r="AL29" i="14"/>
  <c r="X29" i="14"/>
  <c r="G29" i="14"/>
  <c r="BJ28" i="14"/>
  <c r="BG28" i="14"/>
  <c r="AP28" i="14"/>
  <c r="AL28" i="14"/>
  <c r="X28" i="14"/>
  <c r="G28" i="14"/>
  <c r="BJ27" i="14"/>
  <c r="BG27" i="14"/>
  <c r="AP27" i="14"/>
  <c r="AL27" i="14"/>
  <c r="X27" i="14"/>
  <c r="G27" i="14"/>
  <c r="BJ26" i="14"/>
  <c r="BG26" i="14"/>
  <c r="AP26" i="14"/>
  <c r="AL26" i="14"/>
  <c r="G26" i="14"/>
  <c r="BJ25" i="14"/>
  <c r="BG25" i="14"/>
  <c r="AP25" i="14"/>
  <c r="AL25" i="14"/>
  <c r="X25" i="14"/>
  <c r="G25" i="14"/>
  <c r="BJ24" i="14"/>
  <c r="BG24" i="14"/>
  <c r="AP24" i="14"/>
  <c r="AL24" i="14"/>
  <c r="X24" i="14"/>
  <c r="G24" i="14"/>
  <c r="BJ23" i="14"/>
  <c r="BG23" i="14"/>
  <c r="AP23" i="14"/>
  <c r="AL23" i="14"/>
  <c r="X23" i="14"/>
  <c r="G23" i="14"/>
  <c r="AU23" i="14" s="1"/>
  <c r="BJ22" i="14"/>
  <c r="BG22" i="14"/>
  <c r="AP22" i="14"/>
  <c r="AL22" i="14"/>
  <c r="G22" i="14"/>
  <c r="BJ21" i="14"/>
  <c r="BG21" i="14"/>
  <c r="AP21" i="14"/>
  <c r="AL21" i="14"/>
  <c r="X21" i="14"/>
  <c r="G21" i="14"/>
  <c r="BJ20" i="14"/>
  <c r="BG20" i="14"/>
  <c r="AP20" i="14"/>
  <c r="AL20" i="14"/>
  <c r="X20" i="14"/>
  <c r="G20" i="14"/>
  <c r="BJ19" i="14"/>
  <c r="BG19" i="14"/>
  <c r="AP19" i="14"/>
  <c r="AL19" i="14"/>
  <c r="X19" i="14"/>
  <c r="G19" i="14"/>
  <c r="BJ18" i="14"/>
  <c r="BG18" i="14"/>
  <c r="AP18" i="14"/>
  <c r="AL18" i="14"/>
  <c r="X18" i="14"/>
  <c r="G18" i="14"/>
  <c r="BJ17" i="14"/>
  <c r="BG17" i="14"/>
  <c r="AP17" i="14"/>
  <c r="AL17" i="14"/>
  <c r="X17" i="14"/>
  <c r="G17" i="14"/>
  <c r="BJ16" i="14"/>
  <c r="BG16" i="14"/>
  <c r="AP16" i="14"/>
  <c r="AL16" i="14"/>
  <c r="X16" i="14"/>
  <c r="G16" i="14"/>
  <c r="BJ15" i="14"/>
  <c r="BG15" i="14"/>
  <c r="AP15" i="14"/>
  <c r="AL15" i="14"/>
  <c r="X15" i="14"/>
  <c r="G15" i="14"/>
  <c r="BJ14" i="14"/>
  <c r="BG14" i="14"/>
  <c r="AP14" i="14"/>
  <c r="AL14" i="14"/>
  <c r="G14" i="14"/>
  <c r="BJ13" i="14"/>
  <c r="BG13" i="14"/>
  <c r="AP13" i="14"/>
  <c r="AL13" i="14"/>
  <c r="X13" i="14"/>
  <c r="G13" i="14"/>
  <c r="BJ12" i="14"/>
  <c r="BG12" i="14"/>
  <c r="AP12" i="14"/>
  <c r="AL12" i="14"/>
  <c r="X12" i="14"/>
  <c r="G12" i="14"/>
  <c r="BJ11" i="14"/>
  <c r="BG11" i="14"/>
  <c r="AP11" i="14"/>
  <c r="AL11" i="14"/>
  <c r="G11" i="14"/>
  <c r="BJ10" i="14"/>
  <c r="BG10" i="14"/>
  <c r="AP10" i="14"/>
  <c r="AL10" i="14"/>
  <c r="X10" i="14"/>
  <c r="G10" i="14"/>
  <c r="BJ9" i="14"/>
  <c r="BG9" i="14"/>
  <c r="AP9" i="14"/>
  <c r="AL9" i="14"/>
  <c r="X9" i="14"/>
  <c r="G9" i="14"/>
  <c r="BJ8" i="14"/>
  <c r="BG8" i="14"/>
  <c r="AP8" i="14"/>
  <c r="AL8" i="14"/>
  <c r="X8" i="14"/>
  <c r="G8" i="14"/>
  <c r="BJ7" i="14"/>
  <c r="BG7" i="14"/>
  <c r="AP7" i="14"/>
  <c r="AL7" i="14"/>
  <c r="X7" i="14"/>
  <c r="G7" i="14"/>
  <c r="BJ6" i="14"/>
  <c r="BG6" i="14"/>
  <c r="AP6" i="14"/>
  <c r="AL6" i="14"/>
  <c r="X6" i="14"/>
  <c r="G6" i="14"/>
  <c r="BR406" i="13"/>
  <c r="BQ406" i="13"/>
  <c r="BP406" i="13"/>
  <c r="BO406" i="13"/>
  <c r="BN406" i="13"/>
  <c r="BM406" i="13"/>
  <c r="BL406" i="13"/>
  <c r="BK406" i="13"/>
  <c r="BJ406" i="13"/>
  <c r="BI406" i="13"/>
  <c r="BH406" i="13"/>
  <c r="BG406" i="13"/>
  <c r="BF406" i="13"/>
  <c r="BA406" i="13"/>
  <c r="AZ406" i="13"/>
  <c r="AY406" i="13"/>
  <c r="AX406" i="13"/>
  <c r="AW406" i="13"/>
  <c r="AV406" i="13"/>
  <c r="AU406" i="13"/>
  <c r="AT406" i="13"/>
  <c r="AS406" i="13"/>
  <c r="AR406" i="13"/>
  <c r="AQ406" i="13"/>
  <c r="AO406" i="13"/>
  <c r="AN406" i="13"/>
  <c r="AM406" i="13"/>
  <c r="AL406" i="13"/>
  <c r="AJ406" i="13"/>
  <c r="AI406" i="13"/>
  <c r="AH406" i="13"/>
  <c r="AF406" i="13"/>
  <c r="AE406" i="13"/>
  <c r="AD406" i="13"/>
  <c r="AC406" i="13"/>
  <c r="AB406" i="13"/>
  <c r="AA406" i="13"/>
  <c r="Z406" i="13"/>
  <c r="Y406" i="13"/>
  <c r="X406" i="13"/>
  <c r="W406" i="13"/>
  <c r="V406" i="13"/>
  <c r="U406" i="13"/>
  <c r="S406" i="13"/>
  <c r="R406" i="13"/>
  <c r="Q406" i="13"/>
  <c r="P406" i="13"/>
  <c r="O406" i="13"/>
  <c r="N406" i="13"/>
  <c r="M406" i="13"/>
  <c r="L406" i="13"/>
  <c r="K406" i="13"/>
  <c r="J406" i="13"/>
  <c r="I406" i="13"/>
  <c r="H406" i="13"/>
  <c r="F406" i="13"/>
  <c r="E406" i="13"/>
  <c r="D406" i="13"/>
  <c r="C406" i="13"/>
  <c r="BE405" i="13"/>
  <c r="BB405" i="13"/>
  <c r="AK405" i="13"/>
  <c r="AG405" i="13"/>
  <c r="T405" i="13"/>
  <c r="G405" i="13"/>
  <c r="BE404" i="13"/>
  <c r="BB404" i="13"/>
  <c r="AK404" i="13"/>
  <c r="AG404" i="13"/>
  <c r="T404" i="13"/>
  <c r="G404" i="13"/>
  <c r="BE403" i="13"/>
  <c r="BB403" i="13"/>
  <c r="AK403" i="13"/>
  <c r="AG403" i="13"/>
  <c r="T403" i="13"/>
  <c r="G403" i="13"/>
  <c r="BE402" i="13"/>
  <c r="BB402" i="13"/>
  <c r="AK402" i="13"/>
  <c r="AG402" i="13"/>
  <c r="T402" i="13"/>
  <c r="G402" i="13"/>
  <c r="BE401" i="13"/>
  <c r="BB401" i="13"/>
  <c r="AK401" i="13"/>
  <c r="AG401" i="13"/>
  <c r="T401" i="13"/>
  <c r="G401" i="13"/>
  <c r="BE400" i="13"/>
  <c r="BB400" i="13"/>
  <c r="AK400" i="13"/>
  <c r="AG400" i="13"/>
  <c r="T400" i="13"/>
  <c r="G400" i="13"/>
  <c r="BE399" i="13"/>
  <c r="BB399" i="13"/>
  <c r="AK399" i="13"/>
  <c r="AG399" i="13"/>
  <c r="T399" i="13"/>
  <c r="G399" i="13"/>
  <c r="BE398" i="13"/>
  <c r="BB398" i="13"/>
  <c r="AK398" i="13"/>
  <c r="AG398" i="13"/>
  <c r="T398" i="13"/>
  <c r="G398" i="13"/>
  <c r="BE397" i="13"/>
  <c r="BB397" i="13"/>
  <c r="AK397" i="13"/>
  <c r="AG397" i="13"/>
  <c r="T397" i="13"/>
  <c r="G397" i="13"/>
  <c r="BE396" i="13"/>
  <c r="BB396" i="13"/>
  <c r="AK396" i="13"/>
  <c r="AG396" i="13"/>
  <c r="T396" i="13"/>
  <c r="G396" i="13"/>
  <c r="BE395" i="13"/>
  <c r="BB395" i="13"/>
  <c r="AK395" i="13"/>
  <c r="AG395" i="13"/>
  <c r="T395" i="13"/>
  <c r="G395" i="13"/>
  <c r="BE394" i="13"/>
  <c r="BB394" i="13"/>
  <c r="AK394" i="13"/>
  <c r="AG394" i="13"/>
  <c r="T394" i="13"/>
  <c r="G394" i="13"/>
  <c r="BE393" i="13"/>
  <c r="BB393" i="13"/>
  <c r="AK393" i="13"/>
  <c r="AG393" i="13"/>
  <c r="T393" i="13"/>
  <c r="G393" i="13"/>
  <c r="BE392" i="13"/>
  <c r="BB392" i="13"/>
  <c r="AK392" i="13"/>
  <c r="AG392" i="13"/>
  <c r="T392" i="13"/>
  <c r="G392" i="13"/>
  <c r="BE391" i="13"/>
  <c r="BB391" i="13"/>
  <c r="AK391" i="13"/>
  <c r="AG391" i="13"/>
  <c r="T391" i="13"/>
  <c r="G391" i="13"/>
  <c r="BE390" i="13"/>
  <c r="BB390" i="13"/>
  <c r="AK390" i="13"/>
  <c r="AG390" i="13"/>
  <c r="T390" i="13"/>
  <c r="G390" i="13"/>
  <c r="BE389" i="13"/>
  <c r="BB389" i="13"/>
  <c r="AK389" i="13"/>
  <c r="AG389" i="13"/>
  <c r="T389" i="13"/>
  <c r="G389" i="13"/>
  <c r="BE388" i="13"/>
  <c r="BB388" i="13"/>
  <c r="AK388" i="13"/>
  <c r="AG388" i="13"/>
  <c r="T388" i="13"/>
  <c r="G388" i="13"/>
  <c r="BE387" i="13"/>
  <c r="BB387" i="13"/>
  <c r="AK387" i="13"/>
  <c r="AG387" i="13"/>
  <c r="T387" i="13"/>
  <c r="G387" i="13"/>
  <c r="BE386" i="13"/>
  <c r="BB386" i="13"/>
  <c r="AK386" i="13"/>
  <c r="AG386" i="13"/>
  <c r="T386" i="13"/>
  <c r="G386" i="13"/>
  <c r="BE385" i="13"/>
  <c r="BB385" i="13"/>
  <c r="AK385" i="13"/>
  <c r="AG385" i="13"/>
  <c r="T385" i="13"/>
  <c r="G385" i="13"/>
  <c r="BE384" i="13"/>
  <c r="BB384" i="13"/>
  <c r="AK384" i="13"/>
  <c r="AG384" i="13"/>
  <c r="T384" i="13"/>
  <c r="G384" i="13"/>
  <c r="BE383" i="13"/>
  <c r="BB383" i="13"/>
  <c r="AK383" i="13"/>
  <c r="AG383" i="13"/>
  <c r="T383" i="13"/>
  <c r="G383" i="13"/>
  <c r="BE382" i="13"/>
  <c r="BB382" i="13"/>
  <c r="AK382" i="13"/>
  <c r="AG382" i="13"/>
  <c r="T382" i="13"/>
  <c r="G382" i="13"/>
  <c r="BE381" i="13"/>
  <c r="BB381" i="13"/>
  <c r="AK381" i="13"/>
  <c r="AG381" i="13"/>
  <c r="T381" i="13"/>
  <c r="G381" i="13"/>
  <c r="AP381" i="13" s="1"/>
  <c r="BC381" i="13" s="1"/>
  <c r="BE380" i="13"/>
  <c r="BB380" i="13"/>
  <c r="AK380" i="13"/>
  <c r="AG380" i="13"/>
  <c r="T380" i="13"/>
  <c r="G380" i="13"/>
  <c r="BE379" i="13"/>
  <c r="BB379" i="13"/>
  <c r="AK379" i="13"/>
  <c r="AG379" i="13"/>
  <c r="T379" i="13"/>
  <c r="G379" i="13"/>
  <c r="BE378" i="13"/>
  <c r="BB378" i="13"/>
  <c r="AK378" i="13"/>
  <c r="AG378" i="13"/>
  <c r="T378" i="13"/>
  <c r="G378" i="13"/>
  <c r="BE377" i="13"/>
  <c r="BB377" i="13"/>
  <c r="AK377" i="13"/>
  <c r="AG377" i="13"/>
  <c r="T377" i="13"/>
  <c r="G377" i="13"/>
  <c r="BE376" i="13"/>
  <c r="BB376" i="13"/>
  <c r="AK376" i="13"/>
  <c r="AG376" i="13"/>
  <c r="T376" i="13"/>
  <c r="G376" i="13"/>
  <c r="BB375" i="13"/>
  <c r="AK375" i="13"/>
  <c r="AG375" i="13"/>
  <c r="T375" i="13"/>
  <c r="G375" i="13"/>
  <c r="BR372" i="13"/>
  <c r="BQ372" i="13"/>
  <c r="BP372" i="13"/>
  <c r="BO372" i="13"/>
  <c r="BN372" i="13"/>
  <c r="BM372" i="13"/>
  <c r="BL372" i="13"/>
  <c r="BK372" i="13"/>
  <c r="BJ372" i="13"/>
  <c r="BI372" i="13"/>
  <c r="BH372" i="13"/>
  <c r="BG372" i="13"/>
  <c r="BF372" i="13"/>
  <c r="AQ372" i="13"/>
  <c r="AO372" i="13"/>
  <c r="AN372" i="13"/>
  <c r="AM372" i="13"/>
  <c r="AL372" i="13"/>
  <c r="AJ372" i="13"/>
  <c r="AI372" i="13"/>
  <c r="AH372" i="13"/>
  <c r="AF372" i="13"/>
  <c r="AE372" i="13"/>
  <c r="AD372" i="13"/>
  <c r="AC372" i="13"/>
  <c r="AB372" i="13"/>
  <c r="AA372" i="13"/>
  <c r="Z372" i="13"/>
  <c r="Y372" i="13"/>
  <c r="X372" i="13"/>
  <c r="W372" i="13"/>
  <c r="V372" i="13"/>
  <c r="S372" i="13"/>
  <c r="R372" i="13"/>
  <c r="Q372" i="13"/>
  <c r="P372" i="13"/>
  <c r="O372" i="13"/>
  <c r="N372" i="13"/>
  <c r="M372" i="13"/>
  <c r="L372" i="13"/>
  <c r="K372" i="13"/>
  <c r="F372" i="13"/>
  <c r="E372" i="13"/>
  <c r="D372" i="13"/>
  <c r="C372" i="13"/>
  <c r="BE371" i="13"/>
  <c r="BB371" i="13"/>
  <c r="AK371" i="13"/>
  <c r="AG371" i="13"/>
  <c r="T371" i="13"/>
  <c r="G371" i="13"/>
  <c r="BE370" i="13"/>
  <c r="BB370" i="13"/>
  <c r="AK370" i="13"/>
  <c r="AG370" i="13"/>
  <c r="T370" i="13"/>
  <c r="G370" i="13"/>
  <c r="BE369" i="13"/>
  <c r="BB369" i="13"/>
  <c r="AK369" i="13"/>
  <c r="AG369" i="13"/>
  <c r="T369" i="13"/>
  <c r="G369" i="13"/>
  <c r="BE368" i="13"/>
  <c r="BB368" i="13"/>
  <c r="AK368" i="13"/>
  <c r="AG368" i="13"/>
  <c r="T368" i="13"/>
  <c r="G368" i="13"/>
  <c r="BE367" i="13"/>
  <c r="BB367" i="13"/>
  <c r="AK367" i="13"/>
  <c r="AG367" i="13"/>
  <c r="T367" i="13"/>
  <c r="G367" i="13"/>
  <c r="BE366" i="13"/>
  <c r="BB366" i="13"/>
  <c r="AK366" i="13"/>
  <c r="AG366" i="13"/>
  <c r="T366" i="13"/>
  <c r="G366" i="13"/>
  <c r="BE365" i="13"/>
  <c r="BB365" i="13"/>
  <c r="AK365" i="13"/>
  <c r="AG365" i="13"/>
  <c r="T365" i="13"/>
  <c r="G365" i="13"/>
  <c r="AP365" i="13" s="1"/>
  <c r="BC365" i="13" s="1"/>
  <c r="BE364" i="13"/>
  <c r="BB364" i="13"/>
  <c r="AK364" i="13"/>
  <c r="AG364" i="13"/>
  <c r="T364" i="13"/>
  <c r="G364" i="13"/>
  <c r="BE363" i="13"/>
  <c r="BB363" i="13"/>
  <c r="AK363" i="13"/>
  <c r="AG363" i="13"/>
  <c r="T363" i="13"/>
  <c r="G363" i="13"/>
  <c r="BE362" i="13"/>
  <c r="BB362" i="13"/>
  <c r="AK362" i="13"/>
  <c r="AG362" i="13"/>
  <c r="T362" i="13"/>
  <c r="G362" i="13"/>
  <c r="BE361" i="13"/>
  <c r="BB361" i="13"/>
  <c r="AK361" i="13"/>
  <c r="AG361" i="13"/>
  <c r="T361" i="13"/>
  <c r="G361" i="13"/>
  <c r="BE360" i="13"/>
  <c r="BB360" i="13"/>
  <c r="AK360" i="13"/>
  <c r="AG360" i="13"/>
  <c r="T360" i="13"/>
  <c r="G360" i="13"/>
  <c r="AP360" i="13" s="1"/>
  <c r="BC360" i="13" s="1"/>
  <c r="BE359" i="13"/>
  <c r="BB359" i="13"/>
  <c r="AK359" i="13"/>
  <c r="AG359" i="13"/>
  <c r="T359" i="13"/>
  <c r="G359" i="13"/>
  <c r="BE358" i="13"/>
  <c r="BB358" i="13"/>
  <c r="AK358" i="13"/>
  <c r="AG358" i="13"/>
  <c r="T358" i="13"/>
  <c r="G358" i="13"/>
  <c r="BE357" i="13"/>
  <c r="BB357" i="13"/>
  <c r="AK357" i="13"/>
  <c r="AG357" i="13"/>
  <c r="T357" i="13"/>
  <c r="G357" i="13"/>
  <c r="AP357" i="13" s="1"/>
  <c r="BC357" i="13" s="1"/>
  <c r="BS357" i="13" s="1"/>
  <c r="BE356" i="13"/>
  <c r="BB356" i="13"/>
  <c r="AK356" i="13"/>
  <c r="AG356" i="13"/>
  <c r="T356" i="13"/>
  <c r="G356" i="13"/>
  <c r="BE355" i="13"/>
  <c r="BB355" i="13"/>
  <c r="AK355" i="13"/>
  <c r="AG355" i="13"/>
  <c r="T355" i="13"/>
  <c r="G355" i="13"/>
  <c r="BE354" i="13"/>
  <c r="BB354" i="13"/>
  <c r="AK354" i="13"/>
  <c r="AG354" i="13"/>
  <c r="T354" i="13"/>
  <c r="G354" i="13"/>
  <c r="BE353" i="13"/>
  <c r="BB353" i="13"/>
  <c r="AK353" i="13"/>
  <c r="AG353" i="13"/>
  <c r="T353" i="13"/>
  <c r="G353" i="13"/>
  <c r="BE352" i="13"/>
  <c r="BB352" i="13"/>
  <c r="AK352" i="13"/>
  <c r="AG352" i="13"/>
  <c r="T352" i="13"/>
  <c r="G352" i="13"/>
  <c r="AP352" i="13" s="1"/>
  <c r="BC352" i="13" s="1"/>
  <c r="BE351" i="13"/>
  <c r="BB351" i="13"/>
  <c r="AK351" i="13"/>
  <c r="AG351" i="13"/>
  <c r="T351" i="13"/>
  <c r="G351" i="13"/>
  <c r="BE350" i="13"/>
  <c r="BB350" i="13"/>
  <c r="AK350" i="13"/>
  <c r="AG350" i="13"/>
  <c r="T350" i="13"/>
  <c r="G350" i="13"/>
  <c r="BE349" i="13"/>
  <c r="BB349" i="13"/>
  <c r="AK349" i="13"/>
  <c r="AG349" i="13"/>
  <c r="T349" i="13"/>
  <c r="G349" i="13"/>
  <c r="BE348" i="13"/>
  <c r="BB348" i="13"/>
  <c r="AK348" i="13"/>
  <c r="AG348" i="13"/>
  <c r="T348" i="13"/>
  <c r="G348" i="13"/>
  <c r="BE347" i="13"/>
  <c r="BB347" i="13"/>
  <c r="AK347" i="13"/>
  <c r="AG347" i="13"/>
  <c r="T347" i="13"/>
  <c r="G347" i="13"/>
  <c r="BE346" i="13"/>
  <c r="BB346" i="13"/>
  <c r="AK346" i="13"/>
  <c r="AG346" i="13"/>
  <c r="T346" i="13"/>
  <c r="AP346" i="13" s="1"/>
  <c r="BC346" i="13" s="1"/>
  <c r="G346" i="13"/>
  <c r="BE345" i="13"/>
  <c r="BB345" i="13"/>
  <c r="AK345" i="13"/>
  <c r="AG345" i="13"/>
  <c r="T345" i="13"/>
  <c r="G345" i="13"/>
  <c r="BE344" i="13"/>
  <c r="BB344" i="13"/>
  <c r="AK344" i="13"/>
  <c r="AG344" i="13"/>
  <c r="T344" i="13"/>
  <c r="G344" i="13"/>
  <c r="BE343" i="13"/>
  <c r="BB343" i="13"/>
  <c r="AK343" i="13"/>
  <c r="AG343" i="13"/>
  <c r="T343" i="13"/>
  <c r="G343" i="13"/>
  <c r="BE342" i="13"/>
  <c r="BB342" i="13"/>
  <c r="AK342" i="13"/>
  <c r="AG342" i="13"/>
  <c r="T342" i="13"/>
  <c r="G342" i="13"/>
  <c r="BR339" i="13"/>
  <c r="BQ339" i="13"/>
  <c r="BP339" i="13"/>
  <c r="BO339" i="13"/>
  <c r="BN339" i="13"/>
  <c r="BM339" i="13"/>
  <c r="BL339" i="13"/>
  <c r="BK339" i="13"/>
  <c r="BJ339" i="13"/>
  <c r="BI339" i="13"/>
  <c r="BH339" i="13"/>
  <c r="BG339" i="13"/>
  <c r="BF339" i="13"/>
  <c r="BA339" i="13"/>
  <c r="AZ339" i="13"/>
  <c r="AY339" i="13"/>
  <c r="AX339" i="13"/>
  <c r="AW339" i="13"/>
  <c r="AV339" i="13"/>
  <c r="AU339" i="13"/>
  <c r="AT339" i="13"/>
  <c r="AS339" i="13"/>
  <c r="AR339" i="13"/>
  <c r="AQ339" i="13"/>
  <c r="AJ339" i="13"/>
  <c r="AI339" i="13"/>
  <c r="AH339" i="13"/>
  <c r="AF339" i="13"/>
  <c r="AE339" i="13"/>
  <c r="AD339" i="13"/>
  <c r="AC339" i="13"/>
  <c r="AB339" i="13"/>
  <c r="AA339" i="13"/>
  <c r="Z339" i="13"/>
  <c r="Y339" i="13"/>
  <c r="X339" i="13"/>
  <c r="W339" i="13"/>
  <c r="V339" i="13"/>
  <c r="S339" i="13"/>
  <c r="R339" i="13"/>
  <c r="Q339" i="13"/>
  <c r="P339" i="13"/>
  <c r="O339" i="13"/>
  <c r="N339" i="13"/>
  <c r="M339" i="13"/>
  <c r="L339" i="13"/>
  <c r="K339" i="13"/>
  <c r="F339" i="13"/>
  <c r="E339" i="13"/>
  <c r="D339" i="13"/>
  <c r="C339" i="13"/>
  <c r="BE338" i="13"/>
  <c r="BB338" i="13"/>
  <c r="AK338" i="13"/>
  <c r="AG338" i="13"/>
  <c r="T338" i="13"/>
  <c r="G338" i="13"/>
  <c r="BE337" i="13"/>
  <c r="BB337" i="13"/>
  <c r="AK337" i="13"/>
  <c r="AG337" i="13"/>
  <c r="T337" i="13"/>
  <c r="G337" i="13"/>
  <c r="BE336" i="13"/>
  <c r="BB336" i="13"/>
  <c r="AK336" i="13"/>
  <c r="AG336" i="13"/>
  <c r="T336" i="13"/>
  <c r="G336" i="13"/>
  <c r="AP336" i="13" s="1"/>
  <c r="BE335" i="13"/>
  <c r="BB335" i="13"/>
  <c r="AK335" i="13"/>
  <c r="AG335" i="13"/>
  <c r="T335" i="13"/>
  <c r="G335" i="13"/>
  <c r="BE334" i="13"/>
  <c r="BB334" i="13"/>
  <c r="AK334" i="13"/>
  <c r="AG334" i="13"/>
  <c r="T334" i="13"/>
  <c r="G334" i="13"/>
  <c r="BE333" i="13"/>
  <c r="BB333" i="13"/>
  <c r="AK333" i="13"/>
  <c r="AG333" i="13"/>
  <c r="T333" i="13"/>
  <c r="G333" i="13"/>
  <c r="BE332" i="13"/>
  <c r="BB332" i="13"/>
  <c r="AK332" i="13"/>
  <c r="AG332" i="13"/>
  <c r="T332" i="13"/>
  <c r="G332" i="13"/>
  <c r="BE331" i="13"/>
  <c r="BB331" i="13"/>
  <c r="AK331" i="13"/>
  <c r="AG331" i="13"/>
  <c r="T331" i="13"/>
  <c r="G331" i="13"/>
  <c r="BE330" i="13"/>
  <c r="BB330" i="13"/>
  <c r="AK330" i="13"/>
  <c r="AG330" i="13"/>
  <c r="T330" i="13"/>
  <c r="G330" i="13"/>
  <c r="BE329" i="13"/>
  <c r="BB329" i="13"/>
  <c r="AK329" i="13"/>
  <c r="AG329" i="13"/>
  <c r="T329" i="13"/>
  <c r="G329" i="13"/>
  <c r="BE328" i="13"/>
  <c r="BB328" i="13"/>
  <c r="AK328" i="13"/>
  <c r="AG328" i="13"/>
  <c r="T328" i="13"/>
  <c r="G328" i="13"/>
  <c r="BE327" i="13"/>
  <c r="BB327" i="13"/>
  <c r="AK327" i="13"/>
  <c r="AG327" i="13"/>
  <c r="T327" i="13"/>
  <c r="G327" i="13"/>
  <c r="BE326" i="13"/>
  <c r="BB326" i="13"/>
  <c r="AK326" i="13"/>
  <c r="AG326" i="13"/>
  <c r="T326" i="13"/>
  <c r="G326" i="13"/>
  <c r="BE325" i="13"/>
  <c r="BB325" i="13"/>
  <c r="AK325" i="13"/>
  <c r="AG325" i="13"/>
  <c r="T325" i="13"/>
  <c r="G325" i="13"/>
  <c r="BE324" i="13"/>
  <c r="BB324" i="13"/>
  <c r="AK324" i="13"/>
  <c r="AG324" i="13"/>
  <c r="T324" i="13"/>
  <c r="G324" i="13"/>
  <c r="BE323" i="13"/>
  <c r="BB323" i="13"/>
  <c r="AK323" i="13"/>
  <c r="AG323" i="13"/>
  <c r="T323" i="13"/>
  <c r="G323" i="13"/>
  <c r="BE322" i="13"/>
  <c r="BB322" i="13"/>
  <c r="AK322" i="13"/>
  <c r="AG322" i="13"/>
  <c r="T322" i="13"/>
  <c r="G322" i="13"/>
  <c r="BE321" i="13"/>
  <c r="BB321" i="13"/>
  <c r="AK321" i="13"/>
  <c r="AG321" i="13"/>
  <c r="T321" i="13"/>
  <c r="G321" i="13"/>
  <c r="BE320" i="13"/>
  <c r="BB320" i="13"/>
  <c r="AK320" i="13"/>
  <c r="AG320" i="13"/>
  <c r="T320" i="13"/>
  <c r="G320" i="13"/>
  <c r="BE319" i="13"/>
  <c r="BB319" i="13"/>
  <c r="AK319" i="13"/>
  <c r="AG319" i="13"/>
  <c r="T319" i="13"/>
  <c r="G319" i="13"/>
  <c r="AP319" i="13" s="1"/>
  <c r="BE318" i="13"/>
  <c r="BB318" i="13"/>
  <c r="AK318" i="13"/>
  <c r="AG318" i="13"/>
  <c r="T318" i="13"/>
  <c r="G318" i="13"/>
  <c r="BE317" i="13"/>
  <c r="BB317" i="13"/>
  <c r="AK317" i="13"/>
  <c r="AG317" i="13"/>
  <c r="T317" i="13"/>
  <c r="G317" i="13"/>
  <c r="BE316" i="13"/>
  <c r="BB316" i="13"/>
  <c r="AK316" i="13"/>
  <c r="AG316" i="13"/>
  <c r="T316" i="13"/>
  <c r="G316" i="13"/>
  <c r="BE315" i="13"/>
  <c r="BB315" i="13"/>
  <c r="AK315" i="13"/>
  <c r="AG315" i="13"/>
  <c r="T315" i="13"/>
  <c r="G315" i="13"/>
  <c r="AP315" i="13" s="1"/>
  <c r="BE314" i="13"/>
  <c r="BB314" i="13"/>
  <c r="AK314" i="13"/>
  <c r="AG314" i="13"/>
  <c r="T314" i="13"/>
  <c r="G314" i="13"/>
  <c r="BE313" i="13"/>
  <c r="BB313" i="13"/>
  <c r="AK313" i="13"/>
  <c r="AG313" i="13"/>
  <c r="T313" i="13"/>
  <c r="G313" i="13"/>
  <c r="BE312" i="13"/>
  <c r="BB312" i="13"/>
  <c r="AK312" i="13"/>
  <c r="AG312" i="13"/>
  <c r="T312" i="13"/>
  <c r="G312" i="13"/>
  <c r="BE311" i="13"/>
  <c r="BB311" i="13"/>
  <c r="AK311" i="13"/>
  <c r="AG311" i="13"/>
  <c r="T311" i="13"/>
  <c r="G311" i="13"/>
  <c r="BE310" i="13"/>
  <c r="BB310" i="13"/>
  <c r="AK310" i="13"/>
  <c r="AG310" i="13"/>
  <c r="T310" i="13"/>
  <c r="G310" i="13"/>
  <c r="BE309" i="13"/>
  <c r="BB309" i="13"/>
  <c r="AK309" i="13"/>
  <c r="AG309" i="13"/>
  <c r="T309" i="13"/>
  <c r="G309" i="13"/>
  <c r="AP309" i="13" s="1"/>
  <c r="BC309" i="13" s="1"/>
  <c r="BS309" i="13" s="1"/>
  <c r="BB308" i="13"/>
  <c r="AK308" i="13"/>
  <c r="AG308" i="13"/>
  <c r="T308" i="13"/>
  <c r="G308" i="13"/>
  <c r="BR305" i="13"/>
  <c r="BQ305" i="13"/>
  <c r="BP305" i="13"/>
  <c r="BO305" i="13"/>
  <c r="BN305" i="13"/>
  <c r="BM305" i="13"/>
  <c r="BL305" i="13"/>
  <c r="BK305" i="13"/>
  <c r="BJ305" i="13"/>
  <c r="BI305" i="13"/>
  <c r="BH305" i="13"/>
  <c r="BG305" i="13"/>
  <c r="BF305" i="13"/>
  <c r="BA305" i="13"/>
  <c r="AZ305" i="13"/>
  <c r="AY305" i="13"/>
  <c r="AX305" i="13"/>
  <c r="AW305" i="13"/>
  <c r="AV305" i="13"/>
  <c r="AU305" i="13"/>
  <c r="AT305" i="13"/>
  <c r="AS305" i="13"/>
  <c r="AR305" i="13"/>
  <c r="AQ305" i="13"/>
  <c r="AJ305" i="13"/>
  <c r="AI305" i="13"/>
  <c r="AH305" i="13"/>
  <c r="AF305" i="13"/>
  <c r="AE305" i="13"/>
  <c r="AD305" i="13"/>
  <c r="AC305" i="13"/>
  <c r="AB305" i="13"/>
  <c r="AA305" i="13"/>
  <c r="Z305" i="13"/>
  <c r="Y305" i="13"/>
  <c r="X305" i="13"/>
  <c r="W305" i="13"/>
  <c r="V305" i="13"/>
  <c r="S305" i="13"/>
  <c r="R305" i="13"/>
  <c r="Q305" i="13"/>
  <c r="P305" i="13"/>
  <c r="O305" i="13"/>
  <c r="N305" i="13"/>
  <c r="M305" i="13"/>
  <c r="L305" i="13"/>
  <c r="K305" i="13"/>
  <c r="F305" i="13"/>
  <c r="E305" i="13"/>
  <c r="D305" i="13"/>
  <c r="C305" i="13"/>
  <c r="BE304" i="13"/>
  <c r="BB304" i="13"/>
  <c r="AK304" i="13"/>
  <c r="AG304" i="13"/>
  <c r="T304" i="13"/>
  <c r="G304" i="13"/>
  <c r="BE303" i="13"/>
  <c r="BB303" i="13"/>
  <c r="AK303" i="13"/>
  <c r="AG303" i="13"/>
  <c r="T303" i="13"/>
  <c r="G303" i="13"/>
  <c r="BE302" i="13"/>
  <c r="BB302" i="13"/>
  <c r="AK302" i="13"/>
  <c r="AG302" i="13"/>
  <c r="T302" i="13"/>
  <c r="G302" i="13"/>
  <c r="BE301" i="13"/>
  <c r="BB301" i="13"/>
  <c r="AK301" i="13"/>
  <c r="AG301" i="13"/>
  <c r="T301" i="13"/>
  <c r="G301" i="13"/>
  <c r="AP301" i="13" s="1"/>
  <c r="BE300" i="13"/>
  <c r="BB300" i="13"/>
  <c r="AK300" i="13"/>
  <c r="AG300" i="13"/>
  <c r="T300" i="13"/>
  <c r="G300" i="13"/>
  <c r="BE299" i="13"/>
  <c r="BB299" i="13"/>
  <c r="AK299" i="13"/>
  <c r="AG299" i="13"/>
  <c r="T299" i="13"/>
  <c r="G299" i="13"/>
  <c r="BE298" i="13"/>
  <c r="BB298" i="13"/>
  <c r="AK298" i="13"/>
  <c r="AG298" i="13"/>
  <c r="T298" i="13"/>
  <c r="G298" i="13"/>
  <c r="BE297" i="13"/>
  <c r="BB297" i="13"/>
  <c r="AK297" i="13"/>
  <c r="AG297" i="13"/>
  <c r="T297" i="13"/>
  <c r="G297" i="13"/>
  <c r="AP297" i="13" s="1"/>
  <c r="BC297" i="13" s="1"/>
  <c r="BS297" i="13" s="1"/>
  <c r="BE296" i="13"/>
  <c r="BB296" i="13"/>
  <c r="AK296" i="13"/>
  <c r="AG296" i="13"/>
  <c r="T296" i="13"/>
  <c r="G296" i="13"/>
  <c r="AP296" i="13" s="1"/>
  <c r="BC296" i="13" s="1"/>
  <c r="BE295" i="13"/>
  <c r="BB295" i="13"/>
  <c r="AK295" i="13"/>
  <c r="AG295" i="13"/>
  <c r="T295" i="13"/>
  <c r="G295" i="13"/>
  <c r="BE294" i="13"/>
  <c r="BB294" i="13"/>
  <c r="AK294" i="13"/>
  <c r="AG294" i="13"/>
  <c r="T294" i="13"/>
  <c r="G294" i="13"/>
  <c r="BE293" i="13"/>
  <c r="BB293" i="13"/>
  <c r="AK293" i="13"/>
  <c r="AG293" i="13"/>
  <c r="T293" i="13"/>
  <c r="G293" i="13"/>
  <c r="BE292" i="13"/>
  <c r="BB292" i="13"/>
  <c r="AK292" i="13"/>
  <c r="AG292" i="13"/>
  <c r="T292" i="13"/>
  <c r="G292" i="13"/>
  <c r="BE291" i="13"/>
  <c r="BB291" i="13"/>
  <c r="AK291" i="13"/>
  <c r="AG291" i="13"/>
  <c r="T291" i="13"/>
  <c r="G291" i="13"/>
  <c r="BE290" i="13"/>
  <c r="BB290" i="13"/>
  <c r="AK290" i="13"/>
  <c r="AG290" i="13"/>
  <c r="T290" i="13"/>
  <c r="G290" i="13"/>
  <c r="BE289" i="13"/>
  <c r="BB289" i="13"/>
  <c r="AK289" i="13"/>
  <c r="AG289" i="13"/>
  <c r="T289" i="13"/>
  <c r="G289" i="13"/>
  <c r="BE288" i="13"/>
  <c r="BB288" i="13"/>
  <c r="AK288" i="13"/>
  <c r="AG288" i="13"/>
  <c r="T288" i="13"/>
  <c r="G288" i="13"/>
  <c r="BE287" i="13"/>
  <c r="BB287" i="13"/>
  <c r="AK287" i="13"/>
  <c r="AG287" i="13"/>
  <c r="T287" i="13"/>
  <c r="G287" i="13"/>
  <c r="AP287" i="13" s="1"/>
  <c r="BC287" i="13" s="1"/>
  <c r="BE286" i="13"/>
  <c r="BB286" i="13"/>
  <c r="AK286" i="13"/>
  <c r="AG286" i="13"/>
  <c r="T286" i="13"/>
  <c r="G286" i="13"/>
  <c r="BE285" i="13"/>
  <c r="BB285" i="13"/>
  <c r="AK285" i="13"/>
  <c r="AG285" i="13"/>
  <c r="T285" i="13"/>
  <c r="G285" i="13"/>
  <c r="BE284" i="13"/>
  <c r="BB284" i="13"/>
  <c r="AK284" i="13"/>
  <c r="AG284" i="13"/>
  <c r="T284" i="13"/>
  <c r="G284" i="13"/>
  <c r="BE283" i="13"/>
  <c r="BB283" i="13"/>
  <c r="AK283" i="13"/>
  <c r="AG283" i="13"/>
  <c r="T283" i="13"/>
  <c r="G283" i="13"/>
  <c r="BE282" i="13"/>
  <c r="BB282" i="13"/>
  <c r="AK282" i="13"/>
  <c r="AG282" i="13"/>
  <c r="T282" i="13"/>
  <c r="G282" i="13"/>
  <c r="BE281" i="13"/>
  <c r="BB281" i="13"/>
  <c r="AK281" i="13"/>
  <c r="AG281" i="13"/>
  <c r="T281" i="13"/>
  <c r="G281" i="13"/>
  <c r="BE280" i="13"/>
  <c r="BB280" i="13"/>
  <c r="AK280" i="13"/>
  <c r="AG280" i="13"/>
  <c r="T280" i="13"/>
  <c r="G280" i="13"/>
  <c r="BE279" i="13"/>
  <c r="BB279" i="13"/>
  <c r="AK279" i="13"/>
  <c r="AG279" i="13"/>
  <c r="T279" i="13"/>
  <c r="G279" i="13"/>
  <c r="BE278" i="13"/>
  <c r="BB278" i="13"/>
  <c r="AK278" i="13"/>
  <c r="AG278" i="13"/>
  <c r="T278" i="13"/>
  <c r="G278" i="13"/>
  <c r="BE277" i="13"/>
  <c r="BB277" i="13"/>
  <c r="AK277" i="13"/>
  <c r="AG277" i="13"/>
  <c r="T277" i="13"/>
  <c r="G277" i="13"/>
  <c r="BE276" i="13"/>
  <c r="BB276" i="13"/>
  <c r="AK276" i="13"/>
  <c r="AG276" i="13"/>
  <c r="T276" i="13"/>
  <c r="G276" i="13"/>
  <c r="AP276" i="13" s="1"/>
  <c r="BC276" i="13" s="1"/>
  <c r="BE275" i="13"/>
  <c r="BB275" i="13"/>
  <c r="AK275" i="13"/>
  <c r="AG275" i="13"/>
  <c r="T275" i="13"/>
  <c r="G275" i="13"/>
  <c r="BR272" i="13"/>
  <c r="BQ272" i="13"/>
  <c r="BP272" i="13"/>
  <c r="BO272" i="13"/>
  <c r="BN272" i="13"/>
  <c r="BM272" i="13"/>
  <c r="BL272" i="13"/>
  <c r="BK272" i="13"/>
  <c r="BJ272" i="13"/>
  <c r="BI272" i="13"/>
  <c r="BH272" i="13"/>
  <c r="BG272" i="13"/>
  <c r="BF272" i="13"/>
  <c r="BA272" i="13"/>
  <c r="AZ272" i="13"/>
  <c r="AY272" i="13"/>
  <c r="AX272" i="13"/>
  <c r="AW272" i="13"/>
  <c r="AV272" i="13"/>
  <c r="AU272" i="13"/>
  <c r="AT272" i="13"/>
  <c r="AS272" i="13"/>
  <c r="AR272" i="13"/>
  <c r="AQ272" i="13"/>
  <c r="AJ272" i="13"/>
  <c r="AI272" i="13"/>
  <c r="AH272" i="13"/>
  <c r="AF272" i="13"/>
  <c r="AE272" i="13"/>
  <c r="AD272" i="13"/>
  <c r="AC272" i="13"/>
  <c r="AB272" i="13"/>
  <c r="AA272" i="13"/>
  <c r="Z272" i="13"/>
  <c r="Y272" i="13"/>
  <c r="X272" i="13"/>
  <c r="W272" i="13"/>
  <c r="V272" i="13"/>
  <c r="S272" i="13"/>
  <c r="R272" i="13"/>
  <c r="Q272" i="13"/>
  <c r="P272" i="13"/>
  <c r="O272" i="13"/>
  <c r="N272" i="13"/>
  <c r="M272" i="13"/>
  <c r="L272" i="13"/>
  <c r="K272" i="13"/>
  <c r="F272" i="13"/>
  <c r="E272" i="13"/>
  <c r="D272" i="13"/>
  <c r="C272" i="13"/>
  <c r="BE271" i="13"/>
  <c r="BB271" i="13"/>
  <c r="AK271" i="13"/>
  <c r="AG271" i="13"/>
  <c r="T271" i="13"/>
  <c r="G271" i="13"/>
  <c r="BE270" i="13"/>
  <c r="BB270" i="13"/>
  <c r="AK270" i="13"/>
  <c r="AG270" i="13"/>
  <c r="T270" i="13"/>
  <c r="G270" i="13"/>
  <c r="BE269" i="13"/>
  <c r="BB269" i="13"/>
  <c r="AK269" i="13"/>
  <c r="AG269" i="13"/>
  <c r="T269" i="13"/>
  <c r="G269" i="13"/>
  <c r="BE268" i="13"/>
  <c r="BB268" i="13"/>
  <c r="AK268" i="13"/>
  <c r="AG268" i="13"/>
  <c r="T268" i="13"/>
  <c r="G268" i="13"/>
  <c r="AP268" i="13" s="1"/>
  <c r="BC268" i="13" s="1"/>
  <c r="BS268" i="13" s="1"/>
  <c r="BE267" i="13"/>
  <c r="BB267" i="13"/>
  <c r="AK267" i="13"/>
  <c r="AG267" i="13"/>
  <c r="T267" i="13"/>
  <c r="G267" i="13"/>
  <c r="BE266" i="13"/>
  <c r="BB266" i="13"/>
  <c r="AK266" i="13"/>
  <c r="AG266" i="13"/>
  <c r="T266" i="13"/>
  <c r="G266" i="13"/>
  <c r="BE265" i="13"/>
  <c r="BB265" i="13"/>
  <c r="AK265" i="13"/>
  <c r="AG265" i="13"/>
  <c r="T265" i="13"/>
  <c r="G265" i="13"/>
  <c r="BE264" i="13"/>
  <c r="BB264" i="13"/>
  <c r="AK264" i="13"/>
  <c r="AG264" i="13"/>
  <c r="T264" i="13"/>
  <c r="G264" i="13"/>
  <c r="BE263" i="13"/>
  <c r="BB263" i="13"/>
  <c r="AK263" i="13"/>
  <c r="AG263" i="13"/>
  <c r="T263" i="13"/>
  <c r="G263" i="13"/>
  <c r="AP263" i="13" s="1"/>
  <c r="BC263" i="13" s="1"/>
  <c r="BS263" i="13" s="1"/>
  <c r="BE262" i="13"/>
  <c r="BB262" i="13"/>
  <c r="AK262" i="13"/>
  <c r="AG262" i="13"/>
  <c r="T262" i="13"/>
  <c r="G262" i="13"/>
  <c r="BE261" i="13"/>
  <c r="BB261" i="13"/>
  <c r="AK261" i="13"/>
  <c r="AG261" i="13"/>
  <c r="T261" i="13"/>
  <c r="G261" i="13"/>
  <c r="BE260" i="13"/>
  <c r="BB260" i="13"/>
  <c r="AK260" i="13"/>
  <c r="AG260" i="13"/>
  <c r="T260" i="13"/>
  <c r="G260" i="13"/>
  <c r="BE259" i="13"/>
  <c r="BB259" i="13"/>
  <c r="AK259" i="13"/>
  <c r="AG259" i="13"/>
  <c r="T259" i="13"/>
  <c r="G259" i="13"/>
  <c r="BE258" i="13"/>
  <c r="BB258" i="13"/>
  <c r="AK258" i="13"/>
  <c r="AG258" i="13"/>
  <c r="T258" i="13"/>
  <c r="G258" i="13"/>
  <c r="BE257" i="13"/>
  <c r="BB257" i="13"/>
  <c r="AK257" i="13"/>
  <c r="AG257" i="13"/>
  <c r="T257" i="13"/>
  <c r="G257" i="13"/>
  <c r="BE256" i="13"/>
  <c r="BB256" i="13"/>
  <c r="AK256" i="13"/>
  <c r="AG256" i="13"/>
  <c r="T256" i="13"/>
  <c r="G256" i="13"/>
  <c r="BE255" i="13"/>
  <c r="BB255" i="13"/>
  <c r="AK255" i="13"/>
  <c r="AG255" i="13"/>
  <c r="T255" i="13"/>
  <c r="G255" i="13"/>
  <c r="AP255" i="13" s="1"/>
  <c r="BC255" i="13" s="1"/>
  <c r="BS255" i="13" s="1"/>
  <c r="BE254" i="13"/>
  <c r="BB254" i="13"/>
  <c r="AK254" i="13"/>
  <c r="AG254" i="13"/>
  <c r="T254" i="13"/>
  <c r="G254" i="13"/>
  <c r="AP254" i="13" s="1"/>
  <c r="BE253" i="13"/>
  <c r="BB253" i="13"/>
  <c r="AK253" i="13"/>
  <c r="AG253" i="13"/>
  <c r="T253" i="13"/>
  <c r="G253" i="13"/>
  <c r="BE252" i="13"/>
  <c r="BB252" i="13"/>
  <c r="AK252" i="13"/>
  <c r="AG252" i="13"/>
  <c r="T252" i="13"/>
  <c r="G252" i="13"/>
  <c r="BE251" i="13"/>
  <c r="BB251" i="13"/>
  <c r="AK251" i="13"/>
  <c r="AG251" i="13"/>
  <c r="T251" i="13"/>
  <c r="G251" i="13"/>
  <c r="BE250" i="13"/>
  <c r="BB250" i="13"/>
  <c r="AK250" i="13"/>
  <c r="AG250" i="13"/>
  <c r="T250" i="13"/>
  <c r="G250" i="13"/>
  <c r="BE249" i="13"/>
  <c r="BB249" i="13"/>
  <c r="AK249" i="13"/>
  <c r="AG249" i="13"/>
  <c r="T249" i="13"/>
  <c r="G249" i="13"/>
  <c r="BE248" i="13"/>
  <c r="BB248" i="13"/>
  <c r="AK248" i="13"/>
  <c r="AG248" i="13"/>
  <c r="T248" i="13"/>
  <c r="G248" i="13"/>
  <c r="BE247" i="13"/>
  <c r="BB247" i="13"/>
  <c r="AK247" i="13"/>
  <c r="AG247" i="13"/>
  <c r="T247" i="13"/>
  <c r="G247" i="13"/>
  <c r="BE246" i="13"/>
  <c r="BB246" i="13"/>
  <c r="AK246" i="13"/>
  <c r="AG246" i="13"/>
  <c r="T246" i="13"/>
  <c r="G246" i="13"/>
  <c r="BE245" i="13"/>
  <c r="BB245" i="13"/>
  <c r="AK245" i="13"/>
  <c r="AG245" i="13"/>
  <c r="T245" i="13"/>
  <c r="G245" i="13"/>
  <c r="BE244" i="13"/>
  <c r="BB244" i="13"/>
  <c r="AK244" i="13"/>
  <c r="AG244" i="13"/>
  <c r="T244" i="13"/>
  <c r="G244" i="13"/>
  <c r="BE243" i="13"/>
  <c r="BB243" i="13"/>
  <c r="AK243" i="13"/>
  <c r="AG243" i="13"/>
  <c r="T243" i="13"/>
  <c r="G243" i="13"/>
  <c r="AP243" i="13" s="1"/>
  <c r="BE242" i="13"/>
  <c r="BB242" i="13"/>
  <c r="AK242" i="13"/>
  <c r="AG242" i="13"/>
  <c r="T242" i="13"/>
  <c r="G242" i="13"/>
  <c r="BB241" i="13"/>
  <c r="AK241" i="13"/>
  <c r="AG241" i="13"/>
  <c r="T241" i="13"/>
  <c r="G241" i="13"/>
  <c r="BR238" i="13"/>
  <c r="BQ238" i="13"/>
  <c r="BP238" i="13"/>
  <c r="BO238" i="13"/>
  <c r="BN238" i="13"/>
  <c r="BM238" i="13"/>
  <c r="BL238" i="13"/>
  <c r="BK238" i="13"/>
  <c r="BJ238" i="13"/>
  <c r="BI238" i="13"/>
  <c r="BH238" i="13"/>
  <c r="BG238" i="13"/>
  <c r="BF238" i="13"/>
  <c r="AQ238" i="13"/>
  <c r="AJ238" i="13"/>
  <c r="AI238" i="13"/>
  <c r="AH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S238" i="13"/>
  <c r="R238" i="13"/>
  <c r="Q238" i="13"/>
  <c r="P238" i="13"/>
  <c r="O238" i="13"/>
  <c r="N238" i="13"/>
  <c r="M238" i="13"/>
  <c r="L238" i="13"/>
  <c r="K238" i="13"/>
  <c r="F238" i="13"/>
  <c r="E238" i="13"/>
  <c r="D238" i="13"/>
  <c r="C238" i="13"/>
  <c r="BE237" i="13"/>
  <c r="BB237" i="13"/>
  <c r="AK237" i="13"/>
  <c r="AG237" i="13"/>
  <c r="T237" i="13"/>
  <c r="G237" i="13"/>
  <c r="BE236" i="13"/>
  <c r="BB236" i="13"/>
  <c r="AK236" i="13"/>
  <c r="AG236" i="13"/>
  <c r="T236" i="13"/>
  <c r="G236" i="13"/>
  <c r="BE235" i="13"/>
  <c r="BB235" i="13"/>
  <c r="AK235" i="13"/>
  <c r="AG235" i="13"/>
  <c r="T235" i="13"/>
  <c r="G235" i="13"/>
  <c r="AP235" i="13" s="1"/>
  <c r="BC235" i="13" s="1"/>
  <c r="BE234" i="13"/>
  <c r="BB234" i="13"/>
  <c r="AK234" i="13"/>
  <c r="AG234" i="13"/>
  <c r="T234" i="13"/>
  <c r="G234" i="13"/>
  <c r="BE233" i="13"/>
  <c r="BB233" i="13"/>
  <c r="AK233" i="13"/>
  <c r="AG233" i="13"/>
  <c r="T233" i="13"/>
  <c r="G233" i="13"/>
  <c r="BE232" i="13"/>
  <c r="BB232" i="13"/>
  <c r="AK232" i="13"/>
  <c r="AG232" i="13"/>
  <c r="T232" i="13"/>
  <c r="G232" i="13"/>
  <c r="AP232" i="13" s="1"/>
  <c r="BC232" i="13" s="1"/>
  <c r="BS232" i="13" s="1"/>
  <c r="BE231" i="13"/>
  <c r="BB231" i="13"/>
  <c r="AK231" i="13"/>
  <c r="AG231" i="13"/>
  <c r="T231" i="13"/>
  <c r="G231" i="13"/>
  <c r="BE230" i="13"/>
  <c r="BB230" i="13"/>
  <c r="AK230" i="13"/>
  <c r="AG230" i="13"/>
  <c r="T230" i="13"/>
  <c r="G230" i="13"/>
  <c r="BE229" i="13"/>
  <c r="BB229" i="13"/>
  <c r="AK229" i="13"/>
  <c r="AG229" i="13"/>
  <c r="T229" i="13"/>
  <c r="G229" i="13"/>
  <c r="BE228" i="13"/>
  <c r="BB228" i="13"/>
  <c r="AK228" i="13"/>
  <c r="AG228" i="13"/>
  <c r="T228" i="13"/>
  <c r="G228" i="13"/>
  <c r="BE227" i="13"/>
  <c r="BB227" i="13"/>
  <c r="AK227" i="13"/>
  <c r="AG227" i="13"/>
  <c r="T227" i="13"/>
  <c r="G227" i="13"/>
  <c r="AP227" i="13" s="1"/>
  <c r="BC227" i="13" s="1"/>
  <c r="BE226" i="13"/>
  <c r="BB226" i="13"/>
  <c r="AK226" i="13"/>
  <c r="AG226" i="13"/>
  <c r="T226" i="13"/>
  <c r="G226" i="13"/>
  <c r="BE225" i="13"/>
  <c r="BB225" i="13"/>
  <c r="AK225" i="13"/>
  <c r="AG225" i="13"/>
  <c r="T225" i="13"/>
  <c r="G225" i="13"/>
  <c r="AP225" i="13" s="1"/>
  <c r="BC225" i="13" s="1"/>
  <c r="BE224" i="13"/>
  <c r="BB224" i="13"/>
  <c r="AK224" i="13"/>
  <c r="AG224" i="13"/>
  <c r="T224" i="13"/>
  <c r="G224" i="13"/>
  <c r="BE223" i="13"/>
  <c r="BB223" i="13"/>
  <c r="AK223" i="13"/>
  <c r="AG223" i="13"/>
  <c r="T223" i="13"/>
  <c r="G223" i="13"/>
  <c r="BE222" i="13"/>
  <c r="BB222" i="13"/>
  <c r="AK222" i="13"/>
  <c r="AG222" i="13"/>
  <c r="T222" i="13"/>
  <c r="G222" i="13"/>
  <c r="AP222" i="13" s="1"/>
  <c r="BE221" i="13"/>
  <c r="BB221" i="13"/>
  <c r="AK221" i="13"/>
  <c r="AG221" i="13"/>
  <c r="T221" i="13"/>
  <c r="G221" i="13"/>
  <c r="BE220" i="13"/>
  <c r="BB220" i="13"/>
  <c r="AK220" i="13"/>
  <c r="AG220" i="13"/>
  <c r="T220" i="13"/>
  <c r="G220" i="13"/>
  <c r="BE219" i="13"/>
  <c r="BB219" i="13"/>
  <c r="AK219" i="13"/>
  <c r="AG219" i="13"/>
  <c r="T219" i="13"/>
  <c r="G219" i="13"/>
  <c r="BE218" i="13"/>
  <c r="BB218" i="13"/>
  <c r="AK218" i="13"/>
  <c r="AG218" i="13"/>
  <c r="T218" i="13"/>
  <c r="G218" i="13"/>
  <c r="BE217" i="13"/>
  <c r="BB217" i="13"/>
  <c r="AK217" i="13"/>
  <c r="AG217" i="13"/>
  <c r="T217" i="13"/>
  <c r="G217" i="13"/>
  <c r="BE216" i="13"/>
  <c r="BB216" i="13"/>
  <c r="AK216" i="13"/>
  <c r="AG216" i="13"/>
  <c r="T216" i="13"/>
  <c r="G216" i="13"/>
  <c r="BE215" i="13"/>
  <c r="BB215" i="13"/>
  <c r="AK215" i="13"/>
  <c r="AG215" i="13"/>
  <c r="T215" i="13"/>
  <c r="G215" i="13"/>
  <c r="BE214" i="13"/>
  <c r="BB214" i="13"/>
  <c r="AK214" i="13"/>
  <c r="AG214" i="13"/>
  <c r="T214" i="13"/>
  <c r="G214" i="13"/>
  <c r="BE213" i="13"/>
  <c r="BB213" i="13"/>
  <c r="AK213" i="13"/>
  <c r="AG213" i="13"/>
  <c r="T213" i="13"/>
  <c r="G213" i="13"/>
  <c r="BE212" i="13"/>
  <c r="BB212" i="13"/>
  <c r="AK212" i="13"/>
  <c r="AG212" i="13"/>
  <c r="T212" i="13"/>
  <c r="G212" i="13"/>
  <c r="BE211" i="13"/>
  <c r="BB211" i="13"/>
  <c r="AK211" i="13"/>
  <c r="AG211" i="13"/>
  <c r="T211" i="13"/>
  <c r="G211" i="13"/>
  <c r="AP211" i="13" s="1"/>
  <c r="BE210" i="13"/>
  <c r="BB210" i="13"/>
  <c r="AK210" i="13"/>
  <c r="AG210" i="13"/>
  <c r="T210" i="13"/>
  <c r="G210" i="13"/>
  <c r="BE209" i="13"/>
  <c r="BB209" i="13"/>
  <c r="AK209" i="13"/>
  <c r="AG209" i="13"/>
  <c r="T209" i="13"/>
  <c r="G209" i="13"/>
  <c r="BE208" i="13"/>
  <c r="BB208" i="13"/>
  <c r="AK208" i="13"/>
  <c r="AG208" i="13"/>
  <c r="T208" i="13"/>
  <c r="G208" i="13"/>
  <c r="BB207" i="13"/>
  <c r="AK207" i="13"/>
  <c r="AG207" i="13"/>
  <c r="T207" i="13"/>
  <c r="G207" i="13"/>
  <c r="BR204" i="13"/>
  <c r="BQ204" i="13"/>
  <c r="BP204" i="13"/>
  <c r="BO204" i="13"/>
  <c r="BN204" i="13"/>
  <c r="BM204" i="13"/>
  <c r="BL204" i="13"/>
  <c r="BK204" i="13"/>
  <c r="BJ204" i="13"/>
  <c r="BI204" i="13"/>
  <c r="BH204" i="13"/>
  <c r="BG204" i="13"/>
  <c r="BF204" i="13"/>
  <c r="AQ204" i="13"/>
  <c r="AJ204" i="13"/>
  <c r="AI204" i="13"/>
  <c r="AH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S204" i="13"/>
  <c r="R204" i="13"/>
  <c r="Q204" i="13"/>
  <c r="P204" i="13"/>
  <c r="O204" i="13"/>
  <c r="N204" i="13"/>
  <c r="M204" i="13"/>
  <c r="L204" i="13"/>
  <c r="K204" i="13"/>
  <c r="F204" i="13"/>
  <c r="E204" i="13"/>
  <c r="D204" i="13"/>
  <c r="C204" i="13"/>
  <c r="BE203" i="13"/>
  <c r="BB203" i="13"/>
  <c r="AK203" i="13"/>
  <c r="AG203" i="13"/>
  <c r="T203" i="13"/>
  <c r="G203" i="13"/>
  <c r="BE202" i="13"/>
  <c r="BB202" i="13"/>
  <c r="AK202" i="13"/>
  <c r="AG202" i="13"/>
  <c r="T202" i="13"/>
  <c r="G202" i="13"/>
  <c r="BE201" i="13"/>
  <c r="BB201" i="13"/>
  <c r="AK201" i="13"/>
  <c r="AG201" i="13"/>
  <c r="T201" i="13"/>
  <c r="G201" i="13"/>
  <c r="BE200" i="13"/>
  <c r="BB200" i="13"/>
  <c r="AK200" i="13"/>
  <c r="AG200" i="13"/>
  <c r="T200" i="13"/>
  <c r="G200" i="13"/>
  <c r="BE199" i="13"/>
  <c r="BB199" i="13"/>
  <c r="AK199" i="13"/>
  <c r="AG199" i="13"/>
  <c r="T199" i="13"/>
  <c r="G199" i="13"/>
  <c r="AP199" i="13" s="1"/>
  <c r="BE198" i="13"/>
  <c r="BB198" i="13"/>
  <c r="AK198" i="13"/>
  <c r="AG198" i="13"/>
  <c r="T198" i="13"/>
  <c r="G198" i="13"/>
  <c r="BE197" i="13"/>
  <c r="BB197" i="13"/>
  <c r="AK197" i="13"/>
  <c r="AG197" i="13"/>
  <c r="T197" i="13"/>
  <c r="G197" i="13"/>
  <c r="BE196" i="13"/>
  <c r="BB196" i="13"/>
  <c r="AK196" i="13"/>
  <c r="AG196" i="13"/>
  <c r="T196" i="13"/>
  <c r="G196" i="13"/>
  <c r="BE195" i="13"/>
  <c r="BB195" i="13"/>
  <c r="AK195" i="13"/>
  <c r="AG195" i="13"/>
  <c r="T195" i="13"/>
  <c r="G195" i="13"/>
  <c r="BE194" i="13"/>
  <c r="BB194" i="13"/>
  <c r="AK194" i="13"/>
  <c r="AG194" i="13"/>
  <c r="T194" i="13"/>
  <c r="G194" i="13"/>
  <c r="BE193" i="13"/>
  <c r="BB193" i="13"/>
  <c r="AK193" i="13"/>
  <c r="AG193" i="13"/>
  <c r="T193" i="13"/>
  <c r="G193" i="13"/>
  <c r="BE192" i="13"/>
  <c r="BB192" i="13"/>
  <c r="AK192" i="13"/>
  <c r="AG192" i="13"/>
  <c r="T192" i="13"/>
  <c r="G192" i="13"/>
  <c r="BE191" i="13"/>
  <c r="BB191" i="13"/>
  <c r="AK191" i="13"/>
  <c r="AG191" i="13"/>
  <c r="T191" i="13"/>
  <c r="G191" i="13"/>
  <c r="BE190" i="13"/>
  <c r="BB190" i="13"/>
  <c r="AK190" i="13"/>
  <c r="AG190" i="13"/>
  <c r="T190" i="13"/>
  <c r="G190" i="13"/>
  <c r="BE189" i="13"/>
  <c r="BB189" i="13"/>
  <c r="AK189" i="13"/>
  <c r="AG189" i="13"/>
  <c r="T189" i="13"/>
  <c r="G189" i="13"/>
  <c r="BE188" i="13"/>
  <c r="BB188" i="13"/>
  <c r="AK188" i="13"/>
  <c r="AG188" i="13"/>
  <c r="T188" i="13"/>
  <c r="G188" i="13"/>
  <c r="BE187" i="13"/>
  <c r="BB187" i="13"/>
  <c r="AK187" i="13"/>
  <c r="AG187" i="13"/>
  <c r="T187" i="13"/>
  <c r="G187" i="13"/>
  <c r="AP187" i="13" s="1"/>
  <c r="BC187" i="13" s="1"/>
  <c r="BS187" i="13" s="1"/>
  <c r="BE186" i="13"/>
  <c r="BB186" i="13"/>
  <c r="AK186" i="13"/>
  <c r="AG186" i="13"/>
  <c r="T186" i="13"/>
  <c r="G186" i="13"/>
  <c r="BE185" i="13"/>
  <c r="BB185" i="13"/>
  <c r="AK185" i="13"/>
  <c r="AG185" i="13"/>
  <c r="T185" i="13"/>
  <c r="G185" i="13"/>
  <c r="BE184" i="13"/>
  <c r="BB184" i="13"/>
  <c r="AK184" i="13"/>
  <c r="AG184" i="13"/>
  <c r="T184" i="13"/>
  <c r="G184" i="13"/>
  <c r="BE183" i="13"/>
  <c r="BB183" i="13"/>
  <c r="AK183" i="13"/>
  <c r="AG183" i="13"/>
  <c r="T183" i="13"/>
  <c r="G183" i="13"/>
  <c r="BE182" i="13"/>
  <c r="BB182" i="13"/>
  <c r="AK182" i="13"/>
  <c r="AG182" i="13"/>
  <c r="T182" i="13"/>
  <c r="G182" i="13"/>
  <c r="BE181" i="13"/>
  <c r="BB181" i="13"/>
  <c r="AK181" i="13"/>
  <c r="AG181" i="13"/>
  <c r="T181" i="13"/>
  <c r="G181" i="13"/>
  <c r="BE180" i="13"/>
  <c r="BB180" i="13"/>
  <c r="AK180" i="13"/>
  <c r="AG180" i="13"/>
  <c r="T180" i="13"/>
  <c r="G180" i="13"/>
  <c r="BE179" i="13"/>
  <c r="BB179" i="13"/>
  <c r="AK179" i="13"/>
  <c r="AG179" i="13"/>
  <c r="T179" i="13"/>
  <c r="G179" i="13"/>
  <c r="AP179" i="13" s="1"/>
  <c r="BC179" i="13" s="1"/>
  <c r="BE178" i="13"/>
  <c r="BB178" i="13"/>
  <c r="AK178" i="13"/>
  <c r="AG178" i="13"/>
  <c r="T178" i="13"/>
  <c r="G178" i="13"/>
  <c r="BE177" i="13"/>
  <c r="BB177" i="13"/>
  <c r="AK177" i="13"/>
  <c r="AG177" i="13"/>
  <c r="T177" i="13"/>
  <c r="G177" i="13"/>
  <c r="BE176" i="13"/>
  <c r="BB176" i="13"/>
  <c r="AK176" i="13"/>
  <c r="AG176" i="13"/>
  <c r="T176" i="13"/>
  <c r="G176" i="13"/>
  <c r="BE175" i="13"/>
  <c r="BB175" i="13"/>
  <c r="AK175" i="13"/>
  <c r="AG175" i="13"/>
  <c r="T175" i="13"/>
  <c r="G175" i="13"/>
  <c r="BB174" i="13"/>
  <c r="AK174" i="13"/>
  <c r="AG174" i="13"/>
  <c r="T174" i="13"/>
  <c r="G174" i="13"/>
  <c r="BR171" i="13"/>
  <c r="BQ171" i="13"/>
  <c r="BP171" i="13"/>
  <c r="BO171" i="13"/>
  <c r="BN171" i="13"/>
  <c r="BM171" i="13"/>
  <c r="BL171" i="13"/>
  <c r="BK171" i="13"/>
  <c r="BJ171" i="13"/>
  <c r="BI171" i="13"/>
  <c r="BH171" i="13"/>
  <c r="BG171" i="13"/>
  <c r="BF171" i="13"/>
  <c r="AQ171" i="13"/>
  <c r="AL171" i="13"/>
  <c r="AJ171" i="13"/>
  <c r="AI171" i="13"/>
  <c r="AH171" i="13"/>
  <c r="AF171" i="13"/>
  <c r="AE171" i="13"/>
  <c r="AD171" i="13"/>
  <c r="AC171" i="13"/>
  <c r="AB171" i="13"/>
  <c r="AA171" i="13"/>
  <c r="Z171" i="13"/>
  <c r="Y171" i="13"/>
  <c r="X171" i="13"/>
  <c r="W171" i="13"/>
  <c r="V171" i="13"/>
  <c r="S171" i="13"/>
  <c r="R171" i="13"/>
  <c r="Q171" i="13"/>
  <c r="P171" i="13"/>
  <c r="O171" i="13"/>
  <c r="N171" i="13"/>
  <c r="M171" i="13"/>
  <c r="L171" i="13"/>
  <c r="K171" i="13"/>
  <c r="F171" i="13"/>
  <c r="E171" i="13"/>
  <c r="D171" i="13"/>
  <c r="C171" i="13"/>
  <c r="BE170" i="13"/>
  <c r="BB170" i="13"/>
  <c r="AK170" i="13"/>
  <c r="AG170" i="13"/>
  <c r="T170" i="13"/>
  <c r="G170" i="13"/>
  <c r="BE169" i="13"/>
  <c r="BB169" i="13"/>
  <c r="AK169" i="13"/>
  <c r="AG169" i="13"/>
  <c r="T169" i="13"/>
  <c r="G169" i="13"/>
  <c r="BE168" i="13"/>
  <c r="BB168" i="13"/>
  <c r="AK168" i="13"/>
  <c r="AG168" i="13"/>
  <c r="T168" i="13"/>
  <c r="G168" i="13"/>
  <c r="BE167" i="13"/>
  <c r="BB167" i="13"/>
  <c r="AK167" i="13"/>
  <c r="AG167" i="13"/>
  <c r="T167" i="13"/>
  <c r="G167" i="13"/>
  <c r="BE166" i="13"/>
  <c r="BB166" i="13"/>
  <c r="AK166" i="13"/>
  <c r="AG166" i="13"/>
  <c r="T166" i="13"/>
  <c r="G166" i="13"/>
  <c r="AP166" i="13" s="1"/>
  <c r="BC166" i="13" s="1"/>
  <c r="BE165" i="13"/>
  <c r="BB165" i="13"/>
  <c r="AK165" i="13"/>
  <c r="AG165" i="13"/>
  <c r="T165" i="13"/>
  <c r="G165" i="13"/>
  <c r="BE164" i="13"/>
  <c r="BB164" i="13"/>
  <c r="AK164" i="13"/>
  <c r="AG164" i="13"/>
  <c r="T164" i="13"/>
  <c r="G164" i="13"/>
  <c r="BE163" i="13"/>
  <c r="BB163" i="13"/>
  <c r="AK163" i="13"/>
  <c r="AG163" i="13"/>
  <c r="T163" i="13"/>
  <c r="G163" i="13"/>
  <c r="BE162" i="13"/>
  <c r="BB162" i="13"/>
  <c r="AK162" i="13"/>
  <c r="AG162" i="13"/>
  <c r="T162" i="13"/>
  <c r="G162" i="13"/>
  <c r="BE161" i="13"/>
  <c r="BB161" i="13"/>
  <c r="AK161" i="13"/>
  <c r="AG161" i="13"/>
  <c r="T161" i="13"/>
  <c r="G161" i="13"/>
  <c r="BE160" i="13"/>
  <c r="BB160" i="13"/>
  <c r="AK160" i="13"/>
  <c r="AG160" i="13"/>
  <c r="T160" i="13"/>
  <c r="G160" i="13"/>
  <c r="BE159" i="13"/>
  <c r="BB159" i="13"/>
  <c r="AK159" i="13"/>
  <c r="AG159" i="13"/>
  <c r="T159" i="13"/>
  <c r="G159" i="13"/>
  <c r="BE158" i="13"/>
  <c r="BB158" i="13"/>
  <c r="AK158" i="13"/>
  <c r="AG158" i="13"/>
  <c r="T158" i="13"/>
  <c r="G158" i="13"/>
  <c r="AP158" i="13" s="1"/>
  <c r="BC158" i="13" s="1"/>
  <c r="BE157" i="13"/>
  <c r="BB157" i="13"/>
  <c r="AK157" i="13"/>
  <c r="AG157" i="13"/>
  <c r="T157" i="13"/>
  <c r="G157" i="13"/>
  <c r="BE156" i="13"/>
  <c r="BB156" i="13"/>
  <c r="AK156" i="13"/>
  <c r="AG156" i="13"/>
  <c r="T156" i="13"/>
  <c r="G156" i="13"/>
  <c r="BE155" i="13"/>
  <c r="BB155" i="13"/>
  <c r="AK155" i="13"/>
  <c r="AG155" i="13"/>
  <c r="T155" i="13"/>
  <c r="G155" i="13"/>
  <c r="BE154" i="13"/>
  <c r="BB154" i="13"/>
  <c r="AK154" i="13"/>
  <c r="AG154" i="13"/>
  <c r="T154" i="13"/>
  <c r="G154" i="13"/>
  <c r="BE153" i="13"/>
  <c r="BB153" i="13"/>
  <c r="AK153" i="13"/>
  <c r="AG153" i="13"/>
  <c r="T153" i="13"/>
  <c r="G153" i="13"/>
  <c r="BE152" i="13"/>
  <c r="BB152" i="13"/>
  <c r="AK152" i="13"/>
  <c r="AG152" i="13"/>
  <c r="T152" i="13"/>
  <c r="G152" i="13"/>
  <c r="BE151" i="13"/>
  <c r="BB151" i="13"/>
  <c r="AK151" i="13"/>
  <c r="AG151" i="13"/>
  <c r="T151" i="13"/>
  <c r="G151" i="13"/>
  <c r="BE150" i="13"/>
  <c r="BB150" i="13"/>
  <c r="AK150" i="13"/>
  <c r="AG150" i="13"/>
  <c r="T150" i="13"/>
  <c r="G150" i="13"/>
  <c r="BE149" i="13"/>
  <c r="BB149" i="13"/>
  <c r="AK149" i="13"/>
  <c r="AG149" i="13"/>
  <c r="T149" i="13"/>
  <c r="G149" i="13"/>
  <c r="BE148" i="13"/>
  <c r="BB148" i="13"/>
  <c r="AK148" i="13"/>
  <c r="AG148" i="13"/>
  <c r="T148" i="13"/>
  <c r="G148" i="13"/>
  <c r="BE147" i="13"/>
  <c r="BB147" i="13"/>
  <c r="AK147" i="13"/>
  <c r="AG147" i="13"/>
  <c r="T147" i="13"/>
  <c r="G147" i="13"/>
  <c r="BE146" i="13"/>
  <c r="BB146" i="13"/>
  <c r="AK146" i="13"/>
  <c r="AG146" i="13"/>
  <c r="T146" i="13"/>
  <c r="G146" i="13"/>
  <c r="AP146" i="13" s="1"/>
  <c r="BE145" i="13"/>
  <c r="BB145" i="13"/>
  <c r="AK145" i="13"/>
  <c r="AG145" i="13"/>
  <c r="T145" i="13"/>
  <c r="G145" i="13"/>
  <c r="BE144" i="13"/>
  <c r="BB144" i="13"/>
  <c r="AK144" i="13"/>
  <c r="AG144" i="13"/>
  <c r="T144" i="13"/>
  <c r="G144" i="13"/>
  <c r="BE143" i="13"/>
  <c r="BB143" i="13"/>
  <c r="AK143" i="13"/>
  <c r="AG143" i="13"/>
  <c r="T143" i="13"/>
  <c r="G143" i="13"/>
  <c r="BE142" i="13"/>
  <c r="BB142" i="13"/>
  <c r="AK142" i="13"/>
  <c r="AG142" i="13"/>
  <c r="T142" i="13"/>
  <c r="G142" i="13"/>
  <c r="BE141" i="13"/>
  <c r="BB141" i="13"/>
  <c r="AK141" i="13"/>
  <c r="AG141" i="13"/>
  <c r="T141" i="13"/>
  <c r="G141" i="13"/>
  <c r="BB140" i="13"/>
  <c r="AK140" i="13"/>
  <c r="AG140" i="13"/>
  <c r="T140" i="13"/>
  <c r="G140" i="13"/>
  <c r="BR137" i="13"/>
  <c r="BQ137" i="13"/>
  <c r="BP137" i="13"/>
  <c r="BO137" i="13"/>
  <c r="BN137" i="13"/>
  <c r="BM137" i="13"/>
  <c r="BL137" i="13"/>
  <c r="BK137" i="13"/>
  <c r="BJ137" i="13"/>
  <c r="BI137" i="13"/>
  <c r="BH137" i="13"/>
  <c r="BG137" i="13"/>
  <c r="BF137" i="13"/>
  <c r="AQ137" i="13"/>
  <c r="AO137" i="13"/>
  <c r="AN137" i="13"/>
  <c r="AM137" i="13"/>
  <c r="AL137" i="13"/>
  <c r="AJ137" i="13"/>
  <c r="AI137" i="13"/>
  <c r="AH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S137" i="13"/>
  <c r="R137" i="13"/>
  <c r="Q137" i="13"/>
  <c r="P137" i="13"/>
  <c r="O137" i="13"/>
  <c r="N137" i="13"/>
  <c r="M137" i="13"/>
  <c r="L137" i="13"/>
  <c r="K137" i="13"/>
  <c r="F137" i="13"/>
  <c r="E137" i="13"/>
  <c r="D137" i="13"/>
  <c r="C137" i="13"/>
  <c r="BE136" i="13"/>
  <c r="BB136" i="13"/>
  <c r="AK136" i="13"/>
  <c r="AG136" i="13"/>
  <c r="T136" i="13"/>
  <c r="G136" i="13"/>
  <c r="BE135" i="13"/>
  <c r="BB135" i="13"/>
  <c r="AK135" i="13"/>
  <c r="AG135" i="13"/>
  <c r="T135" i="13"/>
  <c r="G135" i="13"/>
  <c r="BE134" i="13"/>
  <c r="BB134" i="13"/>
  <c r="AK134" i="13"/>
  <c r="AG134" i="13"/>
  <c r="T134" i="13"/>
  <c r="G134" i="13"/>
  <c r="BE133" i="13"/>
  <c r="BB133" i="13"/>
  <c r="AK133" i="13"/>
  <c r="AG133" i="13"/>
  <c r="T133" i="13"/>
  <c r="G133" i="13"/>
  <c r="BE132" i="13"/>
  <c r="BB132" i="13"/>
  <c r="AK132" i="13"/>
  <c r="AG132" i="13"/>
  <c r="T132" i="13"/>
  <c r="G132" i="13"/>
  <c r="BE131" i="13"/>
  <c r="BB131" i="13"/>
  <c r="AK131" i="13"/>
  <c r="AG131" i="13"/>
  <c r="T131" i="13"/>
  <c r="G131" i="13"/>
  <c r="BE130" i="13"/>
  <c r="BB130" i="13"/>
  <c r="AK130" i="13"/>
  <c r="AG130" i="13"/>
  <c r="T130" i="13"/>
  <c r="G130" i="13"/>
  <c r="BE129" i="13"/>
  <c r="BB129" i="13"/>
  <c r="AK129" i="13"/>
  <c r="AG129" i="13"/>
  <c r="T129" i="13"/>
  <c r="G129" i="13"/>
  <c r="AP129" i="13" s="1"/>
  <c r="BC129" i="13" s="1"/>
  <c r="BE128" i="13"/>
  <c r="BB128" i="13"/>
  <c r="AK128" i="13"/>
  <c r="AG128" i="13"/>
  <c r="T128" i="13"/>
  <c r="G128" i="13"/>
  <c r="BE127" i="13"/>
  <c r="BB127" i="13"/>
  <c r="AK127" i="13"/>
  <c r="AG127" i="13"/>
  <c r="T127" i="13"/>
  <c r="G127" i="13"/>
  <c r="BE126" i="13"/>
  <c r="BB126" i="13"/>
  <c r="AK126" i="13"/>
  <c r="AG126" i="13"/>
  <c r="T126" i="13"/>
  <c r="G126" i="13"/>
  <c r="BE125" i="13"/>
  <c r="BB125" i="13"/>
  <c r="AK125" i="13"/>
  <c r="AG125" i="13"/>
  <c r="T125" i="13"/>
  <c r="G125" i="13"/>
  <c r="BE124" i="13"/>
  <c r="BB124" i="13"/>
  <c r="AK124" i="13"/>
  <c r="AG124" i="13"/>
  <c r="T124" i="13"/>
  <c r="G124" i="13"/>
  <c r="BE123" i="13"/>
  <c r="BB123" i="13"/>
  <c r="AK123" i="13"/>
  <c r="AG123" i="13"/>
  <c r="T123" i="13"/>
  <c r="G123" i="13"/>
  <c r="BE122" i="13"/>
  <c r="BB122" i="13"/>
  <c r="AK122" i="13"/>
  <c r="AG122" i="13"/>
  <c r="T122" i="13"/>
  <c r="G122" i="13"/>
  <c r="BE121" i="13"/>
  <c r="BB121" i="13"/>
  <c r="AK121" i="13"/>
  <c r="AG121" i="13"/>
  <c r="T121" i="13"/>
  <c r="G121" i="13"/>
  <c r="BE120" i="13"/>
  <c r="BB120" i="13"/>
  <c r="AK120" i="13"/>
  <c r="AG120" i="13"/>
  <c r="T120" i="13"/>
  <c r="G120" i="13"/>
  <c r="BE119" i="13"/>
  <c r="BB119" i="13"/>
  <c r="AK119" i="13"/>
  <c r="AG119" i="13"/>
  <c r="T119" i="13"/>
  <c r="G119" i="13"/>
  <c r="BE118" i="13"/>
  <c r="BB118" i="13"/>
  <c r="AK118" i="13"/>
  <c r="AG118" i="13"/>
  <c r="T118" i="13"/>
  <c r="G118" i="13"/>
  <c r="BE117" i="13"/>
  <c r="BB117" i="13"/>
  <c r="AK117" i="13"/>
  <c r="AG117" i="13"/>
  <c r="T117" i="13"/>
  <c r="G117" i="13"/>
  <c r="AP117" i="13" s="1"/>
  <c r="BE116" i="13"/>
  <c r="BB116" i="13"/>
  <c r="AK116" i="13"/>
  <c r="AG116" i="13"/>
  <c r="T116" i="13"/>
  <c r="G116" i="13"/>
  <c r="BE115" i="13"/>
  <c r="BB115" i="13"/>
  <c r="AK115" i="13"/>
  <c r="AG115" i="13"/>
  <c r="T115" i="13"/>
  <c r="G115" i="13"/>
  <c r="BE114" i="13"/>
  <c r="BB114" i="13"/>
  <c r="AK114" i="13"/>
  <c r="AG114" i="13"/>
  <c r="T114" i="13"/>
  <c r="G114" i="13"/>
  <c r="BE113" i="13"/>
  <c r="BB113" i="13"/>
  <c r="AK113" i="13"/>
  <c r="AG113" i="13"/>
  <c r="T113" i="13"/>
  <c r="G113" i="13"/>
  <c r="BE112" i="13"/>
  <c r="BB112" i="13"/>
  <c r="AK112" i="13"/>
  <c r="AG112" i="13"/>
  <c r="T112" i="13"/>
  <c r="G112" i="13"/>
  <c r="BE111" i="13"/>
  <c r="BB111" i="13"/>
  <c r="AK111" i="13"/>
  <c r="AG111" i="13"/>
  <c r="T111" i="13"/>
  <c r="G111" i="13"/>
  <c r="BE110" i="13"/>
  <c r="BB110" i="13"/>
  <c r="AK110" i="13"/>
  <c r="AG110" i="13"/>
  <c r="T110" i="13"/>
  <c r="G110" i="13"/>
  <c r="BE109" i="13"/>
  <c r="BB109" i="13"/>
  <c r="AK109" i="13"/>
  <c r="AG109" i="13"/>
  <c r="T109" i="13"/>
  <c r="G109" i="13"/>
  <c r="AP109" i="13" s="1"/>
  <c r="BE108" i="13"/>
  <c r="BB108" i="13"/>
  <c r="AK108" i="13"/>
  <c r="AG108" i="13"/>
  <c r="T108" i="13"/>
  <c r="G108" i="13"/>
  <c r="BE107" i="13"/>
  <c r="BB107" i="13"/>
  <c r="AK107" i="13"/>
  <c r="AG107" i="13"/>
  <c r="T107" i="13"/>
  <c r="G107" i="13"/>
  <c r="BR104" i="13"/>
  <c r="BQ104" i="13"/>
  <c r="BP104" i="13"/>
  <c r="BO104" i="13"/>
  <c r="BN104" i="13"/>
  <c r="BM104" i="13"/>
  <c r="BL104" i="13"/>
  <c r="BK104" i="13"/>
  <c r="BJ104" i="13"/>
  <c r="BI104" i="13"/>
  <c r="BH104" i="13"/>
  <c r="BG104" i="13"/>
  <c r="BF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O104" i="13"/>
  <c r="AN104" i="13"/>
  <c r="AM104" i="13"/>
  <c r="AL104" i="13"/>
  <c r="AJ104" i="13"/>
  <c r="AI104" i="13"/>
  <c r="AH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F104" i="13"/>
  <c r="E104" i="13"/>
  <c r="D104" i="13"/>
  <c r="C104" i="13"/>
  <c r="BE103" i="13"/>
  <c r="BB103" i="13"/>
  <c r="AK103" i="13"/>
  <c r="AG103" i="13"/>
  <c r="T103" i="13"/>
  <c r="G103" i="13"/>
  <c r="BE102" i="13"/>
  <c r="BB102" i="13"/>
  <c r="AK102" i="13"/>
  <c r="AG102" i="13"/>
  <c r="T102" i="13"/>
  <c r="G102" i="13"/>
  <c r="BE101" i="13"/>
  <c r="BB101" i="13"/>
  <c r="AK101" i="13"/>
  <c r="AG101" i="13"/>
  <c r="T101" i="13"/>
  <c r="G101" i="13"/>
  <c r="BE100" i="13"/>
  <c r="BB100" i="13"/>
  <c r="AK100" i="13"/>
  <c r="AG100" i="13"/>
  <c r="T100" i="13"/>
  <c r="G100" i="13"/>
  <c r="BE99" i="13"/>
  <c r="BB99" i="13"/>
  <c r="AK99" i="13"/>
  <c r="AG99" i="13"/>
  <c r="T99" i="13"/>
  <c r="G99" i="13"/>
  <c r="BE98" i="13"/>
  <c r="BB98" i="13"/>
  <c r="AK98" i="13"/>
  <c r="AG98" i="13"/>
  <c r="T98" i="13"/>
  <c r="G98" i="13"/>
  <c r="BE97" i="13"/>
  <c r="BB97" i="13"/>
  <c r="AK97" i="13"/>
  <c r="AG97" i="13"/>
  <c r="T97" i="13"/>
  <c r="G97" i="13"/>
  <c r="AP97" i="13" s="1"/>
  <c r="BC97" i="13" s="1"/>
  <c r="BE96" i="13"/>
  <c r="BB96" i="13"/>
  <c r="AK96" i="13"/>
  <c r="AG96" i="13"/>
  <c r="T96" i="13"/>
  <c r="G96" i="13"/>
  <c r="BE95" i="13"/>
  <c r="BB95" i="13"/>
  <c r="AK95" i="13"/>
  <c r="AG95" i="13"/>
  <c r="T95" i="13"/>
  <c r="G95" i="13"/>
  <c r="BE94" i="13"/>
  <c r="BB94" i="13"/>
  <c r="AK94" i="13"/>
  <c r="AG94" i="13"/>
  <c r="T94" i="13"/>
  <c r="G94" i="13"/>
  <c r="AP94" i="13" s="1"/>
  <c r="BE93" i="13"/>
  <c r="BB93" i="13"/>
  <c r="AK93" i="13"/>
  <c r="AG93" i="13"/>
  <c r="T93" i="13"/>
  <c r="G93" i="13"/>
  <c r="BE92" i="13"/>
  <c r="BB92" i="13"/>
  <c r="AK92" i="13"/>
  <c r="AG92" i="13"/>
  <c r="T92" i="13"/>
  <c r="G92" i="13"/>
  <c r="BE91" i="13"/>
  <c r="BB91" i="13"/>
  <c r="AK91" i="13"/>
  <c r="AG91" i="13"/>
  <c r="T91" i="13"/>
  <c r="G91" i="13"/>
  <c r="BE90" i="13"/>
  <c r="BB90" i="13"/>
  <c r="AK90" i="13"/>
  <c r="AG90" i="13"/>
  <c r="T90" i="13"/>
  <c r="G90" i="13"/>
  <c r="BE89" i="13"/>
  <c r="BB89" i="13"/>
  <c r="AK89" i="13"/>
  <c r="AG89" i="13"/>
  <c r="T89" i="13"/>
  <c r="G89" i="13"/>
  <c r="AP89" i="13" s="1"/>
  <c r="BC89" i="13" s="1"/>
  <c r="BS89" i="13" s="1"/>
  <c r="BE88" i="13"/>
  <c r="BB88" i="13"/>
  <c r="AK88" i="13"/>
  <c r="AG88" i="13"/>
  <c r="T88" i="13"/>
  <c r="G88" i="13"/>
  <c r="BE87" i="13"/>
  <c r="BB87" i="13"/>
  <c r="AK87" i="13"/>
  <c r="AG87" i="13"/>
  <c r="T87" i="13"/>
  <c r="G87" i="13"/>
  <c r="BE86" i="13"/>
  <c r="BB86" i="13"/>
  <c r="AK86" i="13"/>
  <c r="AG86" i="13"/>
  <c r="T86" i="13"/>
  <c r="G86" i="13"/>
  <c r="BE85" i="13"/>
  <c r="BB85" i="13"/>
  <c r="AK85" i="13"/>
  <c r="AG85" i="13"/>
  <c r="T85" i="13"/>
  <c r="G85" i="13"/>
  <c r="BE84" i="13"/>
  <c r="BB84" i="13"/>
  <c r="AK84" i="13"/>
  <c r="AG84" i="13"/>
  <c r="T84" i="13"/>
  <c r="G84" i="13"/>
  <c r="BE83" i="13"/>
  <c r="BB83" i="13"/>
  <c r="AK83" i="13"/>
  <c r="AG83" i="13"/>
  <c r="T83" i="13"/>
  <c r="G83" i="13"/>
  <c r="BE82" i="13"/>
  <c r="BB82" i="13"/>
  <c r="AK82" i="13"/>
  <c r="AG82" i="13"/>
  <c r="T82" i="13"/>
  <c r="G82" i="13"/>
  <c r="BE81" i="13"/>
  <c r="BB81" i="13"/>
  <c r="AK81" i="13"/>
  <c r="AG81" i="13"/>
  <c r="T81" i="13"/>
  <c r="G81" i="13"/>
  <c r="BE80" i="13"/>
  <c r="BB80" i="13"/>
  <c r="AK80" i="13"/>
  <c r="AG80" i="13"/>
  <c r="T80" i="13"/>
  <c r="G80" i="13"/>
  <c r="BE79" i="13"/>
  <c r="BB79" i="13"/>
  <c r="AK79" i="13"/>
  <c r="AG79" i="13"/>
  <c r="T79" i="13"/>
  <c r="G79" i="13"/>
  <c r="BE78" i="13"/>
  <c r="BB78" i="13"/>
  <c r="AK78" i="13"/>
  <c r="AG78" i="13"/>
  <c r="T78" i="13"/>
  <c r="G78" i="13"/>
  <c r="BE77" i="13"/>
  <c r="BB77" i="13"/>
  <c r="AK77" i="13"/>
  <c r="AG77" i="13"/>
  <c r="T77" i="13"/>
  <c r="G77" i="13"/>
  <c r="BE76" i="13"/>
  <c r="BB76" i="13"/>
  <c r="AK76" i="13"/>
  <c r="AG76" i="13"/>
  <c r="T76" i="13"/>
  <c r="G76" i="13"/>
  <c r="BE75" i="13"/>
  <c r="BB75" i="13"/>
  <c r="AK75" i="13"/>
  <c r="AG75" i="13"/>
  <c r="T75" i="13"/>
  <c r="G75" i="13"/>
  <c r="BE74" i="13"/>
  <c r="BB74" i="13"/>
  <c r="AK74" i="13"/>
  <c r="AG74" i="13"/>
  <c r="T74" i="13"/>
  <c r="G74" i="13"/>
  <c r="BE73" i="13"/>
  <c r="BE104" i="13" s="1"/>
  <c r="BB73" i="13"/>
  <c r="AK73" i="13"/>
  <c r="AG73" i="13"/>
  <c r="T73" i="13"/>
  <c r="G73" i="13"/>
  <c r="BR70" i="13"/>
  <c r="BQ70" i="13"/>
  <c r="BP70" i="13"/>
  <c r="BO70" i="13"/>
  <c r="BN70" i="13"/>
  <c r="BM70" i="13"/>
  <c r="BL70" i="13"/>
  <c r="BK70" i="13"/>
  <c r="BJ70" i="13"/>
  <c r="BI70" i="13"/>
  <c r="BH70" i="13"/>
  <c r="BG70" i="13"/>
  <c r="BF70" i="13"/>
  <c r="BD70" i="13"/>
  <c r="BA70" i="13"/>
  <c r="AZ70" i="13"/>
  <c r="AY70" i="13"/>
  <c r="AX70" i="13"/>
  <c r="AW70" i="13"/>
  <c r="AV70" i="13"/>
  <c r="AU70" i="13"/>
  <c r="AT70" i="13"/>
  <c r="AS70" i="13"/>
  <c r="AR70" i="13"/>
  <c r="AQ70" i="13"/>
  <c r="AO70" i="13"/>
  <c r="AN70" i="13"/>
  <c r="AM70" i="13"/>
  <c r="AL70" i="13"/>
  <c r="AJ70" i="13"/>
  <c r="AI70" i="13"/>
  <c r="AH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F70" i="13"/>
  <c r="E70" i="13"/>
  <c r="D70" i="13"/>
  <c r="C70" i="13"/>
  <c r="BE69" i="13"/>
  <c r="BB69" i="13"/>
  <c r="AK69" i="13"/>
  <c r="AG69" i="13"/>
  <c r="T69" i="13"/>
  <c r="G69" i="13"/>
  <c r="BE68" i="13"/>
  <c r="BB68" i="13"/>
  <c r="AK68" i="13"/>
  <c r="AG68" i="13"/>
  <c r="T68" i="13"/>
  <c r="G68" i="13"/>
  <c r="BE67" i="13"/>
  <c r="BB67" i="13"/>
  <c r="AK67" i="13"/>
  <c r="AG67" i="13"/>
  <c r="T67" i="13"/>
  <c r="G67" i="13"/>
  <c r="BE66" i="13"/>
  <c r="BB66" i="13"/>
  <c r="AK66" i="13"/>
  <c r="AG66" i="13"/>
  <c r="T66" i="13"/>
  <c r="G66" i="13"/>
  <c r="BE65" i="13"/>
  <c r="BB65" i="13"/>
  <c r="AK65" i="13"/>
  <c r="AG65" i="13"/>
  <c r="T65" i="13"/>
  <c r="G65" i="13"/>
  <c r="BE64" i="13"/>
  <c r="BB64" i="13"/>
  <c r="AK64" i="13"/>
  <c r="AG64" i="13"/>
  <c r="T64" i="13"/>
  <c r="G64" i="13"/>
  <c r="BE63" i="13"/>
  <c r="BB63" i="13"/>
  <c r="AK63" i="13"/>
  <c r="AG63" i="13"/>
  <c r="T63" i="13"/>
  <c r="G63" i="13"/>
  <c r="BE62" i="13"/>
  <c r="BB62" i="13"/>
  <c r="AK62" i="13"/>
  <c r="AG62" i="13"/>
  <c r="T62" i="13"/>
  <c r="G62" i="13"/>
  <c r="BE61" i="13"/>
  <c r="BB61" i="13"/>
  <c r="AK61" i="13"/>
  <c r="AG61" i="13"/>
  <c r="T61" i="13"/>
  <c r="G61" i="13"/>
  <c r="BE60" i="13"/>
  <c r="BB60" i="13"/>
  <c r="AK60" i="13"/>
  <c r="AG60" i="13"/>
  <c r="T60" i="13"/>
  <c r="G60" i="13"/>
  <c r="BE59" i="13"/>
  <c r="BB59" i="13"/>
  <c r="AK59" i="13"/>
  <c r="AG59" i="13"/>
  <c r="T59" i="13"/>
  <c r="G59" i="13"/>
  <c r="AP59" i="13" s="1"/>
  <c r="BE58" i="13"/>
  <c r="BB58" i="13"/>
  <c r="AK58" i="13"/>
  <c r="AG58" i="13"/>
  <c r="T58" i="13"/>
  <c r="G58" i="13"/>
  <c r="BE57" i="13"/>
  <c r="BB57" i="13"/>
  <c r="AK57" i="13"/>
  <c r="AG57" i="13"/>
  <c r="T57" i="13"/>
  <c r="G57" i="13"/>
  <c r="BE56" i="13"/>
  <c r="BB56" i="13"/>
  <c r="AK56" i="13"/>
  <c r="AG56" i="13"/>
  <c r="T56" i="13"/>
  <c r="G56" i="13"/>
  <c r="BE55" i="13"/>
  <c r="BB55" i="13"/>
  <c r="AK55" i="13"/>
  <c r="AG55" i="13"/>
  <c r="T55" i="13"/>
  <c r="G55" i="13"/>
  <c r="BE54" i="13"/>
  <c r="BB54" i="13"/>
  <c r="AK54" i="13"/>
  <c r="AG54" i="13"/>
  <c r="T54" i="13"/>
  <c r="G54" i="13"/>
  <c r="BE53" i="13"/>
  <c r="BB53" i="13"/>
  <c r="AK53" i="13"/>
  <c r="AG53" i="13"/>
  <c r="T53" i="13"/>
  <c r="G53" i="13"/>
  <c r="BE52" i="13"/>
  <c r="BB52" i="13"/>
  <c r="AK52" i="13"/>
  <c r="AG52" i="13"/>
  <c r="T52" i="13"/>
  <c r="G52" i="13"/>
  <c r="BE51" i="13"/>
  <c r="BB51" i="13"/>
  <c r="AK51" i="13"/>
  <c r="AG51" i="13"/>
  <c r="T51" i="13"/>
  <c r="G51" i="13"/>
  <c r="BE50" i="13"/>
  <c r="BB50" i="13"/>
  <c r="AK50" i="13"/>
  <c r="AG50" i="13"/>
  <c r="T50" i="13"/>
  <c r="G50" i="13"/>
  <c r="BE49" i="13"/>
  <c r="BB49" i="13"/>
  <c r="AK49" i="13"/>
  <c r="AG49" i="13"/>
  <c r="T49" i="13"/>
  <c r="G49" i="13"/>
  <c r="BE48" i="13"/>
  <c r="BB48" i="13"/>
  <c r="AK48" i="13"/>
  <c r="AG48" i="13"/>
  <c r="T48" i="13"/>
  <c r="G48" i="13"/>
  <c r="BE47" i="13"/>
  <c r="BB47" i="13"/>
  <c r="AK47" i="13"/>
  <c r="AG47" i="13"/>
  <c r="T47" i="13"/>
  <c r="G47" i="13"/>
  <c r="BE46" i="13"/>
  <c r="BB46" i="13"/>
  <c r="AK46" i="13"/>
  <c r="AG46" i="13"/>
  <c r="T46" i="13"/>
  <c r="G46" i="13"/>
  <c r="BE45" i="13"/>
  <c r="BB45" i="13"/>
  <c r="AK45" i="13"/>
  <c r="AG45" i="13"/>
  <c r="T45" i="13"/>
  <c r="G45" i="13"/>
  <c r="BE44" i="13"/>
  <c r="BB44" i="13"/>
  <c r="AK44" i="13"/>
  <c r="AG44" i="13"/>
  <c r="T44" i="13"/>
  <c r="G44" i="13"/>
  <c r="BE43" i="13"/>
  <c r="BB43" i="13"/>
  <c r="AK43" i="13"/>
  <c r="AG43" i="13"/>
  <c r="T43" i="13"/>
  <c r="G43" i="13"/>
  <c r="BE42" i="13"/>
  <c r="BB42" i="13"/>
  <c r="AK42" i="13"/>
  <c r="AG42" i="13"/>
  <c r="T42" i="13"/>
  <c r="G42" i="13"/>
  <c r="BB41" i="13"/>
  <c r="AK41" i="13"/>
  <c r="AG41" i="13"/>
  <c r="T41" i="13"/>
  <c r="G41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A38" i="13"/>
  <c r="AZ38" i="13"/>
  <c r="AY38" i="13"/>
  <c r="AX38" i="13"/>
  <c r="AW38" i="13"/>
  <c r="AV38" i="13"/>
  <c r="AU38" i="13"/>
  <c r="AT38" i="13"/>
  <c r="AS38" i="13"/>
  <c r="AR38" i="13"/>
  <c r="AQ38" i="13"/>
  <c r="AO38" i="13"/>
  <c r="AN38" i="13"/>
  <c r="AM38" i="13"/>
  <c r="AL38" i="13"/>
  <c r="AJ38" i="13"/>
  <c r="AI38" i="13"/>
  <c r="AH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F38" i="13"/>
  <c r="E38" i="13"/>
  <c r="D38" i="13"/>
  <c r="C38" i="13"/>
  <c r="BE37" i="13"/>
  <c r="BB37" i="13"/>
  <c r="AK37" i="13"/>
  <c r="AG37" i="13"/>
  <c r="T37" i="13"/>
  <c r="G37" i="13"/>
  <c r="BE36" i="13"/>
  <c r="BB36" i="13"/>
  <c r="AK36" i="13"/>
  <c r="AG36" i="13"/>
  <c r="T36" i="13"/>
  <c r="G36" i="13"/>
  <c r="BE35" i="13"/>
  <c r="BB35" i="13"/>
  <c r="AK35" i="13"/>
  <c r="AG35" i="13"/>
  <c r="T35" i="13"/>
  <c r="G35" i="13"/>
  <c r="BE34" i="13"/>
  <c r="BB34" i="13"/>
  <c r="AK34" i="13"/>
  <c r="AG34" i="13"/>
  <c r="T34" i="13"/>
  <c r="G34" i="13"/>
  <c r="BE33" i="13"/>
  <c r="BB33" i="13"/>
  <c r="AK33" i="13"/>
  <c r="AG33" i="13"/>
  <c r="T33" i="13"/>
  <c r="G33" i="13"/>
  <c r="BE32" i="13"/>
  <c r="BB32" i="13"/>
  <c r="AK32" i="13"/>
  <c r="AG32" i="13"/>
  <c r="T32" i="13"/>
  <c r="G32" i="13"/>
  <c r="BE31" i="13"/>
  <c r="BB31" i="13"/>
  <c r="AK31" i="13"/>
  <c r="AG31" i="13"/>
  <c r="T31" i="13"/>
  <c r="G31" i="13"/>
  <c r="BE30" i="13"/>
  <c r="BB30" i="13"/>
  <c r="AK30" i="13"/>
  <c r="AG30" i="13"/>
  <c r="T30" i="13"/>
  <c r="G30" i="13"/>
  <c r="BE29" i="13"/>
  <c r="BB29" i="13"/>
  <c r="AK29" i="13"/>
  <c r="AG29" i="13"/>
  <c r="T29" i="13"/>
  <c r="G29" i="13"/>
  <c r="BE28" i="13"/>
  <c r="BB28" i="13"/>
  <c r="AK28" i="13"/>
  <c r="AG28" i="13"/>
  <c r="T28" i="13"/>
  <c r="G28" i="13"/>
  <c r="BE27" i="13"/>
  <c r="BB27" i="13"/>
  <c r="AK27" i="13"/>
  <c r="AG27" i="13"/>
  <c r="T27" i="13"/>
  <c r="G27" i="13"/>
  <c r="BE26" i="13"/>
  <c r="BB26" i="13"/>
  <c r="AK26" i="13"/>
  <c r="AG26" i="13"/>
  <c r="T26" i="13"/>
  <c r="G26" i="13"/>
  <c r="BE25" i="13"/>
  <c r="BB25" i="13"/>
  <c r="AK25" i="13"/>
  <c r="AG25" i="13"/>
  <c r="T25" i="13"/>
  <c r="G25" i="13"/>
  <c r="BE24" i="13"/>
  <c r="BB24" i="13"/>
  <c r="AK24" i="13"/>
  <c r="AG24" i="13"/>
  <c r="T24" i="13"/>
  <c r="G24" i="13"/>
  <c r="BE23" i="13"/>
  <c r="BB23" i="13"/>
  <c r="AK23" i="13"/>
  <c r="AG23" i="13"/>
  <c r="T23" i="13"/>
  <c r="G23" i="13"/>
  <c r="BE22" i="13"/>
  <c r="BB22" i="13"/>
  <c r="AK22" i="13"/>
  <c r="AG22" i="13"/>
  <c r="T22" i="13"/>
  <c r="G22" i="13"/>
  <c r="BE21" i="13"/>
  <c r="BB21" i="13"/>
  <c r="AK21" i="13"/>
  <c r="AG21" i="13"/>
  <c r="T21" i="13"/>
  <c r="G21" i="13"/>
  <c r="BE20" i="13"/>
  <c r="BB20" i="13"/>
  <c r="AK20" i="13"/>
  <c r="AG20" i="13"/>
  <c r="T20" i="13"/>
  <c r="G20" i="13"/>
  <c r="BE19" i="13"/>
  <c r="BB19" i="13"/>
  <c r="AK19" i="13"/>
  <c r="AG19" i="13"/>
  <c r="T19" i="13"/>
  <c r="G19" i="13"/>
  <c r="BE18" i="13"/>
  <c r="BB18" i="13"/>
  <c r="AK18" i="13"/>
  <c r="AG18" i="13"/>
  <c r="T18" i="13"/>
  <c r="G18" i="13"/>
  <c r="BE17" i="13"/>
  <c r="BB17" i="13"/>
  <c r="AK17" i="13"/>
  <c r="AG17" i="13"/>
  <c r="T17" i="13"/>
  <c r="G17" i="13"/>
  <c r="BE16" i="13"/>
  <c r="BB16" i="13"/>
  <c r="AK16" i="13"/>
  <c r="AG16" i="13"/>
  <c r="T16" i="13"/>
  <c r="G16" i="13"/>
  <c r="AP16" i="13" s="1"/>
  <c r="BE15" i="13"/>
  <c r="BB15" i="13"/>
  <c r="AK15" i="13"/>
  <c r="AG15" i="13"/>
  <c r="T15" i="13"/>
  <c r="G15" i="13"/>
  <c r="BE14" i="13"/>
  <c r="BB14" i="13"/>
  <c r="AK14" i="13"/>
  <c r="AG14" i="13"/>
  <c r="T14" i="13"/>
  <c r="G14" i="13"/>
  <c r="BE13" i="13"/>
  <c r="BB13" i="13"/>
  <c r="AK13" i="13"/>
  <c r="AG13" i="13"/>
  <c r="T13" i="13"/>
  <c r="G13" i="13"/>
  <c r="BE12" i="13"/>
  <c r="BB12" i="13"/>
  <c r="AK12" i="13"/>
  <c r="AG12" i="13"/>
  <c r="T12" i="13"/>
  <c r="G12" i="13"/>
  <c r="BE11" i="13"/>
  <c r="BB11" i="13"/>
  <c r="AK11" i="13"/>
  <c r="AG11" i="13"/>
  <c r="T11" i="13"/>
  <c r="G11" i="13"/>
  <c r="AP11" i="13" s="1"/>
  <c r="BC11" i="13" s="1"/>
  <c r="BE10" i="13"/>
  <c r="BB10" i="13"/>
  <c r="AK10" i="13"/>
  <c r="AG10" i="13"/>
  <c r="T10" i="13"/>
  <c r="G10" i="13"/>
  <c r="BE9" i="13"/>
  <c r="BB9" i="13"/>
  <c r="AK9" i="13"/>
  <c r="AG9" i="13"/>
  <c r="T9" i="13"/>
  <c r="G9" i="13"/>
  <c r="AP9" i="13" s="1"/>
  <c r="BE8" i="13"/>
  <c r="BB8" i="13"/>
  <c r="AK8" i="13"/>
  <c r="AG8" i="13"/>
  <c r="T8" i="13"/>
  <c r="G8" i="13"/>
  <c r="BB7" i="13"/>
  <c r="AK7" i="13"/>
  <c r="AG7" i="13"/>
  <c r="T7" i="13"/>
  <c r="G7" i="13"/>
  <c r="BR406" i="12"/>
  <c r="BQ406" i="12"/>
  <c r="BP406" i="12"/>
  <c r="BO406" i="12"/>
  <c r="BN406" i="12"/>
  <c r="BM406" i="12"/>
  <c r="BL406" i="12"/>
  <c r="BK406" i="12"/>
  <c r="BJ406" i="12"/>
  <c r="BI406" i="12"/>
  <c r="BH406" i="12"/>
  <c r="BG406" i="12"/>
  <c r="BF406" i="12"/>
  <c r="BA406" i="12"/>
  <c r="AZ406" i="12"/>
  <c r="AY406" i="12"/>
  <c r="AX406" i="12"/>
  <c r="AW406" i="12"/>
  <c r="AV406" i="12"/>
  <c r="AU406" i="12"/>
  <c r="AT406" i="12"/>
  <c r="AS406" i="12"/>
  <c r="AR406" i="12"/>
  <c r="AQ406" i="12"/>
  <c r="AO406" i="12"/>
  <c r="AN406" i="12"/>
  <c r="AM406" i="12"/>
  <c r="AL406" i="12"/>
  <c r="AJ406" i="12"/>
  <c r="AI406" i="12"/>
  <c r="AH406" i="12"/>
  <c r="AF406" i="12"/>
  <c r="AE406" i="12"/>
  <c r="AD406" i="12"/>
  <c r="AC406" i="12"/>
  <c r="AB406" i="12"/>
  <c r="AA406" i="12"/>
  <c r="Z406" i="12"/>
  <c r="Y406" i="12"/>
  <c r="X406" i="12"/>
  <c r="W406" i="12"/>
  <c r="V406" i="12"/>
  <c r="U406" i="12"/>
  <c r="S406" i="12"/>
  <c r="R406" i="12"/>
  <c r="Q406" i="12"/>
  <c r="P406" i="12"/>
  <c r="O406" i="12"/>
  <c r="N406" i="12"/>
  <c r="M406" i="12"/>
  <c r="L406" i="12"/>
  <c r="K406" i="12"/>
  <c r="J406" i="12"/>
  <c r="I406" i="12"/>
  <c r="H406" i="12"/>
  <c r="F406" i="12"/>
  <c r="E406" i="12"/>
  <c r="D406" i="12"/>
  <c r="C406" i="12"/>
  <c r="BE405" i="12"/>
  <c r="BB405" i="12"/>
  <c r="AK405" i="12"/>
  <c r="AG405" i="12"/>
  <c r="T405" i="12"/>
  <c r="G405" i="12"/>
  <c r="BE404" i="12"/>
  <c r="BB404" i="12"/>
  <c r="AK404" i="12"/>
  <c r="AG404" i="12"/>
  <c r="T404" i="12"/>
  <c r="G404" i="12"/>
  <c r="BE403" i="12"/>
  <c r="BB403" i="12"/>
  <c r="AK403" i="12"/>
  <c r="AG403" i="12"/>
  <c r="T403" i="12"/>
  <c r="G403" i="12"/>
  <c r="BE402" i="12"/>
  <c r="BB402" i="12"/>
  <c r="AK402" i="12"/>
  <c r="AG402" i="12"/>
  <c r="T402" i="12"/>
  <c r="G402" i="12"/>
  <c r="BE401" i="12"/>
  <c r="BB401" i="12"/>
  <c r="AK401" i="12"/>
  <c r="AG401" i="12"/>
  <c r="T401" i="12"/>
  <c r="G401" i="12"/>
  <c r="BE400" i="12"/>
  <c r="BB400" i="12"/>
  <c r="AK400" i="12"/>
  <c r="AG400" i="12"/>
  <c r="T400" i="12"/>
  <c r="G400" i="12"/>
  <c r="BE399" i="12"/>
  <c r="BB399" i="12"/>
  <c r="AK399" i="12"/>
  <c r="AG399" i="12"/>
  <c r="T399" i="12"/>
  <c r="G399" i="12"/>
  <c r="BE398" i="12"/>
  <c r="BB398" i="12"/>
  <c r="AK398" i="12"/>
  <c r="AG398" i="12"/>
  <c r="T398" i="12"/>
  <c r="G398" i="12"/>
  <c r="BE397" i="12"/>
  <c r="BB397" i="12"/>
  <c r="AK397" i="12"/>
  <c r="AG397" i="12"/>
  <c r="T397" i="12"/>
  <c r="G397" i="12"/>
  <c r="BE396" i="12"/>
  <c r="BB396" i="12"/>
  <c r="AK396" i="12"/>
  <c r="AG396" i="12"/>
  <c r="T396" i="12"/>
  <c r="G396" i="12"/>
  <c r="BE395" i="12"/>
  <c r="BB395" i="12"/>
  <c r="AK395" i="12"/>
  <c r="AG395" i="12"/>
  <c r="T395" i="12"/>
  <c r="G395" i="12"/>
  <c r="BE394" i="12"/>
  <c r="BB394" i="12"/>
  <c r="AK394" i="12"/>
  <c r="AG394" i="12"/>
  <c r="T394" i="12"/>
  <c r="G394" i="12"/>
  <c r="BE393" i="12"/>
  <c r="BB393" i="12"/>
  <c r="AK393" i="12"/>
  <c r="AG393" i="12"/>
  <c r="T393" i="12"/>
  <c r="G393" i="12"/>
  <c r="BE392" i="12"/>
  <c r="BB392" i="12"/>
  <c r="AK392" i="12"/>
  <c r="AG392" i="12"/>
  <c r="T392" i="12"/>
  <c r="G392" i="12"/>
  <c r="BE391" i="12"/>
  <c r="BB391" i="12"/>
  <c r="AK391" i="12"/>
  <c r="AG391" i="12"/>
  <c r="T391" i="12"/>
  <c r="G391" i="12"/>
  <c r="BE390" i="12"/>
  <c r="BB390" i="12"/>
  <c r="AK390" i="12"/>
  <c r="AG390" i="12"/>
  <c r="T390" i="12"/>
  <c r="G390" i="12"/>
  <c r="BE389" i="12"/>
  <c r="BB389" i="12"/>
  <c r="AK389" i="12"/>
  <c r="AG389" i="12"/>
  <c r="T389" i="12"/>
  <c r="G389" i="12"/>
  <c r="BE388" i="12"/>
  <c r="BB388" i="12"/>
  <c r="AK388" i="12"/>
  <c r="AG388" i="12"/>
  <c r="T388" i="12"/>
  <c r="G388" i="12"/>
  <c r="BE387" i="12"/>
  <c r="BB387" i="12"/>
  <c r="AK387" i="12"/>
  <c r="AG387" i="12"/>
  <c r="T387" i="12"/>
  <c r="G387" i="12"/>
  <c r="BE386" i="12"/>
  <c r="BB386" i="12"/>
  <c r="AK386" i="12"/>
  <c r="AG386" i="12"/>
  <c r="T386" i="12"/>
  <c r="G386" i="12"/>
  <c r="BE385" i="12"/>
  <c r="BB385" i="12"/>
  <c r="AK385" i="12"/>
  <c r="AG385" i="12"/>
  <c r="T385" i="12"/>
  <c r="G385" i="12"/>
  <c r="BE384" i="12"/>
  <c r="BB384" i="12"/>
  <c r="AK384" i="12"/>
  <c r="AG384" i="12"/>
  <c r="T384" i="12"/>
  <c r="G384" i="12"/>
  <c r="BE383" i="12"/>
  <c r="BB383" i="12"/>
  <c r="AK383" i="12"/>
  <c r="AG383" i="12"/>
  <c r="T383" i="12"/>
  <c r="G383" i="12"/>
  <c r="BE382" i="12"/>
  <c r="BB382" i="12"/>
  <c r="AK382" i="12"/>
  <c r="AG382" i="12"/>
  <c r="T382" i="12"/>
  <c r="G382" i="12"/>
  <c r="BE381" i="12"/>
  <c r="BB381" i="12"/>
  <c r="AK381" i="12"/>
  <c r="AG381" i="12"/>
  <c r="T381" i="12"/>
  <c r="G381" i="12"/>
  <c r="AP381" i="12" s="1"/>
  <c r="BE380" i="12"/>
  <c r="BB380" i="12"/>
  <c r="AK380" i="12"/>
  <c r="AG380" i="12"/>
  <c r="T380" i="12"/>
  <c r="G380" i="12"/>
  <c r="BE379" i="12"/>
  <c r="BB379" i="12"/>
  <c r="AK379" i="12"/>
  <c r="AG379" i="12"/>
  <c r="T379" i="12"/>
  <c r="G379" i="12"/>
  <c r="BE378" i="12"/>
  <c r="BB378" i="12"/>
  <c r="AK378" i="12"/>
  <c r="AG378" i="12"/>
  <c r="T378" i="12"/>
  <c r="G378" i="12"/>
  <c r="BE377" i="12"/>
  <c r="BB377" i="12"/>
  <c r="AK377" i="12"/>
  <c r="AG377" i="12"/>
  <c r="T377" i="12"/>
  <c r="G377" i="12"/>
  <c r="BE376" i="12"/>
  <c r="BB376" i="12"/>
  <c r="AK376" i="12"/>
  <c r="AG376" i="12"/>
  <c r="T376" i="12"/>
  <c r="G376" i="12"/>
  <c r="BB375" i="12"/>
  <c r="AK375" i="12"/>
  <c r="AG375" i="12"/>
  <c r="T375" i="12"/>
  <c r="G375" i="12"/>
  <c r="BU372" i="12"/>
  <c r="BS372" i="12"/>
  <c r="BR372" i="12"/>
  <c r="BQ372" i="12"/>
  <c r="BP372" i="12"/>
  <c r="BO372" i="12"/>
  <c r="BD372" i="12"/>
  <c r="AQ372" i="12"/>
  <c r="AH372" i="12"/>
  <c r="AF372" i="12"/>
  <c r="AE372" i="12"/>
  <c r="AD372" i="12"/>
  <c r="AC372" i="12"/>
  <c r="AB372" i="12"/>
  <c r="AA372" i="12"/>
  <c r="Z372" i="12"/>
  <c r="Y372" i="12"/>
  <c r="X372" i="12"/>
  <c r="W372" i="12"/>
  <c r="S372" i="12"/>
  <c r="R372" i="12"/>
  <c r="Q372" i="12"/>
  <c r="P372" i="12"/>
  <c r="O372" i="12"/>
  <c r="N372" i="12"/>
  <c r="M372" i="12"/>
  <c r="L372" i="12"/>
  <c r="K372" i="12"/>
  <c r="J372" i="12"/>
  <c r="I372" i="12"/>
  <c r="H372" i="12"/>
  <c r="F372" i="12"/>
  <c r="E372" i="12"/>
  <c r="D372" i="12"/>
  <c r="C372" i="12"/>
  <c r="BE371" i="12"/>
  <c r="BB371" i="12"/>
  <c r="AK371" i="12"/>
  <c r="AG371" i="12"/>
  <c r="T371" i="12"/>
  <c r="G371" i="12"/>
  <c r="BE370" i="12"/>
  <c r="BB370" i="12"/>
  <c r="AK370" i="12"/>
  <c r="AG370" i="12"/>
  <c r="T370" i="12"/>
  <c r="G370" i="12"/>
  <c r="BE369" i="12"/>
  <c r="BB369" i="12"/>
  <c r="AK369" i="12"/>
  <c r="AG369" i="12"/>
  <c r="T369" i="12"/>
  <c r="G369" i="12"/>
  <c r="BE368" i="12"/>
  <c r="BB368" i="12"/>
  <c r="AK368" i="12"/>
  <c r="AG368" i="12"/>
  <c r="T368" i="12"/>
  <c r="G368" i="12"/>
  <c r="BE367" i="12"/>
  <c r="BB367" i="12"/>
  <c r="AK367" i="12"/>
  <c r="AG367" i="12"/>
  <c r="T367" i="12"/>
  <c r="G367" i="12"/>
  <c r="AP367" i="12" s="1"/>
  <c r="BC367" i="12" s="1"/>
  <c r="BE366" i="12"/>
  <c r="BB366" i="12"/>
  <c r="AK366" i="12"/>
  <c r="AG366" i="12"/>
  <c r="T366" i="12"/>
  <c r="G366" i="12"/>
  <c r="BE365" i="12"/>
  <c r="BB365" i="12"/>
  <c r="AK365" i="12"/>
  <c r="AG365" i="12"/>
  <c r="T365" i="12"/>
  <c r="G365" i="12"/>
  <c r="BE364" i="12"/>
  <c r="BB364" i="12"/>
  <c r="AK364" i="12"/>
  <c r="AG364" i="12"/>
  <c r="T364" i="12"/>
  <c r="G364" i="12"/>
  <c r="BE363" i="12"/>
  <c r="BB363" i="12"/>
  <c r="AK363" i="12"/>
  <c r="AG363" i="12"/>
  <c r="T363" i="12"/>
  <c r="G363" i="12"/>
  <c r="BE362" i="12"/>
  <c r="BB362" i="12"/>
  <c r="AK362" i="12"/>
  <c r="AG362" i="12"/>
  <c r="T362" i="12"/>
  <c r="G362" i="12"/>
  <c r="AP362" i="12" s="1"/>
  <c r="BC362" i="12" s="1"/>
  <c r="BT362" i="12" s="1"/>
  <c r="BE361" i="12"/>
  <c r="BB361" i="12"/>
  <c r="AK361" i="12"/>
  <c r="AG361" i="12"/>
  <c r="T361" i="12"/>
  <c r="G361" i="12"/>
  <c r="BE360" i="12"/>
  <c r="BB360" i="12"/>
  <c r="AK360" i="12"/>
  <c r="AG360" i="12"/>
  <c r="T360" i="12"/>
  <c r="G360" i="12"/>
  <c r="BE359" i="12"/>
  <c r="BB359" i="12"/>
  <c r="AK359" i="12"/>
  <c r="AG359" i="12"/>
  <c r="T359" i="12"/>
  <c r="G359" i="12"/>
  <c r="BE358" i="12"/>
  <c r="BB358" i="12"/>
  <c r="AK358" i="12"/>
  <c r="AG358" i="12"/>
  <c r="T358" i="12"/>
  <c r="G358" i="12"/>
  <c r="BE357" i="12"/>
  <c r="BB357" i="12"/>
  <c r="AK357" i="12"/>
  <c r="AG357" i="12"/>
  <c r="T357" i="12"/>
  <c r="G357" i="12"/>
  <c r="BE356" i="12"/>
  <c r="BB356" i="12"/>
  <c r="AK356" i="12"/>
  <c r="AG356" i="12"/>
  <c r="T356" i="12"/>
  <c r="G356" i="12"/>
  <c r="BE355" i="12"/>
  <c r="BB355" i="12"/>
  <c r="AK355" i="12"/>
  <c r="AG355" i="12"/>
  <c r="T355" i="12"/>
  <c r="G355" i="12"/>
  <c r="BE354" i="12"/>
  <c r="BB354" i="12"/>
  <c r="AK354" i="12"/>
  <c r="AG354" i="12"/>
  <c r="T354" i="12"/>
  <c r="G354" i="12"/>
  <c r="AP354" i="12" s="1"/>
  <c r="BC354" i="12" s="1"/>
  <c r="BT354" i="12" s="1"/>
  <c r="BE353" i="12"/>
  <c r="BB353" i="12"/>
  <c r="AK353" i="12"/>
  <c r="AG353" i="12"/>
  <c r="T353" i="12"/>
  <c r="G353" i="12"/>
  <c r="BE352" i="12"/>
  <c r="BB352" i="12"/>
  <c r="AK352" i="12"/>
  <c r="AG352" i="12"/>
  <c r="T352" i="12"/>
  <c r="G352" i="12"/>
  <c r="BE351" i="12"/>
  <c r="BB351" i="12"/>
  <c r="AK351" i="12"/>
  <c r="AG351" i="12"/>
  <c r="T351" i="12"/>
  <c r="G351" i="12"/>
  <c r="BE350" i="12"/>
  <c r="BB350" i="12"/>
  <c r="AK350" i="12"/>
  <c r="AG350" i="12"/>
  <c r="T350" i="12"/>
  <c r="G350" i="12"/>
  <c r="BE349" i="12"/>
  <c r="BB349" i="12"/>
  <c r="AK349" i="12"/>
  <c r="AG349" i="12"/>
  <c r="T349" i="12"/>
  <c r="G349" i="12"/>
  <c r="BE348" i="12"/>
  <c r="BB348" i="12"/>
  <c r="AK348" i="12"/>
  <c r="AG348" i="12"/>
  <c r="T348" i="12"/>
  <c r="G348" i="12"/>
  <c r="BE347" i="12"/>
  <c r="BB347" i="12"/>
  <c r="AK347" i="12"/>
  <c r="AG347" i="12"/>
  <c r="T347" i="12"/>
  <c r="G347" i="12"/>
  <c r="BE346" i="12"/>
  <c r="BB346" i="12"/>
  <c r="AK346" i="12"/>
  <c r="AG346" i="12"/>
  <c r="T346" i="12"/>
  <c r="G346" i="12"/>
  <c r="BE345" i="12"/>
  <c r="BB345" i="12"/>
  <c r="AK345" i="12"/>
  <c r="AG345" i="12"/>
  <c r="T345" i="12"/>
  <c r="G345" i="12"/>
  <c r="BE344" i="12"/>
  <c r="BB344" i="12"/>
  <c r="AK344" i="12"/>
  <c r="AG344" i="12"/>
  <c r="T344" i="12"/>
  <c r="G344" i="12"/>
  <c r="BE343" i="12"/>
  <c r="BB343" i="12"/>
  <c r="AK343" i="12"/>
  <c r="AG343" i="12"/>
  <c r="T343" i="12"/>
  <c r="G343" i="12"/>
  <c r="BB342" i="12"/>
  <c r="AK342" i="12"/>
  <c r="AG342" i="12"/>
  <c r="T342" i="12"/>
  <c r="G342" i="12"/>
  <c r="AW339" i="12"/>
  <c r="AV339" i="12"/>
  <c r="AU339" i="12"/>
  <c r="AT339" i="12"/>
  <c r="AS339" i="12"/>
  <c r="AR339" i="12"/>
  <c r="AQ339" i="12"/>
  <c r="AH339" i="12"/>
  <c r="AF339" i="12"/>
  <c r="AE339" i="12"/>
  <c r="AD339" i="12"/>
  <c r="AC339" i="12"/>
  <c r="AB339" i="12"/>
  <c r="AA339" i="12"/>
  <c r="Z339" i="12"/>
  <c r="Y339" i="12"/>
  <c r="X339" i="12"/>
  <c r="W339" i="12"/>
  <c r="S339" i="12"/>
  <c r="R339" i="12"/>
  <c r="Q339" i="12"/>
  <c r="P339" i="12"/>
  <c r="O339" i="12"/>
  <c r="N339" i="12"/>
  <c r="M339" i="12"/>
  <c r="F339" i="12"/>
  <c r="E339" i="12"/>
  <c r="D339" i="12"/>
  <c r="C339" i="12"/>
  <c r="BE338" i="12"/>
  <c r="BB338" i="12"/>
  <c r="AK338" i="12"/>
  <c r="AG338" i="12"/>
  <c r="T338" i="12"/>
  <c r="G338" i="12"/>
  <c r="BE337" i="12"/>
  <c r="BB337" i="12"/>
  <c r="AK337" i="12"/>
  <c r="AG337" i="12"/>
  <c r="T337" i="12"/>
  <c r="G337" i="12"/>
  <c r="BE336" i="12"/>
  <c r="BB336" i="12"/>
  <c r="AK336" i="12"/>
  <c r="AG336" i="12"/>
  <c r="T336" i="12"/>
  <c r="G336" i="12"/>
  <c r="BE335" i="12"/>
  <c r="BB335" i="12"/>
  <c r="AK335" i="12"/>
  <c r="AG335" i="12"/>
  <c r="T335" i="12"/>
  <c r="G335" i="12"/>
  <c r="BE334" i="12"/>
  <c r="BB334" i="12"/>
  <c r="AK334" i="12"/>
  <c r="AG334" i="12"/>
  <c r="T334" i="12"/>
  <c r="G334" i="12"/>
  <c r="BE333" i="12"/>
  <c r="BB333" i="12"/>
  <c r="AK333" i="12"/>
  <c r="AG333" i="12"/>
  <c r="T333" i="12"/>
  <c r="G333" i="12"/>
  <c r="BE332" i="12"/>
  <c r="BB332" i="12"/>
  <c r="AK332" i="12"/>
  <c r="AG332" i="12"/>
  <c r="T332" i="12"/>
  <c r="G332" i="12"/>
  <c r="AP332" i="12" s="1"/>
  <c r="BC332" i="12" s="1"/>
  <c r="BE331" i="12"/>
  <c r="BB331" i="12"/>
  <c r="AK331" i="12"/>
  <c r="AG331" i="12"/>
  <c r="T331" i="12"/>
  <c r="G331" i="12"/>
  <c r="BE330" i="12"/>
  <c r="BB330" i="12"/>
  <c r="AK330" i="12"/>
  <c r="AG330" i="12"/>
  <c r="T330" i="12"/>
  <c r="G330" i="12"/>
  <c r="BE329" i="12"/>
  <c r="BB329" i="12"/>
  <c r="AK329" i="12"/>
  <c r="AG329" i="12"/>
  <c r="T329" i="12"/>
  <c r="G329" i="12"/>
  <c r="BE328" i="12"/>
  <c r="BB328" i="12"/>
  <c r="AK328" i="12"/>
  <c r="AG328" i="12"/>
  <c r="T328" i="12"/>
  <c r="G328" i="12"/>
  <c r="BE327" i="12"/>
  <c r="BB327" i="12"/>
  <c r="AK327" i="12"/>
  <c r="AG327" i="12"/>
  <c r="T327" i="12"/>
  <c r="G327" i="12"/>
  <c r="BE326" i="12"/>
  <c r="BB326" i="12"/>
  <c r="AK326" i="12"/>
  <c r="AG326" i="12"/>
  <c r="T326" i="12"/>
  <c r="G326" i="12"/>
  <c r="BE325" i="12"/>
  <c r="BB325" i="12"/>
  <c r="AK325" i="12"/>
  <c r="AG325" i="12"/>
  <c r="T325" i="12"/>
  <c r="G325" i="12"/>
  <c r="AP325" i="12" s="1"/>
  <c r="BC325" i="12" s="1"/>
  <c r="BE324" i="12"/>
  <c r="BB324" i="12"/>
  <c r="AK324" i="12"/>
  <c r="AG324" i="12"/>
  <c r="T324" i="12"/>
  <c r="G324" i="12"/>
  <c r="BE323" i="12"/>
  <c r="BB323" i="12"/>
  <c r="AK323" i="12"/>
  <c r="AG323" i="12"/>
  <c r="T323" i="12"/>
  <c r="G323" i="12"/>
  <c r="BE322" i="12"/>
  <c r="BB322" i="12"/>
  <c r="AK322" i="12"/>
  <c r="AG322" i="12"/>
  <c r="T322" i="12"/>
  <c r="G322" i="12"/>
  <c r="BE321" i="12"/>
  <c r="BB321" i="12"/>
  <c r="AK321" i="12"/>
  <c r="AG321" i="12"/>
  <c r="T321" i="12"/>
  <c r="G321" i="12"/>
  <c r="BE320" i="12"/>
  <c r="BB320" i="12"/>
  <c r="AK320" i="12"/>
  <c r="AG320" i="12"/>
  <c r="T320" i="12"/>
  <c r="G320" i="12"/>
  <c r="BE319" i="12"/>
  <c r="BB319" i="12"/>
  <c r="AK319" i="12"/>
  <c r="AG319" i="12"/>
  <c r="T319" i="12"/>
  <c r="G319" i="12"/>
  <c r="BE318" i="12"/>
  <c r="BB318" i="12"/>
  <c r="AK318" i="12"/>
  <c r="AG318" i="12"/>
  <c r="T318" i="12"/>
  <c r="G318" i="12"/>
  <c r="BE317" i="12"/>
  <c r="BB317" i="12"/>
  <c r="AK317" i="12"/>
  <c r="AG317" i="12"/>
  <c r="T317" i="12"/>
  <c r="G317" i="12"/>
  <c r="AP317" i="12" s="1"/>
  <c r="BC317" i="12" s="1"/>
  <c r="BE316" i="12"/>
  <c r="BB316" i="12"/>
  <c r="AK316" i="12"/>
  <c r="AG316" i="12"/>
  <c r="T316" i="12"/>
  <c r="G316" i="12"/>
  <c r="BE315" i="12"/>
  <c r="BB315" i="12"/>
  <c r="AK315" i="12"/>
  <c r="AG315" i="12"/>
  <c r="T315" i="12"/>
  <c r="G315" i="12"/>
  <c r="BE314" i="12"/>
  <c r="BB314" i="12"/>
  <c r="AK314" i="12"/>
  <c r="AG314" i="12"/>
  <c r="T314" i="12"/>
  <c r="G314" i="12"/>
  <c r="BE313" i="12"/>
  <c r="BB313" i="12"/>
  <c r="AK313" i="12"/>
  <c r="AG313" i="12"/>
  <c r="T313" i="12"/>
  <c r="G313" i="12"/>
  <c r="BE312" i="12"/>
  <c r="BB312" i="12"/>
  <c r="AK312" i="12"/>
  <c r="AG312" i="12"/>
  <c r="T312" i="12"/>
  <c r="G312" i="12"/>
  <c r="BE311" i="12"/>
  <c r="BB311" i="12"/>
  <c r="AK311" i="12"/>
  <c r="AG311" i="12"/>
  <c r="T311" i="12"/>
  <c r="G311" i="12"/>
  <c r="BE310" i="12"/>
  <c r="BB310" i="12"/>
  <c r="AK310" i="12"/>
  <c r="AG310" i="12"/>
  <c r="T310" i="12"/>
  <c r="G310" i="12"/>
  <c r="BE309" i="12"/>
  <c r="BB309" i="12"/>
  <c r="AK309" i="12"/>
  <c r="AG309" i="12"/>
  <c r="T309" i="12"/>
  <c r="G309" i="12"/>
  <c r="BE308" i="12"/>
  <c r="BB308" i="12"/>
  <c r="AK308" i="12"/>
  <c r="AG308" i="12"/>
  <c r="T308" i="12"/>
  <c r="G308" i="12"/>
  <c r="BQ305" i="12"/>
  <c r="BP305" i="12"/>
  <c r="BO305" i="12"/>
  <c r="AW305" i="12"/>
  <c r="AV305" i="12"/>
  <c r="AU305" i="12"/>
  <c r="AT305" i="12"/>
  <c r="AS305" i="12"/>
  <c r="AR305" i="12"/>
  <c r="AQ305" i="12"/>
  <c r="AH305" i="12"/>
  <c r="AF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S305" i="12"/>
  <c r="R305" i="12"/>
  <c r="Q305" i="12"/>
  <c r="P305" i="12"/>
  <c r="O305" i="12"/>
  <c r="N305" i="12"/>
  <c r="M305" i="12"/>
  <c r="L305" i="12"/>
  <c r="K305" i="12"/>
  <c r="J305" i="12"/>
  <c r="I305" i="12"/>
  <c r="H305" i="12"/>
  <c r="F305" i="12"/>
  <c r="E305" i="12"/>
  <c r="D305" i="12"/>
  <c r="C305" i="12"/>
  <c r="BE304" i="12"/>
  <c r="BB304" i="12"/>
  <c r="AK304" i="12"/>
  <c r="AG304" i="12"/>
  <c r="T304" i="12"/>
  <c r="G304" i="12"/>
  <c r="BE303" i="12"/>
  <c r="BB303" i="12"/>
  <c r="AK303" i="12"/>
  <c r="AG303" i="12"/>
  <c r="T303" i="12"/>
  <c r="G303" i="12"/>
  <c r="BE302" i="12"/>
  <c r="BB302" i="12"/>
  <c r="AK302" i="12"/>
  <c r="AG302" i="12"/>
  <c r="T302" i="12"/>
  <c r="G302" i="12"/>
  <c r="BE301" i="12"/>
  <c r="BB301" i="12"/>
  <c r="AK301" i="12"/>
  <c r="AG301" i="12"/>
  <c r="T301" i="12"/>
  <c r="G301" i="12"/>
  <c r="BE300" i="12"/>
  <c r="BB300" i="12"/>
  <c r="AK300" i="12"/>
  <c r="AG300" i="12"/>
  <c r="T300" i="12"/>
  <c r="G300" i="12"/>
  <c r="BE299" i="12"/>
  <c r="BB299" i="12"/>
  <c r="AK299" i="12"/>
  <c r="AG299" i="12"/>
  <c r="T299" i="12"/>
  <c r="G299" i="12"/>
  <c r="AP299" i="12" s="1"/>
  <c r="BC299" i="12" s="1"/>
  <c r="BT299" i="12" s="1"/>
  <c r="BE298" i="12"/>
  <c r="BB298" i="12"/>
  <c r="AK298" i="12"/>
  <c r="AG298" i="12"/>
  <c r="T298" i="12"/>
  <c r="G298" i="12"/>
  <c r="BE297" i="12"/>
  <c r="BB297" i="12"/>
  <c r="AK297" i="12"/>
  <c r="AG297" i="12"/>
  <c r="T297" i="12"/>
  <c r="G297" i="12"/>
  <c r="BE296" i="12"/>
  <c r="BB296" i="12"/>
  <c r="AK296" i="12"/>
  <c r="AG296" i="12"/>
  <c r="T296" i="12"/>
  <c r="G296" i="12"/>
  <c r="BE295" i="12"/>
  <c r="BB295" i="12"/>
  <c r="AK295" i="12"/>
  <c r="AG295" i="12"/>
  <c r="T295" i="12"/>
  <c r="G295" i="12"/>
  <c r="AP295" i="12" s="1"/>
  <c r="BC295" i="12" s="1"/>
  <c r="BE294" i="12"/>
  <c r="BB294" i="12"/>
  <c r="AK294" i="12"/>
  <c r="AG294" i="12"/>
  <c r="T294" i="12"/>
  <c r="G294" i="12"/>
  <c r="AP294" i="12" s="1"/>
  <c r="BC294" i="12" s="1"/>
  <c r="BT294" i="12" s="1"/>
  <c r="BE293" i="12"/>
  <c r="BB293" i="12"/>
  <c r="AK293" i="12"/>
  <c r="AG293" i="12"/>
  <c r="T293" i="12"/>
  <c r="G293" i="12"/>
  <c r="BE292" i="12"/>
  <c r="BB292" i="12"/>
  <c r="AK292" i="12"/>
  <c r="AG292" i="12"/>
  <c r="T292" i="12"/>
  <c r="G292" i="12"/>
  <c r="BE291" i="12"/>
  <c r="BB291" i="12"/>
  <c r="AK291" i="12"/>
  <c r="AG291" i="12"/>
  <c r="T291" i="12"/>
  <c r="G291" i="12"/>
  <c r="BE290" i="12"/>
  <c r="BB290" i="12"/>
  <c r="AK290" i="12"/>
  <c r="AG290" i="12"/>
  <c r="T290" i="12"/>
  <c r="G290" i="12"/>
  <c r="BE289" i="12"/>
  <c r="BB289" i="12"/>
  <c r="AK289" i="12"/>
  <c r="AG289" i="12"/>
  <c r="T289" i="12"/>
  <c r="G289" i="12"/>
  <c r="AP289" i="12" s="1"/>
  <c r="BC289" i="12" s="1"/>
  <c r="BE288" i="12"/>
  <c r="BB288" i="12"/>
  <c r="AK288" i="12"/>
  <c r="AG288" i="12"/>
  <c r="T288" i="12"/>
  <c r="G288" i="12"/>
  <c r="BE287" i="12"/>
  <c r="BB287" i="12"/>
  <c r="AK287" i="12"/>
  <c r="AG287" i="12"/>
  <c r="T287" i="12"/>
  <c r="G287" i="12"/>
  <c r="BE286" i="12"/>
  <c r="BB286" i="12"/>
  <c r="AK286" i="12"/>
  <c r="AG286" i="12"/>
  <c r="T286" i="12"/>
  <c r="G286" i="12"/>
  <c r="BE285" i="12"/>
  <c r="BB285" i="12"/>
  <c r="AK285" i="12"/>
  <c r="AG285" i="12"/>
  <c r="T285" i="12"/>
  <c r="G285" i="12"/>
  <c r="AP285" i="12" s="1"/>
  <c r="BC285" i="12" s="1"/>
  <c r="BE284" i="12"/>
  <c r="BB284" i="12"/>
  <c r="AK284" i="12"/>
  <c r="AG284" i="12"/>
  <c r="T284" i="12"/>
  <c r="G284" i="12"/>
  <c r="BE283" i="12"/>
  <c r="BB283" i="12"/>
  <c r="AK283" i="12"/>
  <c r="AG283" i="12"/>
  <c r="T283" i="12"/>
  <c r="G283" i="12"/>
  <c r="BE282" i="12"/>
  <c r="BB282" i="12"/>
  <c r="AK282" i="12"/>
  <c r="AG282" i="12"/>
  <c r="T282" i="12"/>
  <c r="G282" i="12"/>
  <c r="BE281" i="12"/>
  <c r="BB281" i="12"/>
  <c r="AK281" i="12"/>
  <c r="AG281" i="12"/>
  <c r="T281" i="12"/>
  <c r="G281" i="12"/>
  <c r="BE280" i="12"/>
  <c r="BB280" i="12"/>
  <c r="AK280" i="12"/>
  <c r="AG280" i="12"/>
  <c r="T280" i="12"/>
  <c r="G280" i="12"/>
  <c r="BE279" i="12"/>
  <c r="BB279" i="12"/>
  <c r="AK279" i="12"/>
  <c r="AG279" i="12"/>
  <c r="T279" i="12"/>
  <c r="G279" i="12"/>
  <c r="BE278" i="12"/>
  <c r="BB278" i="12"/>
  <c r="AK278" i="12"/>
  <c r="AG278" i="12"/>
  <c r="T278" i="12"/>
  <c r="G278" i="12"/>
  <c r="BE277" i="12"/>
  <c r="BB277" i="12"/>
  <c r="AK277" i="12"/>
  <c r="AG277" i="12"/>
  <c r="T277" i="12"/>
  <c r="G277" i="12"/>
  <c r="BE276" i="12"/>
  <c r="BB276" i="12"/>
  <c r="AK276" i="12"/>
  <c r="AG276" i="12"/>
  <c r="T276" i="12"/>
  <c r="G276" i="12"/>
  <c r="BE275" i="12"/>
  <c r="BB275" i="12"/>
  <c r="AK275" i="12"/>
  <c r="AG275" i="12"/>
  <c r="T275" i="12"/>
  <c r="G275" i="12"/>
  <c r="BQ272" i="12"/>
  <c r="BP272" i="12"/>
  <c r="BO272" i="12"/>
  <c r="AW272" i="12"/>
  <c r="AV272" i="12"/>
  <c r="AU272" i="12"/>
  <c r="AT272" i="12"/>
  <c r="AS272" i="12"/>
  <c r="AR272" i="12"/>
  <c r="AQ272" i="12"/>
  <c r="AO272" i="12"/>
  <c r="AN272" i="12"/>
  <c r="AM272" i="12"/>
  <c r="AL272" i="12"/>
  <c r="AH272" i="12"/>
  <c r="AF272" i="12"/>
  <c r="AE272" i="12"/>
  <c r="AD272" i="12"/>
  <c r="AC272" i="12"/>
  <c r="AB272" i="12"/>
  <c r="AA272" i="12"/>
  <c r="Z272" i="12"/>
  <c r="Y272" i="12"/>
  <c r="X272" i="12"/>
  <c r="W272" i="12"/>
  <c r="V272" i="12"/>
  <c r="U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F272" i="12"/>
  <c r="E272" i="12"/>
  <c r="D272" i="12"/>
  <c r="C272" i="12"/>
  <c r="BE271" i="12"/>
  <c r="BB271" i="12"/>
  <c r="AK271" i="12"/>
  <c r="AG271" i="12"/>
  <c r="T271" i="12"/>
  <c r="G271" i="12"/>
  <c r="BE270" i="12"/>
  <c r="BB270" i="12"/>
  <c r="AK270" i="12"/>
  <c r="AG270" i="12"/>
  <c r="T270" i="12"/>
  <c r="G270" i="12"/>
  <c r="BE269" i="12"/>
  <c r="BB269" i="12"/>
  <c r="AK269" i="12"/>
  <c r="AG269" i="12"/>
  <c r="T269" i="12"/>
  <c r="G269" i="12"/>
  <c r="BE268" i="12"/>
  <c r="BB268" i="12"/>
  <c r="AK268" i="12"/>
  <c r="AG268" i="12"/>
  <c r="T268" i="12"/>
  <c r="G268" i="12"/>
  <c r="BE267" i="12"/>
  <c r="BB267" i="12"/>
  <c r="AK267" i="12"/>
  <c r="AG267" i="12"/>
  <c r="T267" i="12"/>
  <c r="G267" i="12"/>
  <c r="BE266" i="12"/>
  <c r="BB266" i="12"/>
  <c r="AK266" i="12"/>
  <c r="AG266" i="12"/>
  <c r="T266" i="12"/>
  <c r="G266" i="12"/>
  <c r="BE265" i="12"/>
  <c r="BB265" i="12"/>
  <c r="AK265" i="12"/>
  <c r="AG265" i="12"/>
  <c r="T265" i="12"/>
  <c r="G265" i="12"/>
  <c r="AP265" i="12" s="1"/>
  <c r="BC265" i="12" s="1"/>
  <c r="BT265" i="12" s="1"/>
  <c r="BE264" i="12"/>
  <c r="BB264" i="12"/>
  <c r="AK264" i="12"/>
  <c r="AG264" i="12"/>
  <c r="T264" i="12"/>
  <c r="G264" i="12"/>
  <c r="BE263" i="12"/>
  <c r="BB263" i="12"/>
  <c r="AK263" i="12"/>
  <c r="AG263" i="12"/>
  <c r="T263" i="12"/>
  <c r="G263" i="12"/>
  <c r="BE262" i="12"/>
  <c r="BB262" i="12"/>
  <c r="AK262" i="12"/>
  <c r="AG262" i="12"/>
  <c r="T262" i="12"/>
  <c r="G262" i="12"/>
  <c r="BE261" i="12"/>
  <c r="BB261" i="12"/>
  <c r="AK261" i="12"/>
  <c r="AG261" i="12"/>
  <c r="T261" i="12"/>
  <c r="G261" i="12"/>
  <c r="BE260" i="12"/>
  <c r="BB260" i="12"/>
  <c r="AK260" i="12"/>
  <c r="AG260" i="12"/>
  <c r="T260" i="12"/>
  <c r="G260" i="12"/>
  <c r="AP260" i="12" s="1"/>
  <c r="BC260" i="12" s="1"/>
  <c r="BE259" i="12"/>
  <c r="BB259" i="12"/>
  <c r="AK259" i="12"/>
  <c r="AG259" i="12"/>
  <c r="T259" i="12"/>
  <c r="G259" i="12"/>
  <c r="BE258" i="12"/>
  <c r="BB258" i="12"/>
  <c r="AK258" i="12"/>
  <c r="AG258" i="12"/>
  <c r="T258" i="12"/>
  <c r="G258" i="12"/>
  <c r="BE257" i="12"/>
  <c r="BB257" i="12"/>
  <c r="AK257" i="12"/>
  <c r="AG257" i="12"/>
  <c r="T257" i="12"/>
  <c r="G257" i="12"/>
  <c r="BE256" i="12"/>
  <c r="BB256" i="12"/>
  <c r="AK256" i="12"/>
  <c r="AG256" i="12"/>
  <c r="T256" i="12"/>
  <c r="G256" i="12"/>
  <c r="BE255" i="12"/>
  <c r="BB255" i="12"/>
  <c r="AK255" i="12"/>
  <c r="AG255" i="12"/>
  <c r="T255" i="12"/>
  <c r="G255" i="12"/>
  <c r="BE254" i="12"/>
  <c r="BB254" i="12"/>
  <c r="AK254" i="12"/>
  <c r="AG254" i="12"/>
  <c r="T254" i="12"/>
  <c r="G254" i="12"/>
  <c r="BE253" i="12"/>
  <c r="BB253" i="12"/>
  <c r="AK253" i="12"/>
  <c r="AG253" i="12"/>
  <c r="T253" i="12"/>
  <c r="G253" i="12"/>
  <c r="BE252" i="12"/>
  <c r="BB252" i="12"/>
  <c r="AK252" i="12"/>
  <c r="AG252" i="12"/>
  <c r="T252" i="12"/>
  <c r="G252" i="12"/>
  <c r="BE251" i="12"/>
  <c r="BB251" i="12"/>
  <c r="AK251" i="12"/>
  <c r="AG251" i="12"/>
  <c r="T251" i="12"/>
  <c r="G251" i="12"/>
  <c r="BE250" i="12"/>
  <c r="BB250" i="12"/>
  <c r="AK250" i="12"/>
  <c r="AG250" i="12"/>
  <c r="T250" i="12"/>
  <c r="G250" i="12"/>
  <c r="BE249" i="12"/>
  <c r="BB249" i="12"/>
  <c r="AK249" i="12"/>
  <c r="AG249" i="12"/>
  <c r="T249" i="12"/>
  <c r="G249" i="12"/>
  <c r="BE248" i="12"/>
  <c r="BB248" i="12"/>
  <c r="AK248" i="12"/>
  <c r="AG248" i="12"/>
  <c r="T248" i="12"/>
  <c r="G248" i="12"/>
  <c r="BE247" i="12"/>
  <c r="BB247" i="12"/>
  <c r="AK247" i="12"/>
  <c r="AG247" i="12"/>
  <c r="T247" i="12"/>
  <c r="G247" i="12"/>
  <c r="BE246" i="12"/>
  <c r="BB246" i="12"/>
  <c r="AK246" i="12"/>
  <c r="AG246" i="12"/>
  <c r="T246" i="12"/>
  <c r="G246" i="12"/>
  <c r="BE245" i="12"/>
  <c r="BB245" i="12"/>
  <c r="AK245" i="12"/>
  <c r="AG245" i="12"/>
  <c r="T245" i="12"/>
  <c r="G245" i="12"/>
  <c r="BE244" i="12"/>
  <c r="BB244" i="12"/>
  <c r="AK244" i="12"/>
  <c r="AG244" i="12"/>
  <c r="T244" i="12"/>
  <c r="G244" i="12"/>
  <c r="BE243" i="12"/>
  <c r="BB243" i="12"/>
  <c r="AK243" i="12"/>
  <c r="AG243" i="12"/>
  <c r="T243" i="12"/>
  <c r="G243" i="12"/>
  <c r="BE242" i="12"/>
  <c r="BB242" i="12"/>
  <c r="AK242" i="12"/>
  <c r="AG242" i="12"/>
  <c r="T242" i="12"/>
  <c r="G242" i="12"/>
  <c r="BB241" i="12"/>
  <c r="AK241" i="12"/>
  <c r="AG241" i="12"/>
  <c r="T241" i="12"/>
  <c r="G241" i="12"/>
  <c r="BQ238" i="12"/>
  <c r="BP238" i="12"/>
  <c r="BO238" i="12"/>
  <c r="AW238" i="12"/>
  <c r="AV238" i="12"/>
  <c r="AU238" i="12"/>
  <c r="AT238" i="12"/>
  <c r="AS238" i="12"/>
  <c r="AR238" i="12"/>
  <c r="AQ238" i="12"/>
  <c r="AJ238" i="12"/>
  <c r="AI238" i="12"/>
  <c r="AH238" i="12"/>
  <c r="AF238" i="12"/>
  <c r="AE238" i="12"/>
  <c r="AD238" i="12"/>
  <c r="AC238" i="12"/>
  <c r="AB238" i="12"/>
  <c r="AA238" i="12"/>
  <c r="Z238" i="12"/>
  <c r="Y238" i="12"/>
  <c r="X238" i="12"/>
  <c r="W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F238" i="12"/>
  <c r="E238" i="12"/>
  <c r="D238" i="12"/>
  <c r="C238" i="12"/>
  <c r="BE237" i="12"/>
  <c r="BB237" i="12"/>
  <c r="AK237" i="12"/>
  <c r="AG237" i="12"/>
  <c r="T237" i="12"/>
  <c r="G237" i="12"/>
  <c r="BE236" i="12"/>
  <c r="BB236" i="12"/>
  <c r="AK236" i="12"/>
  <c r="AG236" i="12"/>
  <c r="T236" i="12"/>
  <c r="G236" i="12"/>
  <c r="BE235" i="12"/>
  <c r="BB235" i="12"/>
  <c r="AK235" i="12"/>
  <c r="AG235" i="12"/>
  <c r="T235" i="12"/>
  <c r="G235" i="12"/>
  <c r="BE234" i="12"/>
  <c r="BB234" i="12"/>
  <c r="AK234" i="12"/>
  <c r="AG234" i="12"/>
  <c r="T234" i="12"/>
  <c r="G234" i="12"/>
  <c r="BE233" i="12"/>
  <c r="BB233" i="12"/>
  <c r="AK233" i="12"/>
  <c r="AG233" i="12"/>
  <c r="T233" i="12"/>
  <c r="G233" i="12"/>
  <c r="BE232" i="12"/>
  <c r="BB232" i="12"/>
  <c r="AK232" i="12"/>
  <c r="AG232" i="12"/>
  <c r="T232" i="12"/>
  <c r="G232" i="12"/>
  <c r="BE231" i="12"/>
  <c r="BB231" i="12"/>
  <c r="AK231" i="12"/>
  <c r="AG231" i="12"/>
  <c r="T231" i="12"/>
  <c r="G231" i="12"/>
  <c r="BE230" i="12"/>
  <c r="BB230" i="12"/>
  <c r="AK230" i="12"/>
  <c r="AG230" i="12"/>
  <c r="T230" i="12"/>
  <c r="G230" i="12"/>
  <c r="BE229" i="12"/>
  <c r="BB229" i="12"/>
  <c r="AK229" i="12"/>
  <c r="AG229" i="12"/>
  <c r="T229" i="12"/>
  <c r="G229" i="12"/>
  <c r="BE228" i="12"/>
  <c r="BB228" i="12"/>
  <c r="AK228" i="12"/>
  <c r="AG228" i="12"/>
  <c r="T228" i="12"/>
  <c r="G228" i="12"/>
  <c r="BE227" i="12"/>
  <c r="BB227" i="12"/>
  <c r="AK227" i="12"/>
  <c r="AG227" i="12"/>
  <c r="T227" i="12"/>
  <c r="G227" i="12"/>
  <c r="BE226" i="12"/>
  <c r="BB226" i="12"/>
  <c r="AK226" i="12"/>
  <c r="AG226" i="12"/>
  <c r="T226" i="12"/>
  <c r="G226" i="12"/>
  <c r="BE225" i="12"/>
  <c r="BB225" i="12"/>
  <c r="AK225" i="12"/>
  <c r="AG225" i="12"/>
  <c r="T225" i="12"/>
  <c r="G225" i="12"/>
  <c r="BE224" i="12"/>
  <c r="BB224" i="12"/>
  <c r="AK224" i="12"/>
  <c r="AG224" i="12"/>
  <c r="T224" i="12"/>
  <c r="G224" i="12"/>
  <c r="BE223" i="12"/>
  <c r="BB223" i="12"/>
  <c r="AK223" i="12"/>
  <c r="AG223" i="12"/>
  <c r="T223" i="12"/>
  <c r="G223" i="12"/>
  <c r="AP223" i="12" s="1"/>
  <c r="BC223" i="12" s="1"/>
  <c r="BT223" i="12" s="1"/>
  <c r="BE222" i="12"/>
  <c r="BB222" i="12"/>
  <c r="AK222" i="12"/>
  <c r="AG222" i="12"/>
  <c r="T222" i="12"/>
  <c r="G222" i="12"/>
  <c r="BE221" i="12"/>
  <c r="BB221" i="12"/>
  <c r="AK221" i="12"/>
  <c r="AG221" i="12"/>
  <c r="T221" i="12"/>
  <c r="G221" i="12"/>
  <c r="BE220" i="12"/>
  <c r="BB220" i="12"/>
  <c r="AK220" i="12"/>
  <c r="AG220" i="12"/>
  <c r="T220" i="12"/>
  <c r="G220" i="12"/>
  <c r="BE219" i="12"/>
  <c r="BB219" i="12"/>
  <c r="AK219" i="12"/>
  <c r="AG219" i="12"/>
  <c r="T219" i="12"/>
  <c r="G219" i="12"/>
  <c r="BE218" i="12"/>
  <c r="BB218" i="12"/>
  <c r="AK218" i="12"/>
  <c r="AG218" i="12"/>
  <c r="T218" i="12"/>
  <c r="G218" i="12"/>
  <c r="AP218" i="12" s="1"/>
  <c r="BC218" i="12" s="1"/>
  <c r="BE217" i="12"/>
  <c r="BB217" i="12"/>
  <c r="AK217" i="12"/>
  <c r="AG217" i="12"/>
  <c r="T217" i="12"/>
  <c r="G217" i="12"/>
  <c r="BE216" i="12"/>
  <c r="BB216" i="12"/>
  <c r="AK216" i="12"/>
  <c r="AG216" i="12"/>
  <c r="T216" i="12"/>
  <c r="G216" i="12"/>
  <c r="BE215" i="12"/>
  <c r="BB215" i="12"/>
  <c r="AK215" i="12"/>
  <c r="AG215" i="12"/>
  <c r="T215" i="12"/>
  <c r="G215" i="12"/>
  <c r="BE214" i="12"/>
  <c r="BB214" i="12"/>
  <c r="AK214" i="12"/>
  <c r="AG214" i="12"/>
  <c r="T214" i="12"/>
  <c r="G214" i="12"/>
  <c r="BE213" i="12"/>
  <c r="BB213" i="12"/>
  <c r="AK213" i="12"/>
  <c r="AG213" i="12"/>
  <c r="T213" i="12"/>
  <c r="G213" i="12"/>
  <c r="BE212" i="12"/>
  <c r="BB212" i="12"/>
  <c r="AK212" i="12"/>
  <c r="AG212" i="12"/>
  <c r="T212" i="12"/>
  <c r="G212" i="12"/>
  <c r="BE211" i="12"/>
  <c r="BB211" i="12"/>
  <c r="AK211" i="12"/>
  <c r="AG211" i="12"/>
  <c r="T211" i="12"/>
  <c r="G211" i="12"/>
  <c r="BE210" i="12"/>
  <c r="BB210" i="12"/>
  <c r="AK210" i="12"/>
  <c r="AG210" i="12"/>
  <c r="T210" i="12"/>
  <c r="G210" i="12"/>
  <c r="BE209" i="12"/>
  <c r="BB209" i="12"/>
  <c r="AK209" i="12"/>
  <c r="AG209" i="12"/>
  <c r="T209" i="12"/>
  <c r="G209" i="12"/>
  <c r="BE208" i="12"/>
  <c r="BB208" i="12"/>
  <c r="AK208" i="12"/>
  <c r="AG208" i="12"/>
  <c r="T208" i="12"/>
  <c r="G208" i="12"/>
  <c r="BB207" i="12"/>
  <c r="AK207" i="12"/>
  <c r="AG207" i="12"/>
  <c r="T207" i="12"/>
  <c r="G207" i="12"/>
  <c r="AW204" i="12"/>
  <c r="AV204" i="12"/>
  <c r="AU204" i="12"/>
  <c r="AT204" i="12"/>
  <c r="AS204" i="12"/>
  <c r="AR204" i="12"/>
  <c r="AQ204" i="12"/>
  <c r="AO204" i="12"/>
  <c r="AN204" i="12"/>
  <c r="AM204" i="12"/>
  <c r="AL204" i="12"/>
  <c r="AH204" i="12"/>
  <c r="AF204" i="12"/>
  <c r="AE204" i="12"/>
  <c r="AD204" i="12"/>
  <c r="AC204" i="12"/>
  <c r="AB204" i="12"/>
  <c r="AA204" i="12"/>
  <c r="Z204" i="12"/>
  <c r="Y204" i="12"/>
  <c r="X204" i="12"/>
  <c r="W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F204" i="12"/>
  <c r="E204" i="12"/>
  <c r="D204" i="12"/>
  <c r="C204" i="12"/>
  <c r="BE203" i="12"/>
  <c r="BB203" i="12"/>
  <c r="AK203" i="12"/>
  <c r="AG203" i="12"/>
  <c r="T203" i="12"/>
  <c r="G203" i="12"/>
  <c r="BE202" i="12"/>
  <c r="BB202" i="12"/>
  <c r="AK202" i="12"/>
  <c r="AG202" i="12"/>
  <c r="T202" i="12"/>
  <c r="G202" i="12"/>
  <c r="BE201" i="12"/>
  <c r="BB201" i="12"/>
  <c r="AK201" i="12"/>
  <c r="AG201" i="12"/>
  <c r="T201" i="12"/>
  <c r="G201" i="12"/>
  <c r="BE200" i="12"/>
  <c r="BB200" i="12"/>
  <c r="AK200" i="12"/>
  <c r="AG200" i="12"/>
  <c r="T200" i="12"/>
  <c r="G200" i="12"/>
  <c r="AP200" i="12" s="1"/>
  <c r="BE199" i="12"/>
  <c r="BB199" i="12"/>
  <c r="AK199" i="12"/>
  <c r="AG199" i="12"/>
  <c r="T199" i="12"/>
  <c r="G199" i="12"/>
  <c r="BE198" i="12"/>
  <c r="BB198" i="12"/>
  <c r="AK198" i="12"/>
  <c r="AG198" i="12"/>
  <c r="T198" i="12"/>
  <c r="G198" i="12"/>
  <c r="BE197" i="12"/>
  <c r="BB197" i="12"/>
  <c r="AK197" i="12"/>
  <c r="AG197" i="12"/>
  <c r="T197" i="12"/>
  <c r="G197" i="12"/>
  <c r="BE196" i="12"/>
  <c r="BB196" i="12"/>
  <c r="AK196" i="12"/>
  <c r="AG196" i="12"/>
  <c r="T196" i="12"/>
  <c r="G196" i="12"/>
  <c r="BE195" i="12"/>
  <c r="BB195" i="12"/>
  <c r="AK195" i="12"/>
  <c r="AG195" i="12"/>
  <c r="T195" i="12"/>
  <c r="G195" i="12"/>
  <c r="BE194" i="12"/>
  <c r="BB194" i="12"/>
  <c r="AK194" i="12"/>
  <c r="AG194" i="12"/>
  <c r="T194" i="12"/>
  <c r="G194" i="12"/>
  <c r="BE193" i="12"/>
  <c r="BB193" i="12"/>
  <c r="AK193" i="12"/>
  <c r="AG193" i="12"/>
  <c r="T193" i="12"/>
  <c r="G193" i="12"/>
  <c r="AP193" i="12" s="1"/>
  <c r="BE192" i="12"/>
  <c r="BB192" i="12"/>
  <c r="AK192" i="12"/>
  <c r="AG192" i="12"/>
  <c r="T192" i="12"/>
  <c r="G192" i="12"/>
  <c r="BE191" i="12"/>
  <c r="BB191" i="12"/>
  <c r="AK191" i="12"/>
  <c r="AG191" i="12"/>
  <c r="T191" i="12"/>
  <c r="G191" i="12"/>
  <c r="BE190" i="12"/>
  <c r="BB190" i="12"/>
  <c r="AK190" i="12"/>
  <c r="AG190" i="12"/>
  <c r="T190" i="12"/>
  <c r="G190" i="12"/>
  <c r="AP190" i="12" s="1"/>
  <c r="BC190" i="12" s="1"/>
  <c r="BE189" i="12"/>
  <c r="BB189" i="12"/>
  <c r="AK189" i="12"/>
  <c r="AG189" i="12"/>
  <c r="T189" i="12"/>
  <c r="G189" i="12"/>
  <c r="AP189" i="12" s="1"/>
  <c r="BC189" i="12" s="1"/>
  <c r="BE188" i="12"/>
  <c r="BB188" i="12"/>
  <c r="AK188" i="12"/>
  <c r="AG188" i="12"/>
  <c r="T188" i="12"/>
  <c r="G188" i="12"/>
  <c r="AP188" i="12" s="1"/>
  <c r="BE187" i="12"/>
  <c r="BB187" i="12"/>
  <c r="AK187" i="12"/>
  <c r="AG187" i="12"/>
  <c r="T187" i="12"/>
  <c r="G187" i="12"/>
  <c r="BE186" i="12"/>
  <c r="BB186" i="12"/>
  <c r="AK186" i="12"/>
  <c r="AG186" i="12"/>
  <c r="T186" i="12"/>
  <c r="G186" i="12"/>
  <c r="BE185" i="12"/>
  <c r="BB185" i="12"/>
  <c r="AK185" i="12"/>
  <c r="AG185" i="12"/>
  <c r="T185" i="12"/>
  <c r="G185" i="12"/>
  <c r="BE184" i="12"/>
  <c r="BB184" i="12"/>
  <c r="AK184" i="12"/>
  <c r="AG184" i="12"/>
  <c r="T184" i="12"/>
  <c r="G184" i="12"/>
  <c r="BE183" i="12"/>
  <c r="BB183" i="12"/>
  <c r="AK183" i="12"/>
  <c r="AG183" i="12"/>
  <c r="T183" i="12"/>
  <c r="G183" i="12"/>
  <c r="BE182" i="12"/>
  <c r="BB182" i="12"/>
  <c r="AK182" i="12"/>
  <c r="AG182" i="12"/>
  <c r="T182" i="12"/>
  <c r="G182" i="12"/>
  <c r="BE181" i="12"/>
  <c r="BB181" i="12"/>
  <c r="AK181" i="12"/>
  <c r="AG181" i="12"/>
  <c r="T181" i="12"/>
  <c r="G181" i="12"/>
  <c r="BE180" i="12"/>
  <c r="BB180" i="12"/>
  <c r="AK180" i="12"/>
  <c r="AG180" i="12"/>
  <c r="T180" i="12"/>
  <c r="G180" i="12"/>
  <c r="BE179" i="12"/>
  <c r="BB179" i="12"/>
  <c r="AK179" i="12"/>
  <c r="AG179" i="12"/>
  <c r="T179" i="12"/>
  <c r="G179" i="12"/>
  <c r="BE178" i="12"/>
  <c r="BB178" i="12"/>
  <c r="AK178" i="12"/>
  <c r="AG178" i="12"/>
  <c r="T178" i="12"/>
  <c r="G178" i="12"/>
  <c r="AP178" i="12" s="1"/>
  <c r="BC178" i="12" s="1"/>
  <c r="BT178" i="12" s="1"/>
  <c r="BE177" i="12"/>
  <c r="BB177" i="12"/>
  <c r="AK177" i="12"/>
  <c r="AG177" i="12"/>
  <c r="T177" i="12"/>
  <c r="G177" i="12"/>
  <c r="BE176" i="12"/>
  <c r="BB176" i="12"/>
  <c r="AK176" i="12"/>
  <c r="AG176" i="12"/>
  <c r="T176" i="12"/>
  <c r="G176" i="12"/>
  <c r="BE175" i="12"/>
  <c r="BB175" i="12"/>
  <c r="AK175" i="12"/>
  <c r="AG175" i="12"/>
  <c r="T175" i="12"/>
  <c r="G175" i="12"/>
  <c r="BB174" i="12"/>
  <c r="AK174" i="12"/>
  <c r="AG174" i="12"/>
  <c r="T174" i="12"/>
  <c r="G174" i="12"/>
  <c r="BR171" i="12"/>
  <c r="BQ171" i="12"/>
  <c r="BP171" i="12"/>
  <c r="BO171" i="12"/>
  <c r="BN171" i="12"/>
  <c r="BM171" i="12"/>
  <c r="BL171" i="12"/>
  <c r="BK171" i="12"/>
  <c r="BJ171" i="12"/>
  <c r="BI171" i="12"/>
  <c r="BH171" i="12"/>
  <c r="BG171" i="12"/>
  <c r="BF171" i="12"/>
  <c r="BA171" i="12"/>
  <c r="AZ171" i="12"/>
  <c r="AY171" i="12"/>
  <c r="AX171" i="12"/>
  <c r="AW171" i="12"/>
  <c r="AV171" i="12"/>
  <c r="AU171" i="12"/>
  <c r="AT171" i="12"/>
  <c r="AS171" i="12"/>
  <c r="AR171" i="12"/>
  <c r="AQ171" i="12"/>
  <c r="AO171" i="12"/>
  <c r="AN171" i="12"/>
  <c r="AM171" i="12"/>
  <c r="AL171" i="12"/>
  <c r="AJ171" i="12"/>
  <c r="AI171" i="12"/>
  <c r="AH171" i="12"/>
  <c r="AF171" i="12"/>
  <c r="AE171" i="12"/>
  <c r="AD171" i="12"/>
  <c r="AC171" i="12"/>
  <c r="AB171" i="12"/>
  <c r="AA171" i="12"/>
  <c r="Z171" i="12"/>
  <c r="Y171" i="12"/>
  <c r="X171" i="12"/>
  <c r="W171" i="12"/>
  <c r="V171" i="12"/>
  <c r="U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F171" i="12"/>
  <c r="E171" i="12"/>
  <c r="D171" i="12"/>
  <c r="C171" i="12"/>
  <c r="BE170" i="12"/>
  <c r="BB170" i="12"/>
  <c r="AK170" i="12"/>
  <c r="AG170" i="12"/>
  <c r="T170" i="12"/>
  <c r="G170" i="12"/>
  <c r="BE169" i="12"/>
  <c r="BB169" i="12"/>
  <c r="AK169" i="12"/>
  <c r="AG169" i="12"/>
  <c r="T169" i="12"/>
  <c r="G169" i="12"/>
  <c r="AP169" i="12" s="1"/>
  <c r="BC169" i="12" s="1"/>
  <c r="BE168" i="12"/>
  <c r="BB168" i="12"/>
  <c r="AK168" i="12"/>
  <c r="AG168" i="12"/>
  <c r="T168" i="12"/>
  <c r="G168" i="12"/>
  <c r="AP168" i="12" s="1"/>
  <c r="BE167" i="12"/>
  <c r="BB167" i="12"/>
  <c r="AK167" i="12"/>
  <c r="AG167" i="12"/>
  <c r="T167" i="12"/>
  <c r="G167" i="12"/>
  <c r="BE166" i="12"/>
  <c r="BB166" i="12"/>
  <c r="AK166" i="12"/>
  <c r="AG166" i="12"/>
  <c r="T166" i="12"/>
  <c r="G166" i="12"/>
  <c r="BE165" i="12"/>
  <c r="BB165" i="12"/>
  <c r="AK165" i="12"/>
  <c r="AG165" i="12"/>
  <c r="T165" i="12"/>
  <c r="G165" i="12"/>
  <c r="BE164" i="12"/>
  <c r="BB164" i="12"/>
  <c r="AK164" i="12"/>
  <c r="AG164" i="12"/>
  <c r="T164" i="12"/>
  <c r="G164" i="12"/>
  <c r="BE163" i="12"/>
  <c r="BB163" i="12"/>
  <c r="AK163" i="12"/>
  <c r="AG163" i="12"/>
  <c r="T163" i="12"/>
  <c r="G163" i="12"/>
  <c r="BE162" i="12"/>
  <c r="BB162" i="12"/>
  <c r="AK162" i="12"/>
  <c r="AG162" i="12"/>
  <c r="T162" i="12"/>
  <c r="G162" i="12"/>
  <c r="BE161" i="12"/>
  <c r="BB161" i="12"/>
  <c r="AK161" i="12"/>
  <c r="AG161" i="12"/>
  <c r="T161" i="12"/>
  <c r="G161" i="12"/>
  <c r="BE160" i="12"/>
  <c r="BB160" i="12"/>
  <c r="AK160" i="12"/>
  <c r="AG160" i="12"/>
  <c r="T160" i="12"/>
  <c r="G160" i="12"/>
  <c r="BE159" i="12"/>
  <c r="BB159" i="12"/>
  <c r="AK159" i="12"/>
  <c r="AG159" i="12"/>
  <c r="T159" i="12"/>
  <c r="G159" i="12"/>
  <c r="BE158" i="12"/>
  <c r="BB158" i="12"/>
  <c r="AK158" i="12"/>
  <c r="AG158" i="12"/>
  <c r="T158" i="12"/>
  <c r="G158" i="12"/>
  <c r="BE157" i="12"/>
  <c r="BB157" i="12"/>
  <c r="AK157" i="12"/>
  <c r="AG157" i="12"/>
  <c r="T157" i="12"/>
  <c r="G157" i="12"/>
  <c r="BE156" i="12"/>
  <c r="BB156" i="12"/>
  <c r="AK156" i="12"/>
  <c r="AG156" i="12"/>
  <c r="T156" i="12"/>
  <c r="G156" i="12"/>
  <c r="BE155" i="12"/>
  <c r="BB155" i="12"/>
  <c r="AK155" i="12"/>
  <c r="AG155" i="12"/>
  <c r="T155" i="12"/>
  <c r="G155" i="12"/>
  <c r="BE154" i="12"/>
  <c r="BB154" i="12"/>
  <c r="AK154" i="12"/>
  <c r="AG154" i="12"/>
  <c r="T154" i="12"/>
  <c r="G154" i="12"/>
  <c r="BE153" i="12"/>
  <c r="BB153" i="12"/>
  <c r="AK153" i="12"/>
  <c r="AG153" i="12"/>
  <c r="T153" i="12"/>
  <c r="G153" i="12"/>
  <c r="BE152" i="12"/>
  <c r="BB152" i="12"/>
  <c r="AK152" i="12"/>
  <c r="AG152" i="12"/>
  <c r="T152" i="12"/>
  <c r="G152" i="12"/>
  <c r="BE151" i="12"/>
  <c r="BB151" i="12"/>
  <c r="AK151" i="12"/>
  <c r="AG151" i="12"/>
  <c r="T151" i="12"/>
  <c r="G151" i="12"/>
  <c r="BE150" i="12"/>
  <c r="BB150" i="12"/>
  <c r="AK150" i="12"/>
  <c r="AG150" i="12"/>
  <c r="T150" i="12"/>
  <c r="G150" i="12"/>
  <c r="BE149" i="12"/>
  <c r="BB149" i="12"/>
  <c r="AK149" i="12"/>
  <c r="AG149" i="12"/>
  <c r="T149" i="12"/>
  <c r="G149" i="12"/>
  <c r="AP149" i="12" s="1"/>
  <c r="BC149" i="12" s="1"/>
  <c r="BE148" i="12"/>
  <c r="BB148" i="12"/>
  <c r="AK148" i="12"/>
  <c r="AG148" i="12"/>
  <c r="T148" i="12"/>
  <c r="G148" i="12"/>
  <c r="AP148" i="12" s="1"/>
  <c r="BC148" i="12" s="1"/>
  <c r="BE147" i="12"/>
  <c r="BB147" i="12"/>
  <c r="AK147" i="12"/>
  <c r="AG147" i="12"/>
  <c r="T147" i="12"/>
  <c r="G147" i="12"/>
  <c r="BE146" i="12"/>
  <c r="BB146" i="12"/>
  <c r="AK146" i="12"/>
  <c r="AG146" i="12"/>
  <c r="T146" i="12"/>
  <c r="AP146" i="12" s="1"/>
  <c r="BC146" i="12" s="1"/>
  <c r="BT146" i="12" s="1"/>
  <c r="G146" i="12"/>
  <c r="BE145" i="12"/>
  <c r="BB145" i="12"/>
  <c r="AK145" i="12"/>
  <c r="AG145" i="12"/>
  <c r="T145" i="12"/>
  <c r="G145" i="12"/>
  <c r="BE144" i="12"/>
  <c r="BB144" i="12"/>
  <c r="AK144" i="12"/>
  <c r="AG144" i="12"/>
  <c r="T144" i="12"/>
  <c r="G144" i="12"/>
  <c r="BE143" i="12"/>
  <c r="BB143" i="12"/>
  <c r="AK143" i="12"/>
  <c r="AG143" i="12"/>
  <c r="T143" i="12"/>
  <c r="G143" i="12"/>
  <c r="AP143" i="12" s="1"/>
  <c r="BC143" i="12" s="1"/>
  <c r="BE142" i="12"/>
  <c r="BB142" i="12"/>
  <c r="AK142" i="12"/>
  <c r="AG142" i="12"/>
  <c r="T142" i="12"/>
  <c r="G142" i="12"/>
  <c r="BE141" i="12"/>
  <c r="BB141" i="12"/>
  <c r="AK141" i="12"/>
  <c r="AG141" i="12"/>
  <c r="T141" i="12"/>
  <c r="G141" i="12"/>
  <c r="BE140" i="12"/>
  <c r="BB140" i="12"/>
  <c r="AK140" i="12"/>
  <c r="AG140" i="12"/>
  <c r="T140" i="12"/>
  <c r="G140" i="12"/>
  <c r="BR137" i="12"/>
  <c r="BQ137" i="12"/>
  <c r="BP137" i="12"/>
  <c r="BO137" i="12"/>
  <c r="BN137" i="12"/>
  <c r="BM137" i="12"/>
  <c r="BL137" i="12"/>
  <c r="BK137" i="12"/>
  <c r="BJ137" i="12"/>
  <c r="BI137" i="12"/>
  <c r="BH137" i="12"/>
  <c r="BG137" i="12"/>
  <c r="BF137" i="12"/>
  <c r="BA137" i="12"/>
  <c r="AZ137" i="12"/>
  <c r="AY137" i="12"/>
  <c r="AX137" i="12"/>
  <c r="AW137" i="12"/>
  <c r="AV137" i="12"/>
  <c r="AU137" i="12"/>
  <c r="AT137" i="12"/>
  <c r="AS137" i="12"/>
  <c r="AR137" i="12"/>
  <c r="AQ137" i="12"/>
  <c r="AO137" i="12"/>
  <c r="AN137" i="12"/>
  <c r="AM137" i="12"/>
  <c r="AL137" i="12"/>
  <c r="AJ137" i="12"/>
  <c r="AI137" i="12"/>
  <c r="AH137" i="12"/>
  <c r="AF137" i="12"/>
  <c r="AE137" i="12"/>
  <c r="AD137" i="12"/>
  <c r="AC137" i="12"/>
  <c r="AB137" i="12"/>
  <c r="AA137" i="12"/>
  <c r="Z137" i="12"/>
  <c r="Y137" i="12"/>
  <c r="X137" i="12"/>
  <c r="W137" i="12"/>
  <c r="V137" i="12"/>
  <c r="U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F137" i="12"/>
  <c r="E137" i="12"/>
  <c r="D137" i="12"/>
  <c r="C137" i="12"/>
  <c r="BE136" i="12"/>
  <c r="BB136" i="12"/>
  <c r="AK136" i="12"/>
  <c r="AG136" i="12"/>
  <c r="T136" i="12"/>
  <c r="G136" i="12"/>
  <c r="BE135" i="12"/>
  <c r="BB135" i="12"/>
  <c r="AK135" i="12"/>
  <c r="AG135" i="12"/>
  <c r="T135" i="12"/>
  <c r="G135" i="12"/>
  <c r="AP135" i="12" s="1"/>
  <c r="BC135" i="12" s="1"/>
  <c r="BE134" i="12"/>
  <c r="BB134" i="12"/>
  <c r="AK134" i="12"/>
  <c r="AG134" i="12"/>
  <c r="T134" i="12"/>
  <c r="G134" i="12"/>
  <c r="BE133" i="12"/>
  <c r="BB133" i="12"/>
  <c r="AK133" i="12"/>
  <c r="AG133" i="12"/>
  <c r="T133" i="12"/>
  <c r="G133" i="12"/>
  <c r="BE132" i="12"/>
  <c r="BB132" i="12"/>
  <c r="AK132" i="12"/>
  <c r="AG132" i="12"/>
  <c r="T132" i="12"/>
  <c r="G132" i="12"/>
  <c r="BE131" i="12"/>
  <c r="BB131" i="12"/>
  <c r="AK131" i="12"/>
  <c r="AG131" i="12"/>
  <c r="T131" i="12"/>
  <c r="G131" i="12"/>
  <c r="BE130" i="12"/>
  <c r="BB130" i="12"/>
  <c r="AK130" i="12"/>
  <c r="AG130" i="12"/>
  <c r="T130" i="12"/>
  <c r="G130" i="12"/>
  <c r="BE129" i="12"/>
  <c r="BB129" i="12"/>
  <c r="AK129" i="12"/>
  <c r="AG129" i="12"/>
  <c r="T129" i="12"/>
  <c r="G129" i="12"/>
  <c r="BE128" i="12"/>
  <c r="BB128" i="12"/>
  <c r="AK128" i="12"/>
  <c r="AG128" i="12"/>
  <c r="T128" i="12"/>
  <c r="G128" i="12"/>
  <c r="BE127" i="12"/>
  <c r="BB127" i="12"/>
  <c r="AK127" i="12"/>
  <c r="AG127" i="12"/>
  <c r="T127" i="12"/>
  <c r="G127" i="12"/>
  <c r="BE126" i="12"/>
  <c r="BB126" i="12"/>
  <c r="AK126" i="12"/>
  <c r="AG126" i="12"/>
  <c r="T126" i="12"/>
  <c r="G126" i="12"/>
  <c r="BE125" i="12"/>
  <c r="BB125" i="12"/>
  <c r="AK125" i="12"/>
  <c r="AG125" i="12"/>
  <c r="T125" i="12"/>
  <c r="G125" i="12"/>
  <c r="BE124" i="12"/>
  <c r="BB124" i="12"/>
  <c r="AK124" i="12"/>
  <c r="AG124" i="12"/>
  <c r="T124" i="12"/>
  <c r="G124" i="12"/>
  <c r="BE123" i="12"/>
  <c r="BB123" i="12"/>
  <c r="AK123" i="12"/>
  <c r="AG123" i="12"/>
  <c r="T123" i="12"/>
  <c r="G123" i="12"/>
  <c r="BE122" i="12"/>
  <c r="BB122" i="12"/>
  <c r="AK122" i="12"/>
  <c r="AG122" i="12"/>
  <c r="T122" i="12"/>
  <c r="G122" i="12"/>
  <c r="BE121" i="12"/>
  <c r="BB121" i="12"/>
  <c r="AK121" i="12"/>
  <c r="AG121" i="12"/>
  <c r="T121" i="12"/>
  <c r="G121" i="12"/>
  <c r="BE120" i="12"/>
  <c r="BB120" i="12"/>
  <c r="AK120" i="12"/>
  <c r="AG120" i="12"/>
  <c r="T120" i="12"/>
  <c r="G120" i="12"/>
  <c r="BE119" i="12"/>
  <c r="BB119" i="12"/>
  <c r="AK119" i="12"/>
  <c r="AG119" i="12"/>
  <c r="T119" i="12"/>
  <c r="G119" i="12"/>
  <c r="BE118" i="12"/>
  <c r="BB118" i="12"/>
  <c r="AK118" i="12"/>
  <c r="AG118" i="12"/>
  <c r="T118" i="12"/>
  <c r="G118" i="12"/>
  <c r="BE117" i="12"/>
  <c r="BB117" i="12"/>
  <c r="AK117" i="12"/>
  <c r="AG117" i="12"/>
  <c r="T117" i="12"/>
  <c r="G117" i="12"/>
  <c r="BE116" i="12"/>
  <c r="BB116" i="12"/>
  <c r="AK116" i="12"/>
  <c r="AG116" i="12"/>
  <c r="T116" i="12"/>
  <c r="G116" i="12"/>
  <c r="BE115" i="12"/>
  <c r="BB115" i="12"/>
  <c r="AK115" i="12"/>
  <c r="AG115" i="12"/>
  <c r="T115" i="12"/>
  <c r="G115" i="12"/>
  <c r="AP115" i="12" s="1"/>
  <c r="BC115" i="12" s="1"/>
  <c r="BE114" i="12"/>
  <c r="BB114" i="12"/>
  <c r="AK114" i="12"/>
  <c r="AG114" i="12"/>
  <c r="T114" i="12"/>
  <c r="G114" i="12"/>
  <c r="BE113" i="12"/>
  <c r="BB113" i="12"/>
  <c r="AK113" i="12"/>
  <c r="AG113" i="12"/>
  <c r="T113" i="12"/>
  <c r="G113" i="12"/>
  <c r="BE112" i="12"/>
  <c r="BB112" i="12"/>
  <c r="AK112" i="12"/>
  <c r="AG112" i="12"/>
  <c r="T112" i="12"/>
  <c r="G112" i="12"/>
  <c r="BE111" i="12"/>
  <c r="BB111" i="12"/>
  <c r="AK111" i="12"/>
  <c r="AG111" i="12"/>
  <c r="T111" i="12"/>
  <c r="G111" i="12"/>
  <c r="BE110" i="12"/>
  <c r="BB110" i="12"/>
  <c r="AK110" i="12"/>
  <c r="AG110" i="12"/>
  <c r="T110" i="12"/>
  <c r="G110" i="12"/>
  <c r="BE109" i="12"/>
  <c r="BB109" i="12"/>
  <c r="AK109" i="12"/>
  <c r="AG109" i="12"/>
  <c r="T109" i="12"/>
  <c r="AP109" i="12" s="1"/>
  <c r="G109" i="12"/>
  <c r="BE108" i="12"/>
  <c r="BB108" i="12"/>
  <c r="AK108" i="12"/>
  <c r="AG108" i="12"/>
  <c r="T108" i="12"/>
  <c r="G108" i="12"/>
  <c r="BB107" i="12"/>
  <c r="AK107" i="12"/>
  <c r="AG107" i="12"/>
  <c r="T107" i="12"/>
  <c r="G107" i="12"/>
  <c r="BR104" i="12"/>
  <c r="BQ104" i="12"/>
  <c r="BP104" i="12"/>
  <c r="BO104" i="12"/>
  <c r="BN104" i="12"/>
  <c r="BM104" i="12"/>
  <c r="BL104" i="12"/>
  <c r="BK104" i="12"/>
  <c r="BJ104" i="12"/>
  <c r="BI104" i="12"/>
  <c r="BH104" i="12"/>
  <c r="BG104" i="12"/>
  <c r="BF104" i="12"/>
  <c r="BA104" i="12"/>
  <c r="AZ104" i="12"/>
  <c r="AY104" i="12"/>
  <c r="AX104" i="12"/>
  <c r="AW104" i="12"/>
  <c r="AV104" i="12"/>
  <c r="AU104" i="12"/>
  <c r="AT104" i="12"/>
  <c r="AS104" i="12"/>
  <c r="AR104" i="12"/>
  <c r="AQ104" i="12"/>
  <c r="AO104" i="12"/>
  <c r="AN104" i="12"/>
  <c r="AM104" i="12"/>
  <c r="AL104" i="12"/>
  <c r="AJ104" i="12"/>
  <c r="AI104" i="12"/>
  <c r="AH104" i="12"/>
  <c r="AF104" i="12"/>
  <c r="AE104" i="12"/>
  <c r="AD104" i="12"/>
  <c r="AC104" i="12"/>
  <c r="AB104" i="12"/>
  <c r="AA104" i="12"/>
  <c r="Z104" i="12"/>
  <c r="Y104" i="12"/>
  <c r="X104" i="12"/>
  <c r="W104" i="12"/>
  <c r="V104" i="12"/>
  <c r="U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F104" i="12"/>
  <c r="E104" i="12"/>
  <c r="D104" i="12"/>
  <c r="C104" i="12"/>
  <c r="BE103" i="12"/>
  <c r="BB103" i="12"/>
  <c r="AK103" i="12"/>
  <c r="AG103" i="12"/>
  <c r="T103" i="12"/>
  <c r="G103" i="12"/>
  <c r="BE102" i="12"/>
  <c r="BB102" i="12"/>
  <c r="AK102" i="12"/>
  <c r="AG102" i="12"/>
  <c r="T102" i="12"/>
  <c r="G102" i="12"/>
  <c r="BE101" i="12"/>
  <c r="BB101" i="12"/>
  <c r="AK101" i="12"/>
  <c r="AG101" i="12"/>
  <c r="T101" i="12"/>
  <c r="G101" i="12"/>
  <c r="BE100" i="12"/>
  <c r="BB100" i="12"/>
  <c r="AK100" i="12"/>
  <c r="AG100" i="12"/>
  <c r="T100" i="12"/>
  <c r="G100" i="12"/>
  <c r="BE99" i="12"/>
  <c r="BB99" i="12"/>
  <c r="AK99" i="12"/>
  <c r="AG99" i="12"/>
  <c r="T99" i="12"/>
  <c r="G99" i="12"/>
  <c r="BE98" i="12"/>
  <c r="BB98" i="12"/>
  <c r="AK98" i="12"/>
  <c r="AG98" i="12"/>
  <c r="T98" i="12"/>
  <c r="G98" i="12"/>
  <c r="BE97" i="12"/>
  <c r="BB97" i="12"/>
  <c r="AK97" i="12"/>
  <c r="AG97" i="12"/>
  <c r="T97" i="12"/>
  <c r="G97" i="12"/>
  <c r="BE96" i="12"/>
  <c r="BB96" i="12"/>
  <c r="AK96" i="12"/>
  <c r="AG96" i="12"/>
  <c r="T96" i="12"/>
  <c r="G96" i="12"/>
  <c r="BE95" i="12"/>
  <c r="BB95" i="12"/>
  <c r="AK95" i="12"/>
  <c r="AG95" i="12"/>
  <c r="T95" i="12"/>
  <c r="G95" i="12"/>
  <c r="AP95" i="12" s="1"/>
  <c r="BE94" i="12"/>
  <c r="BB94" i="12"/>
  <c r="AK94" i="12"/>
  <c r="AP94" i="12" s="1"/>
  <c r="AG94" i="12"/>
  <c r="T94" i="12"/>
  <c r="G94" i="12"/>
  <c r="BE93" i="12"/>
  <c r="BB93" i="12"/>
  <c r="AK93" i="12"/>
  <c r="AG93" i="12"/>
  <c r="T93" i="12"/>
  <c r="G93" i="12"/>
  <c r="BE92" i="12"/>
  <c r="BB92" i="12"/>
  <c r="AK92" i="12"/>
  <c r="AG92" i="12"/>
  <c r="T92" i="12"/>
  <c r="G92" i="12"/>
  <c r="AP92" i="12" s="1"/>
  <c r="BC92" i="12" s="1"/>
  <c r="BE91" i="12"/>
  <c r="BB91" i="12"/>
  <c r="AK91" i="12"/>
  <c r="AG91" i="12"/>
  <c r="T91" i="12"/>
  <c r="G91" i="12"/>
  <c r="BE90" i="12"/>
  <c r="BB90" i="12"/>
  <c r="AK90" i="12"/>
  <c r="AG90" i="12"/>
  <c r="T90" i="12"/>
  <c r="G90" i="12"/>
  <c r="BE89" i="12"/>
  <c r="BB89" i="12"/>
  <c r="AK89" i="12"/>
  <c r="AG89" i="12"/>
  <c r="T89" i="12"/>
  <c r="G89" i="12"/>
  <c r="BE88" i="12"/>
  <c r="BB88" i="12"/>
  <c r="AK88" i="12"/>
  <c r="AG88" i="12"/>
  <c r="T88" i="12"/>
  <c r="G88" i="12"/>
  <c r="BE87" i="12"/>
  <c r="BB87" i="12"/>
  <c r="AK87" i="12"/>
  <c r="AG87" i="12"/>
  <c r="T87" i="12"/>
  <c r="G87" i="12"/>
  <c r="BE86" i="12"/>
  <c r="BB86" i="12"/>
  <c r="AK86" i="12"/>
  <c r="AG86" i="12"/>
  <c r="T86" i="12"/>
  <c r="G86" i="12"/>
  <c r="BE85" i="12"/>
  <c r="BB85" i="12"/>
  <c r="AK85" i="12"/>
  <c r="AG85" i="12"/>
  <c r="T85" i="12"/>
  <c r="G85" i="12"/>
  <c r="BE84" i="12"/>
  <c r="BB84" i="12"/>
  <c r="AK84" i="12"/>
  <c r="AG84" i="12"/>
  <c r="T84" i="12"/>
  <c r="G84" i="12"/>
  <c r="BE83" i="12"/>
  <c r="BB83" i="12"/>
  <c r="AK83" i="12"/>
  <c r="AG83" i="12"/>
  <c r="T83" i="12"/>
  <c r="G83" i="12"/>
  <c r="AP83" i="12" s="1"/>
  <c r="BE82" i="12"/>
  <c r="BB82" i="12"/>
  <c r="AK82" i="12"/>
  <c r="AG82" i="12"/>
  <c r="T82" i="12"/>
  <c r="G82" i="12"/>
  <c r="BE81" i="12"/>
  <c r="BB81" i="12"/>
  <c r="AK81" i="12"/>
  <c r="AG81" i="12"/>
  <c r="T81" i="12"/>
  <c r="G81" i="12"/>
  <c r="BE80" i="12"/>
  <c r="BB80" i="12"/>
  <c r="AK80" i="12"/>
  <c r="AG80" i="12"/>
  <c r="T80" i="12"/>
  <c r="G80" i="12"/>
  <c r="BE79" i="12"/>
  <c r="BB79" i="12"/>
  <c r="AK79" i="12"/>
  <c r="AG79" i="12"/>
  <c r="T79" i="12"/>
  <c r="G79" i="12"/>
  <c r="BE78" i="12"/>
  <c r="BB78" i="12"/>
  <c r="AK78" i="12"/>
  <c r="AG78" i="12"/>
  <c r="T78" i="12"/>
  <c r="G78" i="12"/>
  <c r="BE77" i="12"/>
  <c r="BB77" i="12"/>
  <c r="AK77" i="12"/>
  <c r="AG77" i="12"/>
  <c r="T77" i="12"/>
  <c r="G77" i="12"/>
  <c r="BE76" i="12"/>
  <c r="BB76" i="12"/>
  <c r="AK76" i="12"/>
  <c r="AG76" i="12"/>
  <c r="T76" i="12"/>
  <c r="G76" i="12"/>
  <c r="AP76" i="12" s="1"/>
  <c r="BE75" i="12"/>
  <c r="BB75" i="12"/>
  <c r="AK75" i="12"/>
  <c r="AG75" i="12"/>
  <c r="T75" i="12"/>
  <c r="G75" i="12"/>
  <c r="BE74" i="12"/>
  <c r="BB74" i="12"/>
  <c r="AK74" i="12"/>
  <c r="AG74" i="12"/>
  <c r="T74" i="12"/>
  <c r="G74" i="12"/>
  <c r="BB73" i="12"/>
  <c r="AK73" i="12"/>
  <c r="AG73" i="12"/>
  <c r="T73" i="12"/>
  <c r="G73" i="12"/>
  <c r="BR70" i="12"/>
  <c r="BQ70" i="12"/>
  <c r="BP70" i="12"/>
  <c r="BO70" i="12"/>
  <c r="BN70" i="12"/>
  <c r="BM70" i="12"/>
  <c r="BL70" i="12"/>
  <c r="BK70" i="12"/>
  <c r="BJ70" i="12"/>
  <c r="BI70" i="12"/>
  <c r="BH70" i="12"/>
  <c r="BG70" i="12"/>
  <c r="BF70" i="12"/>
  <c r="BA70" i="12"/>
  <c r="AZ70" i="12"/>
  <c r="AY70" i="12"/>
  <c r="AX70" i="12"/>
  <c r="AW70" i="12"/>
  <c r="AV70" i="12"/>
  <c r="AU70" i="12"/>
  <c r="AT70" i="12"/>
  <c r="AS70" i="12"/>
  <c r="AR70" i="12"/>
  <c r="AQ70" i="12"/>
  <c r="AO70" i="12"/>
  <c r="AN70" i="12"/>
  <c r="AM70" i="12"/>
  <c r="AL70" i="12"/>
  <c r="AJ70" i="12"/>
  <c r="AI70" i="12"/>
  <c r="AH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F70" i="12"/>
  <c r="E70" i="12"/>
  <c r="D70" i="12"/>
  <c r="C70" i="12"/>
  <c r="BE69" i="12"/>
  <c r="BB69" i="12"/>
  <c r="AK69" i="12"/>
  <c r="AG69" i="12"/>
  <c r="T69" i="12"/>
  <c r="G69" i="12"/>
  <c r="BE68" i="12"/>
  <c r="BB68" i="12"/>
  <c r="AK68" i="12"/>
  <c r="AG68" i="12"/>
  <c r="T68" i="12"/>
  <c r="G68" i="12"/>
  <c r="BE67" i="12"/>
  <c r="BB67" i="12"/>
  <c r="AK67" i="12"/>
  <c r="AG67" i="12"/>
  <c r="T67" i="12"/>
  <c r="G67" i="12"/>
  <c r="BE66" i="12"/>
  <c r="BB66" i="12"/>
  <c r="AK66" i="12"/>
  <c r="AG66" i="12"/>
  <c r="T66" i="12"/>
  <c r="G66" i="12"/>
  <c r="BE65" i="12"/>
  <c r="BB65" i="12"/>
  <c r="AK65" i="12"/>
  <c r="AG65" i="12"/>
  <c r="T65" i="12"/>
  <c r="G65" i="12"/>
  <c r="BE64" i="12"/>
  <c r="BB64" i="12"/>
  <c r="AK64" i="12"/>
  <c r="AG64" i="12"/>
  <c r="T64" i="12"/>
  <c r="G64" i="12"/>
  <c r="BE63" i="12"/>
  <c r="BB63" i="12"/>
  <c r="AK63" i="12"/>
  <c r="AG63" i="12"/>
  <c r="T63" i="12"/>
  <c r="G63" i="12"/>
  <c r="BE62" i="12"/>
  <c r="BB62" i="12"/>
  <c r="AK62" i="12"/>
  <c r="AG62" i="12"/>
  <c r="T62" i="12"/>
  <c r="G62" i="12"/>
  <c r="BE61" i="12"/>
  <c r="BB61" i="12"/>
  <c r="AK61" i="12"/>
  <c r="AG61" i="12"/>
  <c r="T61" i="12"/>
  <c r="G61" i="12"/>
  <c r="BE60" i="12"/>
  <c r="BB60" i="12"/>
  <c r="AK60" i="12"/>
  <c r="AG60" i="12"/>
  <c r="T60" i="12"/>
  <c r="G60" i="12"/>
  <c r="BE59" i="12"/>
  <c r="BB59" i="12"/>
  <c r="AK59" i="12"/>
  <c r="AG59" i="12"/>
  <c r="T59" i="12"/>
  <c r="G59" i="12"/>
  <c r="BE58" i="12"/>
  <c r="BB58" i="12"/>
  <c r="AK58" i="12"/>
  <c r="AG58" i="12"/>
  <c r="T58" i="12"/>
  <c r="G58" i="12"/>
  <c r="BE57" i="12"/>
  <c r="BB57" i="12"/>
  <c r="AK57" i="12"/>
  <c r="AG57" i="12"/>
  <c r="T57" i="12"/>
  <c r="G57" i="12"/>
  <c r="BE56" i="12"/>
  <c r="BB56" i="12"/>
  <c r="AK56" i="12"/>
  <c r="AG56" i="12"/>
  <c r="T56" i="12"/>
  <c r="G56" i="12"/>
  <c r="BE55" i="12"/>
  <c r="BB55" i="12"/>
  <c r="AK55" i="12"/>
  <c r="AG55" i="12"/>
  <c r="T55" i="12"/>
  <c r="G55" i="12"/>
  <c r="BE54" i="12"/>
  <c r="BB54" i="12"/>
  <c r="AK54" i="12"/>
  <c r="AG54" i="12"/>
  <c r="T54" i="12"/>
  <c r="G54" i="12"/>
  <c r="BE53" i="12"/>
  <c r="BB53" i="12"/>
  <c r="AK53" i="12"/>
  <c r="AG53" i="12"/>
  <c r="T53" i="12"/>
  <c r="G53" i="12"/>
  <c r="BE52" i="12"/>
  <c r="BB52" i="12"/>
  <c r="AK52" i="12"/>
  <c r="AG52" i="12"/>
  <c r="T52" i="12"/>
  <c r="G52" i="12"/>
  <c r="AP52" i="12" s="1"/>
  <c r="BC52" i="12" s="1"/>
  <c r="BE51" i="12"/>
  <c r="BB51" i="12"/>
  <c r="AK51" i="12"/>
  <c r="AG51" i="12"/>
  <c r="T51" i="12"/>
  <c r="G51" i="12"/>
  <c r="BE50" i="12"/>
  <c r="BB50" i="12"/>
  <c r="AK50" i="12"/>
  <c r="AG50" i="12"/>
  <c r="T50" i="12"/>
  <c r="G50" i="12"/>
  <c r="BE49" i="12"/>
  <c r="BB49" i="12"/>
  <c r="AK49" i="12"/>
  <c r="AG49" i="12"/>
  <c r="T49" i="12"/>
  <c r="G49" i="12"/>
  <c r="BE48" i="12"/>
  <c r="BB48" i="12"/>
  <c r="AK48" i="12"/>
  <c r="AG48" i="12"/>
  <c r="T48" i="12"/>
  <c r="G48" i="12"/>
  <c r="BE47" i="12"/>
  <c r="BB47" i="12"/>
  <c r="AK47" i="12"/>
  <c r="AG47" i="12"/>
  <c r="T47" i="12"/>
  <c r="G47" i="12"/>
  <c r="AP47" i="12" s="1"/>
  <c r="BC47" i="12" s="1"/>
  <c r="BE46" i="12"/>
  <c r="BB46" i="12"/>
  <c r="AK46" i="12"/>
  <c r="AG46" i="12"/>
  <c r="T46" i="12"/>
  <c r="G46" i="12"/>
  <c r="BE45" i="12"/>
  <c r="BB45" i="12"/>
  <c r="AK45" i="12"/>
  <c r="AG45" i="12"/>
  <c r="T45" i="12"/>
  <c r="G45" i="12"/>
  <c r="BE44" i="12"/>
  <c r="BB44" i="12"/>
  <c r="AK44" i="12"/>
  <c r="AG44" i="12"/>
  <c r="T44" i="12"/>
  <c r="G44" i="12"/>
  <c r="BE43" i="12"/>
  <c r="BB43" i="12"/>
  <c r="AK43" i="12"/>
  <c r="AG43" i="12"/>
  <c r="T43" i="12"/>
  <c r="G43" i="12"/>
  <c r="AP43" i="12" s="1"/>
  <c r="BC43" i="12" s="1"/>
  <c r="BE42" i="12"/>
  <c r="BB42" i="12"/>
  <c r="AK42" i="12"/>
  <c r="AG42" i="12"/>
  <c r="T42" i="12"/>
  <c r="G42" i="12"/>
  <c r="BE41" i="12"/>
  <c r="BB41" i="12"/>
  <c r="AK41" i="12"/>
  <c r="AG41" i="12"/>
  <c r="T41" i="12"/>
  <c r="G41" i="12"/>
  <c r="BR38" i="12"/>
  <c r="BQ38" i="12"/>
  <c r="BP38" i="12"/>
  <c r="BO38" i="12"/>
  <c r="BN38" i="12"/>
  <c r="BM38" i="12"/>
  <c r="BL38" i="12"/>
  <c r="BK38" i="12"/>
  <c r="BJ38" i="12"/>
  <c r="BI38" i="12"/>
  <c r="BH38" i="12"/>
  <c r="BG38" i="12"/>
  <c r="BF38" i="12"/>
  <c r="BA38" i="12"/>
  <c r="AZ38" i="12"/>
  <c r="AY38" i="12"/>
  <c r="AX38" i="12"/>
  <c r="AW38" i="12"/>
  <c r="AV38" i="12"/>
  <c r="AU38" i="12"/>
  <c r="AT38" i="12"/>
  <c r="AS38" i="12"/>
  <c r="AR38" i="12"/>
  <c r="AQ38" i="12"/>
  <c r="AO38" i="12"/>
  <c r="AN38" i="12"/>
  <c r="AM38" i="12"/>
  <c r="AL38" i="12"/>
  <c r="AJ38" i="12"/>
  <c r="AI38" i="12"/>
  <c r="AH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F38" i="12"/>
  <c r="E38" i="12"/>
  <c r="D38" i="12"/>
  <c r="C38" i="12"/>
  <c r="BE37" i="12"/>
  <c r="BB37" i="12"/>
  <c r="AK37" i="12"/>
  <c r="AG37" i="12"/>
  <c r="T37" i="12"/>
  <c r="G37" i="12"/>
  <c r="BE36" i="12"/>
  <c r="BB36" i="12"/>
  <c r="AK36" i="12"/>
  <c r="AG36" i="12"/>
  <c r="T36" i="12"/>
  <c r="G36" i="12"/>
  <c r="BE35" i="12"/>
  <c r="BB35" i="12"/>
  <c r="AK35" i="12"/>
  <c r="AG35" i="12"/>
  <c r="T35" i="12"/>
  <c r="G35" i="12"/>
  <c r="BE34" i="12"/>
  <c r="BB34" i="12"/>
  <c r="AK34" i="12"/>
  <c r="AG34" i="12"/>
  <c r="T34" i="12"/>
  <c r="G34" i="12"/>
  <c r="BE33" i="12"/>
  <c r="BB33" i="12"/>
  <c r="AK33" i="12"/>
  <c r="AG33" i="12"/>
  <c r="T33" i="12"/>
  <c r="G33" i="12"/>
  <c r="BE32" i="12"/>
  <c r="BB32" i="12"/>
  <c r="AK32" i="12"/>
  <c r="AG32" i="12"/>
  <c r="T32" i="12"/>
  <c r="G32" i="12"/>
  <c r="BE31" i="12"/>
  <c r="BB31" i="12"/>
  <c r="AK31" i="12"/>
  <c r="AG31" i="12"/>
  <c r="T31" i="12"/>
  <c r="G31" i="12"/>
  <c r="BE30" i="12"/>
  <c r="BB30" i="12"/>
  <c r="AK30" i="12"/>
  <c r="AG30" i="12"/>
  <c r="T30" i="12"/>
  <c r="G30" i="12"/>
  <c r="AP30" i="12" s="1"/>
  <c r="BE29" i="12"/>
  <c r="BB29" i="12"/>
  <c r="AK29" i="12"/>
  <c r="AG29" i="12"/>
  <c r="T29" i="12"/>
  <c r="G29" i="12"/>
  <c r="BE28" i="12"/>
  <c r="BB28" i="12"/>
  <c r="AK28" i="12"/>
  <c r="AG28" i="12"/>
  <c r="T28" i="12"/>
  <c r="G28" i="12"/>
  <c r="BE27" i="12"/>
  <c r="BB27" i="12"/>
  <c r="AK27" i="12"/>
  <c r="AG27" i="12"/>
  <c r="T27" i="12"/>
  <c r="G27" i="12"/>
  <c r="BE26" i="12"/>
  <c r="BB26" i="12"/>
  <c r="AK26" i="12"/>
  <c r="AG26" i="12"/>
  <c r="T26" i="12"/>
  <c r="G26" i="12"/>
  <c r="BE25" i="12"/>
  <c r="BB25" i="12"/>
  <c r="AK25" i="12"/>
  <c r="AG25" i="12"/>
  <c r="T25" i="12"/>
  <c r="G25" i="12"/>
  <c r="BE24" i="12"/>
  <c r="BB24" i="12"/>
  <c r="AK24" i="12"/>
  <c r="AG24" i="12"/>
  <c r="T24" i="12"/>
  <c r="G24" i="12"/>
  <c r="BE23" i="12"/>
  <c r="BB23" i="12"/>
  <c r="AK23" i="12"/>
  <c r="AG23" i="12"/>
  <c r="T23" i="12"/>
  <c r="G23" i="12"/>
  <c r="BE22" i="12"/>
  <c r="BB22" i="12"/>
  <c r="AK22" i="12"/>
  <c r="AG22" i="12"/>
  <c r="T22" i="12"/>
  <c r="G22" i="12"/>
  <c r="BE21" i="12"/>
  <c r="BB21" i="12"/>
  <c r="AK21" i="12"/>
  <c r="AG21" i="12"/>
  <c r="T21" i="12"/>
  <c r="G21" i="12"/>
  <c r="BE20" i="12"/>
  <c r="BB20" i="12"/>
  <c r="AK20" i="12"/>
  <c r="AG20" i="12"/>
  <c r="T20" i="12"/>
  <c r="G20" i="12"/>
  <c r="BE19" i="12"/>
  <c r="BB19" i="12"/>
  <c r="AK19" i="12"/>
  <c r="AG19" i="12"/>
  <c r="T19" i="12"/>
  <c r="G19" i="12"/>
  <c r="BE18" i="12"/>
  <c r="BB18" i="12"/>
  <c r="AK18" i="12"/>
  <c r="AG18" i="12"/>
  <c r="T18" i="12"/>
  <c r="G18" i="12"/>
  <c r="BE17" i="12"/>
  <c r="BB17" i="12"/>
  <c r="AK17" i="12"/>
  <c r="AG17" i="12"/>
  <c r="T17" i="12"/>
  <c r="G17" i="12"/>
  <c r="AP17" i="12" s="1"/>
  <c r="BC17" i="12" s="1"/>
  <c r="BT17" i="12" s="1"/>
  <c r="BE16" i="12"/>
  <c r="BB16" i="12"/>
  <c r="AK16" i="12"/>
  <c r="AG16" i="12"/>
  <c r="T16" i="12"/>
  <c r="G16" i="12"/>
  <c r="BE15" i="12"/>
  <c r="BB15" i="12"/>
  <c r="AK15" i="12"/>
  <c r="AG15" i="12"/>
  <c r="T15" i="12"/>
  <c r="G15" i="12"/>
  <c r="AP15" i="12" s="1"/>
  <c r="BE14" i="12"/>
  <c r="BB14" i="12"/>
  <c r="AK14" i="12"/>
  <c r="AG14" i="12"/>
  <c r="T14" i="12"/>
  <c r="G14" i="12"/>
  <c r="BE13" i="12"/>
  <c r="BB13" i="12"/>
  <c r="AK13" i="12"/>
  <c r="AG13" i="12"/>
  <c r="T13" i="12"/>
  <c r="G13" i="12"/>
  <c r="BE12" i="12"/>
  <c r="BB12" i="12"/>
  <c r="AK12" i="12"/>
  <c r="AG12" i="12"/>
  <c r="T12" i="12"/>
  <c r="G12" i="12"/>
  <c r="BE11" i="12"/>
  <c r="BB11" i="12"/>
  <c r="AK11" i="12"/>
  <c r="AG11" i="12"/>
  <c r="T11" i="12"/>
  <c r="G11" i="12"/>
  <c r="BE10" i="12"/>
  <c r="BB10" i="12"/>
  <c r="AK10" i="12"/>
  <c r="AG10" i="12"/>
  <c r="T10" i="12"/>
  <c r="G10" i="12"/>
  <c r="BE9" i="12"/>
  <c r="BB9" i="12"/>
  <c r="AK9" i="12"/>
  <c r="AG9" i="12"/>
  <c r="T9" i="12"/>
  <c r="G9" i="12"/>
  <c r="BE8" i="12"/>
  <c r="BB8" i="12"/>
  <c r="AK8" i="12"/>
  <c r="AG8" i="12"/>
  <c r="T8" i="12"/>
  <c r="G8" i="12"/>
  <c r="BE7" i="12"/>
  <c r="BB7" i="12"/>
  <c r="AK7" i="12"/>
  <c r="AG7" i="12"/>
  <c r="T7" i="12"/>
  <c r="G7" i="12"/>
  <c r="AP7" i="12" s="1"/>
  <c r="BS407" i="11"/>
  <c r="BR407" i="11"/>
  <c r="BQ407" i="11"/>
  <c r="BP407" i="11"/>
  <c r="BO407" i="11"/>
  <c r="BN407" i="11"/>
  <c r="BM407" i="11"/>
  <c r="BL407" i="11"/>
  <c r="BK407" i="11"/>
  <c r="BJ407" i="11"/>
  <c r="BI407" i="11"/>
  <c r="BH407" i="11"/>
  <c r="BG407" i="11"/>
  <c r="BB407" i="11"/>
  <c r="BA407" i="11"/>
  <c r="AY407" i="11"/>
  <c r="AX407" i="11"/>
  <c r="AW407" i="11"/>
  <c r="AV407" i="11"/>
  <c r="AU407" i="11"/>
  <c r="AT407" i="11"/>
  <c r="AS407" i="11"/>
  <c r="AR407" i="11"/>
  <c r="AP407" i="11"/>
  <c r="AO407" i="11"/>
  <c r="AN407" i="11"/>
  <c r="AM407" i="11"/>
  <c r="AJ407" i="11"/>
  <c r="AI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T407" i="11"/>
  <c r="R407" i="11"/>
  <c r="Q407" i="11"/>
  <c r="P407" i="11"/>
  <c r="O407" i="11"/>
  <c r="N407" i="11"/>
  <c r="M407" i="11"/>
  <c r="L407" i="11"/>
  <c r="K407" i="11"/>
  <c r="J407" i="11"/>
  <c r="I407" i="11"/>
  <c r="H407" i="11"/>
  <c r="F407" i="11"/>
  <c r="E407" i="11"/>
  <c r="D407" i="11"/>
  <c r="C407" i="11"/>
  <c r="BF406" i="11"/>
  <c r="BC406" i="11"/>
  <c r="AL406" i="11"/>
  <c r="AH406" i="11"/>
  <c r="U406" i="11"/>
  <c r="G406" i="11"/>
  <c r="AQ406" i="11" s="1"/>
  <c r="BD406" i="11" s="1"/>
  <c r="BT406" i="11" s="1"/>
  <c r="BF405" i="11"/>
  <c r="BC405" i="11"/>
  <c r="AL405" i="11"/>
  <c r="AH405" i="11"/>
  <c r="U405" i="11"/>
  <c r="G405" i="11"/>
  <c r="BF404" i="11"/>
  <c r="BC404" i="11"/>
  <c r="AL404" i="11"/>
  <c r="AH404" i="11"/>
  <c r="U404" i="11"/>
  <c r="G404" i="11"/>
  <c r="BF403" i="11"/>
  <c r="BC403" i="11"/>
  <c r="AL403" i="11"/>
  <c r="AH403" i="11"/>
  <c r="U403" i="11"/>
  <c r="G403" i="11"/>
  <c r="BF402" i="11"/>
  <c r="BC402" i="11"/>
  <c r="AL402" i="11"/>
  <c r="AH402" i="11"/>
  <c r="U402" i="11"/>
  <c r="G402" i="11"/>
  <c r="BF401" i="11"/>
  <c r="BC401" i="11"/>
  <c r="AL401" i="11"/>
  <c r="AH401" i="11"/>
  <c r="U401" i="11"/>
  <c r="G401" i="11"/>
  <c r="BF400" i="11"/>
  <c r="BC400" i="11"/>
  <c r="AL400" i="11"/>
  <c r="AH400" i="11"/>
  <c r="U400" i="11"/>
  <c r="G400" i="11"/>
  <c r="BF399" i="11"/>
  <c r="BC399" i="11"/>
  <c r="AL399" i="11"/>
  <c r="AH399" i="11"/>
  <c r="U399" i="11"/>
  <c r="G399" i="11"/>
  <c r="BF398" i="11"/>
  <c r="BC398" i="11"/>
  <c r="AL398" i="11"/>
  <c r="AH398" i="11"/>
  <c r="U398" i="11"/>
  <c r="G398" i="11"/>
  <c r="BF397" i="11"/>
  <c r="BC397" i="11"/>
  <c r="AL397" i="11"/>
  <c r="AH397" i="11"/>
  <c r="U397" i="11"/>
  <c r="G397" i="11"/>
  <c r="BF396" i="11"/>
  <c r="BC396" i="11"/>
  <c r="AL396" i="11"/>
  <c r="AH396" i="11"/>
  <c r="U396" i="11"/>
  <c r="G396" i="11"/>
  <c r="BF395" i="11"/>
  <c r="BC395" i="11"/>
  <c r="AL395" i="11"/>
  <c r="AH395" i="11"/>
  <c r="U395" i="11"/>
  <c r="G395" i="11"/>
  <c r="BF394" i="11"/>
  <c r="BC394" i="11"/>
  <c r="AL394" i="11"/>
  <c r="AH394" i="11"/>
  <c r="U394" i="11"/>
  <c r="G394" i="11"/>
  <c r="BF393" i="11"/>
  <c r="BC393" i="11"/>
  <c r="AL393" i="11"/>
  <c r="AH393" i="11"/>
  <c r="U393" i="11"/>
  <c r="G393" i="11"/>
  <c r="BF392" i="11"/>
  <c r="BC392" i="11"/>
  <c r="AL392" i="11"/>
  <c r="AH392" i="11"/>
  <c r="U392" i="11"/>
  <c r="G392" i="11"/>
  <c r="BF391" i="11"/>
  <c r="BC391" i="11"/>
  <c r="AL391" i="11"/>
  <c r="AH391" i="11"/>
  <c r="U391" i="11"/>
  <c r="G391" i="11"/>
  <c r="BF390" i="11"/>
  <c r="BC390" i="11"/>
  <c r="AL390" i="11"/>
  <c r="AH390" i="11"/>
  <c r="U390" i="11"/>
  <c r="G390" i="11"/>
  <c r="BF389" i="11"/>
  <c r="BC389" i="11"/>
  <c r="AL389" i="11"/>
  <c r="AH389" i="11"/>
  <c r="U389" i="11"/>
  <c r="G389" i="11"/>
  <c r="BF388" i="11"/>
  <c r="BC388" i="11"/>
  <c r="AL388" i="11"/>
  <c r="AH388" i="11"/>
  <c r="U388" i="11"/>
  <c r="G388" i="11"/>
  <c r="BF387" i="11"/>
  <c r="BC387" i="11"/>
  <c r="AL387" i="11"/>
  <c r="AH387" i="11"/>
  <c r="U387" i="11"/>
  <c r="G387" i="11"/>
  <c r="BF386" i="11"/>
  <c r="BC386" i="11"/>
  <c r="AL386" i="11"/>
  <c r="AH386" i="11"/>
  <c r="U386" i="11"/>
  <c r="G386" i="11"/>
  <c r="BF385" i="11"/>
  <c r="BC385" i="11"/>
  <c r="AL385" i="11"/>
  <c r="AH385" i="11"/>
  <c r="U385" i="11"/>
  <c r="G385" i="11"/>
  <c r="BF384" i="11"/>
  <c r="BC384" i="11"/>
  <c r="AL384" i="11"/>
  <c r="AH384" i="11"/>
  <c r="U384" i="11"/>
  <c r="G384" i="11"/>
  <c r="BF383" i="11"/>
  <c r="BC383" i="11"/>
  <c r="AL383" i="11"/>
  <c r="AH383" i="11"/>
  <c r="U383" i="11"/>
  <c r="G383" i="11"/>
  <c r="BF382" i="11"/>
  <c r="BC382" i="11"/>
  <c r="AL382" i="11"/>
  <c r="AH382" i="11"/>
  <c r="U382" i="11"/>
  <c r="G382" i="11"/>
  <c r="BF381" i="11"/>
  <c r="BC381" i="11"/>
  <c r="AL381" i="11"/>
  <c r="AH381" i="11"/>
  <c r="U381" i="11"/>
  <c r="G381" i="11"/>
  <c r="BF380" i="11"/>
  <c r="BC380" i="11"/>
  <c r="AL380" i="11"/>
  <c r="AH380" i="11"/>
  <c r="U380" i="11"/>
  <c r="G380" i="11"/>
  <c r="BF379" i="11"/>
  <c r="BC379" i="11"/>
  <c r="AL379" i="11"/>
  <c r="AH379" i="11"/>
  <c r="U379" i="11"/>
  <c r="G379" i="11"/>
  <c r="BF378" i="11"/>
  <c r="BC378" i="11"/>
  <c r="AL378" i="11"/>
  <c r="AH378" i="11"/>
  <c r="U378" i="11"/>
  <c r="G378" i="11"/>
  <c r="AQ378" i="11" s="1"/>
  <c r="BD378" i="11" s="1"/>
  <c r="BF377" i="11"/>
  <c r="BC377" i="11"/>
  <c r="AL377" i="11"/>
  <c r="AH377" i="11"/>
  <c r="U377" i="11"/>
  <c r="G377" i="11"/>
  <c r="BC376" i="11"/>
  <c r="AL376" i="11"/>
  <c r="AH376" i="11"/>
  <c r="U376" i="11"/>
  <c r="G376" i="11"/>
  <c r="BU373" i="11"/>
  <c r="BS373" i="11"/>
  <c r="BR373" i="11"/>
  <c r="BQ373" i="11"/>
  <c r="BP373" i="11"/>
  <c r="BE373" i="11"/>
  <c r="BB373" i="11"/>
  <c r="BA373" i="11"/>
  <c r="AZ373" i="11"/>
  <c r="AY373" i="11"/>
  <c r="AX373" i="11"/>
  <c r="AW373" i="11"/>
  <c r="AV373" i="11"/>
  <c r="AU373" i="11"/>
  <c r="AT373" i="11"/>
  <c r="AS373" i="11"/>
  <c r="AR373" i="11"/>
  <c r="AO373" i="11"/>
  <c r="AN373" i="11"/>
  <c r="AM373" i="11"/>
  <c r="AJ373" i="11"/>
  <c r="AI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T373" i="11"/>
  <c r="R373" i="11"/>
  <c r="Q373" i="11"/>
  <c r="P373" i="11"/>
  <c r="O373" i="11"/>
  <c r="N373" i="11"/>
  <c r="M373" i="11"/>
  <c r="L373" i="11"/>
  <c r="J373" i="11"/>
  <c r="I373" i="11"/>
  <c r="H373" i="11"/>
  <c r="F373" i="11"/>
  <c r="E373" i="11"/>
  <c r="D373" i="11"/>
  <c r="C373" i="11"/>
  <c r="BF372" i="11"/>
  <c r="BC372" i="11"/>
  <c r="AL372" i="11"/>
  <c r="AH372" i="11"/>
  <c r="U372" i="11"/>
  <c r="G372" i="11"/>
  <c r="BF371" i="11"/>
  <c r="BC371" i="11"/>
  <c r="AL371" i="11"/>
  <c r="AH371" i="11"/>
  <c r="U371" i="11"/>
  <c r="G371" i="11"/>
  <c r="AQ371" i="11" s="1"/>
  <c r="BF370" i="11"/>
  <c r="BC370" i="11"/>
  <c r="AL370" i="11"/>
  <c r="AH370" i="11"/>
  <c r="U370" i="11"/>
  <c r="G370" i="11"/>
  <c r="BF369" i="11"/>
  <c r="BC369" i="11"/>
  <c r="AL369" i="11"/>
  <c r="AH369" i="11"/>
  <c r="U369" i="11"/>
  <c r="G369" i="11"/>
  <c r="BF368" i="11"/>
  <c r="BC368" i="11"/>
  <c r="AL368" i="11"/>
  <c r="AH368" i="11"/>
  <c r="U368" i="11"/>
  <c r="G368" i="11"/>
  <c r="BF367" i="11"/>
  <c r="BC367" i="11"/>
  <c r="AL367" i="11"/>
  <c r="AH367" i="11"/>
  <c r="U367" i="11"/>
  <c r="G367" i="11"/>
  <c r="BF366" i="11"/>
  <c r="BC366" i="11"/>
  <c r="AL366" i="11"/>
  <c r="AH366" i="11"/>
  <c r="U366" i="11"/>
  <c r="G366" i="11"/>
  <c r="BF365" i="11"/>
  <c r="BC365" i="11"/>
  <c r="AL365" i="11"/>
  <c r="AH365" i="11"/>
  <c r="U365" i="11"/>
  <c r="G365" i="11"/>
  <c r="BF364" i="11"/>
  <c r="BC364" i="11"/>
  <c r="AL364" i="11"/>
  <c r="AH364" i="11"/>
  <c r="U364" i="11"/>
  <c r="G364" i="11"/>
  <c r="BF363" i="11"/>
  <c r="BC363" i="11"/>
  <c r="AL363" i="11"/>
  <c r="AH363" i="11"/>
  <c r="U363" i="11"/>
  <c r="G363" i="11"/>
  <c r="BF362" i="11"/>
  <c r="BC362" i="11"/>
  <c r="AL362" i="11"/>
  <c r="AH362" i="11"/>
  <c r="U362" i="11"/>
  <c r="G362" i="11"/>
  <c r="BF361" i="11"/>
  <c r="BC361" i="11"/>
  <c r="AL361" i="11"/>
  <c r="AH361" i="11"/>
  <c r="U361" i="11"/>
  <c r="G361" i="11"/>
  <c r="AQ361" i="11" s="1"/>
  <c r="BD361" i="11" s="1"/>
  <c r="BF360" i="11"/>
  <c r="BC360" i="11"/>
  <c r="AL360" i="11"/>
  <c r="AH360" i="11"/>
  <c r="U360" i="11"/>
  <c r="G360" i="11"/>
  <c r="BF359" i="11"/>
  <c r="BC359" i="11"/>
  <c r="AL359" i="11"/>
  <c r="AH359" i="11"/>
  <c r="U359" i="11"/>
  <c r="G359" i="11"/>
  <c r="BF358" i="11"/>
  <c r="BC358" i="11"/>
  <c r="AL358" i="11"/>
  <c r="AH358" i="11"/>
  <c r="U358" i="11"/>
  <c r="G358" i="11"/>
  <c r="AQ358" i="11" s="1"/>
  <c r="BD358" i="11" s="1"/>
  <c r="BF357" i="11"/>
  <c r="BC357" i="11"/>
  <c r="AL357" i="11"/>
  <c r="AH357" i="11"/>
  <c r="U357" i="11"/>
  <c r="G357" i="11"/>
  <c r="BF356" i="11"/>
  <c r="BC356" i="11"/>
  <c r="AL356" i="11"/>
  <c r="AH356" i="11"/>
  <c r="U356" i="11"/>
  <c r="G356" i="11"/>
  <c r="BF355" i="11"/>
  <c r="BC355" i="11"/>
  <c r="AL355" i="11"/>
  <c r="AH355" i="11"/>
  <c r="U355" i="11"/>
  <c r="G355" i="11"/>
  <c r="BF354" i="11"/>
  <c r="BC354" i="11"/>
  <c r="AL354" i="11"/>
  <c r="AH354" i="11"/>
  <c r="U354" i="11"/>
  <c r="G354" i="11"/>
  <c r="BF353" i="11"/>
  <c r="BC353" i="11"/>
  <c r="AL353" i="11"/>
  <c r="AH353" i="11"/>
  <c r="U353" i="11"/>
  <c r="G353" i="11"/>
  <c r="BF352" i="11"/>
  <c r="BC352" i="11"/>
  <c r="AL352" i="11"/>
  <c r="AH352" i="11"/>
  <c r="U352" i="11"/>
  <c r="G352" i="11"/>
  <c r="BF351" i="11"/>
  <c r="BC351" i="11"/>
  <c r="AL351" i="11"/>
  <c r="AH351" i="11"/>
  <c r="U351" i="11"/>
  <c r="G351" i="11"/>
  <c r="BF350" i="11"/>
  <c r="BC350" i="11"/>
  <c r="AL350" i="11"/>
  <c r="AH350" i="11"/>
  <c r="U350" i="11"/>
  <c r="G350" i="11"/>
  <c r="BF349" i="11"/>
  <c r="BC349" i="11"/>
  <c r="AL349" i="11"/>
  <c r="AH349" i="11"/>
  <c r="U349" i="11"/>
  <c r="G349" i="11"/>
  <c r="BF348" i="11"/>
  <c r="BC348" i="11"/>
  <c r="AL348" i="11"/>
  <c r="AH348" i="11"/>
  <c r="U348" i="11"/>
  <c r="G348" i="11"/>
  <c r="BF347" i="11"/>
  <c r="BC347" i="11"/>
  <c r="AL347" i="11"/>
  <c r="AH347" i="11"/>
  <c r="U347" i="11"/>
  <c r="G347" i="11"/>
  <c r="BF346" i="11"/>
  <c r="BC346" i="11"/>
  <c r="AL346" i="11"/>
  <c r="AH346" i="11"/>
  <c r="U346" i="11"/>
  <c r="G346" i="11"/>
  <c r="BF345" i="11"/>
  <c r="BC345" i="11"/>
  <c r="AL345" i="11"/>
  <c r="AH345" i="11"/>
  <c r="U345" i="11"/>
  <c r="G345" i="11"/>
  <c r="BF344" i="11"/>
  <c r="BC344" i="11"/>
  <c r="AL344" i="11"/>
  <c r="AH344" i="11"/>
  <c r="U344" i="11"/>
  <c r="G344" i="11"/>
  <c r="BF343" i="11"/>
  <c r="BC343" i="11"/>
  <c r="AL343" i="11"/>
  <c r="AH343" i="11"/>
  <c r="U343" i="11"/>
  <c r="G343" i="11"/>
  <c r="BQ340" i="11"/>
  <c r="BP340" i="11"/>
  <c r="AX340" i="11"/>
  <c r="AW340" i="11"/>
  <c r="AV340" i="11"/>
  <c r="AU340" i="11"/>
  <c r="AT340" i="11"/>
  <c r="AS340" i="11"/>
  <c r="AR340" i="11"/>
  <c r="AO340" i="11"/>
  <c r="AN340" i="11"/>
  <c r="AM340" i="11"/>
  <c r="AJ340" i="11"/>
  <c r="AI340" i="11"/>
  <c r="AG340" i="11"/>
  <c r="AF340" i="11"/>
  <c r="AE340" i="11"/>
  <c r="AD340" i="11"/>
  <c r="AC340" i="11"/>
  <c r="AB340" i="11"/>
  <c r="AA340" i="11"/>
  <c r="Z340" i="11"/>
  <c r="X340" i="11"/>
  <c r="W340" i="11"/>
  <c r="V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F340" i="11"/>
  <c r="E340" i="11"/>
  <c r="D340" i="11"/>
  <c r="C340" i="11"/>
  <c r="BF339" i="11"/>
  <c r="BC339" i="11"/>
  <c r="AL339" i="11"/>
  <c r="AH339" i="11"/>
  <c r="U339" i="11"/>
  <c r="G339" i="11"/>
  <c r="AQ339" i="11" s="1"/>
  <c r="BD339" i="11" s="1"/>
  <c r="BT339" i="11" s="1"/>
  <c r="BF338" i="11"/>
  <c r="BC338" i="11"/>
  <c r="AL338" i="11"/>
  <c r="AH338" i="11"/>
  <c r="U338" i="11"/>
  <c r="G338" i="11"/>
  <c r="BF337" i="11"/>
  <c r="BC337" i="11"/>
  <c r="AL337" i="11"/>
  <c r="AH337" i="11"/>
  <c r="U337" i="11"/>
  <c r="G337" i="11"/>
  <c r="AQ337" i="11" s="1"/>
  <c r="BF336" i="11"/>
  <c r="BC336" i="11"/>
  <c r="AL336" i="11"/>
  <c r="AH336" i="11"/>
  <c r="U336" i="11"/>
  <c r="G336" i="11"/>
  <c r="BF335" i="11"/>
  <c r="BC335" i="11"/>
  <c r="AL335" i="11"/>
  <c r="AH335" i="11"/>
  <c r="U335" i="11"/>
  <c r="G335" i="11"/>
  <c r="BF334" i="11"/>
  <c r="BC334" i="11"/>
  <c r="AL334" i="11"/>
  <c r="AH334" i="11"/>
  <c r="U334" i="11"/>
  <c r="G334" i="11"/>
  <c r="BF333" i="11"/>
  <c r="BC333" i="11"/>
  <c r="AL333" i="11"/>
  <c r="AH333" i="11"/>
  <c r="U333" i="11"/>
  <c r="G333" i="11"/>
  <c r="BF332" i="11"/>
  <c r="BC332" i="11"/>
  <c r="AL332" i="11"/>
  <c r="AH332" i="11"/>
  <c r="U332" i="11"/>
  <c r="G332" i="11"/>
  <c r="BF331" i="11"/>
  <c r="BC331" i="11"/>
  <c r="AL331" i="11"/>
  <c r="AH331" i="11"/>
  <c r="U331" i="11"/>
  <c r="G331" i="11"/>
  <c r="BF330" i="11"/>
  <c r="BC330" i="11"/>
  <c r="AL330" i="11"/>
  <c r="AH330" i="11"/>
  <c r="U330" i="11"/>
  <c r="G330" i="11"/>
  <c r="BF329" i="11"/>
  <c r="BC329" i="11"/>
  <c r="AL329" i="11"/>
  <c r="AH329" i="11"/>
  <c r="U329" i="11"/>
  <c r="G329" i="11"/>
  <c r="AQ329" i="11" s="1"/>
  <c r="BF328" i="11"/>
  <c r="BC328" i="11"/>
  <c r="AL328" i="11"/>
  <c r="AH328" i="11"/>
  <c r="U328" i="11"/>
  <c r="G328" i="11"/>
  <c r="BF327" i="11"/>
  <c r="BC327" i="11"/>
  <c r="AL327" i="11"/>
  <c r="AH327" i="11"/>
  <c r="U327" i="11"/>
  <c r="G327" i="11"/>
  <c r="AQ327" i="11" s="1"/>
  <c r="BF326" i="11"/>
  <c r="BC326" i="11"/>
  <c r="AL326" i="11"/>
  <c r="AH326" i="11"/>
  <c r="U326" i="11"/>
  <c r="G326" i="11"/>
  <c r="BF325" i="11"/>
  <c r="BC325" i="11"/>
  <c r="AL325" i="11"/>
  <c r="AH325" i="11"/>
  <c r="U325" i="11"/>
  <c r="G325" i="11"/>
  <c r="BF324" i="11"/>
  <c r="BC324" i="11"/>
  <c r="AL324" i="11"/>
  <c r="AH324" i="11"/>
  <c r="U324" i="11"/>
  <c r="G324" i="11"/>
  <c r="BF323" i="11"/>
  <c r="BC323" i="11"/>
  <c r="AL323" i="11"/>
  <c r="AH323" i="11"/>
  <c r="U323" i="11"/>
  <c r="G323" i="11"/>
  <c r="BF322" i="11"/>
  <c r="BC322" i="11"/>
  <c r="AL322" i="11"/>
  <c r="AH322" i="11"/>
  <c r="U322" i="11"/>
  <c r="G322" i="11"/>
  <c r="AQ322" i="11" s="1"/>
  <c r="BF321" i="11"/>
  <c r="BC321" i="11"/>
  <c r="AL321" i="11"/>
  <c r="AH321" i="11"/>
  <c r="U321" i="11"/>
  <c r="G321" i="11"/>
  <c r="BF320" i="11"/>
  <c r="BC320" i="11"/>
  <c r="AL320" i="11"/>
  <c r="AH320" i="11"/>
  <c r="U320" i="11"/>
  <c r="G320" i="11"/>
  <c r="BF319" i="11"/>
  <c r="BC319" i="11"/>
  <c r="AL319" i="11"/>
  <c r="AH319" i="11"/>
  <c r="U319" i="11"/>
  <c r="G319" i="11"/>
  <c r="AQ319" i="11" s="1"/>
  <c r="BD319" i="11" s="1"/>
  <c r="BT319" i="11" s="1"/>
  <c r="BF318" i="11"/>
  <c r="BC318" i="11"/>
  <c r="AL318" i="11"/>
  <c r="AH318" i="11"/>
  <c r="U318" i="11"/>
  <c r="G318" i="11"/>
  <c r="BF317" i="11"/>
  <c r="BC317" i="11"/>
  <c r="AL317" i="11"/>
  <c r="AH317" i="11"/>
  <c r="U317" i="11"/>
  <c r="G317" i="11"/>
  <c r="BF316" i="11"/>
  <c r="BC316" i="11"/>
  <c r="AL316" i="11"/>
  <c r="AH316" i="11"/>
  <c r="U316" i="11"/>
  <c r="G316" i="11"/>
  <c r="BF315" i="11"/>
  <c r="BC315" i="11"/>
  <c r="AL315" i="11"/>
  <c r="AH315" i="11"/>
  <c r="U315" i="11"/>
  <c r="G315" i="11"/>
  <c r="BF314" i="11"/>
  <c r="BC314" i="11"/>
  <c r="AL314" i="11"/>
  <c r="AH314" i="11"/>
  <c r="U314" i="11"/>
  <c r="G314" i="11"/>
  <c r="BF313" i="11"/>
  <c r="BC313" i="11"/>
  <c r="AL313" i="11"/>
  <c r="AH313" i="11"/>
  <c r="U313" i="11"/>
  <c r="G313" i="11"/>
  <c r="BF312" i="11"/>
  <c r="BC312" i="11"/>
  <c r="AL312" i="11"/>
  <c r="AH312" i="11"/>
  <c r="U312" i="11"/>
  <c r="G312" i="11"/>
  <c r="BF311" i="11"/>
  <c r="BC311" i="11"/>
  <c r="AL311" i="11"/>
  <c r="AH311" i="11"/>
  <c r="U311" i="11"/>
  <c r="G311" i="11"/>
  <c r="BF310" i="11"/>
  <c r="BC310" i="11"/>
  <c r="AL310" i="11"/>
  <c r="AH310" i="11"/>
  <c r="U310" i="11"/>
  <c r="G310" i="11"/>
  <c r="AQ310" i="11" s="1"/>
  <c r="BD310" i="11" s="1"/>
  <c r="BT310" i="11" s="1"/>
  <c r="BF309" i="11"/>
  <c r="BC309" i="11"/>
  <c r="AL309" i="11"/>
  <c r="AH309" i="11"/>
  <c r="U309" i="11"/>
  <c r="G309" i="11"/>
  <c r="BS306" i="11"/>
  <c r="BR306" i="11"/>
  <c r="BQ306" i="11"/>
  <c r="BP306" i="11"/>
  <c r="BB306" i="11"/>
  <c r="BA306" i="11"/>
  <c r="AZ306" i="11"/>
  <c r="AY306" i="11"/>
  <c r="AX306" i="11"/>
  <c r="AW306" i="11"/>
  <c r="AV306" i="11"/>
  <c r="AU306" i="11"/>
  <c r="AT306" i="11"/>
  <c r="AS306" i="11"/>
  <c r="AR306" i="11"/>
  <c r="AO306" i="11"/>
  <c r="AN306" i="11"/>
  <c r="AM306" i="11"/>
  <c r="AJ306" i="11"/>
  <c r="AI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F306" i="11"/>
  <c r="E306" i="11"/>
  <c r="D306" i="11"/>
  <c r="C306" i="11"/>
  <c r="BF305" i="11"/>
  <c r="BC305" i="11"/>
  <c r="AL305" i="11"/>
  <c r="AH305" i="11"/>
  <c r="U305" i="11"/>
  <c r="G305" i="11"/>
  <c r="BF304" i="11"/>
  <c r="BC304" i="11"/>
  <c r="AL304" i="11"/>
  <c r="AH304" i="11"/>
  <c r="U304" i="11"/>
  <c r="G304" i="11"/>
  <c r="BF303" i="11"/>
  <c r="BC303" i="11"/>
  <c r="AL303" i="11"/>
  <c r="AH303" i="11"/>
  <c r="U303" i="11"/>
  <c r="G303" i="11"/>
  <c r="BF302" i="11"/>
  <c r="BC302" i="11"/>
  <c r="AL302" i="11"/>
  <c r="AH302" i="11"/>
  <c r="U302" i="11"/>
  <c r="G302" i="11"/>
  <c r="BF301" i="11"/>
  <c r="BC301" i="11"/>
  <c r="AL301" i="11"/>
  <c r="AH301" i="11"/>
  <c r="U301" i="11"/>
  <c r="G301" i="11"/>
  <c r="BF300" i="11"/>
  <c r="BC300" i="11"/>
  <c r="AL300" i="11"/>
  <c r="AH300" i="11"/>
  <c r="U300" i="11"/>
  <c r="G300" i="11"/>
  <c r="BF299" i="11"/>
  <c r="BC299" i="11"/>
  <c r="AL299" i="11"/>
  <c r="AH299" i="11"/>
  <c r="U299" i="11"/>
  <c r="G299" i="11"/>
  <c r="BF298" i="11"/>
  <c r="BC298" i="11"/>
  <c r="AL298" i="11"/>
  <c r="AH298" i="11"/>
  <c r="U298" i="11"/>
  <c r="G298" i="11"/>
  <c r="BF297" i="11"/>
  <c r="BC297" i="11"/>
  <c r="AL297" i="11"/>
  <c r="AH297" i="11"/>
  <c r="U297" i="11"/>
  <c r="G297" i="11"/>
  <c r="BF296" i="11"/>
  <c r="BC296" i="11"/>
  <c r="AL296" i="11"/>
  <c r="AH296" i="11"/>
  <c r="U296" i="11"/>
  <c r="G296" i="11"/>
  <c r="BF295" i="11"/>
  <c r="BC295" i="11"/>
  <c r="AL295" i="11"/>
  <c r="AH295" i="11"/>
  <c r="U295" i="11"/>
  <c r="G295" i="11"/>
  <c r="BF294" i="11"/>
  <c r="BC294" i="11"/>
  <c r="AL294" i="11"/>
  <c r="AH294" i="11"/>
  <c r="U294" i="11"/>
  <c r="G294" i="11"/>
  <c r="BF293" i="11"/>
  <c r="BC293" i="11"/>
  <c r="AL293" i="11"/>
  <c r="AH293" i="11"/>
  <c r="U293" i="11"/>
  <c r="G293" i="11"/>
  <c r="BF292" i="11"/>
  <c r="BC292" i="11"/>
  <c r="AL292" i="11"/>
  <c r="AH292" i="11"/>
  <c r="U292" i="11"/>
  <c r="G292" i="11"/>
  <c r="BF291" i="11"/>
  <c r="BC291" i="11"/>
  <c r="AL291" i="11"/>
  <c r="AH291" i="11"/>
  <c r="U291" i="11"/>
  <c r="G291" i="11"/>
  <c r="BF290" i="11"/>
  <c r="BC290" i="11"/>
  <c r="AL290" i="11"/>
  <c r="AH290" i="11"/>
  <c r="U290" i="11"/>
  <c r="G290" i="11"/>
  <c r="AQ290" i="11" s="1"/>
  <c r="BD290" i="11" s="1"/>
  <c r="BF289" i="11"/>
  <c r="BC289" i="11"/>
  <c r="AL289" i="11"/>
  <c r="AH289" i="11"/>
  <c r="U289" i="11"/>
  <c r="G289" i="11"/>
  <c r="BF288" i="11"/>
  <c r="BC288" i="11"/>
  <c r="AL288" i="11"/>
  <c r="AH288" i="11"/>
  <c r="U288" i="11"/>
  <c r="G288" i="11"/>
  <c r="BF287" i="11"/>
  <c r="BC287" i="11"/>
  <c r="AL287" i="11"/>
  <c r="AH287" i="11"/>
  <c r="U287" i="11"/>
  <c r="G287" i="11"/>
  <c r="BF286" i="11"/>
  <c r="BC286" i="11"/>
  <c r="AL286" i="11"/>
  <c r="AH286" i="11"/>
  <c r="U286" i="11"/>
  <c r="G286" i="11"/>
  <c r="BF285" i="11"/>
  <c r="BC285" i="11"/>
  <c r="AL285" i="11"/>
  <c r="AH285" i="11"/>
  <c r="U285" i="11"/>
  <c r="G285" i="11"/>
  <c r="BF284" i="11"/>
  <c r="BC284" i="11"/>
  <c r="AL284" i="11"/>
  <c r="AH284" i="11"/>
  <c r="U284" i="11"/>
  <c r="G284" i="11"/>
  <c r="BF283" i="11"/>
  <c r="BC283" i="11"/>
  <c r="AL283" i="11"/>
  <c r="AH283" i="11"/>
  <c r="U283" i="11"/>
  <c r="G283" i="11"/>
  <c r="BF282" i="11"/>
  <c r="BC282" i="11"/>
  <c r="AL282" i="11"/>
  <c r="AH282" i="11"/>
  <c r="U282" i="11"/>
  <c r="G282" i="11"/>
  <c r="BF281" i="11"/>
  <c r="BC281" i="11"/>
  <c r="AL281" i="11"/>
  <c r="AH281" i="11"/>
  <c r="U281" i="11"/>
  <c r="G281" i="11"/>
  <c r="BF280" i="11"/>
  <c r="BC280" i="11"/>
  <c r="AL280" i="11"/>
  <c r="AH280" i="11"/>
  <c r="U280" i="11"/>
  <c r="G280" i="11"/>
  <c r="BF279" i="11"/>
  <c r="BC279" i="11"/>
  <c r="AL279" i="11"/>
  <c r="AH279" i="11"/>
  <c r="U279" i="11"/>
  <c r="G279" i="11"/>
  <c r="BF278" i="11"/>
  <c r="BC278" i="11"/>
  <c r="AL278" i="11"/>
  <c r="AH278" i="11"/>
  <c r="U278" i="11"/>
  <c r="G278" i="11"/>
  <c r="BF277" i="11"/>
  <c r="BC277" i="11"/>
  <c r="AL277" i="11"/>
  <c r="AH277" i="11"/>
  <c r="U277" i="11"/>
  <c r="G277" i="11"/>
  <c r="BF276" i="11"/>
  <c r="BC276" i="11"/>
  <c r="AL276" i="11"/>
  <c r="AH276" i="11"/>
  <c r="U276" i="11"/>
  <c r="G276" i="11"/>
  <c r="BR273" i="11"/>
  <c r="BQ273" i="11"/>
  <c r="BP273" i="11"/>
  <c r="BB273" i="11"/>
  <c r="BA273" i="11"/>
  <c r="AZ273" i="11"/>
  <c r="AY273" i="11"/>
  <c r="AX273" i="11"/>
  <c r="AW273" i="11"/>
  <c r="AV273" i="11"/>
  <c r="AU273" i="11"/>
  <c r="AT273" i="11"/>
  <c r="AS273" i="11"/>
  <c r="AR273" i="11"/>
  <c r="AO273" i="11"/>
  <c r="AN273" i="11"/>
  <c r="AM273" i="11"/>
  <c r="AK273" i="11"/>
  <c r="AJ273" i="11"/>
  <c r="AI273" i="11"/>
  <c r="AG273" i="11"/>
  <c r="AF273" i="11"/>
  <c r="AE273" i="11"/>
  <c r="AD273" i="11"/>
  <c r="AC273" i="11"/>
  <c r="AB273" i="11"/>
  <c r="AA273" i="11"/>
  <c r="Z273" i="11"/>
  <c r="Y273" i="11"/>
  <c r="X273" i="11"/>
  <c r="T273" i="11"/>
  <c r="R273" i="11"/>
  <c r="Q273" i="11"/>
  <c r="P273" i="11"/>
  <c r="O273" i="11"/>
  <c r="N273" i="11"/>
  <c r="M273" i="11"/>
  <c r="L273" i="11"/>
  <c r="J273" i="11"/>
  <c r="I273" i="11"/>
  <c r="H273" i="11"/>
  <c r="F273" i="11"/>
  <c r="E273" i="11"/>
  <c r="D273" i="11"/>
  <c r="C273" i="11"/>
  <c r="BF272" i="11"/>
  <c r="BC272" i="11"/>
  <c r="AL272" i="11"/>
  <c r="AH272" i="11"/>
  <c r="U272" i="11"/>
  <c r="G272" i="11"/>
  <c r="BF271" i="11"/>
  <c r="BC271" i="11"/>
  <c r="AL271" i="11"/>
  <c r="AH271" i="11"/>
  <c r="U271" i="11"/>
  <c r="G271" i="11"/>
  <c r="BF270" i="11"/>
  <c r="BC270" i="11"/>
  <c r="AL270" i="11"/>
  <c r="AH270" i="11"/>
  <c r="U270" i="11"/>
  <c r="G270" i="11"/>
  <c r="BF269" i="11"/>
  <c r="BC269" i="11"/>
  <c r="AL269" i="11"/>
  <c r="AH269" i="11"/>
  <c r="U269" i="11"/>
  <c r="G269" i="11"/>
  <c r="BF268" i="11"/>
  <c r="BC268" i="11"/>
  <c r="AL268" i="11"/>
  <c r="AH268" i="11"/>
  <c r="U268" i="11"/>
  <c r="G268" i="11"/>
  <c r="BF267" i="11"/>
  <c r="BC267" i="11"/>
  <c r="AL267" i="11"/>
  <c r="AH267" i="11"/>
  <c r="U267" i="11"/>
  <c r="G267" i="11"/>
  <c r="BF266" i="11"/>
  <c r="BC266" i="11"/>
  <c r="AL266" i="11"/>
  <c r="AH266" i="11"/>
  <c r="U266" i="11"/>
  <c r="G266" i="11"/>
  <c r="BF265" i="11"/>
  <c r="BC265" i="11"/>
  <c r="AL265" i="11"/>
  <c r="AH265" i="11"/>
  <c r="U265" i="11"/>
  <c r="G265" i="11"/>
  <c r="BF264" i="11"/>
  <c r="BC264" i="11"/>
  <c r="AL264" i="11"/>
  <c r="AH264" i="11"/>
  <c r="U264" i="11"/>
  <c r="G264" i="11"/>
  <c r="BF263" i="11"/>
  <c r="BC263" i="11"/>
  <c r="AL263" i="11"/>
  <c r="AH263" i="11"/>
  <c r="U263" i="11"/>
  <c r="G263" i="11"/>
  <c r="BF262" i="11"/>
  <c r="BC262" i="11"/>
  <c r="AL262" i="11"/>
  <c r="AH262" i="11"/>
  <c r="U262" i="11"/>
  <c r="G262" i="11"/>
  <c r="BF261" i="11"/>
  <c r="BC261" i="11"/>
  <c r="AL261" i="11"/>
  <c r="AH261" i="11"/>
  <c r="U261" i="11"/>
  <c r="G261" i="11"/>
  <c r="AQ261" i="11" s="1"/>
  <c r="BD261" i="11" s="1"/>
  <c r="BT261" i="11" s="1"/>
  <c r="BF260" i="11"/>
  <c r="BC260" i="11"/>
  <c r="AL260" i="11"/>
  <c r="AH260" i="11"/>
  <c r="U260" i="11"/>
  <c r="G260" i="11"/>
  <c r="BF259" i="11"/>
  <c r="BC259" i="11"/>
  <c r="AL259" i="11"/>
  <c r="AH259" i="11"/>
  <c r="U259" i="11"/>
  <c r="G259" i="11"/>
  <c r="BF258" i="11"/>
  <c r="BC258" i="11"/>
  <c r="AL258" i="11"/>
  <c r="AH258" i="11"/>
  <c r="U258" i="11"/>
  <c r="G258" i="11"/>
  <c r="BF257" i="11"/>
  <c r="BC257" i="11"/>
  <c r="AL257" i="11"/>
  <c r="AH257" i="11"/>
  <c r="U257" i="11"/>
  <c r="G257" i="11"/>
  <c r="BF256" i="11"/>
  <c r="BC256" i="11"/>
  <c r="AL256" i="11"/>
  <c r="AH256" i="11"/>
  <c r="U256" i="11"/>
  <c r="G256" i="11"/>
  <c r="BF255" i="11"/>
  <c r="BC255" i="11"/>
  <c r="AL255" i="11"/>
  <c r="AH255" i="11"/>
  <c r="U255" i="11"/>
  <c r="G255" i="11"/>
  <c r="BF254" i="11"/>
  <c r="BC254" i="11"/>
  <c r="AL254" i="11"/>
  <c r="AH254" i="11"/>
  <c r="U254" i="11"/>
  <c r="G254" i="11"/>
  <c r="BF253" i="11"/>
  <c r="BC253" i="11"/>
  <c r="AL253" i="11"/>
  <c r="AH253" i="11"/>
  <c r="U253" i="11"/>
  <c r="G253" i="11"/>
  <c r="BF252" i="11"/>
  <c r="BC252" i="11"/>
  <c r="AL252" i="11"/>
  <c r="AH252" i="11"/>
  <c r="U252" i="11"/>
  <c r="G252" i="11"/>
  <c r="BF251" i="11"/>
  <c r="BC251" i="11"/>
  <c r="AL251" i="11"/>
  <c r="AH251" i="11"/>
  <c r="U251" i="11"/>
  <c r="G251" i="11"/>
  <c r="BF250" i="11"/>
  <c r="BC250" i="11"/>
  <c r="AL250" i="11"/>
  <c r="AH250" i="11"/>
  <c r="U250" i="11"/>
  <c r="G250" i="11"/>
  <c r="AQ250" i="11" s="1"/>
  <c r="BD250" i="11" s="1"/>
  <c r="BT250" i="11" s="1"/>
  <c r="BF249" i="11"/>
  <c r="BC249" i="11"/>
  <c r="AL249" i="11"/>
  <c r="AH249" i="11"/>
  <c r="U249" i="11"/>
  <c r="G249" i="11"/>
  <c r="BF248" i="11"/>
  <c r="BC248" i="11"/>
  <c r="AL248" i="11"/>
  <c r="AH248" i="11"/>
  <c r="U248" i="11"/>
  <c r="G248" i="11"/>
  <c r="BF247" i="11"/>
  <c r="BC247" i="11"/>
  <c r="AL247" i="11"/>
  <c r="AH247" i="11"/>
  <c r="U247" i="11"/>
  <c r="G247" i="11"/>
  <c r="BF246" i="11"/>
  <c r="BC246" i="11"/>
  <c r="AL246" i="11"/>
  <c r="AH246" i="11"/>
  <c r="U246" i="11"/>
  <c r="G246" i="11"/>
  <c r="BF245" i="11"/>
  <c r="BC245" i="11"/>
  <c r="AL245" i="11"/>
  <c r="AH245" i="11"/>
  <c r="U245" i="11"/>
  <c r="G245" i="11"/>
  <c r="BF244" i="11"/>
  <c r="BC244" i="11"/>
  <c r="AL244" i="11"/>
  <c r="AH244" i="11"/>
  <c r="U244" i="11"/>
  <c r="AQ244" i="11" s="1"/>
  <c r="G244" i="11"/>
  <c r="BF243" i="11"/>
  <c r="BC243" i="11"/>
  <c r="AL243" i="11"/>
  <c r="AH243" i="11"/>
  <c r="U243" i="11"/>
  <c r="G243" i="11"/>
  <c r="AQ243" i="11" s="1"/>
  <c r="BD243" i="11" s="1"/>
  <c r="BT243" i="11" s="1"/>
  <c r="BC242" i="11"/>
  <c r="AL242" i="11"/>
  <c r="AH242" i="11"/>
  <c r="U242" i="11"/>
  <c r="G242" i="11"/>
  <c r="BR239" i="11"/>
  <c r="BQ239" i="11"/>
  <c r="BP239" i="11"/>
  <c r="AX239" i="11"/>
  <c r="AW239" i="11"/>
  <c r="AV239" i="11"/>
  <c r="AU239" i="11"/>
  <c r="AT239" i="11"/>
  <c r="AS239" i="11"/>
  <c r="AR239" i="11"/>
  <c r="AO239" i="11"/>
  <c r="AN239" i="11"/>
  <c r="AM239" i="11"/>
  <c r="AJ239" i="11"/>
  <c r="AI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T239" i="11"/>
  <c r="R239" i="11"/>
  <c r="Q239" i="11"/>
  <c r="P239" i="11"/>
  <c r="O239" i="11"/>
  <c r="N239" i="11"/>
  <c r="M239" i="11"/>
  <c r="L239" i="11"/>
  <c r="K239" i="11"/>
  <c r="J239" i="11"/>
  <c r="I239" i="11"/>
  <c r="H239" i="11"/>
  <c r="F239" i="11"/>
  <c r="E239" i="11"/>
  <c r="D239" i="11"/>
  <c r="C239" i="11"/>
  <c r="BF238" i="11"/>
  <c r="BC238" i="11"/>
  <c r="AL238" i="11"/>
  <c r="AH238" i="11"/>
  <c r="U238" i="11"/>
  <c r="G238" i="11"/>
  <c r="BC237" i="11"/>
  <c r="AL237" i="11"/>
  <c r="AH237" i="11"/>
  <c r="U237" i="11"/>
  <c r="G237" i="11"/>
  <c r="BF237" i="11"/>
  <c r="BC236" i="11"/>
  <c r="AL236" i="11"/>
  <c r="AH236" i="11"/>
  <c r="U236" i="11"/>
  <c r="G236" i="11"/>
  <c r="BF236" i="11"/>
  <c r="BF235" i="11"/>
  <c r="BC235" i="11"/>
  <c r="AL235" i="11"/>
  <c r="AH235" i="11"/>
  <c r="U235" i="11"/>
  <c r="G235" i="11"/>
  <c r="BF234" i="11"/>
  <c r="BC234" i="11"/>
  <c r="AL234" i="11"/>
  <c r="AH234" i="11"/>
  <c r="U234" i="11"/>
  <c r="G234" i="11"/>
  <c r="BF233" i="11"/>
  <c r="BC233" i="11"/>
  <c r="AL233" i="11"/>
  <c r="AH233" i="11"/>
  <c r="U233" i="11"/>
  <c r="G233" i="11"/>
  <c r="BF232" i="11"/>
  <c r="BC232" i="11"/>
  <c r="AL232" i="11"/>
  <c r="AH232" i="11"/>
  <c r="U232" i="11"/>
  <c r="G232" i="11"/>
  <c r="BF231" i="11"/>
  <c r="BC231" i="11"/>
  <c r="AL231" i="11"/>
  <c r="AH231" i="11"/>
  <c r="U231" i="11"/>
  <c r="G231" i="11"/>
  <c r="BF230" i="11"/>
  <c r="BC230" i="11"/>
  <c r="AL230" i="11"/>
  <c r="AH230" i="11"/>
  <c r="U230" i="11"/>
  <c r="G230" i="11"/>
  <c r="BF229" i="11"/>
  <c r="BC229" i="11"/>
  <c r="AL229" i="11"/>
  <c r="AH229" i="11"/>
  <c r="U229" i="11"/>
  <c r="G229" i="11"/>
  <c r="BF228" i="11"/>
  <c r="BC228" i="11"/>
  <c r="AL228" i="11"/>
  <c r="AH228" i="11"/>
  <c r="U228" i="11"/>
  <c r="G228" i="11"/>
  <c r="BF227" i="11"/>
  <c r="BC227" i="11"/>
  <c r="AL227" i="11"/>
  <c r="AH227" i="11"/>
  <c r="U227" i="11"/>
  <c r="G227" i="11"/>
  <c r="BF226" i="11"/>
  <c r="BC226" i="11"/>
  <c r="AL226" i="11"/>
  <c r="AH226" i="11"/>
  <c r="U226" i="11"/>
  <c r="G226" i="11"/>
  <c r="BF225" i="11"/>
  <c r="BC225" i="11"/>
  <c r="AL225" i="11"/>
  <c r="AH225" i="11"/>
  <c r="U225" i="11"/>
  <c r="G225" i="11"/>
  <c r="AQ225" i="11" s="1"/>
  <c r="BD225" i="11" s="1"/>
  <c r="BT225" i="11" s="1"/>
  <c r="BF224" i="11"/>
  <c r="BC224" i="11"/>
  <c r="AL224" i="11"/>
  <c r="AH224" i="11"/>
  <c r="U224" i="11"/>
  <c r="G224" i="11"/>
  <c r="BF223" i="11"/>
  <c r="BC223" i="11"/>
  <c r="AL223" i="11"/>
  <c r="AH223" i="11"/>
  <c r="U223" i="11"/>
  <c r="G223" i="11"/>
  <c r="BF222" i="11"/>
  <c r="BC222" i="11"/>
  <c r="AL222" i="11"/>
  <c r="AH222" i="11"/>
  <c r="U222" i="11"/>
  <c r="G222" i="11"/>
  <c r="BF221" i="11"/>
  <c r="BC221" i="11"/>
  <c r="AL221" i="11"/>
  <c r="AH221" i="11"/>
  <c r="U221" i="11"/>
  <c r="G221" i="11"/>
  <c r="BF220" i="11"/>
  <c r="BC220" i="11"/>
  <c r="AL220" i="11"/>
  <c r="AH220" i="11"/>
  <c r="U220" i="11"/>
  <c r="G220" i="11"/>
  <c r="BF219" i="11"/>
  <c r="BC219" i="11"/>
  <c r="AL219" i="11"/>
  <c r="AH219" i="11"/>
  <c r="U219" i="11"/>
  <c r="G219" i="11"/>
  <c r="AQ219" i="11" s="1"/>
  <c r="BD219" i="11" s="1"/>
  <c r="BF218" i="11"/>
  <c r="BC218" i="11"/>
  <c r="AL218" i="11"/>
  <c r="AH218" i="11"/>
  <c r="U218" i="11"/>
  <c r="G218" i="11"/>
  <c r="BF217" i="11"/>
  <c r="BC217" i="11"/>
  <c r="AL217" i="11"/>
  <c r="AH217" i="11"/>
  <c r="U217" i="11"/>
  <c r="G217" i="11"/>
  <c r="BF216" i="11"/>
  <c r="BC216" i="11"/>
  <c r="AL216" i="11"/>
  <c r="AH216" i="11"/>
  <c r="U216" i="11"/>
  <c r="G216" i="11"/>
  <c r="BF215" i="11"/>
  <c r="BC215" i="11"/>
  <c r="AL215" i="11"/>
  <c r="AH215" i="11"/>
  <c r="U215" i="11"/>
  <c r="G215" i="11"/>
  <c r="BF214" i="11"/>
  <c r="BC214" i="11"/>
  <c r="AL214" i="11"/>
  <c r="AH214" i="11"/>
  <c r="U214" i="11"/>
  <c r="G214" i="11"/>
  <c r="BF213" i="11"/>
  <c r="BC213" i="11"/>
  <c r="AL213" i="11"/>
  <c r="AH213" i="11"/>
  <c r="U213" i="11"/>
  <c r="G213" i="11"/>
  <c r="BF212" i="11"/>
  <c r="BC212" i="11"/>
  <c r="AL212" i="11"/>
  <c r="AH212" i="11"/>
  <c r="U212" i="11"/>
  <c r="G212" i="11"/>
  <c r="BF211" i="11"/>
  <c r="BC211" i="11"/>
  <c r="AL211" i="11"/>
  <c r="AH211" i="11"/>
  <c r="U211" i="11"/>
  <c r="G211" i="11"/>
  <c r="AQ211" i="11" s="1"/>
  <c r="BD211" i="11" s="1"/>
  <c r="BF210" i="11"/>
  <c r="BC210" i="11"/>
  <c r="AL210" i="11"/>
  <c r="AH210" i="11"/>
  <c r="U210" i="11"/>
  <c r="G210" i="11"/>
  <c r="BF209" i="11"/>
  <c r="BC209" i="11"/>
  <c r="AL209" i="11"/>
  <c r="AH209" i="11"/>
  <c r="U209" i="11"/>
  <c r="G209" i="11"/>
  <c r="BC208" i="11"/>
  <c r="AL208" i="11"/>
  <c r="AH208" i="11"/>
  <c r="U208" i="11"/>
  <c r="G208" i="11"/>
  <c r="BS205" i="11"/>
  <c r="BR205" i="11"/>
  <c r="BQ205" i="11"/>
  <c r="BP205" i="11"/>
  <c r="AX205" i="11"/>
  <c r="AW205" i="11"/>
  <c r="AV205" i="11"/>
  <c r="AU205" i="11"/>
  <c r="AT205" i="11"/>
  <c r="AS205" i="11"/>
  <c r="AR205" i="11"/>
  <c r="AO205" i="11"/>
  <c r="AN205" i="11"/>
  <c r="AM205" i="11"/>
  <c r="AJ205" i="11"/>
  <c r="AI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T205" i="11"/>
  <c r="R205" i="11"/>
  <c r="Q205" i="11"/>
  <c r="P205" i="11"/>
  <c r="O205" i="11"/>
  <c r="N205" i="11"/>
  <c r="M205" i="11"/>
  <c r="L205" i="11"/>
  <c r="J205" i="11"/>
  <c r="I205" i="11"/>
  <c r="H205" i="11"/>
  <c r="F205" i="11"/>
  <c r="E205" i="11"/>
  <c r="D205" i="11"/>
  <c r="C205" i="11"/>
  <c r="BF204" i="11"/>
  <c r="BC204" i="11"/>
  <c r="AL204" i="11"/>
  <c r="AH204" i="11"/>
  <c r="U204" i="11"/>
  <c r="G204" i="11"/>
  <c r="BF203" i="11"/>
  <c r="BC203" i="11"/>
  <c r="AL203" i="11"/>
  <c r="AH203" i="11"/>
  <c r="U203" i="11"/>
  <c r="G203" i="11"/>
  <c r="BF202" i="11"/>
  <c r="BC202" i="11"/>
  <c r="AL202" i="11"/>
  <c r="AH202" i="11"/>
  <c r="U202" i="11"/>
  <c r="G202" i="11"/>
  <c r="BF201" i="11"/>
  <c r="BC201" i="11"/>
  <c r="AL201" i="11"/>
  <c r="AH201" i="11"/>
  <c r="U201" i="11"/>
  <c r="G201" i="11"/>
  <c r="BF200" i="11"/>
  <c r="BC200" i="11"/>
  <c r="AL200" i="11"/>
  <c r="AH200" i="11"/>
  <c r="U200" i="11"/>
  <c r="G200" i="11"/>
  <c r="AQ200" i="11" s="1"/>
  <c r="BD200" i="11" s="1"/>
  <c r="BF199" i="11"/>
  <c r="BC199" i="11"/>
  <c r="AL199" i="11"/>
  <c r="AH199" i="11"/>
  <c r="U199" i="11"/>
  <c r="G199" i="11"/>
  <c r="BF198" i="11"/>
  <c r="BC198" i="11"/>
  <c r="AL198" i="11"/>
  <c r="AH198" i="11"/>
  <c r="U198" i="11"/>
  <c r="G198" i="11"/>
  <c r="BF197" i="11"/>
  <c r="BC197" i="11"/>
  <c r="AL197" i="11"/>
  <c r="AH197" i="11"/>
  <c r="U197" i="11"/>
  <c r="G197" i="11"/>
  <c r="BF196" i="11"/>
  <c r="BC196" i="11"/>
  <c r="AL196" i="11"/>
  <c r="AH196" i="11"/>
  <c r="U196" i="11"/>
  <c r="G196" i="11"/>
  <c r="BF195" i="11"/>
  <c r="BC195" i="11"/>
  <c r="AL195" i="11"/>
  <c r="AH195" i="11"/>
  <c r="U195" i="11"/>
  <c r="G195" i="11"/>
  <c r="BF194" i="11"/>
  <c r="BC194" i="11"/>
  <c r="AL194" i="11"/>
  <c r="AH194" i="11"/>
  <c r="U194" i="11"/>
  <c r="G194" i="11"/>
  <c r="BF193" i="11"/>
  <c r="BC193" i="11"/>
  <c r="AL193" i="11"/>
  <c r="AH193" i="11"/>
  <c r="U193" i="11"/>
  <c r="G193" i="11"/>
  <c r="BF192" i="11"/>
  <c r="BC192" i="11"/>
  <c r="AL192" i="11"/>
  <c r="AH192" i="11"/>
  <c r="U192" i="11"/>
  <c r="G192" i="11"/>
  <c r="BF191" i="11"/>
  <c r="BC191" i="11"/>
  <c r="AL191" i="11"/>
  <c r="AH191" i="11"/>
  <c r="U191" i="11"/>
  <c r="G191" i="11"/>
  <c r="BF190" i="11"/>
  <c r="BC190" i="11"/>
  <c r="AL190" i="11"/>
  <c r="AH190" i="11"/>
  <c r="U190" i="11"/>
  <c r="G190" i="11"/>
  <c r="BF189" i="11"/>
  <c r="BC189" i="11"/>
  <c r="AL189" i="11"/>
  <c r="AH189" i="11"/>
  <c r="U189" i="11"/>
  <c r="G189" i="11"/>
  <c r="BF188" i="11"/>
  <c r="BC188" i="11"/>
  <c r="AL188" i="11"/>
  <c r="AH188" i="11"/>
  <c r="U188" i="11"/>
  <c r="G188" i="11"/>
  <c r="AQ188" i="11" s="1"/>
  <c r="BD188" i="11" s="1"/>
  <c r="BT188" i="11" s="1"/>
  <c r="BF187" i="11"/>
  <c r="BC187" i="11"/>
  <c r="AL187" i="11"/>
  <c r="AH187" i="11"/>
  <c r="U187" i="11"/>
  <c r="G187" i="11"/>
  <c r="BF186" i="11"/>
  <c r="BC186" i="11"/>
  <c r="AL186" i="11"/>
  <c r="AH186" i="11"/>
  <c r="U186" i="11"/>
  <c r="G186" i="11"/>
  <c r="BF185" i="11"/>
  <c r="BC185" i="11"/>
  <c r="AL185" i="11"/>
  <c r="AH185" i="11"/>
  <c r="U185" i="11"/>
  <c r="G185" i="11"/>
  <c r="BF184" i="11"/>
  <c r="BC184" i="11"/>
  <c r="AL184" i="11"/>
  <c r="AH184" i="11"/>
  <c r="U184" i="11"/>
  <c r="G184" i="11"/>
  <c r="BF183" i="11"/>
  <c r="BC183" i="11"/>
  <c r="AL183" i="11"/>
  <c r="AH183" i="11"/>
  <c r="U183" i="11"/>
  <c r="G183" i="11"/>
  <c r="BF182" i="11"/>
  <c r="BC182" i="11"/>
  <c r="AL182" i="11"/>
  <c r="AH182" i="11"/>
  <c r="U182" i="11"/>
  <c r="G182" i="11"/>
  <c r="BF181" i="11"/>
  <c r="BC181" i="11"/>
  <c r="AL181" i="11"/>
  <c r="AH181" i="11"/>
  <c r="U181" i="11"/>
  <c r="G181" i="11"/>
  <c r="BF180" i="11"/>
  <c r="BC180" i="11"/>
  <c r="AL180" i="11"/>
  <c r="AH180" i="11"/>
  <c r="U180" i="11"/>
  <c r="G180" i="11"/>
  <c r="BF179" i="11"/>
  <c r="BC179" i="11"/>
  <c r="AL179" i="11"/>
  <c r="AH179" i="11"/>
  <c r="U179" i="11"/>
  <c r="G179" i="11"/>
  <c r="BF178" i="11"/>
  <c r="BC178" i="11"/>
  <c r="AL178" i="11"/>
  <c r="AH178" i="11"/>
  <c r="U178" i="11"/>
  <c r="G178" i="11"/>
  <c r="AQ178" i="11" s="1"/>
  <c r="BF177" i="11"/>
  <c r="BC177" i="11"/>
  <c r="AL177" i="11"/>
  <c r="AH177" i="11"/>
  <c r="U177" i="11"/>
  <c r="G177" i="11"/>
  <c r="BF176" i="11"/>
  <c r="BC176" i="11"/>
  <c r="AL176" i="11"/>
  <c r="AH176" i="11"/>
  <c r="U176" i="11"/>
  <c r="G176" i="11"/>
  <c r="BC175" i="11"/>
  <c r="AL175" i="11"/>
  <c r="AH175" i="11"/>
  <c r="U175" i="11"/>
  <c r="G175" i="11"/>
  <c r="BS172" i="11"/>
  <c r="BR172" i="11"/>
  <c r="BQ172" i="11"/>
  <c r="BP172" i="11"/>
  <c r="BO172" i="11"/>
  <c r="BN172" i="11"/>
  <c r="BM172" i="11"/>
  <c r="BL172" i="11"/>
  <c r="BK172" i="11"/>
  <c r="BJ172" i="11"/>
  <c r="BI172" i="11"/>
  <c r="BH172" i="11"/>
  <c r="BG172" i="11"/>
  <c r="BB172" i="11"/>
  <c r="BA172" i="11"/>
  <c r="AZ172" i="11"/>
  <c r="AY172" i="11"/>
  <c r="AX172" i="11"/>
  <c r="AW172" i="11"/>
  <c r="AV172" i="11"/>
  <c r="AU172" i="11"/>
  <c r="AT172" i="11"/>
  <c r="AS172" i="11"/>
  <c r="AR172" i="11"/>
  <c r="AP172" i="11"/>
  <c r="AO172" i="11"/>
  <c r="AN172" i="11"/>
  <c r="AM172" i="11"/>
  <c r="AK172" i="11"/>
  <c r="AJ172" i="11"/>
  <c r="AI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T172" i="11"/>
  <c r="R172" i="11"/>
  <c r="Q172" i="11"/>
  <c r="P172" i="11"/>
  <c r="O172" i="11"/>
  <c r="N172" i="11"/>
  <c r="M172" i="11"/>
  <c r="L172" i="11"/>
  <c r="K172" i="11"/>
  <c r="J172" i="11"/>
  <c r="I172" i="11"/>
  <c r="H172" i="11"/>
  <c r="F172" i="11"/>
  <c r="E172" i="11"/>
  <c r="D172" i="11"/>
  <c r="BF171" i="11"/>
  <c r="BC171" i="11"/>
  <c r="AL171" i="11"/>
  <c r="AH171" i="11"/>
  <c r="U171" i="11"/>
  <c r="G171" i="11"/>
  <c r="BF170" i="11"/>
  <c r="BC170" i="11"/>
  <c r="AL170" i="11"/>
  <c r="AH170" i="11"/>
  <c r="U170" i="11"/>
  <c r="G170" i="11"/>
  <c r="BF169" i="11"/>
  <c r="BC169" i="11"/>
  <c r="AL169" i="11"/>
  <c r="AH169" i="11"/>
  <c r="U169" i="11"/>
  <c r="G169" i="11"/>
  <c r="BF168" i="11"/>
  <c r="BC168" i="11"/>
  <c r="AL168" i="11"/>
  <c r="AH168" i="11"/>
  <c r="U168" i="11"/>
  <c r="G168" i="11"/>
  <c r="AQ168" i="11" s="1"/>
  <c r="BD168" i="11" s="1"/>
  <c r="BF167" i="11"/>
  <c r="BC167" i="11"/>
  <c r="AL167" i="11"/>
  <c r="AH167" i="11"/>
  <c r="U167" i="11"/>
  <c r="G167" i="11"/>
  <c r="BF166" i="11"/>
  <c r="BC166" i="11"/>
  <c r="AL166" i="11"/>
  <c r="AH166" i="11"/>
  <c r="U166" i="11"/>
  <c r="G166" i="11"/>
  <c r="BF165" i="11"/>
  <c r="BC165" i="11"/>
  <c r="AL165" i="11"/>
  <c r="AH165" i="11"/>
  <c r="U165" i="11"/>
  <c r="G165" i="11"/>
  <c r="BF164" i="11"/>
  <c r="BC164" i="11"/>
  <c r="AL164" i="11"/>
  <c r="AH164" i="11"/>
  <c r="U164" i="11"/>
  <c r="G164" i="11"/>
  <c r="BF163" i="11"/>
  <c r="BC163" i="11"/>
  <c r="AL163" i="11"/>
  <c r="AH163" i="11"/>
  <c r="U163" i="11"/>
  <c r="G163" i="11"/>
  <c r="BF162" i="11"/>
  <c r="BC162" i="11"/>
  <c r="AL162" i="11"/>
  <c r="AH162" i="11"/>
  <c r="U162" i="11"/>
  <c r="G162" i="11"/>
  <c r="BF161" i="11"/>
  <c r="BC161" i="11"/>
  <c r="AL161" i="11"/>
  <c r="AH161" i="11"/>
  <c r="U161" i="11"/>
  <c r="G161" i="11"/>
  <c r="BF160" i="11"/>
  <c r="BC160" i="11"/>
  <c r="AL160" i="11"/>
  <c r="AH160" i="11"/>
  <c r="U160" i="11"/>
  <c r="G160" i="11"/>
  <c r="AQ160" i="11" s="1"/>
  <c r="BD160" i="11" s="1"/>
  <c r="BF159" i="11"/>
  <c r="BC159" i="11"/>
  <c r="AL159" i="11"/>
  <c r="AH159" i="11"/>
  <c r="U159" i="11"/>
  <c r="G159" i="11"/>
  <c r="AQ159" i="11" s="1"/>
  <c r="BD159" i="11" s="1"/>
  <c r="BF158" i="11"/>
  <c r="BC158" i="11"/>
  <c r="AL158" i="11"/>
  <c r="AH158" i="11"/>
  <c r="U158" i="11"/>
  <c r="G158" i="11"/>
  <c r="BF157" i="11"/>
  <c r="BC157" i="11"/>
  <c r="AL157" i="11"/>
  <c r="AH157" i="11"/>
  <c r="U157" i="11"/>
  <c r="G157" i="11"/>
  <c r="BF156" i="11"/>
  <c r="BC156" i="11"/>
  <c r="AL156" i="11"/>
  <c r="AH156" i="11"/>
  <c r="U156" i="11"/>
  <c r="G156" i="11"/>
  <c r="AQ156" i="11" s="1"/>
  <c r="BD156" i="11" s="1"/>
  <c r="BF155" i="11"/>
  <c r="BC155" i="11"/>
  <c r="AL155" i="11"/>
  <c r="AH155" i="11"/>
  <c r="U155" i="11"/>
  <c r="G155" i="11"/>
  <c r="BF154" i="11"/>
  <c r="BC154" i="11"/>
  <c r="AL154" i="11"/>
  <c r="AH154" i="11"/>
  <c r="U154" i="11"/>
  <c r="G154" i="11"/>
  <c r="BF153" i="11"/>
  <c r="BC153" i="11"/>
  <c r="AL153" i="11"/>
  <c r="AH153" i="11"/>
  <c r="U153" i="11"/>
  <c r="G153" i="11"/>
  <c r="BF152" i="11"/>
  <c r="BC152" i="11"/>
  <c r="AL152" i="11"/>
  <c r="AH152" i="11"/>
  <c r="U152" i="11"/>
  <c r="G152" i="11"/>
  <c r="BF151" i="11"/>
  <c r="BC151" i="11"/>
  <c r="AL151" i="11"/>
  <c r="AH151" i="11"/>
  <c r="U151" i="11"/>
  <c r="G151" i="11"/>
  <c r="BF150" i="11"/>
  <c r="BC150" i="11"/>
  <c r="AL150" i="11"/>
  <c r="AH150" i="11"/>
  <c r="U150" i="11"/>
  <c r="G150" i="11"/>
  <c r="BF149" i="11"/>
  <c r="BC149" i="11"/>
  <c r="AL149" i="11"/>
  <c r="AH149" i="11"/>
  <c r="U149" i="11"/>
  <c r="G149" i="11"/>
  <c r="BF148" i="11"/>
  <c r="BC148" i="11"/>
  <c r="AL148" i="11"/>
  <c r="AH148" i="11"/>
  <c r="U148" i="11"/>
  <c r="G148" i="11"/>
  <c r="BF147" i="11"/>
  <c r="BC147" i="11"/>
  <c r="AL147" i="11"/>
  <c r="AH147" i="11"/>
  <c r="U147" i="11"/>
  <c r="G147" i="11"/>
  <c r="BF146" i="11"/>
  <c r="BC146" i="11"/>
  <c r="AL146" i="11"/>
  <c r="AH146" i="11"/>
  <c r="U146" i="11"/>
  <c r="G146" i="11"/>
  <c r="BF145" i="11"/>
  <c r="BC145" i="11"/>
  <c r="AL145" i="11"/>
  <c r="AH145" i="11"/>
  <c r="U145" i="11"/>
  <c r="G145" i="11"/>
  <c r="BF144" i="11"/>
  <c r="BC144" i="11"/>
  <c r="AL144" i="11"/>
  <c r="AH144" i="11"/>
  <c r="U144" i="11"/>
  <c r="G144" i="11"/>
  <c r="BF143" i="11"/>
  <c r="BC143" i="11"/>
  <c r="AL143" i="11"/>
  <c r="AH143" i="11"/>
  <c r="U143" i="11"/>
  <c r="G143" i="11"/>
  <c r="BF142" i="11"/>
  <c r="BC142" i="11"/>
  <c r="AL142" i="11"/>
  <c r="AH142" i="11"/>
  <c r="U142" i="11"/>
  <c r="G142" i="11"/>
  <c r="BC141" i="11"/>
  <c r="AL141" i="11"/>
  <c r="AH141" i="11"/>
  <c r="U141" i="11"/>
  <c r="BS138" i="11"/>
  <c r="BR138" i="11"/>
  <c r="BQ138" i="11"/>
  <c r="BP138" i="11"/>
  <c r="BO138" i="11"/>
  <c r="BN138" i="11"/>
  <c r="BM138" i="11"/>
  <c r="BL138" i="11"/>
  <c r="BK138" i="11"/>
  <c r="BJ138" i="11"/>
  <c r="BI138" i="11"/>
  <c r="BH138" i="11"/>
  <c r="BG138" i="11"/>
  <c r="BB138" i="11"/>
  <c r="BA138" i="11"/>
  <c r="AZ138" i="11"/>
  <c r="AY138" i="11"/>
  <c r="AX138" i="11"/>
  <c r="AW138" i="11"/>
  <c r="AV138" i="11"/>
  <c r="AU138" i="11"/>
  <c r="AT138" i="11"/>
  <c r="AS138" i="11"/>
  <c r="AR138" i="11"/>
  <c r="AP138" i="11"/>
  <c r="AO138" i="11"/>
  <c r="AN138" i="11"/>
  <c r="AM138" i="11"/>
  <c r="AK138" i="11"/>
  <c r="AJ138" i="11"/>
  <c r="AI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T138" i="11"/>
  <c r="T139" i="11" s="1"/>
  <c r="R138" i="11"/>
  <c r="R139" i="11" s="1"/>
  <c r="Q138" i="11"/>
  <c r="Q139" i="11" s="1"/>
  <c r="P138" i="11"/>
  <c r="P139" i="11" s="1"/>
  <c r="O138" i="11"/>
  <c r="O139" i="11" s="1"/>
  <c r="N138" i="11"/>
  <c r="N139" i="11" s="1"/>
  <c r="M138" i="11"/>
  <c r="M139" i="11" s="1"/>
  <c r="L138" i="11"/>
  <c r="L139" i="11" s="1"/>
  <c r="K138" i="11"/>
  <c r="K139" i="11" s="1"/>
  <c r="I138" i="11"/>
  <c r="I139" i="11" s="1"/>
  <c r="H138" i="11"/>
  <c r="H139" i="11" s="1"/>
  <c r="F138" i="11"/>
  <c r="E138" i="11"/>
  <c r="D138" i="11"/>
  <c r="BF137" i="11"/>
  <c r="BC137" i="11"/>
  <c r="AL137" i="11"/>
  <c r="AH137" i="11"/>
  <c r="U137" i="11"/>
  <c r="G137" i="11"/>
  <c r="BF136" i="11"/>
  <c r="BC136" i="11"/>
  <c r="AL136" i="11"/>
  <c r="AH136" i="11"/>
  <c r="U136" i="11"/>
  <c r="G136" i="11"/>
  <c r="BF135" i="11"/>
  <c r="BC135" i="11"/>
  <c r="AL135" i="11"/>
  <c r="AH135" i="11"/>
  <c r="U135" i="11"/>
  <c r="G135" i="11"/>
  <c r="BF134" i="11"/>
  <c r="BC134" i="11"/>
  <c r="AL134" i="11"/>
  <c r="AH134" i="11"/>
  <c r="U134" i="11"/>
  <c r="G134" i="11"/>
  <c r="BF133" i="11"/>
  <c r="BC133" i="11"/>
  <c r="AL133" i="11"/>
  <c r="AH133" i="11"/>
  <c r="U133" i="11"/>
  <c r="G133" i="11"/>
  <c r="BF132" i="11"/>
  <c r="BC132" i="11"/>
  <c r="AL132" i="11"/>
  <c r="AH132" i="11"/>
  <c r="G132" i="11"/>
  <c r="BF131" i="11"/>
  <c r="BC131" i="11"/>
  <c r="AL131" i="11"/>
  <c r="G131" i="11"/>
  <c r="AQ131" i="11" s="1"/>
  <c r="BD131" i="11" s="1"/>
  <c r="BF130" i="11"/>
  <c r="BC130" i="11"/>
  <c r="AL130" i="11"/>
  <c r="AH130" i="11"/>
  <c r="U130" i="11"/>
  <c r="G130" i="11"/>
  <c r="BF129" i="11"/>
  <c r="BC129" i="11"/>
  <c r="AL129" i="11"/>
  <c r="AH129" i="11"/>
  <c r="U129" i="11"/>
  <c r="G129" i="11"/>
  <c r="BF128" i="11"/>
  <c r="BC128" i="11"/>
  <c r="AL128" i="11"/>
  <c r="AH128" i="11"/>
  <c r="U128" i="11"/>
  <c r="G128" i="11"/>
  <c r="BF127" i="11"/>
  <c r="BC127" i="11"/>
  <c r="AL127" i="11"/>
  <c r="AH127" i="11"/>
  <c r="G127" i="11"/>
  <c r="BF126" i="11"/>
  <c r="BC126" i="11"/>
  <c r="AL126" i="11"/>
  <c r="AH126" i="11"/>
  <c r="U126" i="11"/>
  <c r="G126" i="11"/>
  <c r="BF125" i="11"/>
  <c r="BC125" i="11"/>
  <c r="AL125" i="11"/>
  <c r="AH125" i="11"/>
  <c r="U125" i="11"/>
  <c r="G125" i="11"/>
  <c r="BF124" i="11"/>
  <c r="BC124" i="11"/>
  <c r="AL124" i="11"/>
  <c r="AH124" i="11"/>
  <c r="G124" i="11"/>
  <c r="BF123" i="11"/>
  <c r="BC123" i="11"/>
  <c r="AL123" i="11"/>
  <c r="AH123" i="11"/>
  <c r="U123" i="11"/>
  <c r="G123" i="11"/>
  <c r="BF122" i="11"/>
  <c r="BC122" i="11"/>
  <c r="AL122" i="11"/>
  <c r="AH122" i="11"/>
  <c r="U122" i="11"/>
  <c r="G122" i="11"/>
  <c r="BF121" i="11"/>
  <c r="BC121" i="11"/>
  <c r="AL121" i="11"/>
  <c r="AH121" i="11"/>
  <c r="U121" i="11"/>
  <c r="G121" i="11"/>
  <c r="BF120" i="11"/>
  <c r="BC120" i="11"/>
  <c r="AL120" i="11"/>
  <c r="AH120" i="11"/>
  <c r="U120" i="11"/>
  <c r="G120" i="11"/>
  <c r="BF119" i="11"/>
  <c r="BC119" i="11"/>
  <c r="AL119" i="11"/>
  <c r="AH119" i="11"/>
  <c r="U119" i="11"/>
  <c r="G119" i="11"/>
  <c r="BF118" i="11"/>
  <c r="BC118" i="11"/>
  <c r="AL118" i="11"/>
  <c r="AH118" i="11"/>
  <c r="U118" i="11"/>
  <c r="G118" i="11"/>
  <c r="BF117" i="11"/>
  <c r="BC117" i="11"/>
  <c r="AL117" i="11"/>
  <c r="AH117" i="11"/>
  <c r="G117" i="11"/>
  <c r="BF116" i="11"/>
  <c r="BC116" i="11"/>
  <c r="AL116" i="11"/>
  <c r="AH116" i="11"/>
  <c r="U116" i="11"/>
  <c r="G116" i="11"/>
  <c r="BF115" i="11"/>
  <c r="BC115" i="11"/>
  <c r="AL115" i="11"/>
  <c r="AH115" i="11"/>
  <c r="U115" i="11"/>
  <c r="G115" i="11"/>
  <c r="BF114" i="11"/>
  <c r="BC114" i="11"/>
  <c r="AL114" i="11"/>
  <c r="AH114" i="11"/>
  <c r="U114" i="11"/>
  <c r="G114" i="11"/>
  <c r="BF113" i="11"/>
  <c r="BC113" i="11"/>
  <c r="AL113" i="11"/>
  <c r="AH113" i="11"/>
  <c r="U113" i="11"/>
  <c r="G113" i="11"/>
  <c r="AQ113" i="11" s="1"/>
  <c r="BF112" i="11"/>
  <c r="BC112" i="11"/>
  <c r="AL112" i="11"/>
  <c r="AH112" i="11"/>
  <c r="G112" i="11"/>
  <c r="BF111" i="11"/>
  <c r="BC111" i="11"/>
  <c r="AL111" i="11"/>
  <c r="AH111" i="11"/>
  <c r="U111" i="11"/>
  <c r="G111" i="11"/>
  <c r="BF110" i="11"/>
  <c r="BC110" i="11"/>
  <c r="AL110" i="11"/>
  <c r="AH110" i="11"/>
  <c r="U110" i="11"/>
  <c r="G110" i="11"/>
  <c r="BF109" i="11"/>
  <c r="BC109" i="11"/>
  <c r="AL109" i="11"/>
  <c r="AH109" i="11"/>
  <c r="U109" i="11"/>
  <c r="G109" i="11"/>
  <c r="BF108" i="11"/>
  <c r="BC108" i="11"/>
  <c r="AL108" i="11"/>
  <c r="AH108" i="11"/>
  <c r="U108" i="11"/>
  <c r="G108" i="11"/>
  <c r="BF107" i="11"/>
  <c r="BC107" i="11"/>
  <c r="AL107" i="11"/>
  <c r="AH107" i="11"/>
  <c r="U107" i="11"/>
  <c r="BS104" i="11"/>
  <c r="BR104" i="11"/>
  <c r="BQ104" i="11"/>
  <c r="BP104" i="11"/>
  <c r="BO104" i="11"/>
  <c r="BN104" i="11"/>
  <c r="BM104" i="11"/>
  <c r="BL104" i="11"/>
  <c r="BK104" i="11"/>
  <c r="BJ104" i="11"/>
  <c r="BI104" i="11"/>
  <c r="BH104" i="11"/>
  <c r="BG104" i="11"/>
  <c r="BB104" i="11"/>
  <c r="BA104" i="11"/>
  <c r="AZ104" i="11"/>
  <c r="AY104" i="11"/>
  <c r="AX104" i="11"/>
  <c r="AW104" i="11"/>
  <c r="AV104" i="11"/>
  <c r="AU104" i="11"/>
  <c r="AT104" i="11"/>
  <c r="AS104" i="11"/>
  <c r="AR104" i="11"/>
  <c r="AP104" i="11"/>
  <c r="AO104" i="11"/>
  <c r="AN104" i="11"/>
  <c r="AM104" i="11"/>
  <c r="AK104" i="11"/>
  <c r="AJ104" i="11"/>
  <c r="AI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T104" i="11"/>
  <c r="R104" i="11"/>
  <c r="Q104" i="11"/>
  <c r="P104" i="11"/>
  <c r="O104" i="11"/>
  <c r="N104" i="11"/>
  <c r="M104" i="11"/>
  <c r="L104" i="11"/>
  <c r="K104" i="11"/>
  <c r="I104" i="11"/>
  <c r="H104" i="11"/>
  <c r="F104" i="11"/>
  <c r="E104" i="11"/>
  <c r="D104" i="11"/>
  <c r="BF103" i="11"/>
  <c r="BC103" i="11"/>
  <c r="AL103" i="11"/>
  <c r="AH103" i="11"/>
  <c r="U103" i="11"/>
  <c r="G103" i="11"/>
  <c r="BF102" i="11"/>
  <c r="BC102" i="11"/>
  <c r="AL102" i="11"/>
  <c r="AH102" i="11"/>
  <c r="U102" i="11"/>
  <c r="G102" i="11"/>
  <c r="BF101" i="11"/>
  <c r="BC101" i="11"/>
  <c r="AL101" i="11"/>
  <c r="AH101" i="11"/>
  <c r="U101" i="11"/>
  <c r="G101" i="11"/>
  <c r="BF100" i="11"/>
  <c r="BC100" i="11"/>
  <c r="AL100" i="11"/>
  <c r="AH100" i="11"/>
  <c r="G100" i="11"/>
  <c r="BF99" i="11"/>
  <c r="BC99" i="11"/>
  <c r="AL99" i="11"/>
  <c r="AH99" i="11"/>
  <c r="U99" i="11"/>
  <c r="G99" i="11"/>
  <c r="AQ99" i="11" s="1"/>
  <c r="BD99" i="11" s="1"/>
  <c r="BF98" i="11"/>
  <c r="BC98" i="11"/>
  <c r="AL98" i="11"/>
  <c r="AH98" i="11"/>
  <c r="G98" i="11"/>
  <c r="BF97" i="11"/>
  <c r="BC97" i="11"/>
  <c r="AL97" i="11"/>
  <c r="AH97" i="11"/>
  <c r="U97" i="11"/>
  <c r="G97" i="11"/>
  <c r="BF96" i="11"/>
  <c r="BC96" i="11"/>
  <c r="AL96" i="11"/>
  <c r="AH96" i="11"/>
  <c r="G96" i="11"/>
  <c r="BF95" i="11"/>
  <c r="BC95" i="11"/>
  <c r="AL95" i="11"/>
  <c r="AH95" i="11"/>
  <c r="U95" i="11"/>
  <c r="G95" i="11"/>
  <c r="AQ95" i="11" s="1"/>
  <c r="BD95" i="11" s="1"/>
  <c r="BT95" i="11" s="1"/>
  <c r="BF94" i="11"/>
  <c r="BC94" i="11"/>
  <c r="AL94" i="11"/>
  <c r="AH94" i="11"/>
  <c r="U94" i="11"/>
  <c r="G94" i="11"/>
  <c r="BF93" i="11"/>
  <c r="BC93" i="11"/>
  <c r="AL93" i="11"/>
  <c r="AH93" i="11"/>
  <c r="U93" i="11"/>
  <c r="G93" i="11"/>
  <c r="BF92" i="11"/>
  <c r="BC92" i="11"/>
  <c r="AL92" i="11"/>
  <c r="AH92" i="11"/>
  <c r="U92" i="11"/>
  <c r="G92" i="11"/>
  <c r="BF91" i="11"/>
  <c r="BC91" i="11"/>
  <c r="AL91" i="11"/>
  <c r="AH91" i="11"/>
  <c r="U91" i="11"/>
  <c r="G91" i="11"/>
  <c r="BF90" i="11"/>
  <c r="BC90" i="11"/>
  <c r="AL90" i="11"/>
  <c r="AH90" i="11"/>
  <c r="U90" i="11"/>
  <c r="G90" i="11"/>
  <c r="BF89" i="11"/>
  <c r="BC89" i="11"/>
  <c r="AL89" i="11"/>
  <c r="AH89" i="11"/>
  <c r="G89" i="11"/>
  <c r="BF88" i="11"/>
  <c r="BC88" i="11"/>
  <c r="AL88" i="11"/>
  <c r="AH88" i="11"/>
  <c r="U88" i="11"/>
  <c r="G88" i="11"/>
  <c r="BF87" i="11"/>
  <c r="BC87" i="11"/>
  <c r="AL87" i="11"/>
  <c r="AH87" i="11"/>
  <c r="U87" i="11"/>
  <c r="G87" i="11"/>
  <c r="BF86" i="11"/>
  <c r="BC86" i="11"/>
  <c r="AL86" i="11"/>
  <c r="AH86" i="11"/>
  <c r="U86" i="11"/>
  <c r="G86" i="11"/>
  <c r="BF85" i="11"/>
  <c r="BC85" i="11"/>
  <c r="AL85" i="11"/>
  <c r="AH85" i="11"/>
  <c r="U85" i="11"/>
  <c r="G85" i="11"/>
  <c r="BF84" i="11"/>
  <c r="BC84" i="11"/>
  <c r="AL84" i="11"/>
  <c r="AH84" i="11"/>
  <c r="G84" i="11"/>
  <c r="BF83" i="11"/>
  <c r="BC83" i="11"/>
  <c r="AL83" i="11"/>
  <c r="AH83" i="11"/>
  <c r="U83" i="11"/>
  <c r="G83" i="11"/>
  <c r="BF82" i="11"/>
  <c r="BC82" i="11"/>
  <c r="AL82" i="11"/>
  <c r="AH82" i="11"/>
  <c r="U82" i="11"/>
  <c r="G82" i="11"/>
  <c r="BF81" i="11"/>
  <c r="BC81" i="11"/>
  <c r="AL81" i="11"/>
  <c r="AH81" i="11"/>
  <c r="U81" i="11"/>
  <c r="G81" i="11"/>
  <c r="BF80" i="11"/>
  <c r="BC80" i="11"/>
  <c r="AL80" i="11"/>
  <c r="AH80" i="11"/>
  <c r="U80" i="11"/>
  <c r="G80" i="11"/>
  <c r="BF79" i="11"/>
  <c r="BC79" i="11"/>
  <c r="AL79" i="11"/>
  <c r="AH79" i="11"/>
  <c r="U79" i="11"/>
  <c r="G79" i="11"/>
  <c r="BF78" i="11"/>
  <c r="BC78" i="11"/>
  <c r="AL78" i="11"/>
  <c r="AH78" i="11"/>
  <c r="U78" i="11"/>
  <c r="G78" i="11"/>
  <c r="BF77" i="11"/>
  <c r="BC77" i="11"/>
  <c r="AL77" i="11"/>
  <c r="AH77" i="11"/>
  <c r="G77" i="11"/>
  <c r="BF76" i="11"/>
  <c r="BC76" i="11"/>
  <c r="AL76" i="11"/>
  <c r="AH76" i="11"/>
  <c r="U76" i="11"/>
  <c r="G76" i="11"/>
  <c r="BF75" i="11"/>
  <c r="BC75" i="11"/>
  <c r="AL75" i="11"/>
  <c r="AH75" i="11"/>
  <c r="U75" i="11"/>
  <c r="G75" i="11"/>
  <c r="BF74" i="11"/>
  <c r="BC74" i="11"/>
  <c r="AL74" i="11"/>
  <c r="AH74" i="11"/>
  <c r="U74" i="11"/>
  <c r="G74" i="11"/>
  <c r="BF73" i="11"/>
  <c r="BC73" i="11"/>
  <c r="AL73" i="11"/>
  <c r="AH73" i="11"/>
  <c r="U73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B70" i="11"/>
  <c r="BA70" i="11"/>
  <c r="AZ70" i="11"/>
  <c r="AY70" i="11"/>
  <c r="AX70" i="11"/>
  <c r="AW70" i="11"/>
  <c r="AV70" i="11"/>
  <c r="AU70" i="11"/>
  <c r="AT70" i="11"/>
  <c r="AS70" i="11"/>
  <c r="AR70" i="11"/>
  <c r="AP70" i="11"/>
  <c r="AO70" i="11"/>
  <c r="AN70" i="11"/>
  <c r="AM70" i="11"/>
  <c r="AK70" i="11"/>
  <c r="AJ70" i="11"/>
  <c r="AI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T70" i="11"/>
  <c r="R70" i="11"/>
  <c r="Q70" i="11"/>
  <c r="P70" i="11"/>
  <c r="O70" i="11"/>
  <c r="N70" i="11"/>
  <c r="M70" i="11"/>
  <c r="L70" i="11"/>
  <c r="K70" i="11"/>
  <c r="I70" i="11"/>
  <c r="H70" i="11"/>
  <c r="F70" i="11"/>
  <c r="E70" i="11"/>
  <c r="D70" i="11"/>
  <c r="BF69" i="11"/>
  <c r="BC69" i="11"/>
  <c r="AL69" i="11"/>
  <c r="AH69" i="11"/>
  <c r="U69" i="11"/>
  <c r="G69" i="11"/>
  <c r="BF68" i="11"/>
  <c r="BC68" i="11"/>
  <c r="AL68" i="11"/>
  <c r="AH68" i="11"/>
  <c r="G68" i="11"/>
  <c r="BF67" i="11"/>
  <c r="BC67" i="11"/>
  <c r="AL67" i="11"/>
  <c r="AH67" i="11"/>
  <c r="U67" i="11"/>
  <c r="G67" i="11"/>
  <c r="BF66" i="11"/>
  <c r="BC66" i="11"/>
  <c r="AL66" i="11"/>
  <c r="AH66" i="11"/>
  <c r="U66" i="11"/>
  <c r="G66" i="11"/>
  <c r="BF65" i="11"/>
  <c r="BC65" i="11"/>
  <c r="AL65" i="11"/>
  <c r="AH65" i="11"/>
  <c r="U65" i="11"/>
  <c r="G65" i="11"/>
  <c r="BF64" i="11"/>
  <c r="BC64" i="11"/>
  <c r="AL64" i="11"/>
  <c r="AH64" i="11"/>
  <c r="U64" i="11"/>
  <c r="G64" i="11"/>
  <c r="BF63" i="11"/>
  <c r="BC63" i="11"/>
  <c r="AL63" i="11"/>
  <c r="AH63" i="11"/>
  <c r="U63" i="11"/>
  <c r="G63" i="11"/>
  <c r="AQ63" i="11" s="1"/>
  <c r="BD63" i="11" s="1"/>
  <c r="BF62" i="11"/>
  <c r="BC62" i="11"/>
  <c r="AL62" i="11"/>
  <c r="AH62" i="11"/>
  <c r="U62" i="11"/>
  <c r="G62" i="11"/>
  <c r="BF61" i="11"/>
  <c r="BC61" i="11"/>
  <c r="AL61" i="11"/>
  <c r="AH61" i="11"/>
  <c r="U61" i="11"/>
  <c r="G61" i="11"/>
  <c r="BF60" i="11"/>
  <c r="BC60" i="11"/>
  <c r="AL60" i="11"/>
  <c r="AH60" i="11"/>
  <c r="G60" i="11"/>
  <c r="BF59" i="11"/>
  <c r="BC59" i="11"/>
  <c r="AL59" i="11"/>
  <c r="AH59" i="11"/>
  <c r="U59" i="11"/>
  <c r="G59" i="11"/>
  <c r="BF58" i="11"/>
  <c r="BC58" i="11"/>
  <c r="AL58" i="11"/>
  <c r="AH58" i="11"/>
  <c r="G58" i="11"/>
  <c r="BF57" i="11"/>
  <c r="BC57" i="11"/>
  <c r="AL57" i="11"/>
  <c r="AH57" i="11"/>
  <c r="U57" i="11"/>
  <c r="G57" i="11"/>
  <c r="BF56" i="11"/>
  <c r="BC56" i="11"/>
  <c r="AL56" i="11"/>
  <c r="AH56" i="11"/>
  <c r="U56" i="11"/>
  <c r="G56" i="11"/>
  <c r="BF55" i="11"/>
  <c r="BC55" i="11"/>
  <c r="AL55" i="11"/>
  <c r="AH55" i="11"/>
  <c r="U55" i="11"/>
  <c r="G55" i="11"/>
  <c r="BF54" i="11"/>
  <c r="BC54" i="11"/>
  <c r="AL54" i="11"/>
  <c r="AH54" i="11"/>
  <c r="G54" i="11"/>
  <c r="BF53" i="11"/>
  <c r="BC53" i="11"/>
  <c r="AL53" i="11"/>
  <c r="AH53" i="11"/>
  <c r="U53" i="11"/>
  <c r="G53" i="11"/>
  <c r="BF52" i="11"/>
  <c r="BC52" i="11"/>
  <c r="AL52" i="11"/>
  <c r="AH52" i="11"/>
  <c r="U52" i="11"/>
  <c r="G52" i="11"/>
  <c r="BF51" i="11"/>
  <c r="BC51" i="11"/>
  <c r="AL51" i="11"/>
  <c r="AH51" i="11"/>
  <c r="G51" i="11"/>
  <c r="BF50" i="11"/>
  <c r="BC50" i="11"/>
  <c r="AL50" i="11"/>
  <c r="AH50" i="11"/>
  <c r="U50" i="11"/>
  <c r="G50" i="11"/>
  <c r="BF49" i="11"/>
  <c r="BC49" i="11"/>
  <c r="AL49" i="11"/>
  <c r="AH49" i="11"/>
  <c r="U49" i="11"/>
  <c r="G49" i="11"/>
  <c r="BF48" i="11"/>
  <c r="BC48" i="11"/>
  <c r="AL48" i="11"/>
  <c r="AH48" i="11"/>
  <c r="U48" i="11"/>
  <c r="G48" i="11"/>
  <c r="BF47" i="11"/>
  <c r="BC47" i="11"/>
  <c r="AL47" i="11"/>
  <c r="AH47" i="11"/>
  <c r="U47" i="11"/>
  <c r="G47" i="11"/>
  <c r="BF46" i="11"/>
  <c r="BC46" i="11"/>
  <c r="AL46" i="11"/>
  <c r="AH46" i="11"/>
  <c r="U46" i="11"/>
  <c r="G46" i="11"/>
  <c r="BF45" i="11"/>
  <c r="BC45" i="11"/>
  <c r="AL45" i="11"/>
  <c r="AH45" i="11"/>
  <c r="U45" i="11"/>
  <c r="G45" i="11"/>
  <c r="BF44" i="11"/>
  <c r="BC44" i="11"/>
  <c r="AL44" i="11"/>
  <c r="AH44" i="11"/>
  <c r="U44" i="11"/>
  <c r="G44" i="11"/>
  <c r="BF43" i="11"/>
  <c r="BC43" i="11"/>
  <c r="AL43" i="11"/>
  <c r="AH43" i="11"/>
  <c r="G43" i="11"/>
  <c r="BF42" i="11"/>
  <c r="BC42" i="11"/>
  <c r="AL42" i="11"/>
  <c r="AH42" i="11"/>
  <c r="U42" i="11"/>
  <c r="G42" i="11"/>
  <c r="BC41" i="11"/>
  <c r="AL41" i="11"/>
  <c r="AH41" i="11"/>
  <c r="U41" i="11"/>
  <c r="G41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B38" i="11"/>
  <c r="BA38" i="11"/>
  <c r="AZ38" i="11"/>
  <c r="AY38" i="11"/>
  <c r="AX38" i="11"/>
  <c r="AW38" i="11"/>
  <c r="AV38" i="11"/>
  <c r="AU38" i="11"/>
  <c r="AT38" i="11"/>
  <c r="AS38" i="11"/>
  <c r="AR38" i="11"/>
  <c r="AP38" i="11"/>
  <c r="AO38" i="11"/>
  <c r="AN38" i="11"/>
  <c r="AM38" i="11"/>
  <c r="AK38" i="11"/>
  <c r="AJ38" i="11"/>
  <c r="AI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T38" i="11"/>
  <c r="R38" i="11"/>
  <c r="Q38" i="11"/>
  <c r="P38" i="11"/>
  <c r="O38" i="11"/>
  <c r="N38" i="11"/>
  <c r="M38" i="11"/>
  <c r="L38" i="11"/>
  <c r="K38" i="11"/>
  <c r="I38" i="11"/>
  <c r="H38" i="11"/>
  <c r="F38" i="11"/>
  <c r="E38" i="11"/>
  <c r="D38" i="11"/>
  <c r="BF37" i="11"/>
  <c r="BC37" i="11"/>
  <c r="AL37" i="11"/>
  <c r="AH37" i="11"/>
  <c r="U37" i="11"/>
  <c r="G37" i="11"/>
  <c r="BF36" i="11"/>
  <c r="BC36" i="11"/>
  <c r="AL36" i="11"/>
  <c r="AH36" i="11"/>
  <c r="U36" i="11"/>
  <c r="G36" i="11"/>
  <c r="BF35" i="11"/>
  <c r="BC35" i="11"/>
  <c r="AL35" i="11"/>
  <c r="AH35" i="11"/>
  <c r="U35" i="11"/>
  <c r="G35" i="11"/>
  <c r="BF34" i="11"/>
  <c r="BC34" i="11"/>
  <c r="AL34" i="11"/>
  <c r="AH34" i="11"/>
  <c r="U34" i="11"/>
  <c r="G34" i="11"/>
  <c r="BF33" i="11"/>
  <c r="BC33" i="11"/>
  <c r="AL33" i="11"/>
  <c r="AH33" i="11"/>
  <c r="U33" i="11"/>
  <c r="G33" i="11"/>
  <c r="BF32" i="11"/>
  <c r="BC32" i="11"/>
  <c r="AL32" i="11"/>
  <c r="AH32" i="11"/>
  <c r="U32" i="11"/>
  <c r="G32" i="11"/>
  <c r="BF31" i="11"/>
  <c r="BC31" i="11"/>
  <c r="AL31" i="11"/>
  <c r="AH31" i="11"/>
  <c r="U31" i="11"/>
  <c r="G31" i="11"/>
  <c r="BF30" i="11"/>
  <c r="BC30" i="11"/>
  <c r="AL30" i="11"/>
  <c r="AH30" i="11"/>
  <c r="U30" i="11"/>
  <c r="G30" i="11"/>
  <c r="AQ30" i="11" s="1"/>
  <c r="BF29" i="11"/>
  <c r="BC29" i="11"/>
  <c r="AL29" i="11"/>
  <c r="AH29" i="11"/>
  <c r="U29" i="11"/>
  <c r="G29" i="11"/>
  <c r="BF28" i="11"/>
  <c r="BC28" i="11"/>
  <c r="AL28" i="11"/>
  <c r="AH28" i="11"/>
  <c r="G28" i="11"/>
  <c r="BF27" i="11"/>
  <c r="BC27" i="11"/>
  <c r="AL27" i="11"/>
  <c r="AH27" i="11"/>
  <c r="U27" i="11"/>
  <c r="G27" i="11"/>
  <c r="BF26" i="11"/>
  <c r="BC26" i="11"/>
  <c r="AL26" i="11"/>
  <c r="AH26" i="11"/>
  <c r="U26" i="11"/>
  <c r="G26" i="11"/>
  <c r="BF25" i="11"/>
  <c r="BC25" i="11"/>
  <c r="AL25" i="11"/>
  <c r="AH25" i="11"/>
  <c r="U25" i="11"/>
  <c r="G25" i="11"/>
  <c r="BF24" i="11"/>
  <c r="BC24" i="11"/>
  <c r="AL24" i="11"/>
  <c r="AH24" i="11"/>
  <c r="U24" i="11"/>
  <c r="G24" i="11"/>
  <c r="BF23" i="11"/>
  <c r="BC23" i="11"/>
  <c r="AL23" i="11"/>
  <c r="AH23" i="11"/>
  <c r="U23" i="11"/>
  <c r="G23" i="11"/>
  <c r="BF22" i="11"/>
  <c r="BC22" i="11"/>
  <c r="AL22" i="11"/>
  <c r="AH22" i="11"/>
  <c r="U22" i="11"/>
  <c r="G22" i="11"/>
  <c r="BF21" i="11"/>
  <c r="BC21" i="11"/>
  <c r="AL21" i="11"/>
  <c r="AH21" i="11"/>
  <c r="U21" i="11"/>
  <c r="G21" i="11"/>
  <c r="BF20" i="11"/>
  <c r="BC20" i="11"/>
  <c r="AL20" i="11"/>
  <c r="AH20" i="11"/>
  <c r="G20" i="11"/>
  <c r="BF19" i="11"/>
  <c r="BC19" i="11"/>
  <c r="AL19" i="11"/>
  <c r="AH19" i="11"/>
  <c r="U19" i="11"/>
  <c r="G19" i="11"/>
  <c r="BF18" i="11"/>
  <c r="BC18" i="11"/>
  <c r="AL18" i="11"/>
  <c r="AH18" i="11"/>
  <c r="U18" i="11"/>
  <c r="G18" i="11"/>
  <c r="BF17" i="11"/>
  <c r="BC17" i="11"/>
  <c r="AL17" i="11"/>
  <c r="AH17" i="11"/>
  <c r="U17" i="11"/>
  <c r="G17" i="11"/>
  <c r="AQ17" i="11" s="1"/>
  <c r="BD17" i="11" s="1"/>
  <c r="BF16" i="11"/>
  <c r="BC16" i="11"/>
  <c r="AL16" i="11"/>
  <c r="AH16" i="11"/>
  <c r="U16" i="11"/>
  <c r="G16" i="11"/>
  <c r="BF15" i="11"/>
  <c r="BC15" i="11"/>
  <c r="AL15" i="11"/>
  <c r="AH15" i="11"/>
  <c r="G15" i="11"/>
  <c r="BF14" i="11"/>
  <c r="BC14" i="11"/>
  <c r="AL14" i="11"/>
  <c r="AH14" i="11"/>
  <c r="U14" i="11"/>
  <c r="G14" i="11"/>
  <c r="BC13" i="11"/>
  <c r="AL13" i="11"/>
  <c r="AH13" i="11"/>
  <c r="U13" i="11"/>
  <c r="G13" i="11"/>
  <c r="BF12" i="11"/>
  <c r="BC12" i="11"/>
  <c r="AL12" i="11"/>
  <c r="AH12" i="11"/>
  <c r="U12" i="11"/>
  <c r="G12" i="11"/>
  <c r="BF11" i="11"/>
  <c r="BC11" i="11"/>
  <c r="AL11" i="11"/>
  <c r="AH11" i="11"/>
  <c r="U11" i="11"/>
  <c r="G11" i="11"/>
  <c r="BF10" i="11"/>
  <c r="BC10" i="11"/>
  <c r="AL10" i="11"/>
  <c r="AH10" i="11"/>
  <c r="U10" i="11"/>
  <c r="G10" i="11"/>
  <c r="AQ10" i="11" s="1"/>
  <c r="BD10" i="11" s="1"/>
  <c r="BF9" i="11"/>
  <c r="BC9" i="11"/>
  <c r="AL9" i="11"/>
  <c r="AH9" i="11"/>
  <c r="U9" i="11"/>
  <c r="G9" i="11"/>
  <c r="BF8" i="11"/>
  <c r="BC8" i="11"/>
  <c r="AL8" i="11"/>
  <c r="AH8" i="11"/>
  <c r="U8" i="11"/>
  <c r="G8" i="11"/>
  <c r="BC7" i="11"/>
  <c r="AL7" i="11"/>
  <c r="AH7" i="11"/>
  <c r="U7" i="11"/>
  <c r="BW406" i="10"/>
  <c r="BV406" i="10"/>
  <c r="BU406" i="10"/>
  <c r="BT406" i="10"/>
  <c r="BS406" i="10"/>
  <c r="BR406" i="10"/>
  <c r="BQ406" i="10"/>
  <c r="BP406" i="10"/>
  <c r="BO406" i="10"/>
  <c r="BN406" i="10"/>
  <c r="BM406" i="10"/>
  <c r="BL406" i="10"/>
  <c r="BK406" i="10"/>
  <c r="BF406" i="10"/>
  <c r="BE406" i="10"/>
  <c r="BD406" i="10"/>
  <c r="BC406" i="10"/>
  <c r="BB406" i="10"/>
  <c r="BA406" i="10"/>
  <c r="AZ406" i="10"/>
  <c r="AY406" i="10"/>
  <c r="AX406" i="10"/>
  <c r="AW406" i="10"/>
  <c r="AV406" i="10"/>
  <c r="AT406" i="10"/>
  <c r="AS406" i="10"/>
  <c r="AR406" i="10"/>
  <c r="AQ406" i="10"/>
  <c r="AO406" i="10"/>
  <c r="AN406" i="10"/>
  <c r="AM406" i="10"/>
  <c r="AK406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W406" i="10"/>
  <c r="V406" i="10"/>
  <c r="U406" i="10"/>
  <c r="T406" i="10"/>
  <c r="S406" i="10"/>
  <c r="R406" i="10"/>
  <c r="P406" i="10"/>
  <c r="O406" i="10"/>
  <c r="N406" i="10"/>
  <c r="L406" i="10"/>
  <c r="J406" i="10"/>
  <c r="H406" i="10"/>
  <c r="F406" i="10"/>
  <c r="E406" i="10"/>
  <c r="D406" i="10"/>
  <c r="C406" i="10"/>
  <c r="BJ405" i="10"/>
  <c r="BG405" i="10"/>
  <c r="AP405" i="10"/>
  <c r="AL405" i="10"/>
  <c r="X405" i="10"/>
  <c r="G405" i="10"/>
  <c r="BJ404" i="10"/>
  <c r="BG404" i="10"/>
  <c r="AP404" i="10"/>
  <c r="AL404" i="10"/>
  <c r="X404" i="10"/>
  <c r="G404" i="10"/>
  <c r="BJ403" i="10"/>
  <c r="BG403" i="10"/>
  <c r="AP403" i="10"/>
  <c r="AL403" i="10"/>
  <c r="X403" i="10"/>
  <c r="G403" i="10"/>
  <c r="BJ402" i="10"/>
  <c r="BG402" i="10"/>
  <c r="AP402" i="10"/>
  <c r="AL402" i="10"/>
  <c r="X402" i="10"/>
  <c r="G402" i="10"/>
  <c r="BJ401" i="10"/>
  <c r="BG401" i="10"/>
  <c r="AP401" i="10"/>
  <c r="AL401" i="10"/>
  <c r="X401" i="10"/>
  <c r="G401" i="10"/>
  <c r="BJ400" i="10"/>
  <c r="BG400" i="10"/>
  <c r="AP400" i="10"/>
  <c r="AL400" i="10"/>
  <c r="X400" i="10"/>
  <c r="G400" i="10"/>
  <c r="BJ399" i="10"/>
  <c r="BG399" i="10"/>
  <c r="AP399" i="10"/>
  <c r="AL399" i="10"/>
  <c r="X399" i="10"/>
  <c r="G399" i="10"/>
  <c r="AU399" i="10" s="1"/>
  <c r="BJ398" i="10"/>
  <c r="BG398" i="10"/>
  <c r="AP398" i="10"/>
  <c r="AL398" i="10"/>
  <c r="X398" i="10"/>
  <c r="G398" i="10"/>
  <c r="BJ397" i="10"/>
  <c r="BG397" i="10"/>
  <c r="AP397" i="10"/>
  <c r="AL397" i="10"/>
  <c r="X397" i="10"/>
  <c r="G397" i="10"/>
  <c r="BJ396" i="10"/>
  <c r="BG396" i="10"/>
  <c r="AP396" i="10"/>
  <c r="AL396" i="10"/>
  <c r="X396" i="10"/>
  <c r="G396" i="10"/>
  <c r="BJ395" i="10"/>
  <c r="BG395" i="10"/>
  <c r="AP395" i="10"/>
  <c r="AL395" i="10"/>
  <c r="X395" i="10"/>
  <c r="G395" i="10"/>
  <c r="BJ394" i="10"/>
  <c r="BG394" i="10"/>
  <c r="AP394" i="10"/>
  <c r="AL394" i="10"/>
  <c r="X394" i="10"/>
  <c r="G394" i="10"/>
  <c r="BJ393" i="10"/>
  <c r="BG393" i="10"/>
  <c r="AP393" i="10"/>
  <c r="AL393" i="10"/>
  <c r="X393" i="10"/>
  <c r="G393" i="10"/>
  <c r="BJ392" i="10"/>
  <c r="BG392" i="10"/>
  <c r="AP392" i="10"/>
  <c r="AL392" i="10"/>
  <c r="X392" i="10"/>
  <c r="G392" i="10"/>
  <c r="BJ391" i="10"/>
  <c r="BG391" i="10"/>
  <c r="AP391" i="10"/>
  <c r="AL391" i="10"/>
  <c r="X391" i="10"/>
  <c r="G391" i="10"/>
  <c r="BJ390" i="10"/>
  <c r="BG390" i="10"/>
  <c r="AP390" i="10"/>
  <c r="AL390" i="10"/>
  <c r="X390" i="10"/>
  <c r="G390" i="10"/>
  <c r="BJ389" i="10"/>
  <c r="BG389" i="10"/>
  <c r="AP389" i="10"/>
  <c r="AL389" i="10"/>
  <c r="X389" i="10"/>
  <c r="G389" i="10"/>
  <c r="BJ388" i="10"/>
  <c r="BG388" i="10"/>
  <c r="AP388" i="10"/>
  <c r="AL388" i="10"/>
  <c r="X388" i="10"/>
  <c r="G388" i="10"/>
  <c r="BJ387" i="10"/>
  <c r="BG387" i="10"/>
  <c r="AP387" i="10"/>
  <c r="AL387" i="10"/>
  <c r="X387" i="10"/>
  <c r="G387" i="10"/>
  <c r="BJ386" i="10"/>
  <c r="BG386" i="10"/>
  <c r="AP386" i="10"/>
  <c r="AL386" i="10"/>
  <c r="X386" i="10"/>
  <c r="G386" i="10"/>
  <c r="BJ385" i="10"/>
  <c r="BG385" i="10"/>
  <c r="AP385" i="10"/>
  <c r="AL385" i="10"/>
  <c r="X385" i="10"/>
  <c r="G385" i="10"/>
  <c r="BJ384" i="10"/>
  <c r="BG384" i="10"/>
  <c r="AP384" i="10"/>
  <c r="AL384" i="10"/>
  <c r="X384" i="10"/>
  <c r="G384" i="10"/>
  <c r="BJ383" i="10"/>
  <c r="BG383" i="10"/>
  <c r="AP383" i="10"/>
  <c r="AL383" i="10"/>
  <c r="X383" i="10"/>
  <c r="G383" i="10"/>
  <c r="AU383" i="10" s="1"/>
  <c r="BH383" i="10" s="1"/>
  <c r="BJ382" i="10"/>
  <c r="BG382" i="10"/>
  <c r="AP382" i="10"/>
  <c r="AL382" i="10"/>
  <c r="X382" i="10"/>
  <c r="G382" i="10"/>
  <c r="BJ381" i="10"/>
  <c r="BG381" i="10"/>
  <c r="AP381" i="10"/>
  <c r="AL381" i="10"/>
  <c r="X381" i="10"/>
  <c r="G381" i="10"/>
  <c r="BJ380" i="10"/>
  <c r="BG380" i="10"/>
  <c r="AP380" i="10"/>
  <c r="AL380" i="10"/>
  <c r="X380" i="10"/>
  <c r="G380" i="10"/>
  <c r="BJ379" i="10"/>
  <c r="BG379" i="10"/>
  <c r="AP379" i="10"/>
  <c r="AL379" i="10"/>
  <c r="X379" i="10"/>
  <c r="G379" i="10"/>
  <c r="AU379" i="10" s="1"/>
  <c r="BH379" i="10" s="1"/>
  <c r="BJ378" i="10"/>
  <c r="BG378" i="10"/>
  <c r="AP378" i="10"/>
  <c r="AL378" i="10"/>
  <c r="X378" i="10"/>
  <c r="G378" i="10"/>
  <c r="BJ377" i="10"/>
  <c r="BG377" i="10"/>
  <c r="AP377" i="10"/>
  <c r="AL377" i="10"/>
  <c r="X377" i="10"/>
  <c r="G377" i="10"/>
  <c r="BJ376" i="10"/>
  <c r="BG376" i="10"/>
  <c r="AP376" i="10"/>
  <c r="AL376" i="10"/>
  <c r="X376" i="10"/>
  <c r="G376" i="10"/>
  <c r="BJ375" i="10"/>
  <c r="BG375" i="10"/>
  <c r="AP375" i="10"/>
  <c r="AL375" i="10"/>
  <c r="X375" i="10"/>
  <c r="G375" i="10"/>
  <c r="BW372" i="10"/>
  <c r="BV372" i="10"/>
  <c r="BU372" i="10"/>
  <c r="BT372" i="10"/>
  <c r="BS372" i="10"/>
  <c r="BR372" i="10"/>
  <c r="BQ372" i="10"/>
  <c r="BP372" i="10"/>
  <c r="BO372" i="10"/>
  <c r="BN372" i="10"/>
  <c r="BM372" i="10"/>
  <c r="BL372" i="10"/>
  <c r="BK372" i="10"/>
  <c r="BF372" i="10"/>
  <c r="BE372" i="10"/>
  <c r="BD372" i="10"/>
  <c r="BC372" i="10"/>
  <c r="BB372" i="10"/>
  <c r="BA372" i="10"/>
  <c r="AZ372" i="10"/>
  <c r="AY372" i="10"/>
  <c r="AX372" i="10"/>
  <c r="AW372" i="10"/>
  <c r="AV372" i="10"/>
  <c r="AT372" i="10"/>
  <c r="AS372" i="10"/>
  <c r="AR372" i="10"/>
  <c r="AQ372" i="10"/>
  <c r="AO372" i="10"/>
  <c r="AN372" i="10"/>
  <c r="AM372" i="10"/>
  <c r="AK372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W372" i="10"/>
  <c r="V372" i="10"/>
  <c r="U372" i="10"/>
  <c r="T372" i="10"/>
  <c r="S372" i="10"/>
  <c r="R372" i="10"/>
  <c r="P372" i="10"/>
  <c r="O372" i="10"/>
  <c r="N372" i="10"/>
  <c r="L372" i="10"/>
  <c r="J372" i="10"/>
  <c r="H372" i="10"/>
  <c r="F372" i="10"/>
  <c r="E372" i="10"/>
  <c r="D372" i="10"/>
  <c r="C372" i="10"/>
  <c r="BJ371" i="10"/>
  <c r="BG371" i="10"/>
  <c r="AP371" i="10"/>
  <c r="AL371" i="10"/>
  <c r="X371" i="10"/>
  <c r="G371" i="10"/>
  <c r="BJ370" i="10"/>
  <c r="BG370" i="10"/>
  <c r="AP370" i="10"/>
  <c r="AL370" i="10"/>
  <c r="X370" i="10"/>
  <c r="G370" i="10"/>
  <c r="BJ369" i="10"/>
  <c r="BG369" i="10"/>
  <c r="AP369" i="10"/>
  <c r="AL369" i="10"/>
  <c r="X369" i="10"/>
  <c r="G369" i="10"/>
  <c r="BJ368" i="10"/>
  <c r="BG368" i="10"/>
  <c r="AP368" i="10"/>
  <c r="AL368" i="10"/>
  <c r="X368" i="10"/>
  <c r="G368" i="10"/>
  <c r="BJ367" i="10"/>
  <c r="BG367" i="10"/>
  <c r="AP367" i="10"/>
  <c r="AL367" i="10"/>
  <c r="X367" i="10"/>
  <c r="G367" i="10"/>
  <c r="AU367" i="10" s="1"/>
  <c r="BH367" i="10" s="1"/>
  <c r="BJ366" i="10"/>
  <c r="BG366" i="10"/>
  <c r="AP366" i="10"/>
  <c r="AL366" i="10"/>
  <c r="X366" i="10"/>
  <c r="G366" i="10"/>
  <c r="BJ365" i="10"/>
  <c r="BG365" i="10"/>
  <c r="AP365" i="10"/>
  <c r="AL365" i="10"/>
  <c r="X365" i="10"/>
  <c r="G365" i="10"/>
  <c r="BJ364" i="10"/>
  <c r="BG364" i="10"/>
  <c r="AP364" i="10"/>
  <c r="AL364" i="10"/>
  <c r="X364" i="10"/>
  <c r="G364" i="10"/>
  <c r="BJ363" i="10"/>
  <c r="BG363" i="10"/>
  <c r="AP363" i="10"/>
  <c r="AL363" i="10"/>
  <c r="X363" i="10"/>
  <c r="G363" i="10"/>
  <c r="AU363" i="10" s="1"/>
  <c r="BH363" i="10" s="1"/>
  <c r="BJ362" i="10"/>
  <c r="BG362" i="10"/>
  <c r="AP362" i="10"/>
  <c r="AL362" i="10"/>
  <c r="X362" i="10"/>
  <c r="G362" i="10"/>
  <c r="BJ361" i="10"/>
  <c r="BG361" i="10"/>
  <c r="AP361" i="10"/>
  <c r="AL361" i="10"/>
  <c r="X361" i="10"/>
  <c r="G361" i="10"/>
  <c r="BJ360" i="10"/>
  <c r="BG360" i="10"/>
  <c r="AP360" i="10"/>
  <c r="AL360" i="10"/>
  <c r="X360" i="10"/>
  <c r="G360" i="10"/>
  <c r="BJ359" i="10"/>
  <c r="BG359" i="10"/>
  <c r="AP359" i="10"/>
  <c r="AL359" i="10"/>
  <c r="X359" i="10"/>
  <c r="G359" i="10"/>
  <c r="AU359" i="10" s="1"/>
  <c r="BJ358" i="10"/>
  <c r="BG358" i="10"/>
  <c r="AP358" i="10"/>
  <c r="AL358" i="10"/>
  <c r="X358" i="10"/>
  <c r="G358" i="10"/>
  <c r="BJ357" i="10"/>
  <c r="BG357" i="10"/>
  <c r="AP357" i="10"/>
  <c r="AL357" i="10"/>
  <c r="X357" i="10"/>
  <c r="G357" i="10"/>
  <c r="BJ356" i="10"/>
  <c r="BG356" i="10"/>
  <c r="AP356" i="10"/>
  <c r="AL356" i="10"/>
  <c r="X356" i="10"/>
  <c r="G356" i="10"/>
  <c r="BJ355" i="10"/>
  <c r="BG355" i="10"/>
  <c r="AP355" i="10"/>
  <c r="AL355" i="10"/>
  <c r="X355" i="10"/>
  <c r="G355" i="10"/>
  <c r="AU355" i="10" s="1"/>
  <c r="BH355" i="10" s="1"/>
  <c r="BJ354" i="10"/>
  <c r="BG354" i="10"/>
  <c r="AP354" i="10"/>
  <c r="AL354" i="10"/>
  <c r="X354" i="10"/>
  <c r="G354" i="10"/>
  <c r="BJ353" i="10"/>
  <c r="BG353" i="10"/>
  <c r="AP353" i="10"/>
  <c r="AL353" i="10"/>
  <c r="X353" i="10"/>
  <c r="G353" i="10"/>
  <c r="BJ352" i="10"/>
  <c r="BG352" i="10"/>
  <c r="AP352" i="10"/>
  <c r="AL352" i="10"/>
  <c r="X352" i="10"/>
  <c r="G352" i="10"/>
  <c r="BJ351" i="10"/>
  <c r="BG351" i="10"/>
  <c r="AP351" i="10"/>
  <c r="AL351" i="10"/>
  <c r="X351" i="10"/>
  <c r="G351" i="10"/>
  <c r="BJ350" i="10"/>
  <c r="BG350" i="10"/>
  <c r="AP350" i="10"/>
  <c r="AL350" i="10"/>
  <c r="X350" i="10"/>
  <c r="G350" i="10"/>
  <c r="BJ349" i="10"/>
  <c r="BG349" i="10"/>
  <c r="AP349" i="10"/>
  <c r="AL349" i="10"/>
  <c r="X349" i="10"/>
  <c r="G349" i="10"/>
  <c r="BJ348" i="10"/>
  <c r="BG348" i="10"/>
  <c r="AP348" i="10"/>
  <c r="AL348" i="10"/>
  <c r="X348" i="10"/>
  <c r="G348" i="10"/>
  <c r="BJ347" i="10"/>
  <c r="BG347" i="10"/>
  <c r="AP347" i="10"/>
  <c r="AL347" i="10"/>
  <c r="X347" i="10"/>
  <c r="G347" i="10"/>
  <c r="AU347" i="10" s="1"/>
  <c r="BH347" i="10" s="1"/>
  <c r="BJ346" i="10"/>
  <c r="BG346" i="10"/>
  <c r="AP346" i="10"/>
  <c r="AL346" i="10"/>
  <c r="X346" i="10"/>
  <c r="G346" i="10"/>
  <c r="AU346" i="10" s="1"/>
  <c r="BH346" i="10" s="1"/>
  <c r="BJ345" i="10"/>
  <c r="BG345" i="10"/>
  <c r="AP345" i="10"/>
  <c r="AL345" i="10"/>
  <c r="X345" i="10"/>
  <c r="G345" i="10"/>
  <c r="BJ344" i="10"/>
  <c r="BG344" i="10"/>
  <c r="AP344" i="10"/>
  <c r="AL344" i="10"/>
  <c r="X344" i="10"/>
  <c r="G344" i="10"/>
  <c r="BJ343" i="10"/>
  <c r="BG343" i="10"/>
  <c r="AP343" i="10"/>
  <c r="AL343" i="10"/>
  <c r="X343" i="10"/>
  <c r="G343" i="10"/>
  <c r="BG342" i="10"/>
  <c r="AP342" i="10"/>
  <c r="AL342" i="10"/>
  <c r="X342" i="10"/>
  <c r="G342" i="10"/>
  <c r="BW339" i="10"/>
  <c r="BV339" i="10"/>
  <c r="BU339" i="10"/>
  <c r="BT339" i="10"/>
  <c r="BS339" i="10"/>
  <c r="BR339" i="10"/>
  <c r="BQ339" i="10"/>
  <c r="BP339" i="10"/>
  <c r="BO339" i="10"/>
  <c r="BN339" i="10"/>
  <c r="BM339" i="10"/>
  <c r="BL339" i="10"/>
  <c r="BK339" i="10"/>
  <c r="BF339" i="10"/>
  <c r="BE339" i="10"/>
  <c r="BD339" i="10"/>
  <c r="BC339" i="10"/>
  <c r="BB339" i="10"/>
  <c r="BA339" i="10"/>
  <c r="AZ339" i="10"/>
  <c r="AY339" i="10"/>
  <c r="AX339" i="10"/>
  <c r="AW339" i="10"/>
  <c r="AV339" i="10"/>
  <c r="AT339" i="10"/>
  <c r="AS339" i="10"/>
  <c r="AR339" i="10"/>
  <c r="AQ339" i="10"/>
  <c r="AO339" i="10"/>
  <c r="AN339" i="10"/>
  <c r="AM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W339" i="10"/>
  <c r="V339" i="10"/>
  <c r="U339" i="10"/>
  <c r="T339" i="10"/>
  <c r="S339" i="10"/>
  <c r="R339" i="10"/>
  <c r="P339" i="10"/>
  <c r="O339" i="10"/>
  <c r="N339" i="10"/>
  <c r="L339" i="10"/>
  <c r="J339" i="10"/>
  <c r="H339" i="10"/>
  <c r="F339" i="10"/>
  <c r="E339" i="10"/>
  <c r="D339" i="10"/>
  <c r="C339" i="10"/>
  <c r="BJ338" i="10"/>
  <c r="BG338" i="10"/>
  <c r="AP338" i="10"/>
  <c r="AL338" i="10"/>
  <c r="X338" i="10"/>
  <c r="G338" i="10"/>
  <c r="BJ337" i="10"/>
  <c r="BG337" i="10"/>
  <c r="AP337" i="10"/>
  <c r="AL337" i="10"/>
  <c r="X337" i="10"/>
  <c r="G337" i="10"/>
  <c r="BJ336" i="10"/>
  <c r="BG336" i="10"/>
  <c r="AP336" i="10"/>
  <c r="AL336" i="10"/>
  <c r="X336" i="10"/>
  <c r="G336" i="10"/>
  <c r="BJ335" i="10"/>
  <c r="BG335" i="10"/>
  <c r="AP335" i="10"/>
  <c r="AL335" i="10"/>
  <c r="X335" i="10"/>
  <c r="G335" i="10"/>
  <c r="AU335" i="10" s="1"/>
  <c r="BJ334" i="10"/>
  <c r="BG334" i="10"/>
  <c r="AP334" i="10"/>
  <c r="AL334" i="10"/>
  <c r="X334" i="10"/>
  <c r="G334" i="10"/>
  <c r="BJ333" i="10"/>
  <c r="BG333" i="10"/>
  <c r="AP333" i="10"/>
  <c r="AL333" i="10"/>
  <c r="X333" i="10"/>
  <c r="G333" i="10"/>
  <c r="BJ332" i="10"/>
  <c r="BG332" i="10"/>
  <c r="AP332" i="10"/>
  <c r="AL332" i="10"/>
  <c r="X332" i="10"/>
  <c r="G332" i="10"/>
  <c r="BJ331" i="10"/>
  <c r="BG331" i="10"/>
  <c r="AP331" i="10"/>
  <c r="AL331" i="10"/>
  <c r="X331" i="10"/>
  <c r="G331" i="10"/>
  <c r="BJ330" i="10"/>
  <c r="BG330" i="10"/>
  <c r="AP330" i="10"/>
  <c r="AL330" i="10"/>
  <c r="X330" i="10"/>
  <c r="G330" i="10"/>
  <c r="BJ329" i="10"/>
  <c r="BG329" i="10"/>
  <c r="AP329" i="10"/>
  <c r="AL329" i="10"/>
  <c r="X329" i="10"/>
  <c r="G329" i="10"/>
  <c r="BJ328" i="10"/>
  <c r="BG328" i="10"/>
  <c r="AP328" i="10"/>
  <c r="AL328" i="10"/>
  <c r="X328" i="10"/>
  <c r="G328" i="10"/>
  <c r="BJ327" i="10"/>
  <c r="BG327" i="10"/>
  <c r="AP327" i="10"/>
  <c r="AL327" i="10"/>
  <c r="X327" i="10"/>
  <c r="G327" i="10"/>
  <c r="AU327" i="10" s="1"/>
  <c r="BH327" i="10" s="1"/>
  <c r="BX327" i="10" s="1"/>
  <c r="BJ326" i="10"/>
  <c r="BG326" i="10"/>
  <c r="AP326" i="10"/>
  <c r="AL326" i="10"/>
  <c r="X326" i="10"/>
  <c r="G326" i="10"/>
  <c r="AU326" i="10" s="1"/>
  <c r="BJ325" i="10"/>
  <c r="BG325" i="10"/>
  <c r="AP325" i="10"/>
  <c r="AL325" i="10"/>
  <c r="X325" i="10"/>
  <c r="G325" i="10"/>
  <c r="BJ324" i="10"/>
  <c r="BG324" i="10"/>
  <c r="AP324" i="10"/>
  <c r="AL324" i="10"/>
  <c r="X324" i="10"/>
  <c r="G324" i="10"/>
  <c r="BJ323" i="10"/>
  <c r="BG323" i="10"/>
  <c r="AP323" i="10"/>
  <c r="AL323" i="10"/>
  <c r="X323" i="10"/>
  <c r="G323" i="10"/>
  <c r="BJ322" i="10"/>
  <c r="BG322" i="10"/>
  <c r="AP322" i="10"/>
  <c r="AL322" i="10"/>
  <c r="X322" i="10"/>
  <c r="G322" i="10"/>
  <c r="BJ321" i="10"/>
  <c r="BG321" i="10"/>
  <c r="AP321" i="10"/>
  <c r="AL321" i="10"/>
  <c r="X321" i="10"/>
  <c r="G321" i="10"/>
  <c r="BJ320" i="10"/>
  <c r="BG320" i="10"/>
  <c r="AP320" i="10"/>
  <c r="AL320" i="10"/>
  <c r="X320" i="10"/>
  <c r="G320" i="10"/>
  <c r="BJ319" i="10"/>
  <c r="BG319" i="10"/>
  <c r="AP319" i="10"/>
  <c r="AL319" i="10"/>
  <c r="X319" i="10"/>
  <c r="G319" i="10"/>
  <c r="BJ318" i="10"/>
  <c r="BG318" i="10"/>
  <c r="AP318" i="10"/>
  <c r="AL318" i="10"/>
  <c r="X318" i="10"/>
  <c r="G318" i="10"/>
  <c r="AU318" i="10" s="1"/>
  <c r="BH318" i="10" s="1"/>
  <c r="BJ317" i="10"/>
  <c r="BG317" i="10"/>
  <c r="AP317" i="10"/>
  <c r="AL317" i="10"/>
  <c r="X317" i="10"/>
  <c r="G317" i="10"/>
  <c r="AU317" i="10" s="1"/>
  <c r="BJ316" i="10"/>
  <c r="BG316" i="10"/>
  <c r="AP316" i="10"/>
  <c r="AL316" i="10"/>
  <c r="X316" i="10"/>
  <c r="G316" i="10"/>
  <c r="BJ315" i="10"/>
  <c r="BG315" i="10"/>
  <c r="AP315" i="10"/>
  <c r="AL315" i="10"/>
  <c r="X315" i="10"/>
  <c r="G315" i="10"/>
  <c r="BJ314" i="10"/>
  <c r="BG314" i="10"/>
  <c r="AP314" i="10"/>
  <c r="AL314" i="10"/>
  <c r="X314" i="10"/>
  <c r="G314" i="10"/>
  <c r="BJ313" i="10"/>
  <c r="BG313" i="10"/>
  <c r="AP313" i="10"/>
  <c r="AL313" i="10"/>
  <c r="X313" i="10"/>
  <c r="G313" i="10"/>
  <c r="BJ312" i="10"/>
  <c r="BG312" i="10"/>
  <c r="AP312" i="10"/>
  <c r="AL312" i="10"/>
  <c r="X312" i="10"/>
  <c r="G312" i="10"/>
  <c r="BJ311" i="10"/>
  <c r="BG311" i="10"/>
  <c r="AP311" i="10"/>
  <c r="AL311" i="10"/>
  <c r="X311" i="10"/>
  <c r="G311" i="10"/>
  <c r="BJ310" i="10"/>
  <c r="BG310" i="10"/>
  <c r="AP310" i="10"/>
  <c r="AL310" i="10"/>
  <c r="X310" i="10"/>
  <c r="G310" i="10"/>
  <c r="AU310" i="10" s="1"/>
  <c r="BH310" i="10" s="1"/>
  <c r="BJ309" i="10"/>
  <c r="BG309" i="10"/>
  <c r="AP309" i="10"/>
  <c r="AL309" i="10"/>
  <c r="X309" i="10"/>
  <c r="G309" i="10"/>
  <c r="BG308" i="10"/>
  <c r="AP308" i="10"/>
  <c r="AL308" i="10"/>
  <c r="X308" i="10"/>
  <c r="G308" i="10"/>
  <c r="BW305" i="10"/>
  <c r="BV305" i="10"/>
  <c r="BU305" i="10"/>
  <c r="BT305" i="10"/>
  <c r="BS305" i="10"/>
  <c r="BR305" i="10"/>
  <c r="BQ305" i="10"/>
  <c r="BP305" i="10"/>
  <c r="BO305" i="10"/>
  <c r="BN305" i="10"/>
  <c r="BM305" i="10"/>
  <c r="BL305" i="10"/>
  <c r="BK305" i="10"/>
  <c r="BF305" i="10"/>
  <c r="BE305" i="10"/>
  <c r="BD305" i="10"/>
  <c r="BC305" i="10"/>
  <c r="BB305" i="10"/>
  <c r="BA305" i="10"/>
  <c r="AZ305" i="10"/>
  <c r="AY305" i="10"/>
  <c r="AX305" i="10"/>
  <c r="AW305" i="10"/>
  <c r="AV305" i="10"/>
  <c r="AT305" i="10"/>
  <c r="AS305" i="10"/>
  <c r="AR305" i="10"/>
  <c r="AQ305" i="10"/>
  <c r="AO305" i="10"/>
  <c r="AN305" i="10"/>
  <c r="AM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W305" i="10"/>
  <c r="V305" i="10"/>
  <c r="U305" i="10"/>
  <c r="T305" i="10"/>
  <c r="S305" i="10"/>
  <c r="R305" i="10"/>
  <c r="P305" i="10"/>
  <c r="O305" i="10"/>
  <c r="N305" i="10"/>
  <c r="L305" i="10"/>
  <c r="J305" i="10"/>
  <c r="H305" i="10"/>
  <c r="F305" i="10"/>
  <c r="E305" i="10"/>
  <c r="D305" i="10"/>
  <c r="C305" i="10"/>
  <c r="BJ304" i="10"/>
  <c r="BG304" i="10"/>
  <c r="AP304" i="10"/>
  <c r="AL304" i="10"/>
  <c r="X304" i="10"/>
  <c r="G304" i="10"/>
  <c r="AU304" i="10" s="1"/>
  <c r="BJ303" i="10"/>
  <c r="BG303" i="10"/>
  <c r="AP303" i="10"/>
  <c r="AL303" i="10"/>
  <c r="X303" i="10"/>
  <c r="G303" i="10"/>
  <c r="BJ302" i="10"/>
  <c r="BG302" i="10"/>
  <c r="AP302" i="10"/>
  <c r="AL302" i="10"/>
  <c r="X302" i="10"/>
  <c r="G302" i="10"/>
  <c r="BJ301" i="10"/>
  <c r="BG301" i="10"/>
  <c r="AP301" i="10"/>
  <c r="AL301" i="10"/>
  <c r="X301" i="10"/>
  <c r="G301" i="10"/>
  <c r="BJ300" i="10"/>
  <c r="BG300" i="10"/>
  <c r="AP300" i="10"/>
  <c r="AL300" i="10"/>
  <c r="X300" i="10"/>
  <c r="G300" i="10"/>
  <c r="BJ299" i="10"/>
  <c r="BG299" i="10"/>
  <c r="AP299" i="10"/>
  <c r="AL299" i="10"/>
  <c r="AU299" i="10" s="1"/>
  <c r="BH299" i="10" s="1"/>
  <c r="BX299" i="10" s="1"/>
  <c r="X299" i="10"/>
  <c r="G299" i="10"/>
  <c r="BJ298" i="10"/>
  <c r="BG298" i="10"/>
  <c r="AP298" i="10"/>
  <c r="AL298" i="10"/>
  <c r="X298" i="10"/>
  <c r="G298" i="10"/>
  <c r="BJ297" i="10"/>
  <c r="BG297" i="10"/>
  <c r="AP297" i="10"/>
  <c r="AL297" i="10"/>
  <c r="X297" i="10"/>
  <c r="G297" i="10"/>
  <c r="BJ296" i="10"/>
  <c r="BG296" i="10"/>
  <c r="AP296" i="10"/>
  <c r="AL296" i="10"/>
  <c r="X296" i="10"/>
  <c r="G296" i="10"/>
  <c r="BJ295" i="10"/>
  <c r="BG295" i="10"/>
  <c r="AP295" i="10"/>
  <c r="AL295" i="10"/>
  <c r="X295" i="10"/>
  <c r="G295" i="10"/>
  <c r="BJ294" i="10"/>
  <c r="BG294" i="10"/>
  <c r="AP294" i="10"/>
  <c r="AL294" i="10"/>
  <c r="X294" i="10"/>
  <c r="G294" i="10"/>
  <c r="BJ293" i="10"/>
  <c r="BG293" i="10"/>
  <c r="AP293" i="10"/>
  <c r="AL293" i="10"/>
  <c r="X293" i="10"/>
  <c r="G293" i="10"/>
  <c r="AU293" i="10" s="1"/>
  <c r="BH293" i="10" s="1"/>
  <c r="BX293" i="10" s="1"/>
  <c r="BJ292" i="10"/>
  <c r="BG292" i="10"/>
  <c r="AP292" i="10"/>
  <c r="AL292" i="10"/>
  <c r="X292" i="10"/>
  <c r="G292" i="10"/>
  <c r="BJ291" i="10"/>
  <c r="BG291" i="10"/>
  <c r="AP291" i="10"/>
  <c r="AL291" i="10"/>
  <c r="X291" i="10"/>
  <c r="G291" i="10"/>
  <c r="BJ290" i="10"/>
  <c r="BG290" i="10"/>
  <c r="AP290" i="10"/>
  <c r="AL290" i="10"/>
  <c r="X290" i="10"/>
  <c r="G290" i="10"/>
  <c r="BJ289" i="10"/>
  <c r="BG289" i="10"/>
  <c r="AP289" i="10"/>
  <c r="AL289" i="10"/>
  <c r="X289" i="10"/>
  <c r="G289" i="10"/>
  <c r="BJ288" i="10"/>
  <c r="BG288" i="10"/>
  <c r="AP288" i="10"/>
  <c r="AL288" i="10"/>
  <c r="X288" i="10"/>
  <c r="G288" i="10"/>
  <c r="BJ287" i="10"/>
  <c r="BG287" i="10"/>
  <c r="AP287" i="10"/>
  <c r="AL287" i="10"/>
  <c r="X287" i="10"/>
  <c r="G287" i="10"/>
  <c r="BJ286" i="10"/>
  <c r="BG286" i="10"/>
  <c r="AP286" i="10"/>
  <c r="AL286" i="10"/>
  <c r="X286" i="10"/>
  <c r="G286" i="10"/>
  <c r="BJ285" i="10"/>
  <c r="BG285" i="10"/>
  <c r="AP285" i="10"/>
  <c r="AL285" i="10"/>
  <c r="X285" i="10"/>
  <c r="G285" i="10"/>
  <c r="BJ284" i="10"/>
  <c r="BG284" i="10"/>
  <c r="AP284" i="10"/>
  <c r="AL284" i="10"/>
  <c r="X284" i="10"/>
  <c r="G284" i="10"/>
  <c r="BJ283" i="10"/>
  <c r="BG283" i="10"/>
  <c r="AP283" i="10"/>
  <c r="AL283" i="10"/>
  <c r="X283" i="10"/>
  <c r="G283" i="10"/>
  <c r="BJ282" i="10"/>
  <c r="BG282" i="10"/>
  <c r="AP282" i="10"/>
  <c r="AL282" i="10"/>
  <c r="X282" i="10"/>
  <c r="G282" i="10"/>
  <c r="BJ281" i="10"/>
  <c r="BG281" i="10"/>
  <c r="AP281" i="10"/>
  <c r="AL281" i="10"/>
  <c r="X281" i="10"/>
  <c r="G281" i="10"/>
  <c r="BJ280" i="10"/>
  <c r="BG280" i="10"/>
  <c r="AP280" i="10"/>
  <c r="AL280" i="10"/>
  <c r="X280" i="10"/>
  <c r="G280" i="10"/>
  <c r="AU280" i="10" s="1"/>
  <c r="BH280" i="10" s="1"/>
  <c r="BJ279" i="10"/>
  <c r="BG279" i="10"/>
  <c r="AP279" i="10"/>
  <c r="AL279" i="10"/>
  <c r="X279" i="10"/>
  <c r="G279" i="10"/>
  <c r="BJ278" i="10"/>
  <c r="BG278" i="10"/>
  <c r="AP278" i="10"/>
  <c r="AL278" i="10"/>
  <c r="X278" i="10"/>
  <c r="AU278" i="10" s="1"/>
  <c r="BH278" i="10" s="1"/>
  <c r="BX278" i="10" s="1"/>
  <c r="G278" i="10"/>
  <c r="BJ277" i="10"/>
  <c r="BG277" i="10"/>
  <c r="AP277" i="10"/>
  <c r="AL277" i="10"/>
  <c r="X277" i="10"/>
  <c r="G277" i="10"/>
  <c r="BJ276" i="10"/>
  <c r="BG276" i="10"/>
  <c r="AP276" i="10"/>
  <c r="AL276" i="10"/>
  <c r="X276" i="10"/>
  <c r="G276" i="10"/>
  <c r="BG275" i="10"/>
  <c r="AP275" i="10"/>
  <c r="AL275" i="10"/>
  <c r="X275" i="10"/>
  <c r="G275" i="10"/>
  <c r="BW272" i="10"/>
  <c r="BV272" i="10"/>
  <c r="BU272" i="10"/>
  <c r="BT272" i="10"/>
  <c r="BF272" i="10"/>
  <c r="BE272" i="10"/>
  <c r="BD272" i="10"/>
  <c r="BC272" i="10"/>
  <c r="BB272" i="10"/>
  <c r="BA272" i="10"/>
  <c r="AZ272" i="10"/>
  <c r="AY272" i="10"/>
  <c r="AX272" i="10"/>
  <c r="AW272" i="10"/>
  <c r="AV272" i="10"/>
  <c r="AT272" i="10"/>
  <c r="AS272" i="10"/>
  <c r="AR272" i="10"/>
  <c r="AQ272" i="10"/>
  <c r="AO272" i="10"/>
  <c r="AN272" i="10"/>
  <c r="AM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W272" i="10"/>
  <c r="V272" i="10"/>
  <c r="U272" i="10"/>
  <c r="T272" i="10"/>
  <c r="S272" i="10"/>
  <c r="R272" i="10"/>
  <c r="P272" i="10"/>
  <c r="O272" i="10"/>
  <c r="N272" i="10"/>
  <c r="L272" i="10"/>
  <c r="J272" i="10"/>
  <c r="H272" i="10"/>
  <c r="F272" i="10"/>
  <c r="E272" i="10"/>
  <c r="D272" i="10"/>
  <c r="C272" i="10"/>
  <c r="BJ271" i="10"/>
  <c r="BG271" i="10"/>
  <c r="AP271" i="10"/>
  <c r="AL271" i="10"/>
  <c r="X271" i="10"/>
  <c r="G271" i="10"/>
  <c r="BJ270" i="10"/>
  <c r="BG270" i="10"/>
  <c r="AP270" i="10"/>
  <c r="AL270" i="10"/>
  <c r="X270" i="10"/>
  <c r="G270" i="10"/>
  <c r="BJ269" i="10"/>
  <c r="BG269" i="10"/>
  <c r="AP269" i="10"/>
  <c r="AL269" i="10"/>
  <c r="X269" i="10"/>
  <c r="G269" i="10"/>
  <c r="BJ268" i="10"/>
  <c r="BG268" i="10"/>
  <c r="AP268" i="10"/>
  <c r="AL268" i="10"/>
  <c r="X268" i="10"/>
  <c r="G268" i="10"/>
  <c r="AU268" i="10" s="1"/>
  <c r="BH268" i="10" s="1"/>
  <c r="BJ267" i="10"/>
  <c r="BG267" i="10"/>
  <c r="AP267" i="10"/>
  <c r="AL267" i="10"/>
  <c r="X267" i="10"/>
  <c r="G267" i="10"/>
  <c r="BJ266" i="10"/>
  <c r="BG266" i="10"/>
  <c r="AP266" i="10"/>
  <c r="AL266" i="10"/>
  <c r="X266" i="10"/>
  <c r="G266" i="10"/>
  <c r="BJ265" i="10"/>
  <c r="BG265" i="10"/>
  <c r="AP265" i="10"/>
  <c r="AL265" i="10"/>
  <c r="X265" i="10"/>
  <c r="G265" i="10"/>
  <c r="BJ264" i="10"/>
  <c r="BG264" i="10"/>
  <c r="AP264" i="10"/>
  <c r="AL264" i="10"/>
  <c r="X264" i="10"/>
  <c r="G264" i="10"/>
  <c r="AU264" i="10" s="1"/>
  <c r="BH264" i="10" s="1"/>
  <c r="BJ263" i="10"/>
  <c r="BG263" i="10"/>
  <c r="AP263" i="10"/>
  <c r="AL263" i="10"/>
  <c r="X263" i="10"/>
  <c r="G263" i="10"/>
  <c r="BJ262" i="10"/>
  <c r="BG262" i="10"/>
  <c r="AP262" i="10"/>
  <c r="AL262" i="10"/>
  <c r="X262" i="10"/>
  <c r="G262" i="10"/>
  <c r="BJ261" i="10"/>
  <c r="BG261" i="10"/>
  <c r="AP261" i="10"/>
  <c r="AL261" i="10"/>
  <c r="X261" i="10"/>
  <c r="G261" i="10"/>
  <c r="BJ260" i="10"/>
  <c r="BG260" i="10"/>
  <c r="AP260" i="10"/>
  <c r="AL260" i="10"/>
  <c r="X260" i="10"/>
  <c r="G260" i="10"/>
  <c r="BJ259" i="10"/>
  <c r="BG259" i="10"/>
  <c r="AP259" i="10"/>
  <c r="AL259" i="10"/>
  <c r="X259" i="10"/>
  <c r="G259" i="10"/>
  <c r="BJ258" i="10"/>
  <c r="BG258" i="10"/>
  <c r="AP258" i="10"/>
  <c r="AL258" i="10"/>
  <c r="X258" i="10"/>
  <c r="G258" i="10"/>
  <c r="BJ257" i="10"/>
  <c r="BG257" i="10"/>
  <c r="AP257" i="10"/>
  <c r="AL257" i="10"/>
  <c r="X257" i="10"/>
  <c r="G257" i="10"/>
  <c r="BJ256" i="10"/>
  <c r="BG256" i="10"/>
  <c r="AP256" i="10"/>
  <c r="AL256" i="10"/>
  <c r="X256" i="10"/>
  <c r="G256" i="10"/>
  <c r="AU256" i="10" s="1"/>
  <c r="BH256" i="10" s="1"/>
  <c r="BJ255" i="10"/>
  <c r="BG255" i="10"/>
  <c r="AP255" i="10"/>
  <c r="AL255" i="10"/>
  <c r="X255" i="10"/>
  <c r="G255" i="10"/>
  <c r="BJ254" i="10"/>
  <c r="BG254" i="10"/>
  <c r="AP254" i="10"/>
  <c r="AL254" i="10"/>
  <c r="X254" i="10"/>
  <c r="G254" i="10"/>
  <c r="BJ253" i="10"/>
  <c r="BG253" i="10"/>
  <c r="AP253" i="10"/>
  <c r="AL253" i="10"/>
  <c r="X253" i="10"/>
  <c r="G253" i="10"/>
  <c r="BJ252" i="10"/>
  <c r="BG252" i="10"/>
  <c r="AP252" i="10"/>
  <c r="AL252" i="10"/>
  <c r="X252" i="10"/>
  <c r="G252" i="10"/>
  <c r="AU252" i="10" s="1"/>
  <c r="BH252" i="10" s="1"/>
  <c r="BJ251" i="10"/>
  <c r="BG251" i="10"/>
  <c r="AP251" i="10"/>
  <c r="AL251" i="10"/>
  <c r="X251" i="10"/>
  <c r="G251" i="10"/>
  <c r="BJ250" i="10"/>
  <c r="BG250" i="10"/>
  <c r="AP250" i="10"/>
  <c r="AL250" i="10"/>
  <c r="X250" i="10"/>
  <c r="G250" i="10"/>
  <c r="BJ249" i="10"/>
  <c r="BG249" i="10"/>
  <c r="AP249" i="10"/>
  <c r="AL249" i="10"/>
  <c r="X249" i="10"/>
  <c r="G249" i="10"/>
  <c r="BJ248" i="10"/>
  <c r="BG248" i="10"/>
  <c r="AP248" i="10"/>
  <c r="AL248" i="10"/>
  <c r="X248" i="10"/>
  <c r="G248" i="10"/>
  <c r="AU248" i="10" s="1"/>
  <c r="BH248" i="10" s="1"/>
  <c r="BJ247" i="10"/>
  <c r="BG247" i="10"/>
  <c r="AP247" i="10"/>
  <c r="AL247" i="10"/>
  <c r="X247" i="10"/>
  <c r="G247" i="10"/>
  <c r="BJ246" i="10"/>
  <c r="BG246" i="10"/>
  <c r="AP246" i="10"/>
  <c r="AL246" i="10"/>
  <c r="X246" i="10"/>
  <c r="G246" i="10"/>
  <c r="BJ245" i="10"/>
  <c r="BG245" i="10"/>
  <c r="AP245" i="10"/>
  <c r="AL245" i="10"/>
  <c r="X245" i="10"/>
  <c r="G245" i="10"/>
  <c r="BJ244" i="10"/>
  <c r="BG244" i="10"/>
  <c r="AP244" i="10"/>
  <c r="AL244" i="10"/>
  <c r="X244" i="10"/>
  <c r="G244" i="10"/>
  <c r="BJ243" i="10"/>
  <c r="BG243" i="10"/>
  <c r="AP243" i="10"/>
  <c r="AL243" i="10"/>
  <c r="X243" i="10"/>
  <c r="G243" i="10"/>
  <c r="BJ242" i="10"/>
  <c r="BG242" i="10"/>
  <c r="AP242" i="10"/>
  <c r="AL242" i="10"/>
  <c r="X242" i="10"/>
  <c r="G242" i="10"/>
  <c r="BG241" i="10"/>
  <c r="AP241" i="10"/>
  <c r="AL241" i="10"/>
  <c r="X241" i="10"/>
  <c r="G241" i="10"/>
  <c r="BW238" i="10"/>
  <c r="BV238" i="10"/>
  <c r="BU238" i="10"/>
  <c r="BT238" i="10"/>
  <c r="BS238" i="10"/>
  <c r="BR238" i="10"/>
  <c r="BQ238" i="10"/>
  <c r="BP238" i="10"/>
  <c r="BO238" i="10"/>
  <c r="BN238" i="10"/>
  <c r="BM238" i="10"/>
  <c r="BL238" i="10"/>
  <c r="BK238" i="10"/>
  <c r="BF238" i="10"/>
  <c r="BE238" i="10"/>
  <c r="BD238" i="10"/>
  <c r="BC238" i="10"/>
  <c r="BB238" i="10"/>
  <c r="BA238" i="10"/>
  <c r="AZ238" i="10"/>
  <c r="AY238" i="10"/>
  <c r="AX238" i="10"/>
  <c r="AW238" i="10"/>
  <c r="AV238" i="10"/>
  <c r="AT238" i="10"/>
  <c r="AS238" i="10"/>
  <c r="AR238" i="10"/>
  <c r="AQ238" i="10"/>
  <c r="AO238" i="10"/>
  <c r="AN238" i="10"/>
  <c r="AM238" i="10"/>
  <c r="AK238" i="10"/>
  <c r="AJ238" i="10"/>
  <c r="AH238" i="10"/>
  <c r="AG238" i="10"/>
  <c r="AF238" i="10"/>
  <c r="AE238" i="10"/>
  <c r="AD238" i="10"/>
  <c r="AC238" i="10"/>
  <c r="AB238" i="10"/>
  <c r="AA238" i="10"/>
  <c r="Z238" i="10"/>
  <c r="Y238" i="10"/>
  <c r="W238" i="10"/>
  <c r="V238" i="10"/>
  <c r="U238" i="10"/>
  <c r="T238" i="10"/>
  <c r="S238" i="10"/>
  <c r="R238" i="10"/>
  <c r="P238" i="10"/>
  <c r="O238" i="10"/>
  <c r="N238" i="10"/>
  <c r="L238" i="10"/>
  <c r="J238" i="10"/>
  <c r="H238" i="10"/>
  <c r="F238" i="10"/>
  <c r="E238" i="10"/>
  <c r="D238" i="10"/>
  <c r="C238" i="10"/>
  <c r="BJ237" i="10"/>
  <c r="BG237" i="10"/>
  <c r="AP237" i="10"/>
  <c r="AL237" i="10"/>
  <c r="X237" i="10"/>
  <c r="G237" i="10"/>
  <c r="BJ236" i="10"/>
  <c r="BG236" i="10"/>
  <c r="AP236" i="10"/>
  <c r="AL236" i="10"/>
  <c r="X236" i="10"/>
  <c r="G236" i="10"/>
  <c r="BJ235" i="10"/>
  <c r="BG235" i="10"/>
  <c r="AP235" i="10"/>
  <c r="AL235" i="10"/>
  <c r="X235" i="10"/>
  <c r="G235" i="10"/>
  <c r="BJ234" i="10"/>
  <c r="BG234" i="10"/>
  <c r="AP234" i="10"/>
  <c r="AL234" i="10"/>
  <c r="X234" i="10"/>
  <c r="G234" i="10"/>
  <c r="AU234" i="10" s="1"/>
  <c r="BH234" i="10" s="1"/>
  <c r="BX234" i="10" s="1"/>
  <c r="BJ233" i="10"/>
  <c r="BG233" i="10"/>
  <c r="AP233" i="10"/>
  <c r="AL233" i="10"/>
  <c r="X233" i="10"/>
  <c r="G233" i="10"/>
  <c r="BJ232" i="10"/>
  <c r="BG232" i="10"/>
  <c r="AP232" i="10"/>
  <c r="AL232" i="10"/>
  <c r="X232" i="10"/>
  <c r="G232" i="10"/>
  <c r="BJ231" i="10"/>
  <c r="BG231" i="10"/>
  <c r="AP231" i="10"/>
  <c r="AL231" i="10"/>
  <c r="X231" i="10"/>
  <c r="G231" i="10"/>
  <c r="BJ230" i="10"/>
  <c r="BG230" i="10"/>
  <c r="AP230" i="10"/>
  <c r="AL230" i="10"/>
  <c r="X230" i="10"/>
  <c r="G230" i="10"/>
  <c r="BJ229" i="10"/>
  <c r="BG229" i="10"/>
  <c r="AP229" i="10"/>
  <c r="AL229" i="10"/>
  <c r="X229" i="10"/>
  <c r="G229" i="10"/>
  <c r="BJ228" i="10"/>
  <c r="BG228" i="10"/>
  <c r="AP228" i="10"/>
  <c r="AL228" i="10"/>
  <c r="X228" i="10"/>
  <c r="G228" i="10"/>
  <c r="BJ227" i="10"/>
  <c r="BG227" i="10"/>
  <c r="AP227" i="10"/>
  <c r="AL227" i="10"/>
  <c r="X227" i="10"/>
  <c r="G227" i="10"/>
  <c r="BJ226" i="10"/>
  <c r="BG226" i="10"/>
  <c r="AP226" i="10"/>
  <c r="AL226" i="10"/>
  <c r="X226" i="10"/>
  <c r="G226" i="10"/>
  <c r="BJ225" i="10"/>
  <c r="BG225" i="10"/>
  <c r="AP225" i="10"/>
  <c r="AL225" i="10"/>
  <c r="X225" i="10"/>
  <c r="G225" i="10"/>
  <c r="AU225" i="10" s="1"/>
  <c r="BH225" i="10" s="1"/>
  <c r="BJ224" i="10"/>
  <c r="BG224" i="10"/>
  <c r="AP224" i="10"/>
  <c r="AL224" i="10"/>
  <c r="X224" i="10"/>
  <c r="G224" i="10"/>
  <c r="BJ223" i="10"/>
  <c r="BG223" i="10"/>
  <c r="AP223" i="10"/>
  <c r="AL223" i="10"/>
  <c r="X223" i="10"/>
  <c r="G223" i="10"/>
  <c r="BJ222" i="10"/>
  <c r="BG222" i="10"/>
  <c r="AP222" i="10"/>
  <c r="AL222" i="10"/>
  <c r="X222" i="10"/>
  <c r="G222" i="10"/>
  <c r="BJ221" i="10"/>
  <c r="BG221" i="10"/>
  <c r="AP221" i="10"/>
  <c r="AL221" i="10"/>
  <c r="X221" i="10"/>
  <c r="G221" i="10"/>
  <c r="BJ220" i="10"/>
  <c r="BG220" i="10"/>
  <c r="AP220" i="10"/>
  <c r="AL220" i="10"/>
  <c r="X220" i="10"/>
  <c r="G220" i="10"/>
  <c r="BJ219" i="10"/>
  <c r="BG219" i="10"/>
  <c r="AP219" i="10"/>
  <c r="AL219" i="10"/>
  <c r="X219" i="10"/>
  <c r="G219" i="10"/>
  <c r="BJ218" i="10"/>
  <c r="BG218" i="10"/>
  <c r="AP218" i="10"/>
  <c r="AL218" i="10"/>
  <c r="X218" i="10"/>
  <c r="G218" i="10"/>
  <c r="BJ217" i="10"/>
  <c r="BG217" i="10"/>
  <c r="AP217" i="10"/>
  <c r="AL217" i="10"/>
  <c r="X217" i="10"/>
  <c r="G217" i="10"/>
  <c r="BJ216" i="10"/>
  <c r="BG216" i="10"/>
  <c r="AP216" i="10"/>
  <c r="AL216" i="10"/>
  <c r="X216" i="10"/>
  <c r="G216" i="10"/>
  <c r="BJ215" i="10"/>
  <c r="BG215" i="10"/>
  <c r="AP215" i="10"/>
  <c r="AL215" i="10"/>
  <c r="X215" i="10"/>
  <c r="G215" i="10"/>
  <c r="AU215" i="10" s="1"/>
  <c r="BH215" i="10" s="1"/>
  <c r="BX215" i="10" s="1"/>
  <c r="BJ214" i="10"/>
  <c r="BG214" i="10"/>
  <c r="AP214" i="10"/>
  <c r="AL214" i="10"/>
  <c r="X214" i="10"/>
  <c r="G214" i="10"/>
  <c r="BJ213" i="10"/>
  <c r="BG213" i="10"/>
  <c r="AP213" i="10"/>
  <c r="AL213" i="10"/>
  <c r="X213" i="10"/>
  <c r="G213" i="10"/>
  <c r="BJ212" i="10"/>
  <c r="BG212" i="10"/>
  <c r="AP212" i="10"/>
  <c r="AL212" i="10"/>
  <c r="X212" i="10"/>
  <c r="G212" i="10"/>
  <c r="BJ211" i="10"/>
  <c r="BG211" i="10"/>
  <c r="AP211" i="10"/>
  <c r="AL211" i="10"/>
  <c r="X211" i="10"/>
  <c r="G211" i="10"/>
  <c r="BJ210" i="10"/>
  <c r="BG210" i="10"/>
  <c r="AP210" i="10"/>
  <c r="AL210" i="10"/>
  <c r="X210" i="10"/>
  <c r="G210" i="10"/>
  <c r="BJ209" i="10"/>
  <c r="BG209" i="10"/>
  <c r="AP209" i="10"/>
  <c r="AL209" i="10"/>
  <c r="X209" i="10"/>
  <c r="G209" i="10"/>
  <c r="BJ208" i="10"/>
  <c r="BG208" i="10"/>
  <c r="AP208" i="10"/>
  <c r="AL208" i="10"/>
  <c r="X208" i="10"/>
  <c r="G208" i="10"/>
  <c r="AU208" i="10" s="1"/>
  <c r="BH208" i="10" s="1"/>
  <c r="BJ207" i="10"/>
  <c r="BG207" i="10"/>
  <c r="AP207" i="10"/>
  <c r="AL207" i="10"/>
  <c r="X207" i="10"/>
  <c r="G207" i="10"/>
  <c r="BW204" i="10"/>
  <c r="BV204" i="10"/>
  <c r="BU204" i="10"/>
  <c r="BT204" i="10"/>
  <c r="BS204" i="10"/>
  <c r="BR204" i="10"/>
  <c r="BQ204" i="10"/>
  <c r="BP204" i="10"/>
  <c r="BO204" i="10"/>
  <c r="BN204" i="10"/>
  <c r="BM204" i="10"/>
  <c r="BL204" i="10"/>
  <c r="BK204" i="10"/>
  <c r="BF204" i="10"/>
  <c r="BE204" i="10"/>
  <c r="BD204" i="10"/>
  <c r="BC204" i="10"/>
  <c r="BB204" i="10"/>
  <c r="BA204" i="10"/>
  <c r="AZ204" i="10"/>
  <c r="AY204" i="10"/>
  <c r="AX204" i="10"/>
  <c r="AW204" i="10"/>
  <c r="AV204" i="10"/>
  <c r="AT204" i="10"/>
  <c r="AS204" i="10"/>
  <c r="AR204" i="10"/>
  <c r="AQ204" i="10"/>
  <c r="AO204" i="10"/>
  <c r="AN204" i="10"/>
  <c r="AM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W204" i="10"/>
  <c r="V204" i="10"/>
  <c r="U204" i="10"/>
  <c r="T204" i="10"/>
  <c r="S204" i="10"/>
  <c r="R204" i="10"/>
  <c r="P204" i="10"/>
  <c r="O204" i="10"/>
  <c r="N204" i="10"/>
  <c r="L204" i="10"/>
  <c r="J204" i="10"/>
  <c r="H204" i="10"/>
  <c r="F204" i="10"/>
  <c r="E204" i="10"/>
  <c r="D204" i="10"/>
  <c r="C204" i="10"/>
  <c r="BJ203" i="10"/>
  <c r="BG203" i="10"/>
  <c r="AP203" i="10"/>
  <c r="AL203" i="10"/>
  <c r="X203" i="10"/>
  <c r="G203" i="10"/>
  <c r="AU203" i="10" s="1"/>
  <c r="BH203" i="10" s="1"/>
  <c r="BJ202" i="10"/>
  <c r="BG202" i="10"/>
  <c r="AP202" i="10"/>
  <c r="AL202" i="10"/>
  <c r="X202" i="10"/>
  <c r="G202" i="10"/>
  <c r="BJ201" i="10"/>
  <c r="BG201" i="10"/>
  <c r="AP201" i="10"/>
  <c r="AL201" i="10"/>
  <c r="X201" i="10"/>
  <c r="G201" i="10"/>
  <c r="BJ200" i="10"/>
  <c r="BG200" i="10"/>
  <c r="AP200" i="10"/>
  <c r="AL200" i="10"/>
  <c r="X200" i="10"/>
  <c r="G200" i="10"/>
  <c r="BJ199" i="10"/>
  <c r="BG199" i="10"/>
  <c r="AP199" i="10"/>
  <c r="AL199" i="10"/>
  <c r="X199" i="10"/>
  <c r="G199" i="10"/>
  <c r="BJ198" i="10"/>
  <c r="BG198" i="10"/>
  <c r="AP198" i="10"/>
  <c r="AL198" i="10"/>
  <c r="X198" i="10"/>
  <c r="G198" i="10"/>
  <c r="BJ197" i="10"/>
  <c r="BG197" i="10"/>
  <c r="AP197" i="10"/>
  <c r="AL197" i="10"/>
  <c r="X197" i="10"/>
  <c r="G197" i="10"/>
  <c r="BJ196" i="10"/>
  <c r="BG196" i="10"/>
  <c r="AP196" i="10"/>
  <c r="AL196" i="10"/>
  <c r="X196" i="10"/>
  <c r="G196" i="10"/>
  <c r="BJ195" i="10"/>
  <c r="BG195" i="10"/>
  <c r="AP195" i="10"/>
  <c r="AL195" i="10"/>
  <c r="X195" i="10"/>
  <c r="G195" i="10"/>
  <c r="AU195" i="10" s="1"/>
  <c r="BH195" i="10" s="1"/>
  <c r="BX195" i="10" s="1"/>
  <c r="BJ194" i="10"/>
  <c r="BG194" i="10"/>
  <c r="AP194" i="10"/>
  <c r="AL194" i="10"/>
  <c r="X194" i="10"/>
  <c r="G194" i="10"/>
  <c r="BJ193" i="10"/>
  <c r="BG193" i="10"/>
  <c r="AP193" i="10"/>
  <c r="AL193" i="10"/>
  <c r="X193" i="10"/>
  <c r="G193" i="10"/>
  <c r="AU193" i="10" s="1"/>
  <c r="BJ192" i="10"/>
  <c r="BG192" i="10"/>
  <c r="AP192" i="10"/>
  <c r="AL192" i="10"/>
  <c r="X192" i="10"/>
  <c r="G192" i="10"/>
  <c r="BJ191" i="10"/>
  <c r="BG191" i="10"/>
  <c r="AP191" i="10"/>
  <c r="AL191" i="10"/>
  <c r="X191" i="10"/>
  <c r="G191" i="10"/>
  <c r="AU191" i="10" s="1"/>
  <c r="BH191" i="10" s="1"/>
  <c r="BX191" i="10" s="1"/>
  <c r="BJ190" i="10"/>
  <c r="BG190" i="10"/>
  <c r="AP190" i="10"/>
  <c r="AL190" i="10"/>
  <c r="X190" i="10"/>
  <c r="G190" i="10"/>
  <c r="BJ189" i="10"/>
  <c r="BG189" i="10"/>
  <c r="AP189" i="10"/>
  <c r="AL189" i="10"/>
  <c r="X189" i="10"/>
  <c r="G189" i="10"/>
  <c r="AU189" i="10" s="1"/>
  <c r="BH189" i="10" s="1"/>
  <c r="BJ188" i="10"/>
  <c r="BG188" i="10"/>
  <c r="AP188" i="10"/>
  <c r="AL188" i="10"/>
  <c r="X188" i="10"/>
  <c r="G188" i="10"/>
  <c r="BJ187" i="10"/>
  <c r="BG187" i="10"/>
  <c r="AP187" i="10"/>
  <c r="AL187" i="10"/>
  <c r="X187" i="10"/>
  <c r="G187" i="10"/>
  <c r="BJ186" i="10"/>
  <c r="BG186" i="10"/>
  <c r="AP186" i="10"/>
  <c r="AL186" i="10"/>
  <c r="X186" i="10"/>
  <c r="G186" i="10"/>
  <c r="BJ185" i="10"/>
  <c r="BG185" i="10"/>
  <c r="AP185" i="10"/>
  <c r="AL185" i="10"/>
  <c r="X185" i="10"/>
  <c r="G185" i="10"/>
  <c r="BJ184" i="10"/>
  <c r="BG184" i="10"/>
  <c r="AP184" i="10"/>
  <c r="AL184" i="10"/>
  <c r="X184" i="10"/>
  <c r="G184" i="10"/>
  <c r="BJ183" i="10"/>
  <c r="BG183" i="10"/>
  <c r="AP183" i="10"/>
  <c r="AL183" i="10"/>
  <c r="X183" i="10"/>
  <c r="G183" i="10"/>
  <c r="BJ182" i="10"/>
  <c r="BG182" i="10"/>
  <c r="AP182" i="10"/>
  <c r="AL182" i="10"/>
  <c r="X182" i="10"/>
  <c r="G182" i="10"/>
  <c r="BJ181" i="10"/>
  <c r="BG181" i="10"/>
  <c r="AP181" i="10"/>
  <c r="AL181" i="10"/>
  <c r="X181" i="10"/>
  <c r="G181" i="10"/>
  <c r="BJ180" i="10"/>
  <c r="BG180" i="10"/>
  <c r="AP180" i="10"/>
  <c r="AL180" i="10"/>
  <c r="X180" i="10"/>
  <c r="G180" i="10"/>
  <c r="BJ179" i="10"/>
  <c r="BG179" i="10"/>
  <c r="AP179" i="10"/>
  <c r="AL179" i="10"/>
  <c r="X179" i="10"/>
  <c r="G179" i="10"/>
  <c r="BJ178" i="10"/>
  <c r="BG178" i="10"/>
  <c r="AP178" i="10"/>
  <c r="AL178" i="10"/>
  <c r="X178" i="10"/>
  <c r="G178" i="10"/>
  <c r="BJ177" i="10"/>
  <c r="BG177" i="10"/>
  <c r="AP177" i="10"/>
  <c r="AL177" i="10"/>
  <c r="X177" i="10"/>
  <c r="G177" i="10"/>
  <c r="BJ176" i="10"/>
  <c r="BG176" i="10"/>
  <c r="AP176" i="10"/>
  <c r="AL176" i="10"/>
  <c r="X176" i="10"/>
  <c r="G176" i="10"/>
  <c r="BJ175" i="10"/>
  <c r="BG175" i="10"/>
  <c r="AP175" i="10"/>
  <c r="AL175" i="10"/>
  <c r="X175" i="10"/>
  <c r="G175" i="10"/>
  <c r="BJ174" i="10"/>
  <c r="BG174" i="10"/>
  <c r="AP174" i="10"/>
  <c r="AL174" i="10"/>
  <c r="X174" i="10"/>
  <c r="G174" i="10"/>
  <c r="BW171" i="10"/>
  <c r="BV171" i="10"/>
  <c r="BU171" i="10"/>
  <c r="BT171" i="10"/>
  <c r="BS171" i="10"/>
  <c r="BR171" i="10"/>
  <c r="BQ171" i="10"/>
  <c r="BP171" i="10"/>
  <c r="BO171" i="10"/>
  <c r="BN171" i="10"/>
  <c r="BM171" i="10"/>
  <c r="BL171" i="10"/>
  <c r="BK171" i="10"/>
  <c r="BI171" i="10"/>
  <c r="BF171" i="10"/>
  <c r="BE171" i="10"/>
  <c r="BD171" i="10"/>
  <c r="BC171" i="10"/>
  <c r="BB171" i="10"/>
  <c r="BA171" i="10"/>
  <c r="AZ171" i="10"/>
  <c r="AY171" i="10"/>
  <c r="AX171" i="10"/>
  <c r="AW171" i="10"/>
  <c r="AV171" i="10"/>
  <c r="AT171" i="10"/>
  <c r="AS171" i="10"/>
  <c r="AR171" i="10"/>
  <c r="AQ171" i="10"/>
  <c r="AO171" i="10"/>
  <c r="AN171" i="10"/>
  <c r="AM171" i="10"/>
  <c r="AK171" i="10"/>
  <c r="AJ171" i="10"/>
  <c r="AH171" i="10"/>
  <c r="AG171" i="10"/>
  <c r="AF171" i="10"/>
  <c r="AE171" i="10"/>
  <c r="AD171" i="10"/>
  <c r="AC171" i="10"/>
  <c r="AB171" i="10"/>
  <c r="AA171" i="10"/>
  <c r="Z171" i="10"/>
  <c r="Y171" i="10"/>
  <c r="W171" i="10"/>
  <c r="V171" i="10"/>
  <c r="U171" i="10"/>
  <c r="T171" i="10"/>
  <c r="S171" i="10"/>
  <c r="R171" i="10"/>
  <c r="P171" i="10"/>
  <c r="O171" i="10"/>
  <c r="N171" i="10"/>
  <c r="L171" i="10"/>
  <c r="J171" i="10"/>
  <c r="H171" i="10"/>
  <c r="F171" i="10"/>
  <c r="E171" i="10"/>
  <c r="D171" i="10"/>
  <c r="BJ170" i="10"/>
  <c r="BG170" i="10"/>
  <c r="AP170" i="10"/>
  <c r="AL170" i="10"/>
  <c r="X170" i="10"/>
  <c r="G170" i="10"/>
  <c r="BJ169" i="10"/>
  <c r="BG169" i="10"/>
  <c r="AP169" i="10"/>
  <c r="AL169" i="10"/>
  <c r="X169" i="10"/>
  <c r="G169" i="10"/>
  <c r="BJ168" i="10"/>
  <c r="BG168" i="10"/>
  <c r="AP168" i="10"/>
  <c r="AL168" i="10"/>
  <c r="X168" i="10"/>
  <c r="G168" i="10"/>
  <c r="AU168" i="10" s="1"/>
  <c r="BJ167" i="10"/>
  <c r="BG167" i="10"/>
  <c r="AP167" i="10"/>
  <c r="AL167" i="10"/>
  <c r="X167" i="10"/>
  <c r="G167" i="10"/>
  <c r="BJ166" i="10"/>
  <c r="BG166" i="10"/>
  <c r="AP166" i="10"/>
  <c r="AL166" i="10"/>
  <c r="X166" i="10"/>
  <c r="G166" i="10"/>
  <c r="AU166" i="10" s="1"/>
  <c r="BH166" i="10" s="1"/>
  <c r="BX166" i="10" s="1"/>
  <c r="BJ165" i="10"/>
  <c r="BG165" i="10"/>
  <c r="AP165" i="10"/>
  <c r="AL165" i="10"/>
  <c r="X165" i="10"/>
  <c r="G165" i="10"/>
  <c r="BJ164" i="10"/>
  <c r="BG164" i="10"/>
  <c r="AP164" i="10"/>
  <c r="AL164" i="10"/>
  <c r="X164" i="10"/>
  <c r="G164" i="10"/>
  <c r="AU164" i="10" s="1"/>
  <c r="BJ163" i="10"/>
  <c r="BG163" i="10"/>
  <c r="AP163" i="10"/>
  <c r="AL163" i="10"/>
  <c r="X163" i="10"/>
  <c r="G163" i="10"/>
  <c r="BJ162" i="10"/>
  <c r="BG162" i="10"/>
  <c r="AP162" i="10"/>
  <c r="AL162" i="10"/>
  <c r="X162" i="10"/>
  <c r="G162" i="10"/>
  <c r="BJ161" i="10"/>
  <c r="BG161" i="10"/>
  <c r="AP161" i="10"/>
  <c r="AL161" i="10"/>
  <c r="X161" i="10"/>
  <c r="G161" i="10"/>
  <c r="BJ160" i="10"/>
  <c r="BG160" i="10"/>
  <c r="AP160" i="10"/>
  <c r="AL160" i="10"/>
  <c r="X160" i="10"/>
  <c r="G160" i="10"/>
  <c r="BJ159" i="10"/>
  <c r="BG159" i="10"/>
  <c r="AP159" i="10"/>
  <c r="AL159" i="10"/>
  <c r="X159" i="10"/>
  <c r="G159" i="10"/>
  <c r="BJ158" i="10"/>
  <c r="BG158" i="10"/>
  <c r="AP158" i="10"/>
  <c r="AL158" i="10"/>
  <c r="X158" i="10"/>
  <c r="G158" i="10"/>
  <c r="BJ157" i="10"/>
  <c r="BG157" i="10"/>
  <c r="AP157" i="10"/>
  <c r="AL157" i="10"/>
  <c r="X157" i="10"/>
  <c r="G157" i="10"/>
  <c r="BJ156" i="10"/>
  <c r="BG156" i="10"/>
  <c r="AP156" i="10"/>
  <c r="AL156" i="10"/>
  <c r="X156" i="10"/>
  <c r="G156" i="10"/>
  <c r="AU156" i="10" s="1"/>
  <c r="BJ155" i="10"/>
  <c r="BG155" i="10"/>
  <c r="AP155" i="10"/>
  <c r="AL155" i="10"/>
  <c r="X155" i="10"/>
  <c r="G155" i="10"/>
  <c r="BJ154" i="10"/>
  <c r="BG154" i="10"/>
  <c r="AP154" i="10"/>
  <c r="AL154" i="10"/>
  <c r="X154" i="10"/>
  <c r="G154" i="10"/>
  <c r="AU154" i="10" s="1"/>
  <c r="BH154" i="10" s="1"/>
  <c r="BX154" i="10" s="1"/>
  <c r="BJ153" i="10"/>
  <c r="BG153" i="10"/>
  <c r="AP153" i="10"/>
  <c r="AL153" i="10"/>
  <c r="X153" i="10"/>
  <c r="G153" i="10"/>
  <c r="AU153" i="10" s="1"/>
  <c r="BH153" i="10" s="1"/>
  <c r="BX153" i="10" s="1"/>
  <c r="BJ152" i="10"/>
  <c r="BG152" i="10"/>
  <c r="AP152" i="10"/>
  <c r="AL152" i="10"/>
  <c r="X152" i="10"/>
  <c r="G152" i="10"/>
  <c r="AU152" i="10" s="1"/>
  <c r="BJ151" i="10"/>
  <c r="BG151" i="10"/>
  <c r="AP151" i="10"/>
  <c r="AL151" i="10"/>
  <c r="X151" i="10"/>
  <c r="G151" i="10"/>
  <c r="BJ150" i="10"/>
  <c r="BG150" i="10"/>
  <c r="AP150" i="10"/>
  <c r="AL150" i="10"/>
  <c r="X150" i="10"/>
  <c r="G150" i="10"/>
  <c r="BJ149" i="10"/>
  <c r="BG149" i="10"/>
  <c r="AP149" i="10"/>
  <c r="AL149" i="10"/>
  <c r="X149" i="10"/>
  <c r="G149" i="10"/>
  <c r="BJ148" i="10"/>
  <c r="BG148" i="10"/>
  <c r="AP148" i="10"/>
  <c r="AL148" i="10"/>
  <c r="X148" i="10"/>
  <c r="G148" i="10"/>
  <c r="AU148" i="10" s="1"/>
  <c r="BJ147" i="10"/>
  <c r="BG147" i="10"/>
  <c r="AP147" i="10"/>
  <c r="AL147" i="10"/>
  <c r="X147" i="10"/>
  <c r="G147" i="10"/>
  <c r="BJ146" i="10"/>
  <c r="BG146" i="10"/>
  <c r="AP146" i="10"/>
  <c r="AL146" i="10"/>
  <c r="X146" i="10"/>
  <c r="G146" i="10"/>
  <c r="BJ145" i="10"/>
  <c r="BG145" i="10"/>
  <c r="AP145" i="10"/>
  <c r="AL145" i="10"/>
  <c r="X145" i="10"/>
  <c r="G145" i="10"/>
  <c r="BJ144" i="10"/>
  <c r="BG144" i="10"/>
  <c r="AP144" i="10"/>
  <c r="AL144" i="10"/>
  <c r="X144" i="10"/>
  <c r="G144" i="10"/>
  <c r="BJ143" i="10"/>
  <c r="BG143" i="10"/>
  <c r="AP143" i="10"/>
  <c r="AL143" i="10"/>
  <c r="X143" i="10"/>
  <c r="G143" i="10"/>
  <c r="BJ142" i="10"/>
  <c r="BG142" i="10"/>
  <c r="AP142" i="10"/>
  <c r="AL142" i="10"/>
  <c r="X142" i="10"/>
  <c r="G142" i="10"/>
  <c r="BJ141" i="10"/>
  <c r="BG141" i="10"/>
  <c r="AP141" i="10"/>
  <c r="AL141" i="10"/>
  <c r="X141" i="10"/>
  <c r="G141" i="10"/>
  <c r="BJ140" i="10"/>
  <c r="BG140" i="10"/>
  <c r="AP140" i="10"/>
  <c r="AL140" i="10"/>
  <c r="X140" i="10"/>
  <c r="BW137" i="10"/>
  <c r="BV137" i="10"/>
  <c r="BU137" i="10"/>
  <c r="BT137" i="10"/>
  <c r="BS137" i="10"/>
  <c r="BR137" i="10"/>
  <c r="BQ137" i="10"/>
  <c r="BP137" i="10"/>
  <c r="BO137" i="10"/>
  <c r="BN137" i="10"/>
  <c r="BM137" i="10"/>
  <c r="BL137" i="10"/>
  <c r="BK137" i="10"/>
  <c r="BF137" i="10"/>
  <c r="BE137" i="10"/>
  <c r="BD137" i="10"/>
  <c r="BC137" i="10"/>
  <c r="BB137" i="10"/>
  <c r="BA137" i="10"/>
  <c r="AY137" i="10"/>
  <c r="AX137" i="10"/>
  <c r="AW137" i="10"/>
  <c r="AV137" i="10"/>
  <c r="AT137" i="10"/>
  <c r="AS137" i="10"/>
  <c r="AR137" i="10"/>
  <c r="AQ137" i="10"/>
  <c r="AO137" i="10"/>
  <c r="AN137" i="10"/>
  <c r="AM137" i="10"/>
  <c r="AK137" i="10"/>
  <c r="AJ137" i="10"/>
  <c r="AH137" i="10"/>
  <c r="AG137" i="10"/>
  <c r="AF137" i="10"/>
  <c r="AE137" i="10"/>
  <c r="AD137" i="10"/>
  <c r="AC137" i="10"/>
  <c r="AB137" i="10"/>
  <c r="AA137" i="10"/>
  <c r="Z137" i="10"/>
  <c r="Y137" i="10"/>
  <c r="W137" i="10"/>
  <c r="V137" i="10"/>
  <c r="U137" i="10"/>
  <c r="T137" i="10"/>
  <c r="S137" i="10"/>
  <c r="R137" i="10"/>
  <c r="P137" i="10"/>
  <c r="O137" i="10"/>
  <c r="J137" i="10"/>
  <c r="H137" i="10"/>
  <c r="F137" i="10"/>
  <c r="E137" i="10"/>
  <c r="D137" i="10"/>
  <c r="BJ136" i="10"/>
  <c r="BG136" i="10"/>
  <c r="AP136" i="10"/>
  <c r="AL136" i="10"/>
  <c r="X136" i="10"/>
  <c r="G136" i="10"/>
  <c r="BJ135" i="10"/>
  <c r="BG135" i="10"/>
  <c r="AP135" i="10"/>
  <c r="AL135" i="10"/>
  <c r="G135" i="10"/>
  <c r="BJ134" i="10"/>
  <c r="BG134" i="10"/>
  <c r="AP134" i="10"/>
  <c r="AL134" i="10"/>
  <c r="X134" i="10"/>
  <c r="G134" i="10"/>
  <c r="BJ133" i="10"/>
  <c r="BG133" i="10"/>
  <c r="AP133" i="10"/>
  <c r="AL133" i="10"/>
  <c r="G133" i="10"/>
  <c r="BJ132" i="10"/>
  <c r="BG132" i="10"/>
  <c r="AP132" i="10"/>
  <c r="AL132" i="10"/>
  <c r="X132" i="10"/>
  <c r="G132" i="10"/>
  <c r="BJ131" i="10"/>
  <c r="BG131" i="10"/>
  <c r="AP131" i="10"/>
  <c r="AL131" i="10"/>
  <c r="X131" i="10"/>
  <c r="G131" i="10"/>
  <c r="BJ130" i="10"/>
  <c r="BG130" i="10"/>
  <c r="AP130" i="10"/>
  <c r="AL130" i="10"/>
  <c r="X130" i="10"/>
  <c r="G130" i="10"/>
  <c r="BJ129" i="10"/>
  <c r="BG129" i="10"/>
  <c r="AP129" i="10"/>
  <c r="AL129" i="10"/>
  <c r="X129" i="10"/>
  <c r="G129" i="10"/>
  <c r="BJ128" i="10"/>
  <c r="BG128" i="10"/>
  <c r="AP128" i="10"/>
  <c r="AL128" i="10"/>
  <c r="X128" i="10"/>
  <c r="G128" i="10"/>
  <c r="BJ127" i="10"/>
  <c r="BG127" i="10"/>
  <c r="AP127" i="10"/>
  <c r="AL127" i="10"/>
  <c r="G127" i="10"/>
  <c r="BJ126" i="10"/>
  <c r="BG126" i="10"/>
  <c r="AP126" i="10"/>
  <c r="AL126" i="10"/>
  <c r="X126" i="10"/>
  <c r="G126" i="10"/>
  <c r="BJ125" i="10"/>
  <c r="BG125" i="10"/>
  <c r="AP125" i="10"/>
  <c r="AL125" i="10"/>
  <c r="X125" i="10"/>
  <c r="G125" i="10"/>
  <c r="BJ124" i="10"/>
  <c r="BG124" i="10"/>
  <c r="AP124" i="10"/>
  <c r="AL124" i="10"/>
  <c r="X124" i="10"/>
  <c r="G124" i="10"/>
  <c r="BJ123" i="10"/>
  <c r="BG123" i="10"/>
  <c r="AP123" i="10"/>
  <c r="AL123" i="10"/>
  <c r="G123" i="10"/>
  <c r="BJ122" i="10"/>
  <c r="BG122" i="10"/>
  <c r="AP122" i="10"/>
  <c r="AL122" i="10"/>
  <c r="G122" i="10"/>
  <c r="BJ121" i="10"/>
  <c r="BG121" i="10"/>
  <c r="AP121" i="10"/>
  <c r="AL121" i="10"/>
  <c r="G121" i="10"/>
  <c r="BJ120" i="10"/>
  <c r="BG120" i="10"/>
  <c r="AP120" i="10"/>
  <c r="AL120" i="10"/>
  <c r="G120" i="10"/>
  <c r="BJ119" i="10"/>
  <c r="BG119" i="10"/>
  <c r="AP119" i="10"/>
  <c r="AL119" i="10"/>
  <c r="X119" i="10"/>
  <c r="G119" i="10"/>
  <c r="BJ118" i="10"/>
  <c r="BG118" i="10"/>
  <c r="AP118" i="10"/>
  <c r="AL118" i="10"/>
  <c r="X118" i="10"/>
  <c r="G118" i="10"/>
  <c r="BJ117" i="10"/>
  <c r="BG117" i="10"/>
  <c r="AP117" i="10"/>
  <c r="AL117" i="10"/>
  <c r="G117" i="10"/>
  <c r="BJ116" i="10"/>
  <c r="BG116" i="10"/>
  <c r="AP116" i="10"/>
  <c r="AL116" i="10"/>
  <c r="X116" i="10"/>
  <c r="G116" i="10"/>
  <c r="BJ115" i="10"/>
  <c r="BG115" i="10"/>
  <c r="AP115" i="10"/>
  <c r="AL115" i="10"/>
  <c r="G115" i="10"/>
  <c r="BJ114" i="10"/>
  <c r="BG114" i="10"/>
  <c r="AP114" i="10"/>
  <c r="AL114" i="10"/>
  <c r="X114" i="10"/>
  <c r="G114" i="10"/>
  <c r="BJ113" i="10"/>
  <c r="BG113" i="10"/>
  <c r="AP113" i="10"/>
  <c r="AL113" i="10"/>
  <c r="G113" i="10"/>
  <c r="BJ112" i="10"/>
  <c r="BG112" i="10"/>
  <c r="AP112" i="10"/>
  <c r="AL112" i="10"/>
  <c r="X112" i="10"/>
  <c r="G112" i="10"/>
  <c r="AU112" i="10" s="1"/>
  <c r="BJ111" i="10"/>
  <c r="BG111" i="10"/>
  <c r="AP111" i="10"/>
  <c r="AL111" i="10"/>
  <c r="X111" i="10"/>
  <c r="G111" i="10"/>
  <c r="BJ110" i="10"/>
  <c r="BG110" i="10"/>
  <c r="AP110" i="10"/>
  <c r="AL110" i="10"/>
  <c r="X110" i="10"/>
  <c r="G110" i="10"/>
  <c r="BJ109" i="10"/>
  <c r="BG109" i="10"/>
  <c r="AP109" i="10"/>
  <c r="AL109" i="10"/>
  <c r="X109" i="10"/>
  <c r="G109" i="10"/>
  <c r="BJ108" i="10"/>
  <c r="BG108" i="10"/>
  <c r="AP108" i="10"/>
  <c r="AL108" i="10"/>
  <c r="X108" i="10"/>
  <c r="G108" i="10"/>
  <c r="BG107" i="10"/>
  <c r="AP107" i="10"/>
  <c r="AL107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F104" i="10"/>
  <c r="BE104" i="10"/>
  <c r="BD104" i="10"/>
  <c r="BC104" i="10"/>
  <c r="BB104" i="10"/>
  <c r="BA104" i="10"/>
  <c r="AZ104" i="10"/>
  <c r="AY104" i="10"/>
  <c r="AX104" i="10"/>
  <c r="AW104" i="10"/>
  <c r="AV104" i="10"/>
  <c r="AT104" i="10"/>
  <c r="AS104" i="10"/>
  <c r="AR104" i="10"/>
  <c r="AQ104" i="10"/>
  <c r="AO104" i="10"/>
  <c r="AN104" i="10"/>
  <c r="AM104" i="10"/>
  <c r="AK104" i="10"/>
  <c r="AJ104" i="10"/>
  <c r="AH104" i="10"/>
  <c r="AG104" i="10"/>
  <c r="AF104" i="10"/>
  <c r="AE104" i="10"/>
  <c r="AD104" i="10"/>
  <c r="AC104" i="10"/>
  <c r="AB104" i="10"/>
  <c r="AA104" i="10"/>
  <c r="Z104" i="10"/>
  <c r="Y104" i="10"/>
  <c r="W104" i="10"/>
  <c r="V104" i="10"/>
  <c r="U104" i="10"/>
  <c r="T104" i="10"/>
  <c r="S104" i="10"/>
  <c r="R104" i="10"/>
  <c r="Q104" i="10"/>
  <c r="P104" i="10"/>
  <c r="O104" i="10"/>
  <c r="J104" i="10"/>
  <c r="I104" i="10"/>
  <c r="H104" i="10"/>
  <c r="F104" i="10"/>
  <c r="E104" i="10"/>
  <c r="D104" i="10"/>
  <c r="BJ103" i="10"/>
  <c r="BG103" i="10"/>
  <c r="AP103" i="10"/>
  <c r="AL103" i="10"/>
  <c r="G103" i="10"/>
  <c r="BJ102" i="10"/>
  <c r="BG102" i="10"/>
  <c r="AP102" i="10"/>
  <c r="AL102" i="10"/>
  <c r="X102" i="10"/>
  <c r="G102" i="10"/>
  <c r="BJ101" i="10"/>
  <c r="BG101" i="10"/>
  <c r="AP101" i="10"/>
  <c r="AL101" i="10"/>
  <c r="X101" i="10"/>
  <c r="G101" i="10"/>
  <c r="AU101" i="10" s="1"/>
  <c r="BJ100" i="10"/>
  <c r="BG100" i="10"/>
  <c r="AP100" i="10"/>
  <c r="AL100" i="10"/>
  <c r="G100" i="10"/>
  <c r="BJ99" i="10"/>
  <c r="BG99" i="10"/>
  <c r="AP99" i="10"/>
  <c r="AL99" i="10"/>
  <c r="X99" i="10"/>
  <c r="G99" i="10"/>
  <c r="BJ98" i="10"/>
  <c r="BG98" i="10"/>
  <c r="AP98" i="10"/>
  <c r="AL98" i="10"/>
  <c r="X98" i="10"/>
  <c r="G98" i="10"/>
  <c r="BJ97" i="10"/>
  <c r="BG97" i="10"/>
  <c r="AP97" i="10"/>
  <c r="AL97" i="10"/>
  <c r="G97" i="10"/>
  <c r="BJ96" i="10"/>
  <c r="BG96" i="10"/>
  <c r="AP96" i="10"/>
  <c r="AL96" i="10"/>
  <c r="X96" i="10"/>
  <c r="G96" i="10"/>
  <c r="BJ95" i="10"/>
  <c r="BG95" i="10"/>
  <c r="AP95" i="10"/>
  <c r="AL95" i="10"/>
  <c r="X95" i="10"/>
  <c r="G95" i="10"/>
  <c r="BJ94" i="10"/>
  <c r="BG94" i="10"/>
  <c r="AP94" i="10"/>
  <c r="AL94" i="10"/>
  <c r="X94" i="10"/>
  <c r="G94" i="10"/>
  <c r="AU94" i="10" s="1"/>
  <c r="BJ93" i="10"/>
  <c r="BG93" i="10"/>
  <c r="AP93" i="10"/>
  <c r="AL93" i="10"/>
  <c r="X93" i="10"/>
  <c r="G93" i="10"/>
  <c r="BJ92" i="10"/>
  <c r="BG92" i="10"/>
  <c r="AP92" i="10"/>
  <c r="AL92" i="10"/>
  <c r="G92" i="10"/>
  <c r="BJ91" i="10"/>
  <c r="BG91" i="10"/>
  <c r="AP91" i="10"/>
  <c r="AL91" i="10"/>
  <c r="G91" i="10"/>
  <c r="BJ90" i="10"/>
  <c r="BG90" i="10"/>
  <c r="AP90" i="10"/>
  <c r="AL90" i="10"/>
  <c r="G90" i="10"/>
  <c r="BJ89" i="10"/>
  <c r="BG89" i="10"/>
  <c r="AP89" i="10"/>
  <c r="AL89" i="10"/>
  <c r="G89" i="10"/>
  <c r="BJ88" i="10"/>
  <c r="BG88" i="10"/>
  <c r="AP88" i="10"/>
  <c r="AL88" i="10"/>
  <c r="N104" i="10"/>
  <c r="G88" i="10"/>
  <c r="BJ87" i="10"/>
  <c r="BG87" i="10"/>
  <c r="AP87" i="10"/>
  <c r="AL87" i="10"/>
  <c r="X87" i="10"/>
  <c r="G87" i="10"/>
  <c r="BJ86" i="10"/>
  <c r="BG86" i="10"/>
  <c r="AP86" i="10"/>
  <c r="AL86" i="10"/>
  <c r="G86" i="10"/>
  <c r="BJ85" i="10"/>
  <c r="BG85" i="10"/>
  <c r="AP85" i="10"/>
  <c r="AL85" i="10"/>
  <c r="X85" i="10"/>
  <c r="G85" i="10"/>
  <c r="BJ84" i="10"/>
  <c r="BG84" i="10"/>
  <c r="AP84" i="10"/>
  <c r="AL84" i="10"/>
  <c r="G84" i="10"/>
  <c r="BJ83" i="10"/>
  <c r="BG83" i="10"/>
  <c r="AP83" i="10"/>
  <c r="AL83" i="10"/>
  <c r="G83" i="10"/>
  <c r="BJ82" i="10"/>
  <c r="BG82" i="10"/>
  <c r="AP82" i="10"/>
  <c r="AL82" i="10"/>
  <c r="G82" i="10"/>
  <c r="BJ81" i="10"/>
  <c r="BG81" i="10"/>
  <c r="AP81" i="10"/>
  <c r="AL81" i="10"/>
  <c r="G81" i="10"/>
  <c r="BJ80" i="10"/>
  <c r="BG80" i="10"/>
  <c r="AP80" i="10"/>
  <c r="AL80" i="10"/>
  <c r="X80" i="10"/>
  <c r="G80" i="10"/>
  <c r="BJ79" i="10"/>
  <c r="BG79" i="10"/>
  <c r="AP79" i="10"/>
  <c r="AL79" i="10"/>
  <c r="X79" i="10"/>
  <c r="G79" i="10"/>
  <c r="BJ78" i="10"/>
  <c r="BG78" i="10"/>
  <c r="AP78" i="10"/>
  <c r="AL78" i="10"/>
  <c r="G78" i="10"/>
  <c r="BJ77" i="10"/>
  <c r="BG77" i="10"/>
  <c r="AP77" i="10"/>
  <c r="AL77" i="10"/>
  <c r="X77" i="10"/>
  <c r="G77" i="10"/>
  <c r="BJ76" i="10"/>
  <c r="BG76" i="10"/>
  <c r="AP76" i="10"/>
  <c r="AL76" i="10"/>
  <c r="G76" i="10"/>
  <c r="BJ75" i="10"/>
  <c r="BG75" i="10"/>
  <c r="AP75" i="10"/>
  <c r="AL75" i="10"/>
  <c r="X75" i="10"/>
  <c r="G75" i="10"/>
  <c r="BJ74" i="10"/>
  <c r="BG74" i="10"/>
  <c r="AP74" i="10"/>
  <c r="AL74" i="10"/>
  <c r="X74" i="10"/>
  <c r="G74" i="10"/>
  <c r="BG73" i="10"/>
  <c r="AP73" i="10"/>
  <c r="AL73" i="10"/>
  <c r="X73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F70" i="10"/>
  <c r="BE70" i="10"/>
  <c r="BD70" i="10"/>
  <c r="BC70" i="10"/>
  <c r="BB70" i="10"/>
  <c r="BA70" i="10"/>
  <c r="AZ70" i="10"/>
  <c r="AY70" i="10"/>
  <c r="AX70" i="10"/>
  <c r="AW70" i="10"/>
  <c r="AV70" i="10"/>
  <c r="AT70" i="10"/>
  <c r="AS70" i="10"/>
  <c r="AR70" i="10"/>
  <c r="AQ70" i="10"/>
  <c r="AO70" i="10"/>
  <c r="AN70" i="10"/>
  <c r="AM70" i="10"/>
  <c r="AK70" i="10"/>
  <c r="AJ70" i="10"/>
  <c r="AH70" i="10"/>
  <c r="AG70" i="10"/>
  <c r="AF70" i="10"/>
  <c r="AE70" i="10"/>
  <c r="AD70" i="10"/>
  <c r="AC70" i="10"/>
  <c r="AB70" i="10"/>
  <c r="AA70" i="10"/>
  <c r="Z70" i="10"/>
  <c r="W70" i="10"/>
  <c r="V70" i="10"/>
  <c r="U70" i="10"/>
  <c r="T70" i="10"/>
  <c r="S70" i="10"/>
  <c r="R70" i="10"/>
  <c r="P70" i="10"/>
  <c r="O70" i="10"/>
  <c r="J70" i="10"/>
  <c r="H70" i="10"/>
  <c r="F70" i="10"/>
  <c r="E70" i="10"/>
  <c r="D70" i="10"/>
  <c r="BJ69" i="10"/>
  <c r="BG69" i="10"/>
  <c r="AP69" i="10"/>
  <c r="AL69" i="10"/>
  <c r="X69" i="10"/>
  <c r="G69" i="10"/>
  <c r="BJ68" i="10"/>
  <c r="BG68" i="10"/>
  <c r="AP68" i="10"/>
  <c r="AL68" i="10"/>
  <c r="X68" i="10"/>
  <c r="G68" i="10"/>
  <c r="BJ67" i="10"/>
  <c r="BG67" i="10"/>
  <c r="AP67" i="10"/>
  <c r="AL67" i="10"/>
  <c r="X67" i="10"/>
  <c r="G67" i="10"/>
  <c r="BJ66" i="10"/>
  <c r="BG66" i="10"/>
  <c r="AP66" i="10"/>
  <c r="AL66" i="10"/>
  <c r="X66" i="10"/>
  <c r="G66" i="10"/>
  <c r="BJ65" i="10"/>
  <c r="BG65" i="10"/>
  <c r="AP65" i="10"/>
  <c r="AL65" i="10"/>
  <c r="X65" i="10"/>
  <c r="G65" i="10"/>
  <c r="BJ64" i="10"/>
  <c r="BG64" i="10"/>
  <c r="AP64" i="10"/>
  <c r="AL64" i="10"/>
  <c r="X64" i="10"/>
  <c r="G64" i="10"/>
  <c r="BJ63" i="10"/>
  <c r="BG63" i="10"/>
  <c r="AP63" i="10"/>
  <c r="AL63" i="10"/>
  <c r="X63" i="10"/>
  <c r="G63" i="10"/>
  <c r="BJ62" i="10"/>
  <c r="BG62" i="10"/>
  <c r="AP62" i="10"/>
  <c r="AL62" i="10"/>
  <c r="X62" i="10"/>
  <c r="G62" i="10"/>
  <c r="BJ61" i="10"/>
  <c r="BG61" i="10"/>
  <c r="AP61" i="10"/>
  <c r="AL61" i="10"/>
  <c r="X61" i="10"/>
  <c r="G61" i="10"/>
  <c r="BJ60" i="10"/>
  <c r="BG60" i="10"/>
  <c r="AP60" i="10"/>
  <c r="AL60" i="10"/>
  <c r="X60" i="10"/>
  <c r="G60" i="10"/>
  <c r="BJ59" i="10"/>
  <c r="BG59" i="10"/>
  <c r="AP59" i="10"/>
  <c r="AL59" i="10"/>
  <c r="X59" i="10"/>
  <c r="G59" i="10"/>
  <c r="BJ58" i="10"/>
  <c r="BG58" i="10"/>
  <c r="AP58" i="10"/>
  <c r="AL58" i="10"/>
  <c r="X58" i="10"/>
  <c r="G58" i="10"/>
  <c r="BJ57" i="10"/>
  <c r="BG57" i="10"/>
  <c r="AP57" i="10"/>
  <c r="AL57" i="10"/>
  <c r="X57" i="10"/>
  <c r="G57" i="10"/>
  <c r="BJ56" i="10"/>
  <c r="BG56" i="10"/>
  <c r="AP56" i="10"/>
  <c r="AL56" i="10"/>
  <c r="X56" i="10"/>
  <c r="G56" i="10"/>
  <c r="AU56" i="10" s="1"/>
  <c r="BH56" i="10" s="1"/>
  <c r="BJ55" i="10"/>
  <c r="BG55" i="10"/>
  <c r="AP55" i="10"/>
  <c r="AL55" i="10"/>
  <c r="X55" i="10"/>
  <c r="G55" i="10"/>
  <c r="BJ54" i="10"/>
  <c r="BG54" i="10"/>
  <c r="AP54" i="10"/>
  <c r="AL54" i="10"/>
  <c r="X54" i="10"/>
  <c r="G54" i="10"/>
  <c r="BJ53" i="10"/>
  <c r="BG53" i="10"/>
  <c r="AP53" i="10"/>
  <c r="AL53" i="10"/>
  <c r="X53" i="10"/>
  <c r="G53" i="10"/>
  <c r="BJ52" i="10"/>
  <c r="BG52" i="10"/>
  <c r="AP52" i="10"/>
  <c r="AL52" i="10"/>
  <c r="X52" i="10"/>
  <c r="G52" i="10"/>
  <c r="AU52" i="10" s="1"/>
  <c r="BH52" i="10" s="1"/>
  <c r="BJ51" i="10"/>
  <c r="BG51" i="10"/>
  <c r="AP51" i="10"/>
  <c r="AL51" i="10"/>
  <c r="X51" i="10"/>
  <c r="G51" i="10"/>
  <c r="BJ50" i="10"/>
  <c r="BG50" i="10"/>
  <c r="AP50" i="10"/>
  <c r="AL50" i="10"/>
  <c r="X50" i="10"/>
  <c r="G50" i="10"/>
  <c r="BJ49" i="10"/>
  <c r="BG49" i="10"/>
  <c r="AP49" i="10"/>
  <c r="AL49" i="10"/>
  <c r="X49" i="10"/>
  <c r="G49" i="10"/>
  <c r="BJ48" i="10"/>
  <c r="BG48" i="10"/>
  <c r="AP48" i="10"/>
  <c r="AL48" i="10"/>
  <c r="X48" i="10"/>
  <c r="G48" i="10"/>
  <c r="BJ47" i="10"/>
  <c r="BG47" i="10"/>
  <c r="AP47" i="10"/>
  <c r="AL47" i="10"/>
  <c r="X47" i="10"/>
  <c r="G47" i="10"/>
  <c r="AU47" i="10" s="1"/>
  <c r="BH47" i="10" s="1"/>
  <c r="BJ46" i="10"/>
  <c r="BG46" i="10"/>
  <c r="AP46" i="10"/>
  <c r="AL46" i="10"/>
  <c r="X46" i="10"/>
  <c r="G46" i="10"/>
  <c r="BJ45" i="10"/>
  <c r="BG45" i="10"/>
  <c r="AP45" i="10"/>
  <c r="AL45" i="10"/>
  <c r="X45" i="10"/>
  <c r="G45" i="10"/>
  <c r="BJ44" i="10"/>
  <c r="BG44" i="10"/>
  <c r="AP44" i="10"/>
  <c r="AL44" i="10"/>
  <c r="X44" i="10"/>
  <c r="G44" i="10"/>
  <c r="BJ43" i="10"/>
  <c r="BG43" i="10"/>
  <c r="AP43" i="10"/>
  <c r="AL43" i="10"/>
  <c r="X43" i="10"/>
  <c r="G43" i="10"/>
  <c r="BJ42" i="10"/>
  <c r="BG42" i="10"/>
  <c r="AP42" i="10"/>
  <c r="AL42" i="10"/>
  <c r="N70" i="10"/>
  <c r="X42" i="10"/>
  <c r="G42" i="10"/>
  <c r="BJ41" i="10"/>
  <c r="BG41" i="10"/>
  <c r="AP41" i="10"/>
  <c r="AL41" i="10"/>
  <c r="X41" i="10"/>
  <c r="G41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F38" i="10"/>
  <c r="BE38" i="10"/>
  <c r="BD38" i="10"/>
  <c r="BC38" i="10"/>
  <c r="BB38" i="10"/>
  <c r="BA38" i="10"/>
  <c r="AZ38" i="10"/>
  <c r="AY38" i="10"/>
  <c r="AX38" i="10"/>
  <c r="AW38" i="10"/>
  <c r="AV38" i="10"/>
  <c r="AT38" i="10"/>
  <c r="AS38" i="10"/>
  <c r="AR38" i="10"/>
  <c r="AQ38" i="10"/>
  <c r="AO38" i="10"/>
  <c r="AN38" i="10"/>
  <c r="AM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W38" i="10"/>
  <c r="V38" i="10"/>
  <c r="U38" i="10"/>
  <c r="T38" i="10"/>
  <c r="S38" i="10"/>
  <c r="R38" i="10"/>
  <c r="P38" i="10"/>
  <c r="O38" i="10"/>
  <c r="J38" i="10"/>
  <c r="H38" i="10"/>
  <c r="F38" i="10"/>
  <c r="E38" i="10"/>
  <c r="D38" i="10"/>
  <c r="BJ37" i="10"/>
  <c r="BG37" i="10"/>
  <c r="AP37" i="10"/>
  <c r="AL37" i="10"/>
  <c r="X37" i="10"/>
  <c r="G37" i="10"/>
  <c r="BJ36" i="10"/>
  <c r="BG36" i="10"/>
  <c r="AP36" i="10"/>
  <c r="AL36" i="10"/>
  <c r="X36" i="10"/>
  <c r="G36" i="10"/>
  <c r="BJ35" i="10"/>
  <c r="BG35" i="10"/>
  <c r="AP35" i="10"/>
  <c r="AL35" i="10"/>
  <c r="X35" i="10"/>
  <c r="G35" i="10"/>
  <c r="BJ34" i="10"/>
  <c r="BG34" i="10"/>
  <c r="AP34" i="10"/>
  <c r="AL34" i="10"/>
  <c r="G34" i="10"/>
  <c r="BJ33" i="10"/>
  <c r="BG33" i="10"/>
  <c r="AP33" i="10"/>
  <c r="AL33" i="10"/>
  <c r="X33" i="10"/>
  <c r="G33" i="10"/>
  <c r="BJ32" i="10"/>
  <c r="BG32" i="10"/>
  <c r="AP32" i="10"/>
  <c r="AL32" i="10"/>
  <c r="X32" i="10"/>
  <c r="G32" i="10"/>
  <c r="BJ31" i="10"/>
  <c r="BG31" i="10"/>
  <c r="AP31" i="10"/>
  <c r="AL31" i="10"/>
  <c r="X31" i="10"/>
  <c r="G31" i="10"/>
  <c r="BJ30" i="10"/>
  <c r="BG30" i="10"/>
  <c r="AP30" i="10"/>
  <c r="AL30" i="10"/>
  <c r="X30" i="10"/>
  <c r="G30" i="10"/>
  <c r="BJ29" i="10"/>
  <c r="BG29" i="10"/>
  <c r="AP29" i="10"/>
  <c r="AL29" i="10"/>
  <c r="G29" i="10"/>
  <c r="BJ28" i="10"/>
  <c r="BG28" i="10"/>
  <c r="AP28" i="10"/>
  <c r="AL28" i="10"/>
  <c r="G28" i="10"/>
  <c r="BJ27" i="10"/>
  <c r="BG27" i="10"/>
  <c r="AP27" i="10"/>
  <c r="AL27" i="10"/>
  <c r="X27" i="10"/>
  <c r="G27" i="10"/>
  <c r="BJ26" i="10"/>
  <c r="BG26" i="10"/>
  <c r="AP26" i="10"/>
  <c r="AL26" i="10"/>
  <c r="G26" i="10"/>
  <c r="BJ25" i="10"/>
  <c r="BG25" i="10"/>
  <c r="AP25" i="10"/>
  <c r="AL25" i="10"/>
  <c r="X25" i="10"/>
  <c r="G25" i="10"/>
  <c r="BJ24" i="10"/>
  <c r="BG24" i="10"/>
  <c r="AP24" i="10"/>
  <c r="AL24" i="10"/>
  <c r="X24" i="10"/>
  <c r="G24" i="10"/>
  <c r="BJ23" i="10"/>
  <c r="BG23" i="10"/>
  <c r="AP23" i="10"/>
  <c r="AL23" i="10"/>
  <c r="G23" i="10"/>
  <c r="BJ22" i="10"/>
  <c r="BG22" i="10"/>
  <c r="AP22" i="10"/>
  <c r="AL22" i="10"/>
  <c r="G22" i="10"/>
  <c r="BJ21" i="10"/>
  <c r="BG21" i="10"/>
  <c r="AP21" i="10"/>
  <c r="AL21" i="10"/>
  <c r="X21" i="10"/>
  <c r="G21" i="10"/>
  <c r="BJ20" i="10"/>
  <c r="BG20" i="10"/>
  <c r="AP20" i="10"/>
  <c r="AL20" i="10"/>
  <c r="X20" i="10"/>
  <c r="G20" i="10"/>
  <c r="BJ19" i="10"/>
  <c r="BG19" i="10"/>
  <c r="AP19" i="10"/>
  <c r="AL19" i="10"/>
  <c r="G19" i="10"/>
  <c r="BJ18" i="10"/>
  <c r="BG18" i="10"/>
  <c r="AP18" i="10"/>
  <c r="AL18" i="10"/>
  <c r="X18" i="10"/>
  <c r="G18" i="10"/>
  <c r="BJ17" i="10"/>
  <c r="BG17" i="10"/>
  <c r="AP17" i="10"/>
  <c r="AL17" i="10"/>
  <c r="X17" i="10"/>
  <c r="G17" i="10"/>
  <c r="BJ16" i="10"/>
  <c r="BG16" i="10"/>
  <c r="AP16" i="10"/>
  <c r="AL16" i="10"/>
  <c r="X16" i="10"/>
  <c r="G16" i="10"/>
  <c r="BJ15" i="10"/>
  <c r="BG15" i="10"/>
  <c r="AP15" i="10"/>
  <c r="AL15" i="10"/>
  <c r="G15" i="10"/>
  <c r="BJ14" i="10"/>
  <c r="BG14" i="10"/>
  <c r="AP14" i="10"/>
  <c r="AL14" i="10"/>
  <c r="G14" i="10"/>
  <c r="BJ13" i="10"/>
  <c r="BG13" i="10"/>
  <c r="AP13" i="10"/>
  <c r="AL13" i="10"/>
  <c r="X13" i="10"/>
  <c r="G13" i="10"/>
  <c r="BJ12" i="10"/>
  <c r="BG12" i="10"/>
  <c r="AP12" i="10"/>
  <c r="AL12" i="10"/>
  <c r="X12" i="10"/>
  <c r="G12" i="10"/>
  <c r="BJ11" i="10"/>
  <c r="BG11" i="10"/>
  <c r="AP11" i="10"/>
  <c r="AL11" i="10"/>
  <c r="X11" i="10"/>
  <c r="G11" i="10"/>
  <c r="AU11" i="10" s="1"/>
  <c r="BH11" i="10" s="1"/>
  <c r="BX11" i="10" s="1"/>
  <c r="BJ10" i="10"/>
  <c r="BG10" i="10"/>
  <c r="AP10" i="10"/>
  <c r="AL10" i="10"/>
  <c r="X10" i="10"/>
  <c r="G10" i="10"/>
  <c r="BJ9" i="10"/>
  <c r="BG9" i="10"/>
  <c r="AP9" i="10"/>
  <c r="AL9" i="10"/>
  <c r="X9" i="10"/>
  <c r="G9" i="10"/>
  <c r="BJ8" i="10"/>
  <c r="BG8" i="10"/>
  <c r="AP8" i="10"/>
  <c r="AL8" i="10"/>
  <c r="X8" i="10"/>
  <c r="G8" i="10"/>
  <c r="F4" i="10"/>
  <c r="BJ7" i="10"/>
  <c r="BG7" i="10"/>
  <c r="AP7" i="10"/>
  <c r="AL7" i="10"/>
  <c r="X7" i="10"/>
  <c r="BU404" i="9"/>
  <c r="BT404" i="9"/>
  <c r="BS404" i="9"/>
  <c r="BR404" i="9"/>
  <c r="BQ404" i="9"/>
  <c r="BP404" i="9"/>
  <c r="BO404" i="9"/>
  <c r="BN404" i="9"/>
  <c r="BM404" i="9"/>
  <c r="BL404" i="9"/>
  <c r="BK404" i="9"/>
  <c r="BJ404" i="9"/>
  <c r="BI404" i="9"/>
  <c r="BD404" i="9"/>
  <c r="BC404" i="9"/>
  <c r="BB404" i="9"/>
  <c r="BA404" i="9"/>
  <c r="AZ404" i="9"/>
  <c r="AY404" i="9"/>
  <c r="AX404" i="9"/>
  <c r="AW404" i="9"/>
  <c r="AV404" i="9"/>
  <c r="AU404" i="9"/>
  <c r="AT404" i="9"/>
  <c r="AR404" i="9"/>
  <c r="AQ404" i="9"/>
  <c r="AP404" i="9"/>
  <c r="AN404" i="9"/>
  <c r="AL404" i="9"/>
  <c r="AK404" i="9"/>
  <c r="AJ404" i="9"/>
  <c r="AH404" i="9"/>
  <c r="AG404" i="9"/>
  <c r="AF404" i="9"/>
  <c r="AE404" i="9"/>
  <c r="AD404" i="9"/>
  <c r="AC404" i="9"/>
  <c r="AB404" i="9"/>
  <c r="AA404" i="9"/>
  <c r="Z404" i="9"/>
  <c r="Y404" i="9"/>
  <c r="X404" i="9"/>
  <c r="W404" i="9"/>
  <c r="U404" i="9"/>
  <c r="T404" i="9"/>
  <c r="S404" i="9"/>
  <c r="Q404" i="9"/>
  <c r="P404" i="9"/>
  <c r="O404" i="9"/>
  <c r="N404" i="9"/>
  <c r="M404" i="9"/>
  <c r="L404" i="9"/>
  <c r="K404" i="9"/>
  <c r="J404" i="9"/>
  <c r="I404" i="9"/>
  <c r="H404" i="9"/>
  <c r="F404" i="9"/>
  <c r="E404" i="9"/>
  <c r="D404" i="9"/>
  <c r="C404" i="9"/>
  <c r="BH403" i="9"/>
  <c r="BE403" i="9"/>
  <c r="AM403" i="9"/>
  <c r="AI403" i="9"/>
  <c r="V403" i="9"/>
  <c r="G403" i="9"/>
  <c r="BH402" i="9"/>
  <c r="BE402" i="9"/>
  <c r="AM402" i="9"/>
  <c r="AI402" i="9"/>
  <c r="V402" i="9"/>
  <c r="G402" i="9"/>
  <c r="BH401" i="9"/>
  <c r="BE401" i="9"/>
  <c r="AM401" i="9"/>
  <c r="AI401" i="9"/>
  <c r="V401" i="9"/>
  <c r="G401" i="9"/>
  <c r="BH400" i="9"/>
  <c r="BE400" i="9"/>
  <c r="AM400" i="9"/>
  <c r="AI400" i="9"/>
  <c r="V400" i="9"/>
  <c r="G400" i="9"/>
  <c r="BH399" i="9"/>
  <c r="BE399" i="9"/>
  <c r="AM399" i="9"/>
  <c r="AI399" i="9"/>
  <c r="V399" i="9"/>
  <c r="G399" i="9"/>
  <c r="AS399" i="9" s="1"/>
  <c r="BF399" i="9" s="1"/>
  <c r="BV399" i="9" s="1"/>
  <c r="BH398" i="9"/>
  <c r="BE398" i="9"/>
  <c r="AM398" i="9"/>
  <c r="AI398" i="9"/>
  <c r="V398" i="9"/>
  <c r="G398" i="9"/>
  <c r="BH397" i="9"/>
  <c r="BE397" i="9"/>
  <c r="AM397" i="9"/>
  <c r="AI397" i="9"/>
  <c r="V397" i="9"/>
  <c r="G397" i="9"/>
  <c r="BH396" i="9"/>
  <c r="BE396" i="9"/>
  <c r="AM396" i="9"/>
  <c r="AI396" i="9"/>
  <c r="V396" i="9"/>
  <c r="G396" i="9"/>
  <c r="BH395" i="9"/>
  <c r="BE395" i="9"/>
  <c r="AM395" i="9"/>
  <c r="AI395" i="9"/>
  <c r="V395" i="9"/>
  <c r="G395" i="9"/>
  <c r="AS395" i="9" s="1"/>
  <c r="BF395" i="9" s="1"/>
  <c r="BH394" i="9"/>
  <c r="BE394" i="9"/>
  <c r="AM394" i="9"/>
  <c r="AI394" i="9"/>
  <c r="V394" i="9"/>
  <c r="G394" i="9"/>
  <c r="BH393" i="9"/>
  <c r="BE393" i="9"/>
  <c r="AM393" i="9"/>
  <c r="AI393" i="9"/>
  <c r="V393" i="9"/>
  <c r="G393" i="9"/>
  <c r="BH392" i="9"/>
  <c r="BE392" i="9"/>
  <c r="AM392" i="9"/>
  <c r="AI392" i="9"/>
  <c r="V392" i="9"/>
  <c r="G392" i="9"/>
  <c r="BH391" i="9"/>
  <c r="BE391" i="9"/>
  <c r="AM391" i="9"/>
  <c r="AI391" i="9"/>
  <c r="V391" i="9"/>
  <c r="G391" i="9"/>
  <c r="BH390" i="9"/>
  <c r="BE390" i="9"/>
  <c r="AM390" i="9"/>
  <c r="AI390" i="9"/>
  <c r="V390" i="9"/>
  <c r="G390" i="9"/>
  <c r="BH389" i="9"/>
  <c r="BE389" i="9"/>
  <c r="AM389" i="9"/>
  <c r="AI389" i="9"/>
  <c r="V389" i="9"/>
  <c r="G389" i="9"/>
  <c r="AS389" i="9" s="1"/>
  <c r="BH388" i="9"/>
  <c r="BE388" i="9"/>
  <c r="AM388" i="9"/>
  <c r="AI388" i="9"/>
  <c r="V388" i="9"/>
  <c r="G388" i="9"/>
  <c r="BH387" i="9"/>
  <c r="BE387" i="9"/>
  <c r="AM387" i="9"/>
  <c r="AI387" i="9"/>
  <c r="V387" i="9"/>
  <c r="G387" i="9"/>
  <c r="BH386" i="9"/>
  <c r="BE386" i="9"/>
  <c r="AM386" i="9"/>
  <c r="AI386" i="9"/>
  <c r="V386" i="9"/>
  <c r="G386" i="9"/>
  <c r="BH385" i="9"/>
  <c r="BE385" i="9"/>
  <c r="AM385" i="9"/>
  <c r="AI385" i="9"/>
  <c r="V385" i="9"/>
  <c r="G385" i="9"/>
  <c r="BH384" i="9"/>
  <c r="BE384" i="9"/>
  <c r="AM384" i="9"/>
  <c r="AI384" i="9"/>
  <c r="V384" i="9"/>
  <c r="G384" i="9"/>
  <c r="BH383" i="9"/>
  <c r="BE383" i="9"/>
  <c r="AM383" i="9"/>
  <c r="AI383" i="9"/>
  <c r="V383" i="9"/>
  <c r="G383" i="9"/>
  <c r="BH382" i="9"/>
  <c r="BE382" i="9"/>
  <c r="AM382" i="9"/>
  <c r="AI382" i="9"/>
  <c r="V382" i="9"/>
  <c r="G382" i="9"/>
  <c r="BH381" i="9"/>
  <c r="BE381" i="9"/>
  <c r="AM381" i="9"/>
  <c r="AI381" i="9"/>
  <c r="V381" i="9"/>
  <c r="G381" i="9"/>
  <c r="BH380" i="9"/>
  <c r="BE380" i="9"/>
  <c r="AM380" i="9"/>
  <c r="AI380" i="9"/>
  <c r="V380" i="9"/>
  <c r="G380" i="9"/>
  <c r="BH379" i="9"/>
  <c r="BE379" i="9"/>
  <c r="AM379" i="9"/>
  <c r="AI379" i="9"/>
  <c r="V379" i="9"/>
  <c r="G379" i="9"/>
  <c r="BH378" i="9"/>
  <c r="BE378" i="9"/>
  <c r="AM378" i="9"/>
  <c r="AI378" i="9"/>
  <c r="V378" i="9"/>
  <c r="G378" i="9"/>
  <c r="BH377" i="9"/>
  <c r="BE377" i="9"/>
  <c r="AM377" i="9"/>
  <c r="AI377" i="9"/>
  <c r="V377" i="9"/>
  <c r="AS377" i="9" s="1"/>
  <c r="BF377" i="9" s="1"/>
  <c r="BV377" i="9" s="1"/>
  <c r="G377" i="9"/>
  <c r="BH376" i="9"/>
  <c r="BE376" i="9"/>
  <c r="AM376" i="9"/>
  <c r="AI376" i="9"/>
  <c r="V376" i="9"/>
  <c r="G376" i="9"/>
  <c r="AS376" i="9" s="1"/>
  <c r="BF376" i="9" s="1"/>
  <c r="BH375" i="9"/>
  <c r="BE375" i="9"/>
  <c r="AM375" i="9"/>
  <c r="AI375" i="9"/>
  <c r="V375" i="9"/>
  <c r="G375" i="9"/>
  <c r="BH374" i="9"/>
  <c r="BE374" i="9"/>
  <c r="AM374" i="9"/>
  <c r="AI374" i="9"/>
  <c r="V374" i="9"/>
  <c r="G374" i="9"/>
  <c r="BE373" i="9"/>
  <c r="AM373" i="9"/>
  <c r="AI373" i="9"/>
  <c r="V373" i="9"/>
  <c r="G373" i="9"/>
  <c r="BU370" i="9"/>
  <c r="BT370" i="9"/>
  <c r="BS370" i="9"/>
  <c r="BR370" i="9"/>
  <c r="BQ370" i="9"/>
  <c r="BP370" i="9"/>
  <c r="BO370" i="9"/>
  <c r="BN370" i="9"/>
  <c r="BM370" i="9"/>
  <c r="BL370" i="9"/>
  <c r="BK370" i="9"/>
  <c r="BJ370" i="9"/>
  <c r="BI370" i="9"/>
  <c r="BD370" i="9"/>
  <c r="BC370" i="9"/>
  <c r="BB370" i="9"/>
  <c r="BA370" i="9"/>
  <c r="AZ370" i="9"/>
  <c r="AY370" i="9"/>
  <c r="AX370" i="9"/>
  <c r="AW370" i="9"/>
  <c r="AV370" i="9"/>
  <c r="AU370" i="9"/>
  <c r="AT370" i="9"/>
  <c r="AR370" i="9"/>
  <c r="AQ370" i="9"/>
  <c r="AP370" i="9"/>
  <c r="AO370" i="9"/>
  <c r="AN370" i="9"/>
  <c r="AL370" i="9"/>
  <c r="AK370" i="9"/>
  <c r="AJ370" i="9"/>
  <c r="AH370" i="9"/>
  <c r="AG370" i="9"/>
  <c r="AF370" i="9"/>
  <c r="AE370" i="9"/>
  <c r="AD370" i="9"/>
  <c r="AC370" i="9"/>
  <c r="AB370" i="9"/>
  <c r="AA370" i="9"/>
  <c r="Z370" i="9"/>
  <c r="Y370" i="9"/>
  <c r="X370" i="9"/>
  <c r="W370" i="9"/>
  <c r="U370" i="9"/>
  <c r="T370" i="9"/>
  <c r="S370" i="9"/>
  <c r="Q370" i="9"/>
  <c r="P370" i="9"/>
  <c r="O370" i="9"/>
  <c r="N370" i="9"/>
  <c r="M370" i="9"/>
  <c r="L370" i="9"/>
  <c r="K370" i="9"/>
  <c r="J370" i="9"/>
  <c r="I370" i="9"/>
  <c r="H370" i="9"/>
  <c r="F370" i="9"/>
  <c r="E370" i="9"/>
  <c r="D370" i="9"/>
  <c r="C370" i="9"/>
  <c r="BH369" i="9"/>
  <c r="BE369" i="9"/>
  <c r="AM369" i="9"/>
  <c r="AI369" i="9"/>
  <c r="V369" i="9"/>
  <c r="G369" i="9"/>
  <c r="AS369" i="9" s="1"/>
  <c r="BF369" i="9" s="1"/>
  <c r="BH368" i="9"/>
  <c r="BE368" i="9"/>
  <c r="AM368" i="9"/>
  <c r="AI368" i="9"/>
  <c r="V368" i="9"/>
  <c r="G368" i="9"/>
  <c r="BH367" i="9"/>
  <c r="BE367" i="9"/>
  <c r="AM367" i="9"/>
  <c r="AI367" i="9"/>
  <c r="V367" i="9"/>
  <c r="G367" i="9"/>
  <c r="BH366" i="9"/>
  <c r="BE366" i="9"/>
  <c r="AM366" i="9"/>
  <c r="AI366" i="9"/>
  <c r="V366" i="9"/>
  <c r="G366" i="9"/>
  <c r="BH365" i="9"/>
  <c r="BE365" i="9"/>
  <c r="AM365" i="9"/>
  <c r="AI365" i="9"/>
  <c r="V365" i="9"/>
  <c r="G365" i="9"/>
  <c r="BH364" i="9"/>
  <c r="BE364" i="9"/>
  <c r="AM364" i="9"/>
  <c r="AI364" i="9"/>
  <c r="V364" i="9"/>
  <c r="G364" i="9"/>
  <c r="BH363" i="9"/>
  <c r="BE363" i="9"/>
  <c r="AM363" i="9"/>
  <c r="AI363" i="9"/>
  <c r="V363" i="9"/>
  <c r="G363" i="9"/>
  <c r="BH362" i="9"/>
  <c r="BE362" i="9"/>
  <c r="AM362" i="9"/>
  <c r="AI362" i="9"/>
  <c r="V362" i="9"/>
  <c r="G362" i="9"/>
  <c r="AS362" i="9" s="1"/>
  <c r="BH361" i="9"/>
  <c r="BE361" i="9"/>
  <c r="AM361" i="9"/>
  <c r="AI361" i="9"/>
  <c r="V361" i="9"/>
  <c r="G361" i="9"/>
  <c r="BH360" i="9"/>
  <c r="BE360" i="9"/>
  <c r="AM360" i="9"/>
  <c r="AI360" i="9"/>
  <c r="V360" i="9"/>
  <c r="G360" i="9"/>
  <c r="BH359" i="9"/>
  <c r="BE359" i="9"/>
  <c r="AM359" i="9"/>
  <c r="AI359" i="9"/>
  <c r="V359" i="9"/>
  <c r="G359" i="9"/>
  <c r="BH358" i="9"/>
  <c r="BE358" i="9"/>
  <c r="AM358" i="9"/>
  <c r="AI358" i="9"/>
  <c r="V358" i="9"/>
  <c r="G358" i="9"/>
  <c r="BH357" i="9"/>
  <c r="BE357" i="9"/>
  <c r="AM357" i="9"/>
  <c r="AI357" i="9"/>
  <c r="V357" i="9"/>
  <c r="G357" i="9"/>
  <c r="BH356" i="9"/>
  <c r="BE356" i="9"/>
  <c r="AM356" i="9"/>
  <c r="AI356" i="9"/>
  <c r="V356" i="9"/>
  <c r="G356" i="9"/>
  <c r="AS356" i="9" s="1"/>
  <c r="BF356" i="9" s="1"/>
  <c r="BH355" i="9"/>
  <c r="BE355" i="9"/>
  <c r="AM355" i="9"/>
  <c r="AI355" i="9"/>
  <c r="V355" i="9"/>
  <c r="G355" i="9"/>
  <c r="AS355" i="9" s="1"/>
  <c r="BF355" i="9" s="1"/>
  <c r="BH354" i="9"/>
  <c r="BE354" i="9"/>
  <c r="AM354" i="9"/>
  <c r="AI354" i="9"/>
  <c r="V354" i="9"/>
  <c r="G354" i="9"/>
  <c r="BH353" i="9"/>
  <c r="BE353" i="9"/>
  <c r="AM353" i="9"/>
  <c r="AI353" i="9"/>
  <c r="V353" i="9"/>
  <c r="G353" i="9"/>
  <c r="BH352" i="9"/>
  <c r="BE352" i="9"/>
  <c r="AM352" i="9"/>
  <c r="AI352" i="9"/>
  <c r="V352" i="9"/>
  <c r="G352" i="9"/>
  <c r="AS352" i="9" s="1"/>
  <c r="BF352" i="9" s="1"/>
  <c r="BV352" i="9" s="1"/>
  <c r="BH351" i="9"/>
  <c r="BE351" i="9"/>
  <c r="AM351" i="9"/>
  <c r="AI351" i="9"/>
  <c r="V351" i="9"/>
  <c r="G351" i="9"/>
  <c r="BH350" i="9"/>
  <c r="BE350" i="9"/>
  <c r="AM350" i="9"/>
  <c r="AI350" i="9"/>
  <c r="V350" i="9"/>
  <c r="G350" i="9"/>
  <c r="BH349" i="9"/>
  <c r="BE349" i="9"/>
  <c r="AM349" i="9"/>
  <c r="AI349" i="9"/>
  <c r="V349" i="9"/>
  <c r="G349" i="9"/>
  <c r="BH348" i="9"/>
  <c r="BE348" i="9"/>
  <c r="AM348" i="9"/>
  <c r="AI348" i="9"/>
  <c r="V348" i="9"/>
  <c r="G348" i="9"/>
  <c r="BH347" i="9"/>
  <c r="BE347" i="9"/>
  <c r="AM347" i="9"/>
  <c r="AI347" i="9"/>
  <c r="V347" i="9"/>
  <c r="G347" i="9"/>
  <c r="BH346" i="9"/>
  <c r="BE346" i="9"/>
  <c r="AM346" i="9"/>
  <c r="AI346" i="9"/>
  <c r="V346" i="9"/>
  <c r="G346" i="9"/>
  <c r="BH345" i="9"/>
  <c r="BE345" i="9"/>
  <c r="AM345" i="9"/>
  <c r="AI345" i="9"/>
  <c r="V345" i="9"/>
  <c r="G345" i="9"/>
  <c r="BH344" i="9"/>
  <c r="BE344" i="9"/>
  <c r="AM344" i="9"/>
  <c r="AI344" i="9"/>
  <c r="V344" i="9"/>
  <c r="G344" i="9"/>
  <c r="BH343" i="9"/>
  <c r="BE343" i="9"/>
  <c r="AM343" i="9"/>
  <c r="AI343" i="9"/>
  <c r="V343" i="9"/>
  <c r="G343" i="9"/>
  <c r="BH342" i="9"/>
  <c r="BE342" i="9"/>
  <c r="AM342" i="9"/>
  <c r="AI342" i="9"/>
  <c r="V342" i="9"/>
  <c r="G342" i="9"/>
  <c r="BH341" i="9"/>
  <c r="BE341" i="9"/>
  <c r="AM341" i="9"/>
  <c r="AI341" i="9"/>
  <c r="V341" i="9"/>
  <c r="G341" i="9"/>
  <c r="BH340" i="9"/>
  <c r="BE340" i="9"/>
  <c r="AM340" i="9"/>
  <c r="AM370" i="9" s="1"/>
  <c r="AI340" i="9"/>
  <c r="V340" i="9"/>
  <c r="G340" i="9"/>
  <c r="BU337" i="9"/>
  <c r="BT337" i="9"/>
  <c r="BS337" i="9"/>
  <c r="BR337" i="9"/>
  <c r="BQ337" i="9"/>
  <c r="BP337" i="9"/>
  <c r="BO337" i="9"/>
  <c r="BN337" i="9"/>
  <c r="BM337" i="9"/>
  <c r="BL337" i="9"/>
  <c r="BK337" i="9"/>
  <c r="BJ337" i="9"/>
  <c r="BI337" i="9"/>
  <c r="BD337" i="9"/>
  <c r="BC337" i="9"/>
  <c r="BB337" i="9"/>
  <c r="BA337" i="9"/>
  <c r="AZ337" i="9"/>
  <c r="AY337" i="9"/>
  <c r="AX337" i="9"/>
  <c r="AW337" i="9"/>
  <c r="AV337" i="9"/>
  <c r="AU337" i="9"/>
  <c r="AT337" i="9"/>
  <c r="AR337" i="9"/>
  <c r="AQ337" i="9"/>
  <c r="AP337" i="9"/>
  <c r="AN337" i="9"/>
  <c r="AL337" i="9"/>
  <c r="AK337" i="9"/>
  <c r="AJ337" i="9"/>
  <c r="AH337" i="9"/>
  <c r="AF337" i="9"/>
  <c r="AE337" i="9"/>
  <c r="AD337" i="9"/>
  <c r="AC337" i="9"/>
  <c r="AB337" i="9"/>
  <c r="AA337" i="9"/>
  <c r="Z337" i="9"/>
  <c r="Y337" i="9"/>
  <c r="X337" i="9"/>
  <c r="W337" i="9"/>
  <c r="U337" i="9"/>
  <c r="T337" i="9"/>
  <c r="S337" i="9"/>
  <c r="Q337" i="9"/>
  <c r="P337" i="9"/>
  <c r="O337" i="9"/>
  <c r="N337" i="9"/>
  <c r="M337" i="9"/>
  <c r="L337" i="9"/>
  <c r="K337" i="9"/>
  <c r="J337" i="9"/>
  <c r="I337" i="9"/>
  <c r="H337" i="9"/>
  <c r="F337" i="9"/>
  <c r="E337" i="9"/>
  <c r="D337" i="9"/>
  <c r="C337" i="9"/>
  <c r="BH336" i="9"/>
  <c r="BE336" i="9"/>
  <c r="AM336" i="9"/>
  <c r="AI336" i="9"/>
  <c r="V336" i="9"/>
  <c r="G336" i="9"/>
  <c r="BH335" i="9"/>
  <c r="BE335" i="9"/>
  <c r="AM335" i="9"/>
  <c r="AI335" i="9"/>
  <c r="V335" i="9"/>
  <c r="G335" i="9"/>
  <c r="BH334" i="9"/>
  <c r="BE334" i="9"/>
  <c r="AM334" i="9"/>
  <c r="AI334" i="9"/>
  <c r="V334" i="9"/>
  <c r="G334" i="9"/>
  <c r="AS334" i="9" s="1"/>
  <c r="BF334" i="9" s="1"/>
  <c r="BH333" i="9"/>
  <c r="BE333" i="9"/>
  <c r="AM333" i="9"/>
  <c r="AI333" i="9"/>
  <c r="V333" i="9"/>
  <c r="G333" i="9"/>
  <c r="BH332" i="9"/>
  <c r="BE332" i="9"/>
  <c r="AM332" i="9"/>
  <c r="AI332" i="9"/>
  <c r="V332" i="9"/>
  <c r="G332" i="9"/>
  <c r="BH331" i="9"/>
  <c r="BE331" i="9"/>
  <c r="AM331" i="9"/>
  <c r="AI331" i="9"/>
  <c r="V331" i="9"/>
  <c r="G331" i="9"/>
  <c r="BH330" i="9"/>
  <c r="BE330" i="9"/>
  <c r="AM330" i="9"/>
  <c r="AI330" i="9"/>
  <c r="V330" i="9"/>
  <c r="G330" i="9"/>
  <c r="BH329" i="9"/>
  <c r="BE329" i="9"/>
  <c r="AM329" i="9"/>
  <c r="AI329" i="9"/>
  <c r="V329" i="9"/>
  <c r="G329" i="9"/>
  <c r="BH328" i="9"/>
  <c r="BE328" i="9"/>
  <c r="AM328" i="9"/>
  <c r="AI328" i="9"/>
  <c r="V328" i="9"/>
  <c r="G328" i="9"/>
  <c r="BH327" i="9"/>
  <c r="BE327" i="9"/>
  <c r="AM327" i="9"/>
  <c r="AI327" i="9"/>
  <c r="V327" i="9"/>
  <c r="G327" i="9"/>
  <c r="BH326" i="9"/>
  <c r="BE326" i="9"/>
  <c r="AM326" i="9"/>
  <c r="AI326" i="9"/>
  <c r="V326" i="9"/>
  <c r="G326" i="9"/>
  <c r="BH325" i="9"/>
  <c r="BE325" i="9"/>
  <c r="AM325" i="9"/>
  <c r="AI325" i="9"/>
  <c r="V325" i="9"/>
  <c r="G325" i="9"/>
  <c r="BH324" i="9"/>
  <c r="BE324" i="9"/>
  <c r="AM324" i="9"/>
  <c r="AI324" i="9"/>
  <c r="V324" i="9"/>
  <c r="G324" i="9"/>
  <c r="BH323" i="9"/>
  <c r="BE323" i="9"/>
  <c r="AM323" i="9"/>
  <c r="AI323" i="9"/>
  <c r="V323" i="9"/>
  <c r="G323" i="9"/>
  <c r="BH322" i="9"/>
  <c r="BE322" i="9"/>
  <c r="AM322" i="9"/>
  <c r="AI322" i="9"/>
  <c r="V322" i="9"/>
  <c r="G322" i="9"/>
  <c r="AS322" i="9" s="1"/>
  <c r="BF322" i="9" s="1"/>
  <c r="BV322" i="9" s="1"/>
  <c r="BH321" i="9"/>
  <c r="BE321" i="9"/>
  <c r="AM321" i="9"/>
  <c r="AI321" i="9"/>
  <c r="V321" i="9"/>
  <c r="G321" i="9"/>
  <c r="AS321" i="9" s="1"/>
  <c r="BF321" i="9" s="1"/>
  <c r="BV321" i="9" s="1"/>
  <c r="BH320" i="9"/>
  <c r="BE320" i="9"/>
  <c r="AM320" i="9"/>
  <c r="AI320" i="9"/>
  <c r="V320" i="9"/>
  <c r="G320" i="9"/>
  <c r="BH319" i="9"/>
  <c r="BE319" i="9"/>
  <c r="AM319" i="9"/>
  <c r="AI319" i="9"/>
  <c r="V319" i="9"/>
  <c r="G319" i="9"/>
  <c r="BH318" i="9"/>
  <c r="BE318" i="9"/>
  <c r="AM318" i="9"/>
  <c r="AI318" i="9"/>
  <c r="V318" i="9"/>
  <c r="G318" i="9"/>
  <c r="BH317" i="9"/>
  <c r="BE317" i="9"/>
  <c r="AM317" i="9"/>
  <c r="AI317" i="9"/>
  <c r="V317" i="9"/>
  <c r="G317" i="9"/>
  <c r="BH316" i="9"/>
  <c r="BE316" i="9"/>
  <c r="AM316" i="9"/>
  <c r="AI316" i="9"/>
  <c r="V316" i="9"/>
  <c r="G316" i="9"/>
  <c r="BH315" i="9"/>
  <c r="BE315" i="9"/>
  <c r="AM315" i="9"/>
  <c r="AI315" i="9"/>
  <c r="V315" i="9"/>
  <c r="G315" i="9"/>
  <c r="BH314" i="9"/>
  <c r="BE314" i="9"/>
  <c r="AM314" i="9"/>
  <c r="AI314" i="9"/>
  <c r="V314" i="9"/>
  <c r="G314" i="9"/>
  <c r="AS314" i="9" s="1"/>
  <c r="BF314" i="9" s="1"/>
  <c r="BV314" i="9" s="1"/>
  <c r="BH313" i="9"/>
  <c r="BE313" i="9"/>
  <c r="AM313" i="9"/>
  <c r="AI313" i="9"/>
  <c r="V313" i="9"/>
  <c r="G313" i="9"/>
  <c r="AS313" i="9" s="1"/>
  <c r="BF313" i="9" s="1"/>
  <c r="BH312" i="9"/>
  <c r="BE312" i="9"/>
  <c r="AM312" i="9"/>
  <c r="AI312" i="9"/>
  <c r="V312" i="9"/>
  <c r="G312" i="9"/>
  <c r="BH311" i="9"/>
  <c r="BE311" i="9"/>
  <c r="AM311" i="9"/>
  <c r="AI311" i="9"/>
  <c r="V311" i="9"/>
  <c r="G311" i="9"/>
  <c r="BH310" i="9"/>
  <c r="BE310" i="9"/>
  <c r="AM310" i="9"/>
  <c r="AI310" i="9"/>
  <c r="V310" i="9"/>
  <c r="G310" i="9"/>
  <c r="BH309" i="9"/>
  <c r="BE309" i="9"/>
  <c r="AM309" i="9"/>
  <c r="AI309" i="9"/>
  <c r="V309" i="9"/>
  <c r="G309" i="9"/>
  <c r="BH308" i="9"/>
  <c r="BE308" i="9"/>
  <c r="AM308" i="9"/>
  <c r="AI308" i="9"/>
  <c r="V308" i="9"/>
  <c r="G308" i="9"/>
  <c r="BH307" i="9"/>
  <c r="BE307" i="9"/>
  <c r="AM307" i="9"/>
  <c r="AI307" i="9"/>
  <c r="V307" i="9"/>
  <c r="G307" i="9"/>
  <c r="BH306" i="9"/>
  <c r="BE306" i="9"/>
  <c r="AM306" i="9"/>
  <c r="AI306" i="9"/>
  <c r="V306" i="9"/>
  <c r="G306" i="9"/>
  <c r="BU303" i="9"/>
  <c r="BT303" i="9"/>
  <c r="BS303" i="9"/>
  <c r="BR303" i="9"/>
  <c r="BQ303" i="9"/>
  <c r="BP303" i="9"/>
  <c r="BO303" i="9"/>
  <c r="BN303" i="9"/>
  <c r="BM303" i="9"/>
  <c r="BL303" i="9"/>
  <c r="BK303" i="9"/>
  <c r="BJ303" i="9"/>
  <c r="BI303" i="9"/>
  <c r="BD303" i="9"/>
  <c r="BC303" i="9"/>
  <c r="BB303" i="9"/>
  <c r="BA303" i="9"/>
  <c r="AZ303" i="9"/>
  <c r="AY303" i="9"/>
  <c r="AX303" i="9"/>
  <c r="AW303" i="9"/>
  <c r="AV303" i="9"/>
  <c r="AU303" i="9"/>
  <c r="AT303" i="9"/>
  <c r="AR303" i="9"/>
  <c r="AQ303" i="9"/>
  <c r="AP303" i="9"/>
  <c r="AN303" i="9"/>
  <c r="AL303" i="9"/>
  <c r="AK303" i="9"/>
  <c r="AJ303" i="9"/>
  <c r="AH303" i="9"/>
  <c r="AF303" i="9"/>
  <c r="AE303" i="9"/>
  <c r="AD303" i="9"/>
  <c r="AC303" i="9"/>
  <c r="AB303" i="9"/>
  <c r="AA303" i="9"/>
  <c r="Z303" i="9"/>
  <c r="Y303" i="9"/>
  <c r="X303" i="9"/>
  <c r="W303" i="9"/>
  <c r="U303" i="9"/>
  <c r="T303" i="9"/>
  <c r="S303" i="9"/>
  <c r="Q303" i="9"/>
  <c r="P303" i="9"/>
  <c r="O303" i="9"/>
  <c r="N303" i="9"/>
  <c r="M303" i="9"/>
  <c r="L303" i="9"/>
  <c r="K303" i="9"/>
  <c r="J303" i="9"/>
  <c r="I303" i="9"/>
  <c r="H303" i="9"/>
  <c r="F303" i="9"/>
  <c r="E303" i="9"/>
  <c r="D303" i="9"/>
  <c r="C303" i="9"/>
  <c r="BH302" i="9"/>
  <c r="BE302" i="9"/>
  <c r="AM302" i="9"/>
  <c r="AI302" i="9"/>
  <c r="V302" i="9"/>
  <c r="G302" i="9"/>
  <c r="BH301" i="9"/>
  <c r="BE301" i="9"/>
  <c r="AM301" i="9"/>
  <c r="AI301" i="9"/>
  <c r="V301" i="9"/>
  <c r="AS301" i="9" s="1"/>
  <c r="BF301" i="9" s="1"/>
  <c r="BV301" i="9" s="1"/>
  <c r="G301" i="9"/>
  <c r="BH300" i="9"/>
  <c r="BE300" i="9"/>
  <c r="AM300" i="9"/>
  <c r="AI300" i="9"/>
  <c r="V300" i="9"/>
  <c r="G300" i="9"/>
  <c r="AS300" i="9" s="1"/>
  <c r="BF300" i="9" s="1"/>
  <c r="BH299" i="9"/>
  <c r="BE299" i="9"/>
  <c r="AM299" i="9"/>
  <c r="AI299" i="9"/>
  <c r="V299" i="9"/>
  <c r="G299" i="9"/>
  <c r="BH298" i="9"/>
  <c r="BE298" i="9"/>
  <c r="AM298" i="9"/>
  <c r="AI298" i="9"/>
  <c r="V298" i="9"/>
  <c r="G298" i="9"/>
  <c r="BH297" i="9"/>
  <c r="BE297" i="9"/>
  <c r="AM297" i="9"/>
  <c r="AI297" i="9"/>
  <c r="V297" i="9"/>
  <c r="G297" i="9"/>
  <c r="BH296" i="9"/>
  <c r="BE296" i="9"/>
  <c r="AM296" i="9"/>
  <c r="AI296" i="9"/>
  <c r="V296" i="9"/>
  <c r="G296" i="9"/>
  <c r="BH295" i="9"/>
  <c r="BE295" i="9"/>
  <c r="AM295" i="9"/>
  <c r="AI295" i="9"/>
  <c r="V295" i="9"/>
  <c r="G295" i="9"/>
  <c r="BH294" i="9"/>
  <c r="BE294" i="9"/>
  <c r="AM294" i="9"/>
  <c r="AI294" i="9"/>
  <c r="V294" i="9"/>
  <c r="G294" i="9"/>
  <c r="BH293" i="9"/>
  <c r="BE293" i="9"/>
  <c r="AM293" i="9"/>
  <c r="AI293" i="9"/>
  <c r="V293" i="9"/>
  <c r="G293" i="9"/>
  <c r="BH292" i="9"/>
  <c r="BE292" i="9"/>
  <c r="AM292" i="9"/>
  <c r="AI292" i="9"/>
  <c r="V292" i="9"/>
  <c r="G292" i="9"/>
  <c r="BH291" i="9"/>
  <c r="BE291" i="9"/>
  <c r="AM291" i="9"/>
  <c r="AI291" i="9"/>
  <c r="V291" i="9"/>
  <c r="G291" i="9"/>
  <c r="BH290" i="9"/>
  <c r="BE290" i="9"/>
  <c r="AM290" i="9"/>
  <c r="AI290" i="9"/>
  <c r="V290" i="9"/>
  <c r="G290" i="9"/>
  <c r="BH289" i="9"/>
  <c r="BE289" i="9"/>
  <c r="AM289" i="9"/>
  <c r="AI289" i="9"/>
  <c r="V289" i="9"/>
  <c r="G289" i="9"/>
  <c r="BH288" i="9"/>
  <c r="BE288" i="9"/>
  <c r="AM288" i="9"/>
  <c r="AI288" i="9"/>
  <c r="V288" i="9"/>
  <c r="G288" i="9"/>
  <c r="BH287" i="9"/>
  <c r="BE287" i="9"/>
  <c r="AM287" i="9"/>
  <c r="AI287" i="9"/>
  <c r="V287" i="9"/>
  <c r="G287" i="9"/>
  <c r="BH286" i="9"/>
  <c r="BE286" i="9"/>
  <c r="AM286" i="9"/>
  <c r="AI286" i="9"/>
  <c r="V286" i="9"/>
  <c r="G286" i="9"/>
  <c r="BH285" i="9"/>
  <c r="BE285" i="9"/>
  <c r="AM285" i="9"/>
  <c r="AI285" i="9"/>
  <c r="V285" i="9"/>
  <c r="G285" i="9"/>
  <c r="BH284" i="9"/>
  <c r="BE284" i="9"/>
  <c r="AM284" i="9"/>
  <c r="AI284" i="9"/>
  <c r="V284" i="9"/>
  <c r="G284" i="9"/>
  <c r="BH283" i="9"/>
  <c r="BE283" i="9"/>
  <c r="AM283" i="9"/>
  <c r="AI283" i="9"/>
  <c r="V283" i="9"/>
  <c r="G283" i="9"/>
  <c r="BH282" i="9"/>
  <c r="BE282" i="9"/>
  <c r="AM282" i="9"/>
  <c r="AI282" i="9"/>
  <c r="V282" i="9"/>
  <c r="G282" i="9"/>
  <c r="BH281" i="9"/>
  <c r="BE281" i="9"/>
  <c r="AM281" i="9"/>
  <c r="AI281" i="9"/>
  <c r="V281" i="9"/>
  <c r="G281" i="9"/>
  <c r="BH280" i="9"/>
  <c r="BE280" i="9"/>
  <c r="AM280" i="9"/>
  <c r="AI280" i="9"/>
  <c r="V280" i="9"/>
  <c r="G280" i="9"/>
  <c r="AS280" i="9" s="1"/>
  <c r="BF280" i="9" s="1"/>
  <c r="BH279" i="9"/>
  <c r="BE279" i="9"/>
  <c r="AM279" i="9"/>
  <c r="AI279" i="9"/>
  <c r="V279" i="9"/>
  <c r="G279" i="9"/>
  <c r="BH278" i="9"/>
  <c r="BE278" i="9"/>
  <c r="AM278" i="9"/>
  <c r="AI278" i="9"/>
  <c r="V278" i="9"/>
  <c r="G278" i="9"/>
  <c r="BH277" i="9"/>
  <c r="BE277" i="9"/>
  <c r="AM277" i="9"/>
  <c r="AI277" i="9"/>
  <c r="V277" i="9"/>
  <c r="G277" i="9"/>
  <c r="BH276" i="9"/>
  <c r="BE276" i="9"/>
  <c r="AM276" i="9"/>
  <c r="AI276" i="9"/>
  <c r="V276" i="9"/>
  <c r="G276" i="9"/>
  <c r="BH275" i="9"/>
  <c r="BE275" i="9"/>
  <c r="AM275" i="9"/>
  <c r="AI275" i="9"/>
  <c r="V275" i="9"/>
  <c r="G275" i="9"/>
  <c r="BH274" i="9"/>
  <c r="BE274" i="9"/>
  <c r="AM274" i="9"/>
  <c r="AI274" i="9"/>
  <c r="V274" i="9"/>
  <c r="G274" i="9"/>
  <c r="BE273" i="9"/>
  <c r="AM273" i="9"/>
  <c r="AI273" i="9"/>
  <c r="V273" i="9"/>
  <c r="G273" i="9"/>
  <c r="BU270" i="9"/>
  <c r="BT270" i="9"/>
  <c r="BS270" i="9"/>
  <c r="BR270" i="9"/>
  <c r="BQ270" i="9"/>
  <c r="BP270" i="9"/>
  <c r="BO270" i="9"/>
  <c r="BN270" i="9"/>
  <c r="BM270" i="9"/>
  <c r="BL270" i="9"/>
  <c r="BK270" i="9"/>
  <c r="BJ270" i="9"/>
  <c r="BI270" i="9"/>
  <c r="BD270" i="9"/>
  <c r="BC270" i="9"/>
  <c r="BB270" i="9"/>
  <c r="BA270" i="9"/>
  <c r="AZ270" i="9"/>
  <c r="AY270" i="9"/>
  <c r="AX270" i="9"/>
  <c r="AW270" i="9"/>
  <c r="AV270" i="9"/>
  <c r="AU270" i="9"/>
  <c r="AT270" i="9"/>
  <c r="AR270" i="9"/>
  <c r="AQ270" i="9"/>
  <c r="AP270" i="9"/>
  <c r="AN270" i="9"/>
  <c r="AL270" i="9"/>
  <c r="AK270" i="9"/>
  <c r="AJ270" i="9"/>
  <c r="AH270" i="9"/>
  <c r="AF270" i="9"/>
  <c r="AE270" i="9"/>
  <c r="AD270" i="9"/>
  <c r="AC270" i="9"/>
  <c r="AB270" i="9"/>
  <c r="AA270" i="9"/>
  <c r="Z270" i="9"/>
  <c r="Y270" i="9"/>
  <c r="X270" i="9"/>
  <c r="W270" i="9"/>
  <c r="U270" i="9"/>
  <c r="T270" i="9"/>
  <c r="S270" i="9"/>
  <c r="Q270" i="9"/>
  <c r="P270" i="9"/>
  <c r="O270" i="9"/>
  <c r="N270" i="9"/>
  <c r="M270" i="9"/>
  <c r="L270" i="9"/>
  <c r="K270" i="9"/>
  <c r="J270" i="9"/>
  <c r="I270" i="9"/>
  <c r="H270" i="9"/>
  <c r="F270" i="9"/>
  <c r="E270" i="9"/>
  <c r="D270" i="9"/>
  <c r="C270" i="9"/>
  <c r="BH269" i="9"/>
  <c r="BE269" i="9"/>
  <c r="AM269" i="9"/>
  <c r="AI269" i="9"/>
  <c r="V269" i="9"/>
  <c r="G269" i="9"/>
  <c r="AS269" i="9" s="1"/>
  <c r="BF269" i="9" s="1"/>
  <c r="BV269" i="9" s="1"/>
  <c r="BH268" i="9"/>
  <c r="BE268" i="9"/>
  <c r="AM268" i="9"/>
  <c r="AI268" i="9"/>
  <c r="V268" i="9"/>
  <c r="G268" i="9"/>
  <c r="BH267" i="9"/>
  <c r="BE267" i="9"/>
  <c r="AM267" i="9"/>
  <c r="AI267" i="9"/>
  <c r="V267" i="9"/>
  <c r="G267" i="9"/>
  <c r="BH266" i="9"/>
  <c r="BE266" i="9"/>
  <c r="AM266" i="9"/>
  <c r="AI266" i="9"/>
  <c r="V266" i="9"/>
  <c r="G266" i="9"/>
  <c r="BH265" i="9"/>
  <c r="BE265" i="9"/>
  <c r="AM265" i="9"/>
  <c r="AI265" i="9"/>
  <c r="V265" i="9"/>
  <c r="G265" i="9"/>
  <c r="BH264" i="9"/>
  <c r="BE264" i="9"/>
  <c r="AM264" i="9"/>
  <c r="AI264" i="9"/>
  <c r="V264" i="9"/>
  <c r="G264" i="9"/>
  <c r="BH263" i="9"/>
  <c r="BE263" i="9"/>
  <c r="AM263" i="9"/>
  <c r="AI263" i="9"/>
  <c r="V263" i="9"/>
  <c r="G263" i="9"/>
  <c r="AS263" i="9" s="1"/>
  <c r="BF263" i="9" s="1"/>
  <c r="BV263" i="9" s="1"/>
  <c r="BH262" i="9"/>
  <c r="BE262" i="9"/>
  <c r="AM262" i="9"/>
  <c r="AI262" i="9"/>
  <c r="V262" i="9"/>
  <c r="G262" i="9"/>
  <c r="BH261" i="9"/>
  <c r="BE261" i="9"/>
  <c r="AM261" i="9"/>
  <c r="AI261" i="9"/>
  <c r="V261" i="9"/>
  <c r="G261" i="9"/>
  <c r="BH260" i="9"/>
  <c r="BE260" i="9"/>
  <c r="AM260" i="9"/>
  <c r="AI260" i="9"/>
  <c r="V260" i="9"/>
  <c r="G260" i="9"/>
  <c r="BH259" i="9"/>
  <c r="BE259" i="9"/>
  <c r="AM259" i="9"/>
  <c r="AI259" i="9"/>
  <c r="V259" i="9"/>
  <c r="G259" i="9"/>
  <c r="BH258" i="9"/>
  <c r="BE258" i="9"/>
  <c r="AM258" i="9"/>
  <c r="AI258" i="9"/>
  <c r="V258" i="9"/>
  <c r="G258" i="9"/>
  <c r="BH257" i="9"/>
  <c r="BE257" i="9"/>
  <c r="AM257" i="9"/>
  <c r="AI257" i="9"/>
  <c r="V257" i="9"/>
  <c r="G257" i="9"/>
  <c r="BH256" i="9"/>
  <c r="BE256" i="9"/>
  <c r="AM256" i="9"/>
  <c r="AI256" i="9"/>
  <c r="V256" i="9"/>
  <c r="G256" i="9"/>
  <c r="BH255" i="9"/>
  <c r="BE255" i="9"/>
  <c r="AM255" i="9"/>
  <c r="AI255" i="9"/>
  <c r="V255" i="9"/>
  <c r="G255" i="9"/>
  <c r="BH254" i="9"/>
  <c r="BE254" i="9"/>
  <c r="AM254" i="9"/>
  <c r="AI254" i="9"/>
  <c r="V254" i="9"/>
  <c r="G254" i="9"/>
  <c r="BH253" i="9"/>
  <c r="BE253" i="9"/>
  <c r="AM253" i="9"/>
  <c r="AI253" i="9"/>
  <c r="V253" i="9"/>
  <c r="G253" i="9"/>
  <c r="BH252" i="9"/>
  <c r="BE252" i="9"/>
  <c r="AM252" i="9"/>
  <c r="AI252" i="9"/>
  <c r="V252" i="9"/>
  <c r="G252" i="9"/>
  <c r="BH251" i="9"/>
  <c r="BE251" i="9"/>
  <c r="AM251" i="9"/>
  <c r="AI251" i="9"/>
  <c r="V251" i="9"/>
  <c r="AS251" i="9" s="1"/>
  <c r="BF251" i="9" s="1"/>
  <c r="BV251" i="9" s="1"/>
  <c r="G251" i="9"/>
  <c r="BH250" i="9"/>
  <c r="BE250" i="9"/>
  <c r="AM250" i="9"/>
  <c r="AI250" i="9"/>
  <c r="V250" i="9"/>
  <c r="G250" i="9"/>
  <c r="BH249" i="9"/>
  <c r="BE249" i="9"/>
  <c r="AM249" i="9"/>
  <c r="AI249" i="9"/>
  <c r="V249" i="9"/>
  <c r="G249" i="9"/>
  <c r="BH248" i="9"/>
  <c r="BE248" i="9"/>
  <c r="AM248" i="9"/>
  <c r="AI248" i="9"/>
  <c r="V248" i="9"/>
  <c r="G248" i="9"/>
  <c r="BH247" i="9"/>
  <c r="BE247" i="9"/>
  <c r="AM247" i="9"/>
  <c r="AI247" i="9"/>
  <c r="V247" i="9"/>
  <c r="G247" i="9"/>
  <c r="BH246" i="9"/>
  <c r="BE246" i="9"/>
  <c r="AM246" i="9"/>
  <c r="AI246" i="9"/>
  <c r="V246" i="9"/>
  <c r="G246" i="9"/>
  <c r="AS246" i="9" s="1"/>
  <c r="BF246" i="9" s="1"/>
  <c r="BV246" i="9" s="1"/>
  <c r="BH245" i="9"/>
  <c r="BE245" i="9"/>
  <c r="AM245" i="9"/>
  <c r="AI245" i="9"/>
  <c r="V245" i="9"/>
  <c r="G245" i="9"/>
  <c r="BH244" i="9"/>
  <c r="BE244" i="9"/>
  <c r="AM244" i="9"/>
  <c r="AI244" i="9"/>
  <c r="V244" i="9"/>
  <c r="AS244" i="9" s="1"/>
  <c r="BF244" i="9" s="1"/>
  <c r="G244" i="9"/>
  <c r="BH243" i="9"/>
  <c r="BE243" i="9"/>
  <c r="AM243" i="9"/>
  <c r="AI243" i="9"/>
  <c r="V243" i="9"/>
  <c r="G243" i="9"/>
  <c r="BH242" i="9"/>
  <c r="BE242" i="9"/>
  <c r="AM242" i="9"/>
  <c r="AI242" i="9"/>
  <c r="V242" i="9"/>
  <c r="G242" i="9"/>
  <c r="AS242" i="9" s="1"/>
  <c r="BF242" i="9" s="1"/>
  <c r="BV242" i="9" s="1"/>
  <c r="BH241" i="9"/>
  <c r="BE241" i="9"/>
  <c r="AM241" i="9"/>
  <c r="AI241" i="9"/>
  <c r="V241" i="9"/>
  <c r="G241" i="9"/>
  <c r="BH240" i="9"/>
  <c r="BE240" i="9"/>
  <c r="AM240" i="9"/>
  <c r="AI240" i="9"/>
  <c r="V240" i="9"/>
  <c r="G240" i="9"/>
  <c r="BE239" i="9"/>
  <c r="AM239" i="9"/>
  <c r="AI239" i="9"/>
  <c r="V239" i="9"/>
  <c r="G239" i="9"/>
  <c r="BU236" i="9"/>
  <c r="BT236" i="9"/>
  <c r="BS236" i="9"/>
  <c r="BR236" i="9"/>
  <c r="BQ236" i="9"/>
  <c r="BP236" i="9"/>
  <c r="BO236" i="9"/>
  <c r="BN236" i="9"/>
  <c r="BM236" i="9"/>
  <c r="BL236" i="9"/>
  <c r="BK236" i="9"/>
  <c r="BJ236" i="9"/>
  <c r="BI236" i="9"/>
  <c r="BD236" i="9"/>
  <c r="BC236" i="9"/>
  <c r="BB236" i="9"/>
  <c r="BA236" i="9"/>
  <c r="AZ236" i="9"/>
  <c r="AY236" i="9"/>
  <c r="AX236" i="9"/>
  <c r="AW236" i="9"/>
  <c r="AV236" i="9"/>
  <c r="AU236" i="9"/>
  <c r="AT236" i="9"/>
  <c r="AR236" i="9"/>
  <c r="AQ236" i="9"/>
  <c r="AP236" i="9"/>
  <c r="AN236" i="9"/>
  <c r="AL236" i="9"/>
  <c r="AK236" i="9"/>
  <c r="AJ236" i="9"/>
  <c r="AH236" i="9"/>
  <c r="AF236" i="9"/>
  <c r="AE236" i="9"/>
  <c r="AD236" i="9"/>
  <c r="AC236" i="9"/>
  <c r="AB236" i="9"/>
  <c r="AA236" i="9"/>
  <c r="Z236" i="9"/>
  <c r="Y236" i="9"/>
  <c r="X236" i="9"/>
  <c r="W236" i="9"/>
  <c r="T236" i="9"/>
  <c r="S236" i="9"/>
  <c r="Q236" i="9"/>
  <c r="P236" i="9"/>
  <c r="O236" i="9"/>
  <c r="N236" i="9"/>
  <c r="M236" i="9"/>
  <c r="L236" i="9"/>
  <c r="K236" i="9"/>
  <c r="J236" i="9"/>
  <c r="I236" i="9"/>
  <c r="H236" i="9"/>
  <c r="F236" i="9"/>
  <c r="E236" i="9"/>
  <c r="D236" i="9"/>
  <c r="C236" i="9"/>
  <c r="BH235" i="9"/>
  <c r="BE235" i="9"/>
  <c r="AM235" i="9"/>
  <c r="AI235" i="9"/>
  <c r="V235" i="9"/>
  <c r="G235" i="9"/>
  <c r="BH234" i="9"/>
  <c r="BE234" i="9"/>
  <c r="AM234" i="9"/>
  <c r="AI234" i="9"/>
  <c r="V234" i="9"/>
  <c r="G234" i="9"/>
  <c r="BH233" i="9"/>
  <c r="BE233" i="9"/>
  <c r="AM233" i="9"/>
  <c r="AI233" i="9"/>
  <c r="V233" i="9"/>
  <c r="G233" i="9"/>
  <c r="AS233" i="9" s="1"/>
  <c r="BH232" i="9"/>
  <c r="BE232" i="9"/>
  <c r="AM232" i="9"/>
  <c r="AI232" i="9"/>
  <c r="V232" i="9"/>
  <c r="G232" i="9"/>
  <c r="BH231" i="9"/>
  <c r="BE231" i="9"/>
  <c r="AM231" i="9"/>
  <c r="AI231" i="9"/>
  <c r="V231" i="9"/>
  <c r="G231" i="9"/>
  <c r="AS231" i="9" s="1"/>
  <c r="BF231" i="9" s="1"/>
  <c r="BV231" i="9" s="1"/>
  <c r="BH230" i="9"/>
  <c r="BE230" i="9"/>
  <c r="AM230" i="9"/>
  <c r="AI230" i="9"/>
  <c r="V230" i="9"/>
  <c r="G230" i="9"/>
  <c r="BH229" i="9"/>
  <c r="BE229" i="9"/>
  <c r="AM229" i="9"/>
  <c r="AI229" i="9"/>
  <c r="V229" i="9"/>
  <c r="G229" i="9"/>
  <c r="BH228" i="9"/>
  <c r="BE228" i="9"/>
  <c r="AM228" i="9"/>
  <c r="AI228" i="9"/>
  <c r="V228" i="9"/>
  <c r="G228" i="9"/>
  <c r="BH227" i="9"/>
  <c r="BE227" i="9"/>
  <c r="AM227" i="9"/>
  <c r="AI227" i="9"/>
  <c r="V227" i="9"/>
  <c r="G227" i="9"/>
  <c r="BH226" i="9"/>
  <c r="BE226" i="9"/>
  <c r="AM226" i="9"/>
  <c r="AI226" i="9"/>
  <c r="V226" i="9"/>
  <c r="G226" i="9"/>
  <c r="AS226" i="9" s="1"/>
  <c r="BF226" i="9" s="1"/>
  <c r="BH225" i="9"/>
  <c r="BE225" i="9"/>
  <c r="AM225" i="9"/>
  <c r="AI225" i="9"/>
  <c r="V225" i="9"/>
  <c r="G225" i="9"/>
  <c r="BH224" i="9"/>
  <c r="BE224" i="9"/>
  <c r="AM224" i="9"/>
  <c r="AI224" i="9"/>
  <c r="V224" i="9"/>
  <c r="G224" i="9"/>
  <c r="BH223" i="9"/>
  <c r="BE223" i="9"/>
  <c r="AM223" i="9"/>
  <c r="AI223" i="9"/>
  <c r="V223" i="9"/>
  <c r="G223" i="9"/>
  <c r="AS223" i="9" s="1"/>
  <c r="BF223" i="9" s="1"/>
  <c r="BV223" i="9" s="1"/>
  <c r="BH222" i="9"/>
  <c r="BE222" i="9"/>
  <c r="AM222" i="9"/>
  <c r="AI222" i="9"/>
  <c r="V222" i="9"/>
  <c r="G222" i="9"/>
  <c r="AS222" i="9" s="1"/>
  <c r="BF222" i="9" s="1"/>
  <c r="BH221" i="9"/>
  <c r="BE221" i="9"/>
  <c r="AM221" i="9"/>
  <c r="AI221" i="9"/>
  <c r="V221" i="9"/>
  <c r="G221" i="9"/>
  <c r="AS221" i="9" s="1"/>
  <c r="BH220" i="9"/>
  <c r="BE220" i="9"/>
  <c r="AM220" i="9"/>
  <c r="AI220" i="9"/>
  <c r="V220" i="9"/>
  <c r="G220" i="9"/>
  <c r="BH219" i="9"/>
  <c r="BE219" i="9"/>
  <c r="AM219" i="9"/>
  <c r="AI219" i="9"/>
  <c r="V219" i="9"/>
  <c r="G219" i="9"/>
  <c r="BH218" i="9"/>
  <c r="BE218" i="9"/>
  <c r="AM218" i="9"/>
  <c r="AI218" i="9"/>
  <c r="V218" i="9"/>
  <c r="G218" i="9"/>
  <c r="AS218" i="9" s="1"/>
  <c r="BF218" i="9" s="1"/>
  <c r="BV218" i="9" s="1"/>
  <c r="BH217" i="9"/>
  <c r="BE217" i="9"/>
  <c r="AM217" i="9"/>
  <c r="AI217" i="9"/>
  <c r="V217" i="9"/>
  <c r="G217" i="9"/>
  <c r="BH216" i="9"/>
  <c r="BE216" i="9"/>
  <c r="AM216" i="9"/>
  <c r="AI216" i="9"/>
  <c r="V216" i="9"/>
  <c r="G216" i="9"/>
  <c r="BH215" i="9"/>
  <c r="BE215" i="9"/>
  <c r="AM215" i="9"/>
  <c r="AI215" i="9"/>
  <c r="V215" i="9"/>
  <c r="G215" i="9"/>
  <c r="BH214" i="9"/>
  <c r="BE214" i="9"/>
  <c r="AM214" i="9"/>
  <c r="AI214" i="9"/>
  <c r="V214" i="9"/>
  <c r="G214" i="9"/>
  <c r="AS214" i="9" s="1"/>
  <c r="BF214" i="9" s="1"/>
  <c r="BV214" i="9" s="1"/>
  <c r="BH213" i="9"/>
  <c r="BE213" i="9"/>
  <c r="AM213" i="9"/>
  <c r="AI213" i="9"/>
  <c r="V213" i="9"/>
  <c r="G213" i="9"/>
  <c r="AS213" i="9" s="1"/>
  <c r="BF213" i="9" s="1"/>
  <c r="BV213" i="9" s="1"/>
  <c r="BH212" i="9"/>
  <c r="BE212" i="9"/>
  <c r="AM212" i="9"/>
  <c r="AI212" i="9"/>
  <c r="V212" i="9"/>
  <c r="G212" i="9"/>
  <c r="BH211" i="9"/>
  <c r="BE211" i="9"/>
  <c r="AM211" i="9"/>
  <c r="AI211" i="9"/>
  <c r="V211" i="9"/>
  <c r="G211" i="9"/>
  <c r="BH210" i="9"/>
  <c r="BE210" i="9"/>
  <c r="AM210" i="9"/>
  <c r="AI210" i="9"/>
  <c r="V210" i="9"/>
  <c r="G210" i="9"/>
  <c r="BH209" i="9"/>
  <c r="BE209" i="9"/>
  <c r="AM209" i="9"/>
  <c r="AI209" i="9"/>
  <c r="V209" i="9"/>
  <c r="G209" i="9"/>
  <c r="BH208" i="9"/>
  <c r="BE208" i="9"/>
  <c r="AM208" i="9"/>
  <c r="AI208" i="9"/>
  <c r="V208" i="9"/>
  <c r="G208" i="9"/>
  <c r="AS208" i="9" s="1"/>
  <c r="BF208" i="9" s="1"/>
  <c r="BV208" i="9" s="1"/>
  <c r="BH207" i="9"/>
  <c r="BE207" i="9"/>
  <c r="AM207" i="9"/>
  <c r="AI207" i="9"/>
  <c r="V207" i="9"/>
  <c r="G207" i="9"/>
  <c r="BH206" i="9"/>
  <c r="BE206" i="9"/>
  <c r="AM206" i="9"/>
  <c r="AI206" i="9"/>
  <c r="V206" i="9"/>
  <c r="G206" i="9"/>
  <c r="BE205" i="9"/>
  <c r="AM205" i="9"/>
  <c r="AI205" i="9"/>
  <c r="V205" i="9"/>
  <c r="G205" i="9"/>
  <c r="BU202" i="9"/>
  <c r="BT202" i="9"/>
  <c r="BS202" i="9"/>
  <c r="BR202" i="9"/>
  <c r="BQ202" i="9"/>
  <c r="BP202" i="9"/>
  <c r="BO202" i="9"/>
  <c r="BN202" i="9"/>
  <c r="BM202" i="9"/>
  <c r="BL202" i="9"/>
  <c r="BK202" i="9"/>
  <c r="BJ202" i="9"/>
  <c r="BI202" i="9"/>
  <c r="BD202" i="9"/>
  <c r="BC202" i="9"/>
  <c r="BB202" i="9"/>
  <c r="BA202" i="9"/>
  <c r="AZ202" i="9"/>
  <c r="AY202" i="9"/>
  <c r="AX202" i="9"/>
  <c r="AW202" i="9"/>
  <c r="AV202" i="9"/>
  <c r="AU202" i="9"/>
  <c r="AT202" i="9"/>
  <c r="AR202" i="9"/>
  <c r="AQ202" i="9"/>
  <c r="AP202" i="9"/>
  <c r="AN202" i="9"/>
  <c r="AL202" i="9"/>
  <c r="AK202" i="9"/>
  <c r="AJ202" i="9"/>
  <c r="AH202" i="9"/>
  <c r="AF202" i="9"/>
  <c r="AE202" i="9"/>
  <c r="AD202" i="9"/>
  <c r="AC202" i="9"/>
  <c r="AB202" i="9"/>
  <c r="AA202" i="9"/>
  <c r="Z202" i="9"/>
  <c r="Y202" i="9"/>
  <c r="X202" i="9"/>
  <c r="W202" i="9"/>
  <c r="U202" i="9"/>
  <c r="T202" i="9"/>
  <c r="S202" i="9"/>
  <c r="Q202" i="9"/>
  <c r="P202" i="9"/>
  <c r="O202" i="9"/>
  <c r="N202" i="9"/>
  <c r="M202" i="9"/>
  <c r="L202" i="9"/>
  <c r="K202" i="9"/>
  <c r="J202" i="9"/>
  <c r="I202" i="9"/>
  <c r="H202" i="9"/>
  <c r="F202" i="9"/>
  <c r="E202" i="9"/>
  <c r="D202" i="9"/>
  <c r="C202" i="9"/>
  <c r="BH201" i="9"/>
  <c r="BE201" i="9"/>
  <c r="AM201" i="9"/>
  <c r="AI201" i="9"/>
  <c r="V201" i="9"/>
  <c r="G201" i="9"/>
  <c r="AS201" i="9" s="1"/>
  <c r="BF201" i="9" s="1"/>
  <c r="BV201" i="9" s="1"/>
  <c r="BH200" i="9"/>
  <c r="BE200" i="9"/>
  <c r="AM200" i="9"/>
  <c r="AI200" i="9"/>
  <c r="V200" i="9"/>
  <c r="G200" i="9"/>
  <c r="BH199" i="9"/>
  <c r="BE199" i="9"/>
  <c r="AM199" i="9"/>
  <c r="AI199" i="9"/>
  <c r="V199" i="9"/>
  <c r="G199" i="9"/>
  <c r="BH198" i="9"/>
  <c r="BE198" i="9"/>
  <c r="AM198" i="9"/>
  <c r="AI198" i="9"/>
  <c r="V198" i="9"/>
  <c r="G198" i="9"/>
  <c r="BH197" i="9"/>
  <c r="BE197" i="9"/>
  <c r="AM197" i="9"/>
  <c r="AI197" i="9"/>
  <c r="V197" i="9"/>
  <c r="G197" i="9"/>
  <c r="BH196" i="9"/>
  <c r="BE196" i="9"/>
  <c r="AM196" i="9"/>
  <c r="AI196" i="9"/>
  <c r="V196" i="9"/>
  <c r="G196" i="9"/>
  <c r="BH195" i="9"/>
  <c r="BE195" i="9"/>
  <c r="AM195" i="9"/>
  <c r="AI195" i="9"/>
  <c r="V195" i="9"/>
  <c r="G195" i="9"/>
  <c r="BH194" i="9"/>
  <c r="BE194" i="9"/>
  <c r="AM194" i="9"/>
  <c r="AI194" i="9"/>
  <c r="V194" i="9"/>
  <c r="G194" i="9"/>
  <c r="BH193" i="9"/>
  <c r="BE193" i="9"/>
  <c r="AM193" i="9"/>
  <c r="AI193" i="9"/>
  <c r="V193" i="9"/>
  <c r="G193" i="9"/>
  <c r="AS193" i="9" s="1"/>
  <c r="BF193" i="9" s="1"/>
  <c r="BH192" i="9"/>
  <c r="BE192" i="9"/>
  <c r="AM192" i="9"/>
  <c r="AI192" i="9"/>
  <c r="V192" i="9"/>
  <c r="G192" i="9"/>
  <c r="BH191" i="9"/>
  <c r="BE191" i="9"/>
  <c r="AM191" i="9"/>
  <c r="AI191" i="9"/>
  <c r="V191" i="9"/>
  <c r="G191" i="9"/>
  <c r="BH190" i="9"/>
  <c r="BE190" i="9"/>
  <c r="AM190" i="9"/>
  <c r="AI190" i="9"/>
  <c r="V190" i="9"/>
  <c r="G190" i="9"/>
  <c r="BH189" i="9"/>
  <c r="BE189" i="9"/>
  <c r="AM189" i="9"/>
  <c r="AI189" i="9"/>
  <c r="V189" i="9"/>
  <c r="G189" i="9"/>
  <c r="BH188" i="9"/>
  <c r="BE188" i="9"/>
  <c r="AM188" i="9"/>
  <c r="AI188" i="9"/>
  <c r="V188" i="9"/>
  <c r="G188" i="9"/>
  <c r="BH187" i="9"/>
  <c r="BE187" i="9"/>
  <c r="AM187" i="9"/>
  <c r="AI187" i="9"/>
  <c r="V187" i="9"/>
  <c r="G187" i="9"/>
  <c r="BH186" i="9"/>
  <c r="BE186" i="9"/>
  <c r="AM186" i="9"/>
  <c r="AI186" i="9"/>
  <c r="V186" i="9"/>
  <c r="G186" i="9"/>
  <c r="AS186" i="9" s="1"/>
  <c r="BF186" i="9" s="1"/>
  <c r="BV186" i="9" s="1"/>
  <c r="BH185" i="9"/>
  <c r="BE185" i="9"/>
  <c r="AM185" i="9"/>
  <c r="AI185" i="9"/>
  <c r="V185" i="9"/>
  <c r="G185" i="9"/>
  <c r="BH184" i="9"/>
  <c r="BE184" i="9"/>
  <c r="AM184" i="9"/>
  <c r="AI184" i="9"/>
  <c r="V184" i="9"/>
  <c r="G184" i="9"/>
  <c r="BH183" i="9"/>
  <c r="BE183" i="9"/>
  <c r="AM183" i="9"/>
  <c r="AI183" i="9"/>
  <c r="V183" i="9"/>
  <c r="G183" i="9"/>
  <c r="BH182" i="9"/>
  <c r="BE182" i="9"/>
  <c r="AM182" i="9"/>
  <c r="AI182" i="9"/>
  <c r="V182" i="9"/>
  <c r="G182" i="9"/>
  <c r="AS182" i="9" s="1"/>
  <c r="BF182" i="9" s="1"/>
  <c r="BV182" i="9" s="1"/>
  <c r="BH181" i="9"/>
  <c r="BE181" i="9"/>
  <c r="AM181" i="9"/>
  <c r="AI181" i="9"/>
  <c r="V181" i="9"/>
  <c r="G181" i="9"/>
  <c r="BH180" i="9"/>
  <c r="BE180" i="9"/>
  <c r="AM180" i="9"/>
  <c r="AI180" i="9"/>
  <c r="V180" i="9"/>
  <c r="G180" i="9"/>
  <c r="BH179" i="9"/>
  <c r="BE179" i="9"/>
  <c r="AM179" i="9"/>
  <c r="AI179" i="9"/>
  <c r="V179" i="9"/>
  <c r="G179" i="9"/>
  <c r="BH178" i="9"/>
  <c r="BE178" i="9"/>
  <c r="AM178" i="9"/>
  <c r="AI178" i="9"/>
  <c r="V178" i="9"/>
  <c r="G178" i="9"/>
  <c r="BH177" i="9"/>
  <c r="BE177" i="9"/>
  <c r="AM177" i="9"/>
  <c r="AI177" i="9"/>
  <c r="V177" i="9"/>
  <c r="G177" i="9"/>
  <c r="BH176" i="9"/>
  <c r="BE176" i="9"/>
  <c r="AM176" i="9"/>
  <c r="AI176" i="9"/>
  <c r="V176" i="9"/>
  <c r="G176" i="9"/>
  <c r="AS176" i="9" s="1"/>
  <c r="BF176" i="9" s="1"/>
  <c r="BH175" i="9"/>
  <c r="BE175" i="9"/>
  <c r="AM175" i="9"/>
  <c r="AI175" i="9"/>
  <c r="V175" i="9"/>
  <c r="G175" i="9"/>
  <c r="BH174" i="9"/>
  <c r="BE174" i="9"/>
  <c r="AM174" i="9"/>
  <c r="AI174" i="9"/>
  <c r="V174" i="9"/>
  <c r="G174" i="9"/>
  <c r="AS174" i="9" s="1"/>
  <c r="BF174" i="9" s="1"/>
  <c r="BV174" i="9" s="1"/>
  <c r="BH173" i="9"/>
  <c r="BE173" i="9"/>
  <c r="AM173" i="9"/>
  <c r="AI173" i="9"/>
  <c r="V173" i="9"/>
  <c r="G173" i="9"/>
  <c r="BE172" i="9"/>
  <c r="AM172" i="9"/>
  <c r="AI172" i="9"/>
  <c r="V172" i="9"/>
  <c r="G172" i="9"/>
  <c r="BU169" i="9"/>
  <c r="BT169" i="9"/>
  <c r="BS169" i="9"/>
  <c r="BR169" i="9"/>
  <c r="BQ169" i="9"/>
  <c r="BP169" i="9"/>
  <c r="BO169" i="9"/>
  <c r="BN169" i="9"/>
  <c r="BM169" i="9"/>
  <c r="BL169" i="9"/>
  <c r="BK169" i="9"/>
  <c r="BJ169" i="9"/>
  <c r="BI169" i="9"/>
  <c r="BD169" i="9"/>
  <c r="BC169" i="9"/>
  <c r="BB169" i="9"/>
  <c r="BA169" i="9"/>
  <c r="AZ169" i="9"/>
  <c r="AY169" i="9"/>
  <c r="AX169" i="9"/>
  <c r="AW169" i="9"/>
  <c r="AV169" i="9"/>
  <c r="AU169" i="9"/>
  <c r="AT169" i="9"/>
  <c r="AR169" i="9"/>
  <c r="AQ169" i="9"/>
  <c r="AP169" i="9"/>
  <c r="AN169" i="9"/>
  <c r="AL169" i="9"/>
  <c r="AK169" i="9"/>
  <c r="AJ169" i="9"/>
  <c r="AH169" i="9"/>
  <c r="AF169" i="9"/>
  <c r="AE169" i="9"/>
  <c r="AD169" i="9"/>
  <c r="AC169" i="9"/>
  <c r="AB169" i="9"/>
  <c r="AA169" i="9"/>
  <c r="Z169" i="9"/>
  <c r="Y169" i="9"/>
  <c r="X169" i="9"/>
  <c r="W169" i="9"/>
  <c r="U169" i="9"/>
  <c r="T169" i="9"/>
  <c r="S169" i="9"/>
  <c r="Q169" i="9"/>
  <c r="P169" i="9"/>
  <c r="O169" i="9"/>
  <c r="N169" i="9"/>
  <c r="M169" i="9"/>
  <c r="L169" i="9"/>
  <c r="J169" i="9"/>
  <c r="I169" i="9"/>
  <c r="F169" i="9"/>
  <c r="E169" i="9"/>
  <c r="D169" i="9"/>
  <c r="BH168" i="9"/>
  <c r="BE168" i="9"/>
  <c r="AM168" i="9"/>
  <c r="AI168" i="9"/>
  <c r="V168" i="9"/>
  <c r="G168" i="9"/>
  <c r="AS168" i="9" s="1"/>
  <c r="BF168" i="9" s="1"/>
  <c r="BV168" i="9" s="1"/>
  <c r="BH167" i="9"/>
  <c r="BE167" i="9"/>
  <c r="AM167" i="9"/>
  <c r="AI167" i="9"/>
  <c r="V167" i="9"/>
  <c r="G167" i="9"/>
  <c r="BH166" i="9"/>
  <c r="BE166" i="9"/>
  <c r="AM166" i="9"/>
  <c r="AI166" i="9"/>
  <c r="V166" i="9"/>
  <c r="G166" i="9"/>
  <c r="AS166" i="9" s="1"/>
  <c r="BH165" i="9"/>
  <c r="BE165" i="9"/>
  <c r="AM165" i="9"/>
  <c r="AI165" i="9"/>
  <c r="V165" i="9"/>
  <c r="G165" i="9"/>
  <c r="BH164" i="9"/>
  <c r="BE164" i="9"/>
  <c r="AM164" i="9"/>
  <c r="AI164" i="9"/>
  <c r="V164" i="9"/>
  <c r="G164" i="9"/>
  <c r="BH163" i="9"/>
  <c r="BE163" i="9"/>
  <c r="AM163" i="9"/>
  <c r="AI163" i="9"/>
  <c r="V163" i="9"/>
  <c r="G163" i="9"/>
  <c r="BH162" i="9"/>
  <c r="BE162" i="9"/>
  <c r="AM162" i="9"/>
  <c r="AI162" i="9"/>
  <c r="V162" i="9"/>
  <c r="G162" i="9"/>
  <c r="BH161" i="9"/>
  <c r="BE161" i="9"/>
  <c r="AM161" i="9"/>
  <c r="AI161" i="9"/>
  <c r="V161" i="9"/>
  <c r="G161" i="9"/>
  <c r="BH160" i="9"/>
  <c r="BE160" i="9"/>
  <c r="AM160" i="9"/>
  <c r="AI160" i="9"/>
  <c r="V160" i="9"/>
  <c r="G160" i="9"/>
  <c r="BH159" i="9"/>
  <c r="BE159" i="9"/>
  <c r="AM159" i="9"/>
  <c r="AI159" i="9"/>
  <c r="V159" i="9"/>
  <c r="G159" i="9"/>
  <c r="BH158" i="9"/>
  <c r="BE158" i="9"/>
  <c r="AM158" i="9"/>
  <c r="AI158" i="9"/>
  <c r="V158" i="9"/>
  <c r="G158" i="9"/>
  <c r="BH157" i="9"/>
  <c r="BE157" i="9"/>
  <c r="AM157" i="9"/>
  <c r="AI157" i="9"/>
  <c r="V157" i="9"/>
  <c r="G157" i="9"/>
  <c r="BH156" i="9"/>
  <c r="BE156" i="9"/>
  <c r="AM156" i="9"/>
  <c r="AI156" i="9"/>
  <c r="V156" i="9"/>
  <c r="G156" i="9"/>
  <c r="BH155" i="9"/>
  <c r="BE155" i="9"/>
  <c r="AM155" i="9"/>
  <c r="AI155" i="9"/>
  <c r="V155" i="9"/>
  <c r="G155" i="9"/>
  <c r="BH154" i="9"/>
  <c r="BE154" i="9"/>
  <c r="AM154" i="9"/>
  <c r="AI154" i="9"/>
  <c r="V154" i="9"/>
  <c r="G154" i="9"/>
  <c r="AS154" i="9" s="1"/>
  <c r="BF154" i="9" s="1"/>
  <c r="BV154" i="9" s="1"/>
  <c r="BH153" i="9"/>
  <c r="BE153" i="9"/>
  <c r="AM153" i="9"/>
  <c r="AI153" i="9"/>
  <c r="V153" i="9"/>
  <c r="G153" i="9"/>
  <c r="BH152" i="9"/>
  <c r="BE152" i="9"/>
  <c r="AM152" i="9"/>
  <c r="AI152" i="9"/>
  <c r="V152" i="9"/>
  <c r="G152" i="9"/>
  <c r="AS152" i="9" s="1"/>
  <c r="BF152" i="9" s="1"/>
  <c r="BH151" i="9"/>
  <c r="BE151" i="9"/>
  <c r="AM151" i="9"/>
  <c r="AI151" i="9"/>
  <c r="V151" i="9"/>
  <c r="G151" i="9"/>
  <c r="BH150" i="9"/>
  <c r="BE150" i="9"/>
  <c r="AM150" i="9"/>
  <c r="AI150" i="9"/>
  <c r="V150" i="9"/>
  <c r="G150" i="9"/>
  <c r="BH149" i="9"/>
  <c r="BE149" i="9"/>
  <c r="AM149" i="9"/>
  <c r="AI149" i="9"/>
  <c r="V149" i="9"/>
  <c r="G149" i="9"/>
  <c r="BH148" i="9"/>
  <c r="BE148" i="9"/>
  <c r="AM148" i="9"/>
  <c r="AI148" i="9"/>
  <c r="V148" i="9"/>
  <c r="G148" i="9"/>
  <c r="AS148" i="9" s="1"/>
  <c r="BF148" i="9" s="1"/>
  <c r="BV148" i="9" s="1"/>
  <c r="BH147" i="9"/>
  <c r="BE147" i="9"/>
  <c r="AM147" i="9"/>
  <c r="AI147" i="9"/>
  <c r="V147" i="9"/>
  <c r="G147" i="9"/>
  <c r="BH146" i="9"/>
  <c r="BE146" i="9"/>
  <c r="AM146" i="9"/>
  <c r="AI146" i="9"/>
  <c r="V146" i="9"/>
  <c r="G146" i="9"/>
  <c r="AS146" i="9" s="1"/>
  <c r="BF146" i="9" s="1"/>
  <c r="BH145" i="9"/>
  <c r="BE145" i="9"/>
  <c r="AM145" i="9"/>
  <c r="AI145" i="9"/>
  <c r="V145" i="9"/>
  <c r="G145" i="9"/>
  <c r="BH144" i="9"/>
  <c r="BE144" i="9"/>
  <c r="AM144" i="9"/>
  <c r="AI144" i="9"/>
  <c r="V144" i="9"/>
  <c r="G144" i="9"/>
  <c r="AS144" i="9" s="1"/>
  <c r="BH143" i="9"/>
  <c r="BE143" i="9"/>
  <c r="AM143" i="9"/>
  <c r="AI143" i="9"/>
  <c r="V143" i="9"/>
  <c r="G143" i="9"/>
  <c r="BH142" i="9"/>
  <c r="BE142" i="9"/>
  <c r="AM142" i="9"/>
  <c r="AI142" i="9"/>
  <c r="V142" i="9"/>
  <c r="G142" i="9"/>
  <c r="AS142" i="9" s="1"/>
  <c r="BF142" i="9" s="1"/>
  <c r="BV142" i="9" s="1"/>
  <c r="BH141" i="9"/>
  <c r="BE141" i="9"/>
  <c r="AM141" i="9"/>
  <c r="AI141" i="9"/>
  <c r="V141" i="9"/>
  <c r="G141" i="9"/>
  <c r="BH140" i="9"/>
  <c r="BE140" i="9"/>
  <c r="AM140" i="9"/>
  <c r="AI140" i="9"/>
  <c r="V140" i="9"/>
  <c r="G140" i="9"/>
  <c r="BH139" i="9"/>
  <c r="BE139" i="9"/>
  <c r="AM139" i="9"/>
  <c r="AI139" i="9"/>
  <c r="V139" i="9"/>
  <c r="G139" i="9"/>
  <c r="BH138" i="9"/>
  <c r="BE138" i="9"/>
  <c r="AM138" i="9"/>
  <c r="AI138" i="9"/>
  <c r="G138" i="9"/>
  <c r="R136" i="9"/>
  <c r="BU135" i="9"/>
  <c r="BT135" i="9"/>
  <c r="BS135" i="9"/>
  <c r="BR135" i="9"/>
  <c r="BQ135" i="9"/>
  <c r="BP135" i="9"/>
  <c r="BO135" i="9"/>
  <c r="BN135" i="9"/>
  <c r="BM135" i="9"/>
  <c r="BL135" i="9"/>
  <c r="BK135" i="9"/>
  <c r="BJ135" i="9"/>
  <c r="BI135" i="9"/>
  <c r="BD135" i="9"/>
  <c r="BC135" i="9"/>
  <c r="BB135" i="9"/>
  <c r="BA135" i="9"/>
  <c r="AZ135" i="9"/>
  <c r="AY135" i="9"/>
  <c r="AX135" i="9"/>
  <c r="AW135" i="9"/>
  <c r="AV135" i="9"/>
  <c r="AU135" i="9"/>
  <c r="AT135" i="9"/>
  <c r="AR135" i="9"/>
  <c r="AQ135" i="9"/>
  <c r="AP135" i="9"/>
  <c r="AN135" i="9"/>
  <c r="AL135" i="9"/>
  <c r="AK135" i="9"/>
  <c r="AJ135" i="9"/>
  <c r="AH135" i="9"/>
  <c r="AF135" i="9"/>
  <c r="AE135" i="9"/>
  <c r="AD135" i="9"/>
  <c r="AC135" i="9"/>
  <c r="AB135" i="9"/>
  <c r="AA135" i="9"/>
  <c r="Z135" i="9"/>
  <c r="Y135" i="9"/>
  <c r="X135" i="9"/>
  <c r="W135" i="9"/>
  <c r="U135" i="9"/>
  <c r="U136" i="9" s="1"/>
  <c r="T135" i="9"/>
  <c r="T136" i="9" s="1"/>
  <c r="S135" i="9"/>
  <c r="S136" i="9" s="1"/>
  <c r="Q135" i="9"/>
  <c r="Q136" i="9" s="1"/>
  <c r="P135" i="9"/>
  <c r="P136" i="9" s="1"/>
  <c r="O135" i="9"/>
  <c r="O136" i="9" s="1"/>
  <c r="N135" i="9"/>
  <c r="N136" i="9" s="1"/>
  <c r="M135" i="9"/>
  <c r="M136" i="9" s="1"/>
  <c r="L135" i="9"/>
  <c r="L136" i="9" s="1"/>
  <c r="J135" i="9"/>
  <c r="J136" i="9" s="1"/>
  <c r="I135" i="9"/>
  <c r="I136" i="9" s="1"/>
  <c r="F135" i="9"/>
  <c r="E135" i="9"/>
  <c r="D135" i="9"/>
  <c r="BH134" i="9"/>
  <c r="BE134" i="9"/>
  <c r="AM134" i="9"/>
  <c r="AI134" i="9"/>
  <c r="V134" i="9"/>
  <c r="G134" i="9"/>
  <c r="BH133" i="9"/>
  <c r="BE133" i="9"/>
  <c r="AM133" i="9"/>
  <c r="AI133" i="9"/>
  <c r="V133" i="9"/>
  <c r="G133" i="9"/>
  <c r="BH132" i="9"/>
  <c r="BE132" i="9"/>
  <c r="AM132" i="9"/>
  <c r="AI132" i="9"/>
  <c r="V132" i="9"/>
  <c r="G132" i="9"/>
  <c r="BH131" i="9"/>
  <c r="BE131" i="9"/>
  <c r="AM131" i="9"/>
  <c r="AI131" i="9"/>
  <c r="V131" i="9"/>
  <c r="G131" i="9"/>
  <c r="BH130" i="9"/>
  <c r="BE130" i="9"/>
  <c r="AM130" i="9"/>
  <c r="AI130" i="9"/>
  <c r="V130" i="9"/>
  <c r="G130" i="9"/>
  <c r="BH129" i="9"/>
  <c r="BE129" i="9"/>
  <c r="AM129" i="9"/>
  <c r="AI129" i="9"/>
  <c r="V129" i="9"/>
  <c r="G129" i="9"/>
  <c r="BH128" i="9"/>
  <c r="BE128" i="9"/>
  <c r="AM128" i="9"/>
  <c r="AI128" i="9"/>
  <c r="V128" i="9"/>
  <c r="G128" i="9"/>
  <c r="BH127" i="9"/>
  <c r="BE127" i="9"/>
  <c r="AM127" i="9"/>
  <c r="AI127" i="9"/>
  <c r="V127" i="9"/>
  <c r="G127" i="9"/>
  <c r="BH126" i="9"/>
  <c r="BE126" i="9"/>
  <c r="AM126" i="9"/>
  <c r="AI126" i="9"/>
  <c r="V126" i="9"/>
  <c r="G126" i="9"/>
  <c r="BH125" i="9"/>
  <c r="BE125" i="9"/>
  <c r="AM125" i="9"/>
  <c r="AI125" i="9"/>
  <c r="V125" i="9"/>
  <c r="G125" i="9"/>
  <c r="BH124" i="9"/>
  <c r="BE124" i="9"/>
  <c r="AM124" i="9"/>
  <c r="AI124" i="9"/>
  <c r="V124" i="9"/>
  <c r="G124" i="9"/>
  <c r="BH123" i="9"/>
  <c r="BE123" i="9"/>
  <c r="AM123" i="9"/>
  <c r="AI123" i="9"/>
  <c r="G123" i="9"/>
  <c r="BH122" i="9"/>
  <c r="BE122" i="9"/>
  <c r="AM122" i="9"/>
  <c r="AI122" i="9"/>
  <c r="V122" i="9"/>
  <c r="G122" i="9"/>
  <c r="BH121" i="9"/>
  <c r="BE121" i="9"/>
  <c r="AM121" i="9"/>
  <c r="AI121" i="9"/>
  <c r="V121" i="9"/>
  <c r="G121" i="9"/>
  <c r="BH120" i="9"/>
  <c r="BE120" i="9"/>
  <c r="AM120" i="9"/>
  <c r="AI120" i="9"/>
  <c r="V120" i="9"/>
  <c r="G120" i="9"/>
  <c r="BH119" i="9"/>
  <c r="BE119" i="9"/>
  <c r="AM119" i="9"/>
  <c r="AI119" i="9"/>
  <c r="V119" i="9"/>
  <c r="G119" i="9"/>
  <c r="BH118" i="9"/>
  <c r="BE118" i="9"/>
  <c r="AM118" i="9"/>
  <c r="AI118" i="9"/>
  <c r="V118" i="9"/>
  <c r="G118" i="9"/>
  <c r="BH117" i="9"/>
  <c r="BE117" i="9"/>
  <c r="AM117" i="9"/>
  <c r="AI117" i="9"/>
  <c r="V117" i="9"/>
  <c r="G117" i="9"/>
  <c r="BH116" i="9"/>
  <c r="BE116" i="9"/>
  <c r="AM116" i="9"/>
  <c r="AI116" i="9"/>
  <c r="V116" i="9"/>
  <c r="G116" i="9"/>
  <c r="BH115" i="9"/>
  <c r="BE115" i="9"/>
  <c r="AM115" i="9"/>
  <c r="AI115" i="9"/>
  <c r="V115" i="9"/>
  <c r="G115" i="9"/>
  <c r="BH114" i="9"/>
  <c r="BE114" i="9"/>
  <c r="AM114" i="9"/>
  <c r="AI114" i="9"/>
  <c r="V114" i="9"/>
  <c r="G114" i="9"/>
  <c r="BH113" i="9"/>
  <c r="BE113" i="9"/>
  <c r="AM113" i="9"/>
  <c r="AI113" i="9"/>
  <c r="V113" i="9"/>
  <c r="G113" i="9"/>
  <c r="BH112" i="9"/>
  <c r="BE112" i="9"/>
  <c r="AM112" i="9"/>
  <c r="AI112" i="9"/>
  <c r="V112" i="9"/>
  <c r="G112" i="9"/>
  <c r="BH111" i="9"/>
  <c r="BE111" i="9"/>
  <c r="AM111" i="9"/>
  <c r="AI111" i="9"/>
  <c r="V111" i="9"/>
  <c r="G111" i="9"/>
  <c r="AS111" i="9" s="1"/>
  <c r="BF111" i="9" s="1"/>
  <c r="BV111" i="9" s="1"/>
  <c r="BH110" i="9"/>
  <c r="BE110" i="9"/>
  <c r="AM110" i="9"/>
  <c r="AI110" i="9"/>
  <c r="G110" i="9"/>
  <c r="BH109" i="9"/>
  <c r="BE109" i="9"/>
  <c r="AM109" i="9"/>
  <c r="AI109" i="9"/>
  <c r="V109" i="9"/>
  <c r="G109" i="9"/>
  <c r="BH108" i="9"/>
  <c r="BE108" i="9"/>
  <c r="AM108" i="9"/>
  <c r="AI108" i="9"/>
  <c r="V108" i="9"/>
  <c r="G108" i="9"/>
  <c r="BH107" i="9"/>
  <c r="BE107" i="9"/>
  <c r="AM107" i="9"/>
  <c r="AI107" i="9"/>
  <c r="V107" i="9"/>
  <c r="G107" i="9"/>
  <c r="BH106" i="9"/>
  <c r="BE106" i="9"/>
  <c r="AM106" i="9"/>
  <c r="AI106" i="9"/>
  <c r="V106" i="9"/>
  <c r="G106" i="9"/>
  <c r="BE105" i="9"/>
  <c r="AM105" i="9"/>
  <c r="AI105" i="9"/>
  <c r="K135" i="9"/>
  <c r="C135" i="9"/>
  <c r="BU102" i="9"/>
  <c r="BT102" i="9"/>
  <c r="BS102" i="9"/>
  <c r="BR102" i="9"/>
  <c r="BQ102" i="9"/>
  <c r="BP102" i="9"/>
  <c r="BO102" i="9"/>
  <c r="BN102" i="9"/>
  <c r="BM102" i="9"/>
  <c r="BL102" i="9"/>
  <c r="BK102" i="9"/>
  <c r="BJ102" i="9"/>
  <c r="BI102" i="9"/>
  <c r="BD102" i="9"/>
  <c r="BC102" i="9"/>
  <c r="BB102" i="9"/>
  <c r="BA102" i="9"/>
  <c r="AZ102" i="9"/>
  <c r="AY102" i="9"/>
  <c r="AX102" i="9"/>
  <c r="AW102" i="9"/>
  <c r="AV102" i="9"/>
  <c r="AU102" i="9"/>
  <c r="AT102" i="9"/>
  <c r="AR102" i="9"/>
  <c r="AQ102" i="9"/>
  <c r="AP102" i="9"/>
  <c r="AN102" i="9"/>
  <c r="AL102" i="9"/>
  <c r="AK102" i="9"/>
  <c r="AJ102" i="9"/>
  <c r="AH102" i="9"/>
  <c r="AF102" i="9"/>
  <c r="AE102" i="9"/>
  <c r="AD102" i="9"/>
  <c r="AC102" i="9"/>
  <c r="AB102" i="9"/>
  <c r="AA102" i="9"/>
  <c r="Z102" i="9"/>
  <c r="Y102" i="9"/>
  <c r="X102" i="9"/>
  <c r="W102" i="9"/>
  <c r="U102" i="9"/>
  <c r="T102" i="9"/>
  <c r="S102" i="9"/>
  <c r="Q102" i="9"/>
  <c r="P102" i="9"/>
  <c r="O102" i="9"/>
  <c r="N102" i="9"/>
  <c r="M102" i="9"/>
  <c r="L102" i="9"/>
  <c r="J102" i="9"/>
  <c r="I102" i="9"/>
  <c r="F102" i="9"/>
  <c r="E102" i="9"/>
  <c r="D102" i="9"/>
  <c r="BH101" i="9"/>
  <c r="BE101" i="9"/>
  <c r="AM101" i="9"/>
  <c r="AI101" i="9"/>
  <c r="V101" i="9"/>
  <c r="G101" i="9"/>
  <c r="BH100" i="9"/>
  <c r="BE100" i="9"/>
  <c r="AM100" i="9"/>
  <c r="AI100" i="9"/>
  <c r="V100" i="9"/>
  <c r="G100" i="9"/>
  <c r="BH99" i="9"/>
  <c r="BE99" i="9"/>
  <c r="AM99" i="9"/>
  <c r="AI99" i="9"/>
  <c r="V99" i="9"/>
  <c r="G99" i="9"/>
  <c r="BH98" i="9"/>
  <c r="BE98" i="9"/>
  <c r="AM98" i="9"/>
  <c r="AI98" i="9"/>
  <c r="V98" i="9"/>
  <c r="G98" i="9"/>
  <c r="BH97" i="9"/>
  <c r="BE97" i="9"/>
  <c r="AM97" i="9"/>
  <c r="AI97" i="9"/>
  <c r="V97" i="9"/>
  <c r="G97" i="9"/>
  <c r="AS97" i="9" s="1"/>
  <c r="BF97" i="9" s="1"/>
  <c r="BH96" i="9"/>
  <c r="BE96" i="9"/>
  <c r="AM96" i="9"/>
  <c r="AI96" i="9"/>
  <c r="V96" i="9"/>
  <c r="G96" i="9"/>
  <c r="BH95" i="9"/>
  <c r="BE95" i="9"/>
  <c r="AM95" i="9"/>
  <c r="AI95" i="9"/>
  <c r="V95" i="9"/>
  <c r="G95" i="9"/>
  <c r="BH94" i="9"/>
  <c r="BE94" i="9"/>
  <c r="AM94" i="9"/>
  <c r="AI94" i="9"/>
  <c r="V94" i="9"/>
  <c r="G94" i="9"/>
  <c r="BH93" i="9"/>
  <c r="BE93" i="9"/>
  <c r="AM93" i="9"/>
  <c r="AI93" i="9"/>
  <c r="V93" i="9"/>
  <c r="G93" i="9"/>
  <c r="BH92" i="9"/>
  <c r="BE92" i="9"/>
  <c r="AM92" i="9"/>
  <c r="AI92" i="9"/>
  <c r="V92" i="9"/>
  <c r="G92" i="9"/>
  <c r="BH91" i="9"/>
  <c r="BE91" i="9"/>
  <c r="AM91" i="9"/>
  <c r="AI91" i="9"/>
  <c r="V91" i="9"/>
  <c r="G91" i="9"/>
  <c r="BH90" i="9"/>
  <c r="BE90" i="9"/>
  <c r="AM90" i="9"/>
  <c r="AI90" i="9"/>
  <c r="V90" i="9"/>
  <c r="G90" i="9"/>
  <c r="BH89" i="9"/>
  <c r="BE89" i="9"/>
  <c r="AM89" i="9"/>
  <c r="AI89" i="9"/>
  <c r="V89" i="9"/>
  <c r="G89" i="9"/>
  <c r="AS89" i="9" s="1"/>
  <c r="BF89" i="9" s="1"/>
  <c r="BH88" i="9"/>
  <c r="BE88" i="9"/>
  <c r="AM88" i="9"/>
  <c r="AI88" i="9"/>
  <c r="V88" i="9"/>
  <c r="G88" i="9"/>
  <c r="BH87" i="9"/>
  <c r="BE87" i="9"/>
  <c r="AM87" i="9"/>
  <c r="AI87" i="9"/>
  <c r="V87" i="9"/>
  <c r="G87" i="9"/>
  <c r="BH86" i="9"/>
  <c r="BE86" i="9"/>
  <c r="AM86" i="9"/>
  <c r="AI86" i="9"/>
  <c r="G86" i="9"/>
  <c r="BH85" i="9"/>
  <c r="BE85" i="9"/>
  <c r="AM85" i="9"/>
  <c r="AI85" i="9"/>
  <c r="V85" i="9"/>
  <c r="G85" i="9"/>
  <c r="BH84" i="9"/>
  <c r="BE84" i="9"/>
  <c r="AM84" i="9"/>
  <c r="AI84" i="9"/>
  <c r="V84" i="9"/>
  <c r="G84" i="9"/>
  <c r="BH83" i="9"/>
  <c r="BE83" i="9"/>
  <c r="AM83" i="9"/>
  <c r="AI83" i="9"/>
  <c r="V83" i="9"/>
  <c r="G83" i="9"/>
  <c r="BH82" i="9"/>
  <c r="BE82" i="9"/>
  <c r="AM82" i="9"/>
  <c r="AI82" i="9"/>
  <c r="V82" i="9"/>
  <c r="G82" i="9"/>
  <c r="BH81" i="9"/>
  <c r="BE81" i="9"/>
  <c r="AM81" i="9"/>
  <c r="AI81" i="9"/>
  <c r="G81" i="9"/>
  <c r="BH80" i="9"/>
  <c r="BE80" i="9"/>
  <c r="AM80" i="9"/>
  <c r="AI80" i="9"/>
  <c r="V80" i="9"/>
  <c r="G80" i="9"/>
  <c r="BH79" i="9"/>
  <c r="BE79" i="9"/>
  <c r="AM79" i="9"/>
  <c r="AI79" i="9"/>
  <c r="V79" i="9"/>
  <c r="G79" i="9"/>
  <c r="BH78" i="9"/>
  <c r="BE78" i="9"/>
  <c r="AM78" i="9"/>
  <c r="AI78" i="9"/>
  <c r="V78" i="9"/>
  <c r="G78" i="9"/>
  <c r="BH77" i="9"/>
  <c r="BE77" i="9"/>
  <c r="AM77" i="9"/>
  <c r="AI77" i="9"/>
  <c r="V77" i="9"/>
  <c r="G77" i="9"/>
  <c r="BH76" i="9"/>
  <c r="BE76" i="9"/>
  <c r="AM76" i="9"/>
  <c r="AI76" i="9"/>
  <c r="V76" i="9"/>
  <c r="G76" i="9"/>
  <c r="BH75" i="9"/>
  <c r="BE75" i="9"/>
  <c r="AM75" i="9"/>
  <c r="AI75" i="9"/>
  <c r="V75" i="9"/>
  <c r="G75" i="9"/>
  <c r="BH74" i="9"/>
  <c r="BE74" i="9"/>
  <c r="AM74" i="9"/>
  <c r="AI74" i="9"/>
  <c r="G74" i="9"/>
  <c r="BH73" i="9"/>
  <c r="BE73" i="9"/>
  <c r="AM73" i="9"/>
  <c r="AI73" i="9"/>
  <c r="V73" i="9"/>
  <c r="G73" i="9"/>
  <c r="BH72" i="9"/>
  <c r="BE72" i="9"/>
  <c r="AM72" i="9"/>
  <c r="AI72" i="9"/>
  <c r="K102" i="9"/>
  <c r="G72" i="9"/>
  <c r="BE71" i="9"/>
  <c r="AM71" i="9"/>
  <c r="AI71" i="9"/>
  <c r="V71" i="9"/>
  <c r="C102" i="9"/>
  <c r="BU68" i="9"/>
  <c r="BT68" i="9"/>
  <c r="BS68" i="9"/>
  <c r="BR68" i="9"/>
  <c r="BQ68" i="9"/>
  <c r="BP68" i="9"/>
  <c r="BO68" i="9"/>
  <c r="BN68" i="9"/>
  <c r="BM68" i="9"/>
  <c r="BL68" i="9"/>
  <c r="BK68" i="9"/>
  <c r="BJ68" i="9"/>
  <c r="BI68" i="9"/>
  <c r="BD68" i="9"/>
  <c r="BC68" i="9"/>
  <c r="BB68" i="9"/>
  <c r="BA68" i="9"/>
  <c r="AZ68" i="9"/>
  <c r="AY68" i="9"/>
  <c r="AX68" i="9"/>
  <c r="AW68" i="9"/>
  <c r="AV68" i="9"/>
  <c r="AU68" i="9"/>
  <c r="AT68" i="9"/>
  <c r="AR68" i="9"/>
  <c r="AQ68" i="9"/>
  <c r="AP68" i="9"/>
  <c r="AN68" i="9"/>
  <c r="AL68" i="9"/>
  <c r="AK68" i="9"/>
  <c r="AJ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T68" i="9"/>
  <c r="S68" i="9"/>
  <c r="Q68" i="9"/>
  <c r="P68" i="9"/>
  <c r="O68" i="9"/>
  <c r="N68" i="9"/>
  <c r="M68" i="9"/>
  <c r="L68" i="9"/>
  <c r="J68" i="9"/>
  <c r="I68" i="9"/>
  <c r="F68" i="9"/>
  <c r="E68" i="9"/>
  <c r="D68" i="9"/>
  <c r="BH67" i="9"/>
  <c r="BE67" i="9"/>
  <c r="AM67" i="9"/>
  <c r="AI67" i="9"/>
  <c r="V67" i="9"/>
  <c r="G67" i="9"/>
  <c r="BH66" i="9"/>
  <c r="BE66" i="9"/>
  <c r="AM66" i="9"/>
  <c r="AI66" i="9"/>
  <c r="V66" i="9"/>
  <c r="G66" i="9"/>
  <c r="BH65" i="9"/>
  <c r="BE65" i="9"/>
  <c r="AM65" i="9"/>
  <c r="AI65" i="9"/>
  <c r="V65" i="9"/>
  <c r="G65" i="9"/>
  <c r="BH64" i="9"/>
  <c r="BE64" i="9"/>
  <c r="AM64" i="9"/>
  <c r="AI64" i="9"/>
  <c r="H68" i="9"/>
  <c r="G64" i="9"/>
  <c r="BH63" i="9"/>
  <c r="BE63" i="9"/>
  <c r="AM63" i="9"/>
  <c r="AI63" i="9"/>
  <c r="G63" i="9"/>
  <c r="BH62" i="9"/>
  <c r="BE62" i="9"/>
  <c r="AM62" i="9"/>
  <c r="AI62" i="9"/>
  <c r="V62" i="9"/>
  <c r="G62" i="9"/>
  <c r="BH61" i="9"/>
  <c r="BE61" i="9"/>
  <c r="AM61" i="9"/>
  <c r="AI61" i="9"/>
  <c r="V61" i="9"/>
  <c r="G61" i="9"/>
  <c r="BH60" i="9"/>
  <c r="BE60" i="9"/>
  <c r="AM60" i="9"/>
  <c r="AI60" i="9"/>
  <c r="V60" i="9"/>
  <c r="G60" i="9"/>
  <c r="BH59" i="9"/>
  <c r="BE59" i="9"/>
  <c r="AM59" i="9"/>
  <c r="AI59" i="9"/>
  <c r="V59" i="9"/>
  <c r="G59" i="9"/>
  <c r="BH58" i="9"/>
  <c r="BE58" i="9"/>
  <c r="AM58" i="9"/>
  <c r="AI58" i="9"/>
  <c r="V58" i="9"/>
  <c r="G58" i="9"/>
  <c r="BH57" i="9"/>
  <c r="BE57" i="9"/>
  <c r="AM57" i="9"/>
  <c r="AI57" i="9"/>
  <c r="V57" i="9"/>
  <c r="G57" i="9"/>
  <c r="BH56" i="9"/>
  <c r="BE56" i="9"/>
  <c r="AM56" i="9"/>
  <c r="AI56" i="9"/>
  <c r="V56" i="9"/>
  <c r="G56" i="9"/>
  <c r="AS56" i="9" s="1"/>
  <c r="BF56" i="9" s="1"/>
  <c r="BV56" i="9" s="1"/>
  <c r="BH55" i="9"/>
  <c r="BE55" i="9"/>
  <c r="AM55" i="9"/>
  <c r="AI55" i="9"/>
  <c r="V55" i="9"/>
  <c r="G55" i="9"/>
  <c r="BH54" i="9"/>
  <c r="BE54" i="9"/>
  <c r="AM54" i="9"/>
  <c r="AI54" i="9"/>
  <c r="G54" i="9"/>
  <c r="BH53" i="9"/>
  <c r="BE53" i="9"/>
  <c r="AM53" i="9"/>
  <c r="AI53" i="9"/>
  <c r="V53" i="9"/>
  <c r="G53" i="9"/>
  <c r="BH52" i="9"/>
  <c r="BE52" i="9"/>
  <c r="AM52" i="9"/>
  <c r="AI52" i="9"/>
  <c r="V52" i="9"/>
  <c r="G52" i="9"/>
  <c r="BH51" i="9"/>
  <c r="BE51" i="9"/>
  <c r="AM51" i="9"/>
  <c r="AI51" i="9"/>
  <c r="V51" i="9"/>
  <c r="G51" i="9"/>
  <c r="BH50" i="9"/>
  <c r="BE50" i="9"/>
  <c r="AM50" i="9"/>
  <c r="AI50" i="9"/>
  <c r="V50" i="9"/>
  <c r="G50" i="9"/>
  <c r="BH49" i="9"/>
  <c r="BE49" i="9"/>
  <c r="AM49" i="9"/>
  <c r="AI49" i="9"/>
  <c r="V49" i="9"/>
  <c r="G49" i="9"/>
  <c r="BH48" i="9"/>
  <c r="BE48" i="9"/>
  <c r="AM48" i="9"/>
  <c r="AI48" i="9"/>
  <c r="V48" i="9"/>
  <c r="G48" i="9"/>
  <c r="BH47" i="9"/>
  <c r="BE47" i="9"/>
  <c r="AM47" i="9"/>
  <c r="AI47" i="9"/>
  <c r="G47" i="9"/>
  <c r="BH46" i="9"/>
  <c r="BE46" i="9"/>
  <c r="AM46" i="9"/>
  <c r="AI46" i="9"/>
  <c r="V46" i="9"/>
  <c r="G46" i="9"/>
  <c r="BH45" i="9"/>
  <c r="BE45" i="9"/>
  <c r="AM45" i="9"/>
  <c r="AI45" i="9"/>
  <c r="V45" i="9"/>
  <c r="G45" i="9"/>
  <c r="BH44" i="9"/>
  <c r="BE44" i="9"/>
  <c r="AM44" i="9"/>
  <c r="AI44" i="9"/>
  <c r="V44" i="9"/>
  <c r="G44" i="9"/>
  <c r="BH43" i="9"/>
  <c r="BE43" i="9"/>
  <c r="AM43" i="9"/>
  <c r="AI43" i="9"/>
  <c r="G43" i="9"/>
  <c r="BH42" i="9"/>
  <c r="BE42" i="9"/>
  <c r="AM42" i="9"/>
  <c r="AI42" i="9"/>
  <c r="V42" i="9"/>
  <c r="G42" i="9"/>
  <c r="BH41" i="9"/>
  <c r="BE41" i="9"/>
  <c r="AM41" i="9"/>
  <c r="AI41" i="9"/>
  <c r="V41" i="9"/>
  <c r="G41" i="9"/>
  <c r="BH40" i="9"/>
  <c r="BE40" i="9"/>
  <c r="AM40" i="9"/>
  <c r="AI40" i="9"/>
  <c r="G40" i="9"/>
  <c r="BE39" i="9"/>
  <c r="AM39" i="9"/>
  <c r="AI39" i="9"/>
  <c r="V39" i="9"/>
  <c r="C68" i="9"/>
  <c r="BU36" i="9"/>
  <c r="BT36" i="9"/>
  <c r="BS36" i="9"/>
  <c r="BR36" i="9"/>
  <c r="BQ36" i="9"/>
  <c r="BP36" i="9"/>
  <c r="BO36" i="9"/>
  <c r="BN36" i="9"/>
  <c r="BM36" i="9"/>
  <c r="BL36" i="9"/>
  <c r="BK36" i="9"/>
  <c r="BJ36" i="9"/>
  <c r="BI36" i="9"/>
  <c r="BD36" i="9"/>
  <c r="BC36" i="9"/>
  <c r="BB36" i="9"/>
  <c r="BA36" i="9"/>
  <c r="AZ36" i="9"/>
  <c r="AY36" i="9"/>
  <c r="AX36" i="9"/>
  <c r="AW36" i="9"/>
  <c r="AV36" i="9"/>
  <c r="AU36" i="9"/>
  <c r="AT36" i="9"/>
  <c r="AR36" i="9"/>
  <c r="AQ36" i="9"/>
  <c r="AP36" i="9"/>
  <c r="AN36" i="9"/>
  <c r="AL36" i="9"/>
  <c r="AK36" i="9"/>
  <c r="AJ36" i="9"/>
  <c r="AH36" i="9"/>
  <c r="AF36" i="9"/>
  <c r="AE36" i="9"/>
  <c r="AD36" i="9"/>
  <c r="AC36" i="9"/>
  <c r="AB36" i="9"/>
  <c r="AA36" i="9"/>
  <c r="Z36" i="9"/>
  <c r="Y36" i="9"/>
  <c r="X36" i="9"/>
  <c r="W36" i="9"/>
  <c r="U36" i="9"/>
  <c r="T36" i="9"/>
  <c r="S36" i="9"/>
  <c r="Q36" i="9"/>
  <c r="P36" i="9"/>
  <c r="O36" i="9"/>
  <c r="N36" i="9"/>
  <c r="M36" i="9"/>
  <c r="L36" i="9"/>
  <c r="J36" i="9"/>
  <c r="I36" i="9"/>
  <c r="H36" i="9"/>
  <c r="F36" i="9"/>
  <c r="E36" i="9"/>
  <c r="D36" i="9"/>
  <c r="BH35" i="9"/>
  <c r="BE35" i="9"/>
  <c r="AM35" i="9"/>
  <c r="AI35" i="9"/>
  <c r="G35" i="9"/>
  <c r="BH34" i="9"/>
  <c r="BE34" i="9"/>
  <c r="AM34" i="9"/>
  <c r="AI34" i="9"/>
  <c r="V34" i="9"/>
  <c r="G34" i="9"/>
  <c r="AS34" i="9" s="1"/>
  <c r="BH33" i="9"/>
  <c r="BE33" i="9"/>
  <c r="AM33" i="9"/>
  <c r="AI33" i="9"/>
  <c r="V33" i="9"/>
  <c r="G33" i="9"/>
  <c r="BH32" i="9"/>
  <c r="BE32" i="9"/>
  <c r="AM32" i="9"/>
  <c r="AI32" i="9"/>
  <c r="V32" i="9"/>
  <c r="G32" i="9"/>
  <c r="AS32" i="9" s="1"/>
  <c r="BH31" i="9"/>
  <c r="BE31" i="9"/>
  <c r="AM31" i="9"/>
  <c r="AI31" i="9"/>
  <c r="V31" i="9"/>
  <c r="G31" i="9"/>
  <c r="BH30" i="9"/>
  <c r="BE30" i="9"/>
  <c r="AM30" i="9"/>
  <c r="AI30" i="9"/>
  <c r="G30" i="9"/>
  <c r="BH29" i="9"/>
  <c r="BE29" i="9"/>
  <c r="AM29" i="9"/>
  <c r="AI29" i="9"/>
  <c r="V29" i="9"/>
  <c r="G29" i="9"/>
  <c r="BH28" i="9"/>
  <c r="BE28" i="9"/>
  <c r="AM28" i="9"/>
  <c r="AI28" i="9"/>
  <c r="V28" i="9"/>
  <c r="G28" i="9"/>
  <c r="BH27" i="9"/>
  <c r="BE27" i="9"/>
  <c r="AM27" i="9"/>
  <c r="AI27" i="9"/>
  <c r="V27" i="9"/>
  <c r="G27" i="9"/>
  <c r="BH26" i="9"/>
  <c r="BE26" i="9"/>
  <c r="AM26" i="9"/>
  <c r="AI26" i="9"/>
  <c r="V26" i="9"/>
  <c r="G26" i="9"/>
  <c r="BH25" i="9"/>
  <c r="BE25" i="9"/>
  <c r="AM25" i="9"/>
  <c r="AI25" i="9"/>
  <c r="V25" i="9"/>
  <c r="G25" i="9"/>
  <c r="BH24" i="9"/>
  <c r="BE24" i="9"/>
  <c r="AM24" i="9"/>
  <c r="AI24" i="9"/>
  <c r="V24" i="9"/>
  <c r="G24" i="9"/>
  <c r="BH23" i="9"/>
  <c r="BE23" i="9"/>
  <c r="AM23" i="9"/>
  <c r="AI23" i="9"/>
  <c r="V23" i="9"/>
  <c r="G23" i="9"/>
  <c r="BH22" i="9"/>
  <c r="BE22" i="9"/>
  <c r="AM22" i="9"/>
  <c r="AI22" i="9"/>
  <c r="V22" i="9"/>
  <c r="G22" i="9"/>
  <c r="BH21" i="9"/>
  <c r="BE21" i="9"/>
  <c r="AM21" i="9"/>
  <c r="AI21" i="9"/>
  <c r="V21" i="9"/>
  <c r="G21" i="9"/>
  <c r="BH20" i="9"/>
  <c r="BE20" i="9"/>
  <c r="AM20" i="9"/>
  <c r="AI20" i="9"/>
  <c r="V20" i="9"/>
  <c r="G20" i="9"/>
  <c r="BH19" i="9"/>
  <c r="BE19" i="9"/>
  <c r="AM19" i="9"/>
  <c r="AI19" i="9"/>
  <c r="V19" i="9"/>
  <c r="G19" i="9"/>
  <c r="AS19" i="9" s="1"/>
  <c r="BF19" i="9" s="1"/>
  <c r="BH18" i="9"/>
  <c r="BE18" i="9"/>
  <c r="AM18" i="9"/>
  <c r="AI18" i="9"/>
  <c r="V18" i="9"/>
  <c r="G18" i="9"/>
  <c r="BH17" i="9"/>
  <c r="BE17" i="9"/>
  <c r="AM17" i="9"/>
  <c r="AI17" i="9"/>
  <c r="V17" i="9"/>
  <c r="G17" i="9"/>
  <c r="BH16" i="9"/>
  <c r="BE16" i="9"/>
  <c r="AM16" i="9"/>
  <c r="AI16" i="9"/>
  <c r="G16" i="9"/>
  <c r="BH15" i="9"/>
  <c r="BE15" i="9"/>
  <c r="AM15" i="9"/>
  <c r="AI15" i="9"/>
  <c r="V15" i="9"/>
  <c r="G15" i="9"/>
  <c r="BH14" i="9"/>
  <c r="BE14" i="9"/>
  <c r="AM14" i="9"/>
  <c r="AI14" i="9"/>
  <c r="V14" i="9"/>
  <c r="G14" i="9"/>
  <c r="BH13" i="9"/>
  <c r="BE13" i="9"/>
  <c r="AM13" i="9"/>
  <c r="AI13" i="9"/>
  <c r="V13" i="9"/>
  <c r="G13" i="9"/>
  <c r="AS13" i="9" s="1"/>
  <c r="BF13" i="9" s="1"/>
  <c r="BH12" i="9"/>
  <c r="BE12" i="9"/>
  <c r="AM12" i="9"/>
  <c r="AI12" i="9"/>
  <c r="V12" i="9"/>
  <c r="G12" i="9"/>
  <c r="BH11" i="9"/>
  <c r="BE11" i="9"/>
  <c r="AM11" i="9"/>
  <c r="AI11" i="9"/>
  <c r="V11" i="9"/>
  <c r="G11" i="9"/>
  <c r="BH10" i="9"/>
  <c r="BE10" i="9"/>
  <c r="AM10" i="9"/>
  <c r="AI10" i="9"/>
  <c r="V10" i="9"/>
  <c r="G10" i="9"/>
  <c r="BH9" i="9"/>
  <c r="BE9" i="9"/>
  <c r="AM9" i="9"/>
  <c r="AI9" i="9"/>
  <c r="V9" i="9"/>
  <c r="G9" i="9"/>
  <c r="BH8" i="9"/>
  <c r="BE8" i="9"/>
  <c r="AM8" i="9"/>
  <c r="AI8" i="9"/>
  <c r="V8" i="9"/>
  <c r="G8" i="9"/>
  <c r="BH7" i="9"/>
  <c r="BE7" i="9"/>
  <c r="AM7" i="9"/>
  <c r="AI7" i="9"/>
  <c r="V7" i="9"/>
  <c r="G7" i="9"/>
  <c r="BH6" i="9"/>
  <c r="BE6" i="9"/>
  <c r="AM6" i="9"/>
  <c r="AI6" i="9"/>
  <c r="K36" i="9"/>
  <c r="G6" i="9"/>
  <c r="BE5" i="9"/>
  <c r="AM5" i="9"/>
  <c r="AI5" i="9"/>
  <c r="V5" i="9"/>
  <c r="C36" i="9"/>
  <c r="BV405" i="8"/>
  <c r="BU405" i="8"/>
  <c r="BT405" i="8"/>
  <c r="BS405" i="8"/>
  <c r="BR405" i="8"/>
  <c r="BQ405" i="8"/>
  <c r="BP405" i="8"/>
  <c r="BO405" i="8"/>
  <c r="BN405" i="8"/>
  <c r="BM405" i="8"/>
  <c r="BL405" i="8"/>
  <c r="BK405" i="8"/>
  <c r="BJ405" i="8"/>
  <c r="BE405" i="8"/>
  <c r="BD405" i="8"/>
  <c r="BC405" i="8"/>
  <c r="BB405" i="8"/>
  <c r="BA405" i="8"/>
  <c r="AZ405" i="8"/>
  <c r="AY405" i="8"/>
  <c r="AX405" i="8"/>
  <c r="AW405" i="8"/>
  <c r="AV405" i="8"/>
  <c r="AU405" i="8"/>
  <c r="AS405" i="8"/>
  <c r="AR405" i="8"/>
  <c r="AQ405" i="8"/>
  <c r="AO405" i="8"/>
  <c r="AM405" i="8"/>
  <c r="AL405" i="8"/>
  <c r="AK405" i="8"/>
  <c r="AI405" i="8"/>
  <c r="AH405" i="8"/>
  <c r="AG405" i="8"/>
  <c r="AF405" i="8"/>
  <c r="AE405" i="8"/>
  <c r="AD405" i="8"/>
  <c r="AC405" i="8"/>
  <c r="AB405" i="8"/>
  <c r="AA405" i="8"/>
  <c r="Z405" i="8"/>
  <c r="X405" i="8"/>
  <c r="V405" i="8"/>
  <c r="T405" i="8"/>
  <c r="S405" i="8"/>
  <c r="R405" i="8"/>
  <c r="Q405" i="8"/>
  <c r="P405" i="8"/>
  <c r="O405" i="8"/>
  <c r="N405" i="8"/>
  <c r="M405" i="8"/>
  <c r="K405" i="8"/>
  <c r="J405" i="8"/>
  <c r="I405" i="8"/>
  <c r="H405" i="8"/>
  <c r="F405" i="8"/>
  <c r="E405" i="8"/>
  <c r="D405" i="8"/>
  <c r="C405" i="8"/>
  <c r="BI404" i="8"/>
  <c r="BF404" i="8"/>
  <c r="AN404" i="8"/>
  <c r="AJ404" i="8"/>
  <c r="U404" i="8"/>
  <c r="G404" i="8"/>
  <c r="BI403" i="8"/>
  <c r="BF403" i="8"/>
  <c r="AN403" i="8"/>
  <c r="AJ403" i="8"/>
  <c r="U403" i="8"/>
  <c r="AT403" i="8" s="1"/>
  <c r="BG403" i="8" s="1"/>
  <c r="BW403" i="8" s="1"/>
  <c r="G403" i="8"/>
  <c r="BI402" i="8"/>
  <c r="BF402" i="8"/>
  <c r="AN402" i="8"/>
  <c r="AJ402" i="8"/>
  <c r="U402" i="8"/>
  <c r="G402" i="8"/>
  <c r="BI401" i="8"/>
  <c r="BF401" i="8"/>
  <c r="AN401" i="8"/>
  <c r="AJ401" i="8"/>
  <c r="U401" i="8"/>
  <c r="G401" i="8"/>
  <c r="BI400" i="8"/>
  <c r="BF400" i="8"/>
  <c r="AN400" i="8"/>
  <c r="AJ400" i="8"/>
  <c r="U400" i="8"/>
  <c r="G400" i="8"/>
  <c r="BI399" i="8"/>
  <c r="BF399" i="8"/>
  <c r="AN399" i="8"/>
  <c r="AJ399" i="8"/>
  <c r="U399" i="8"/>
  <c r="G399" i="8"/>
  <c r="BI398" i="8"/>
  <c r="BF398" i="8"/>
  <c r="AN398" i="8"/>
  <c r="AJ398" i="8"/>
  <c r="U398" i="8"/>
  <c r="G398" i="8"/>
  <c r="BI397" i="8"/>
  <c r="BF397" i="8"/>
  <c r="AN397" i="8"/>
  <c r="AJ397" i="8"/>
  <c r="U397" i="8"/>
  <c r="G397" i="8"/>
  <c r="BI396" i="8"/>
  <c r="BF396" i="8"/>
  <c r="AN396" i="8"/>
  <c r="AJ396" i="8"/>
  <c r="U396" i="8"/>
  <c r="G396" i="8"/>
  <c r="BI395" i="8"/>
  <c r="BF395" i="8"/>
  <c r="AN395" i="8"/>
  <c r="AJ395" i="8"/>
  <c r="U395" i="8"/>
  <c r="G395" i="8"/>
  <c r="AT395" i="8" s="1"/>
  <c r="BI394" i="8"/>
  <c r="BF394" i="8"/>
  <c r="AN394" i="8"/>
  <c r="AJ394" i="8"/>
  <c r="U394" i="8"/>
  <c r="G394" i="8"/>
  <c r="BI393" i="8"/>
  <c r="BF393" i="8"/>
  <c r="AN393" i="8"/>
  <c r="AJ393" i="8"/>
  <c r="U393" i="8"/>
  <c r="G393" i="8"/>
  <c r="BI392" i="8"/>
  <c r="BF392" i="8"/>
  <c r="AN392" i="8"/>
  <c r="AJ392" i="8"/>
  <c r="U392" i="8"/>
  <c r="G392" i="8"/>
  <c r="BI391" i="8"/>
  <c r="BF391" i="8"/>
  <c r="AN391" i="8"/>
  <c r="AJ391" i="8"/>
  <c r="U391" i="8"/>
  <c r="G391" i="8"/>
  <c r="BI390" i="8"/>
  <c r="BF390" i="8"/>
  <c r="AN390" i="8"/>
  <c r="AJ390" i="8"/>
  <c r="U390" i="8"/>
  <c r="G390" i="8"/>
  <c r="BI389" i="8"/>
  <c r="BF389" i="8"/>
  <c r="AN389" i="8"/>
  <c r="AJ389" i="8"/>
  <c r="U389" i="8"/>
  <c r="G389" i="8"/>
  <c r="BI388" i="8"/>
  <c r="BF388" i="8"/>
  <c r="AN388" i="8"/>
  <c r="AJ388" i="8"/>
  <c r="U388" i="8"/>
  <c r="G388" i="8"/>
  <c r="BI387" i="8"/>
  <c r="BF387" i="8"/>
  <c r="AN387" i="8"/>
  <c r="AJ387" i="8"/>
  <c r="U387" i="8"/>
  <c r="G387" i="8"/>
  <c r="BI386" i="8"/>
  <c r="BF386" i="8"/>
  <c r="AN386" i="8"/>
  <c r="AJ386" i="8"/>
  <c r="U386" i="8"/>
  <c r="G386" i="8"/>
  <c r="BI385" i="8"/>
  <c r="BF385" i="8"/>
  <c r="AN385" i="8"/>
  <c r="AJ385" i="8"/>
  <c r="U385" i="8"/>
  <c r="G385" i="8"/>
  <c r="AT385" i="8" s="1"/>
  <c r="BG385" i="8" s="1"/>
  <c r="BI384" i="8"/>
  <c r="BF384" i="8"/>
  <c r="AN384" i="8"/>
  <c r="AJ384" i="8"/>
  <c r="U384" i="8"/>
  <c r="G384" i="8"/>
  <c r="BI383" i="8"/>
  <c r="BF383" i="8"/>
  <c r="AN383" i="8"/>
  <c r="AJ383" i="8"/>
  <c r="U383" i="8"/>
  <c r="G383" i="8"/>
  <c r="BI382" i="8"/>
  <c r="BF382" i="8"/>
  <c r="AN382" i="8"/>
  <c r="AJ382" i="8"/>
  <c r="U382" i="8"/>
  <c r="G382" i="8"/>
  <c r="BI381" i="8"/>
  <c r="BF381" i="8"/>
  <c r="AN381" i="8"/>
  <c r="AJ381" i="8"/>
  <c r="U381" i="8"/>
  <c r="G381" i="8"/>
  <c r="BI380" i="8"/>
  <c r="BF380" i="8"/>
  <c r="AN380" i="8"/>
  <c r="AJ380" i="8"/>
  <c r="U380" i="8"/>
  <c r="G380" i="8"/>
  <c r="BI379" i="8"/>
  <c r="BF379" i="8"/>
  <c r="AN379" i="8"/>
  <c r="AJ379" i="8"/>
  <c r="U379" i="8"/>
  <c r="G379" i="8"/>
  <c r="BI378" i="8"/>
  <c r="BF378" i="8"/>
  <c r="AN378" i="8"/>
  <c r="AJ378" i="8"/>
  <c r="U378" i="8"/>
  <c r="G378" i="8"/>
  <c r="BI377" i="8"/>
  <c r="BF377" i="8"/>
  <c r="AN377" i="8"/>
  <c r="AJ377" i="8"/>
  <c r="U377" i="8"/>
  <c r="G377" i="8"/>
  <c r="BI376" i="8"/>
  <c r="BF376" i="8"/>
  <c r="AN376" i="8"/>
  <c r="AJ376" i="8"/>
  <c r="U376" i="8"/>
  <c r="G376" i="8"/>
  <c r="BI375" i="8"/>
  <c r="BF375" i="8"/>
  <c r="AN375" i="8"/>
  <c r="AJ375" i="8"/>
  <c r="U375" i="8"/>
  <c r="G375" i="8"/>
  <c r="AT375" i="8" s="1"/>
  <c r="BG375" i="8" s="1"/>
  <c r="BW375" i="8" s="1"/>
  <c r="BI374" i="8"/>
  <c r="BF374" i="8"/>
  <c r="AN374" i="8"/>
  <c r="AJ374" i="8"/>
  <c r="U374" i="8"/>
  <c r="AT374" i="8" s="1"/>
  <c r="BG374" i="8" s="1"/>
  <c r="G374" i="8"/>
  <c r="BX371" i="8"/>
  <c r="BV371" i="8"/>
  <c r="BU371" i="8"/>
  <c r="BT371" i="8"/>
  <c r="BS371" i="8"/>
  <c r="BH371" i="8"/>
  <c r="BE371" i="8"/>
  <c r="BD371" i="8"/>
  <c r="BC371" i="8"/>
  <c r="BB371" i="8"/>
  <c r="BA371" i="8"/>
  <c r="AZ371" i="8"/>
  <c r="AY371" i="8"/>
  <c r="AX371" i="8"/>
  <c r="AW371" i="8"/>
  <c r="AV371" i="8"/>
  <c r="AU371" i="8"/>
  <c r="AS371" i="8"/>
  <c r="AR371" i="8"/>
  <c r="AQ371" i="8"/>
  <c r="AP371" i="8"/>
  <c r="AO371" i="8"/>
  <c r="AL371" i="8"/>
  <c r="AK371" i="8"/>
  <c r="AI371" i="8"/>
  <c r="AH371" i="8"/>
  <c r="AG371" i="8"/>
  <c r="AF371" i="8"/>
  <c r="AE371" i="8"/>
  <c r="AD371" i="8"/>
  <c r="AC371" i="8"/>
  <c r="AB371" i="8"/>
  <c r="Z371" i="8"/>
  <c r="Y371" i="8"/>
  <c r="X371" i="8"/>
  <c r="W371" i="8"/>
  <c r="V371" i="8"/>
  <c r="T371" i="8"/>
  <c r="S371" i="8"/>
  <c r="R371" i="8"/>
  <c r="Q371" i="8"/>
  <c r="P371" i="8"/>
  <c r="N371" i="8"/>
  <c r="M371" i="8"/>
  <c r="L371" i="8"/>
  <c r="K371" i="8"/>
  <c r="J371" i="8"/>
  <c r="I371" i="8"/>
  <c r="H371" i="8"/>
  <c r="F371" i="8"/>
  <c r="E371" i="8"/>
  <c r="D371" i="8"/>
  <c r="C371" i="8"/>
  <c r="BI370" i="8"/>
  <c r="BF370" i="8"/>
  <c r="AN370" i="8"/>
  <c r="AJ370" i="8"/>
  <c r="U370" i="8"/>
  <c r="G370" i="8"/>
  <c r="BI369" i="8"/>
  <c r="BF369" i="8"/>
  <c r="AN369" i="8"/>
  <c r="AJ369" i="8"/>
  <c r="U369" i="8"/>
  <c r="G369" i="8"/>
  <c r="BI368" i="8"/>
  <c r="BF368" i="8"/>
  <c r="AN368" i="8"/>
  <c r="AJ368" i="8"/>
  <c r="U368" i="8"/>
  <c r="G368" i="8"/>
  <c r="BI367" i="8"/>
  <c r="BF367" i="8"/>
  <c r="AN367" i="8"/>
  <c r="AJ367" i="8"/>
  <c r="U367" i="8"/>
  <c r="G367" i="8"/>
  <c r="BI366" i="8"/>
  <c r="BF366" i="8"/>
  <c r="AN366" i="8"/>
  <c r="AJ366" i="8"/>
  <c r="U366" i="8"/>
  <c r="G366" i="8"/>
  <c r="BI365" i="8"/>
  <c r="BF365" i="8"/>
  <c r="AN365" i="8"/>
  <c r="AJ365" i="8"/>
  <c r="U365" i="8"/>
  <c r="G365" i="8"/>
  <c r="BI364" i="8"/>
  <c r="BF364" i="8"/>
  <c r="AN364" i="8"/>
  <c r="AJ364" i="8"/>
  <c r="U364" i="8"/>
  <c r="G364" i="8"/>
  <c r="BI363" i="8"/>
  <c r="BF363" i="8"/>
  <c r="AN363" i="8"/>
  <c r="AJ363" i="8"/>
  <c r="U363" i="8"/>
  <c r="G363" i="8"/>
  <c r="BI362" i="8"/>
  <c r="BF362" i="8"/>
  <c r="AN362" i="8"/>
  <c r="AJ362" i="8"/>
  <c r="U362" i="8"/>
  <c r="G362" i="8"/>
  <c r="BI361" i="8"/>
  <c r="BF361" i="8"/>
  <c r="AN361" i="8"/>
  <c r="AJ361" i="8"/>
  <c r="U361" i="8"/>
  <c r="G361" i="8"/>
  <c r="AT361" i="8" s="1"/>
  <c r="BG361" i="8" s="1"/>
  <c r="BI360" i="8"/>
  <c r="BF360" i="8"/>
  <c r="AN360" i="8"/>
  <c r="AJ360" i="8"/>
  <c r="U360" i="8"/>
  <c r="G360" i="8"/>
  <c r="BI359" i="8"/>
  <c r="BF359" i="8"/>
  <c r="AN359" i="8"/>
  <c r="AJ359" i="8"/>
  <c r="U359" i="8"/>
  <c r="G359" i="8"/>
  <c r="BI358" i="8"/>
  <c r="BF358" i="8"/>
  <c r="AN358" i="8"/>
  <c r="AJ358" i="8"/>
  <c r="U358" i="8"/>
  <c r="G358" i="8"/>
  <c r="BI357" i="8"/>
  <c r="BF357" i="8"/>
  <c r="AN357" i="8"/>
  <c r="AJ357" i="8"/>
  <c r="U357" i="8"/>
  <c r="G357" i="8"/>
  <c r="BI356" i="8"/>
  <c r="BF356" i="8"/>
  <c r="AN356" i="8"/>
  <c r="AJ356" i="8"/>
  <c r="U356" i="8"/>
  <c r="G356" i="8"/>
  <c r="BI355" i="8"/>
  <c r="BF355" i="8"/>
  <c r="AN355" i="8"/>
  <c r="AJ355" i="8"/>
  <c r="U355" i="8"/>
  <c r="G355" i="8"/>
  <c r="BI354" i="8"/>
  <c r="BF354" i="8"/>
  <c r="AN354" i="8"/>
  <c r="AJ354" i="8"/>
  <c r="U354" i="8"/>
  <c r="G354" i="8"/>
  <c r="BI353" i="8"/>
  <c r="BF353" i="8"/>
  <c r="AN353" i="8"/>
  <c r="AJ353" i="8"/>
  <c r="U353" i="8"/>
  <c r="G353" i="8"/>
  <c r="BI352" i="8"/>
  <c r="BF352" i="8"/>
  <c r="AN352" i="8"/>
  <c r="AJ352" i="8"/>
  <c r="U352" i="8"/>
  <c r="G352" i="8"/>
  <c r="BI351" i="8"/>
  <c r="BF351" i="8"/>
  <c r="AN351" i="8"/>
  <c r="AJ351" i="8"/>
  <c r="U351" i="8"/>
  <c r="G351" i="8"/>
  <c r="BI350" i="8"/>
  <c r="BF350" i="8"/>
  <c r="AN350" i="8"/>
  <c r="AJ350" i="8"/>
  <c r="U350" i="8"/>
  <c r="G350" i="8"/>
  <c r="BI349" i="8"/>
  <c r="BF349" i="8"/>
  <c r="AN349" i="8"/>
  <c r="AJ349" i="8"/>
  <c r="U349" i="8"/>
  <c r="G349" i="8"/>
  <c r="BI348" i="8"/>
  <c r="BF348" i="8"/>
  <c r="AN348" i="8"/>
  <c r="AJ348" i="8"/>
  <c r="U348" i="8"/>
  <c r="G348" i="8"/>
  <c r="BI347" i="8"/>
  <c r="BF347" i="8"/>
  <c r="AN347" i="8"/>
  <c r="AJ347" i="8"/>
  <c r="U347" i="8"/>
  <c r="G347" i="8"/>
  <c r="BI346" i="8"/>
  <c r="BF346" i="8"/>
  <c r="AN346" i="8"/>
  <c r="AJ346" i="8"/>
  <c r="U346" i="8"/>
  <c r="G346" i="8"/>
  <c r="AT346" i="8" s="1"/>
  <c r="BI345" i="8"/>
  <c r="BF345" i="8"/>
  <c r="AN345" i="8"/>
  <c r="AJ345" i="8"/>
  <c r="U345" i="8"/>
  <c r="G345" i="8"/>
  <c r="BI344" i="8"/>
  <c r="BF344" i="8"/>
  <c r="AN344" i="8"/>
  <c r="AJ344" i="8"/>
  <c r="U344" i="8"/>
  <c r="G344" i="8"/>
  <c r="BI343" i="8"/>
  <c r="BF343" i="8"/>
  <c r="AN343" i="8"/>
  <c r="AJ343" i="8"/>
  <c r="U343" i="8"/>
  <c r="G343" i="8"/>
  <c r="BI342" i="8"/>
  <c r="BF342" i="8"/>
  <c r="AN342" i="8"/>
  <c r="AJ342" i="8"/>
  <c r="U342" i="8"/>
  <c r="G342" i="8"/>
  <c r="BI341" i="8"/>
  <c r="BF341" i="8"/>
  <c r="AN341" i="8"/>
  <c r="AJ341" i="8"/>
  <c r="U341" i="8"/>
  <c r="G341" i="8"/>
  <c r="AT341" i="8" s="1"/>
  <c r="BG341" i="8" s="1"/>
  <c r="BT338" i="8"/>
  <c r="BS338" i="8"/>
  <c r="BE338" i="8"/>
  <c r="BD338" i="8"/>
  <c r="BC338" i="8"/>
  <c r="BB338" i="8"/>
  <c r="BA338" i="8"/>
  <c r="AZ338" i="8"/>
  <c r="AY338" i="8"/>
  <c r="AX338" i="8"/>
  <c r="AW338" i="8"/>
  <c r="AV338" i="8"/>
  <c r="AU338" i="8"/>
  <c r="AS338" i="8"/>
  <c r="AR338" i="8"/>
  <c r="AQ338" i="8"/>
  <c r="AP338" i="8"/>
  <c r="AO338" i="8"/>
  <c r="AL338" i="8"/>
  <c r="AK338" i="8"/>
  <c r="AI338" i="8"/>
  <c r="AH338" i="8"/>
  <c r="AG338" i="8"/>
  <c r="AF338" i="8"/>
  <c r="AE338" i="8"/>
  <c r="AD338" i="8"/>
  <c r="AC338" i="8"/>
  <c r="AB338" i="8"/>
  <c r="AA338" i="8"/>
  <c r="Z338" i="8"/>
  <c r="Y338" i="8"/>
  <c r="X338" i="8"/>
  <c r="W338" i="8"/>
  <c r="V338" i="8"/>
  <c r="T338" i="8"/>
  <c r="S338" i="8"/>
  <c r="R338" i="8"/>
  <c r="Q338" i="8"/>
  <c r="P338" i="8"/>
  <c r="N338" i="8"/>
  <c r="M338" i="8"/>
  <c r="L338" i="8"/>
  <c r="K338" i="8"/>
  <c r="J338" i="8"/>
  <c r="I338" i="8"/>
  <c r="H338" i="8"/>
  <c r="F338" i="8"/>
  <c r="E338" i="8"/>
  <c r="D338" i="8"/>
  <c r="C338" i="8"/>
  <c r="BI337" i="8"/>
  <c r="BF337" i="8"/>
  <c r="AN337" i="8"/>
  <c r="AJ337" i="8"/>
  <c r="U337" i="8"/>
  <c r="G337" i="8"/>
  <c r="BI336" i="8"/>
  <c r="BF336" i="8"/>
  <c r="AN336" i="8"/>
  <c r="AJ336" i="8"/>
  <c r="U336" i="8"/>
  <c r="G336" i="8"/>
  <c r="BI335" i="8"/>
  <c r="BF335" i="8"/>
  <c r="AN335" i="8"/>
  <c r="AJ335" i="8"/>
  <c r="U335" i="8"/>
  <c r="G335" i="8"/>
  <c r="BI334" i="8"/>
  <c r="BF334" i="8"/>
  <c r="AN334" i="8"/>
  <c r="AJ334" i="8"/>
  <c r="U334" i="8"/>
  <c r="G334" i="8"/>
  <c r="BI333" i="8"/>
  <c r="BF333" i="8"/>
  <c r="AN333" i="8"/>
  <c r="AJ333" i="8"/>
  <c r="U333" i="8"/>
  <c r="G333" i="8"/>
  <c r="AT333" i="8" s="1"/>
  <c r="BI332" i="8"/>
  <c r="BF332" i="8"/>
  <c r="AN332" i="8"/>
  <c r="AJ332" i="8"/>
  <c r="U332" i="8"/>
  <c r="G332" i="8"/>
  <c r="BI331" i="8"/>
  <c r="BF331" i="8"/>
  <c r="AN331" i="8"/>
  <c r="AJ331" i="8"/>
  <c r="U331" i="8"/>
  <c r="G331" i="8"/>
  <c r="BI330" i="8"/>
  <c r="BF330" i="8"/>
  <c r="AN330" i="8"/>
  <c r="AJ330" i="8"/>
  <c r="U330" i="8"/>
  <c r="G330" i="8"/>
  <c r="BI329" i="8"/>
  <c r="BF329" i="8"/>
  <c r="AN329" i="8"/>
  <c r="AJ329" i="8"/>
  <c r="U329" i="8"/>
  <c r="G329" i="8"/>
  <c r="BI328" i="8"/>
  <c r="BF328" i="8"/>
  <c r="AN328" i="8"/>
  <c r="AJ328" i="8"/>
  <c r="U328" i="8"/>
  <c r="G328" i="8"/>
  <c r="BI327" i="8"/>
  <c r="BF327" i="8"/>
  <c r="AN327" i="8"/>
  <c r="AJ327" i="8"/>
  <c r="U327" i="8"/>
  <c r="G327" i="8"/>
  <c r="BI326" i="8"/>
  <c r="BF326" i="8"/>
  <c r="AN326" i="8"/>
  <c r="AJ326" i="8"/>
  <c r="U326" i="8"/>
  <c r="G326" i="8"/>
  <c r="BI325" i="8"/>
  <c r="BF325" i="8"/>
  <c r="AN325" i="8"/>
  <c r="AJ325" i="8"/>
  <c r="U325" i="8"/>
  <c r="G325" i="8"/>
  <c r="BI324" i="8"/>
  <c r="BF324" i="8"/>
  <c r="AN324" i="8"/>
  <c r="AJ324" i="8"/>
  <c r="U324" i="8"/>
  <c r="G324" i="8"/>
  <c r="BI323" i="8"/>
  <c r="BF323" i="8"/>
  <c r="AN323" i="8"/>
  <c r="AJ323" i="8"/>
  <c r="U323" i="8"/>
  <c r="G323" i="8"/>
  <c r="BI322" i="8"/>
  <c r="BF322" i="8"/>
  <c r="AN322" i="8"/>
  <c r="AJ322" i="8"/>
  <c r="U322" i="8"/>
  <c r="G322" i="8"/>
  <c r="BI321" i="8"/>
  <c r="BF321" i="8"/>
  <c r="AN321" i="8"/>
  <c r="AJ321" i="8"/>
  <c r="U321" i="8"/>
  <c r="G321" i="8"/>
  <c r="BI320" i="8"/>
  <c r="BF320" i="8"/>
  <c r="AN320" i="8"/>
  <c r="AJ320" i="8"/>
  <c r="U320" i="8"/>
  <c r="G320" i="8"/>
  <c r="BI319" i="8"/>
  <c r="BF319" i="8"/>
  <c r="AN319" i="8"/>
  <c r="AJ319" i="8"/>
  <c r="U319" i="8"/>
  <c r="G319" i="8"/>
  <c r="BI318" i="8"/>
  <c r="BF318" i="8"/>
  <c r="AN318" i="8"/>
  <c r="AJ318" i="8"/>
  <c r="U318" i="8"/>
  <c r="G318" i="8"/>
  <c r="BI317" i="8"/>
  <c r="BF317" i="8"/>
  <c r="AN317" i="8"/>
  <c r="AJ317" i="8"/>
  <c r="U317" i="8"/>
  <c r="G317" i="8"/>
  <c r="BI316" i="8"/>
  <c r="BF316" i="8"/>
  <c r="AN316" i="8"/>
  <c r="AJ316" i="8"/>
  <c r="U316" i="8"/>
  <c r="G316" i="8"/>
  <c r="BI315" i="8"/>
  <c r="BF315" i="8"/>
  <c r="AN315" i="8"/>
  <c r="AJ315" i="8"/>
  <c r="U315" i="8"/>
  <c r="G315" i="8"/>
  <c r="BI314" i="8"/>
  <c r="BF314" i="8"/>
  <c r="AN314" i="8"/>
  <c r="AJ314" i="8"/>
  <c r="U314" i="8"/>
  <c r="G314" i="8"/>
  <c r="BI313" i="8"/>
  <c r="BF313" i="8"/>
  <c r="AN313" i="8"/>
  <c r="AJ313" i="8"/>
  <c r="U313" i="8"/>
  <c r="G313" i="8"/>
  <c r="AT313" i="8" s="1"/>
  <c r="BG313" i="8" s="1"/>
  <c r="BI312" i="8"/>
  <c r="BF312" i="8"/>
  <c r="AN312" i="8"/>
  <c r="AJ312" i="8"/>
  <c r="U312" i="8"/>
  <c r="G312" i="8"/>
  <c r="BI311" i="8"/>
  <c r="BF311" i="8"/>
  <c r="AN311" i="8"/>
  <c r="AJ311" i="8"/>
  <c r="U311" i="8"/>
  <c r="G311" i="8"/>
  <c r="BI310" i="8"/>
  <c r="BF310" i="8"/>
  <c r="AN310" i="8"/>
  <c r="AJ310" i="8"/>
  <c r="U310" i="8"/>
  <c r="G310" i="8"/>
  <c r="BI309" i="8"/>
  <c r="BF309" i="8"/>
  <c r="AN309" i="8"/>
  <c r="AJ309" i="8"/>
  <c r="U309" i="8"/>
  <c r="G309" i="8"/>
  <c r="BI308" i="8"/>
  <c r="BF308" i="8"/>
  <c r="AN308" i="8"/>
  <c r="AJ308" i="8"/>
  <c r="U308" i="8"/>
  <c r="G308" i="8"/>
  <c r="BF307" i="8"/>
  <c r="AN307" i="8"/>
  <c r="AJ307" i="8"/>
  <c r="U307" i="8"/>
  <c r="G307" i="8"/>
  <c r="BT304" i="8"/>
  <c r="BS304" i="8"/>
  <c r="BE304" i="8"/>
  <c r="BD304" i="8"/>
  <c r="BC304" i="8"/>
  <c r="BB304" i="8"/>
  <c r="BA304" i="8"/>
  <c r="AZ304" i="8"/>
  <c r="AY304" i="8"/>
  <c r="AX304" i="8"/>
  <c r="AW304" i="8"/>
  <c r="AV304" i="8"/>
  <c r="AU304" i="8"/>
  <c r="AS304" i="8"/>
  <c r="AR304" i="8"/>
  <c r="AQ304" i="8"/>
  <c r="AP304" i="8"/>
  <c r="AO304" i="8"/>
  <c r="AL304" i="8"/>
  <c r="AK304" i="8"/>
  <c r="AI304" i="8"/>
  <c r="AH304" i="8"/>
  <c r="AG304" i="8"/>
  <c r="AF304" i="8"/>
  <c r="AE304" i="8"/>
  <c r="AD304" i="8"/>
  <c r="AC304" i="8"/>
  <c r="AB304" i="8"/>
  <c r="AA304" i="8"/>
  <c r="Z304" i="8"/>
  <c r="X304" i="8"/>
  <c r="W304" i="8"/>
  <c r="V304" i="8"/>
  <c r="T304" i="8"/>
  <c r="S304" i="8"/>
  <c r="R304" i="8"/>
  <c r="Q304" i="8"/>
  <c r="P304" i="8"/>
  <c r="O304" i="8"/>
  <c r="N304" i="8"/>
  <c r="M304" i="8"/>
  <c r="K304" i="8"/>
  <c r="J304" i="8"/>
  <c r="I304" i="8"/>
  <c r="H304" i="8"/>
  <c r="F304" i="8"/>
  <c r="E304" i="8"/>
  <c r="D304" i="8"/>
  <c r="C304" i="8"/>
  <c r="BI303" i="8"/>
  <c r="BF303" i="8"/>
  <c r="AN303" i="8"/>
  <c r="AJ303" i="8"/>
  <c r="U303" i="8"/>
  <c r="G303" i="8"/>
  <c r="BI302" i="8"/>
  <c r="BF302" i="8"/>
  <c r="AN302" i="8"/>
  <c r="AJ302" i="8"/>
  <c r="U302" i="8"/>
  <c r="G302" i="8"/>
  <c r="BI301" i="8"/>
  <c r="BF301" i="8"/>
  <c r="AN301" i="8"/>
  <c r="AJ301" i="8"/>
  <c r="U301" i="8"/>
  <c r="G301" i="8"/>
  <c r="BI300" i="8"/>
  <c r="BF300" i="8"/>
  <c r="AN300" i="8"/>
  <c r="AJ300" i="8"/>
  <c r="U300" i="8"/>
  <c r="G300" i="8"/>
  <c r="BI299" i="8"/>
  <c r="BF299" i="8"/>
  <c r="AN299" i="8"/>
  <c r="AJ299" i="8"/>
  <c r="U299" i="8"/>
  <c r="G299" i="8"/>
  <c r="BI298" i="8"/>
  <c r="BF298" i="8"/>
  <c r="AN298" i="8"/>
  <c r="AJ298" i="8"/>
  <c r="U298" i="8"/>
  <c r="G298" i="8"/>
  <c r="BI297" i="8"/>
  <c r="BF297" i="8"/>
  <c r="AN297" i="8"/>
  <c r="AJ297" i="8"/>
  <c r="U297" i="8"/>
  <c r="G297" i="8"/>
  <c r="BI296" i="8"/>
  <c r="BF296" i="8"/>
  <c r="AN296" i="8"/>
  <c r="AJ296" i="8"/>
  <c r="U296" i="8"/>
  <c r="G296" i="8"/>
  <c r="BI295" i="8"/>
  <c r="BF295" i="8"/>
  <c r="AN295" i="8"/>
  <c r="AJ295" i="8"/>
  <c r="U295" i="8"/>
  <c r="G295" i="8"/>
  <c r="BI294" i="8"/>
  <c r="BF294" i="8"/>
  <c r="AN294" i="8"/>
  <c r="AJ294" i="8"/>
  <c r="U294" i="8"/>
  <c r="G294" i="8"/>
  <c r="BI293" i="8"/>
  <c r="BF293" i="8"/>
  <c r="AN293" i="8"/>
  <c r="AJ293" i="8"/>
  <c r="U293" i="8"/>
  <c r="G293" i="8"/>
  <c r="BI292" i="8"/>
  <c r="BF292" i="8"/>
  <c r="AN292" i="8"/>
  <c r="AJ292" i="8"/>
  <c r="U292" i="8"/>
  <c r="G292" i="8"/>
  <c r="BI291" i="8"/>
  <c r="BF291" i="8"/>
  <c r="AN291" i="8"/>
  <c r="AJ291" i="8"/>
  <c r="U291" i="8"/>
  <c r="G291" i="8"/>
  <c r="BI290" i="8"/>
  <c r="BF290" i="8"/>
  <c r="AN290" i="8"/>
  <c r="AJ290" i="8"/>
  <c r="U290" i="8"/>
  <c r="G290" i="8"/>
  <c r="BI289" i="8"/>
  <c r="BF289" i="8"/>
  <c r="AN289" i="8"/>
  <c r="AJ289" i="8"/>
  <c r="U289" i="8"/>
  <c r="G289" i="8"/>
  <c r="BI288" i="8"/>
  <c r="BF288" i="8"/>
  <c r="AN288" i="8"/>
  <c r="AJ288" i="8"/>
  <c r="U288" i="8"/>
  <c r="G288" i="8"/>
  <c r="BI287" i="8"/>
  <c r="BF287" i="8"/>
  <c r="AN287" i="8"/>
  <c r="AJ287" i="8"/>
  <c r="U287" i="8"/>
  <c r="G287" i="8"/>
  <c r="AT287" i="8" s="1"/>
  <c r="BG287" i="8" s="1"/>
  <c r="BW287" i="8" s="1"/>
  <c r="BI286" i="8"/>
  <c r="BF286" i="8"/>
  <c r="AN286" i="8"/>
  <c r="AJ286" i="8"/>
  <c r="U286" i="8"/>
  <c r="G286" i="8"/>
  <c r="BI285" i="8"/>
  <c r="BF285" i="8"/>
  <c r="AN285" i="8"/>
  <c r="AJ285" i="8"/>
  <c r="U285" i="8"/>
  <c r="G285" i="8"/>
  <c r="BI284" i="8"/>
  <c r="BF284" i="8"/>
  <c r="AN284" i="8"/>
  <c r="AJ284" i="8"/>
  <c r="U284" i="8"/>
  <c r="G284" i="8"/>
  <c r="BI283" i="8"/>
  <c r="BF283" i="8"/>
  <c r="AN283" i="8"/>
  <c r="AJ283" i="8"/>
  <c r="U283" i="8"/>
  <c r="G283" i="8"/>
  <c r="AT283" i="8" s="1"/>
  <c r="BG283" i="8" s="1"/>
  <c r="BI282" i="8"/>
  <c r="BF282" i="8"/>
  <c r="AN282" i="8"/>
  <c r="AJ282" i="8"/>
  <c r="U282" i="8"/>
  <c r="G282" i="8"/>
  <c r="BI281" i="8"/>
  <c r="BF281" i="8"/>
  <c r="AN281" i="8"/>
  <c r="AJ281" i="8"/>
  <c r="U281" i="8"/>
  <c r="G281" i="8"/>
  <c r="BI280" i="8"/>
  <c r="BF280" i="8"/>
  <c r="AN280" i="8"/>
  <c r="AJ280" i="8"/>
  <c r="U280" i="8"/>
  <c r="G280" i="8"/>
  <c r="BI279" i="8"/>
  <c r="BF279" i="8"/>
  <c r="AN279" i="8"/>
  <c r="AJ279" i="8"/>
  <c r="U279" i="8"/>
  <c r="G279" i="8"/>
  <c r="BI278" i="8"/>
  <c r="BF278" i="8"/>
  <c r="AN278" i="8"/>
  <c r="AJ278" i="8"/>
  <c r="U278" i="8"/>
  <c r="G278" i="8"/>
  <c r="BI277" i="8"/>
  <c r="BF277" i="8"/>
  <c r="AN277" i="8"/>
  <c r="AJ277" i="8"/>
  <c r="U277" i="8"/>
  <c r="G277" i="8"/>
  <c r="BI276" i="8"/>
  <c r="BF276" i="8"/>
  <c r="AN276" i="8"/>
  <c r="AJ276" i="8"/>
  <c r="U276" i="8"/>
  <c r="G276" i="8"/>
  <c r="BI275" i="8"/>
  <c r="BF275" i="8"/>
  <c r="AN275" i="8"/>
  <c r="AJ275" i="8"/>
  <c r="U275" i="8"/>
  <c r="G275" i="8"/>
  <c r="BF274" i="8"/>
  <c r="AN274" i="8"/>
  <c r="AJ274" i="8"/>
  <c r="U274" i="8"/>
  <c r="G274" i="8"/>
  <c r="BV271" i="8"/>
  <c r="BU271" i="8"/>
  <c r="BT271" i="8"/>
  <c r="BS271" i="8"/>
  <c r="BE271" i="8"/>
  <c r="BD271" i="8"/>
  <c r="BC271" i="8"/>
  <c r="BB271" i="8"/>
  <c r="BA271" i="8"/>
  <c r="AZ271" i="8"/>
  <c r="AY271" i="8"/>
  <c r="AX271" i="8"/>
  <c r="AW271" i="8"/>
  <c r="AV271" i="8"/>
  <c r="AU271" i="8"/>
  <c r="AS271" i="8"/>
  <c r="AR271" i="8"/>
  <c r="AQ271" i="8"/>
  <c r="AP271" i="8"/>
  <c r="AO271" i="8"/>
  <c r="AL271" i="8"/>
  <c r="AK271" i="8"/>
  <c r="AI271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F271" i="8"/>
  <c r="E271" i="8"/>
  <c r="D271" i="8"/>
  <c r="C271" i="8"/>
  <c r="BI270" i="8"/>
  <c r="BF270" i="8"/>
  <c r="AN270" i="8"/>
  <c r="AJ270" i="8"/>
  <c r="U270" i="8"/>
  <c r="G270" i="8"/>
  <c r="BI269" i="8"/>
  <c r="BF269" i="8"/>
  <c r="AN269" i="8"/>
  <c r="AJ269" i="8"/>
  <c r="U269" i="8"/>
  <c r="G269" i="8"/>
  <c r="BI268" i="8"/>
  <c r="BF268" i="8"/>
  <c r="AN268" i="8"/>
  <c r="AJ268" i="8"/>
  <c r="U268" i="8"/>
  <c r="G268" i="8"/>
  <c r="BI267" i="8"/>
  <c r="BF267" i="8"/>
  <c r="AN267" i="8"/>
  <c r="AJ267" i="8"/>
  <c r="U267" i="8"/>
  <c r="G267" i="8"/>
  <c r="BI266" i="8"/>
  <c r="BF266" i="8"/>
  <c r="AN266" i="8"/>
  <c r="AJ266" i="8"/>
  <c r="U266" i="8"/>
  <c r="G266" i="8"/>
  <c r="BI265" i="8"/>
  <c r="BF265" i="8"/>
  <c r="AN265" i="8"/>
  <c r="AJ265" i="8"/>
  <c r="U265" i="8"/>
  <c r="G265" i="8"/>
  <c r="BI264" i="8"/>
  <c r="BF264" i="8"/>
  <c r="AN264" i="8"/>
  <c r="AJ264" i="8"/>
  <c r="U264" i="8"/>
  <c r="G264" i="8"/>
  <c r="AT264" i="8" s="1"/>
  <c r="BG264" i="8" s="1"/>
  <c r="BI263" i="8"/>
  <c r="BF263" i="8"/>
  <c r="AN263" i="8"/>
  <c r="AJ263" i="8"/>
  <c r="U263" i="8"/>
  <c r="G263" i="8"/>
  <c r="BI262" i="8"/>
  <c r="BF262" i="8"/>
  <c r="AN262" i="8"/>
  <c r="AJ262" i="8"/>
  <c r="U262" i="8"/>
  <c r="G262" i="8"/>
  <c r="BI261" i="8"/>
  <c r="BF261" i="8"/>
  <c r="AN261" i="8"/>
  <c r="AJ261" i="8"/>
  <c r="U261" i="8"/>
  <c r="G261" i="8"/>
  <c r="BI260" i="8"/>
  <c r="BF260" i="8"/>
  <c r="AN260" i="8"/>
  <c r="AJ260" i="8"/>
  <c r="U260" i="8"/>
  <c r="G260" i="8"/>
  <c r="BI259" i="8"/>
  <c r="BF259" i="8"/>
  <c r="AN259" i="8"/>
  <c r="AJ259" i="8"/>
  <c r="U259" i="8"/>
  <c r="G259" i="8"/>
  <c r="BI258" i="8"/>
  <c r="BF258" i="8"/>
  <c r="AN258" i="8"/>
  <c r="AJ258" i="8"/>
  <c r="U258" i="8"/>
  <c r="G258" i="8"/>
  <c r="BI257" i="8"/>
  <c r="BF257" i="8"/>
  <c r="AN257" i="8"/>
  <c r="AJ257" i="8"/>
  <c r="U257" i="8"/>
  <c r="G257" i="8"/>
  <c r="BI256" i="8"/>
  <c r="BF256" i="8"/>
  <c r="AN256" i="8"/>
  <c r="AJ256" i="8"/>
  <c r="U256" i="8"/>
  <c r="G256" i="8"/>
  <c r="AT256" i="8" s="1"/>
  <c r="BG256" i="8" s="1"/>
  <c r="BI255" i="8"/>
  <c r="BF255" i="8"/>
  <c r="AN255" i="8"/>
  <c r="AJ255" i="8"/>
  <c r="U255" i="8"/>
  <c r="G255" i="8"/>
  <c r="BI254" i="8"/>
  <c r="BF254" i="8"/>
  <c r="AN254" i="8"/>
  <c r="AJ254" i="8"/>
  <c r="U254" i="8"/>
  <c r="G254" i="8"/>
  <c r="BI253" i="8"/>
  <c r="BF253" i="8"/>
  <c r="AN253" i="8"/>
  <c r="AJ253" i="8"/>
  <c r="U253" i="8"/>
  <c r="G253" i="8"/>
  <c r="BI252" i="8"/>
  <c r="BF252" i="8"/>
  <c r="AN252" i="8"/>
  <c r="AJ252" i="8"/>
  <c r="U252" i="8"/>
  <c r="G252" i="8"/>
  <c r="BI251" i="8"/>
  <c r="BF251" i="8"/>
  <c r="AN251" i="8"/>
  <c r="AJ251" i="8"/>
  <c r="U251" i="8"/>
  <c r="G251" i="8"/>
  <c r="BI250" i="8"/>
  <c r="BF250" i="8"/>
  <c r="AN250" i="8"/>
  <c r="AJ250" i="8"/>
  <c r="U250" i="8"/>
  <c r="G250" i="8"/>
  <c r="BI249" i="8"/>
  <c r="BF249" i="8"/>
  <c r="AN249" i="8"/>
  <c r="AJ249" i="8"/>
  <c r="U249" i="8"/>
  <c r="G249" i="8"/>
  <c r="BI248" i="8"/>
  <c r="BF248" i="8"/>
  <c r="AN248" i="8"/>
  <c r="AJ248" i="8"/>
  <c r="U248" i="8"/>
  <c r="G248" i="8"/>
  <c r="BI247" i="8"/>
  <c r="BF247" i="8"/>
  <c r="AN247" i="8"/>
  <c r="AJ247" i="8"/>
  <c r="U247" i="8"/>
  <c r="G247" i="8"/>
  <c r="BI246" i="8"/>
  <c r="BF246" i="8"/>
  <c r="AN246" i="8"/>
  <c r="AJ246" i="8"/>
  <c r="U246" i="8"/>
  <c r="G246" i="8"/>
  <c r="BI245" i="8"/>
  <c r="BF245" i="8"/>
  <c r="AN245" i="8"/>
  <c r="AJ245" i="8"/>
  <c r="U245" i="8"/>
  <c r="G245" i="8"/>
  <c r="BI244" i="8"/>
  <c r="BF244" i="8"/>
  <c r="AN244" i="8"/>
  <c r="AJ244" i="8"/>
  <c r="U244" i="8"/>
  <c r="G244" i="8"/>
  <c r="BI243" i="8"/>
  <c r="BF243" i="8"/>
  <c r="AN243" i="8"/>
  <c r="AJ243" i="8"/>
  <c r="U243" i="8"/>
  <c r="G243" i="8"/>
  <c r="BI242" i="8"/>
  <c r="BF242" i="8"/>
  <c r="AN242" i="8"/>
  <c r="AJ242" i="8"/>
  <c r="U242" i="8"/>
  <c r="G242" i="8"/>
  <c r="BI241" i="8"/>
  <c r="BF241" i="8"/>
  <c r="AN241" i="8"/>
  <c r="AJ241" i="8"/>
  <c r="U241" i="8"/>
  <c r="G241" i="8"/>
  <c r="BF240" i="8"/>
  <c r="AN240" i="8"/>
  <c r="AJ240" i="8"/>
  <c r="U240" i="8"/>
  <c r="G240" i="8"/>
  <c r="BV237" i="8"/>
  <c r="BU237" i="8"/>
  <c r="BT237" i="8"/>
  <c r="BS237" i="8"/>
  <c r="BE237" i="8"/>
  <c r="BD237" i="8"/>
  <c r="BB237" i="8"/>
  <c r="BA237" i="8"/>
  <c r="AZ237" i="8"/>
  <c r="AY237" i="8"/>
  <c r="AX237" i="8"/>
  <c r="AW237" i="8"/>
  <c r="AV237" i="8"/>
  <c r="AU237" i="8"/>
  <c r="AS237" i="8"/>
  <c r="AR237" i="8"/>
  <c r="AQ237" i="8"/>
  <c r="AP237" i="8"/>
  <c r="AO237" i="8"/>
  <c r="AL237" i="8"/>
  <c r="AK237" i="8"/>
  <c r="AI237" i="8"/>
  <c r="AH237" i="8"/>
  <c r="AG237" i="8"/>
  <c r="AF237" i="8"/>
  <c r="AE237" i="8"/>
  <c r="AD237" i="8"/>
  <c r="AC237" i="8"/>
  <c r="AB237" i="8"/>
  <c r="Z237" i="8"/>
  <c r="Y237" i="8"/>
  <c r="X237" i="8"/>
  <c r="W237" i="8"/>
  <c r="V237" i="8"/>
  <c r="T237" i="8"/>
  <c r="S237" i="8"/>
  <c r="R237" i="8"/>
  <c r="Q237" i="8"/>
  <c r="P237" i="8"/>
  <c r="N237" i="8"/>
  <c r="M237" i="8"/>
  <c r="L237" i="8"/>
  <c r="K237" i="8"/>
  <c r="J237" i="8"/>
  <c r="I237" i="8"/>
  <c r="H237" i="8"/>
  <c r="F237" i="8"/>
  <c r="E237" i="8"/>
  <c r="D237" i="8"/>
  <c r="C237" i="8"/>
  <c r="BI236" i="8"/>
  <c r="BF236" i="8"/>
  <c r="AN236" i="8"/>
  <c r="AJ236" i="8"/>
  <c r="U236" i="8"/>
  <c r="G236" i="8"/>
  <c r="AT236" i="8" s="1"/>
  <c r="BI235" i="8"/>
  <c r="BF235" i="8"/>
  <c r="AN235" i="8"/>
  <c r="AJ235" i="8"/>
  <c r="U235" i="8"/>
  <c r="G235" i="8"/>
  <c r="BI234" i="8"/>
  <c r="BF234" i="8"/>
  <c r="AN234" i="8"/>
  <c r="AJ234" i="8"/>
  <c r="U234" i="8"/>
  <c r="G234" i="8"/>
  <c r="AT234" i="8" s="1"/>
  <c r="BG234" i="8" s="1"/>
  <c r="BW234" i="8" s="1"/>
  <c r="BI233" i="8"/>
  <c r="BF233" i="8"/>
  <c r="AN233" i="8"/>
  <c r="AJ233" i="8"/>
  <c r="U233" i="8"/>
  <c r="G233" i="8"/>
  <c r="BI232" i="8"/>
  <c r="BF232" i="8"/>
  <c r="AN232" i="8"/>
  <c r="AJ232" i="8"/>
  <c r="U232" i="8"/>
  <c r="G232" i="8"/>
  <c r="BI231" i="8"/>
  <c r="BF231" i="8"/>
  <c r="AN231" i="8"/>
  <c r="AJ231" i="8"/>
  <c r="U231" i="8"/>
  <c r="G231" i="8"/>
  <c r="BI230" i="8"/>
  <c r="BF230" i="8"/>
  <c r="AN230" i="8"/>
  <c r="AJ230" i="8"/>
  <c r="U230" i="8"/>
  <c r="G230" i="8"/>
  <c r="AT230" i="8" s="1"/>
  <c r="BI229" i="8"/>
  <c r="BF229" i="8"/>
  <c r="AN229" i="8"/>
  <c r="AJ229" i="8"/>
  <c r="U229" i="8"/>
  <c r="G229" i="8"/>
  <c r="BI228" i="8"/>
  <c r="BF228" i="8"/>
  <c r="AN228" i="8"/>
  <c r="AJ228" i="8"/>
  <c r="U228" i="8"/>
  <c r="G228" i="8"/>
  <c r="BI227" i="8"/>
  <c r="BF227" i="8"/>
  <c r="AN227" i="8"/>
  <c r="AJ227" i="8"/>
  <c r="U227" i="8"/>
  <c r="G227" i="8"/>
  <c r="BI226" i="8"/>
  <c r="BF226" i="8"/>
  <c r="AN226" i="8"/>
  <c r="AJ226" i="8"/>
  <c r="U226" i="8"/>
  <c r="G226" i="8"/>
  <c r="AT226" i="8" s="1"/>
  <c r="BI225" i="8"/>
  <c r="BF225" i="8"/>
  <c r="AN225" i="8"/>
  <c r="AJ225" i="8"/>
  <c r="U225" i="8"/>
  <c r="G225" i="8"/>
  <c r="BI224" i="8"/>
  <c r="BF224" i="8"/>
  <c r="AN224" i="8"/>
  <c r="AJ224" i="8"/>
  <c r="U224" i="8"/>
  <c r="G224" i="8"/>
  <c r="BI223" i="8"/>
  <c r="BF223" i="8"/>
  <c r="AN223" i="8"/>
  <c r="AJ223" i="8"/>
  <c r="U223" i="8"/>
  <c r="G223" i="8"/>
  <c r="BI222" i="8"/>
  <c r="BF222" i="8"/>
  <c r="AN222" i="8"/>
  <c r="AJ222" i="8"/>
  <c r="U222" i="8"/>
  <c r="G222" i="8"/>
  <c r="BI221" i="8"/>
  <c r="BF221" i="8"/>
  <c r="AN221" i="8"/>
  <c r="AJ221" i="8"/>
  <c r="U221" i="8"/>
  <c r="G221" i="8"/>
  <c r="BI220" i="8"/>
  <c r="BF220" i="8"/>
  <c r="AN220" i="8"/>
  <c r="AJ220" i="8"/>
  <c r="U220" i="8"/>
  <c r="G220" i="8"/>
  <c r="AT220" i="8" s="1"/>
  <c r="BI219" i="8"/>
  <c r="BF219" i="8"/>
  <c r="AN219" i="8"/>
  <c r="AJ219" i="8"/>
  <c r="U219" i="8"/>
  <c r="G219" i="8"/>
  <c r="BI218" i="8"/>
  <c r="BF218" i="8"/>
  <c r="AN218" i="8"/>
  <c r="AJ218" i="8"/>
  <c r="U218" i="8"/>
  <c r="G218" i="8"/>
  <c r="AT218" i="8" s="1"/>
  <c r="BG218" i="8" s="1"/>
  <c r="BI217" i="8"/>
  <c r="BF217" i="8"/>
  <c r="AN217" i="8"/>
  <c r="AJ217" i="8"/>
  <c r="U217" i="8"/>
  <c r="G217" i="8"/>
  <c r="BI216" i="8"/>
  <c r="BF216" i="8"/>
  <c r="AN216" i="8"/>
  <c r="AJ216" i="8"/>
  <c r="U216" i="8"/>
  <c r="G216" i="8"/>
  <c r="AT216" i="8" s="1"/>
  <c r="BI215" i="8"/>
  <c r="BF215" i="8"/>
  <c r="AN215" i="8"/>
  <c r="AJ215" i="8"/>
  <c r="U215" i="8"/>
  <c r="G215" i="8"/>
  <c r="BI214" i="8"/>
  <c r="BF214" i="8"/>
  <c r="AN214" i="8"/>
  <c r="AJ214" i="8"/>
  <c r="U214" i="8"/>
  <c r="G214" i="8"/>
  <c r="BI213" i="8"/>
  <c r="BF213" i="8"/>
  <c r="AN213" i="8"/>
  <c r="AJ213" i="8"/>
  <c r="U213" i="8"/>
  <c r="G213" i="8"/>
  <c r="BI212" i="8"/>
  <c r="BF212" i="8"/>
  <c r="AN212" i="8"/>
  <c r="AJ212" i="8"/>
  <c r="U212" i="8"/>
  <c r="G212" i="8"/>
  <c r="BI211" i="8"/>
  <c r="BF211" i="8"/>
  <c r="AN211" i="8"/>
  <c r="AJ211" i="8"/>
  <c r="U211" i="8"/>
  <c r="G211" i="8"/>
  <c r="BI210" i="8"/>
  <c r="BF210" i="8"/>
  <c r="AN210" i="8"/>
  <c r="AJ210" i="8"/>
  <c r="U210" i="8"/>
  <c r="G210" i="8"/>
  <c r="BI209" i="8"/>
  <c r="BF209" i="8"/>
  <c r="AN209" i="8"/>
  <c r="AJ209" i="8"/>
  <c r="U209" i="8"/>
  <c r="G209" i="8"/>
  <c r="AT209" i="8" s="1"/>
  <c r="BG209" i="8" s="1"/>
  <c r="BW209" i="8" s="1"/>
  <c r="BI208" i="8"/>
  <c r="BF208" i="8"/>
  <c r="AN208" i="8"/>
  <c r="AJ208" i="8"/>
  <c r="U208" i="8"/>
  <c r="G208" i="8"/>
  <c r="AT208" i="8" s="1"/>
  <c r="BG208" i="8" s="1"/>
  <c r="BI207" i="8"/>
  <c r="BF207" i="8"/>
  <c r="AN207" i="8"/>
  <c r="AJ207" i="8"/>
  <c r="U207" i="8"/>
  <c r="G207" i="8"/>
  <c r="BF206" i="8"/>
  <c r="AN206" i="8"/>
  <c r="AJ206" i="8"/>
  <c r="U206" i="8"/>
  <c r="G206" i="8"/>
  <c r="BV203" i="8"/>
  <c r="BU203" i="8"/>
  <c r="BT203" i="8"/>
  <c r="BS203" i="8"/>
  <c r="BE203" i="8"/>
  <c r="BD203" i="8"/>
  <c r="BC203" i="8"/>
  <c r="BB203" i="8"/>
  <c r="BA203" i="8"/>
  <c r="AZ203" i="8"/>
  <c r="AY203" i="8"/>
  <c r="AX203" i="8"/>
  <c r="AW203" i="8"/>
  <c r="AV203" i="8"/>
  <c r="AU203" i="8"/>
  <c r="AS203" i="8"/>
  <c r="AR203" i="8"/>
  <c r="AQ203" i="8"/>
  <c r="AP203" i="8"/>
  <c r="AO203" i="8"/>
  <c r="AL203" i="8"/>
  <c r="AK203" i="8"/>
  <c r="AI203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T203" i="8"/>
  <c r="S203" i="8"/>
  <c r="R203" i="8"/>
  <c r="Q203" i="8"/>
  <c r="P203" i="8"/>
  <c r="N203" i="8"/>
  <c r="M203" i="8"/>
  <c r="L203" i="8"/>
  <c r="K203" i="8"/>
  <c r="J203" i="8"/>
  <c r="I203" i="8"/>
  <c r="H203" i="8"/>
  <c r="F203" i="8"/>
  <c r="E203" i="8"/>
  <c r="D203" i="8"/>
  <c r="C203" i="8"/>
  <c r="BI202" i="8"/>
  <c r="BF202" i="8"/>
  <c r="AN202" i="8"/>
  <c r="AJ202" i="8"/>
  <c r="U202" i="8"/>
  <c r="G202" i="8"/>
  <c r="BI201" i="8"/>
  <c r="BF201" i="8"/>
  <c r="AN201" i="8"/>
  <c r="AJ201" i="8"/>
  <c r="U201" i="8"/>
  <c r="G201" i="8"/>
  <c r="BI200" i="8"/>
  <c r="BF200" i="8"/>
  <c r="AN200" i="8"/>
  <c r="AJ200" i="8"/>
  <c r="U200" i="8"/>
  <c r="G200" i="8"/>
  <c r="BI199" i="8"/>
  <c r="BF199" i="8"/>
  <c r="AN199" i="8"/>
  <c r="AJ199" i="8"/>
  <c r="U199" i="8"/>
  <c r="G199" i="8"/>
  <c r="BI198" i="8"/>
  <c r="BF198" i="8"/>
  <c r="AN198" i="8"/>
  <c r="AJ198" i="8"/>
  <c r="U198" i="8"/>
  <c r="G198" i="8"/>
  <c r="BI197" i="8"/>
  <c r="BF197" i="8"/>
  <c r="AN197" i="8"/>
  <c r="AJ197" i="8"/>
  <c r="U197" i="8"/>
  <c r="G197" i="8"/>
  <c r="BI196" i="8"/>
  <c r="BF196" i="8"/>
  <c r="AN196" i="8"/>
  <c r="AJ196" i="8"/>
  <c r="U196" i="8"/>
  <c r="G196" i="8"/>
  <c r="BI195" i="8"/>
  <c r="BF195" i="8"/>
  <c r="AN195" i="8"/>
  <c r="AJ195" i="8"/>
  <c r="U195" i="8"/>
  <c r="G195" i="8"/>
  <c r="BI194" i="8"/>
  <c r="BF194" i="8"/>
  <c r="AN194" i="8"/>
  <c r="AJ194" i="8"/>
  <c r="U194" i="8"/>
  <c r="G194" i="8"/>
  <c r="BI193" i="8"/>
  <c r="BF193" i="8"/>
  <c r="AN193" i="8"/>
  <c r="AJ193" i="8"/>
  <c r="U193" i="8"/>
  <c r="G193" i="8"/>
  <c r="BI192" i="8"/>
  <c r="BF192" i="8"/>
  <c r="AN192" i="8"/>
  <c r="AJ192" i="8"/>
  <c r="U192" i="8"/>
  <c r="G192" i="8"/>
  <c r="BI191" i="8"/>
  <c r="BF191" i="8"/>
  <c r="AN191" i="8"/>
  <c r="AJ191" i="8"/>
  <c r="U191" i="8"/>
  <c r="G191" i="8"/>
  <c r="BI190" i="8"/>
  <c r="BF190" i="8"/>
  <c r="AN190" i="8"/>
  <c r="AJ190" i="8"/>
  <c r="U190" i="8"/>
  <c r="G190" i="8"/>
  <c r="BI189" i="8"/>
  <c r="BF189" i="8"/>
  <c r="AN189" i="8"/>
  <c r="AJ189" i="8"/>
  <c r="U189" i="8"/>
  <c r="G189" i="8"/>
  <c r="BI188" i="8"/>
  <c r="BF188" i="8"/>
  <c r="AN188" i="8"/>
  <c r="AJ188" i="8"/>
  <c r="U188" i="8"/>
  <c r="G188" i="8"/>
  <c r="AT188" i="8" s="1"/>
  <c r="BG188" i="8" s="1"/>
  <c r="BI187" i="8"/>
  <c r="BF187" i="8"/>
  <c r="AN187" i="8"/>
  <c r="AJ187" i="8"/>
  <c r="U187" i="8"/>
  <c r="G187" i="8"/>
  <c r="BI186" i="8"/>
  <c r="BF186" i="8"/>
  <c r="AN186" i="8"/>
  <c r="AJ186" i="8"/>
  <c r="U186" i="8"/>
  <c r="G186" i="8"/>
  <c r="BI185" i="8"/>
  <c r="BF185" i="8"/>
  <c r="AN185" i="8"/>
  <c r="AJ185" i="8"/>
  <c r="U185" i="8"/>
  <c r="G185" i="8"/>
  <c r="BI184" i="8"/>
  <c r="BF184" i="8"/>
  <c r="AN184" i="8"/>
  <c r="AJ184" i="8"/>
  <c r="U184" i="8"/>
  <c r="G184" i="8"/>
  <c r="BI183" i="8"/>
  <c r="BF183" i="8"/>
  <c r="AN183" i="8"/>
  <c r="AJ183" i="8"/>
  <c r="U183" i="8"/>
  <c r="G183" i="8"/>
  <c r="BI182" i="8"/>
  <c r="BF182" i="8"/>
  <c r="AN182" i="8"/>
  <c r="AJ182" i="8"/>
  <c r="U182" i="8"/>
  <c r="G182" i="8"/>
  <c r="BI181" i="8"/>
  <c r="BF181" i="8"/>
  <c r="AN181" i="8"/>
  <c r="AJ181" i="8"/>
  <c r="U181" i="8"/>
  <c r="G181" i="8"/>
  <c r="AT181" i="8" s="1"/>
  <c r="BG181" i="8" s="1"/>
  <c r="BI180" i="8"/>
  <c r="BF180" i="8"/>
  <c r="AN180" i="8"/>
  <c r="AJ180" i="8"/>
  <c r="U180" i="8"/>
  <c r="G180" i="8"/>
  <c r="BI179" i="8"/>
  <c r="BF179" i="8"/>
  <c r="AN179" i="8"/>
  <c r="AJ179" i="8"/>
  <c r="U179" i="8"/>
  <c r="G179" i="8"/>
  <c r="BI178" i="8"/>
  <c r="BF178" i="8"/>
  <c r="AN178" i="8"/>
  <c r="AJ178" i="8"/>
  <c r="U178" i="8"/>
  <c r="G178" i="8"/>
  <c r="BI177" i="8"/>
  <c r="BF177" i="8"/>
  <c r="AN177" i="8"/>
  <c r="AJ177" i="8"/>
  <c r="U177" i="8"/>
  <c r="G177" i="8"/>
  <c r="AT177" i="8" s="1"/>
  <c r="BG177" i="8" s="1"/>
  <c r="BW177" i="8" s="1"/>
  <c r="BI176" i="8"/>
  <c r="BF176" i="8"/>
  <c r="AN176" i="8"/>
  <c r="AJ176" i="8"/>
  <c r="U176" i="8"/>
  <c r="G176" i="8"/>
  <c r="AT176" i="8" s="1"/>
  <c r="BG176" i="8" s="1"/>
  <c r="BI175" i="8"/>
  <c r="BF175" i="8"/>
  <c r="AN175" i="8"/>
  <c r="AJ175" i="8"/>
  <c r="U175" i="8"/>
  <c r="G175" i="8"/>
  <c r="BI174" i="8"/>
  <c r="BF174" i="8"/>
  <c r="AN174" i="8"/>
  <c r="AJ174" i="8"/>
  <c r="U174" i="8"/>
  <c r="G174" i="8"/>
  <c r="BF173" i="8"/>
  <c r="AN173" i="8"/>
  <c r="AJ173" i="8"/>
  <c r="U173" i="8"/>
  <c r="G173" i="8"/>
  <c r="BV170" i="8"/>
  <c r="BU170" i="8"/>
  <c r="BT170" i="8"/>
  <c r="BS170" i="8"/>
  <c r="BE170" i="8"/>
  <c r="BD170" i="8"/>
  <c r="BC170" i="8"/>
  <c r="BB170" i="8"/>
  <c r="BA170" i="8"/>
  <c r="AZ170" i="8"/>
  <c r="AY170" i="8"/>
  <c r="AX170" i="8"/>
  <c r="AW170" i="8"/>
  <c r="AV170" i="8"/>
  <c r="AU170" i="8"/>
  <c r="AS170" i="8"/>
  <c r="AR170" i="8"/>
  <c r="AQ170" i="8"/>
  <c r="AP170" i="8"/>
  <c r="AO170" i="8"/>
  <c r="AM170" i="8"/>
  <c r="AL170" i="8"/>
  <c r="AK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T170" i="8"/>
  <c r="S170" i="8"/>
  <c r="R170" i="8"/>
  <c r="Q170" i="8"/>
  <c r="P170" i="8"/>
  <c r="O170" i="8"/>
  <c r="N170" i="8"/>
  <c r="M170" i="8"/>
  <c r="K170" i="8"/>
  <c r="J170" i="8"/>
  <c r="I170" i="8"/>
  <c r="F170" i="8"/>
  <c r="E170" i="8"/>
  <c r="D170" i="8"/>
  <c r="BI169" i="8"/>
  <c r="BF169" i="8"/>
  <c r="AN169" i="8"/>
  <c r="AJ169" i="8"/>
  <c r="U169" i="8"/>
  <c r="G169" i="8"/>
  <c r="BI168" i="8"/>
  <c r="BF168" i="8"/>
  <c r="AN168" i="8"/>
  <c r="AJ168" i="8"/>
  <c r="U168" i="8"/>
  <c r="G168" i="8"/>
  <c r="BI167" i="8"/>
  <c r="BF167" i="8"/>
  <c r="AN167" i="8"/>
  <c r="AJ167" i="8"/>
  <c r="U167" i="8"/>
  <c r="G167" i="8"/>
  <c r="BI166" i="8"/>
  <c r="BF166" i="8"/>
  <c r="AN166" i="8"/>
  <c r="AJ166" i="8"/>
  <c r="U166" i="8"/>
  <c r="G166" i="8"/>
  <c r="BI165" i="8"/>
  <c r="BF165" i="8"/>
  <c r="AN165" i="8"/>
  <c r="AJ165" i="8"/>
  <c r="U165" i="8"/>
  <c r="G165" i="8"/>
  <c r="BI164" i="8"/>
  <c r="BF164" i="8"/>
  <c r="AN164" i="8"/>
  <c r="AJ164" i="8"/>
  <c r="U164" i="8"/>
  <c r="G164" i="8"/>
  <c r="BI163" i="8"/>
  <c r="BF163" i="8"/>
  <c r="AN163" i="8"/>
  <c r="AJ163" i="8"/>
  <c r="U163" i="8"/>
  <c r="G163" i="8"/>
  <c r="AT163" i="8" s="1"/>
  <c r="BI162" i="8"/>
  <c r="BF162" i="8"/>
  <c r="AN162" i="8"/>
  <c r="AJ162" i="8"/>
  <c r="U162" i="8"/>
  <c r="G162" i="8"/>
  <c r="BI161" i="8"/>
  <c r="BF161" i="8"/>
  <c r="AN161" i="8"/>
  <c r="AJ161" i="8"/>
  <c r="U161" i="8"/>
  <c r="G161" i="8"/>
  <c r="BI160" i="8"/>
  <c r="BF160" i="8"/>
  <c r="AN160" i="8"/>
  <c r="AJ160" i="8"/>
  <c r="U160" i="8"/>
  <c r="G160" i="8"/>
  <c r="AT160" i="8" s="1"/>
  <c r="BG160" i="8" s="1"/>
  <c r="BI159" i="8"/>
  <c r="BF159" i="8"/>
  <c r="AN159" i="8"/>
  <c r="AJ159" i="8"/>
  <c r="U159" i="8"/>
  <c r="G159" i="8"/>
  <c r="BI158" i="8"/>
  <c r="BF158" i="8"/>
  <c r="AN158" i="8"/>
  <c r="AJ158" i="8"/>
  <c r="U158" i="8"/>
  <c r="G158" i="8"/>
  <c r="BI157" i="8"/>
  <c r="BF157" i="8"/>
  <c r="AN157" i="8"/>
  <c r="AJ157" i="8"/>
  <c r="U157" i="8"/>
  <c r="G157" i="8"/>
  <c r="BI156" i="8"/>
  <c r="BF156" i="8"/>
  <c r="AN156" i="8"/>
  <c r="AJ156" i="8"/>
  <c r="U156" i="8"/>
  <c r="G156" i="8"/>
  <c r="BI155" i="8"/>
  <c r="BF155" i="8"/>
  <c r="AN155" i="8"/>
  <c r="AJ155" i="8"/>
  <c r="U155" i="8"/>
  <c r="G155" i="8"/>
  <c r="BI154" i="8"/>
  <c r="BF154" i="8"/>
  <c r="AN154" i="8"/>
  <c r="AJ154" i="8"/>
  <c r="U154" i="8"/>
  <c r="G154" i="8"/>
  <c r="BI153" i="8"/>
  <c r="BF153" i="8"/>
  <c r="AN153" i="8"/>
  <c r="AJ153" i="8"/>
  <c r="U153" i="8"/>
  <c r="G153" i="8"/>
  <c r="AT153" i="8" s="1"/>
  <c r="BG153" i="8" s="1"/>
  <c r="BW153" i="8" s="1"/>
  <c r="BI152" i="8"/>
  <c r="BF152" i="8"/>
  <c r="AN152" i="8"/>
  <c r="AJ152" i="8"/>
  <c r="U152" i="8"/>
  <c r="G152" i="8"/>
  <c r="AT152" i="8" s="1"/>
  <c r="BI151" i="8"/>
  <c r="BF151" i="8"/>
  <c r="AN151" i="8"/>
  <c r="AJ151" i="8"/>
  <c r="U151" i="8"/>
  <c r="G151" i="8"/>
  <c r="BI150" i="8"/>
  <c r="BF150" i="8"/>
  <c r="AN150" i="8"/>
  <c r="AJ150" i="8"/>
  <c r="U150" i="8"/>
  <c r="G150" i="8"/>
  <c r="BI149" i="8"/>
  <c r="BF149" i="8"/>
  <c r="AN149" i="8"/>
  <c r="AJ149" i="8"/>
  <c r="U149" i="8"/>
  <c r="G149" i="8"/>
  <c r="BI148" i="8"/>
  <c r="BF148" i="8"/>
  <c r="AN148" i="8"/>
  <c r="AJ148" i="8"/>
  <c r="U148" i="8"/>
  <c r="G148" i="8"/>
  <c r="BI147" i="8"/>
  <c r="BF147" i="8"/>
  <c r="AN147" i="8"/>
  <c r="AJ147" i="8"/>
  <c r="U147" i="8"/>
  <c r="G147" i="8"/>
  <c r="BI146" i="8"/>
  <c r="BF146" i="8"/>
  <c r="AN146" i="8"/>
  <c r="AJ146" i="8"/>
  <c r="U146" i="8"/>
  <c r="G146" i="8"/>
  <c r="BI145" i="8"/>
  <c r="BF145" i="8"/>
  <c r="AN145" i="8"/>
  <c r="AJ145" i="8"/>
  <c r="U145" i="8"/>
  <c r="G145" i="8"/>
  <c r="BI144" i="8"/>
  <c r="BF144" i="8"/>
  <c r="AN144" i="8"/>
  <c r="AJ144" i="8"/>
  <c r="U144" i="8"/>
  <c r="G144" i="8"/>
  <c r="BI143" i="8"/>
  <c r="BF143" i="8"/>
  <c r="AN143" i="8"/>
  <c r="AJ143" i="8"/>
  <c r="H170" i="8"/>
  <c r="G143" i="8"/>
  <c r="BI142" i="8"/>
  <c r="BF142" i="8"/>
  <c r="AN142" i="8"/>
  <c r="AJ142" i="8"/>
  <c r="U142" i="8"/>
  <c r="G142" i="8"/>
  <c r="BI141" i="8"/>
  <c r="BF141" i="8"/>
  <c r="AN141" i="8"/>
  <c r="AJ141" i="8"/>
  <c r="U141" i="8"/>
  <c r="G141" i="8"/>
  <c r="BI140" i="8"/>
  <c r="BF140" i="8"/>
  <c r="AN140" i="8"/>
  <c r="AJ140" i="8"/>
  <c r="U140" i="8"/>
  <c r="G140" i="8"/>
  <c r="BF139" i="8"/>
  <c r="AN139" i="8"/>
  <c r="AJ139" i="8"/>
  <c r="U139" i="8"/>
  <c r="N137" i="8"/>
  <c r="M137" i="8"/>
  <c r="L137" i="8"/>
  <c r="K137" i="8"/>
  <c r="J137" i="8"/>
  <c r="I137" i="8"/>
  <c r="BV136" i="8"/>
  <c r="BU136" i="8"/>
  <c r="BT136" i="8"/>
  <c r="BS136" i="8"/>
  <c r="BR136" i="8"/>
  <c r="BQ136" i="8"/>
  <c r="BP136" i="8"/>
  <c r="BO136" i="8"/>
  <c r="BN136" i="8"/>
  <c r="BM136" i="8"/>
  <c r="BL136" i="8"/>
  <c r="BK136" i="8"/>
  <c r="BJ136" i="8"/>
  <c r="BE136" i="8"/>
  <c r="BD136" i="8"/>
  <c r="BC136" i="8"/>
  <c r="BB136" i="8"/>
  <c r="BA136" i="8"/>
  <c r="AZ136" i="8"/>
  <c r="AY136" i="8"/>
  <c r="AX136" i="8"/>
  <c r="AW136" i="8"/>
  <c r="AV136" i="8"/>
  <c r="AS136" i="8"/>
  <c r="AR136" i="8"/>
  <c r="AQ136" i="8"/>
  <c r="AO136" i="8"/>
  <c r="AM136" i="8"/>
  <c r="AL136" i="8"/>
  <c r="AK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V137" i="8" s="1"/>
  <c r="T136" i="8"/>
  <c r="S136" i="8"/>
  <c r="R136" i="8"/>
  <c r="Q136" i="8"/>
  <c r="P136" i="8"/>
  <c r="N136" i="8"/>
  <c r="M136" i="8"/>
  <c r="K136" i="8"/>
  <c r="J136" i="8"/>
  <c r="I136" i="8"/>
  <c r="F136" i="8"/>
  <c r="E136" i="8"/>
  <c r="D136" i="8"/>
  <c r="BI135" i="8"/>
  <c r="BF135" i="8"/>
  <c r="AN135" i="8"/>
  <c r="AJ135" i="8"/>
  <c r="U135" i="8"/>
  <c r="G135" i="8"/>
  <c r="BI134" i="8"/>
  <c r="BF134" i="8"/>
  <c r="AN134" i="8"/>
  <c r="AJ134" i="8"/>
  <c r="U134" i="8"/>
  <c r="G134" i="8"/>
  <c r="BI133" i="8"/>
  <c r="BF133" i="8"/>
  <c r="AN133" i="8"/>
  <c r="AJ133" i="8"/>
  <c r="G133" i="8"/>
  <c r="BI132" i="8"/>
  <c r="BF132" i="8"/>
  <c r="AN132" i="8"/>
  <c r="AJ132" i="8"/>
  <c r="U132" i="8"/>
  <c r="G132" i="8"/>
  <c r="BI131" i="8"/>
  <c r="BF131" i="8"/>
  <c r="AN131" i="8"/>
  <c r="AJ131" i="8"/>
  <c r="U131" i="8"/>
  <c r="G131" i="8"/>
  <c r="BI130" i="8"/>
  <c r="BF130" i="8"/>
  <c r="AN130" i="8"/>
  <c r="AJ130" i="8"/>
  <c r="U130" i="8"/>
  <c r="G130" i="8"/>
  <c r="BI129" i="8"/>
  <c r="BF129" i="8"/>
  <c r="AN129" i="8"/>
  <c r="AJ129" i="8"/>
  <c r="G129" i="8"/>
  <c r="BI128" i="8"/>
  <c r="BF128" i="8"/>
  <c r="AN128" i="8"/>
  <c r="AJ128" i="8"/>
  <c r="U128" i="8"/>
  <c r="G128" i="8"/>
  <c r="BI127" i="8"/>
  <c r="BF127" i="8"/>
  <c r="AN127" i="8"/>
  <c r="AJ127" i="8"/>
  <c r="U127" i="8"/>
  <c r="G127" i="8"/>
  <c r="BI126" i="8"/>
  <c r="BF126" i="8"/>
  <c r="AN126" i="8"/>
  <c r="AJ126" i="8"/>
  <c r="U126" i="8"/>
  <c r="G126" i="8"/>
  <c r="BI125" i="8"/>
  <c r="BF125" i="8"/>
  <c r="AN125" i="8"/>
  <c r="AJ125" i="8"/>
  <c r="U125" i="8"/>
  <c r="G125" i="8"/>
  <c r="BI124" i="8"/>
  <c r="AU136" i="8"/>
  <c r="AN124" i="8"/>
  <c r="AJ124" i="8"/>
  <c r="U124" i="8"/>
  <c r="G124" i="8"/>
  <c r="BI123" i="8"/>
  <c r="BF123" i="8"/>
  <c r="AN123" i="8"/>
  <c r="AJ123" i="8"/>
  <c r="U123" i="8"/>
  <c r="G123" i="8"/>
  <c r="BI122" i="8"/>
  <c r="BF122" i="8"/>
  <c r="AN122" i="8"/>
  <c r="AJ122" i="8"/>
  <c r="U122" i="8"/>
  <c r="G122" i="8"/>
  <c r="BI121" i="8"/>
  <c r="BF121" i="8"/>
  <c r="AN121" i="8"/>
  <c r="AJ121" i="8"/>
  <c r="U121" i="8"/>
  <c r="G121" i="8"/>
  <c r="BI120" i="8"/>
  <c r="BF120" i="8"/>
  <c r="AN120" i="8"/>
  <c r="AJ120" i="8"/>
  <c r="U120" i="8"/>
  <c r="G120" i="8"/>
  <c r="BI119" i="8"/>
  <c r="BF119" i="8"/>
  <c r="AN119" i="8"/>
  <c r="AJ119" i="8"/>
  <c r="U119" i="8"/>
  <c r="G119" i="8"/>
  <c r="BI118" i="8"/>
  <c r="BF118" i="8"/>
  <c r="AN118" i="8"/>
  <c r="AJ118" i="8"/>
  <c r="U118" i="8"/>
  <c r="G118" i="8"/>
  <c r="BI117" i="8"/>
  <c r="BF117" i="8"/>
  <c r="AN117" i="8"/>
  <c r="AJ117" i="8"/>
  <c r="U117" i="8"/>
  <c r="G117" i="8"/>
  <c r="BI116" i="8"/>
  <c r="BF116" i="8"/>
  <c r="AN116" i="8"/>
  <c r="AJ116" i="8"/>
  <c r="U116" i="8"/>
  <c r="G116" i="8"/>
  <c r="BI115" i="8"/>
  <c r="BF115" i="8"/>
  <c r="AN115" i="8"/>
  <c r="AJ115" i="8"/>
  <c r="G115" i="8"/>
  <c r="BI114" i="8"/>
  <c r="BF114" i="8"/>
  <c r="AN114" i="8"/>
  <c r="AJ114" i="8"/>
  <c r="U114" i="8"/>
  <c r="G114" i="8"/>
  <c r="BI113" i="8"/>
  <c r="BF113" i="8"/>
  <c r="AN113" i="8"/>
  <c r="AJ113" i="8"/>
  <c r="U113" i="8"/>
  <c r="G113" i="8"/>
  <c r="BI112" i="8"/>
  <c r="BF112" i="8"/>
  <c r="AN112" i="8"/>
  <c r="AJ112" i="8"/>
  <c r="U112" i="8"/>
  <c r="G112" i="8"/>
  <c r="BI111" i="8"/>
  <c r="BF111" i="8"/>
  <c r="AN111" i="8"/>
  <c r="AJ111" i="8"/>
  <c r="U111" i="8"/>
  <c r="G111" i="8"/>
  <c r="BI110" i="8"/>
  <c r="BF110" i="8"/>
  <c r="AN110" i="8"/>
  <c r="AJ110" i="8"/>
  <c r="U110" i="8"/>
  <c r="G110" i="8"/>
  <c r="BI109" i="8"/>
  <c r="BF109" i="8"/>
  <c r="AN109" i="8"/>
  <c r="AJ109" i="8"/>
  <c r="U109" i="8"/>
  <c r="G109" i="8"/>
  <c r="AT109" i="8" s="1"/>
  <c r="BI108" i="8"/>
  <c r="BF108" i="8"/>
  <c r="AN108" i="8"/>
  <c r="AJ108" i="8"/>
  <c r="U108" i="8"/>
  <c r="G108" i="8"/>
  <c r="BI107" i="8"/>
  <c r="BF107" i="8"/>
  <c r="AN107" i="8"/>
  <c r="AJ107" i="8"/>
  <c r="U107" i="8"/>
  <c r="G107" i="8"/>
  <c r="BF106" i="8"/>
  <c r="AN106" i="8"/>
  <c r="AJ106" i="8"/>
  <c r="U106" i="8"/>
  <c r="G106" i="8"/>
  <c r="BV103" i="8"/>
  <c r="BU103" i="8"/>
  <c r="BT103" i="8"/>
  <c r="BS103" i="8"/>
  <c r="BE103" i="8"/>
  <c r="BD103" i="8"/>
  <c r="BC103" i="8"/>
  <c r="BB103" i="8"/>
  <c r="BA103" i="8"/>
  <c r="AZ103" i="8"/>
  <c r="AY103" i="8"/>
  <c r="AX103" i="8"/>
  <c r="AW103" i="8"/>
  <c r="AV103" i="8"/>
  <c r="AU103" i="8"/>
  <c r="AS103" i="8"/>
  <c r="AR103" i="8"/>
  <c r="AQ103" i="8"/>
  <c r="AP103" i="8"/>
  <c r="AO103" i="8"/>
  <c r="AM103" i="8"/>
  <c r="AL103" i="8"/>
  <c r="AK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T103" i="8"/>
  <c r="S103" i="8"/>
  <c r="R103" i="8"/>
  <c r="Q103" i="8"/>
  <c r="P103" i="8"/>
  <c r="O103" i="8"/>
  <c r="N103" i="8"/>
  <c r="M103" i="8"/>
  <c r="K103" i="8"/>
  <c r="J103" i="8"/>
  <c r="F103" i="8"/>
  <c r="E103" i="8"/>
  <c r="D103" i="8"/>
  <c r="BI102" i="8"/>
  <c r="BF102" i="8"/>
  <c r="AN102" i="8"/>
  <c r="AJ102" i="8"/>
  <c r="U102" i="8"/>
  <c r="G102" i="8"/>
  <c r="BI101" i="8"/>
  <c r="BF101" i="8"/>
  <c r="AN101" i="8"/>
  <c r="AJ101" i="8"/>
  <c r="G101" i="8"/>
  <c r="BI100" i="8"/>
  <c r="BF100" i="8"/>
  <c r="AN100" i="8"/>
  <c r="AJ100" i="8"/>
  <c r="U100" i="8"/>
  <c r="G100" i="8"/>
  <c r="BI99" i="8"/>
  <c r="BF99" i="8"/>
  <c r="AN99" i="8"/>
  <c r="AJ99" i="8"/>
  <c r="U99" i="8"/>
  <c r="G99" i="8"/>
  <c r="BI98" i="8"/>
  <c r="BF98" i="8"/>
  <c r="AN98" i="8"/>
  <c r="AJ98" i="8"/>
  <c r="U98" i="8"/>
  <c r="G98" i="8"/>
  <c r="BI97" i="8"/>
  <c r="BF97" i="8"/>
  <c r="AN97" i="8"/>
  <c r="AJ97" i="8"/>
  <c r="U97" i="8"/>
  <c r="G97" i="8"/>
  <c r="BI96" i="8"/>
  <c r="BF96" i="8"/>
  <c r="AN96" i="8"/>
  <c r="AJ96" i="8"/>
  <c r="U96" i="8"/>
  <c r="G96" i="8"/>
  <c r="BI95" i="8"/>
  <c r="BF95" i="8"/>
  <c r="AN95" i="8"/>
  <c r="AJ95" i="8"/>
  <c r="U95" i="8"/>
  <c r="G95" i="8"/>
  <c r="BI94" i="8"/>
  <c r="BF94" i="8"/>
  <c r="AN94" i="8"/>
  <c r="AJ94" i="8"/>
  <c r="G94" i="8"/>
  <c r="BI93" i="8"/>
  <c r="BF93" i="8"/>
  <c r="AN93" i="8"/>
  <c r="AJ93" i="8"/>
  <c r="U93" i="8"/>
  <c r="G93" i="8"/>
  <c r="AT93" i="8" s="1"/>
  <c r="BG93" i="8" s="1"/>
  <c r="BI92" i="8"/>
  <c r="BF92" i="8"/>
  <c r="AN92" i="8"/>
  <c r="AJ92" i="8"/>
  <c r="U92" i="8"/>
  <c r="G92" i="8"/>
  <c r="BI91" i="8"/>
  <c r="BF91" i="8"/>
  <c r="AN91" i="8"/>
  <c r="AJ91" i="8"/>
  <c r="U91" i="8"/>
  <c r="G91" i="8"/>
  <c r="BI90" i="8"/>
  <c r="BF90" i="8"/>
  <c r="AN90" i="8"/>
  <c r="AJ90" i="8"/>
  <c r="U90" i="8"/>
  <c r="G90" i="8"/>
  <c r="BI89" i="8"/>
  <c r="BF89" i="8"/>
  <c r="AN89" i="8"/>
  <c r="AJ89" i="8"/>
  <c r="U89" i="8"/>
  <c r="G89" i="8"/>
  <c r="BI88" i="8"/>
  <c r="BF88" i="8"/>
  <c r="AN88" i="8"/>
  <c r="AJ88" i="8"/>
  <c r="U88" i="8"/>
  <c r="G88" i="8"/>
  <c r="BI87" i="8"/>
  <c r="BF87" i="8"/>
  <c r="AN87" i="8"/>
  <c r="AJ87" i="8"/>
  <c r="U87" i="8"/>
  <c r="G87" i="8"/>
  <c r="BI86" i="8"/>
  <c r="BF86" i="8"/>
  <c r="AN86" i="8"/>
  <c r="AJ86" i="8"/>
  <c r="U86" i="8"/>
  <c r="G86" i="8"/>
  <c r="BI85" i="8"/>
  <c r="BF85" i="8"/>
  <c r="AN85" i="8"/>
  <c r="AJ85" i="8"/>
  <c r="G85" i="8"/>
  <c r="BI84" i="8"/>
  <c r="BF84" i="8"/>
  <c r="AN84" i="8"/>
  <c r="AJ84" i="8"/>
  <c r="U84" i="8"/>
  <c r="G84" i="8"/>
  <c r="BI83" i="8"/>
  <c r="BF83" i="8"/>
  <c r="AN83" i="8"/>
  <c r="AJ83" i="8"/>
  <c r="U83" i="8"/>
  <c r="G83" i="8"/>
  <c r="BI82" i="8"/>
  <c r="BF82" i="8"/>
  <c r="AN82" i="8"/>
  <c r="AJ82" i="8"/>
  <c r="G82" i="8"/>
  <c r="BI81" i="8"/>
  <c r="BF81" i="8"/>
  <c r="AN81" i="8"/>
  <c r="AJ81" i="8"/>
  <c r="U81" i="8"/>
  <c r="G81" i="8"/>
  <c r="BI80" i="8"/>
  <c r="BF80" i="8"/>
  <c r="AN80" i="8"/>
  <c r="AJ80" i="8"/>
  <c r="U80" i="8"/>
  <c r="G80" i="8"/>
  <c r="BI79" i="8"/>
  <c r="BF79" i="8"/>
  <c r="AN79" i="8"/>
  <c r="AJ79" i="8"/>
  <c r="U79" i="8"/>
  <c r="G79" i="8"/>
  <c r="BI78" i="8"/>
  <c r="BF78" i="8"/>
  <c r="AN78" i="8"/>
  <c r="AJ78" i="8"/>
  <c r="U78" i="8"/>
  <c r="G78" i="8"/>
  <c r="AT78" i="8" s="1"/>
  <c r="BI77" i="8"/>
  <c r="BF77" i="8"/>
  <c r="AN77" i="8"/>
  <c r="AJ77" i="8"/>
  <c r="U77" i="8"/>
  <c r="G77" i="8"/>
  <c r="BI76" i="8"/>
  <c r="BF76" i="8"/>
  <c r="AN76" i="8"/>
  <c r="AJ76" i="8"/>
  <c r="G76" i="8"/>
  <c r="BI75" i="8"/>
  <c r="BF75" i="8"/>
  <c r="AN75" i="8"/>
  <c r="AJ75" i="8"/>
  <c r="U75" i="8"/>
  <c r="G75" i="8"/>
  <c r="BI74" i="8"/>
  <c r="BF74" i="8"/>
  <c r="AN74" i="8"/>
  <c r="AJ74" i="8"/>
  <c r="U74" i="8"/>
  <c r="G74" i="8"/>
  <c r="BI73" i="8"/>
  <c r="BF73" i="8"/>
  <c r="AN73" i="8"/>
  <c r="AJ73" i="8"/>
  <c r="U73" i="8"/>
  <c r="G73" i="8"/>
  <c r="AT73" i="8" s="1"/>
  <c r="BG73" i="8" s="1"/>
  <c r="BF72" i="8"/>
  <c r="AN72" i="8"/>
  <c r="AJ72" i="8"/>
  <c r="U72" i="8"/>
  <c r="BV69" i="8"/>
  <c r="BU69" i="8"/>
  <c r="BT69" i="8"/>
  <c r="BS69" i="8"/>
  <c r="BR69" i="8"/>
  <c r="BQ69" i="8"/>
  <c r="BP69" i="8"/>
  <c r="BO69" i="8"/>
  <c r="BN69" i="8"/>
  <c r="BM69" i="8"/>
  <c r="BL69" i="8"/>
  <c r="BK69" i="8"/>
  <c r="BJ69" i="8"/>
  <c r="BE69" i="8"/>
  <c r="BD69" i="8"/>
  <c r="BC69" i="8"/>
  <c r="BB69" i="8"/>
  <c r="BA69" i="8"/>
  <c r="AZ69" i="8"/>
  <c r="AY69" i="8"/>
  <c r="AX69" i="8"/>
  <c r="AW69" i="8"/>
  <c r="AV69" i="8"/>
  <c r="AU69" i="8"/>
  <c r="AS69" i="8"/>
  <c r="AR69" i="8"/>
  <c r="AQ69" i="8"/>
  <c r="AO69" i="8"/>
  <c r="AM69" i="8"/>
  <c r="AL69" i="8"/>
  <c r="AK69" i="8"/>
  <c r="AI69" i="8"/>
  <c r="AH69" i="8"/>
  <c r="AG69" i="8"/>
  <c r="AF69" i="8"/>
  <c r="AE69" i="8"/>
  <c r="AD69" i="8"/>
  <c r="AC69" i="8"/>
  <c r="AB69" i="8"/>
  <c r="AA69" i="8"/>
  <c r="Z69" i="8"/>
  <c r="X69" i="8"/>
  <c r="V69" i="8"/>
  <c r="T69" i="8"/>
  <c r="S69" i="8"/>
  <c r="R69" i="8"/>
  <c r="Q69" i="8"/>
  <c r="P69" i="8"/>
  <c r="O69" i="8"/>
  <c r="N69" i="8"/>
  <c r="M69" i="8"/>
  <c r="K69" i="8"/>
  <c r="J69" i="8"/>
  <c r="F69" i="8"/>
  <c r="E69" i="8"/>
  <c r="D69" i="8"/>
  <c r="BI68" i="8"/>
  <c r="BF68" i="8"/>
  <c r="AN68" i="8"/>
  <c r="AJ68" i="8"/>
  <c r="U68" i="8"/>
  <c r="G68" i="8"/>
  <c r="BI67" i="8"/>
  <c r="BF67" i="8"/>
  <c r="AN67" i="8"/>
  <c r="AJ67" i="8"/>
  <c r="U67" i="8"/>
  <c r="G67" i="8"/>
  <c r="AT67" i="8" s="1"/>
  <c r="BI66" i="8"/>
  <c r="BF66" i="8"/>
  <c r="AN66" i="8"/>
  <c r="AJ66" i="8"/>
  <c r="U66" i="8"/>
  <c r="G66" i="8"/>
  <c r="BI65" i="8"/>
  <c r="BF65" i="8"/>
  <c r="AN65" i="8"/>
  <c r="AJ65" i="8"/>
  <c r="U65" i="8"/>
  <c r="G65" i="8"/>
  <c r="BI64" i="8"/>
  <c r="BF64" i="8"/>
  <c r="AN64" i="8"/>
  <c r="AJ64" i="8"/>
  <c r="U64" i="8"/>
  <c r="G64" i="8"/>
  <c r="BI63" i="8"/>
  <c r="BF63" i="8"/>
  <c r="AN63" i="8"/>
  <c r="AJ63" i="8"/>
  <c r="U63" i="8"/>
  <c r="G63" i="8"/>
  <c r="BI62" i="8"/>
  <c r="BF62" i="8"/>
  <c r="AN62" i="8"/>
  <c r="AJ62" i="8"/>
  <c r="U62" i="8"/>
  <c r="G62" i="8"/>
  <c r="BI61" i="8"/>
  <c r="BF61" i="8"/>
  <c r="AN61" i="8"/>
  <c r="AJ61" i="8"/>
  <c r="U61" i="8"/>
  <c r="G61" i="8"/>
  <c r="BI60" i="8"/>
  <c r="BF60" i="8"/>
  <c r="AN60" i="8"/>
  <c r="AJ60" i="8"/>
  <c r="U60" i="8"/>
  <c r="G60" i="8"/>
  <c r="BI59" i="8"/>
  <c r="BF59" i="8"/>
  <c r="AN59" i="8"/>
  <c r="AJ59" i="8"/>
  <c r="U59" i="8"/>
  <c r="G59" i="8"/>
  <c r="BI58" i="8"/>
  <c r="BF58" i="8"/>
  <c r="AN58" i="8"/>
  <c r="AJ58" i="8"/>
  <c r="U58" i="8"/>
  <c r="G58" i="8"/>
  <c r="BI57" i="8"/>
  <c r="BF57" i="8"/>
  <c r="AN57" i="8"/>
  <c r="AJ57" i="8"/>
  <c r="U57" i="8"/>
  <c r="G57" i="8"/>
  <c r="BI56" i="8"/>
  <c r="BF56" i="8"/>
  <c r="AN56" i="8"/>
  <c r="AJ56" i="8"/>
  <c r="U56" i="8"/>
  <c r="G56" i="8"/>
  <c r="BI55" i="8"/>
  <c r="BF55" i="8"/>
  <c r="AN55" i="8"/>
  <c r="AJ55" i="8"/>
  <c r="U55" i="8"/>
  <c r="G55" i="8"/>
  <c r="BI54" i="8"/>
  <c r="BF54" i="8"/>
  <c r="AN54" i="8"/>
  <c r="AJ54" i="8"/>
  <c r="U54" i="8"/>
  <c r="G54" i="8"/>
  <c r="BI53" i="8"/>
  <c r="BF53" i="8"/>
  <c r="AN53" i="8"/>
  <c r="AJ53" i="8"/>
  <c r="U53" i="8"/>
  <c r="G53" i="8"/>
  <c r="BI52" i="8"/>
  <c r="BF52" i="8"/>
  <c r="AN52" i="8"/>
  <c r="AJ52" i="8"/>
  <c r="U52" i="8"/>
  <c r="G52" i="8"/>
  <c r="BI51" i="8"/>
  <c r="BF51" i="8"/>
  <c r="AN51" i="8"/>
  <c r="AJ51" i="8"/>
  <c r="U51" i="8"/>
  <c r="G51" i="8"/>
  <c r="BI50" i="8"/>
  <c r="BF50" i="8"/>
  <c r="AN50" i="8"/>
  <c r="AJ50" i="8"/>
  <c r="U50" i="8"/>
  <c r="G50" i="8"/>
  <c r="BI49" i="8"/>
  <c r="BF49" i="8"/>
  <c r="AN49" i="8"/>
  <c r="AJ49" i="8"/>
  <c r="U49" i="8"/>
  <c r="G49" i="8"/>
  <c r="BI48" i="8"/>
  <c r="BF48" i="8"/>
  <c r="AN48" i="8"/>
  <c r="AJ48" i="8"/>
  <c r="U48" i="8"/>
  <c r="G48" i="8"/>
  <c r="BI47" i="8"/>
  <c r="BF47" i="8"/>
  <c r="AN47" i="8"/>
  <c r="AJ47" i="8"/>
  <c r="U47" i="8"/>
  <c r="G47" i="8"/>
  <c r="BI46" i="8"/>
  <c r="BF46" i="8"/>
  <c r="AN46" i="8"/>
  <c r="AJ46" i="8"/>
  <c r="U46" i="8"/>
  <c r="G46" i="8"/>
  <c r="BI45" i="8"/>
  <c r="BF45" i="8"/>
  <c r="AN45" i="8"/>
  <c r="AJ45" i="8"/>
  <c r="I69" i="8"/>
  <c r="G45" i="8"/>
  <c r="BI44" i="8"/>
  <c r="BF44" i="8"/>
  <c r="AN44" i="8"/>
  <c r="AJ44" i="8"/>
  <c r="U44" i="8"/>
  <c r="G44" i="8"/>
  <c r="BI43" i="8"/>
  <c r="BF43" i="8"/>
  <c r="AN43" i="8"/>
  <c r="AJ43" i="8"/>
  <c r="U43" i="8"/>
  <c r="G43" i="8"/>
  <c r="BI42" i="8"/>
  <c r="BF42" i="8"/>
  <c r="AN42" i="8"/>
  <c r="AJ42" i="8"/>
  <c r="G42" i="8"/>
  <c r="BI41" i="8"/>
  <c r="BF41" i="8"/>
  <c r="AN41" i="8"/>
  <c r="AJ41" i="8"/>
  <c r="U41" i="8"/>
  <c r="G41" i="8"/>
  <c r="BF40" i="8"/>
  <c r="AN40" i="8"/>
  <c r="AJ40" i="8"/>
  <c r="U40" i="8"/>
  <c r="BV37" i="8"/>
  <c r="BU37" i="8"/>
  <c r="BT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O37" i="8"/>
  <c r="AM37" i="8"/>
  <c r="AL37" i="8"/>
  <c r="AK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V37" i="8"/>
  <c r="T37" i="8"/>
  <c r="S37" i="8"/>
  <c r="R37" i="8"/>
  <c r="Q37" i="8"/>
  <c r="P37" i="8"/>
  <c r="O37" i="8"/>
  <c r="N37" i="8"/>
  <c r="M37" i="8"/>
  <c r="K37" i="8"/>
  <c r="J37" i="8"/>
  <c r="I37" i="8"/>
  <c r="F37" i="8"/>
  <c r="E37" i="8"/>
  <c r="D37" i="8"/>
  <c r="BI36" i="8"/>
  <c r="BF36" i="8"/>
  <c r="AN36" i="8"/>
  <c r="AJ36" i="8"/>
  <c r="U36" i="8"/>
  <c r="G36" i="8"/>
  <c r="BI35" i="8"/>
  <c r="BF35" i="8"/>
  <c r="AN35" i="8"/>
  <c r="AJ35" i="8"/>
  <c r="U35" i="8"/>
  <c r="G35" i="8"/>
  <c r="AT35" i="8" s="1"/>
  <c r="BI34" i="8"/>
  <c r="BF34" i="8"/>
  <c r="AN34" i="8"/>
  <c r="W37" i="8"/>
  <c r="U34" i="8"/>
  <c r="G34" i="8"/>
  <c r="BI33" i="8"/>
  <c r="BF33" i="8"/>
  <c r="AN33" i="8"/>
  <c r="AJ33" i="8"/>
  <c r="U33" i="8"/>
  <c r="G33" i="8"/>
  <c r="BI32" i="8"/>
  <c r="BF32" i="8"/>
  <c r="AN32" i="8"/>
  <c r="AJ32" i="8"/>
  <c r="U32" i="8"/>
  <c r="G32" i="8"/>
  <c r="BI31" i="8"/>
  <c r="BF31" i="8"/>
  <c r="AN31" i="8"/>
  <c r="AJ31" i="8"/>
  <c r="U31" i="8"/>
  <c r="G31" i="8"/>
  <c r="BI30" i="8"/>
  <c r="BF30" i="8"/>
  <c r="AN30" i="8"/>
  <c r="AJ30" i="8"/>
  <c r="U30" i="8"/>
  <c r="G30" i="8"/>
  <c r="BI29" i="8"/>
  <c r="BF29" i="8"/>
  <c r="AN29" i="8"/>
  <c r="AJ29" i="8"/>
  <c r="U29" i="8"/>
  <c r="G29" i="8"/>
  <c r="BI28" i="8"/>
  <c r="BF28" i="8"/>
  <c r="AN28" i="8"/>
  <c r="AJ28" i="8"/>
  <c r="U28" i="8"/>
  <c r="G28" i="8"/>
  <c r="BI27" i="8"/>
  <c r="BF27" i="8"/>
  <c r="AN27" i="8"/>
  <c r="AJ27" i="8"/>
  <c r="U27" i="8"/>
  <c r="G27" i="8"/>
  <c r="BI26" i="8"/>
  <c r="BF26" i="8"/>
  <c r="AN26" i="8"/>
  <c r="AJ26" i="8"/>
  <c r="U26" i="8"/>
  <c r="G26" i="8"/>
  <c r="BI25" i="8"/>
  <c r="BF25" i="8"/>
  <c r="AN25" i="8"/>
  <c r="AJ25" i="8"/>
  <c r="U25" i="8"/>
  <c r="G25" i="8"/>
  <c r="BI24" i="8"/>
  <c r="BF24" i="8"/>
  <c r="AN24" i="8"/>
  <c r="AJ24" i="8"/>
  <c r="U24" i="8"/>
  <c r="G24" i="8"/>
  <c r="BI23" i="8"/>
  <c r="BF23" i="8"/>
  <c r="AN23" i="8"/>
  <c r="AJ23" i="8"/>
  <c r="U23" i="8"/>
  <c r="G23" i="8"/>
  <c r="BI22" i="8"/>
  <c r="BF22" i="8"/>
  <c r="AN22" i="8"/>
  <c r="AJ22" i="8"/>
  <c r="U22" i="8"/>
  <c r="G22" i="8"/>
  <c r="BI21" i="8"/>
  <c r="BF21" i="8"/>
  <c r="AN21" i="8"/>
  <c r="AJ21" i="8"/>
  <c r="U21" i="8"/>
  <c r="G21" i="8"/>
  <c r="BI20" i="8"/>
  <c r="BF20" i="8"/>
  <c r="AN20" i="8"/>
  <c r="AJ20" i="8"/>
  <c r="U20" i="8"/>
  <c r="G20" i="8"/>
  <c r="BI19" i="8"/>
  <c r="BF19" i="8"/>
  <c r="AN19" i="8"/>
  <c r="AJ19" i="8"/>
  <c r="U19" i="8"/>
  <c r="G19" i="8"/>
  <c r="BI18" i="8"/>
  <c r="BF18" i="8"/>
  <c r="AN18" i="8"/>
  <c r="AJ18" i="8"/>
  <c r="G18" i="8"/>
  <c r="BI17" i="8"/>
  <c r="BF17" i="8"/>
  <c r="AN17" i="8"/>
  <c r="AJ17" i="8"/>
  <c r="U17" i="8"/>
  <c r="G17" i="8"/>
  <c r="BI16" i="8"/>
  <c r="BF16" i="8"/>
  <c r="AN16" i="8"/>
  <c r="AJ16" i="8"/>
  <c r="U16" i="8"/>
  <c r="G16" i="8"/>
  <c r="BI15" i="8"/>
  <c r="BF15" i="8"/>
  <c r="AN15" i="8"/>
  <c r="AJ15" i="8"/>
  <c r="U15" i="8"/>
  <c r="G15" i="8"/>
  <c r="BI14" i="8"/>
  <c r="BF14" i="8"/>
  <c r="AN14" i="8"/>
  <c r="AJ14" i="8"/>
  <c r="U14" i="8"/>
  <c r="G14" i="8"/>
  <c r="BI13" i="8"/>
  <c r="BF13" i="8"/>
  <c r="AN13" i="8"/>
  <c r="AJ13" i="8"/>
  <c r="U13" i="8"/>
  <c r="G13" i="8"/>
  <c r="BI12" i="8"/>
  <c r="BF12" i="8"/>
  <c r="AN12" i="8"/>
  <c r="AJ12" i="8"/>
  <c r="U12" i="8"/>
  <c r="G12" i="8"/>
  <c r="BI11" i="8"/>
  <c r="BF11" i="8"/>
  <c r="AN11" i="8"/>
  <c r="AJ11" i="8"/>
  <c r="U11" i="8"/>
  <c r="G11" i="8"/>
  <c r="BI10" i="8"/>
  <c r="BF10" i="8"/>
  <c r="AN10" i="8"/>
  <c r="AJ10" i="8"/>
  <c r="U10" i="8"/>
  <c r="G10" i="8"/>
  <c r="AT10" i="8" s="1"/>
  <c r="BI9" i="8"/>
  <c r="BF9" i="8"/>
  <c r="AN9" i="8"/>
  <c r="AJ9" i="8"/>
  <c r="U9" i="8"/>
  <c r="G9" i="8"/>
  <c r="BI8" i="8"/>
  <c r="BF8" i="8"/>
  <c r="AN8" i="8"/>
  <c r="AJ8" i="8"/>
  <c r="U8" i="8"/>
  <c r="G8" i="8"/>
  <c r="BI7" i="8"/>
  <c r="BF7" i="8"/>
  <c r="AN7" i="8"/>
  <c r="AJ7" i="8"/>
  <c r="U7" i="8"/>
  <c r="G7" i="8"/>
  <c r="BF6" i="8"/>
  <c r="AN6" i="8"/>
  <c r="AJ6" i="8"/>
  <c r="U6" i="8"/>
  <c r="AQ2" i="8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C408" i="7"/>
  <c r="BB408" i="7"/>
  <c r="BA408" i="7"/>
  <c r="AZ408" i="7"/>
  <c r="AY408" i="7"/>
  <c r="AX408" i="7"/>
  <c r="AW408" i="7"/>
  <c r="AV408" i="7"/>
  <c r="AU408" i="7"/>
  <c r="AT408" i="7"/>
  <c r="AR408" i="7"/>
  <c r="AQ408" i="7"/>
  <c r="AP408" i="7"/>
  <c r="AO408" i="7"/>
  <c r="AM408" i="7"/>
  <c r="AL408" i="7"/>
  <c r="AK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V408" i="7"/>
  <c r="U408" i="7"/>
  <c r="T408" i="7"/>
  <c r="S408" i="7"/>
  <c r="P408" i="7"/>
  <c r="O408" i="7"/>
  <c r="N408" i="7"/>
  <c r="M408" i="7"/>
  <c r="L408" i="7"/>
  <c r="K408" i="7"/>
  <c r="J408" i="7"/>
  <c r="I408" i="7"/>
  <c r="H408" i="7"/>
  <c r="F408" i="7"/>
  <c r="E408" i="7"/>
  <c r="D408" i="7"/>
  <c r="C408" i="7"/>
  <c r="BG407" i="7"/>
  <c r="BD407" i="7"/>
  <c r="AN407" i="7"/>
  <c r="AJ407" i="7"/>
  <c r="W407" i="7"/>
  <c r="G407" i="7"/>
  <c r="BG406" i="7"/>
  <c r="BD406" i="7"/>
  <c r="AN406" i="7"/>
  <c r="AJ406" i="7"/>
  <c r="W406" i="7"/>
  <c r="G406" i="7"/>
  <c r="BG405" i="7"/>
  <c r="BD405" i="7"/>
  <c r="AN405" i="7"/>
  <c r="AJ405" i="7"/>
  <c r="W405" i="7"/>
  <c r="G405" i="7"/>
  <c r="BG404" i="7"/>
  <c r="BD404" i="7"/>
  <c r="AN404" i="7"/>
  <c r="AJ404" i="7"/>
  <c r="W404" i="7"/>
  <c r="G404" i="7"/>
  <c r="BG403" i="7"/>
  <c r="BD403" i="7"/>
  <c r="AN403" i="7"/>
  <c r="AJ403" i="7"/>
  <c r="W403" i="7"/>
  <c r="G403" i="7"/>
  <c r="BG402" i="7"/>
  <c r="BD402" i="7"/>
  <c r="AN402" i="7"/>
  <c r="AJ402" i="7"/>
  <c r="W402" i="7"/>
  <c r="G402" i="7"/>
  <c r="BG401" i="7"/>
  <c r="BD401" i="7"/>
  <c r="AN401" i="7"/>
  <c r="AJ401" i="7"/>
  <c r="W401" i="7"/>
  <c r="G401" i="7"/>
  <c r="BG400" i="7"/>
  <c r="BD400" i="7"/>
  <c r="AN400" i="7"/>
  <c r="AJ400" i="7"/>
  <c r="W400" i="7"/>
  <c r="G400" i="7"/>
  <c r="BG399" i="7"/>
  <c r="BD399" i="7"/>
  <c r="AN399" i="7"/>
  <c r="AJ399" i="7"/>
  <c r="W399" i="7"/>
  <c r="G399" i="7"/>
  <c r="BG398" i="7"/>
  <c r="BD398" i="7"/>
  <c r="AN398" i="7"/>
  <c r="AJ398" i="7"/>
  <c r="W398" i="7"/>
  <c r="G398" i="7"/>
  <c r="BG397" i="7"/>
  <c r="BD397" i="7"/>
  <c r="AN397" i="7"/>
  <c r="AJ397" i="7"/>
  <c r="W397" i="7"/>
  <c r="G397" i="7"/>
  <c r="BG396" i="7"/>
  <c r="BD396" i="7"/>
  <c r="AN396" i="7"/>
  <c r="AJ396" i="7"/>
  <c r="W396" i="7"/>
  <c r="G396" i="7"/>
  <c r="BG395" i="7"/>
  <c r="BD395" i="7"/>
  <c r="AN395" i="7"/>
  <c r="AJ395" i="7"/>
  <c r="W395" i="7"/>
  <c r="G395" i="7"/>
  <c r="BG394" i="7"/>
  <c r="BD394" i="7"/>
  <c r="AN394" i="7"/>
  <c r="AJ394" i="7"/>
  <c r="W394" i="7"/>
  <c r="G394" i="7"/>
  <c r="BG393" i="7"/>
  <c r="BD393" i="7"/>
  <c r="AN393" i="7"/>
  <c r="AJ393" i="7"/>
  <c r="W393" i="7"/>
  <c r="G393" i="7"/>
  <c r="AS393" i="7" s="1"/>
  <c r="BE393" i="7" s="1"/>
  <c r="BG392" i="7"/>
  <c r="BD392" i="7"/>
  <c r="AN392" i="7"/>
  <c r="AJ392" i="7"/>
  <c r="W392" i="7"/>
  <c r="G392" i="7"/>
  <c r="BG391" i="7"/>
  <c r="BD391" i="7"/>
  <c r="AN391" i="7"/>
  <c r="AJ391" i="7"/>
  <c r="W391" i="7"/>
  <c r="G391" i="7"/>
  <c r="BG390" i="7"/>
  <c r="BD390" i="7"/>
  <c r="AN390" i="7"/>
  <c r="AJ390" i="7"/>
  <c r="W390" i="7"/>
  <c r="G390" i="7"/>
  <c r="BG389" i="7"/>
  <c r="BD389" i="7"/>
  <c r="AN389" i="7"/>
  <c r="AJ389" i="7"/>
  <c r="W389" i="7"/>
  <c r="G389" i="7"/>
  <c r="BG388" i="7"/>
  <c r="BD388" i="7"/>
  <c r="AN388" i="7"/>
  <c r="AJ388" i="7"/>
  <c r="W388" i="7"/>
  <c r="G388" i="7"/>
  <c r="BG387" i="7"/>
  <c r="BD387" i="7"/>
  <c r="AN387" i="7"/>
  <c r="AJ387" i="7"/>
  <c r="W387" i="7"/>
  <c r="G387" i="7"/>
  <c r="BG386" i="7"/>
  <c r="BD386" i="7"/>
  <c r="AN386" i="7"/>
  <c r="AJ386" i="7"/>
  <c r="W386" i="7"/>
  <c r="G386" i="7"/>
  <c r="BG385" i="7"/>
  <c r="BD385" i="7"/>
  <c r="AN385" i="7"/>
  <c r="AJ385" i="7"/>
  <c r="W385" i="7"/>
  <c r="G385" i="7"/>
  <c r="BG384" i="7"/>
  <c r="BD384" i="7"/>
  <c r="AN384" i="7"/>
  <c r="AJ384" i="7"/>
  <c r="W384" i="7"/>
  <c r="G384" i="7"/>
  <c r="BG383" i="7"/>
  <c r="BD383" i="7"/>
  <c r="AN383" i="7"/>
  <c r="AJ383" i="7"/>
  <c r="W383" i="7"/>
  <c r="G383" i="7"/>
  <c r="BG382" i="7"/>
  <c r="BD382" i="7"/>
  <c r="AN382" i="7"/>
  <c r="AJ382" i="7"/>
  <c r="W382" i="7"/>
  <c r="G382" i="7"/>
  <c r="BG381" i="7"/>
  <c r="BD381" i="7"/>
  <c r="AN381" i="7"/>
  <c r="AJ381" i="7"/>
  <c r="W381" i="7"/>
  <c r="G381" i="7"/>
  <c r="AS381" i="7" s="1"/>
  <c r="BE381" i="7" s="1"/>
  <c r="BG380" i="7"/>
  <c r="BD380" i="7"/>
  <c r="AN380" i="7"/>
  <c r="AJ380" i="7"/>
  <c r="W380" i="7"/>
  <c r="G380" i="7"/>
  <c r="BG379" i="7"/>
  <c r="BD379" i="7"/>
  <c r="AN379" i="7"/>
  <c r="AJ379" i="7"/>
  <c r="W379" i="7"/>
  <c r="G379" i="7"/>
  <c r="BG378" i="7"/>
  <c r="BD378" i="7"/>
  <c r="AN378" i="7"/>
  <c r="AJ378" i="7"/>
  <c r="W378" i="7"/>
  <c r="G378" i="7"/>
  <c r="BD377" i="7"/>
  <c r="AN377" i="7"/>
  <c r="AJ377" i="7"/>
  <c r="W377" i="7"/>
  <c r="G377" i="7"/>
  <c r="BT374" i="7"/>
  <c r="BS374" i="7"/>
  <c r="BR374" i="7"/>
  <c r="BQ374" i="7"/>
  <c r="BP374" i="7"/>
  <c r="BO374" i="7"/>
  <c r="BN374" i="7"/>
  <c r="BM374" i="7"/>
  <c r="BL374" i="7"/>
  <c r="BK374" i="7"/>
  <c r="BJ374" i="7"/>
  <c r="BI374" i="7"/>
  <c r="BH374" i="7"/>
  <c r="BC374" i="7"/>
  <c r="BB374" i="7"/>
  <c r="BA374" i="7"/>
  <c r="AZ374" i="7"/>
  <c r="AY374" i="7"/>
  <c r="AX374" i="7"/>
  <c r="AW374" i="7"/>
  <c r="AV374" i="7"/>
  <c r="AU374" i="7"/>
  <c r="AT374" i="7"/>
  <c r="AR374" i="7"/>
  <c r="AQ374" i="7"/>
  <c r="AP374" i="7"/>
  <c r="AO374" i="7"/>
  <c r="AL374" i="7"/>
  <c r="AK374" i="7"/>
  <c r="AI374" i="7"/>
  <c r="AH374" i="7"/>
  <c r="AG374" i="7"/>
  <c r="AF374" i="7"/>
  <c r="AE374" i="7"/>
  <c r="AD374" i="7"/>
  <c r="AC374" i="7"/>
  <c r="Z374" i="7"/>
  <c r="Y374" i="7"/>
  <c r="X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F374" i="7"/>
  <c r="E374" i="7"/>
  <c r="D374" i="7"/>
  <c r="C374" i="7"/>
  <c r="BG373" i="7"/>
  <c r="BD373" i="7"/>
  <c r="AN373" i="7"/>
  <c r="AJ373" i="7"/>
  <c r="W373" i="7"/>
  <c r="G373" i="7"/>
  <c r="BG372" i="7"/>
  <c r="BD372" i="7"/>
  <c r="AN372" i="7"/>
  <c r="AJ372" i="7"/>
  <c r="W372" i="7"/>
  <c r="G372" i="7"/>
  <c r="BG371" i="7"/>
  <c r="BD371" i="7"/>
  <c r="AN371" i="7"/>
  <c r="AJ371" i="7"/>
  <c r="W371" i="7"/>
  <c r="G371" i="7"/>
  <c r="BG370" i="7"/>
  <c r="BD370" i="7"/>
  <c r="AN370" i="7"/>
  <c r="AJ370" i="7"/>
  <c r="W370" i="7"/>
  <c r="G370" i="7"/>
  <c r="BG369" i="7"/>
  <c r="BD369" i="7"/>
  <c r="AN369" i="7"/>
  <c r="AJ369" i="7"/>
  <c r="W369" i="7"/>
  <c r="G369" i="7"/>
  <c r="BG368" i="7"/>
  <c r="BD368" i="7"/>
  <c r="AN368" i="7"/>
  <c r="AJ368" i="7"/>
  <c r="W368" i="7"/>
  <c r="G368" i="7"/>
  <c r="BG367" i="7"/>
  <c r="BD367" i="7"/>
  <c r="AN367" i="7"/>
  <c r="AJ367" i="7"/>
  <c r="W367" i="7"/>
  <c r="G367" i="7"/>
  <c r="BG366" i="7"/>
  <c r="BD366" i="7"/>
  <c r="AN366" i="7"/>
  <c r="AJ366" i="7"/>
  <c r="W366" i="7"/>
  <c r="G366" i="7"/>
  <c r="BG365" i="7"/>
  <c r="BD365" i="7"/>
  <c r="AN365" i="7"/>
  <c r="AJ365" i="7"/>
  <c r="W365" i="7"/>
  <c r="G365" i="7"/>
  <c r="AS365" i="7" s="1"/>
  <c r="BG364" i="7"/>
  <c r="BD364" i="7"/>
  <c r="AN364" i="7"/>
  <c r="AJ364" i="7"/>
  <c r="W364" i="7"/>
  <c r="G364" i="7"/>
  <c r="BG363" i="7"/>
  <c r="BD363" i="7"/>
  <c r="AN363" i="7"/>
  <c r="AJ363" i="7"/>
  <c r="W363" i="7"/>
  <c r="G363" i="7"/>
  <c r="BG362" i="7"/>
  <c r="BD362" i="7"/>
  <c r="AN362" i="7"/>
  <c r="AJ362" i="7"/>
  <c r="W362" i="7"/>
  <c r="G362" i="7"/>
  <c r="BG361" i="7"/>
  <c r="BD361" i="7"/>
  <c r="AN361" i="7"/>
  <c r="AJ361" i="7"/>
  <c r="W361" i="7"/>
  <c r="G361" i="7"/>
  <c r="BG360" i="7"/>
  <c r="BD360" i="7"/>
  <c r="AN360" i="7"/>
  <c r="AJ360" i="7"/>
  <c r="W360" i="7"/>
  <c r="G360" i="7"/>
  <c r="BG359" i="7"/>
  <c r="BD359" i="7"/>
  <c r="AN359" i="7"/>
  <c r="AJ359" i="7"/>
  <c r="W359" i="7"/>
  <c r="G359" i="7"/>
  <c r="BG358" i="7"/>
  <c r="BD358" i="7"/>
  <c r="AN358" i="7"/>
  <c r="AJ358" i="7"/>
  <c r="W358" i="7"/>
  <c r="G358" i="7"/>
  <c r="BG357" i="7"/>
  <c r="BD357" i="7"/>
  <c r="AN357" i="7"/>
  <c r="AJ357" i="7"/>
  <c r="W357" i="7"/>
  <c r="G357" i="7"/>
  <c r="BG356" i="7"/>
  <c r="BD356" i="7"/>
  <c r="AN356" i="7"/>
  <c r="AJ356" i="7"/>
  <c r="W356" i="7"/>
  <c r="G356" i="7"/>
  <c r="BG355" i="7"/>
  <c r="BD355" i="7"/>
  <c r="AN355" i="7"/>
  <c r="AJ355" i="7"/>
  <c r="W355" i="7"/>
  <c r="G355" i="7"/>
  <c r="AS355" i="7" s="1"/>
  <c r="BE355" i="7" s="1"/>
  <c r="BU355" i="7" s="1"/>
  <c r="BG354" i="7"/>
  <c r="BD354" i="7"/>
  <c r="AN354" i="7"/>
  <c r="AJ354" i="7"/>
  <c r="W354" i="7"/>
  <c r="G354" i="7"/>
  <c r="BG353" i="7"/>
  <c r="BD353" i="7"/>
  <c r="AN353" i="7"/>
  <c r="AJ353" i="7"/>
  <c r="W353" i="7"/>
  <c r="G353" i="7"/>
  <c r="BG352" i="7"/>
  <c r="BD352" i="7"/>
  <c r="AN352" i="7"/>
  <c r="AJ352" i="7"/>
  <c r="W352" i="7"/>
  <c r="G352" i="7"/>
  <c r="BG351" i="7"/>
  <c r="BD351" i="7"/>
  <c r="AN351" i="7"/>
  <c r="AJ351" i="7"/>
  <c r="W351" i="7"/>
  <c r="G351" i="7"/>
  <c r="AS351" i="7" s="1"/>
  <c r="BE351" i="7" s="1"/>
  <c r="BG350" i="7"/>
  <c r="BD350" i="7"/>
  <c r="AN350" i="7"/>
  <c r="AJ350" i="7"/>
  <c r="W350" i="7"/>
  <c r="G350" i="7"/>
  <c r="BG349" i="7"/>
  <c r="BD349" i="7"/>
  <c r="AN349" i="7"/>
  <c r="AJ349" i="7"/>
  <c r="W349" i="7"/>
  <c r="G349" i="7"/>
  <c r="BG348" i="7"/>
  <c r="BD348" i="7"/>
  <c r="AN348" i="7"/>
  <c r="AJ348" i="7"/>
  <c r="W348" i="7"/>
  <c r="G348" i="7"/>
  <c r="BG347" i="7"/>
  <c r="BD347" i="7"/>
  <c r="AN347" i="7"/>
  <c r="AJ347" i="7"/>
  <c r="W347" i="7"/>
  <c r="G347" i="7"/>
  <c r="BG346" i="7"/>
  <c r="BD346" i="7"/>
  <c r="AN346" i="7"/>
  <c r="AJ346" i="7"/>
  <c r="W346" i="7"/>
  <c r="G346" i="7"/>
  <c r="AS346" i="7" s="1"/>
  <c r="BE346" i="7" s="1"/>
  <c r="BU346" i="7" s="1"/>
  <c r="BG345" i="7"/>
  <c r="BD345" i="7"/>
  <c r="AN345" i="7"/>
  <c r="AJ345" i="7"/>
  <c r="W345" i="7"/>
  <c r="G345" i="7"/>
  <c r="AS345" i="7" s="1"/>
  <c r="BG344" i="7"/>
  <c r="BD344" i="7"/>
  <c r="AN344" i="7"/>
  <c r="AJ344" i="7"/>
  <c r="W344" i="7"/>
  <c r="G344" i="7"/>
  <c r="BT341" i="7"/>
  <c r="BS341" i="7"/>
  <c r="BR341" i="7"/>
  <c r="BQ341" i="7"/>
  <c r="BP341" i="7"/>
  <c r="BO341" i="7"/>
  <c r="BN341" i="7"/>
  <c r="BM341" i="7"/>
  <c r="BL341" i="7"/>
  <c r="BK341" i="7"/>
  <c r="BJ341" i="7"/>
  <c r="BI341" i="7"/>
  <c r="BH341" i="7"/>
  <c r="BC341" i="7"/>
  <c r="BB341" i="7"/>
  <c r="BA341" i="7"/>
  <c r="AZ341" i="7"/>
  <c r="AY341" i="7"/>
  <c r="AX341" i="7"/>
  <c r="AW341" i="7"/>
  <c r="AV341" i="7"/>
  <c r="AU341" i="7"/>
  <c r="AT341" i="7"/>
  <c r="AR341" i="7"/>
  <c r="AQ341" i="7"/>
  <c r="AP341" i="7"/>
  <c r="AO341" i="7"/>
  <c r="AL341" i="7"/>
  <c r="AK341" i="7"/>
  <c r="AI341" i="7"/>
  <c r="AH341" i="7"/>
  <c r="AG341" i="7"/>
  <c r="AF341" i="7"/>
  <c r="AE341" i="7"/>
  <c r="AD341" i="7"/>
  <c r="AC341" i="7"/>
  <c r="V341" i="7"/>
  <c r="U341" i="7"/>
  <c r="T341" i="7"/>
  <c r="S341" i="7"/>
  <c r="R341" i="7"/>
  <c r="Q341" i="7"/>
  <c r="P341" i="7"/>
  <c r="O341" i="7"/>
  <c r="N341" i="7"/>
  <c r="I341" i="7"/>
  <c r="H341" i="7"/>
  <c r="F341" i="7"/>
  <c r="E341" i="7"/>
  <c r="D341" i="7"/>
  <c r="C341" i="7"/>
  <c r="BG340" i="7"/>
  <c r="BD340" i="7"/>
  <c r="AN340" i="7"/>
  <c r="AJ340" i="7"/>
  <c r="W340" i="7"/>
  <c r="G340" i="7"/>
  <c r="BG339" i="7"/>
  <c r="BD339" i="7"/>
  <c r="AN339" i="7"/>
  <c r="AJ339" i="7"/>
  <c r="W339" i="7"/>
  <c r="G339" i="7"/>
  <c r="BG338" i="7"/>
  <c r="BD338" i="7"/>
  <c r="AN338" i="7"/>
  <c r="AJ338" i="7"/>
  <c r="W338" i="7"/>
  <c r="G338" i="7"/>
  <c r="AS338" i="7" s="1"/>
  <c r="BG337" i="7"/>
  <c r="BD337" i="7"/>
  <c r="AN337" i="7"/>
  <c r="AJ337" i="7"/>
  <c r="W337" i="7"/>
  <c r="G337" i="7"/>
  <c r="BG336" i="7"/>
  <c r="BD336" i="7"/>
  <c r="AN336" i="7"/>
  <c r="AJ336" i="7"/>
  <c r="W336" i="7"/>
  <c r="G336" i="7"/>
  <c r="BG335" i="7"/>
  <c r="BD335" i="7"/>
  <c r="AN335" i="7"/>
  <c r="AJ335" i="7"/>
  <c r="W335" i="7"/>
  <c r="G335" i="7"/>
  <c r="BG334" i="7"/>
  <c r="BD334" i="7"/>
  <c r="AN334" i="7"/>
  <c r="AJ334" i="7"/>
  <c r="W334" i="7"/>
  <c r="G334" i="7"/>
  <c r="AS334" i="7" s="1"/>
  <c r="BE334" i="7" s="1"/>
  <c r="BU334" i="7" s="1"/>
  <c r="BG333" i="7"/>
  <c r="BD333" i="7"/>
  <c r="AN333" i="7"/>
  <c r="AJ333" i="7"/>
  <c r="W333" i="7"/>
  <c r="G333" i="7"/>
  <c r="BG332" i="7"/>
  <c r="BD332" i="7"/>
  <c r="AN332" i="7"/>
  <c r="AJ332" i="7"/>
  <c r="W332" i="7"/>
  <c r="G332" i="7"/>
  <c r="BG331" i="7"/>
  <c r="BD331" i="7"/>
  <c r="AN331" i="7"/>
  <c r="AJ331" i="7"/>
  <c r="W331" i="7"/>
  <c r="G331" i="7"/>
  <c r="BG330" i="7"/>
  <c r="BD330" i="7"/>
  <c r="AN330" i="7"/>
  <c r="AJ330" i="7"/>
  <c r="W330" i="7"/>
  <c r="G330" i="7"/>
  <c r="BG329" i="7"/>
  <c r="BD329" i="7"/>
  <c r="AN329" i="7"/>
  <c r="AJ329" i="7"/>
  <c r="W329" i="7"/>
  <c r="G329" i="7"/>
  <c r="BG328" i="7"/>
  <c r="BD328" i="7"/>
  <c r="AN328" i="7"/>
  <c r="AJ328" i="7"/>
  <c r="W328" i="7"/>
  <c r="G328" i="7"/>
  <c r="BG327" i="7"/>
  <c r="BD327" i="7"/>
  <c r="AN327" i="7"/>
  <c r="AJ327" i="7"/>
  <c r="W327" i="7"/>
  <c r="G327" i="7"/>
  <c r="BG326" i="7"/>
  <c r="BD326" i="7"/>
  <c r="AN326" i="7"/>
  <c r="AJ326" i="7"/>
  <c r="W326" i="7"/>
  <c r="G326" i="7"/>
  <c r="BG325" i="7"/>
  <c r="BD325" i="7"/>
  <c r="AN325" i="7"/>
  <c r="AJ325" i="7"/>
  <c r="W325" i="7"/>
  <c r="G325" i="7"/>
  <c r="AS325" i="7" s="1"/>
  <c r="BE325" i="7" s="1"/>
  <c r="BG324" i="7"/>
  <c r="BD324" i="7"/>
  <c r="AN324" i="7"/>
  <c r="AJ324" i="7"/>
  <c r="W324" i="7"/>
  <c r="G324" i="7"/>
  <c r="BG323" i="7"/>
  <c r="BD323" i="7"/>
  <c r="AN323" i="7"/>
  <c r="AJ323" i="7"/>
  <c r="W323" i="7"/>
  <c r="G323" i="7"/>
  <c r="BG322" i="7"/>
  <c r="BD322" i="7"/>
  <c r="AN322" i="7"/>
  <c r="AJ322" i="7"/>
  <c r="W322" i="7"/>
  <c r="G322" i="7"/>
  <c r="BG321" i="7"/>
  <c r="BD321" i="7"/>
  <c r="AN321" i="7"/>
  <c r="AJ321" i="7"/>
  <c r="W321" i="7"/>
  <c r="G321" i="7"/>
  <c r="BG320" i="7"/>
  <c r="BD320" i="7"/>
  <c r="AN320" i="7"/>
  <c r="AJ320" i="7"/>
  <c r="W320" i="7"/>
  <c r="G320" i="7"/>
  <c r="BG319" i="7"/>
  <c r="BD319" i="7"/>
  <c r="AN319" i="7"/>
  <c r="AJ319" i="7"/>
  <c r="W319" i="7"/>
  <c r="G319" i="7"/>
  <c r="BG318" i="7"/>
  <c r="BD318" i="7"/>
  <c r="AN318" i="7"/>
  <c r="AJ318" i="7"/>
  <c r="W318" i="7"/>
  <c r="G318" i="7"/>
  <c r="BG317" i="7"/>
  <c r="BD317" i="7"/>
  <c r="AN317" i="7"/>
  <c r="AJ317" i="7"/>
  <c r="W317" i="7"/>
  <c r="G317" i="7"/>
  <c r="BG316" i="7"/>
  <c r="BD316" i="7"/>
  <c r="AN316" i="7"/>
  <c r="AJ316" i="7"/>
  <c r="W316" i="7"/>
  <c r="G316" i="7"/>
  <c r="BG315" i="7"/>
  <c r="BD315" i="7"/>
  <c r="AN315" i="7"/>
  <c r="AJ315" i="7"/>
  <c r="W315" i="7"/>
  <c r="G315" i="7"/>
  <c r="BG314" i="7"/>
  <c r="BD314" i="7"/>
  <c r="AN314" i="7"/>
  <c r="AJ314" i="7"/>
  <c r="W314" i="7"/>
  <c r="G314" i="7"/>
  <c r="AS314" i="7" s="1"/>
  <c r="BG313" i="7"/>
  <c r="BD313" i="7"/>
  <c r="AN313" i="7"/>
  <c r="AJ313" i="7"/>
  <c r="W313" i="7"/>
  <c r="G313" i="7"/>
  <c r="BG312" i="7"/>
  <c r="BD312" i="7"/>
  <c r="AN312" i="7"/>
  <c r="AJ312" i="7"/>
  <c r="W312" i="7"/>
  <c r="G312" i="7"/>
  <c r="BG311" i="7"/>
  <c r="BD311" i="7"/>
  <c r="AN311" i="7"/>
  <c r="AJ311" i="7"/>
  <c r="W311" i="7"/>
  <c r="G311" i="7"/>
  <c r="BD310" i="7"/>
  <c r="AN310" i="7"/>
  <c r="AJ310" i="7"/>
  <c r="W310" i="7"/>
  <c r="G310" i="7"/>
  <c r="BS307" i="7"/>
  <c r="BR307" i="7"/>
  <c r="BQ307" i="7"/>
  <c r="BP307" i="7"/>
  <c r="BO307" i="7"/>
  <c r="BN307" i="7"/>
  <c r="BM307" i="7"/>
  <c r="BL307" i="7"/>
  <c r="BK307" i="7"/>
  <c r="BJ307" i="7"/>
  <c r="BI307" i="7"/>
  <c r="BH307" i="7"/>
  <c r="AY307" i="7"/>
  <c r="AX307" i="7"/>
  <c r="AW307" i="7"/>
  <c r="AV307" i="7"/>
  <c r="AU307" i="7"/>
  <c r="AT307" i="7"/>
  <c r="AR307" i="7"/>
  <c r="AQ307" i="7"/>
  <c r="AP307" i="7"/>
  <c r="AO307" i="7"/>
  <c r="AL307" i="7"/>
  <c r="AK307" i="7"/>
  <c r="AI307" i="7"/>
  <c r="AH307" i="7"/>
  <c r="AG307" i="7"/>
  <c r="AF307" i="7"/>
  <c r="AE307" i="7"/>
  <c r="AD307" i="7"/>
  <c r="AC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F307" i="7"/>
  <c r="E307" i="7"/>
  <c r="D307" i="7"/>
  <c r="C307" i="7"/>
  <c r="BG306" i="7"/>
  <c r="BD306" i="7"/>
  <c r="AN306" i="7"/>
  <c r="AJ306" i="7"/>
  <c r="W306" i="7"/>
  <c r="G306" i="7"/>
  <c r="BG305" i="7"/>
  <c r="BD305" i="7"/>
  <c r="AN305" i="7"/>
  <c r="AJ305" i="7"/>
  <c r="W305" i="7"/>
  <c r="G305" i="7"/>
  <c r="AS305" i="7" s="1"/>
  <c r="BE305" i="7" s="1"/>
  <c r="BG304" i="7"/>
  <c r="BD304" i="7"/>
  <c r="AN304" i="7"/>
  <c r="AJ304" i="7"/>
  <c r="W304" i="7"/>
  <c r="G304" i="7"/>
  <c r="BG303" i="7"/>
  <c r="BD303" i="7"/>
  <c r="AN303" i="7"/>
  <c r="AJ303" i="7"/>
  <c r="W303" i="7"/>
  <c r="G303" i="7"/>
  <c r="BG302" i="7"/>
  <c r="BD302" i="7"/>
  <c r="AN302" i="7"/>
  <c r="AJ302" i="7"/>
  <c r="W302" i="7"/>
  <c r="G302" i="7"/>
  <c r="BG301" i="7"/>
  <c r="BD301" i="7"/>
  <c r="AN301" i="7"/>
  <c r="AJ301" i="7"/>
  <c r="W301" i="7"/>
  <c r="G301" i="7"/>
  <c r="BG300" i="7"/>
  <c r="BD300" i="7"/>
  <c r="AN300" i="7"/>
  <c r="AJ300" i="7"/>
  <c r="W300" i="7"/>
  <c r="G300" i="7"/>
  <c r="BG299" i="7"/>
  <c r="BD299" i="7"/>
  <c r="AN299" i="7"/>
  <c r="AJ299" i="7"/>
  <c r="W299" i="7"/>
  <c r="G299" i="7"/>
  <c r="BG298" i="7"/>
  <c r="BD298" i="7"/>
  <c r="AN298" i="7"/>
  <c r="AJ298" i="7"/>
  <c r="W298" i="7"/>
  <c r="G298" i="7"/>
  <c r="BG297" i="7"/>
  <c r="BD297" i="7"/>
  <c r="AN297" i="7"/>
  <c r="AJ297" i="7"/>
  <c r="W297" i="7"/>
  <c r="G297" i="7"/>
  <c r="BG296" i="7"/>
  <c r="BD296" i="7"/>
  <c r="AN296" i="7"/>
  <c r="AJ296" i="7"/>
  <c r="W296" i="7"/>
  <c r="G296" i="7"/>
  <c r="BG295" i="7"/>
  <c r="BD295" i="7"/>
  <c r="AN295" i="7"/>
  <c r="AJ295" i="7"/>
  <c r="W295" i="7"/>
  <c r="G295" i="7"/>
  <c r="BG294" i="7"/>
  <c r="BD294" i="7"/>
  <c r="AN294" i="7"/>
  <c r="AJ294" i="7"/>
  <c r="W294" i="7"/>
  <c r="G294" i="7"/>
  <c r="BG293" i="7"/>
  <c r="BD293" i="7"/>
  <c r="AN293" i="7"/>
  <c r="AJ293" i="7"/>
  <c r="W293" i="7"/>
  <c r="G293" i="7"/>
  <c r="BG292" i="7"/>
  <c r="BD292" i="7"/>
  <c r="AN292" i="7"/>
  <c r="AJ292" i="7"/>
  <c r="W292" i="7"/>
  <c r="G292" i="7"/>
  <c r="BG291" i="7"/>
  <c r="BD291" i="7"/>
  <c r="AN291" i="7"/>
  <c r="AJ291" i="7"/>
  <c r="W291" i="7"/>
  <c r="G291" i="7"/>
  <c r="BG290" i="7"/>
  <c r="BD290" i="7"/>
  <c r="AN290" i="7"/>
  <c r="AJ290" i="7"/>
  <c r="W290" i="7"/>
  <c r="G290" i="7"/>
  <c r="AS290" i="7" s="1"/>
  <c r="BE290" i="7" s="1"/>
  <c r="BU290" i="7" s="1"/>
  <c r="BG289" i="7"/>
  <c r="BD289" i="7"/>
  <c r="AN289" i="7"/>
  <c r="AJ289" i="7"/>
  <c r="W289" i="7"/>
  <c r="G289" i="7"/>
  <c r="BG288" i="7"/>
  <c r="BD288" i="7"/>
  <c r="AN288" i="7"/>
  <c r="AJ288" i="7"/>
  <c r="W288" i="7"/>
  <c r="G288" i="7"/>
  <c r="BG287" i="7"/>
  <c r="BD287" i="7"/>
  <c r="AN287" i="7"/>
  <c r="AJ287" i="7"/>
  <c r="W287" i="7"/>
  <c r="G287" i="7"/>
  <c r="BG286" i="7"/>
  <c r="BD286" i="7"/>
  <c r="AN286" i="7"/>
  <c r="AJ286" i="7"/>
  <c r="W286" i="7"/>
  <c r="G286" i="7"/>
  <c r="BG285" i="7"/>
  <c r="BD285" i="7"/>
  <c r="AN285" i="7"/>
  <c r="AJ285" i="7"/>
  <c r="W285" i="7"/>
  <c r="G285" i="7"/>
  <c r="AS285" i="7" s="1"/>
  <c r="BE285" i="7" s="1"/>
  <c r="BG284" i="7"/>
  <c r="BD284" i="7"/>
  <c r="AN284" i="7"/>
  <c r="AJ284" i="7"/>
  <c r="W284" i="7"/>
  <c r="G284" i="7"/>
  <c r="BG283" i="7"/>
  <c r="BD283" i="7"/>
  <c r="AN283" i="7"/>
  <c r="AJ283" i="7"/>
  <c r="W283" i="7"/>
  <c r="G283" i="7"/>
  <c r="BG282" i="7"/>
  <c r="BD282" i="7"/>
  <c r="AN282" i="7"/>
  <c r="AJ282" i="7"/>
  <c r="W282" i="7"/>
  <c r="G282" i="7"/>
  <c r="AS282" i="7" s="1"/>
  <c r="BE282" i="7" s="1"/>
  <c r="BU282" i="7" s="1"/>
  <c r="BG281" i="7"/>
  <c r="BD281" i="7"/>
  <c r="AN281" i="7"/>
  <c r="AJ281" i="7"/>
  <c r="W281" i="7"/>
  <c r="G281" i="7"/>
  <c r="BG280" i="7"/>
  <c r="BD280" i="7"/>
  <c r="AN280" i="7"/>
  <c r="AJ280" i="7"/>
  <c r="W280" i="7"/>
  <c r="G280" i="7"/>
  <c r="AS280" i="7" s="1"/>
  <c r="BG279" i="7"/>
  <c r="BD279" i="7"/>
  <c r="AN279" i="7"/>
  <c r="AJ279" i="7"/>
  <c r="W279" i="7"/>
  <c r="G279" i="7"/>
  <c r="BG278" i="7"/>
  <c r="BD278" i="7"/>
  <c r="AN278" i="7"/>
  <c r="AJ278" i="7"/>
  <c r="W278" i="7"/>
  <c r="G278" i="7"/>
  <c r="BD277" i="7"/>
  <c r="AN277" i="7"/>
  <c r="AJ277" i="7"/>
  <c r="W277" i="7"/>
  <c r="G277" i="7"/>
  <c r="BT274" i="7"/>
  <c r="BS274" i="7"/>
  <c r="BR274" i="7"/>
  <c r="BQ274" i="7"/>
  <c r="BP274" i="7"/>
  <c r="BO274" i="7"/>
  <c r="BN274" i="7"/>
  <c r="BM274" i="7"/>
  <c r="BL274" i="7"/>
  <c r="BK274" i="7"/>
  <c r="BJ274" i="7"/>
  <c r="BI274" i="7"/>
  <c r="BH274" i="7"/>
  <c r="AY274" i="7"/>
  <c r="AX274" i="7"/>
  <c r="AW274" i="7"/>
  <c r="AV274" i="7"/>
  <c r="AU274" i="7"/>
  <c r="AT274" i="7"/>
  <c r="AR274" i="7"/>
  <c r="AQ274" i="7"/>
  <c r="AP274" i="7"/>
  <c r="AO274" i="7"/>
  <c r="AL274" i="7"/>
  <c r="AK274" i="7"/>
  <c r="AI274" i="7"/>
  <c r="AH274" i="7"/>
  <c r="AG274" i="7"/>
  <c r="AF274" i="7"/>
  <c r="AE274" i="7"/>
  <c r="AD274" i="7"/>
  <c r="AC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F274" i="7"/>
  <c r="E274" i="7"/>
  <c r="D274" i="7"/>
  <c r="C274" i="7"/>
  <c r="BG273" i="7"/>
  <c r="BD273" i="7"/>
  <c r="AN273" i="7"/>
  <c r="AJ273" i="7"/>
  <c r="W273" i="7"/>
  <c r="G273" i="7"/>
  <c r="BG272" i="7"/>
  <c r="BD272" i="7"/>
  <c r="AN272" i="7"/>
  <c r="AJ272" i="7"/>
  <c r="W272" i="7"/>
  <c r="G272" i="7"/>
  <c r="BG271" i="7"/>
  <c r="BD271" i="7"/>
  <c r="AN271" i="7"/>
  <c r="AJ271" i="7"/>
  <c r="W271" i="7"/>
  <c r="G271" i="7"/>
  <c r="BG270" i="7"/>
  <c r="BD270" i="7"/>
  <c r="AN270" i="7"/>
  <c r="AJ270" i="7"/>
  <c r="W270" i="7"/>
  <c r="G270" i="7"/>
  <c r="BG269" i="7"/>
  <c r="BD269" i="7"/>
  <c r="AN269" i="7"/>
  <c r="AJ269" i="7"/>
  <c r="W269" i="7"/>
  <c r="G269" i="7"/>
  <c r="BG268" i="7"/>
  <c r="BD268" i="7"/>
  <c r="AN268" i="7"/>
  <c r="AJ268" i="7"/>
  <c r="W268" i="7"/>
  <c r="G268" i="7"/>
  <c r="BG267" i="7"/>
  <c r="BD267" i="7"/>
  <c r="AN267" i="7"/>
  <c r="AJ267" i="7"/>
  <c r="W267" i="7"/>
  <c r="G267" i="7"/>
  <c r="BG266" i="7"/>
  <c r="BD266" i="7"/>
  <c r="AN266" i="7"/>
  <c r="AJ266" i="7"/>
  <c r="W266" i="7"/>
  <c r="G266" i="7"/>
  <c r="BG265" i="7"/>
  <c r="BD265" i="7"/>
  <c r="AN265" i="7"/>
  <c r="AJ265" i="7"/>
  <c r="W265" i="7"/>
  <c r="G265" i="7"/>
  <c r="BG264" i="7"/>
  <c r="BD264" i="7"/>
  <c r="AN264" i="7"/>
  <c r="AJ264" i="7"/>
  <c r="W264" i="7"/>
  <c r="G264" i="7"/>
  <c r="AS264" i="7" s="1"/>
  <c r="BG263" i="7"/>
  <c r="BD263" i="7"/>
  <c r="AN263" i="7"/>
  <c r="AJ263" i="7"/>
  <c r="W263" i="7"/>
  <c r="G263" i="7"/>
  <c r="BG262" i="7"/>
  <c r="BD262" i="7"/>
  <c r="AN262" i="7"/>
  <c r="AJ262" i="7"/>
  <c r="W262" i="7"/>
  <c r="G262" i="7"/>
  <c r="BG261" i="7"/>
  <c r="BD261" i="7"/>
  <c r="AN261" i="7"/>
  <c r="AJ261" i="7"/>
  <c r="W261" i="7"/>
  <c r="G261" i="7"/>
  <c r="BG260" i="7"/>
  <c r="BD260" i="7"/>
  <c r="AN260" i="7"/>
  <c r="AJ260" i="7"/>
  <c r="W260" i="7"/>
  <c r="G260" i="7"/>
  <c r="BG259" i="7"/>
  <c r="BD259" i="7"/>
  <c r="AN259" i="7"/>
  <c r="AJ259" i="7"/>
  <c r="W259" i="7"/>
  <c r="G259" i="7"/>
  <c r="BG258" i="7"/>
  <c r="BD258" i="7"/>
  <c r="AN258" i="7"/>
  <c r="AJ258" i="7"/>
  <c r="W258" i="7"/>
  <c r="G258" i="7"/>
  <c r="BG257" i="7"/>
  <c r="BD257" i="7"/>
  <c r="AN257" i="7"/>
  <c r="AJ257" i="7"/>
  <c r="W257" i="7"/>
  <c r="G257" i="7"/>
  <c r="BG256" i="7"/>
  <c r="BD256" i="7"/>
  <c r="AN256" i="7"/>
  <c r="AJ256" i="7"/>
  <c r="W256" i="7"/>
  <c r="G256" i="7"/>
  <c r="BG255" i="7"/>
  <c r="BD255" i="7"/>
  <c r="AN255" i="7"/>
  <c r="AJ255" i="7"/>
  <c r="W255" i="7"/>
  <c r="G255" i="7"/>
  <c r="BG254" i="7"/>
  <c r="BD254" i="7"/>
  <c r="AN254" i="7"/>
  <c r="AJ254" i="7"/>
  <c r="W254" i="7"/>
  <c r="G254" i="7"/>
  <c r="AS254" i="7" s="1"/>
  <c r="BE254" i="7" s="1"/>
  <c r="BU254" i="7" s="1"/>
  <c r="BG253" i="7"/>
  <c r="BD253" i="7"/>
  <c r="AN253" i="7"/>
  <c r="AJ253" i="7"/>
  <c r="W253" i="7"/>
  <c r="G253" i="7"/>
  <c r="BG252" i="7"/>
  <c r="BD252" i="7"/>
  <c r="AN252" i="7"/>
  <c r="AJ252" i="7"/>
  <c r="W252" i="7"/>
  <c r="G252" i="7"/>
  <c r="BG251" i="7"/>
  <c r="BD251" i="7"/>
  <c r="AN251" i="7"/>
  <c r="AJ251" i="7"/>
  <c r="W251" i="7"/>
  <c r="G251" i="7"/>
  <c r="BG250" i="7"/>
  <c r="BD250" i="7"/>
  <c r="AN250" i="7"/>
  <c r="AJ250" i="7"/>
  <c r="W250" i="7"/>
  <c r="G250" i="7"/>
  <c r="BG249" i="7"/>
  <c r="BD249" i="7"/>
  <c r="AN249" i="7"/>
  <c r="AJ249" i="7"/>
  <c r="W249" i="7"/>
  <c r="G249" i="7"/>
  <c r="BG248" i="7"/>
  <c r="BD248" i="7"/>
  <c r="AN248" i="7"/>
  <c r="AJ248" i="7"/>
  <c r="W248" i="7"/>
  <c r="G248" i="7"/>
  <c r="BG247" i="7"/>
  <c r="BD247" i="7"/>
  <c r="AN247" i="7"/>
  <c r="AJ247" i="7"/>
  <c r="W247" i="7"/>
  <c r="G247" i="7"/>
  <c r="BG246" i="7"/>
  <c r="BD246" i="7"/>
  <c r="AN246" i="7"/>
  <c r="AJ246" i="7"/>
  <c r="W246" i="7"/>
  <c r="G246" i="7"/>
  <c r="BG245" i="7"/>
  <c r="BD245" i="7"/>
  <c r="AN245" i="7"/>
  <c r="AJ245" i="7"/>
  <c r="W245" i="7"/>
  <c r="G245" i="7"/>
  <c r="BG244" i="7"/>
  <c r="BD244" i="7"/>
  <c r="AN244" i="7"/>
  <c r="AJ244" i="7"/>
  <c r="W244" i="7"/>
  <c r="G244" i="7"/>
  <c r="AS244" i="7" s="1"/>
  <c r="BD243" i="7"/>
  <c r="AN243" i="7"/>
  <c r="AJ243" i="7"/>
  <c r="W243" i="7"/>
  <c r="G243" i="7"/>
  <c r="BP240" i="7"/>
  <c r="BO240" i="7"/>
  <c r="BN240" i="7"/>
  <c r="BM240" i="7"/>
  <c r="BL240" i="7"/>
  <c r="BK240" i="7"/>
  <c r="BJ240" i="7"/>
  <c r="BI240" i="7"/>
  <c r="BH240" i="7"/>
  <c r="BC240" i="7"/>
  <c r="BB240" i="7"/>
  <c r="BA240" i="7"/>
  <c r="AZ240" i="7"/>
  <c r="AY240" i="7"/>
  <c r="AX240" i="7"/>
  <c r="AW240" i="7"/>
  <c r="AV240" i="7"/>
  <c r="AU240" i="7"/>
  <c r="AT240" i="7"/>
  <c r="AR240" i="7"/>
  <c r="AQ240" i="7"/>
  <c r="AP240" i="7"/>
  <c r="AO240" i="7"/>
  <c r="AM240" i="7"/>
  <c r="AL240" i="7"/>
  <c r="AK240" i="7"/>
  <c r="AI240" i="7"/>
  <c r="AH240" i="7"/>
  <c r="AG240" i="7"/>
  <c r="AF240" i="7"/>
  <c r="AE240" i="7"/>
  <c r="AD240" i="7"/>
  <c r="AC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F240" i="7"/>
  <c r="E240" i="7"/>
  <c r="D240" i="7"/>
  <c r="C240" i="7"/>
  <c r="BG239" i="7"/>
  <c r="BD239" i="7"/>
  <c r="AN239" i="7"/>
  <c r="AJ239" i="7"/>
  <c r="W239" i="7"/>
  <c r="G239" i="7"/>
  <c r="BG238" i="7"/>
  <c r="BD238" i="7"/>
  <c r="AN238" i="7"/>
  <c r="AJ238" i="7"/>
  <c r="W238" i="7"/>
  <c r="G238" i="7"/>
  <c r="BG237" i="7"/>
  <c r="BD237" i="7"/>
  <c r="AN237" i="7"/>
  <c r="AJ237" i="7"/>
  <c r="W237" i="7"/>
  <c r="G237" i="7"/>
  <c r="BG236" i="7"/>
  <c r="BD236" i="7"/>
  <c r="AN236" i="7"/>
  <c r="AJ236" i="7"/>
  <c r="W236" i="7"/>
  <c r="G236" i="7"/>
  <c r="BG235" i="7"/>
  <c r="BD235" i="7"/>
  <c r="AN235" i="7"/>
  <c r="AJ235" i="7"/>
  <c r="W235" i="7"/>
  <c r="G235" i="7"/>
  <c r="BG234" i="7"/>
  <c r="BD234" i="7"/>
  <c r="AN234" i="7"/>
  <c r="AJ234" i="7"/>
  <c r="W234" i="7"/>
  <c r="G234" i="7"/>
  <c r="BG233" i="7"/>
  <c r="BD233" i="7"/>
  <c r="AN233" i="7"/>
  <c r="AJ233" i="7"/>
  <c r="W233" i="7"/>
  <c r="G233" i="7"/>
  <c r="BG232" i="7"/>
  <c r="BD232" i="7"/>
  <c r="AN232" i="7"/>
  <c r="AJ232" i="7"/>
  <c r="W232" i="7"/>
  <c r="G232" i="7"/>
  <c r="BG231" i="7"/>
  <c r="BD231" i="7"/>
  <c r="AN231" i="7"/>
  <c r="AJ231" i="7"/>
  <c r="W231" i="7"/>
  <c r="G231" i="7"/>
  <c r="BG230" i="7"/>
  <c r="BD230" i="7"/>
  <c r="AN230" i="7"/>
  <c r="AJ230" i="7"/>
  <c r="W230" i="7"/>
  <c r="G230" i="7"/>
  <c r="BG229" i="7"/>
  <c r="BD229" i="7"/>
  <c r="AN229" i="7"/>
  <c r="AJ229" i="7"/>
  <c r="W229" i="7"/>
  <c r="G229" i="7"/>
  <c r="BG228" i="7"/>
  <c r="BD228" i="7"/>
  <c r="AN228" i="7"/>
  <c r="AJ228" i="7"/>
  <c r="W228" i="7"/>
  <c r="G228" i="7"/>
  <c r="BG227" i="7"/>
  <c r="BD227" i="7"/>
  <c r="AN227" i="7"/>
  <c r="AJ227" i="7"/>
  <c r="W227" i="7"/>
  <c r="G227" i="7"/>
  <c r="BG226" i="7"/>
  <c r="BD226" i="7"/>
  <c r="AN226" i="7"/>
  <c r="AJ226" i="7"/>
  <c r="W226" i="7"/>
  <c r="G226" i="7"/>
  <c r="BG225" i="7"/>
  <c r="BD225" i="7"/>
  <c r="AN225" i="7"/>
  <c r="AJ225" i="7"/>
  <c r="W225" i="7"/>
  <c r="G225" i="7"/>
  <c r="AS225" i="7" s="1"/>
  <c r="BE225" i="7" s="1"/>
  <c r="BU225" i="7" s="1"/>
  <c r="BG224" i="7"/>
  <c r="BD224" i="7"/>
  <c r="AN224" i="7"/>
  <c r="AJ224" i="7"/>
  <c r="W224" i="7"/>
  <c r="G224" i="7"/>
  <c r="BG223" i="7"/>
  <c r="BD223" i="7"/>
  <c r="AN223" i="7"/>
  <c r="AJ223" i="7"/>
  <c r="W223" i="7"/>
  <c r="G223" i="7"/>
  <c r="BG222" i="7"/>
  <c r="BD222" i="7"/>
  <c r="AN222" i="7"/>
  <c r="AJ222" i="7"/>
  <c r="W222" i="7"/>
  <c r="G222" i="7"/>
  <c r="BG221" i="7"/>
  <c r="BD221" i="7"/>
  <c r="AN221" i="7"/>
  <c r="AJ221" i="7"/>
  <c r="W221" i="7"/>
  <c r="G221" i="7"/>
  <c r="BG220" i="7"/>
  <c r="BD220" i="7"/>
  <c r="AN220" i="7"/>
  <c r="AJ220" i="7"/>
  <c r="W220" i="7"/>
  <c r="G220" i="7"/>
  <c r="AS220" i="7" s="1"/>
  <c r="BG219" i="7"/>
  <c r="BD219" i="7"/>
  <c r="AN219" i="7"/>
  <c r="AJ219" i="7"/>
  <c r="W219" i="7"/>
  <c r="G219" i="7"/>
  <c r="BG218" i="7"/>
  <c r="BD218" i="7"/>
  <c r="AN218" i="7"/>
  <c r="AJ218" i="7"/>
  <c r="W218" i="7"/>
  <c r="G218" i="7"/>
  <c r="BG217" i="7"/>
  <c r="BD217" i="7"/>
  <c r="AN217" i="7"/>
  <c r="AJ217" i="7"/>
  <c r="W217" i="7"/>
  <c r="G217" i="7"/>
  <c r="BG216" i="7"/>
  <c r="BD216" i="7"/>
  <c r="AN216" i="7"/>
  <c r="AJ216" i="7"/>
  <c r="W216" i="7"/>
  <c r="G216" i="7"/>
  <c r="BG215" i="7"/>
  <c r="BD215" i="7"/>
  <c r="AN215" i="7"/>
  <c r="AJ215" i="7"/>
  <c r="W215" i="7"/>
  <c r="G215" i="7"/>
  <c r="BG214" i="7"/>
  <c r="BD214" i="7"/>
  <c r="AN214" i="7"/>
  <c r="AJ214" i="7"/>
  <c r="W214" i="7"/>
  <c r="G214" i="7"/>
  <c r="BG213" i="7"/>
  <c r="BD213" i="7"/>
  <c r="AN213" i="7"/>
  <c r="AJ213" i="7"/>
  <c r="W213" i="7"/>
  <c r="G213" i="7"/>
  <c r="BG212" i="7"/>
  <c r="BD212" i="7"/>
  <c r="AN212" i="7"/>
  <c r="AJ212" i="7"/>
  <c r="W212" i="7"/>
  <c r="G212" i="7"/>
  <c r="BG211" i="7"/>
  <c r="BD211" i="7"/>
  <c r="AN211" i="7"/>
  <c r="AJ211" i="7"/>
  <c r="W211" i="7"/>
  <c r="G211" i="7"/>
  <c r="BG210" i="7"/>
  <c r="BD210" i="7"/>
  <c r="AN210" i="7"/>
  <c r="AJ210" i="7"/>
  <c r="W210" i="7"/>
  <c r="G210" i="7"/>
  <c r="BG209" i="7"/>
  <c r="BD209" i="7"/>
  <c r="AN209" i="7"/>
  <c r="AJ209" i="7"/>
  <c r="W209" i="7"/>
  <c r="G209" i="7"/>
  <c r="BR206" i="7"/>
  <c r="BQ206" i="7"/>
  <c r="BP206" i="7"/>
  <c r="BO206" i="7"/>
  <c r="BN206" i="7"/>
  <c r="BM206" i="7"/>
  <c r="BL206" i="7"/>
  <c r="BK206" i="7"/>
  <c r="BJ206" i="7"/>
  <c r="BI206" i="7"/>
  <c r="BH206" i="7"/>
  <c r="AY206" i="7"/>
  <c r="AX206" i="7"/>
  <c r="AW206" i="7"/>
  <c r="AV206" i="7"/>
  <c r="AU206" i="7"/>
  <c r="AT206" i="7"/>
  <c r="AR206" i="7"/>
  <c r="AQ206" i="7"/>
  <c r="AP206" i="7"/>
  <c r="AO206" i="7"/>
  <c r="AL206" i="7"/>
  <c r="AK206" i="7"/>
  <c r="AI206" i="7"/>
  <c r="AH206" i="7"/>
  <c r="AG206" i="7"/>
  <c r="AF206" i="7"/>
  <c r="AE206" i="7"/>
  <c r="AD206" i="7"/>
  <c r="AC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F206" i="7"/>
  <c r="E206" i="7"/>
  <c r="D206" i="7"/>
  <c r="C206" i="7"/>
  <c r="BG205" i="7"/>
  <c r="BD205" i="7"/>
  <c r="AN205" i="7"/>
  <c r="AJ205" i="7"/>
  <c r="W205" i="7"/>
  <c r="G205" i="7"/>
  <c r="AS205" i="7" s="1"/>
  <c r="BE205" i="7" s="1"/>
  <c r="BU205" i="7" s="1"/>
  <c r="BG204" i="7"/>
  <c r="BD204" i="7"/>
  <c r="AN204" i="7"/>
  <c r="AJ204" i="7"/>
  <c r="W204" i="7"/>
  <c r="G204" i="7"/>
  <c r="BG203" i="7"/>
  <c r="BD203" i="7"/>
  <c r="AN203" i="7"/>
  <c r="AJ203" i="7"/>
  <c r="W203" i="7"/>
  <c r="G203" i="7"/>
  <c r="BG202" i="7"/>
  <c r="BD202" i="7"/>
  <c r="AN202" i="7"/>
  <c r="AJ202" i="7"/>
  <c r="W202" i="7"/>
  <c r="G202" i="7"/>
  <c r="BG201" i="7"/>
  <c r="BD201" i="7"/>
  <c r="AN201" i="7"/>
  <c r="AJ201" i="7"/>
  <c r="W201" i="7"/>
  <c r="G201" i="7"/>
  <c r="BG200" i="7"/>
  <c r="BD200" i="7"/>
  <c r="AN200" i="7"/>
  <c r="AJ200" i="7"/>
  <c r="W200" i="7"/>
  <c r="G200" i="7"/>
  <c r="BG199" i="7"/>
  <c r="BD199" i="7"/>
  <c r="AN199" i="7"/>
  <c r="AJ199" i="7"/>
  <c r="W199" i="7"/>
  <c r="G199" i="7"/>
  <c r="BG198" i="7"/>
  <c r="BD198" i="7"/>
  <c r="AN198" i="7"/>
  <c r="AJ198" i="7"/>
  <c r="W198" i="7"/>
  <c r="G198" i="7"/>
  <c r="BG197" i="7"/>
  <c r="BD197" i="7"/>
  <c r="AN197" i="7"/>
  <c r="AJ197" i="7"/>
  <c r="W197" i="7"/>
  <c r="G197" i="7"/>
  <c r="BG196" i="7"/>
  <c r="BD196" i="7"/>
  <c r="AN196" i="7"/>
  <c r="AJ196" i="7"/>
  <c r="W196" i="7"/>
  <c r="G196" i="7"/>
  <c r="BG195" i="7"/>
  <c r="BD195" i="7"/>
  <c r="AN195" i="7"/>
  <c r="AJ195" i="7"/>
  <c r="W195" i="7"/>
  <c r="G195" i="7"/>
  <c r="BG194" i="7"/>
  <c r="BD194" i="7"/>
  <c r="AN194" i="7"/>
  <c r="AJ194" i="7"/>
  <c r="W194" i="7"/>
  <c r="G194" i="7"/>
  <c r="BG193" i="7"/>
  <c r="BD193" i="7"/>
  <c r="AN193" i="7"/>
  <c r="AJ193" i="7"/>
  <c r="W193" i="7"/>
  <c r="G193" i="7"/>
  <c r="BG192" i="7"/>
  <c r="BD192" i="7"/>
  <c r="AN192" i="7"/>
  <c r="AJ192" i="7"/>
  <c r="W192" i="7"/>
  <c r="G192" i="7"/>
  <c r="BG191" i="7"/>
  <c r="BD191" i="7"/>
  <c r="AN191" i="7"/>
  <c r="AJ191" i="7"/>
  <c r="W191" i="7"/>
  <c r="G191" i="7"/>
  <c r="BG190" i="7"/>
  <c r="BD190" i="7"/>
  <c r="AN190" i="7"/>
  <c r="AJ190" i="7"/>
  <c r="W190" i="7"/>
  <c r="G190" i="7"/>
  <c r="BG189" i="7"/>
  <c r="BD189" i="7"/>
  <c r="AN189" i="7"/>
  <c r="AJ189" i="7"/>
  <c r="W189" i="7"/>
  <c r="G189" i="7"/>
  <c r="BG188" i="7"/>
  <c r="BD188" i="7"/>
  <c r="AN188" i="7"/>
  <c r="AJ188" i="7"/>
  <c r="W188" i="7"/>
  <c r="G188" i="7"/>
  <c r="AS188" i="7" s="1"/>
  <c r="BG187" i="7"/>
  <c r="BD187" i="7"/>
  <c r="AN187" i="7"/>
  <c r="AJ187" i="7"/>
  <c r="W187" i="7"/>
  <c r="G187" i="7"/>
  <c r="BG186" i="7"/>
  <c r="BD186" i="7"/>
  <c r="AN186" i="7"/>
  <c r="AJ186" i="7"/>
  <c r="W186" i="7"/>
  <c r="G186" i="7"/>
  <c r="BG185" i="7"/>
  <c r="BD185" i="7"/>
  <c r="AN185" i="7"/>
  <c r="AJ185" i="7"/>
  <c r="W185" i="7"/>
  <c r="G185" i="7"/>
  <c r="BG184" i="7"/>
  <c r="BD184" i="7"/>
  <c r="AN184" i="7"/>
  <c r="AJ184" i="7"/>
  <c r="W184" i="7"/>
  <c r="G184" i="7"/>
  <c r="BG183" i="7"/>
  <c r="BD183" i="7"/>
  <c r="AN183" i="7"/>
  <c r="AJ183" i="7"/>
  <c r="W183" i="7"/>
  <c r="G183" i="7"/>
  <c r="BG182" i="7"/>
  <c r="BD182" i="7"/>
  <c r="AN182" i="7"/>
  <c r="AJ182" i="7"/>
  <c r="W182" i="7"/>
  <c r="G182" i="7"/>
  <c r="BG181" i="7"/>
  <c r="BD181" i="7"/>
  <c r="AN181" i="7"/>
  <c r="AJ181" i="7"/>
  <c r="W181" i="7"/>
  <c r="G181" i="7"/>
  <c r="BG180" i="7"/>
  <c r="BD180" i="7"/>
  <c r="AN180" i="7"/>
  <c r="AJ180" i="7"/>
  <c r="W180" i="7"/>
  <c r="G180" i="7"/>
  <c r="BG179" i="7"/>
  <c r="BD179" i="7"/>
  <c r="AN179" i="7"/>
  <c r="AJ179" i="7"/>
  <c r="W179" i="7"/>
  <c r="G179" i="7"/>
  <c r="BG178" i="7"/>
  <c r="BD178" i="7"/>
  <c r="AN178" i="7"/>
  <c r="AJ178" i="7"/>
  <c r="W178" i="7"/>
  <c r="G178" i="7"/>
  <c r="AS178" i="7" s="1"/>
  <c r="BE178" i="7" s="1"/>
  <c r="BU178" i="7" s="1"/>
  <c r="BG177" i="7"/>
  <c r="BD177" i="7"/>
  <c r="AN177" i="7"/>
  <c r="AJ177" i="7"/>
  <c r="W177" i="7"/>
  <c r="G177" i="7"/>
  <c r="BD176" i="7"/>
  <c r="AN176" i="7"/>
  <c r="AJ176" i="7"/>
  <c r="W176" i="7"/>
  <c r="G176" i="7"/>
  <c r="BP173" i="7"/>
  <c r="BO173" i="7"/>
  <c r="BN173" i="7"/>
  <c r="BM173" i="7"/>
  <c r="BL173" i="7"/>
  <c r="BK173" i="7"/>
  <c r="BJ173" i="7"/>
  <c r="BI173" i="7"/>
  <c r="BH173" i="7"/>
  <c r="AY173" i="7"/>
  <c r="AX173" i="7"/>
  <c r="AW173" i="7"/>
  <c r="AV173" i="7"/>
  <c r="AU173" i="7"/>
  <c r="AT173" i="7"/>
  <c r="AR173" i="7"/>
  <c r="AQ173" i="7"/>
  <c r="AP173" i="7"/>
  <c r="AO173" i="7"/>
  <c r="AM173" i="7"/>
  <c r="AL173" i="7"/>
  <c r="AK173" i="7"/>
  <c r="AI173" i="7"/>
  <c r="AH173" i="7"/>
  <c r="AG173" i="7"/>
  <c r="AF173" i="7"/>
  <c r="AE173" i="7"/>
  <c r="AD173" i="7"/>
  <c r="AC173" i="7"/>
  <c r="V173" i="7"/>
  <c r="U173" i="7"/>
  <c r="N173" i="7"/>
  <c r="F173" i="7"/>
  <c r="E173" i="7"/>
  <c r="D173" i="7"/>
  <c r="BG172" i="7"/>
  <c r="BD172" i="7"/>
  <c r="AN172" i="7"/>
  <c r="AJ172" i="7"/>
  <c r="W172" i="7"/>
  <c r="G172" i="7"/>
  <c r="AS172" i="7" s="1"/>
  <c r="BG171" i="7"/>
  <c r="BD171" i="7"/>
  <c r="AN171" i="7"/>
  <c r="AJ171" i="7"/>
  <c r="W171" i="7"/>
  <c r="G171" i="7"/>
  <c r="BG170" i="7"/>
  <c r="BD170" i="7"/>
  <c r="AN170" i="7"/>
  <c r="AJ170" i="7"/>
  <c r="W170" i="7"/>
  <c r="G170" i="7"/>
  <c r="BG169" i="7"/>
  <c r="BD169" i="7"/>
  <c r="AN169" i="7"/>
  <c r="AJ169" i="7"/>
  <c r="W169" i="7"/>
  <c r="G169" i="7"/>
  <c r="BG168" i="7"/>
  <c r="BD168" i="7"/>
  <c r="AN168" i="7"/>
  <c r="AJ168" i="7"/>
  <c r="W168" i="7"/>
  <c r="G168" i="7"/>
  <c r="BG167" i="7"/>
  <c r="BD167" i="7"/>
  <c r="AN167" i="7"/>
  <c r="AJ167" i="7"/>
  <c r="W167" i="7"/>
  <c r="G167" i="7"/>
  <c r="BG166" i="7"/>
  <c r="BD166" i="7"/>
  <c r="AN166" i="7"/>
  <c r="AJ166" i="7"/>
  <c r="W166" i="7"/>
  <c r="G166" i="7"/>
  <c r="BG165" i="7"/>
  <c r="BD165" i="7"/>
  <c r="AN165" i="7"/>
  <c r="AJ165" i="7"/>
  <c r="W165" i="7"/>
  <c r="G165" i="7"/>
  <c r="BG164" i="7"/>
  <c r="BD164" i="7"/>
  <c r="AN164" i="7"/>
  <c r="AJ164" i="7"/>
  <c r="W164" i="7"/>
  <c r="G164" i="7"/>
  <c r="BG163" i="7"/>
  <c r="BD163" i="7"/>
  <c r="AN163" i="7"/>
  <c r="AJ163" i="7"/>
  <c r="W163" i="7"/>
  <c r="G163" i="7"/>
  <c r="BG162" i="7"/>
  <c r="BD162" i="7"/>
  <c r="AN162" i="7"/>
  <c r="AJ162" i="7"/>
  <c r="W162" i="7"/>
  <c r="G162" i="7"/>
  <c r="BG161" i="7"/>
  <c r="BD161" i="7"/>
  <c r="AN161" i="7"/>
  <c r="AJ161" i="7"/>
  <c r="W161" i="7"/>
  <c r="G161" i="7"/>
  <c r="BG160" i="7"/>
  <c r="BD160" i="7"/>
  <c r="AN160" i="7"/>
  <c r="AJ160" i="7"/>
  <c r="W160" i="7"/>
  <c r="G160" i="7"/>
  <c r="BG159" i="7"/>
  <c r="BD159" i="7"/>
  <c r="AN159" i="7"/>
  <c r="AJ159" i="7"/>
  <c r="W159" i="7"/>
  <c r="G159" i="7"/>
  <c r="BG158" i="7"/>
  <c r="BD158" i="7"/>
  <c r="AN158" i="7"/>
  <c r="AJ158" i="7"/>
  <c r="W158" i="7"/>
  <c r="G158" i="7"/>
  <c r="BG157" i="7"/>
  <c r="BD157" i="7"/>
  <c r="AN157" i="7"/>
  <c r="AJ157" i="7"/>
  <c r="W157" i="7"/>
  <c r="G157" i="7"/>
  <c r="BG156" i="7"/>
  <c r="BD156" i="7"/>
  <c r="AN156" i="7"/>
  <c r="AJ156" i="7"/>
  <c r="W156" i="7"/>
  <c r="G156" i="7"/>
  <c r="BG155" i="7"/>
  <c r="BD155" i="7"/>
  <c r="AN155" i="7"/>
  <c r="AJ155" i="7"/>
  <c r="W155" i="7"/>
  <c r="G155" i="7"/>
  <c r="BG154" i="7"/>
  <c r="BD154" i="7"/>
  <c r="AN154" i="7"/>
  <c r="AJ154" i="7"/>
  <c r="W154" i="7"/>
  <c r="G154" i="7"/>
  <c r="BG153" i="7"/>
  <c r="BD153" i="7"/>
  <c r="AN153" i="7"/>
  <c r="AJ153" i="7"/>
  <c r="W153" i="7"/>
  <c r="G153" i="7"/>
  <c r="BG152" i="7"/>
  <c r="BD152" i="7"/>
  <c r="AN152" i="7"/>
  <c r="AJ152" i="7"/>
  <c r="W152" i="7"/>
  <c r="G152" i="7"/>
  <c r="BG151" i="7"/>
  <c r="BD151" i="7"/>
  <c r="AN151" i="7"/>
  <c r="AJ151" i="7"/>
  <c r="W151" i="7"/>
  <c r="G151" i="7"/>
  <c r="BG150" i="7"/>
  <c r="BD150" i="7"/>
  <c r="AN150" i="7"/>
  <c r="AJ150" i="7"/>
  <c r="W150" i="7"/>
  <c r="G150" i="7"/>
  <c r="BG149" i="7"/>
  <c r="BD149" i="7"/>
  <c r="AN149" i="7"/>
  <c r="AJ149" i="7"/>
  <c r="W149" i="7"/>
  <c r="G149" i="7"/>
  <c r="BG148" i="7"/>
  <c r="BD148" i="7"/>
  <c r="AN148" i="7"/>
  <c r="AJ148" i="7"/>
  <c r="W148" i="7"/>
  <c r="G148" i="7"/>
  <c r="BG147" i="7"/>
  <c r="BD147" i="7"/>
  <c r="AN147" i="7"/>
  <c r="AJ147" i="7"/>
  <c r="W147" i="7"/>
  <c r="G147" i="7"/>
  <c r="BG146" i="7"/>
  <c r="BD146" i="7"/>
  <c r="AN146" i="7"/>
  <c r="AJ146" i="7"/>
  <c r="W146" i="7"/>
  <c r="G146" i="7"/>
  <c r="BG145" i="7"/>
  <c r="BD145" i="7"/>
  <c r="AN145" i="7"/>
  <c r="AJ145" i="7"/>
  <c r="W145" i="7"/>
  <c r="G145" i="7"/>
  <c r="BG144" i="7"/>
  <c r="BD144" i="7"/>
  <c r="AN144" i="7"/>
  <c r="AJ144" i="7"/>
  <c r="W144" i="7"/>
  <c r="G144" i="7"/>
  <c r="AS144" i="7" s="1"/>
  <c r="BG143" i="7"/>
  <c r="BD143" i="7"/>
  <c r="AN143" i="7"/>
  <c r="AJ143" i="7"/>
  <c r="W143" i="7"/>
  <c r="G143" i="7"/>
  <c r="BD142" i="7"/>
  <c r="AN142" i="7"/>
  <c r="AJ142" i="7"/>
  <c r="W142" i="7"/>
  <c r="G142" i="7"/>
  <c r="V140" i="7"/>
  <c r="U140" i="7"/>
  <c r="S140" i="7"/>
  <c r="R140" i="7"/>
  <c r="Q140" i="7"/>
  <c r="P140" i="7"/>
  <c r="O140" i="7"/>
  <c r="N140" i="7"/>
  <c r="M140" i="7"/>
  <c r="L140" i="7"/>
  <c r="K140" i="7"/>
  <c r="J140" i="7"/>
  <c r="H140" i="7"/>
  <c r="BT139" i="7"/>
  <c r="BS139" i="7"/>
  <c r="BR139" i="7"/>
  <c r="BQ139" i="7"/>
  <c r="BP139" i="7"/>
  <c r="BO139" i="7"/>
  <c r="BN139" i="7"/>
  <c r="BM139" i="7"/>
  <c r="BL139" i="7"/>
  <c r="BK139" i="7"/>
  <c r="BJ139" i="7"/>
  <c r="BI139" i="7"/>
  <c r="BH139" i="7"/>
  <c r="BC139" i="7"/>
  <c r="BB139" i="7"/>
  <c r="BA139" i="7"/>
  <c r="AZ139" i="7"/>
  <c r="AY139" i="7"/>
  <c r="AX139" i="7"/>
  <c r="AW139" i="7"/>
  <c r="AV139" i="7"/>
  <c r="AU139" i="7"/>
  <c r="AT139" i="7"/>
  <c r="AR139" i="7"/>
  <c r="AQ139" i="7"/>
  <c r="AP139" i="7"/>
  <c r="AO139" i="7"/>
  <c r="AM139" i="7"/>
  <c r="AL139" i="7"/>
  <c r="AK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V139" i="7"/>
  <c r="U139" i="7"/>
  <c r="S139" i="7"/>
  <c r="P139" i="7"/>
  <c r="O139" i="7"/>
  <c r="N139" i="7"/>
  <c r="M139" i="7"/>
  <c r="L139" i="7"/>
  <c r="K139" i="7"/>
  <c r="J139" i="7"/>
  <c r="H139" i="7"/>
  <c r="F139" i="7"/>
  <c r="E139" i="7"/>
  <c r="D139" i="7"/>
  <c r="BG138" i="7"/>
  <c r="BD138" i="7"/>
  <c r="AN138" i="7"/>
  <c r="AJ138" i="7"/>
  <c r="W138" i="7"/>
  <c r="G138" i="7"/>
  <c r="BG137" i="7"/>
  <c r="BD137" i="7"/>
  <c r="AN137" i="7"/>
  <c r="AJ137" i="7"/>
  <c r="W137" i="7"/>
  <c r="G137" i="7"/>
  <c r="BG136" i="7"/>
  <c r="BD136" i="7"/>
  <c r="AN136" i="7"/>
  <c r="AJ136" i="7"/>
  <c r="W136" i="7"/>
  <c r="G136" i="7"/>
  <c r="AS136" i="7" s="1"/>
  <c r="BG135" i="7"/>
  <c r="BD135" i="7"/>
  <c r="AN135" i="7"/>
  <c r="AJ135" i="7"/>
  <c r="W135" i="7"/>
  <c r="G135" i="7"/>
  <c r="BG134" i="7"/>
  <c r="BD134" i="7"/>
  <c r="AN134" i="7"/>
  <c r="AJ134" i="7"/>
  <c r="W134" i="7"/>
  <c r="G134" i="7"/>
  <c r="BG133" i="7"/>
  <c r="BD133" i="7"/>
  <c r="AN133" i="7"/>
  <c r="AJ133" i="7"/>
  <c r="W133" i="7"/>
  <c r="G133" i="7"/>
  <c r="BG132" i="7"/>
  <c r="BD132" i="7"/>
  <c r="AN132" i="7"/>
  <c r="AJ132" i="7"/>
  <c r="W132" i="7"/>
  <c r="G132" i="7"/>
  <c r="BG131" i="7"/>
  <c r="BD131" i="7"/>
  <c r="AN131" i="7"/>
  <c r="AJ131" i="7"/>
  <c r="W131" i="7"/>
  <c r="G131" i="7"/>
  <c r="BG130" i="7"/>
  <c r="BD130" i="7"/>
  <c r="AN130" i="7"/>
  <c r="AJ130" i="7"/>
  <c r="W130" i="7"/>
  <c r="G130" i="7"/>
  <c r="BG129" i="7"/>
  <c r="BD129" i="7"/>
  <c r="AN129" i="7"/>
  <c r="AJ129" i="7"/>
  <c r="W129" i="7"/>
  <c r="G129" i="7"/>
  <c r="BG128" i="7"/>
  <c r="BD128" i="7"/>
  <c r="AN128" i="7"/>
  <c r="AJ128" i="7"/>
  <c r="W128" i="7"/>
  <c r="G128" i="7"/>
  <c r="BG127" i="7"/>
  <c r="BD127" i="7"/>
  <c r="AN127" i="7"/>
  <c r="AJ127" i="7"/>
  <c r="W127" i="7"/>
  <c r="G127" i="7"/>
  <c r="AS127" i="7" s="1"/>
  <c r="BE127" i="7" s="1"/>
  <c r="BG126" i="7"/>
  <c r="BD126" i="7"/>
  <c r="AN126" i="7"/>
  <c r="AJ126" i="7"/>
  <c r="W126" i="7"/>
  <c r="G126" i="7"/>
  <c r="BG125" i="7"/>
  <c r="BD125" i="7"/>
  <c r="AN125" i="7"/>
  <c r="AJ125" i="7"/>
  <c r="W125" i="7"/>
  <c r="G125" i="7"/>
  <c r="BG124" i="7"/>
  <c r="BD124" i="7"/>
  <c r="AN124" i="7"/>
  <c r="AJ124" i="7"/>
  <c r="W124" i="7"/>
  <c r="G124" i="7"/>
  <c r="BG123" i="7"/>
  <c r="BD123" i="7"/>
  <c r="AN123" i="7"/>
  <c r="AJ123" i="7"/>
  <c r="W123" i="7"/>
  <c r="G123" i="7"/>
  <c r="BG122" i="7"/>
  <c r="BD122" i="7"/>
  <c r="AN122" i="7"/>
  <c r="AJ122" i="7"/>
  <c r="W122" i="7"/>
  <c r="G122" i="7"/>
  <c r="BG121" i="7"/>
  <c r="BD121" i="7"/>
  <c r="AN121" i="7"/>
  <c r="AJ121" i="7"/>
  <c r="W121" i="7"/>
  <c r="G121" i="7"/>
  <c r="BG120" i="7"/>
  <c r="BD120" i="7"/>
  <c r="AN120" i="7"/>
  <c r="AJ120" i="7"/>
  <c r="W120" i="7"/>
  <c r="G120" i="7"/>
  <c r="BG119" i="7"/>
  <c r="BD119" i="7"/>
  <c r="AN119" i="7"/>
  <c r="AJ119" i="7"/>
  <c r="W119" i="7"/>
  <c r="G119" i="7"/>
  <c r="BG118" i="7"/>
  <c r="BD118" i="7"/>
  <c r="AN118" i="7"/>
  <c r="AJ118" i="7"/>
  <c r="W118" i="7"/>
  <c r="G118" i="7"/>
  <c r="BG117" i="7"/>
  <c r="BD117" i="7"/>
  <c r="AN117" i="7"/>
  <c r="AJ117" i="7"/>
  <c r="W117" i="7"/>
  <c r="G117" i="7"/>
  <c r="AS117" i="7" s="1"/>
  <c r="BG116" i="7"/>
  <c r="BD116" i="7"/>
  <c r="AN116" i="7"/>
  <c r="AJ116" i="7"/>
  <c r="W116" i="7"/>
  <c r="G116" i="7"/>
  <c r="BG115" i="7"/>
  <c r="BD115" i="7"/>
  <c r="AN115" i="7"/>
  <c r="AJ115" i="7"/>
  <c r="W115" i="7"/>
  <c r="G115" i="7"/>
  <c r="BG114" i="7"/>
  <c r="BD114" i="7"/>
  <c r="AN114" i="7"/>
  <c r="AJ114" i="7"/>
  <c r="T140" i="7"/>
  <c r="W114" i="7"/>
  <c r="G114" i="7"/>
  <c r="BG113" i="7"/>
  <c r="BD113" i="7"/>
  <c r="AN113" i="7"/>
  <c r="AJ113" i="7"/>
  <c r="W113" i="7"/>
  <c r="G113" i="7"/>
  <c r="AS113" i="7" s="1"/>
  <c r="BG112" i="7"/>
  <c r="BD112" i="7"/>
  <c r="AN112" i="7"/>
  <c r="AJ112" i="7"/>
  <c r="W112" i="7"/>
  <c r="G112" i="7"/>
  <c r="BG111" i="7"/>
  <c r="BD111" i="7"/>
  <c r="AN111" i="7"/>
  <c r="AJ111" i="7"/>
  <c r="W111" i="7"/>
  <c r="G111" i="7"/>
  <c r="BG110" i="7"/>
  <c r="BD110" i="7"/>
  <c r="AN110" i="7"/>
  <c r="AJ110" i="7"/>
  <c r="W110" i="7"/>
  <c r="G110" i="7"/>
  <c r="BG109" i="7"/>
  <c r="BD109" i="7"/>
  <c r="AN109" i="7"/>
  <c r="AJ109" i="7"/>
  <c r="W109" i="7"/>
  <c r="G109" i="7"/>
  <c r="BD108" i="7"/>
  <c r="AN108" i="7"/>
  <c r="AJ108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C104" i="7"/>
  <c r="BB104" i="7"/>
  <c r="BA104" i="7"/>
  <c r="AZ104" i="7"/>
  <c r="AY104" i="7"/>
  <c r="AX104" i="7"/>
  <c r="AW104" i="7"/>
  <c r="AV104" i="7"/>
  <c r="AU104" i="7"/>
  <c r="AT104" i="7"/>
  <c r="AR104" i="7"/>
  <c r="AQ104" i="7"/>
  <c r="AP104" i="7"/>
  <c r="AO104" i="7"/>
  <c r="AM104" i="7"/>
  <c r="AL104" i="7"/>
  <c r="AK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V104" i="7"/>
  <c r="U104" i="7"/>
  <c r="S104" i="7"/>
  <c r="P104" i="7"/>
  <c r="O104" i="7"/>
  <c r="N104" i="7"/>
  <c r="M104" i="7"/>
  <c r="L104" i="7"/>
  <c r="K104" i="7"/>
  <c r="J104" i="7"/>
  <c r="H104" i="7"/>
  <c r="F104" i="7"/>
  <c r="E104" i="7"/>
  <c r="D104" i="7"/>
  <c r="BG103" i="7"/>
  <c r="BD103" i="7"/>
  <c r="AN103" i="7"/>
  <c r="AJ103" i="7"/>
  <c r="W103" i="7"/>
  <c r="G103" i="7"/>
  <c r="BG102" i="7"/>
  <c r="BD102" i="7"/>
  <c r="AN102" i="7"/>
  <c r="AJ102" i="7"/>
  <c r="W102" i="7"/>
  <c r="G102" i="7"/>
  <c r="BG101" i="7"/>
  <c r="BD101" i="7"/>
  <c r="AN101" i="7"/>
  <c r="AJ101" i="7"/>
  <c r="W101" i="7"/>
  <c r="G101" i="7"/>
  <c r="AS101" i="7" s="1"/>
  <c r="BG100" i="7"/>
  <c r="BD100" i="7"/>
  <c r="AN100" i="7"/>
  <c r="AJ100" i="7"/>
  <c r="W100" i="7"/>
  <c r="G100" i="7"/>
  <c r="BG99" i="7"/>
  <c r="BD99" i="7"/>
  <c r="AN99" i="7"/>
  <c r="AJ99" i="7"/>
  <c r="T104" i="7"/>
  <c r="W99" i="7"/>
  <c r="G99" i="7"/>
  <c r="BG98" i="7"/>
  <c r="BD98" i="7"/>
  <c r="AN98" i="7"/>
  <c r="AJ98" i="7"/>
  <c r="W98" i="7"/>
  <c r="G98" i="7"/>
  <c r="BG97" i="7"/>
  <c r="BD97" i="7"/>
  <c r="AN97" i="7"/>
  <c r="AJ97" i="7"/>
  <c r="W97" i="7"/>
  <c r="G97" i="7"/>
  <c r="BG96" i="7"/>
  <c r="BD96" i="7"/>
  <c r="AN96" i="7"/>
  <c r="AJ96" i="7"/>
  <c r="W96" i="7"/>
  <c r="G96" i="7"/>
  <c r="BG95" i="7"/>
  <c r="BD95" i="7"/>
  <c r="AN95" i="7"/>
  <c r="AJ95" i="7"/>
  <c r="W95" i="7"/>
  <c r="G95" i="7"/>
  <c r="BG94" i="7"/>
  <c r="BD94" i="7"/>
  <c r="AN94" i="7"/>
  <c r="AJ94" i="7"/>
  <c r="W94" i="7"/>
  <c r="G94" i="7"/>
  <c r="BG93" i="7"/>
  <c r="BD93" i="7"/>
  <c r="AN93" i="7"/>
  <c r="AJ93" i="7"/>
  <c r="W93" i="7"/>
  <c r="G93" i="7"/>
  <c r="BG92" i="7"/>
  <c r="BD92" i="7"/>
  <c r="AN92" i="7"/>
  <c r="AJ92" i="7"/>
  <c r="W92" i="7"/>
  <c r="G92" i="7"/>
  <c r="AS92" i="7" s="1"/>
  <c r="BE92" i="7" s="1"/>
  <c r="BG91" i="7"/>
  <c r="BD91" i="7"/>
  <c r="AN91" i="7"/>
  <c r="AJ91" i="7"/>
  <c r="W91" i="7"/>
  <c r="G91" i="7"/>
  <c r="BG90" i="7"/>
  <c r="BD90" i="7"/>
  <c r="AN90" i="7"/>
  <c r="AJ90" i="7"/>
  <c r="W90" i="7"/>
  <c r="G90" i="7"/>
  <c r="BG89" i="7"/>
  <c r="BD89" i="7"/>
  <c r="AN89" i="7"/>
  <c r="AJ89" i="7"/>
  <c r="W89" i="7"/>
  <c r="G89" i="7"/>
  <c r="BG88" i="7"/>
  <c r="BD88" i="7"/>
  <c r="AN88" i="7"/>
  <c r="AJ88" i="7"/>
  <c r="W88" i="7"/>
  <c r="G88" i="7"/>
  <c r="AS88" i="7" s="1"/>
  <c r="BE88" i="7" s="1"/>
  <c r="BG87" i="7"/>
  <c r="BD87" i="7"/>
  <c r="AN87" i="7"/>
  <c r="AJ87" i="7"/>
  <c r="W87" i="7"/>
  <c r="G87" i="7"/>
  <c r="BG86" i="7"/>
  <c r="BD86" i="7"/>
  <c r="AN86" i="7"/>
  <c r="AJ86" i="7"/>
  <c r="W86" i="7"/>
  <c r="G86" i="7"/>
  <c r="BG85" i="7"/>
  <c r="BD85" i="7"/>
  <c r="AN85" i="7"/>
  <c r="AJ85" i="7"/>
  <c r="W85" i="7"/>
  <c r="G85" i="7"/>
  <c r="BG84" i="7"/>
  <c r="BD84" i="7"/>
  <c r="AN84" i="7"/>
  <c r="AJ84" i="7"/>
  <c r="W84" i="7"/>
  <c r="G84" i="7"/>
  <c r="BG83" i="7"/>
  <c r="BD83" i="7"/>
  <c r="AN83" i="7"/>
  <c r="AJ83" i="7"/>
  <c r="W83" i="7"/>
  <c r="G83" i="7"/>
  <c r="BG82" i="7"/>
  <c r="BD82" i="7"/>
  <c r="AN82" i="7"/>
  <c r="AJ82" i="7"/>
  <c r="W82" i="7"/>
  <c r="G82" i="7"/>
  <c r="BG81" i="7"/>
  <c r="BD81" i="7"/>
  <c r="AN81" i="7"/>
  <c r="AJ81" i="7"/>
  <c r="W81" i="7"/>
  <c r="G81" i="7"/>
  <c r="BG80" i="7"/>
  <c r="BD80" i="7"/>
  <c r="AN80" i="7"/>
  <c r="AJ80" i="7"/>
  <c r="W80" i="7"/>
  <c r="G80" i="7"/>
  <c r="BG79" i="7"/>
  <c r="BD79" i="7"/>
  <c r="AN79" i="7"/>
  <c r="AJ79" i="7"/>
  <c r="W79" i="7"/>
  <c r="G79" i="7"/>
  <c r="BG78" i="7"/>
  <c r="BD78" i="7"/>
  <c r="AN78" i="7"/>
  <c r="AJ78" i="7"/>
  <c r="W78" i="7"/>
  <c r="G78" i="7"/>
  <c r="BG77" i="7"/>
  <c r="BD77" i="7"/>
  <c r="AN77" i="7"/>
  <c r="AJ77" i="7"/>
  <c r="W77" i="7"/>
  <c r="BG76" i="7"/>
  <c r="BD76" i="7"/>
  <c r="AN76" i="7"/>
  <c r="AJ76" i="7"/>
  <c r="W76" i="7"/>
  <c r="G76" i="7"/>
  <c r="BG75" i="7"/>
  <c r="BD75" i="7"/>
  <c r="AN75" i="7"/>
  <c r="AJ75" i="7"/>
  <c r="W75" i="7"/>
  <c r="G75" i="7"/>
  <c r="BG74" i="7"/>
  <c r="BD74" i="7"/>
  <c r="AN74" i="7"/>
  <c r="AJ74" i="7"/>
  <c r="W74" i="7"/>
  <c r="G74" i="7"/>
  <c r="BD73" i="7"/>
  <c r="AN73" i="7"/>
  <c r="AJ73" i="7"/>
  <c r="G73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C70" i="7"/>
  <c r="BB70" i="7"/>
  <c r="BA70" i="7"/>
  <c r="AZ70" i="7"/>
  <c r="AY70" i="7"/>
  <c r="AX70" i="7"/>
  <c r="AW70" i="7"/>
  <c r="AV70" i="7"/>
  <c r="AT70" i="7"/>
  <c r="AR70" i="7"/>
  <c r="AQ70" i="7"/>
  <c r="AP70" i="7"/>
  <c r="AO70" i="7"/>
  <c r="AM70" i="7"/>
  <c r="AL70" i="7"/>
  <c r="AK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V70" i="7"/>
  <c r="U70" i="7"/>
  <c r="T70" i="7"/>
  <c r="S70" i="7"/>
  <c r="P70" i="7"/>
  <c r="O70" i="7"/>
  <c r="N70" i="7"/>
  <c r="M70" i="7"/>
  <c r="L70" i="7"/>
  <c r="K70" i="7"/>
  <c r="J70" i="7"/>
  <c r="H70" i="7"/>
  <c r="F70" i="7"/>
  <c r="E70" i="7"/>
  <c r="D70" i="7"/>
  <c r="BG69" i="7"/>
  <c r="BD69" i="7"/>
  <c r="AN69" i="7"/>
  <c r="AJ69" i="7"/>
  <c r="W69" i="7"/>
  <c r="G69" i="7"/>
  <c r="BG68" i="7"/>
  <c r="BD68" i="7"/>
  <c r="AN68" i="7"/>
  <c r="AJ68" i="7"/>
  <c r="W68" i="7"/>
  <c r="G68" i="7"/>
  <c r="BG67" i="7"/>
  <c r="BD67" i="7"/>
  <c r="AN67" i="7"/>
  <c r="AJ67" i="7"/>
  <c r="W67" i="7"/>
  <c r="G67" i="7"/>
  <c r="BG66" i="7"/>
  <c r="BD66" i="7"/>
  <c r="AN66" i="7"/>
  <c r="AJ66" i="7"/>
  <c r="W66" i="7"/>
  <c r="G66" i="7"/>
  <c r="BG65" i="7"/>
  <c r="BD65" i="7"/>
  <c r="AN65" i="7"/>
  <c r="AJ65" i="7"/>
  <c r="W65" i="7"/>
  <c r="G65" i="7"/>
  <c r="BG64" i="7"/>
  <c r="BD64" i="7"/>
  <c r="AN64" i="7"/>
  <c r="AJ64" i="7"/>
  <c r="W64" i="7"/>
  <c r="G64" i="7"/>
  <c r="BG63" i="7"/>
  <c r="BD63" i="7"/>
  <c r="AN63" i="7"/>
  <c r="AJ63" i="7"/>
  <c r="W63" i="7"/>
  <c r="G63" i="7"/>
  <c r="BG62" i="7"/>
  <c r="BD62" i="7"/>
  <c r="AN62" i="7"/>
  <c r="AJ62" i="7"/>
  <c r="W62" i="7"/>
  <c r="G62" i="7"/>
  <c r="BG61" i="7"/>
  <c r="BD61" i="7"/>
  <c r="AN61" i="7"/>
  <c r="AJ61" i="7"/>
  <c r="W61" i="7"/>
  <c r="G61" i="7"/>
  <c r="BG60" i="7"/>
  <c r="BD60" i="7"/>
  <c r="AN60" i="7"/>
  <c r="AJ60" i="7"/>
  <c r="W60" i="7"/>
  <c r="G60" i="7"/>
  <c r="BG59" i="7"/>
  <c r="BD59" i="7"/>
  <c r="AN59" i="7"/>
  <c r="AJ59" i="7"/>
  <c r="W59" i="7"/>
  <c r="G59" i="7"/>
  <c r="BG58" i="7"/>
  <c r="BD58" i="7"/>
  <c r="AN58" i="7"/>
  <c r="AJ58" i="7"/>
  <c r="W58" i="7"/>
  <c r="G58" i="7"/>
  <c r="AS58" i="7" s="1"/>
  <c r="BE58" i="7" s="1"/>
  <c r="BG57" i="7"/>
  <c r="BD57" i="7"/>
  <c r="AN57" i="7"/>
  <c r="AJ57" i="7"/>
  <c r="W57" i="7"/>
  <c r="G57" i="7"/>
  <c r="AS57" i="7" s="1"/>
  <c r="BG56" i="7"/>
  <c r="BD56" i="7"/>
  <c r="AN56" i="7"/>
  <c r="AJ56" i="7"/>
  <c r="W56" i="7"/>
  <c r="G56" i="7"/>
  <c r="BG55" i="7"/>
  <c r="BD55" i="7"/>
  <c r="AN55" i="7"/>
  <c r="AJ55" i="7"/>
  <c r="W55" i="7"/>
  <c r="G55" i="7"/>
  <c r="BG54" i="7"/>
  <c r="BD54" i="7"/>
  <c r="AN54" i="7"/>
  <c r="AJ54" i="7"/>
  <c r="W54" i="7"/>
  <c r="G54" i="7"/>
  <c r="BG53" i="7"/>
  <c r="BD53" i="7"/>
  <c r="AN53" i="7"/>
  <c r="AJ53" i="7"/>
  <c r="W53" i="7"/>
  <c r="G53" i="7"/>
  <c r="BG52" i="7"/>
  <c r="BD52" i="7"/>
  <c r="AN52" i="7"/>
  <c r="AJ52" i="7"/>
  <c r="W52" i="7"/>
  <c r="G52" i="7"/>
  <c r="BG51" i="7"/>
  <c r="BD51" i="7"/>
  <c r="AN51" i="7"/>
  <c r="AJ51" i="7"/>
  <c r="W51" i="7"/>
  <c r="G51" i="7"/>
  <c r="BG50" i="7"/>
  <c r="BD50" i="7"/>
  <c r="AN50" i="7"/>
  <c r="AJ50" i="7"/>
  <c r="W50" i="7"/>
  <c r="G50" i="7"/>
  <c r="AS50" i="7" s="1"/>
  <c r="BE50" i="7" s="1"/>
  <c r="BG49" i="7"/>
  <c r="BD49" i="7"/>
  <c r="AN49" i="7"/>
  <c r="AJ49" i="7"/>
  <c r="W49" i="7"/>
  <c r="G49" i="7"/>
  <c r="BG48" i="7"/>
  <c r="BD48" i="7"/>
  <c r="AN48" i="7"/>
  <c r="AJ48" i="7"/>
  <c r="W48" i="7"/>
  <c r="G48" i="7"/>
  <c r="BG47" i="7"/>
  <c r="BD47" i="7"/>
  <c r="AN47" i="7"/>
  <c r="AJ47" i="7"/>
  <c r="W47" i="7"/>
  <c r="G47" i="7"/>
  <c r="BG46" i="7"/>
  <c r="BD46" i="7"/>
  <c r="AN46" i="7"/>
  <c r="AJ46" i="7"/>
  <c r="W46" i="7"/>
  <c r="G46" i="7"/>
  <c r="BG45" i="7"/>
  <c r="BD45" i="7"/>
  <c r="AN45" i="7"/>
  <c r="AJ45" i="7"/>
  <c r="W45" i="7"/>
  <c r="G45" i="7"/>
  <c r="BG44" i="7"/>
  <c r="BD44" i="7"/>
  <c r="AN44" i="7"/>
  <c r="AJ44" i="7"/>
  <c r="G44" i="7"/>
  <c r="BG43" i="7"/>
  <c r="BD43" i="7"/>
  <c r="AN43" i="7"/>
  <c r="AJ43" i="7"/>
  <c r="W43" i="7"/>
  <c r="G43" i="7"/>
  <c r="BG42" i="7"/>
  <c r="BD42" i="7"/>
  <c r="AN42" i="7"/>
  <c r="AJ42" i="7"/>
  <c r="W42" i="7"/>
  <c r="G42" i="7"/>
  <c r="BG41" i="7"/>
  <c r="AU70" i="7"/>
  <c r="AN41" i="7"/>
  <c r="AJ41" i="7"/>
  <c r="W41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C38" i="7"/>
  <c r="BB38" i="7"/>
  <c r="BA38" i="7"/>
  <c r="AZ38" i="7"/>
  <c r="AY38" i="7"/>
  <c r="AX38" i="7"/>
  <c r="AW38" i="7"/>
  <c r="AV38" i="7"/>
  <c r="AU38" i="7"/>
  <c r="AT38" i="7"/>
  <c r="AR38" i="7"/>
  <c r="AQ38" i="7"/>
  <c r="AP38" i="7"/>
  <c r="AO38" i="7"/>
  <c r="AM38" i="7"/>
  <c r="AL38" i="7"/>
  <c r="AK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V38" i="7"/>
  <c r="U38" i="7"/>
  <c r="S38" i="7"/>
  <c r="P38" i="7"/>
  <c r="O38" i="7"/>
  <c r="N38" i="7"/>
  <c r="M38" i="7"/>
  <c r="L38" i="7"/>
  <c r="K38" i="7"/>
  <c r="J38" i="7"/>
  <c r="I38" i="7"/>
  <c r="H38" i="7"/>
  <c r="F38" i="7"/>
  <c r="E38" i="7"/>
  <c r="D38" i="7"/>
  <c r="BG37" i="7"/>
  <c r="BD37" i="7"/>
  <c r="AN37" i="7"/>
  <c r="AJ37" i="7"/>
  <c r="W37" i="7"/>
  <c r="G37" i="7"/>
  <c r="BG36" i="7"/>
  <c r="BD36" i="7"/>
  <c r="AN36" i="7"/>
  <c r="AJ36" i="7"/>
  <c r="W36" i="7"/>
  <c r="G36" i="7"/>
  <c r="BG35" i="7"/>
  <c r="BD35" i="7"/>
  <c r="AN35" i="7"/>
  <c r="AJ35" i="7"/>
  <c r="W35" i="7"/>
  <c r="G35" i="7"/>
  <c r="BG34" i="7"/>
  <c r="BD34" i="7"/>
  <c r="AN34" i="7"/>
  <c r="AJ34" i="7"/>
  <c r="W34" i="7"/>
  <c r="G34" i="7"/>
  <c r="BG33" i="7"/>
  <c r="BD33" i="7"/>
  <c r="AN33" i="7"/>
  <c r="AJ33" i="7"/>
  <c r="W33" i="7"/>
  <c r="G33" i="7"/>
  <c r="BG32" i="7"/>
  <c r="BD32" i="7"/>
  <c r="AN32" i="7"/>
  <c r="AJ32" i="7"/>
  <c r="W32" i="7"/>
  <c r="G32" i="7"/>
  <c r="BG31" i="7"/>
  <c r="BD31" i="7"/>
  <c r="AN31" i="7"/>
  <c r="AJ31" i="7"/>
  <c r="W31" i="7"/>
  <c r="G31" i="7"/>
  <c r="AS31" i="7" s="1"/>
  <c r="BG30" i="7"/>
  <c r="BD30" i="7"/>
  <c r="AN30" i="7"/>
  <c r="AJ30" i="7"/>
  <c r="W30" i="7"/>
  <c r="G30" i="7"/>
  <c r="BG29" i="7"/>
  <c r="BD29" i="7"/>
  <c r="AN29" i="7"/>
  <c r="AJ29" i="7"/>
  <c r="W29" i="7"/>
  <c r="G29" i="7"/>
  <c r="BG28" i="7"/>
  <c r="BD28" i="7"/>
  <c r="AN28" i="7"/>
  <c r="AJ28" i="7"/>
  <c r="W28" i="7"/>
  <c r="G28" i="7"/>
  <c r="BG27" i="7"/>
  <c r="BD27" i="7"/>
  <c r="AN27" i="7"/>
  <c r="AJ27" i="7"/>
  <c r="W27" i="7"/>
  <c r="G27" i="7"/>
  <c r="BG26" i="7"/>
  <c r="BD26" i="7"/>
  <c r="AN26" i="7"/>
  <c r="AJ26" i="7"/>
  <c r="W26" i="7"/>
  <c r="G26" i="7"/>
  <c r="BG25" i="7"/>
  <c r="BD25" i="7"/>
  <c r="AN25" i="7"/>
  <c r="AJ25" i="7"/>
  <c r="W25" i="7"/>
  <c r="G25" i="7"/>
  <c r="BG24" i="7"/>
  <c r="BD24" i="7"/>
  <c r="AN24" i="7"/>
  <c r="AJ24" i="7"/>
  <c r="W24" i="7"/>
  <c r="G24" i="7"/>
  <c r="BG23" i="7"/>
  <c r="BD23" i="7"/>
  <c r="AN23" i="7"/>
  <c r="AJ23" i="7"/>
  <c r="W23" i="7"/>
  <c r="G23" i="7"/>
  <c r="BG22" i="7"/>
  <c r="BD22" i="7"/>
  <c r="AN22" i="7"/>
  <c r="AJ22" i="7"/>
  <c r="W22" i="7"/>
  <c r="G22" i="7"/>
  <c r="BG21" i="7"/>
  <c r="BD21" i="7"/>
  <c r="AN21" i="7"/>
  <c r="AJ21" i="7"/>
  <c r="W21" i="7"/>
  <c r="G21" i="7"/>
  <c r="BG20" i="7"/>
  <c r="BD20" i="7"/>
  <c r="AN20" i="7"/>
  <c r="AJ20" i="7"/>
  <c r="W20" i="7"/>
  <c r="G20" i="7"/>
  <c r="BG19" i="7"/>
  <c r="BD19" i="7"/>
  <c r="AN19" i="7"/>
  <c r="AJ19" i="7"/>
  <c r="W19" i="7"/>
  <c r="G19" i="7"/>
  <c r="BG18" i="7"/>
  <c r="BD18" i="7"/>
  <c r="AN18" i="7"/>
  <c r="AJ18" i="7"/>
  <c r="W18" i="7"/>
  <c r="G18" i="7"/>
  <c r="BG17" i="7"/>
  <c r="BD17" i="7"/>
  <c r="AN17" i="7"/>
  <c r="AJ17" i="7"/>
  <c r="W17" i="7"/>
  <c r="G17" i="7"/>
  <c r="BG16" i="7"/>
  <c r="BD16" i="7"/>
  <c r="AN16" i="7"/>
  <c r="AJ16" i="7"/>
  <c r="W16" i="7"/>
  <c r="G16" i="7"/>
  <c r="BG15" i="7"/>
  <c r="BD15" i="7"/>
  <c r="AN15" i="7"/>
  <c r="AJ15" i="7"/>
  <c r="W15" i="7"/>
  <c r="G15" i="7"/>
  <c r="AS15" i="7" s="1"/>
  <c r="BE15" i="7" s="1"/>
  <c r="BG14" i="7"/>
  <c r="BD14" i="7"/>
  <c r="AN14" i="7"/>
  <c r="AJ14" i="7"/>
  <c r="W14" i="7"/>
  <c r="G14" i="7"/>
  <c r="BG13" i="7"/>
  <c r="BD13" i="7"/>
  <c r="AN13" i="7"/>
  <c r="AJ13" i="7"/>
  <c r="W13" i="7"/>
  <c r="G13" i="7"/>
  <c r="BG12" i="7"/>
  <c r="BD12" i="7"/>
  <c r="AN12" i="7"/>
  <c r="AJ12" i="7"/>
  <c r="W12" i="7"/>
  <c r="G12" i="7"/>
  <c r="AS12" i="7" s="1"/>
  <c r="BE12" i="7" s="1"/>
  <c r="BG11" i="7"/>
  <c r="BD11" i="7"/>
  <c r="AN11" i="7"/>
  <c r="AJ11" i="7"/>
  <c r="W11" i="7"/>
  <c r="G11" i="7"/>
  <c r="AS11" i="7" s="1"/>
  <c r="BG10" i="7"/>
  <c r="BD10" i="7"/>
  <c r="AN10" i="7"/>
  <c r="AJ10" i="7"/>
  <c r="W10" i="7"/>
  <c r="G10" i="7"/>
  <c r="BG9" i="7"/>
  <c r="BD9" i="7"/>
  <c r="AN9" i="7"/>
  <c r="AJ9" i="7"/>
  <c r="W9" i="7"/>
  <c r="G9" i="7"/>
  <c r="BG8" i="7"/>
  <c r="BD8" i="7"/>
  <c r="AN8" i="7"/>
  <c r="AJ8" i="7"/>
  <c r="W8" i="7"/>
  <c r="G8" i="7"/>
  <c r="BD7" i="7"/>
  <c r="AN7" i="7"/>
  <c r="AJ7" i="7"/>
  <c r="W7" i="7"/>
  <c r="BP406" i="6"/>
  <c r="BO406" i="6"/>
  <c r="BN406" i="6"/>
  <c r="BM406" i="6"/>
  <c r="BL406" i="6"/>
  <c r="BK406" i="6"/>
  <c r="BJ406" i="6"/>
  <c r="BI406" i="6"/>
  <c r="BH406" i="6"/>
  <c r="BG406" i="6"/>
  <c r="BF406" i="6"/>
  <c r="BE406" i="6"/>
  <c r="BD406" i="6"/>
  <c r="AY406" i="6"/>
  <c r="AX406" i="6"/>
  <c r="AW406" i="6"/>
  <c r="AV406" i="6"/>
  <c r="AU406" i="6"/>
  <c r="AT406" i="6"/>
  <c r="AS406" i="6"/>
  <c r="AR406" i="6"/>
  <c r="AP406" i="6"/>
  <c r="AO406" i="6"/>
  <c r="AN406" i="6"/>
  <c r="AL406" i="6"/>
  <c r="AJ406" i="6"/>
  <c r="AI406" i="6"/>
  <c r="AH406" i="6"/>
  <c r="AF406" i="6"/>
  <c r="AE406" i="6"/>
  <c r="AD406" i="6"/>
  <c r="AC406" i="6"/>
  <c r="AB406" i="6"/>
  <c r="AA406" i="6"/>
  <c r="Z406" i="6"/>
  <c r="Y406" i="6"/>
  <c r="X406" i="6"/>
  <c r="W406" i="6"/>
  <c r="V406" i="6"/>
  <c r="U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F406" i="6"/>
  <c r="E406" i="6"/>
  <c r="D406" i="6"/>
  <c r="C406" i="6"/>
  <c r="BC405" i="6"/>
  <c r="AZ405" i="6"/>
  <c r="AK405" i="6"/>
  <c r="AG405" i="6"/>
  <c r="T405" i="6"/>
  <c r="G405" i="6"/>
  <c r="BC404" i="6"/>
  <c r="AZ404" i="6"/>
  <c r="AK404" i="6"/>
  <c r="AG404" i="6"/>
  <c r="T404" i="6"/>
  <c r="G404" i="6"/>
  <c r="BC403" i="6"/>
  <c r="AZ403" i="6"/>
  <c r="AK403" i="6"/>
  <c r="AG403" i="6"/>
  <c r="T403" i="6"/>
  <c r="G403" i="6"/>
  <c r="BC402" i="6"/>
  <c r="AZ402" i="6"/>
  <c r="AK402" i="6"/>
  <c r="AG402" i="6"/>
  <c r="T402" i="6"/>
  <c r="G402" i="6"/>
  <c r="BC401" i="6"/>
  <c r="AZ401" i="6"/>
  <c r="AK401" i="6"/>
  <c r="AG401" i="6"/>
  <c r="T401" i="6"/>
  <c r="G401" i="6"/>
  <c r="BC400" i="6"/>
  <c r="AZ400" i="6"/>
  <c r="AK400" i="6"/>
  <c r="AG400" i="6"/>
  <c r="T400" i="6"/>
  <c r="G400" i="6"/>
  <c r="BC399" i="6"/>
  <c r="AZ399" i="6"/>
  <c r="AK399" i="6"/>
  <c r="AG399" i="6"/>
  <c r="T399" i="6"/>
  <c r="G399" i="6"/>
  <c r="BC398" i="6"/>
  <c r="AZ398" i="6"/>
  <c r="AK398" i="6"/>
  <c r="AG398" i="6"/>
  <c r="T398" i="6"/>
  <c r="G398" i="6"/>
  <c r="BC397" i="6"/>
  <c r="AZ397" i="6"/>
  <c r="AK397" i="6"/>
  <c r="AG397" i="6"/>
  <c r="T397" i="6"/>
  <c r="G397" i="6"/>
  <c r="BC396" i="6"/>
  <c r="AZ396" i="6"/>
  <c r="AK396" i="6"/>
  <c r="AG396" i="6"/>
  <c r="T396" i="6"/>
  <c r="G396" i="6"/>
  <c r="BC395" i="6"/>
  <c r="AZ395" i="6"/>
  <c r="AK395" i="6"/>
  <c r="AG395" i="6"/>
  <c r="T395" i="6"/>
  <c r="G395" i="6"/>
  <c r="BC394" i="6"/>
  <c r="AZ394" i="6"/>
  <c r="AK394" i="6"/>
  <c r="AG394" i="6"/>
  <c r="T394" i="6"/>
  <c r="G394" i="6"/>
  <c r="BC393" i="6"/>
  <c r="AZ393" i="6"/>
  <c r="AK393" i="6"/>
  <c r="AG393" i="6"/>
  <c r="T393" i="6"/>
  <c r="G393" i="6"/>
  <c r="BC392" i="6"/>
  <c r="AZ392" i="6"/>
  <c r="AK392" i="6"/>
  <c r="AG392" i="6"/>
  <c r="T392" i="6"/>
  <c r="G392" i="6"/>
  <c r="BC391" i="6"/>
  <c r="AZ391" i="6"/>
  <c r="AK391" i="6"/>
  <c r="AG391" i="6"/>
  <c r="T391" i="6"/>
  <c r="G391" i="6"/>
  <c r="BC390" i="6"/>
  <c r="AZ390" i="6"/>
  <c r="AK390" i="6"/>
  <c r="AG390" i="6"/>
  <c r="T390" i="6"/>
  <c r="G390" i="6"/>
  <c r="BC389" i="6"/>
  <c r="AZ389" i="6"/>
  <c r="AK389" i="6"/>
  <c r="AG389" i="6"/>
  <c r="T389" i="6"/>
  <c r="G389" i="6"/>
  <c r="BC388" i="6"/>
  <c r="AZ388" i="6"/>
  <c r="AK388" i="6"/>
  <c r="AG388" i="6"/>
  <c r="T388" i="6"/>
  <c r="G388" i="6"/>
  <c r="BC387" i="6"/>
  <c r="AZ387" i="6"/>
  <c r="AK387" i="6"/>
  <c r="AG387" i="6"/>
  <c r="T387" i="6"/>
  <c r="G387" i="6"/>
  <c r="BC386" i="6"/>
  <c r="AZ386" i="6"/>
  <c r="AK386" i="6"/>
  <c r="AG386" i="6"/>
  <c r="T386" i="6"/>
  <c r="G386" i="6"/>
  <c r="BC385" i="6"/>
  <c r="AZ385" i="6"/>
  <c r="AK385" i="6"/>
  <c r="AG385" i="6"/>
  <c r="T385" i="6"/>
  <c r="G385" i="6"/>
  <c r="BC384" i="6"/>
  <c r="AZ384" i="6"/>
  <c r="AK384" i="6"/>
  <c r="AG384" i="6"/>
  <c r="T384" i="6"/>
  <c r="G384" i="6"/>
  <c r="BC383" i="6"/>
  <c r="AZ383" i="6"/>
  <c r="AK383" i="6"/>
  <c r="AG383" i="6"/>
  <c r="T383" i="6"/>
  <c r="G383" i="6"/>
  <c r="BC382" i="6"/>
  <c r="AZ382" i="6"/>
  <c r="AK382" i="6"/>
  <c r="AG382" i="6"/>
  <c r="T382" i="6"/>
  <c r="G382" i="6"/>
  <c r="BC381" i="6"/>
  <c r="AZ381" i="6"/>
  <c r="AK381" i="6"/>
  <c r="AG381" i="6"/>
  <c r="T381" i="6"/>
  <c r="G381" i="6"/>
  <c r="BC380" i="6"/>
  <c r="AZ380" i="6"/>
  <c r="AK380" i="6"/>
  <c r="AG380" i="6"/>
  <c r="T380" i="6"/>
  <c r="G380" i="6"/>
  <c r="BC379" i="6"/>
  <c r="AZ379" i="6"/>
  <c r="AK379" i="6"/>
  <c r="AG379" i="6"/>
  <c r="T379" i="6"/>
  <c r="G379" i="6"/>
  <c r="BC378" i="6"/>
  <c r="AZ378" i="6"/>
  <c r="AK378" i="6"/>
  <c r="AG378" i="6"/>
  <c r="T378" i="6"/>
  <c r="G378" i="6"/>
  <c r="BC377" i="6"/>
  <c r="AZ377" i="6"/>
  <c r="AK377" i="6"/>
  <c r="AG377" i="6"/>
  <c r="T377" i="6"/>
  <c r="G377" i="6"/>
  <c r="BC376" i="6"/>
  <c r="AZ376" i="6"/>
  <c r="AK376" i="6"/>
  <c r="AG376" i="6"/>
  <c r="T376" i="6"/>
  <c r="G376" i="6"/>
  <c r="AZ375" i="6"/>
  <c r="AK375" i="6"/>
  <c r="AG375" i="6"/>
  <c r="T375" i="6"/>
  <c r="G375" i="6"/>
  <c r="BR372" i="6"/>
  <c r="BP372" i="6"/>
  <c r="BO372" i="6"/>
  <c r="BN372" i="6"/>
  <c r="BM372" i="6"/>
  <c r="AY372" i="6"/>
  <c r="AX372" i="6"/>
  <c r="AW372" i="6"/>
  <c r="AV372" i="6"/>
  <c r="AU372" i="6"/>
  <c r="AT372" i="6"/>
  <c r="AS372" i="6"/>
  <c r="AR372" i="6"/>
  <c r="AM372" i="6"/>
  <c r="AL372" i="6"/>
  <c r="AI372" i="6"/>
  <c r="AH372" i="6"/>
  <c r="AF372" i="6"/>
  <c r="AE372" i="6"/>
  <c r="AD372" i="6"/>
  <c r="AC372" i="6"/>
  <c r="AB372" i="6"/>
  <c r="AA372" i="6"/>
  <c r="Z372" i="6"/>
  <c r="Y372" i="6"/>
  <c r="X372" i="6"/>
  <c r="W372" i="6"/>
  <c r="V372" i="6"/>
  <c r="S372" i="6"/>
  <c r="R372" i="6"/>
  <c r="Q372" i="6"/>
  <c r="P372" i="6"/>
  <c r="O372" i="6"/>
  <c r="N372" i="6"/>
  <c r="M372" i="6"/>
  <c r="L372" i="6"/>
  <c r="K372" i="6"/>
  <c r="J372" i="6"/>
  <c r="I372" i="6"/>
  <c r="H372" i="6"/>
  <c r="F372" i="6"/>
  <c r="E372" i="6"/>
  <c r="D372" i="6"/>
  <c r="C372" i="6"/>
  <c r="BC371" i="6"/>
  <c r="AZ371" i="6"/>
  <c r="AK371" i="6"/>
  <c r="AG371" i="6"/>
  <c r="T371" i="6"/>
  <c r="G371" i="6"/>
  <c r="BC370" i="6"/>
  <c r="AZ370" i="6"/>
  <c r="AK370" i="6"/>
  <c r="AG370" i="6"/>
  <c r="T370" i="6"/>
  <c r="G370" i="6"/>
  <c r="BC369" i="6"/>
  <c r="AZ369" i="6"/>
  <c r="AK369" i="6"/>
  <c r="AG369" i="6"/>
  <c r="T369" i="6"/>
  <c r="G369" i="6"/>
  <c r="BC368" i="6"/>
  <c r="AZ368" i="6"/>
  <c r="AK368" i="6"/>
  <c r="AG368" i="6"/>
  <c r="T368" i="6"/>
  <c r="G368" i="6"/>
  <c r="BC367" i="6"/>
  <c r="AZ367" i="6"/>
  <c r="AK367" i="6"/>
  <c r="AG367" i="6"/>
  <c r="T367" i="6"/>
  <c r="G367" i="6"/>
  <c r="BC366" i="6"/>
  <c r="AZ366" i="6"/>
  <c r="AK366" i="6"/>
  <c r="AG366" i="6"/>
  <c r="T366" i="6"/>
  <c r="G366" i="6"/>
  <c r="BC365" i="6"/>
  <c r="AZ365" i="6"/>
  <c r="AK365" i="6"/>
  <c r="AG365" i="6"/>
  <c r="T365" i="6"/>
  <c r="G365" i="6"/>
  <c r="BC364" i="6"/>
  <c r="AZ364" i="6"/>
  <c r="AK364" i="6"/>
  <c r="AG364" i="6"/>
  <c r="T364" i="6"/>
  <c r="G364" i="6"/>
  <c r="BC363" i="6"/>
  <c r="AZ363" i="6"/>
  <c r="AK363" i="6"/>
  <c r="AG363" i="6"/>
  <c r="T363" i="6"/>
  <c r="G363" i="6"/>
  <c r="BC362" i="6"/>
  <c r="AZ362" i="6"/>
  <c r="AK362" i="6"/>
  <c r="AG362" i="6"/>
  <c r="T362" i="6"/>
  <c r="G362" i="6"/>
  <c r="AQ362" i="6" s="1"/>
  <c r="BC361" i="6"/>
  <c r="AZ361" i="6"/>
  <c r="AK361" i="6"/>
  <c r="AG361" i="6"/>
  <c r="T361" i="6"/>
  <c r="G361" i="6"/>
  <c r="BC360" i="6"/>
  <c r="AZ360" i="6"/>
  <c r="AK360" i="6"/>
  <c r="AG360" i="6"/>
  <c r="T360" i="6"/>
  <c r="G360" i="6"/>
  <c r="BC359" i="6"/>
  <c r="AZ359" i="6"/>
  <c r="AK359" i="6"/>
  <c r="AG359" i="6"/>
  <c r="T359" i="6"/>
  <c r="G359" i="6"/>
  <c r="BC358" i="6"/>
  <c r="AZ358" i="6"/>
  <c r="AK358" i="6"/>
  <c r="AG358" i="6"/>
  <c r="T358" i="6"/>
  <c r="G358" i="6"/>
  <c r="BC357" i="6"/>
  <c r="AZ357" i="6"/>
  <c r="AK357" i="6"/>
  <c r="AG357" i="6"/>
  <c r="T357" i="6"/>
  <c r="G357" i="6"/>
  <c r="BC356" i="6"/>
  <c r="AZ356" i="6"/>
  <c r="AK356" i="6"/>
  <c r="AG356" i="6"/>
  <c r="T356" i="6"/>
  <c r="G356" i="6"/>
  <c r="BC355" i="6"/>
  <c r="AZ355" i="6"/>
  <c r="AK355" i="6"/>
  <c r="AG355" i="6"/>
  <c r="T355" i="6"/>
  <c r="G355" i="6"/>
  <c r="AQ355" i="6" s="1"/>
  <c r="BC354" i="6"/>
  <c r="AZ354" i="6"/>
  <c r="AK354" i="6"/>
  <c r="AG354" i="6"/>
  <c r="T354" i="6"/>
  <c r="G354" i="6"/>
  <c r="BC353" i="6"/>
  <c r="AZ353" i="6"/>
  <c r="AK353" i="6"/>
  <c r="AG353" i="6"/>
  <c r="T353" i="6"/>
  <c r="G353" i="6"/>
  <c r="BC352" i="6"/>
  <c r="AZ352" i="6"/>
  <c r="AK352" i="6"/>
  <c r="AG352" i="6"/>
  <c r="T352" i="6"/>
  <c r="G352" i="6"/>
  <c r="AQ352" i="6" s="1"/>
  <c r="BA352" i="6" s="1"/>
  <c r="BC351" i="6"/>
  <c r="AZ351" i="6"/>
  <c r="AK351" i="6"/>
  <c r="AG351" i="6"/>
  <c r="T351" i="6"/>
  <c r="G351" i="6"/>
  <c r="BC350" i="6"/>
  <c r="AZ350" i="6"/>
  <c r="AK350" i="6"/>
  <c r="AG350" i="6"/>
  <c r="T350" i="6"/>
  <c r="G350" i="6"/>
  <c r="BC349" i="6"/>
  <c r="AZ349" i="6"/>
  <c r="AK349" i="6"/>
  <c r="AG349" i="6"/>
  <c r="T349" i="6"/>
  <c r="G349" i="6"/>
  <c r="BC348" i="6"/>
  <c r="AZ348" i="6"/>
  <c r="AK348" i="6"/>
  <c r="AG348" i="6"/>
  <c r="T348" i="6"/>
  <c r="G348" i="6"/>
  <c r="BC347" i="6"/>
  <c r="AZ347" i="6"/>
  <c r="AK347" i="6"/>
  <c r="AG347" i="6"/>
  <c r="T347" i="6"/>
  <c r="G347" i="6"/>
  <c r="BC346" i="6"/>
  <c r="AZ346" i="6"/>
  <c r="AK346" i="6"/>
  <c r="AG346" i="6"/>
  <c r="T346" i="6"/>
  <c r="G346" i="6"/>
  <c r="BC345" i="6"/>
  <c r="AZ345" i="6"/>
  <c r="AK345" i="6"/>
  <c r="AG345" i="6"/>
  <c r="T345" i="6"/>
  <c r="G345" i="6"/>
  <c r="BC344" i="6"/>
  <c r="AZ344" i="6"/>
  <c r="AK344" i="6"/>
  <c r="AG344" i="6"/>
  <c r="T344" i="6"/>
  <c r="G344" i="6"/>
  <c r="BC343" i="6"/>
  <c r="AZ343" i="6"/>
  <c r="AK343" i="6"/>
  <c r="AG343" i="6"/>
  <c r="T343" i="6"/>
  <c r="G343" i="6"/>
  <c r="AQ343" i="6" s="1"/>
  <c r="BA343" i="6" s="1"/>
  <c r="AZ342" i="6"/>
  <c r="AK342" i="6"/>
  <c r="AG342" i="6"/>
  <c r="T342" i="6"/>
  <c r="G342" i="6"/>
  <c r="BP339" i="6"/>
  <c r="BO339" i="6"/>
  <c r="BN339" i="6"/>
  <c r="BM339" i="6"/>
  <c r="AY339" i="6"/>
  <c r="AX339" i="6"/>
  <c r="AW339" i="6"/>
  <c r="AV339" i="6"/>
  <c r="AU339" i="6"/>
  <c r="AT339" i="6"/>
  <c r="AS339" i="6"/>
  <c r="AR339" i="6"/>
  <c r="AN339" i="6"/>
  <c r="AM339" i="6"/>
  <c r="AL339" i="6"/>
  <c r="AI339" i="6"/>
  <c r="AH339" i="6"/>
  <c r="AF339" i="6"/>
  <c r="AE339" i="6"/>
  <c r="AD339" i="6"/>
  <c r="AC339" i="6"/>
  <c r="AB339" i="6"/>
  <c r="AA339" i="6"/>
  <c r="Z339" i="6"/>
  <c r="Y339" i="6"/>
  <c r="X339" i="6"/>
  <c r="W339" i="6"/>
  <c r="V339" i="6"/>
  <c r="U339" i="6"/>
  <c r="S339" i="6"/>
  <c r="R339" i="6"/>
  <c r="Q339" i="6"/>
  <c r="P339" i="6"/>
  <c r="O339" i="6"/>
  <c r="N339" i="6"/>
  <c r="K339" i="6"/>
  <c r="J339" i="6"/>
  <c r="I339" i="6"/>
  <c r="H339" i="6"/>
  <c r="F339" i="6"/>
  <c r="E339" i="6"/>
  <c r="D339" i="6"/>
  <c r="C339" i="6"/>
  <c r="BC338" i="6"/>
  <c r="AZ338" i="6"/>
  <c r="AK338" i="6"/>
  <c r="AG338" i="6"/>
  <c r="T338" i="6"/>
  <c r="G338" i="6"/>
  <c r="BC337" i="6"/>
  <c r="AZ337" i="6"/>
  <c r="AK337" i="6"/>
  <c r="AG337" i="6"/>
  <c r="T337" i="6"/>
  <c r="G337" i="6"/>
  <c r="BC336" i="6"/>
  <c r="AZ336" i="6"/>
  <c r="AK336" i="6"/>
  <c r="AG336" i="6"/>
  <c r="T336" i="6"/>
  <c r="G336" i="6"/>
  <c r="BC335" i="6"/>
  <c r="AZ335" i="6"/>
  <c r="AK335" i="6"/>
  <c r="AG335" i="6"/>
  <c r="T335" i="6"/>
  <c r="G335" i="6"/>
  <c r="BC334" i="6"/>
  <c r="AZ334" i="6"/>
  <c r="AK334" i="6"/>
  <c r="AG334" i="6"/>
  <c r="T334" i="6"/>
  <c r="G334" i="6"/>
  <c r="BC333" i="6"/>
  <c r="AZ333" i="6"/>
  <c r="AK333" i="6"/>
  <c r="AG333" i="6"/>
  <c r="T333" i="6"/>
  <c r="G333" i="6"/>
  <c r="BC332" i="6"/>
  <c r="AZ332" i="6"/>
  <c r="AK332" i="6"/>
  <c r="AG332" i="6"/>
  <c r="T332" i="6"/>
  <c r="G332" i="6"/>
  <c r="BC331" i="6"/>
  <c r="AZ331" i="6"/>
  <c r="AK331" i="6"/>
  <c r="AG331" i="6"/>
  <c r="T331" i="6"/>
  <c r="G331" i="6"/>
  <c r="BC330" i="6"/>
  <c r="AZ330" i="6"/>
  <c r="AK330" i="6"/>
  <c r="AG330" i="6"/>
  <c r="T330" i="6"/>
  <c r="G330" i="6"/>
  <c r="BC329" i="6"/>
  <c r="AZ329" i="6"/>
  <c r="AK329" i="6"/>
  <c r="AG329" i="6"/>
  <c r="T329" i="6"/>
  <c r="G329" i="6"/>
  <c r="BC328" i="6"/>
  <c r="AZ328" i="6"/>
  <c r="AK328" i="6"/>
  <c r="AG328" i="6"/>
  <c r="T328" i="6"/>
  <c r="G328" i="6"/>
  <c r="BC327" i="6"/>
  <c r="AZ327" i="6"/>
  <c r="AK327" i="6"/>
  <c r="AG327" i="6"/>
  <c r="T327" i="6"/>
  <c r="G327" i="6"/>
  <c r="BC326" i="6"/>
  <c r="AZ326" i="6"/>
  <c r="AK326" i="6"/>
  <c r="AG326" i="6"/>
  <c r="T326" i="6"/>
  <c r="G326" i="6"/>
  <c r="AQ326" i="6" s="1"/>
  <c r="BC325" i="6"/>
  <c r="AZ325" i="6"/>
  <c r="AK325" i="6"/>
  <c r="AG325" i="6"/>
  <c r="T325" i="6"/>
  <c r="G325" i="6"/>
  <c r="BC324" i="6"/>
  <c r="AZ324" i="6"/>
  <c r="AK324" i="6"/>
  <c r="AG324" i="6"/>
  <c r="T324" i="6"/>
  <c r="G324" i="6"/>
  <c r="BC323" i="6"/>
  <c r="AZ323" i="6"/>
  <c r="AK323" i="6"/>
  <c r="AG323" i="6"/>
  <c r="T323" i="6"/>
  <c r="G323" i="6"/>
  <c r="BC322" i="6"/>
  <c r="AZ322" i="6"/>
  <c r="AK322" i="6"/>
  <c r="AG322" i="6"/>
  <c r="T322" i="6"/>
  <c r="G322" i="6"/>
  <c r="BC321" i="6"/>
  <c r="AZ321" i="6"/>
  <c r="AK321" i="6"/>
  <c r="AG321" i="6"/>
  <c r="T321" i="6"/>
  <c r="G321" i="6"/>
  <c r="BC320" i="6"/>
  <c r="AZ320" i="6"/>
  <c r="AK320" i="6"/>
  <c r="AG320" i="6"/>
  <c r="T320" i="6"/>
  <c r="G320" i="6"/>
  <c r="BC319" i="6"/>
  <c r="AZ319" i="6"/>
  <c r="AK319" i="6"/>
  <c r="AG319" i="6"/>
  <c r="T319" i="6"/>
  <c r="G319" i="6"/>
  <c r="BC318" i="6"/>
  <c r="AZ318" i="6"/>
  <c r="AK318" i="6"/>
  <c r="AG318" i="6"/>
  <c r="T318" i="6"/>
  <c r="G318" i="6"/>
  <c r="BC317" i="6"/>
  <c r="AZ317" i="6"/>
  <c r="AK317" i="6"/>
  <c r="AG317" i="6"/>
  <c r="T317" i="6"/>
  <c r="G317" i="6"/>
  <c r="BC316" i="6"/>
  <c r="AZ316" i="6"/>
  <c r="AK316" i="6"/>
  <c r="AG316" i="6"/>
  <c r="T316" i="6"/>
  <c r="G316" i="6"/>
  <c r="BC315" i="6"/>
  <c r="AZ315" i="6"/>
  <c r="AK315" i="6"/>
  <c r="AG315" i="6"/>
  <c r="T315" i="6"/>
  <c r="G315" i="6"/>
  <c r="BC314" i="6"/>
  <c r="AZ314" i="6"/>
  <c r="AK314" i="6"/>
  <c r="AG314" i="6"/>
  <c r="T314" i="6"/>
  <c r="G314" i="6"/>
  <c r="BC313" i="6"/>
  <c r="AZ313" i="6"/>
  <c r="AK313" i="6"/>
  <c r="AG313" i="6"/>
  <c r="T313" i="6"/>
  <c r="G313" i="6"/>
  <c r="BC312" i="6"/>
  <c r="AZ312" i="6"/>
  <c r="AK312" i="6"/>
  <c r="AG312" i="6"/>
  <c r="T312" i="6"/>
  <c r="G312" i="6"/>
  <c r="BC311" i="6"/>
  <c r="AZ311" i="6"/>
  <c r="AK311" i="6"/>
  <c r="AG311" i="6"/>
  <c r="T311" i="6"/>
  <c r="G311" i="6"/>
  <c r="BC310" i="6"/>
  <c r="AZ310" i="6"/>
  <c r="AK310" i="6"/>
  <c r="AG310" i="6"/>
  <c r="T310" i="6"/>
  <c r="G310" i="6"/>
  <c r="BC309" i="6"/>
  <c r="AZ309" i="6"/>
  <c r="AK309" i="6"/>
  <c r="AG309" i="6"/>
  <c r="T309" i="6"/>
  <c r="G309" i="6"/>
  <c r="AZ308" i="6"/>
  <c r="AK308" i="6"/>
  <c r="AG308" i="6"/>
  <c r="T308" i="6"/>
  <c r="G308" i="6"/>
  <c r="BP305" i="6"/>
  <c r="BO305" i="6"/>
  <c r="BN305" i="6"/>
  <c r="BM305" i="6"/>
  <c r="AY305" i="6"/>
  <c r="AX305" i="6"/>
  <c r="AW305" i="6"/>
  <c r="AV305" i="6"/>
  <c r="AU305" i="6"/>
  <c r="AT305" i="6"/>
  <c r="AS305" i="6"/>
  <c r="AR305" i="6"/>
  <c r="AM305" i="6"/>
  <c r="AL305" i="6"/>
  <c r="AI305" i="6"/>
  <c r="AH305" i="6"/>
  <c r="AF305" i="6"/>
  <c r="AE305" i="6"/>
  <c r="AD305" i="6"/>
  <c r="AC305" i="6"/>
  <c r="AB305" i="6"/>
  <c r="AA305" i="6"/>
  <c r="Z305" i="6"/>
  <c r="Y305" i="6"/>
  <c r="X305" i="6"/>
  <c r="W305" i="6"/>
  <c r="V305" i="6"/>
  <c r="S305" i="6"/>
  <c r="R305" i="6"/>
  <c r="Q305" i="6"/>
  <c r="P305" i="6"/>
  <c r="O305" i="6"/>
  <c r="N305" i="6"/>
  <c r="K305" i="6"/>
  <c r="J305" i="6"/>
  <c r="I305" i="6"/>
  <c r="H305" i="6"/>
  <c r="F305" i="6"/>
  <c r="E305" i="6"/>
  <c r="D305" i="6"/>
  <c r="C305" i="6"/>
  <c r="BC304" i="6"/>
  <c r="AZ304" i="6"/>
  <c r="AK304" i="6"/>
  <c r="AG304" i="6"/>
  <c r="T304" i="6"/>
  <c r="G304" i="6"/>
  <c r="AQ304" i="6" s="1"/>
  <c r="BA304" i="6" s="1"/>
  <c r="BC303" i="6"/>
  <c r="AZ303" i="6"/>
  <c r="AK303" i="6"/>
  <c r="AG303" i="6"/>
  <c r="T303" i="6"/>
  <c r="G303" i="6"/>
  <c r="BC302" i="6"/>
  <c r="AZ302" i="6"/>
  <c r="AK302" i="6"/>
  <c r="AG302" i="6"/>
  <c r="T302" i="6"/>
  <c r="G302" i="6"/>
  <c r="BC301" i="6"/>
  <c r="AZ301" i="6"/>
  <c r="AK301" i="6"/>
  <c r="AG301" i="6"/>
  <c r="T301" i="6"/>
  <c r="G301" i="6"/>
  <c r="BC300" i="6"/>
  <c r="AZ300" i="6"/>
  <c r="AK300" i="6"/>
  <c r="AG300" i="6"/>
  <c r="T300" i="6"/>
  <c r="G300" i="6"/>
  <c r="BC299" i="6"/>
  <c r="AZ299" i="6"/>
  <c r="AK299" i="6"/>
  <c r="AG299" i="6"/>
  <c r="T299" i="6"/>
  <c r="G299" i="6"/>
  <c r="BC298" i="6"/>
  <c r="AZ298" i="6"/>
  <c r="AK298" i="6"/>
  <c r="AG298" i="6"/>
  <c r="T298" i="6"/>
  <c r="G298" i="6"/>
  <c r="BC297" i="6"/>
  <c r="AZ297" i="6"/>
  <c r="AK297" i="6"/>
  <c r="AG297" i="6"/>
  <c r="T297" i="6"/>
  <c r="G297" i="6"/>
  <c r="BC296" i="6"/>
  <c r="AZ296" i="6"/>
  <c r="AK296" i="6"/>
  <c r="AG296" i="6"/>
  <c r="T296" i="6"/>
  <c r="G296" i="6"/>
  <c r="BC295" i="6"/>
  <c r="AZ295" i="6"/>
  <c r="AK295" i="6"/>
  <c r="AG295" i="6"/>
  <c r="T295" i="6"/>
  <c r="G295" i="6"/>
  <c r="BC294" i="6"/>
  <c r="AZ294" i="6"/>
  <c r="AK294" i="6"/>
  <c r="AG294" i="6"/>
  <c r="T294" i="6"/>
  <c r="G294" i="6"/>
  <c r="BC293" i="6"/>
  <c r="AZ293" i="6"/>
  <c r="AK293" i="6"/>
  <c r="AG293" i="6"/>
  <c r="T293" i="6"/>
  <c r="G293" i="6"/>
  <c r="BC292" i="6"/>
  <c r="AZ292" i="6"/>
  <c r="AK292" i="6"/>
  <c r="AG292" i="6"/>
  <c r="T292" i="6"/>
  <c r="G292" i="6"/>
  <c r="BC291" i="6"/>
  <c r="AZ291" i="6"/>
  <c r="AK291" i="6"/>
  <c r="AG291" i="6"/>
  <c r="T291" i="6"/>
  <c r="G291" i="6"/>
  <c r="BC290" i="6"/>
  <c r="AZ290" i="6"/>
  <c r="AK290" i="6"/>
  <c r="AG290" i="6"/>
  <c r="T290" i="6"/>
  <c r="G290" i="6"/>
  <c r="BC289" i="6"/>
  <c r="AZ289" i="6"/>
  <c r="AK289" i="6"/>
  <c r="AG289" i="6"/>
  <c r="T289" i="6"/>
  <c r="G289" i="6"/>
  <c r="BC288" i="6"/>
  <c r="AZ288" i="6"/>
  <c r="AK288" i="6"/>
  <c r="AG288" i="6"/>
  <c r="T288" i="6"/>
  <c r="G288" i="6"/>
  <c r="BC287" i="6"/>
  <c r="AZ287" i="6"/>
  <c r="AK287" i="6"/>
  <c r="AG287" i="6"/>
  <c r="T287" i="6"/>
  <c r="G287" i="6"/>
  <c r="BC286" i="6"/>
  <c r="AZ286" i="6"/>
  <c r="AK286" i="6"/>
  <c r="AG286" i="6"/>
  <c r="T286" i="6"/>
  <c r="G286" i="6"/>
  <c r="BC285" i="6"/>
  <c r="AZ285" i="6"/>
  <c r="AK285" i="6"/>
  <c r="AG285" i="6"/>
  <c r="T285" i="6"/>
  <c r="G285" i="6"/>
  <c r="BC284" i="6"/>
  <c r="AZ284" i="6"/>
  <c r="AK284" i="6"/>
  <c r="AG284" i="6"/>
  <c r="T284" i="6"/>
  <c r="G284" i="6"/>
  <c r="AQ284" i="6" s="1"/>
  <c r="BC283" i="6"/>
  <c r="AZ283" i="6"/>
  <c r="AK283" i="6"/>
  <c r="AG283" i="6"/>
  <c r="T283" i="6"/>
  <c r="G283" i="6"/>
  <c r="BC282" i="6"/>
  <c r="AZ282" i="6"/>
  <c r="AK282" i="6"/>
  <c r="AG282" i="6"/>
  <c r="T282" i="6"/>
  <c r="G282" i="6"/>
  <c r="BC281" i="6"/>
  <c r="AZ281" i="6"/>
  <c r="AK281" i="6"/>
  <c r="AG281" i="6"/>
  <c r="T281" i="6"/>
  <c r="G281" i="6"/>
  <c r="BC280" i="6"/>
  <c r="AZ280" i="6"/>
  <c r="AK280" i="6"/>
  <c r="AG280" i="6"/>
  <c r="T280" i="6"/>
  <c r="G280" i="6"/>
  <c r="BC279" i="6"/>
  <c r="AZ279" i="6"/>
  <c r="AK279" i="6"/>
  <c r="AG279" i="6"/>
  <c r="AQ279" i="6" s="1"/>
  <c r="T279" i="6"/>
  <c r="G279" i="6"/>
  <c r="BC278" i="6"/>
  <c r="AZ278" i="6"/>
  <c r="AK278" i="6"/>
  <c r="AG278" i="6"/>
  <c r="T278" i="6"/>
  <c r="G278" i="6"/>
  <c r="BC277" i="6"/>
  <c r="AZ277" i="6"/>
  <c r="AK277" i="6"/>
  <c r="AG277" i="6"/>
  <c r="T277" i="6"/>
  <c r="G277" i="6"/>
  <c r="BC276" i="6"/>
  <c r="AZ276" i="6"/>
  <c r="AK276" i="6"/>
  <c r="AG276" i="6"/>
  <c r="T276" i="6"/>
  <c r="G276" i="6"/>
  <c r="AZ275" i="6"/>
  <c r="AK275" i="6"/>
  <c r="AG275" i="6"/>
  <c r="T275" i="6"/>
  <c r="G275" i="6"/>
  <c r="BP272" i="6"/>
  <c r="BO272" i="6"/>
  <c r="BN272" i="6"/>
  <c r="BM272" i="6"/>
  <c r="AY272" i="6"/>
  <c r="AX272" i="6"/>
  <c r="AW272" i="6"/>
  <c r="AV272" i="6"/>
  <c r="AU272" i="6"/>
  <c r="AT272" i="6"/>
  <c r="AS272" i="6"/>
  <c r="AR272" i="6"/>
  <c r="AM272" i="6"/>
  <c r="AL272" i="6"/>
  <c r="AI272" i="6"/>
  <c r="AH272" i="6"/>
  <c r="AF272" i="6"/>
  <c r="AE272" i="6"/>
  <c r="AD272" i="6"/>
  <c r="AC272" i="6"/>
  <c r="AB272" i="6"/>
  <c r="AA272" i="6"/>
  <c r="Z272" i="6"/>
  <c r="Y272" i="6"/>
  <c r="X272" i="6"/>
  <c r="W272" i="6"/>
  <c r="V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F272" i="6"/>
  <c r="E272" i="6"/>
  <c r="D272" i="6"/>
  <c r="C272" i="6"/>
  <c r="BC271" i="6"/>
  <c r="AZ271" i="6"/>
  <c r="AK271" i="6"/>
  <c r="AG271" i="6"/>
  <c r="T271" i="6"/>
  <c r="G271" i="6"/>
  <c r="BC270" i="6"/>
  <c r="AZ270" i="6"/>
  <c r="AK270" i="6"/>
  <c r="AG270" i="6"/>
  <c r="T270" i="6"/>
  <c r="G270" i="6"/>
  <c r="BC269" i="6"/>
  <c r="AZ269" i="6"/>
  <c r="AK269" i="6"/>
  <c r="AG269" i="6"/>
  <c r="T269" i="6"/>
  <c r="G269" i="6"/>
  <c r="BC268" i="6"/>
  <c r="AZ268" i="6"/>
  <c r="AK268" i="6"/>
  <c r="AG268" i="6"/>
  <c r="T268" i="6"/>
  <c r="G268" i="6"/>
  <c r="BC267" i="6"/>
  <c r="AZ267" i="6"/>
  <c r="AK267" i="6"/>
  <c r="AG267" i="6"/>
  <c r="T267" i="6"/>
  <c r="G267" i="6"/>
  <c r="BC266" i="6"/>
  <c r="AZ266" i="6"/>
  <c r="AK266" i="6"/>
  <c r="AG266" i="6"/>
  <c r="T266" i="6"/>
  <c r="G266" i="6"/>
  <c r="BC265" i="6"/>
  <c r="AZ265" i="6"/>
  <c r="AK265" i="6"/>
  <c r="AG265" i="6"/>
  <c r="T265" i="6"/>
  <c r="G265" i="6"/>
  <c r="BC264" i="6"/>
  <c r="AZ264" i="6"/>
  <c r="AK264" i="6"/>
  <c r="AG264" i="6"/>
  <c r="T264" i="6"/>
  <c r="G264" i="6"/>
  <c r="BC263" i="6"/>
  <c r="AZ263" i="6"/>
  <c r="AK263" i="6"/>
  <c r="AG263" i="6"/>
  <c r="T263" i="6"/>
  <c r="G263" i="6"/>
  <c r="BC262" i="6"/>
  <c r="AZ262" i="6"/>
  <c r="AK262" i="6"/>
  <c r="AG262" i="6"/>
  <c r="T262" i="6"/>
  <c r="G262" i="6"/>
  <c r="BC261" i="6"/>
  <c r="AZ261" i="6"/>
  <c r="AK261" i="6"/>
  <c r="AG261" i="6"/>
  <c r="T261" i="6"/>
  <c r="G261" i="6"/>
  <c r="BC260" i="6"/>
  <c r="AZ260" i="6"/>
  <c r="AK260" i="6"/>
  <c r="AG260" i="6"/>
  <c r="T260" i="6"/>
  <c r="G260" i="6"/>
  <c r="AQ260" i="6" s="1"/>
  <c r="BA260" i="6" s="1"/>
  <c r="BQ260" i="6" s="1"/>
  <c r="BC259" i="6"/>
  <c r="AZ259" i="6"/>
  <c r="AK259" i="6"/>
  <c r="AG259" i="6"/>
  <c r="T259" i="6"/>
  <c r="G259" i="6"/>
  <c r="BC258" i="6"/>
  <c r="AZ258" i="6"/>
  <c r="AK258" i="6"/>
  <c r="AG258" i="6"/>
  <c r="T258" i="6"/>
  <c r="G258" i="6"/>
  <c r="BC257" i="6"/>
  <c r="AZ257" i="6"/>
  <c r="AK257" i="6"/>
  <c r="AG257" i="6"/>
  <c r="T257" i="6"/>
  <c r="G257" i="6"/>
  <c r="BC256" i="6"/>
  <c r="AZ256" i="6"/>
  <c r="AK256" i="6"/>
  <c r="AG256" i="6"/>
  <c r="T256" i="6"/>
  <c r="G256" i="6"/>
  <c r="BC255" i="6"/>
  <c r="AZ255" i="6"/>
  <c r="AK255" i="6"/>
  <c r="AG255" i="6"/>
  <c r="T255" i="6"/>
  <c r="G255" i="6"/>
  <c r="BC254" i="6"/>
  <c r="AZ254" i="6"/>
  <c r="AK254" i="6"/>
  <c r="AG254" i="6"/>
  <c r="T254" i="6"/>
  <c r="G254" i="6"/>
  <c r="BC253" i="6"/>
  <c r="AZ253" i="6"/>
  <c r="AK253" i="6"/>
  <c r="AG253" i="6"/>
  <c r="T253" i="6"/>
  <c r="G253" i="6"/>
  <c r="BC252" i="6"/>
  <c r="AZ252" i="6"/>
  <c r="AK252" i="6"/>
  <c r="AG252" i="6"/>
  <c r="T252" i="6"/>
  <c r="G252" i="6"/>
  <c r="BC251" i="6"/>
  <c r="AZ251" i="6"/>
  <c r="AK251" i="6"/>
  <c r="AG251" i="6"/>
  <c r="T251" i="6"/>
  <c r="G251" i="6"/>
  <c r="BC250" i="6"/>
  <c r="AZ250" i="6"/>
  <c r="AK250" i="6"/>
  <c r="AG250" i="6"/>
  <c r="T250" i="6"/>
  <c r="G250" i="6"/>
  <c r="BC249" i="6"/>
  <c r="AZ249" i="6"/>
  <c r="AK249" i="6"/>
  <c r="AG249" i="6"/>
  <c r="T249" i="6"/>
  <c r="G249" i="6"/>
  <c r="BC248" i="6"/>
  <c r="AZ248" i="6"/>
  <c r="AK248" i="6"/>
  <c r="AG248" i="6"/>
  <c r="T248" i="6"/>
  <c r="G248" i="6"/>
  <c r="BC247" i="6"/>
  <c r="AZ247" i="6"/>
  <c r="AK247" i="6"/>
  <c r="AG247" i="6"/>
  <c r="T247" i="6"/>
  <c r="G247" i="6"/>
  <c r="AQ247" i="6" s="1"/>
  <c r="BA247" i="6" s="1"/>
  <c r="BC246" i="6"/>
  <c r="AZ246" i="6"/>
  <c r="AK246" i="6"/>
  <c r="AG246" i="6"/>
  <c r="T246" i="6"/>
  <c r="G246" i="6"/>
  <c r="BC245" i="6"/>
  <c r="AZ245" i="6"/>
  <c r="AK245" i="6"/>
  <c r="AG245" i="6"/>
  <c r="T245" i="6"/>
  <c r="G245" i="6"/>
  <c r="BC244" i="6"/>
  <c r="AZ244" i="6"/>
  <c r="AK244" i="6"/>
  <c r="AG244" i="6"/>
  <c r="T244" i="6"/>
  <c r="G244" i="6"/>
  <c r="BC243" i="6"/>
  <c r="AZ243" i="6"/>
  <c r="AK243" i="6"/>
  <c r="AG243" i="6"/>
  <c r="T243" i="6"/>
  <c r="G243" i="6"/>
  <c r="BC242" i="6"/>
  <c r="AZ242" i="6"/>
  <c r="AK242" i="6"/>
  <c r="AG242" i="6"/>
  <c r="T242" i="6"/>
  <c r="G242" i="6"/>
  <c r="AZ241" i="6"/>
  <c r="AK241" i="6"/>
  <c r="AG241" i="6"/>
  <c r="T241" i="6"/>
  <c r="G241" i="6"/>
  <c r="AQ241" i="6" s="1"/>
  <c r="BP238" i="6"/>
  <c r="BO238" i="6"/>
  <c r="BN238" i="6"/>
  <c r="BM238" i="6"/>
  <c r="AY238" i="6"/>
  <c r="AX238" i="6"/>
  <c r="AW238" i="6"/>
  <c r="AV238" i="6"/>
  <c r="AU238" i="6"/>
  <c r="AT238" i="6"/>
  <c r="AS238" i="6"/>
  <c r="AR238" i="6"/>
  <c r="AM238" i="6"/>
  <c r="AL238" i="6"/>
  <c r="AI238" i="6"/>
  <c r="AH2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F238" i="6"/>
  <c r="E238" i="6"/>
  <c r="D238" i="6"/>
  <c r="C238" i="6"/>
  <c r="BC237" i="6"/>
  <c r="AZ237" i="6"/>
  <c r="AK237" i="6"/>
  <c r="AG237" i="6"/>
  <c r="T237" i="6"/>
  <c r="G237" i="6"/>
  <c r="BC236" i="6"/>
  <c r="AZ236" i="6"/>
  <c r="AK236" i="6"/>
  <c r="AG236" i="6"/>
  <c r="T236" i="6"/>
  <c r="G236" i="6"/>
  <c r="BC235" i="6"/>
  <c r="AZ235" i="6"/>
  <c r="AK235" i="6"/>
  <c r="AG235" i="6"/>
  <c r="T235" i="6"/>
  <c r="G235" i="6"/>
  <c r="BC234" i="6"/>
  <c r="AZ234" i="6"/>
  <c r="AK234" i="6"/>
  <c r="AG234" i="6"/>
  <c r="T234" i="6"/>
  <c r="G234" i="6"/>
  <c r="BC233" i="6"/>
  <c r="AZ233" i="6"/>
  <c r="AK233" i="6"/>
  <c r="AG233" i="6"/>
  <c r="T233" i="6"/>
  <c r="G233" i="6"/>
  <c r="BC232" i="6"/>
  <c r="AZ232" i="6"/>
  <c r="AK232" i="6"/>
  <c r="AG232" i="6"/>
  <c r="T232" i="6"/>
  <c r="G232" i="6"/>
  <c r="AQ232" i="6" s="1"/>
  <c r="BA232" i="6" s="1"/>
  <c r="BC231" i="6"/>
  <c r="AZ231" i="6"/>
  <c r="AK231" i="6"/>
  <c r="AG231" i="6"/>
  <c r="T231" i="6"/>
  <c r="G231" i="6"/>
  <c r="BC230" i="6"/>
  <c r="AZ230" i="6"/>
  <c r="AK230" i="6"/>
  <c r="AG230" i="6"/>
  <c r="T230" i="6"/>
  <c r="G230" i="6"/>
  <c r="AQ230" i="6" s="1"/>
  <c r="BA230" i="6" s="1"/>
  <c r="BQ230" i="6" s="1"/>
  <c r="BC229" i="6"/>
  <c r="AZ229" i="6"/>
  <c r="AK229" i="6"/>
  <c r="AG229" i="6"/>
  <c r="T229" i="6"/>
  <c r="G229" i="6"/>
  <c r="BC228" i="6"/>
  <c r="AZ228" i="6"/>
  <c r="AK228" i="6"/>
  <c r="AG228" i="6"/>
  <c r="T228" i="6"/>
  <c r="G228" i="6"/>
  <c r="BC227" i="6"/>
  <c r="AZ227" i="6"/>
  <c r="AK227" i="6"/>
  <c r="AG227" i="6"/>
  <c r="T227" i="6"/>
  <c r="G227" i="6"/>
  <c r="AQ227" i="6" s="1"/>
  <c r="BA227" i="6" s="1"/>
  <c r="BC226" i="6"/>
  <c r="AZ226" i="6"/>
  <c r="AK226" i="6"/>
  <c r="AG226" i="6"/>
  <c r="T226" i="6"/>
  <c r="G226" i="6"/>
  <c r="BC225" i="6"/>
  <c r="AZ225" i="6"/>
  <c r="AK225" i="6"/>
  <c r="AG225" i="6"/>
  <c r="T225" i="6"/>
  <c r="G225" i="6"/>
  <c r="BC224" i="6"/>
  <c r="AZ224" i="6"/>
  <c r="AK224" i="6"/>
  <c r="AG224" i="6"/>
  <c r="T224" i="6"/>
  <c r="G224" i="6"/>
  <c r="BC223" i="6"/>
  <c r="AZ223" i="6"/>
  <c r="AK223" i="6"/>
  <c r="AG223" i="6"/>
  <c r="T223" i="6"/>
  <c r="G223" i="6"/>
  <c r="AQ223" i="6" s="1"/>
  <c r="BA223" i="6" s="1"/>
  <c r="BQ223" i="6" s="1"/>
  <c r="BC222" i="6"/>
  <c r="AZ222" i="6"/>
  <c r="AK222" i="6"/>
  <c r="AG222" i="6"/>
  <c r="T222" i="6"/>
  <c r="G222" i="6"/>
  <c r="AQ222" i="6" s="1"/>
  <c r="BA222" i="6" s="1"/>
  <c r="BC221" i="6"/>
  <c r="AZ221" i="6"/>
  <c r="AK221" i="6"/>
  <c r="AG221" i="6"/>
  <c r="T221" i="6"/>
  <c r="G221" i="6"/>
  <c r="BC220" i="6"/>
  <c r="AZ220" i="6"/>
  <c r="AK220" i="6"/>
  <c r="AG220" i="6"/>
  <c r="T220" i="6"/>
  <c r="G220" i="6"/>
  <c r="BC219" i="6"/>
  <c r="AZ219" i="6"/>
  <c r="AK219" i="6"/>
  <c r="AG219" i="6"/>
  <c r="T219" i="6"/>
  <c r="G219" i="6"/>
  <c r="BC218" i="6"/>
  <c r="AZ218" i="6"/>
  <c r="AK218" i="6"/>
  <c r="AG218" i="6"/>
  <c r="T218" i="6"/>
  <c r="G218" i="6"/>
  <c r="AQ218" i="6" s="1"/>
  <c r="BA218" i="6" s="1"/>
  <c r="BC217" i="6"/>
  <c r="AZ217" i="6"/>
  <c r="AK217" i="6"/>
  <c r="AG217" i="6"/>
  <c r="T217" i="6"/>
  <c r="G217" i="6"/>
  <c r="BC216" i="6"/>
  <c r="AZ216" i="6"/>
  <c r="AK216" i="6"/>
  <c r="AG216" i="6"/>
  <c r="T216" i="6"/>
  <c r="G216" i="6"/>
  <c r="BC215" i="6"/>
  <c r="AZ215" i="6"/>
  <c r="AK215" i="6"/>
  <c r="AG215" i="6"/>
  <c r="T215" i="6"/>
  <c r="G215" i="6"/>
  <c r="BC214" i="6"/>
  <c r="AZ214" i="6"/>
  <c r="AK214" i="6"/>
  <c r="AG214" i="6"/>
  <c r="T214" i="6"/>
  <c r="G214" i="6"/>
  <c r="BC213" i="6"/>
  <c r="AZ213" i="6"/>
  <c r="AK213" i="6"/>
  <c r="AG213" i="6"/>
  <c r="T213" i="6"/>
  <c r="G213" i="6"/>
  <c r="BC212" i="6"/>
  <c r="AZ212" i="6"/>
  <c r="AK212" i="6"/>
  <c r="AG212" i="6"/>
  <c r="T212" i="6"/>
  <c r="G212" i="6"/>
  <c r="BC211" i="6"/>
  <c r="AZ211" i="6"/>
  <c r="AK211" i="6"/>
  <c r="AG211" i="6"/>
  <c r="T211" i="6"/>
  <c r="G211" i="6"/>
  <c r="BC210" i="6"/>
  <c r="AZ210" i="6"/>
  <c r="AK210" i="6"/>
  <c r="AG210" i="6"/>
  <c r="T210" i="6"/>
  <c r="G210" i="6"/>
  <c r="AQ210" i="6" s="1"/>
  <c r="BA210" i="6" s="1"/>
  <c r="BC209" i="6"/>
  <c r="AZ209" i="6"/>
  <c r="AK209" i="6"/>
  <c r="AG209" i="6"/>
  <c r="T209" i="6"/>
  <c r="G209" i="6"/>
  <c r="AQ209" i="6" s="1"/>
  <c r="BC208" i="6"/>
  <c r="AZ208" i="6"/>
  <c r="AK208" i="6"/>
  <c r="AG208" i="6"/>
  <c r="T208" i="6"/>
  <c r="G208" i="6"/>
  <c r="BC207" i="6"/>
  <c r="AZ207" i="6"/>
  <c r="AK207" i="6"/>
  <c r="AG207" i="6"/>
  <c r="T207" i="6"/>
  <c r="G207" i="6"/>
  <c r="AY204" i="6"/>
  <c r="AX204" i="6"/>
  <c r="AW204" i="6"/>
  <c r="AV204" i="6"/>
  <c r="AU204" i="6"/>
  <c r="AT204" i="6"/>
  <c r="AS204" i="6"/>
  <c r="AR204" i="6"/>
  <c r="AM204" i="6"/>
  <c r="AL204" i="6"/>
  <c r="AI204" i="6"/>
  <c r="AH204" i="6"/>
  <c r="AF204" i="6"/>
  <c r="AE204" i="6"/>
  <c r="AD204" i="6"/>
  <c r="AC204" i="6"/>
  <c r="AB204" i="6"/>
  <c r="AA204" i="6"/>
  <c r="Z204" i="6"/>
  <c r="Y204" i="6"/>
  <c r="X204" i="6"/>
  <c r="W204" i="6"/>
  <c r="V204" i="6"/>
  <c r="S204" i="6"/>
  <c r="R204" i="6"/>
  <c r="Q204" i="6"/>
  <c r="P204" i="6"/>
  <c r="O204" i="6"/>
  <c r="N204" i="6"/>
  <c r="K204" i="6"/>
  <c r="J204" i="6"/>
  <c r="I204" i="6"/>
  <c r="H204" i="6"/>
  <c r="F204" i="6"/>
  <c r="E204" i="6"/>
  <c r="D204" i="6"/>
  <c r="C204" i="6"/>
  <c r="BC203" i="6"/>
  <c r="AZ203" i="6"/>
  <c r="AK203" i="6"/>
  <c r="AG203" i="6"/>
  <c r="T203" i="6"/>
  <c r="G203" i="6"/>
  <c r="BC202" i="6"/>
  <c r="AZ202" i="6"/>
  <c r="AK202" i="6"/>
  <c r="AG202" i="6"/>
  <c r="T202" i="6"/>
  <c r="G202" i="6"/>
  <c r="BC201" i="6"/>
  <c r="AZ201" i="6"/>
  <c r="AK201" i="6"/>
  <c r="AG201" i="6"/>
  <c r="T201" i="6"/>
  <c r="G201" i="6"/>
  <c r="AQ201" i="6" s="1"/>
  <c r="BA201" i="6" s="1"/>
  <c r="BQ201" i="6" s="1"/>
  <c r="BC200" i="6"/>
  <c r="AZ200" i="6"/>
  <c r="AK200" i="6"/>
  <c r="AG200" i="6"/>
  <c r="T200" i="6"/>
  <c r="G200" i="6"/>
  <c r="BC199" i="6"/>
  <c r="AZ199" i="6"/>
  <c r="AK199" i="6"/>
  <c r="AG199" i="6"/>
  <c r="T199" i="6"/>
  <c r="G199" i="6"/>
  <c r="BC198" i="6"/>
  <c r="AZ198" i="6"/>
  <c r="AK198" i="6"/>
  <c r="AG198" i="6"/>
  <c r="T198" i="6"/>
  <c r="G198" i="6"/>
  <c r="BC197" i="6"/>
  <c r="AZ197" i="6"/>
  <c r="AK197" i="6"/>
  <c r="AG197" i="6"/>
  <c r="T197" i="6"/>
  <c r="G197" i="6"/>
  <c r="BC196" i="6"/>
  <c r="AZ196" i="6"/>
  <c r="AK196" i="6"/>
  <c r="AG196" i="6"/>
  <c r="T196" i="6"/>
  <c r="G196" i="6"/>
  <c r="BC195" i="6"/>
  <c r="AZ195" i="6"/>
  <c r="AK195" i="6"/>
  <c r="AG195" i="6"/>
  <c r="T195" i="6"/>
  <c r="G195" i="6"/>
  <c r="BC194" i="6"/>
  <c r="AZ194" i="6"/>
  <c r="AK194" i="6"/>
  <c r="AG194" i="6"/>
  <c r="T194" i="6"/>
  <c r="G194" i="6"/>
  <c r="BC193" i="6"/>
  <c r="AZ193" i="6"/>
  <c r="AK193" i="6"/>
  <c r="AG193" i="6"/>
  <c r="T193" i="6"/>
  <c r="G193" i="6"/>
  <c r="BC192" i="6"/>
  <c r="AZ192" i="6"/>
  <c r="AK192" i="6"/>
  <c r="AG192" i="6"/>
  <c r="T192" i="6"/>
  <c r="G192" i="6"/>
  <c r="BC191" i="6"/>
  <c r="AZ191" i="6"/>
  <c r="AK191" i="6"/>
  <c r="AG191" i="6"/>
  <c r="T191" i="6"/>
  <c r="G191" i="6"/>
  <c r="AQ191" i="6" s="1"/>
  <c r="BA191" i="6" s="1"/>
  <c r="BC190" i="6"/>
  <c r="AZ190" i="6"/>
  <c r="AK190" i="6"/>
  <c r="AG190" i="6"/>
  <c r="T190" i="6"/>
  <c r="G190" i="6"/>
  <c r="BC189" i="6"/>
  <c r="AZ189" i="6"/>
  <c r="AK189" i="6"/>
  <c r="AG189" i="6"/>
  <c r="T189" i="6"/>
  <c r="G189" i="6"/>
  <c r="BC188" i="6"/>
  <c r="AZ188" i="6"/>
  <c r="AK188" i="6"/>
  <c r="AG188" i="6"/>
  <c r="T188" i="6"/>
  <c r="G188" i="6"/>
  <c r="BC187" i="6"/>
  <c r="AZ187" i="6"/>
  <c r="AK187" i="6"/>
  <c r="AG187" i="6"/>
  <c r="T187" i="6"/>
  <c r="G187" i="6"/>
  <c r="BC186" i="6"/>
  <c r="AZ186" i="6"/>
  <c r="AK186" i="6"/>
  <c r="AG186" i="6"/>
  <c r="T186" i="6"/>
  <c r="G186" i="6"/>
  <c r="BC185" i="6"/>
  <c r="AZ185" i="6"/>
  <c r="AK185" i="6"/>
  <c r="AG185" i="6"/>
  <c r="T185" i="6"/>
  <c r="G185" i="6"/>
  <c r="BC184" i="6"/>
  <c r="AZ184" i="6"/>
  <c r="AK184" i="6"/>
  <c r="AG184" i="6"/>
  <c r="T184" i="6"/>
  <c r="G184" i="6"/>
  <c r="BC183" i="6"/>
  <c r="AZ183" i="6"/>
  <c r="AK183" i="6"/>
  <c r="AG183" i="6"/>
  <c r="T183" i="6"/>
  <c r="G183" i="6"/>
  <c r="BC182" i="6"/>
  <c r="AZ182" i="6"/>
  <c r="AK182" i="6"/>
  <c r="AG182" i="6"/>
  <c r="T182" i="6"/>
  <c r="G182" i="6"/>
  <c r="BC181" i="6"/>
  <c r="AZ181" i="6"/>
  <c r="AK181" i="6"/>
  <c r="AG181" i="6"/>
  <c r="T181" i="6"/>
  <c r="G181" i="6"/>
  <c r="BC180" i="6"/>
  <c r="AZ180" i="6"/>
  <c r="AK180" i="6"/>
  <c r="AG180" i="6"/>
  <c r="T180" i="6"/>
  <c r="G180" i="6"/>
  <c r="BC179" i="6"/>
  <c r="AZ179" i="6"/>
  <c r="AK179" i="6"/>
  <c r="AG179" i="6"/>
  <c r="T179" i="6"/>
  <c r="G179" i="6"/>
  <c r="BC178" i="6"/>
  <c r="AZ178" i="6"/>
  <c r="AK178" i="6"/>
  <c r="AG178" i="6"/>
  <c r="T178" i="6"/>
  <c r="G178" i="6"/>
  <c r="BC177" i="6"/>
  <c r="AZ177" i="6"/>
  <c r="AK177" i="6"/>
  <c r="AG177" i="6"/>
  <c r="T177" i="6"/>
  <c r="G177" i="6"/>
  <c r="BC176" i="6"/>
  <c r="AZ176" i="6"/>
  <c r="AK176" i="6"/>
  <c r="AG176" i="6"/>
  <c r="T176" i="6"/>
  <c r="G176" i="6"/>
  <c r="BC175" i="6"/>
  <c r="AZ175" i="6"/>
  <c r="AK175" i="6"/>
  <c r="AG175" i="6"/>
  <c r="T175" i="6"/>
  <c r="G175" i="6"/>
  <c r="AZ174" i="6"/>
  <c r="AK174" i="6"/>
  <c r="AG174" i="6"/>
  <c r="T174" i="6"/>
  <c r="G174" i="6"/>
  <c r="BP171" i="6"/>
  <c r="BO171" i="6"/>
  <c r="BN171" i="6"/>
  <c r="BM171" i="6"/>
  <c r="BL171" i="6"/>
  <c r="BK171" i="6"/>
  <c r="BJ171" i="6"/>
  <c r="BI171" i="6"/>
  <c r="BH171" i="6"/>
  <c r="BG171" i="6"/>
  <c r="BF171" i="6"/>
  <c r="BE171" i="6"/>
  <c r="BD171" i="6"/>
  <c r="AY171" i="6"/>
  <c r="AX171" i="6"/>
  <c r="AW171" i="6"/>
  <c r="AV171" i="6"/>
  <c r="AU171" i="6"/>
  <c r="AT171" i="6"/>
  <c r="AS171" i="6"/>
  <c r="AR171" i="6"/>
  <c r="AP171" i="6"/>
  <c r="AO171" i="6"/>
  <c r="AN171" i="6"/>
  <c r="AM171" i="6"/>
  <c r="AL171" i="6"/>
  <c r="AJ171" i="6"/>
  <c r="AI171" i="6"/>
  <c r="AH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F171" i="6"/>
  <c r="E171" i="6"/>
  <c r="D171" i="6"/>
  <c r="BC170" i="6"/>
  <c r="AZ170" i="6"/>
  <c r="AK170" i="6"/>
  <c r="AG170" i="6"/>
  <c r="T170" i="6"/>
  <c r="G170" i="6"/>
  <c r="BC169" i="6"/>
  <c r="AZ169" i="6"/>
  <c r="AK169" i="6"/>
  <c r="AG169" i="6"/>
  <c r="T169" i="6"/>
  <c r="G169" i="6"/>
  <c r="BC168" i="6"/>
  <c r="AZ168" i="6"/>
  <c r="AK168" i="6"/>
  <c r="AG168" i="6"/>
  <c r="T168" i="6"/>
  <c r="G168" i="6"/>
  <c r="BC167" i="6"/>
  <c r="AZ167" i="6"/>
  <c r="AK167" i="6"/>
  <c r="AG167" i="6"/>
  <c r="T167" i="6"/>
  <c r="G167" i="6"/>
  <c r="BC166" i="6"/>
  <c r="AZ166" i="6"/>
  <c r="AK166" i="6"/>
  <c r="AG166" i="6"/>
  <c r="T166" i="6"/>
  <c r="G166" i="6"/>
  <c r="AQ166" i="6" s="1"/>
  <c r="BA166" i="6" s="1"/>
  <c r="BQ166" i="6" s="1"/>
  <c r="BC165" i="6"/>
  <c r="AZ165" i="6"/>
  <c r="AK165" i="6"/>
  <c r="AG165" i="6"/>
  <c r="T165" i="6"/>
  <c r="G165" i="6"/>
  <c r="AQ165" i="6" s="1"/>
  <c r="BC164" i="6"/>
  <c r="AZ164" i="6"/>
  <c r="AK164" i="6"/>
  <c r="AG164" i="6"/>
  <c r="T164" i="6"/>
  <c r="G164" i="6"/>
  <c r="BC163" i="6"/>
  <c r="AZ163" i="6"/>
  <c r="AK163" i="6"/>
  <c r="AG163" i="6"/>
  <c r="T163" i="6"/>
  <c r="G163" i="6"/>
  <c r="BC162" i="6"/>
  <c r="AZ162" i="6"/>
  <c r="AK162" i="6"/>
  <c r="AG162" i="6"/>
  <c r="T162" i="6"/>
  <c r="G162" i="6"/>
  <c r="BC161" i="6"/>
  <c r="AZ161" i="6"/>
  <c r="AK161" i="6"/>
  <c r="AG161" i="6"/>
  <c r="T161" i="6"/>
  <c r="G161" i="6"/>
  <c r="BC160" i="6"/>
  <c r="AZ160" i="6"/>
  <c r="AK160" i="6"/>
  <c r="AG160" i="6"/>
  <c r="T160" i="6"/>
  <c r="G160" i="6"/>
  <c r="BC159" i="6"/>
  <c r="AZ159" i="6"/>
  <c r="AK159" i="6"/>
  <c r="AG159" i="6"/>
  <c r="T159" i="6"/>
  <c r="G159" i="6"/>
  <c r="BC158" i="6"/>
  <c r="AZ158" i="6"/>
  <c r="AK158" i="6"/>
  <c r="AG158" i="6"/>
  <c r="T158" i="6"/>
  <c r="G158" i="6"/>
  <c r="AQ158" i="6" s="1"/>
  <c r="BA158" i="6" s="1"/>
  <c r="BC157" i="6"/>
  <c r="AZ157" i="6"/>
  <c r="AK157" i="6"/>
  <c r="AG157" i="6"/>
  <c r="T157" i="6"/>
  <c r="G157" i="6"/>
  <c r="BC156" i="6"/>
  <c r="AZ156" i="6"/>
  <c r="AK156" i="6"/>
  <c r="AG156" i="6"/>
  <c r="T156" i="6"/>
  <c r="G156" i="6"/>
  <c r="AQ156" i="6" s="1"/>
  <c r="BC155" i="6"/>
  <c r="AZ155" i="6"/>
  <c r="AK155" i="6"/>
  <c r="AG155" i="6"/>
  <c r="T155" i="6"/>
  <c r="G155" i="6"/>
  <c r="BC154" i="6"/>
  <c r="AZ154" i="6"/>
  <c r="AK154" i="6"/>
  <c r="AG154" i="6"/>
  <c r="T154" i="6"/>
  <c r="G154" i="6"/>
  <c r="AQ154" i="6" s="1"/>
  <c r="BA154" i="6" s="1"/>
  <c r="BQ154" i="6" s="1"/>
  <c r="BC153" i="6"/>
  <c r="AZ153" i="6"/>
  <c r="AK153" i="6"/>
  <c r="AG153" i="6"/>
  <c r="T153" i="6"/>
  <c r="G153" i="6"/>
  <c r="BC152" i="6"/>
  <c r="AZ152" i="6"/>
  <c r="AK152" i="6"/>
  <c r="AG152" i="6"/>
  <c r="T152" i="6"/>
  <c r="G152" i="6"/>
  <c r="BC151" i="6"/>
  <c r="AZ151" i="6"/>
  <c r="AK151" i="6"/>
  <c r="AG151" i="6"/>
  <c r="T151" i="6"/>
  <c r="G151" i="6"/>
  <c r="BC150" i="6"/>
  <c r="AZ150" i="6"/>
  <c r="AK150" i="6"/>
  <c r="AG150" i="6"/>
  <c r="T150" i="6"/>
  <c r="G150" i="6"/>
  <c r="BC149" i="6"/>
  <c r="AZ149" i="6"/>
  <c r="AK149" i="6"/>
  <c r="AG149" i="6"/>
  <c r="T149" i="6"/>
  <c r="G149" i="6"/>
  <c r="BC148" i="6"/>
  <c r="AZ148" i="6"/>
  <c r="AK148" i="6"/>
  <c r="AG148" i="6"/>
  <c r="T148" i="6"/>
  <c r="G148" i="6"/>
  <c r="AQ148" i="6" s="1"/>
  <c r="BC147" i="6"/>
  <c r="AZ147" i="6"/>
  <c r="AK147" i="6"/>
  <c r="AG147" i="6"/>
  <c r="T147" i="6"/>
  <c r="G147" i="6"/>
  <c r="BC146" i="6"/>
  <c r="AZ146" i="6"/>
  <c r="AK146" i="6"/>
  <c r="AG146" i="6"/>
  <c r="T146" i="6"/>
  <c r="G146" i="6"/>
  <c r="BC145" i="6"/>
  <c r="AZ145" i="6"/>
  <c r="AK145" i="6"/>
  <c r="AG145" i="6"/>
  <c r="T145" i="6"/>
  <c r="G145" i="6"/>
  <c r="BC144" i="6"/>
  <c r="AZ144" i="6"/>
  <c r="AK144" i="6"/>
  <c r="AG144" i="6"/>
  <c r="T144" i="6"/>
  <c r="G144" i="6"/>
  <c r="AQ144" i="6" s="1"/>
  <c r="BC143" i="6"/>
  <c r="AZ143" i="6"/>
  <c r="AK143" i="6"/>
  <c r="AG143" i="6"/>
  <c r="T143" i="6"/>
  <c r="G143" i="6"/>
  <c r="BC142" i="6"/>
  <c r="AZ142" i="6"/>
  <c r="AK142" i="6"/>
  <c r="AG142" i="6"/>
  <c r="T142" i="6"/>
  <c r="G142" i="6"/>
  <c r="BC141" i="6"/>
  <c r="AZ141" i="6"/>
  <c r="AK141" i="6"/>
  <c r="AG141" i="6"/>
  <c r="T141" i="6"/>
  <c r="G141" i="6"/>
  <c r="AZ140" i="6"/>
  <c r="AK140" i="6"/>
  <c r="AG140" i="6"/>
  <c r="T140" i="6"/>
  <c r="R138" i="6"/>
  <c r="Q138" i="6"/>
  <c r="P138" i="6"/>
  <c r="O138" i="6"/>
  <c r="N138" i="6"/>
  <c r="M138" i="6"/>
  <c r="L138" i="6"/>
  <c r="K138" i="6"/>
  <c r="J138" i="6"/>
  <c r="I138" i="6"/>
  <c r="H138" i="6"/>
  <c r="BP137" i="6"/>
  <c r="BO137" i="6"/>
  <c r="BN137" i="6"/>
  <c r="BM137" i="6"/>
  <c r="BL137" i="6"/>
  <c r="BK137" i="6"/>
  <c r="BJ137" i="6"/>
  <c r="BI137" i="6"/>
  <c r="BH137" i="6"/>
  <c r="BG137" i="6"/>
  <c r="BF137" i="6"/>
  <c r="BE137" i="6"/>
  <c r="BD137" i="6"/>
  <c r="AY137" i="6"/>
  <c r="AX137" i="6"/>
  <c r="AW137" i="6"/>
  <c r="AV137" i="6"/>
  <c r="AU137" i="6"/>
  <c r="AT137" i="6"/>
  <c r="AS137" i="6"/>
  <c r="AR137" i="6"/>
  <c r="AP137" i="6"/>
  <c r="AO137" i="6"/>
  <c r="AN137" i="6"/>
  <c r="AM137" i="6"/>
  <c r="AL137" i="6"/>
  <c r="AJ137" i="6"/>
  <c r="AI137" i="6"/>
  <c r="AH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F137" i="6"/>
  <c r="E137" i="6"/>
  <c r="D137" i="6"/>
  <c r="BC136" i="6"/>
  <c r="AZ136" i="6"/>
  <c r="AK136" i="6"/>
  <c r="AG136" i="6"/>
  <c r="T136" i="6"/>
  <c r="G136" i="6"/>
  <c r="BC135" i="6"/>
  <c r="AZ135" i="6"/>
  <c r="AK135" i="6"/>
  <c r="AG135" i="6"/>
  <c r="T135" i="6"/>
  <c r="G135" i="6"/>
  <c r="BC134" i="6"/>
  <c r="AZ134" i="6"/>
  <c r="AK134" i="6"/>
  <c r="AG134" i="6"/>
  <c r="T134" i="6"/>
  <c r="G134" i="6"/>
  <c r="BC133" i="6"/>
  <c r="AZ133" i="6"/>
  <c r="AK133" i="6"/>
  <c r="AG133" i="6"/>
  <c r="T133" i="6"/>
  <c r="G133" i="6"/>
  <c r="BC132" i="6"/>
  <c r="AZ132" i="6"/>
  <c r="AK132" i="6"/>
  <c r="AG132" i="6"/>
  <c r="T132" i="6"/>
  <c r="G132" i="6"/>
  <c r="BC131" i="6"/>
  <c r="AZ131" i="6"/>
  <c r="AK131" i="6"/>
  <c r="AG131" i="6"/>
  <c r="T131" i="6"/>
  <c r="G131" i="6"/>
  <c r="BC130" i="6"/>
  <c r="AZ130" i="6"/>
  <c r="AK130" i="6"/>
  <c r="AG130" i="6"/>
  <c r="T130" i="6"/>
  <c r="G130" i="6"/>
  <c r="BC129" i="6"/>
  <c r="AZ129" i="6"/>
  <c r="AK129" i="6"/>
  <c r="AG129" i="6"/>
  <c r="T129" i="6"/>
  <c r="G129" i="6"/>
  <c r="BC128" i="6"/>
  <c r="AZ128" i="6"/>
  <c r="AK128" i="6"/>
  <c r="AG128" i="6"/>
  <c r="T128" i="6"/>
  <c r="G128" i="6"/>
  <c r="BC127" i="6"/>
  <c r="AZ127" i="6"/>
  <c r="AK127" i="6"/>
  <c r="AG127" i="6"/>
  <c r="T127" i="6"/>
  <c r="G127" i="6"/>
  <c r="BC126" i="6"/>
  <c r="AZ126" i="6"/>
  <c r="AK126" i="6"/>
  <c r="AG126" i="6"/>
  <c r="T126" i="6"/>
  <c r="G126" i="6"/>
  <c r="BC125" i="6"/>
  <c r="AZ125" i="6"/>
  <c r="AK125" i="6"/>
  <c r="AG125" i="6"/>
  <c r="T125" i="6"/>
  <c r="G125" i="6"/>
  <c r="BC124" i="6"/>
  <c r="AZ124" i="6"/>
  <c r="AK124" i="6"/>
  <c r="AG124" i="6"/>
  <c r="T124" i="6"/>
  <c r="G124" i="6"/>
  <c r="BC123" i="6"/>
  <c r="AZ123" i="6"/>
  <c r="AK123" i="6"/>
  <c r="AG123" i="6"/>
  <c r="T123" i="6"/>
  <c r="G123" i="6"/>
  <c r="BC122" i="6"/>
  <c r="AZ122" i="6"/>
  <c r="AK122" i="6"/>
  <c r="AG122" i="6"/>
  <c r="T122" i="6"/>
  <c r="G122" i="6"/>
  <c r="BC121" i="6"/>
  <c r="AZ121" i="6"/>
  <c r="AK121" i="6"/>
  <c r="AG121" i="6"/>
  <c r="T121" i="6"/>
  <c r="G121" i="6"/>
  <c r="BC120" i="6"/>
  <c r="AZ120" i="6"/>
  <c r="AK120" i="6"/>
  <c r="AG120" i="6"/>
  <c r="T120" i="6"/>
  <c r="G120" i="6"/>
  <c r="BC119" i="6"/>
  <c r="AZ119" i="6"/>
  <c r="AK119" i="6"/>
  <c r="AG119" i="6"/>
  <c r="T119" i="6"/>
  <c r="G119" i="6"/>
  <c r="BC118" i="6"/>
  <c r="AZ118" i="6"/>
  <c r="AK118" i="6"/>
  <c r="AG118" i="6"/>
  <c r="T118" i="6"/>
  <c r="G118" i="6"/>
  <c r="BC117" i="6"/>
  <c r="AZ117" i="6"/>
  <c r="AK117" i="6"/>
  <c r="AG117" i="6"/>
  <c r="T117" i="6"/>
  <c r="G117" i="6"/>
  <c r="BC116" i="6"/>
  <c r="AZ116" i="6"/>
  <c r="AK116" i="6"/>
  <c r="AG116" i="6"/>
  <c r="T116" i="6"/>
  <c r="G116" i="6"/>
  <c r="BC115" i="6"/>
  <c r="AZ115" i="6"/>
  <c r="AK115" i="6"/>
  <c r="AG115" i="6"/>
  <c r="T115" i="6"/>
  <c r="G115" i="6"/>
  <c r="AQ115" i="6" s="1"/>
  <c r="BA115" i="6" s="1"/>
  <c r="BQ115" i="6" s="1"/>
  <c r="BC114" i="6"/>
  <c r="AZ114" i="6"/>
  <c r="AK114" i="6"/>
  <c r="AG114" i="6"/>
  <c r="T114" i="6"/>
  <c r="G114" i="6"/>
  <c r="BC113" i="6"/>
  <c r="AZ113" i="6"/>
  <c r="AK113" i="6"/>
  <c r="AG113" i="6"/>
  <c r="T113" i="6"/>
  <c r="G113" i="6"/>
  <c r="BC112" i="6"/>
  <c r="AZ112" i="6"/>
  <c r="AK112" i="6"/>
  <c r="AG112" i="6"/>
  <c r="T112" i="6"/>
  <c r="G112" i="6"/>
  <c r="BC111" i="6"/>
  <c r="AZ111" i="6"/>
  <c r="AK111" i="6"/>
  <c r="AG111" i="6"/>
  <c r="T111" i="6"/>
  <c r="G111" i="6"/>
  <c r="BC110" i="6"/>
  <c r="AZ110" i="6"/>
  <c r="AK110" i="6"/>
  <c r="AG110" i="6"/>
  <c r="T110" i="6"/>
  <c r="G110" i="6"/>
  <c r="BC109" i="6"/>
  <c r="AZ109" i="6"/>
  <c r="AK109" i="6"/>
  <c r="AG109" i="6"/>
  <c r="T109" i="6"/>
  <c r="G109" i="6"/>
  <c r="BC108" i="6"/>
  <c r="AZ108" i="6"/>
  <c r="AK108" i="6"/>
  <c r="AG108" i="6"/>
  <c r="T108" i="6"/>
  <c r="G108" i="6"/>
  <c r="AZ107" i="6"/>
  <c r="AK107" i="6"/>
  <c r="AG107" i="6"/>
  <c r="T107" i="6"/>
  <c r="BP104" i="6"/>
  <c r="BO104" i="6"/>
  <c r="BN104" i="6"/>
  <c r="BM104" i="6"/>
  <c r="AY104" i="6"/>
  <c r="AX104" i="6"/>
  <c r="AW104" i="6"/>
  <c r="AV104" i="6"/>
  <c r="AU104" i="6"/>
  <c r="AT104" i="6"/>
  <c r="AS104" i="6"/>
  <c r="AR104" i="6"/>
  <c r="AP104" i="6"/>
  <c r="AO104" i="6"/>
  <c r="AN104" i="6"/>
  <c r="AM104" i="6"/>
  <c r="AL104" i="6"/>
  <c r="AJ104" i="6"/>
  <c r="AI104" i="6"/>
  <c r="AH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S104" i="6"/>
  <c r="R104" i="6"/>
  <c r="Q104" i="6"/>
  <c r="P104" i="6"/>
  <c r="O104" i="6"/>
  <c r="N104" i="6"/>
  <c r="M104" i="6"/>
  <c r="L104" i="6"/>
  <c r="J104" i="6"/>
  <c r="I104" i="6"/>
  <c r="H104" i="6"/>
  <c r="F104" i="6"/>
  <c r="E104" i="6"/>
  <c r="D104" i="6"/>
  <c r="BC103" i="6"/>
  <c r="AZ103" i="6"/>
  <c r="AK103" i="6"/>
  <c r="AG103" i="6"/>
  <c r="T103" i="6"/>
  <c r="G103" i="6"/>
  <c r="BC102" i="6"/>
  <c r="AZ102" i="6"/>
  <c r="AK102" i="6"/>
  <c r="AG102" i="6"/>
  <c r="T102" i="6"/>
  <c r="G102" i="6"/>
  <c r="BC101" i="6"/>
  <c r="AZ101" i="6"/>
  <c r="AK101" i="6"/>
  <c r="AG101" i="6"/>
  <c r="T101" i="6"/>
  <c r="G101" i="6"/>
  <c r="BC100" i="6"/>
  <c r="AZ100" i="6"/>
  <c r="AK100" i="6"/>
  <c r="AG100" i="6"/>
  <c r="T100" i="6"/>
  <c r="G100" i="6"/>
  <c r="BC99" i="6"/>
  <c r="AZ99" i="6"/>
  <c r="AK99" i="6"/>
  <c r="AG99" i="6"/>
  <c r="T99" i="6"/>
  <c r="G99" i="6"/>
  <c r="AQ99" i="6" s="1"/>
  <c r="BC98" i="6"/>
  <c r="AZ98" i="6"/>
  <c r="AK98" i="6"/>
  <c r="AG98" i="6"/>
  <c r="T98" i="6"/>
  <c r="G98" i="6"/>
  <c r="BC97" i="6"/>
  <c r="AZ97" i="6"/>
  <c r="AK97" i="6"/>
  <c r="AG97" i="6"/>
  <c r="T97" i="6"/>
  <c r="G97" i="6"/>
  <c r="AQ97" i="6" s="1"/>
  <c r="BC96" i="6"/>
  <c r="AZ96" i="6"/>
  <c r="AK96" i="6"/>
  <c r="AG96" i="6"/>
  <c r="T96" i="6"/>
  <c r="G96" i="6"/>
  <c r="BC95" i="6"/>
  <c r="AZ95" i="6"/>
  <c r="AK95" i="6"/>
  <c r="AG95" i="6"/>
  <c r="T95" i="6"/>
  <c r="G95" i="6"/>
  <c r="BC94" i="6"/>
  <c r="AZ94" i="6"/>
  <c r="AK94" i="6"/>
  <c r="AG94" i="6"/>
  <c r="T94" i="6"/>
  <c r="G94" i="6"/>
  <c r="BC93" i="6"/>
  <c r="AZ93" i="6"/>
  <c r="AK93" i="6"/>
  <c r="AG93" i="6"/>
  <c r="T93" i="6"/>
  <c r="G93" i="6"/>
  <c r="BC92" i="6"/>
  <c r="AZ92" i="6"/>
  <c r="AK92" i="6"/>
  <c r="AG92" i="6"/>
  <c r="T92" i="6"/>
  <c r="G92" i="6"/>
  <c r="BC91" i="6"/>
  <c r="AZ91" i="6"/>
  <c r="AK91" i="6"/>
  <c r="AG91" i="6"/>
  <c r="T91" i="6"/>
  <c r="G91" i="6"/>
  <c r="BC90" i="6"/>
  <c r="AZ90" i="6"/>
  <c r="AK90" i="6"/>
  <c r="AG90" i="6"/>
  <c r="T90" i="6"/>
  <c r="G90" i="6"/>
  <c r="BC89" i="6"/>
  <c r="AZ89" i="6"/>
  <c r="AK89" i="6"/>
  <c r="AG89" i="6"/>
  <c r="T89" i="6"/>
  <c r="G89" i="6"/>
  <c r="BC88" i="6"/>
  <c r="AZ88" i="6"/>
  <c r="AK88" i="6"/>
  <c r="AG88" i="6"/>
  <c r="T88" i="6"/>
  <c r="G88" i="6"/>
  <c r="BC87" i="6"/>
  <c r="AZ87" i="6"/>
  <c r="AK87" i="6"/>
  <c r="AG87" i="6"/>
  <c r="T87" i="6"/>
  <c r="G87" i="6"/>
  <c r="BC86" i="6"/>
  <c r="AZ86" i="6"/>
  <c r="AK86" i="6"/>
  <c r="AG86" i="6"/>
  <c r="T86" i="6"/>
  <c r="G86" i="6"/>
  <c r="BC85" i="6"/>
  <c r="AZ85" i="6"/>
  <c r="AK85" i="6"/>
  <c r="AG85" i="6"/>
  <c r="T85" i="6"/>
  <c r="G85" i="6"/>
  <c r="BC84" i="6"/>
  <c r="AZ84" i="6"/>
  <c r="AK84" i="6"/>
  <c r="AG84" i="6"/>
  <c r="T84" i="6"/>
  <c r="G84" i="6"/>
  <c r="BC83" i="6"/>
  <c r="AZ83" i="6"/>
  <c r="AK83" i="6"/>
  <c r="AG83" i="6"/>
  <c r="T83" i="6"/>
  <c r="G83" i="6"/>
  <c r="BC82" i="6"/>
  <c r="AZ82" i="6"/>
  <c r="AK82" i="6"/>
  <c r="AG82" i="6"/>
  <c r="T82" i="6"/>
  <c r="G82" i="6"/>
  <c r="BC81" i="6"/>
  <c r="AZ81" i="6"/>
  <c r="AK81" i="6"/>
  <c r="AG81" i="6"/>
  <c r="T81" i="6"/>
  <c r="G81" i="6"/>
  <c r="BC80" i="6"/>
  <c r="AZ80" i="6"/>
  <c r="AK80" i="6"/>
  <c r="AG80" i="6"/>
  <c r="T80" i="6"/>
  <c r="G80" i="6"/>
  <c r="BC79" i="6"/>
  <c r="AZ79" i="6"/>
  <c r="AK79" i="6"/>
  <c r="AG79" i="6"/>
  <c r="T79" i="6"/>
  <c r="G79" i="6"/>
  <c r="BC78" i="6"/>
  <c r="AZ78" i="6"/>
  <c r="AK78" i="6"/>
  <c r="AG78" i="6"/>
  <c r="T78" i="6"/>
  <c r="G78" i="6"/>
  <c r="BC77" i="6"/>
  <c r="AZ77" i="6"/>
  <c r="AK77" i="6"/>
  <c r="AG77" i="6"/>
  <c r="T77" i="6"/>
  <c r="G77" i="6"/>
  <c r="BC76" i="6"/>
  <c r="AZ76" i="6"/>
  <c r="AK76" i="6"/>
  <c r="AG76" i="6"/>
  <c r="G76" i="6"/>
  <c r="BC75" i="6"/>
  <c r="AZ75" i="6"/>
  <c r="AK75" i="6"/>
  <c r="AG75" i="6"/>
  <c r="T75" i="6"/>
  <c r="G75" i="6"/>
  <c r="BC74" i="6"/>
  <c r="AZ74" i="6"/>
  <c r="AK74" i="6"/>
  <c r="AG74" i="6"/>
  <c r="T74" i="6"/>
  <c r="G74" i="6"/>
  <c r="BC73" i="6"/>
  <c r="AZ73" i="6"/>
  <c r="AK73" i="6"/>
  <c r="AG73" i="6"/>
  <c r="T73" i="6"/>
  <c r="G73" i="6"/>
  <c r="BP70" i="6"/>
  <c r="BO70" i="6"/>
  <c r="BN70" i="6"/>
  <c r="BM70" i="6"/>
  <c r="BL70" i="6"/>
  <c r="BK70" i="6"/>
  <c r="BJ70" i="6"/>
  <c r="BI70" i="6"/>
  <c r="BH70" i="6"/>
  <c r="BG70" i="6"/>
  <c r="BF70" i="6"/>
  <c r="BE70" i="6"/>
  <c r="BD70" i="6"/>
  <c r="AY70" i="6"/>
  <c r="AX70" i="6"/>
  <c r="AW70" i="6"/>
  <c r="AV70" i="6"/>
  <c r="AU70" i="6"/>
  <c r="AT70" i="6"/>
  <c r="AS70" i="6"/>
  <c r="AR70" i="6"/>
  <c r="AP70" i="6"/>
  <c r="AO70" i="6"/>
  <c r="AN70" i="6"/>
  <c r="AM70" i="6"/>
  <c r="AJ70" i="6"/>
  <c r="AI70" i="6"/>
  <c r="AH70" i="6"/>
  <c r="AF70" i="6"/>
  <c r="AE70" i="6"/>
  <c r="AD70" i="6"/>
  <c r="AC70" i="6"/>
  <c r="AB70" i="6"/>
  <c r="AA70" i="6"/>
  <c r="Z70" i="6"/>
  <c r="Y70" i="6"/>
  <c r="X70" i="6"/>
  <c r="W70" i="6"/>
  <c r="V70" i="6"/>
  <c r="U70" i="6"/>
  <c r="S70" i="6"/>
  <c r="R70" i="6"/>
  <c r="Q70" i="6"/>
  <c r="P70" i="6"/>
  <c r="O70" i="6"/>
  <c r="N70" i="6"/>
  <c r="M70" i="6"/>
  <c r="L70" i="6"/>
  <c r="J70" i="6"/>
  <c r="H70" i="6"/>
  <c r="F70" i="6"/>
  <c r="E70" i="6"/>
  <c r="D70" i="6"/>
  <c r="BC69" i="6"/>
  <c r="AZ69" i="6"/>
  <c r="AK69" i="6"/>
  <c r="AG69" i="6"/>
  <c r="T69" i="6"/>
  <c r="G69" i="6"/>
  <c r="BC68" i="6"/>
  <c r="AZ68" i="6"/>
  <c r="AK68" i="6"/>
  <c r="AG68" i="6"/>
  <c r="T68" i="6"/>
  <c r="G68" i="6"/>
  <c r="BC67" i="6"/>
  <c r="AZ67" i="6"/>
  <c r="AK67" i="6"/>
  <c r="AG67" i="6"/>
  <c r="T67" i="6"/>
  <c r="G67" i="6"/>
  <c r="BC66" i="6"/>
  <c r="AZ66" i="6"/>
  <c r="AK66" i="6"/>
  <c r="AG66" i="6"/>
  <c r="T66" i="6"/>
  <c r="G66" i="6"/>
  <c r="BC65" i="6"/>
  <c r="AZ65" i="6"/>
  <c r="AK65" i="6"/>
  <c r="AG65" i="6"/>
  <c r="T65" i="6"/>
  <c r="G65" i="6"/>
  <c r="AQ65" i="6" s="1"/>
  <c r="BA65" i="6" s="1"/>
  <c r="BQ65" i="6" s="1"/>
  <c r="BC64" i="6"/>
  <c r="AZ64" i="6"/>
  <c r="AK64" i="6"/>
  <c r="AG64" i="6"/>
  <c r="T64" i="6"/>
  <c r="G64" i="6"/>
  <c r="BC63" i="6"/>
  <c r="AZ63" i="6"/>
  <c r="AK63" i="6"/>
  <c r="AG63" i="6"/>
  <c r="T63" i="6"/>
  <c r="G63" i="6"/>
  <c r="BC62" i="6"/>
  <c r="AZ62" i="6"/>
  <c r="AK62" i="6"/>
  <c r="AG62" i="6"/>
  <c r="T62" i="6"/>
  <c r="G62" i="6"/>
  <c r="BC61" i="6"/>
  <c r="AZ61" i="6"/>
  <c r="AK61" i="6"/>
  <c r="AG61" i="6"/>
  <c r="T61" i="6"/>
  <c r="G61" i="6"/>
  <c r="BC60" i="6"/>
  <c r="AZ60" i="6"/>
  <c r="AK60" i="6"/>
  <c r="AG60" i="6"/>
  <c r="T60" i="6"/>
  <c r="G60" i="6"/>
  <c r="BC59" i="6"/>
  <c r="AZ59" i="6"/>
  <c r="AL70" i="6"/>
  <c r="AK59" i="6"/>
  <c r="AG59" i="6"/>
  <c r="T59" i="6"/>
  <c r="G59" i="6"/>
  <c r="BC58" i="6"/>
  <c r="AZ58" i="6"/>
  <c r="AK58" i="6"/>
  <c r="AG58" i="6"/>
  <c r="T58" i="6"/>
  <c r="G58" i="6"/>
  <c r="BC57" i="6"/>
  <c r="AZ57" i="6"/>
  <c r="AK57" i="6"/>
  <c r="AG57" i="6"/>
  <c r="T57" i="6"/>
  <c r="G57" i="6"/>
  <c r="BC56" i="6"/>
  <c r="AZ56" i="6"/>
  <c r="AK56" i="6"/>
  <c r="AG56" i="6"/>
  <c r="T56" i="6"/>
  <c r="G56" i="6"/>
  <c r="BC55" i="6"/>
  <c r="AZ55" i="6"/>
  <c r="AK55" i="6"/>
  <c r="AG55" i="6"/>
  <c r="T55" i="6"/>
  <c r="G55" i="6"/>
  <c r="BC54" i="6"/>
  <c r="AZ54" i="6"/>
  <c r="AK54" i="6"/>
  <c r="AG54" i="6"/>
  <c r="T54" i="6"/>
  <c r="G54" i="6"/>
  <c r="BC53" i="6"/>
  <c r="AZ53" i="6"/>
  <c r="AK53" i="6"/>
  <c r="AG53" i="6"/>
  <c r="T53" i="6"/>
  <c r="G53" i="6"/>
  <c r="BC52" i="6"/>
  <c r="AZ52" i="6"/>
  <c r="AK52" i="6"/>
  <c r="AG52" i="6"/>
  <c r="G52" i="6"/>
  <c r="BC51" i="6"/>
  <c r="AZ51" i="6"/>
  <c r="AK51" i="6"/>
  <c r="AG51" i="6"/>
  <c r="T51" i="6"/>
  <c r="G51" i="6"/>
  <c r="BC50" i="6"/>
  <c r="AZ50" i="6"/>
  <c r="AK50" i="6"/>
  <c r="AG50" i="6"/>
  <c r="T50" i="6"/>
  <c r="G50" i="6"/>
  <c r="BC49" i="6"/>
  <c r="AZ49" i="6"/>
  <c r="AK49" i="6"/>
  <c r="AG49" i="6"/>
  <c r="T49" i="6"/>
  <c r="G49" i="6"/>
  <c r="BC48" i="6"/>
  <c r="AZ48" i="6"/>
  <c r="AK48" i="6"/>
  <c r="AG48" i="6"/>
  <c r="T48" i="6"/>
  <c r="G48" i="6"/>
  <c r="BC47" i="6"/>
  <c r="AZ47" i="6"/>
  <c r="AK47" i="6"/>
  <c r="AG47" i="6"/>
  <c r="T47" i="6"/>
  <c r="G47" i="6"/>
  <c r="BC46" i="6"/>
  <c r="AZ46" i="6"/>
  <c r="AK46" i="6"/>
  <c r="AG46" i="6"/>
  <c r="T46" i="6"/>
  <c r="G46" i="6"/>
  <c r="BC45" i="6"/>
  <c r="AZ45" i="6"/>
  <c r="AK45" i="6"/>
  <c r="AG45" i="6"/>
  <c r="T45" i="6"/>
  <c r="G45" i="6"/>
  <c r="BC44" i="6"/>
  <c r="AZ44" i="6"/>
  <c r="AK44" i="6"/>
  <c r="AG44" i="6"/>
  <c r="T44" i="6"/>
  <c r="G44" i="6"/>
  <c r="BC43" i="6"/>
  <c r="AZ43" i="6"/>
  <c r="AK43" i="6"/>
  <c r="AG43" i="6"/>
  <c r="T43" i="6"/>
  <c r="G43" i="6"/>
  <c r="BC42" i="6"/>
  <c r="AZ42" i="6"/>
  <c r="AK42" i="6"/>
  <c r="AG42" i="6"/>
  <c r="T42" i="6"/>
  <c r="G42" i="6"/>
  <c r="BC41" i="6"/>
  <c r="AZ41" i="6"/>
  <c r="AK41" i="6"/>
  <c r="AG41" i="6"/>
  <c r="T41" i="6"/>
  <c r="BP38" i="6"/>
  <c r="BO38" i="6"/>
  <c r="BN38" i="6"/>
  <c r="BM38" i="6"/>
  <c r="BL38" i="6"/>
  <c r="BK38" i="6"/>
  <c r="BJ38" i="6"/>
  <c r="BI38" i="6"/>
  <c r="BH38" i="6"/>
  <c r="BG38" i="6"/>
  <c r="BF38" i="6"/>
  <c r="BE38" i="6"/>
  <c r="BD38" i="6"/>
  <c r="AY38" i="6"/>
  <c r="AX38" i="6"/>
  <c r="AW38" i="6"/>
  <c r="AV38" i="6"/>
  <c r="AU38" i="6"/>
  <c r="AT38" i="6"/>
  <c r="AS38" i="6"/>
  <c r="AR38" i="6"/>
  <c r="AP38" i="6"/>
  <c r="AO38" i="6"/>
  <c r="AN38" i="6"/>
  <c r="AM38" i="6"/>
  <c r="AL38" i="6"/>
  <c r="AJ38" i="6"/>
  <c r="AI38" i="6"/>
  <c r="AH38" i="6"/>
  <c r="AF38" i="6"/>
  <c r="AE38" i="6"/>
  <c r="AD38" i="6"/>
  <c r="AC38" i="6"/>
  <c r="AB38" i="6"/>
  <c r="AA38" i="6"/>
  <c r="Z38" i="6"/>
  <c r="Y38" i="6"/>
  <c r="X38" i="6"/>
  <c r="W38" i="6"/>
  <c r="V38" i="6"/>
  <c r="U38" i="6"/>
  <c r="S38" i="6"/>
  <c r="R38" i="6"/>
  <c r="Q38" i="6"/>
  <c r="P38" i="6"/>
  <c r="O38" i="6"/>
  <c r="N38" i="6"/>
  <c r="M38" i="6"/>
  <c r="L38" i="6"/>
  <c r="J38" i="6"/>
  <c r="H38" i="6"/>
  <c r="F38" i="6"/>
  <c r="E38" i="6"/>
  <c r="D38" i="6"/>
  <c r="BC37" i="6"/>
  <c r="AZ37" i="6"/>
  <c r="AK37" i="6"/>
  <c r="AG37" i="6"/>
  <c r="T37" i="6"/>
  <c r="G37" i="6"/>
  <c r="BC36" i="6"/>
  <c r="AZ36" i="6"/>
  <c r="AK36" i="6"/>
  <c r="AG36" i="6"/>
  <c r="T36" i="6"/>
  <c r="G36" i="6"/>
  <c r="BC35" i="6"/>
  <c r="AZ35" i="6"/>
  <c r="AK35" i="6"/>
  <c r="AG35" i="6"/>
  <c r="T35" i="6"/>
  <c r="G35" i="6"/>
  <c r="BC34" i="6"/>
  <c r="AZ34" i="6"/>
  <c r="AK34" i="6"/>
  <c r="AG34" i="6"/>
  <c r="T34" i="6"/>
  <c r="G34" i="6"/>
  <c r="BC33" i="6"/>
  <c r="AZ33" i="6"/>
  <c r="AK33" i="6"/>
  <c r="AG33" i="6"/>
  <c r="T33" i="6"/>
  <c r="G33" i="6"/>
  <c r="AQ33" i="6" s="1"/>
  <c r="BA33" i="6" s="1"/>
  <c r="BC32" i="6"/>
  <c r="AZ32" i="6"/>
  <c r="AK32" i="6"/>
  <c r="AG32" i="6"/>
  <c r="G32" i="6"/>
  <c r="BC31" i="6"/>
  <c r="AZ31" i="6"/>
  <c r="AK31" i="6"/>
  <c r="AG31" i="6"/>
  <c r="T31" i="6"/>
  <c r="G31" i="6"/>
  <c r="BC30" i="6"/>
  <c r="AZ30" i="6"/>
  <c r="AK30" i="6"/>
  <c r="AG30" i="6"/>
  <c r="T30" i="6"/>
  <c r="G30" i="6"/>
  <c r="BC29" i="6"/>
  <c r="AZ29" i="6"/>
  <c r="AK29" i="6"/>
  <c r="AG29" i="6"/>
  <c r="T29" i="6"/>
  <c r="G29" i="6"/>
  <c r="BC28" i="6"/>
  <c r="AZ28" i="6"/>
  <c r="AK28" i="6"/>
  <c r="AG28" i="6"/>
  <c r="T28" i="6"/>
  <c r="G28" i="6"/>
  <c r="BC27" i="6"/>
  <c r="AZ27" i="6"/>
  <c r="AK27" i="6"/>
  <c r="AG27" i="6"/>
  <c r="T27" i="6"/>
  <c r="G27" i="6"/>
  <c r="BC26" i="6"/>
  <c r="AZ26" i="6"/>
  <c r="AK26" i="6"/>
  <c r="AG26" i="6"/>
  <c r="T26" i="6"/>
  <c r="G26" i="6"/>
  <c r="BC25" i="6"/>
  <c r="AZ25" i="6"/>
  <c r="AK25" i="6"/>
  <c r="AG25" i="6"/>
  <c r="T25" i="6"/>
  <c r="G25" i="6"/>
  <c r="BC24" i="6"/>
  <c r="AZ24" i="6"/>
  <c r="AK24" i="6"/>
  <c r="AG24" i="6"/>
  <c r="T24" i="6"/>
  <c r="G24" i="6"/>
  <c r="BC23" i="6"/>
  <c r="AZ23" i="6"/>
  <c r="AK23" i="6"/>
  <c r="AG23" i="6"/>
  <c r="T23" i="6"/>
  <c r="G23" i="6"/>
  <c r="BC22" i="6"/>
  <c r="AZ22" i="6"/>
  <c r="AK22" i="6"/>
  <c r="AG22" i="6"/>
  <c r="T22" i="6"/>
  <c r="G22" i="6"/>
  <c r="BC21" i="6"/>
  <c r="AZ21" i="6"/>
  <c r="AK21" i="6"/>
  <c r="AG21" i="6"/>
  <c r="T21" i="6"/>
  <c r="G21" i="6"/>
  <c r="BC20" i="6"/>
  <c r="AZ20" i="6"/>
  <c r="AK20" i="6"/>
  <c r="AG20" i="6"/>
  <c r="T20" i="6"/>
  <c r="G20" i="6"/>
  <c r="BC19" i="6"/>
  <c r="AZ19" i="6"/>
  <c r="AK19" i="6"/>
  <c r="AG19" i="6"/>
  <c r="T19" i="6"/>
  <c r="G19" i="6"/>
  <c r="BC18" i="6"/>
  <c r="AZ18" i="6"/>
  <c r="AK18" i="6"/>
  <c r="AG18" i="6"/>
  <c r="T18" i="6"/>
  <c r="G18" i="6"/>
  <c r="BC17" i="6"/>
  <c r="AZ17" i="6"/>
  <c r="AK17" i="6"/>
  <c r="AG17" i="6"/>
  <c r="T17" i="6"/>
  <c r="G17" i="6"/>
  <c r="AQ17" i="6" s="1"/>
  <c r="BC16" i="6"/>
  <c r="AZ16" i="6"/>
  <c r="AK16" i="6"/>
  <c r="AG16" i="6"/>
  <c r="T16" i="6"/>
  <c r="G16" i="6"/>
  <c r="BC15" i="6"/>
  <c r="AZ15" i="6"/>
  <c r="AK15" i="6"/>
  <c r="AG15" i="6"/>
  <c r="T15" i="6"/>
  <c r="G15" i="6"/>
  <c r="BC14" i="6"/>
  <c r="AZ14" i="6"/>
  <c r="AK14" i="6"/>
  <c r="AG14" i="6"/>
  <c r="G14" i="6"/>
  <c r="BC13" i="6"/>
  <c r="AZ13" i="6"/>
  <c r="AK13" i="6"/>
  <c r="AG13" i="6"/>
  <c r="T13" i="6"/>
  <c r="G13" i="6"/>
  <c r="BC12" i="6"/>
  <c r="AZ12" i="6"/>
  <c r="AK12" i="6"/>
  <c r="AG12" i="6"/>
  <c r="T12" i="6"/>
  <c r="G12" i="6"/>
  <c r="BC11" i="6"/>
  <c r="AZ11" i="6"/>
  <c r="AK11" i="6"/>
  <c r="AG11" i="6"/>
  <c r="T11" i="6"/>
  <c r="G11" i="6"/>
  <c r="BC10" i="6"/>
  <c r="AZ10" i="6"/>
  <c r="AK10" i="6"/>
  <c r="AG10" i="6"/>
  <c r="T10" i="6"/>
  <c r="G10" i="6"/>
  <c r="BC9" i="6"/>
  <c r="AZ9" i="6"/>
  <c r="AK9" i="6"/>
  <c r="AG9" i="6"/>
  <c r="T9" i="6"/>
  <c r="G9" i="6"/>
  <c r="BC8" i="6"/>
  <c r="AZ8" i="6"/>
  <c r="AK8" i="6"/>
  <c r="AG8" i="6"/>
  <c r="T8" i="6"/>
  <c r="G8" i="6"/>
  <c r="AZ7" i="6"/>
  <c r="AK7" i="6"/>
  <c r="AG7" i="6"/>
  <c r="T7" i="6"/>
  <c r="BS406" i="5"/>
  <c r="BR406" i="5"/>
  <c r="BQ406" i="5"/>
  <c r="BP406" i="5"/>
  <c r="BO406" i="5"/>
  <c r="BN406" i="5"/>
  <c r="BM406" i="5"/>
  <c r="BL406" i="5"/>
  <c r="BK406" i="5"/>
  <c r="BJ406" i="5"/>
  <c r="BI406" i="5"/>
  <c r="BH406" i="5"/>
  <c r="BG406" i="5"/>
  <c r="BB406" i="5"/>
  <c r="BA406" i="5"/>
  <c r="AZ406" i="5"/>
  <c r="AY406" i="5"/>
  <c r="AX406" i="5"/>
  <c r="AW406" i="5"/>
  <c r="AV406" i="5"/>
  <c r="AU406" i="5"/>
  <c r="AT406" i="5"/>
  <c r="AS406" i="5"/>
  <c r="AQ406" i="5"/>
  <c r="AP406" i="5"/>
  <c r="AO406" i="5"/>
  <c r="AN406" i="5"/>
  <c r="AM406" i="5"/>
  <c r="AK406" i="5"/>
  <c r="AJ406" i="5"/>
  <c r="AI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F406" i="5"/>
  <c r="E406" i="5"/>
  <c r="D406" i="5"/>
  <c r="C406" i="5"/>
  <c r="BF405" i="5"/>
  <c r="BC405" i="5"/>
  <c r="AL405" i="5"/>
  <c r="AH405" i="5"/>
  <c r="U405" i="5"/>
  <c r="G405" i="5"/>
  <c r="AR405" i="5" s="1"/>
  <c r="BF404" i="5"/>
  <c r="BC404" i="5"/>
  <c r="AL404" i="5"/>
  <c r="AH404" i="5"/>
  <c r="U404" i="5"/>
  <c r="G404" i="5"/>
  <c r="BF403" i="5"/>
  <c r="BC403" i="5"/>
  <c r="AL403" i="5"/>
  <c r="AH403" i="5"/>
  <c r="U403" i="5"/>
  <c r="G403" i="5"/>
  <c r="BF402" i="5"/>
  <c r="BC402" i="5"/>
  <c r="AL402" i="5"/>
  <c r="AH402" i="5"/>
  <c r="U402" i="5"/>
  <c r="G402" i="5"/>
  <c r="BF401" i="5"/>
  <c r="BC401" i="5"/>
  <c r="AL401" i="5"/>
  <c r="AH401" i="5"/>
  <c r="U401" i="5"/>
  <c r="G401" i="5"/>
  <c r="AR401" i="5" s="1"/>
  <c r="BF400" i="5"/>
  <c r="BC400" i="5"/>
  <c r="AL400" i="5"/>
  <c r="AH400" i="5"/>
  <c r="U400" i="5"/>
  <c r="G400" i="5"/>
  <c r="BF399" i="5"/>
  <c r="BC399" i="5"/>
  <c r="AL399" i="5"/>
  <c r="AH399" i="5"/>
  <c r="U399" i="5"/>
  <c r="G399" i="5"/>
  <c r="BF398" i="5"/>
  <c r="BC398" i="5"/>
  <c r="AL398" i="5"/>
  <c r="AH398" i="5"/>
  <c r="U398" i="5"/>
  <c r="G398" i="5"/>
  <c r="BF397" i="5"/>
  <c r="BC397" i="5"/>
  <c r="AL397" i="5"/>
  <c r="AH397" i="5"/>
  <c r="U397" i="5"/>
  <c r="G397" i="5"/>
  <c r="BF396" i="5"/>
  <c r="BC396" i="5"/>
  <c r="AL396" i="5"/>
  <c r="AH396" i="5"/>
  <c r="U396" i="5"/>
  <c r="G396" i="5"/>
  <c r="BF395" i="5"/>
  <c r="BC395" i="5"/>
  <c r="AL395" i="5"/>
  <c r="AH395" i="5"/>
  <c r="U395" i="5"/>
  <c r="G395" i="5"/>
  <c r="BF394" i="5"/>
  <c r="BC394" i="5"/>
  <c r="AL394" i="5"/>
  <c r="AH394" i="5"/>
  <c r="U394" i="5"/>
  <c r="G394" i="5"/>
  <c r="BF393" i="5"/>
  <c r="BC393" i="5"/>
  <c r="AL393" i="5"/>
  <c r="AH393" i="5"/>
  <c r="U393" i="5"/>
  <c r="G393" i="5"/>
  <c r="BF392" i="5"/>
  <c r="BC392" i="5"/>
  <c r="AL392" i="5"/>
  <c r="AH392" i="5"/>
  <c r="U392" i="5"/>
  <c r="G392" i="5"/>
  <c r="BF391" i="5"/>
  <c r="BC391" i="5"/>
  <c r="AL391" i="5"/>
  <c r="AH391" i="5"/>
  <c r="U391" i="5"/>
  <c r="G391" i="5"/>
  <c r="AR391" i="5" s="1"/>
  <c r="BD391" i="5" s="1"/>
  <c r="BF390" i="5"/>
  <c r="BC390" i="5"/>
  <c r="AL390" i="5"/>
  <c r="AH390" i="5"/>
  <c r="U390" i="5"/>
  <c r="G390" i="5"/>
  <c r="BF389" i="5"/>
  <c r="BC389" i="5"/>
  <c r="AL389" i="5"/>
  <c r="AH389" i="5"/>
  <c r="U389" i="5"/>
  <c r="G389" i="5"/>
  <c r="BF388" i="5"/>
  <c r="BC388" i="5"/>
  <c r="AL388" i="5"/>
  <c r="AH388" i="5"/>
  <c r="U388" i="5"/>
  <c r="G388" i="5"/>
  <c r="BF387" i="5"/>
  <c r="BC387" i="5"/>
  <c r="AL387" i="5"/>
  <c r="AH387" i="5"/>
  <c r="U387" i="5"/>
  <c r="G387" i="5"/>
  <c r="BF386" i="5"/>
  <c r="BC386" i="5"/>
  <c r="AL386" i="5"/>
  <c r="AH386" i="5"/>
  <c r="U386" i="5"/>
  <c r="G386" i="5"/>
  <c r="BF385" i="5"/>
  <c r="BC385" i="5"/>
  <c r="AL385" i="5"/>
  <c r="AH385" i="5"/>
  <c r="U385" i="5"/>
  <c r="G385" i="5"/>
  <c r="BF384" i="5"/>
  <c r="BC384" i="5"/>
  <c r="AL384" i="5"/>
  <c r="AH384" i="5"/>
  <c r="U384" i="5"/>
  <c r="G384" i="5"/>
  <c r="BF383" i="5"/>
  <c r="BC383" i="5"/>
  <c r="AL383" i="5"/>
  <c r="AH383" i="5"/>
  <c r="U383" i="5"/>
  <c r="G383" i="5"/>
  <c r="BF382" i="5"/>
  <c r="BC382" i="5"/>
  <c r="AL382" i="5"/>
  <c r="AH382" i="5"/>
  <c r="U382" i="5"/>
  <c r="G382" i="5"/>
  <c r="BF381" i="5"/>
  <c r="BC381" i="5"/>
  <c r="AL381" i="5"/>
  <c r="AH381" i="5"/>
  <c r="U381" i="5"/>
  <c r="G381" i="5"/>
  <c r="BF380" i="5"/>
  <c r="BC380" i="5"/>
  <c r="AL380" i="5"/>
  <c r="AH380" i="5"/>
  <c r="U380" i="5"/>
  <c r="G380" i="5"/>
  <c r="BF379" i="5"/>
  <c r="BC379" i="5"/>
  <c r="AL379" i="5"/>
  <c r="AH379" i="5"/>
  <c r="U379" i="5"/>
  <c r="G379" i="5"/>
  <c r="BF378" i="5"/>
  <c r="BC378" i="5"/>
  <c r="AL378" i="5"/>
  <c r="AH378" i="5"/>
  <c r="U378" i="5"/>
  <c r="G378" i="5"/>
  <c r="AR378" i="5" s="1"/>
  <c r="BD378" i="5" s="1"/>
  <c r="BT378" i="5" s="1"/>
  <c r="BF377" i="5"/>
  <c r="BC377" i="5"/>
  <c r="AL377" i="5"/>
  <c r="AH377" i="5"/>
  <c r="U377" i="5"/>
  <c r="G377" i="5"/>
  <c r="BF376" i="5"/>
  <c r="BC376" i="5"/>
  <c r="AL376" i="5"/>
  <c r="AH376" i="5"/>
  <c r="U376" i="5"/>
  <c r="G376" i="5"/>
  <c r="BC375" i="5"/>
  <c r="AL375" i="5"/>
  <c r="AH375" i="5"/>
  <c r="U375" i="5"/>
  <c r="G375" i="5"/>
  <c r="BU372" i="5"/>
  <c r="BR372" i="5"/>
  <c r="BQ372" i="5"/>
  <c r="BP372" i="5"/>
  <c r="BI372" i="5"/>
  <c r="BH372" i="5"/>
  <c r="BG372" i="5"/>
  <c r="BE372" i="5"/>
  <c r="BB372" i="5"/>
  <c r="BA372" i="5"/>
  <c r="AZ372" i="5"/>
  <c r="AY372" i="5"/>
  <c r="AX372" i="5"/>
  <c r="AW372" i="5"/>
  <c r="AV372" i="5"/>
  <c r="AU372" i="5"/>
  <c r="AT372" i="5"/>
  <c r="AS372" i="5"/>
  <c r="AQ372" i="5"/>
  <c r="AP372" i="5"/>
  <c r="AO372" i="5"/>
  <c r="AN372" i="5"/>
  <c r="AM372" i="5"/>
  <c r="AJ372" i="5"/>
  <c r="AI372" i="5"/>
  <c r="AG372" i="5"/>
  <c r="AF372" i="5"/>
  <c r="AE372" i="5"/>
  <c r="AD372" i="5"/>
  <c r="AC372" i="5"/>
  <c r="AB372" i="5"/>
  <c r="AA372" i="5"/>
  <c r="Z372" i="5"/>
  <c r="Y372" i="5"/>
  <c r="X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F372" i="5"/>
  <c r="E372" i="5"/>
  <c r="D372" i="5"/>
  <c r="C372" i="5"/>
  <c r="BF371" i="5"/>
  <c r="BC371" i="5"/>
  <c r="AL371" i="5"/>
  <c r="AH371" i="5"/>
  <c r="U371" i="5"/>
  <c r="G371" i="5"/>
  <c r="BF370" i="5"/>
  <c r="BC370" i="5"/>
  <c r="AL370" i="5"/>
  <c r="AH370" i="5"/>
  <c r="U370" i="5"/>
  <c r="G370" i="5"/>
  <c r="BF369" i="5"/>
  <c r="BC369" i="5"/>
  <c r="AL369" i="5"/>
  <c r="AH369" i="5"/>
  <c r="U369" i="5"/>
  <c r="G369" i="5"/>
  <c r="AR369" i="5" s="1"/>
  <c r="BF368" i="5"/>
  <c r="BC368" i="5"/>
  <c r="AL368" i="5"/>
  <c r="AH368" i="5"/>
  <c r="U368" i="5"/>
  <c r="G368" i="5"/>
  <c r="BF367" i="5"/>
  <c r="BC367" i="5"/>
  <c r="AL367" i="5"/>
  <c r="AH367" i="5"/>
  <c r="U367" i="5"/>
  <c r="G367" i="5"/>
  <c r="BF366" i="5"/>
  <c r="BC366" i="5"/>
  <c r="AL366" i="5"/>
  <c r="AH366" i="5"/>
  <c r="U366" i="5"/>
  <c r="G366" i="5"/>
  <c r="BF365" i="5"/>
  <c r="BC365" i="5"/>
  <c r="AL365" i="5"/>
  <c r="AH365" i="5"/>
  <c r="U365" i="5"/>
  <c r="G365" i="5"/>
  <c r="BF364" i="5"/>
  <c r="BC364" i="5"/>
  <c r="AL364" i="5"/>
  <c r="AH364" i="5"/>
  <c r="U364" i="5"/>
  <c r="G364" i="5"/>
  <c r="BF363" i="5"/>
  <c r="BC363" i="5"/>
  <c r="AL363" i="5"/>
  <c r="AH363" i="5"/>
  <c r="U363" i="5"/>
  <c r="G363" i="5"/>
  <c r="BF362" i="5"/>
  <c r="BC362" i="5"/>
  <c r="AL362" i="5"/>
  <c r="AH362" i="5"/>
  <c r="U362" i="5"/>
  <c r="G362" i="5"/>
  <c r="BF361" i="5"/>
  <c r="BC361" i="5"/>
  <c r="AL361" i="5"/>
  <c r="AH361" i="5"/>
  <c r="U361" i="5"/>
  <c r="G361" i="5"/>
  <c r="BF360" i="5"/>
  <c r="BC360" i="5"/>
  <c r="AL360" i="5"/>
  <c r="AH360" i="5"/>
  <c r="U360" i="5"/>
  <c r="G360" i="5"/>
  <c r="BF359" i="5"/>
  <c r="BC359" i="5"/>
  <c r="AL359" i="5"/>
  <c r="AH359" i="5"/>
  <c r="U359" i="5"/>
  <c r="G359" i="5"/>
  <c r="BF358" i="5"/>
  <c r="BC358" i="5"/>
  <c r="AL358" i="5"/>
  <c r="AH358" i="5"/>
  <c r="U358" i="5"/>
  <c r="G358" i="5"/>
  <c r="BF357" i="5"/>
  <c r="BC357" i="5"/>
  <c r="AL357" i="5"/>
  <c r="AH357" i="5"/>
  <c r="U357" i="5"/>
  <c r="G357" i="5"/>
  <c r="BF356" i="5"/>
  <c r="BC356" i="5"/>
  <c r="AL356" i="5"/>
  <c r="AH356" i="5"/>
  <c r="U356" i="5"/>
  <c r="G356" i="5"/>
  <c r="BF355" i="5"/>
  <c r="BC355" i="5"/>
  <c r="AL355" i="5"/>
  <c r="AH355" i="5"/>
  <c r="U355" i="5"/>
  <c r="G355" i="5"/>
  <c r="BF354" i="5"/>
  <c r="BC354" i="5"/>
  <c r="AL354" i="5"/>
  <c r="AH354" i="5"/>
  <c r="U354" i="5"/>
  <c r="G354" i="5"/>
  <c r="BF353" i="5"/>
  <c r="BC353" i="5"/>
  <c r="AL353" i="5"/>
  <c r="AH353" i="5"/>
  <c r="U353" i="5"/>
  <c r="G353" i="5"/>
  <c r="BF352" i="5"/>
  <c r="BC352" i="5"/>
  <c r="AL352" i="5"/>
  <c r="AH352" i="5"/>
  <c r="U352" i="5"/>
  <c r="G352" i="5"/>
  <c r="BF351" i="5"/>
  <c r="BC351" i="5"/>
  <c r="AL351" i="5"/>
  <c r="AH351" i="5"/>
  <c r="U351" i="5"/>
  <c r="G351" i="5"/>
  <c r="BF350" i="5"/>
  <c r="BC350" i="5"/>
  <c r="AL350" i="5"/>
  <c r="AH350" i="5"/>
  <c r="U350" i="5"/>
  <c r="G350" i="5"/>
  <c r="BF349" i="5"/>
  <c r="BC349" i="5"/>
  <c r="AL349" i="5"/>
  <c r="AH349" i="5"/>
  <c r="U349" i="5"/>
  <c r="G349" i="5"/>
  <c r="AR349" i="5" s="1"/>
  <c r="BD349" i="5" s="1"/>
  <c r="BF348" i="5"/>
  <c r="BC348" i="5"/>
  <c r="AL348" i="5"/>
  <c r="AH348" i="5"/>
  <c r="U348" i="5"/>
  <c r="G348" i="5"/>
  <c r="BF347" i="5"/>
  <c r="BC347" i="5"/>
  <c r="AL347" i="5"/>
  <c r="AH347" i="5"/>
  <c r="U347" i="5"/>
  <c r="G347" i="5"/>
  <c r="BF346" i="5"/>
  <c r="BC346" i="5"/>
  <c r="AL346" i="5"/>
  <c r="AH346" i="5"/>
  <c r="U346" i="5"/>
  <c r="G346" i="5"/>
  <c r="BF345" i="5"/>
  <c r="BC345" i="5"/>
  <c r="AL345" i="5"/>
  <c r="AH345" i="5"/>
  <c r="U345" i="5"/>
  <c r="G345" i="5"/>
  <c r="BF344" i="5"/>
  <c r="BC344" i="5"/>
  <c r="AL344" i="5"/>
  <c r="AH344" i="5"/>
  <c r="U344" i="5"/>
  <c r="G344" i="5"/>
  <c r="BF343" i="5"/>
  <c r="BC343" i="5"/>
  <c r="AL343" i="5"/>
  <c r="AH343" i="5"/>
  <c r="U343" i="5"/>
  <c r="G343" i="5"/>
  <c r="BF342" i="5"/>
  <c r="BC342" i="5"/>
  <c r="AL342" i="5"/>
  <c r="AH342" i="5"/>
  <c r="U342" i="5"/>
  <c r="AR342" i="5" s="1"/>
  <c r="G342" i="5"/>
  <c r="BS339" i="5"/>
  <c r="BR339" i="5"/>
  <c r="BQ339" i="5"/>
  <c r="BP339" i="5"/>
  <c r="BO339" i="5"/>
  <c r="BN339" i="5"/>
  <c r="BM339" i="5"/>
  <c r="BL339" i="5"/>
  <c r="BK339" i="5"/>
  <c r="BJ339" i="5"/>
  <c r="BI339" i="5"/>
  <c r="BH339" i="5"/>
  <c r="BG339" i="5"/>
  <c r="AX339" i="5"/>
  <c r="AW339" i="5"/>
  <c r="AV339" i="5"/>
  <c r="AU339" i="5"/>
  <c r="AT339" i="5"/>
  <c r="AS339" i="5"/>
  <c r="AQ339" i="5"/>
  <c r="AP339" i="5"/>
  <c r="AO339" i="5"/>
  <c r="AN339" i="5"/>
  <c r="AM339" i="5"/>
  <c r="AK339" i="5"/>
  <c r="AJ339" i="5"/>
  <c r="AI339" i="5"/>
  <c r="AG339" i="5"/>
  <c r="AF339" i="5"/>
  <c r="AE339" i="5"/>
  <c r="AD339" i="5"/>
  <c r="AC339" i="5"/>
  <c r="AB339" i="5"/>
  <c r="AA339" i="5"/>
  <c r="Z339" i="5"/>
  <c r="Y339" i="5"/>
  <c r="X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F339" i="5"/>
  <c r="E339" i="5"/>
  <c r="D339" i="5"/>
  <c r="C339" i="5"/>
  <c r="BF338" i="5"/>
  <c r="BC338" i="5"/>
  <c r="AL338" i="5"/>
  <c r="AH338" i="5"/>
  <c r="U338" i="5"/>
  <c r="G338" i="5"/>
  <c r="BF337" i="5"/>
  <c r="BC337" i="5"/>
  <c r="AL337" i="5"/>
  <c r="AH337" i="5"/>
  <c r="U337" i="5"/>
  <c r="G337" i="5"/>
  <c r="BF336" i="5"/>
  <c r="BC336" i="5"/>
  <c r="AL336" i="5"/>
  <c r="AH336" i="5"/>
  <c r="U336" i="5"/>
  <c r="G336" i="5"/>
  <c r="BF335" i="5"/>
  <c r="BC335" i="5"/>
  <c r="AL335" i="5"/>
  <c r="AH335" i="5"/>
  <c r="U335" i="5"/>
  <c r="G335" i="5"/>
  <c r="AR335" i="5" s="1"/>
  <c r="BD335" i="5" s="1"/>
  <c r="BF334" i="5"/>
  <c r="BC334" i="5"/>
  <c r="AL334" i="5"/>
  <c r="AH334" i="5"/>
  <c r="U334" i="5"/>
  <c r="G334" i="5"/>
  <c r="BF333" i="5"/>
  <c r="BC333" i="5"/>
  <c r="AL333" i="5"/>
  <c r="AH333" i="5"/>
  <c r="U333" i="5"/>
  <c r="G333" i="5"/>
  <c r="BF332" i="5"/>
  <c r="BC332" i="5"/>
  <c r="AL332" i="5"/>
  <c r="AH332" i="5"/>
  <c r="U332" i="5"/>
  <c r="G332" i="5"/>
  <c r="BF331" i="5"/>
  <c r="BC331" i="5"/>
  <c r="AL331" i="5"/>
  <c r="AH331" i="5"/>
  <c r="U331" i="5"/>
  <c r="G331" i="5"/>
  <c r="BF330" i="5"/>
  <c r="BC330" i="5"/>
  <c r="AL330" i="5"/>
  <c r="AH330" i="5"/>
  <c r="U330" i="5"/>
  <c r="G330" i="5"/>
  <c r="BF329" i="5"/>
  <c r="BC329" i="5"/>
  <c r="AL329" i="5"/>
  <c r="AH329" i="5"/>
  <c r="U329" i="5"/>
  <c r="G329" i="5"/>
  <c r="BF328" i="5"/>
  <c r="BC328" i="5"/>
  <c r="AL328" i="5"/>
  <c r="AH328" i="5"/>
  <c r="U328" i="5"/>
  <c r="G328" i="5"/>
  <c r="BF327" i="5"/>
  <c r="BC327" i="5"/>
  <c r="AL327" i="5"/>
  <c r="AH327" i="5"/>
  <c r="U327" i="5"/>
  <c r="G327" i="5"/>
  <c r="AR327" i="5" s="1"/>
  <c r="BD327" i="5" s="1"/>
  <c r="BT327" i="5" s="1"/>
  <c r="BF326" i="5"/>
  <c r="BC326" i="5"/>
  <c r="AL326" i="5"/>
  <c r="AH326" i="5"/>
  <c r="U326" i="5"/>
  <c r="G326" i="5"/>
  <c r="BF325" i="5"/>
  <c r="BC325" i="5"/>
  <c r="AL325" i="5"/>
  <c r="AH325" i="5"/>
  <c r="U325" i="5"/>
  <c r="G325" i="5"/>
  <c r="BF324" i="5"/>
  <c r="BC324" i="5"/>
  <c r="AL324" i="5"/>
  <c r="AH324" i="5"/>
  <c r="U324" i="5"/>
  <c r="G324" i="5"/>
  <c r="AR324" i="5" s="1"/>
  <c r="BF323" i="5"/>
  <c r="BC323" i="5"/>
  <c r="AL323" i="5"/>
  <c r="AH323" i="5"/>
  <c r="U323" i="5"/>
  <c r="G323" i="5"/>
  <c r="BF322" i="5"/>
  <c r="BC322" i="5"/>
  <c r="AL322" i="5"/>
  <c r="AH322" i="5"/>
  <c r="U322" i="5"/>
  <c r="G322" i="5"/>
  <c r="BF321" i="5"/>
  <c r="BC321" i="5"/>
  <c r="AL321" i="5"/>
  <c r="AH321" i="5"/>
  <c r="U321" i="5"/>
  <c r="G321" i="5"/>
  <c r="BF320" i="5"/>
  <c r="BC320" i="5"/>
  <c r="AL320" i="5"/>
  <c r="AH320" i="5"/>
  <c r="U320" i="5"/>
  <c r="G320" i="5"/>
  <c r="BF319" i="5"/>
  <c r="BC319" i="5"/>
  <c r="AL319" i="5"/>
  <c r="AH319" i="5"/>
  <c r="U319" i="5"/>
  <c r="G319" i="5"/>
  <c r="BF318" i="5"/>
  <c r="BC318" i="5"/>
  <c r="AL318" i="5"/>
  <c r="AH318" i="5"/>
  <c r="U318" i="5"/>
  <c r="G318" i="5"/>
  <c r="BF317" i="5"/>
  <c r="BC317" i="5"/>
  <c r="AL317" i="5"/>
  <c r="AH317" i="5"/>
  <c r="U317" i="5"/>
  <c r="G317" i="5"/>
  <c r="BF316" i="5"/>
  <c r="BC316" i="5"/>
  <c r="AL316" i="5"/>
  <c r="AH316" i="5"/>
  <c r="U316" i="5"/>
  <c r="G316" i="5"/>
  <c r="BF315" i="5"/>
  <c r="BC315" i="5"/>
  <c r="AL315" i="5"/>
  <c r="AH315" i="5"/>
  <c r="U315" i="5"/>
  <c r="G315" i="5"/>
  <c r="AR315" i="5" s="1"/>
  <c r="BD315" i="5" s="1"/>
  <c r="BF314" i="5"/>
  <c r="BC314" i="5"/>
  <c r="AL314" i="5"/>
  <c r="AH314" i="5"/>
  <c r="U314" i="5"/>
  <c r="G314" i="5"/>
  <c r="AR314" i="5" s="1"/>
  <c r="BF313" i="5"/>
  <c r="BC313" i="5"/>
  <c r="AL313" i="5"/>
  <c r="AH313" i="5"/>
  <c r="U313" i="5"/>
  <c r="G313" i="5"/>
  <c r="BF312" i="5"/>
  <c r="BC312" i="5"/>
  <c r="AL312" i="5"/>
  <c r="AH312" i="5"/>
  <c r="U312" i="5"/>
  <c r="G312" i="5"/>
  <c r="BF311" i="5"/>
  <c r="BC311" i="5"/>
  <c r="AL311" i="5"/>
  <c r="AH311" i="5"/>
  <c r="U311" i="5"/>
  <c r="G311" i="5"/>
  <c r="BF310" i="5"/>
  <c r="BC310" i="5"/>
  <c r="AL310" i="5"/>
  <c r="AH310" i="5"/>
  <c r="U310" i="5"/>
  <c r="G310" i="5"/>
  <c r="BF309" i="5"/>
  <c r="BC309" i="5"/>
  <c r="AL309" i="5"/>
  <c r="AH309" i="5"/>
  <c r="U309" i="5"/>
  <c r="G309" i="5"/>
  <c r="BC308" i="5"/>
  <c r="AL308" i="5"/>
  <c r="AH308" i="5"/>
  <c r="U308" i="5"/>
  <c r="G308" i="5"/>
  <c r="AR308" i="5" s="1"/>
  <c r="BR305" i="5"/>
  <c r="BQ305" i="5"/>
  <c r="BP305" i="5"/>
  <c r="BI305" i="5"/>
  <c r="BH305" i="5"/>
  <c r="BG305" i="5"/>
  <c r="AX305" i="5"/>
  <c r="AW305" i="5"/>
  <c r="AV305" i="5"/>
  <c r="AU305" i="5"/>
  <c r="AT305" i="5"/>
  <c r="AS305" i="5"/>
  <c r="AQ305" i="5"/>
  <c r="AP305" i="5"/>
  <c r="AO305" i="5"/>
  <c r="AN305" i="5"/>
  <c r="AM305" i="5"/>
  <c r="AJ305" i="5"/>
  <c r="AI305" i="5"/>
  <c r="AG305" i="5"/>
  <c r="AF305" i="5"/>
  <c r="AE305" i="5"/>
  <c r="AD305" i="5"/>
  <c r="AC305" i="5"/>
  <c r="AB305" i="5"/>
  <c r="AA305" i="5"/>
  <c r="Z305" i="5"/>
  <c r="Y305" i="5"/>
  <c r="X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F305" i="5"/>
  <c r="E305" i="5"/>
  <c r="D305" i="5"/>
  <c r="C305" i="5"/>
  <c r="BF304" i="5"/>
  <c r="BC304" i="5"/>
  <c r="AL304" i="5"/>
  <c r="AH304" i="5"/>
  <c r="U304" i="5"/>
  <c r="G304" i="5"/>
  <c r="BF303" i="5"/>
  <c r="BC303" i="5"/>
  <c r="AL303" i="5"/>
  <c r="AH303" i="5"/>
  <c r="U303" i="5"/>
  <c r="G303" i="5"/>
  <c r="BF302" i="5"/>
  <c r="BC302" i="5"/>
  <c r="AL302" i="5"/>
  <c r="AH302" i="5"/>
  <c r="U302" i="5"/>
  <c r="G302" i="5"/>
  <c r="AR302" i="5" s="1"/>
  <c r="BD302" i="5" s="1"/>
  <c r="BF301" i="5"/>
  <c r="BC301" i="5"/>
  <c r="AL301" i="5"/>
  <c r="AH301" i="5"/>
  <c r="U301" i="5"/>
  <c r="G301" i="5"/>
  <c r="BF300" i="5"/>
  <c r="BC300" i="5"/>
  <c r="AL300" i="5"/>
  <c r="AH300" i="5"/>
  <c r="U300" i="5"/>
  <c r="G300" i="5"/>
  <c r="BF299" i="5"/>
  <c r="BC299" i="5"/>
  <c r="AL299" i="5"/>
  <c r="AH299" i="5"/>
  <c r="U299" i="5"/>
  <c r="G299" i="5"/>
  <c r="BF298" i="5"/>
  <c r="BC298" i="5"/>
  <c r="AL298" i="5"/>
  <c r="AH298" i="5"/>
  <c r="U298" i="5"/>
  <c r="G298" i="5"/>
  <c r="BF297" i="5"/>
  <c r="BC297" i="5"/>
  <c r="AL297" i="5"/>
  <c r="AH297" i="5"/>
  <c r="U297" i="5"/>
  <c r="G297" i="5"/>
  <c r="AR297" i="5" s="1"/>
  <c r="BD297" i="5" s="1"/>
  <c r="BF296" i="5"/>
  <c r="BC296" i="5"/>
  <c r="AL296" i="5"/>
  <c r="AH296" i="5"/>
  <c r="U296" i="5"/>
  <c r="G296" i="5"/>
  <c r="BF295" i="5"/>
  <c r="BC295" i="5"/>
  <c r="AL295" i="5"/>
  <c r="AH295" i="5"/>
  <c r="U295" i="5"/>
  <c r="AR295" i="5" s="1"/>
  <c r="BD295" i="5" s="1"/>
  <c r="BT295" i="5" s="1"/>
  <c r="G295" i="5"/>
  <c r="BF294" i="5"/>
  <c r="BC294" i="5"/>
  <c r="AL294" i="5"/>
  <c r="AH294" i="5"/>
  <c r="U294" i="5"/>
  <c r="G294" i="5"/>
  <c r="AR294" i="5" s="1"/>
  <c r="BD294" i="5" s="1"/>
  <c r="BT294" i="5" s="1"/>
  <c r="BF293" i="5"/>
  <c r="BC293" i="5"/>
  <c r="AL293" i="5"/>
  <c r="AH293" i="5"/>
  <c r="U293" i="5"/>
  <c r="G293" i="5"/>
  <c r="BF292" i="5"/>
  <c r="BC292" i="5"/>
  <c r="AL292" i="5"/>
  <c r="AH292" i="5"/>
  <c r="U292" i="5"/>
  <c r="G292" i="5"/>
  <c r="BF291" i="5"/>
  <c r="BC291" i="5"/>
  <c r="AL291" i="5"/>
  <c r="AH291" i="5"/>
  <c r="U291" i="5"/>
  <c r="G291" i="5"/>
  <c r="BF290" i="5"/>
  <c r="BC290" i="5"/>
  <c r="AL290" i="5"/>
  <c r="AH290" i="5"/>
  <c r="U290" i="5"/>
  <c r="G290" i="5"/>
  <c r="BF289" i="5"/>
  <c r="BC289" i="5"/>
  <c r="AL289" i="5"/>
  <c r="AH289" i="5"/>
  <c r="U289" i="5"/>
  <c r="G289" i="5"/>
  <c r="BF288" i="5"/>
  <c r="BC288" i="5"/>
  <c r="AL288" i="5"/>
  <c r="AH288" i="5"/>
  <c r="U288" i="5"/>
  <c r="G288" i="5"/>
  <c r="BF287" i="5"/>
  <c r="BC287" i="5"/>
  <c r="AL287" i="5"/>
  <c r="AH287" i="5"/>
  <c r="U287" i="5"/>
  <c r="G287" i="5"/>
  <c r="BF286" i="5"/>
  <c r="BC286" i="5"/>
  <c r="AL286" i="5"/>
  <c r="AH286" i="5"/>
  <c r="U286" i="5"/>
  <c r="G286" i="5"/>
  <c r="AR286" i="5" s="1"/>
  <c r="BD286" i="5" s="1"/>
  <c r="BF285" i="5"/>
  <c r="BC285" i="5"/>
  <c r="AL285" i="5"/>
  <c r="AH285" i="5"/>
  <c r="U285" i="5"/>
  <c r="G285" i="5"/>
  <c r="BF284" i="5"/>
  <c r="BC284" i="5"/>
  <c r="AL284" i="5"/>
  <c r="AH284" i="5"/>
  <c r="U284" i="5"/>
  <c r="G284" i="5"/>
  <c r="BF283" i="5"/>
  <c r="BC283" i="5"/>
  <c r="AL283" i="5"/>
  <c r="AH283" i="5"/>
  <c r="U283" i="5"/>
  <c r="G283" i="5"/>
  <c r="BF282" i="5"/>
  <c r="BC282" i="5"/>
  <c r="AL282" i="5"/>
  <c r="AH282" i="5"/>
  <c r="U282" i="5"/>
  <c r="G282" i="5"/>
  <c r="BF281" i="5"/>
  <c r="BC281" i="5"/>
  <c r="AL281" i="5"/>
  <c r="AH281" i="5"/>
  <c r="U281" i="5"/>
  <c r="G281" i="5"/>
  <c r="BF280" i="5"/>
  <c r="BC280" i="5"/>
  <c r="AL280" i="5"/>
  <c r="AH280" i="5"/>
  <c r="U280" i="5"/>
  <c r="G280" i="5"/>
  <c r="BF279" i="5"/>
  <c r="BC279" i="5"/>
  <c r="AL279" i="5"/>
  <c r="AH279" i="5"/>
  <c r="U279" i="5"/>
  <c r="G279" i="5"/>
  <c r="BF278" i="5"/>
  <c r="BC278" i="5"/>
  <c r="AL278" i="5"/>
  <c r="AH278" i="5"/>
  <c r="U278" i="5"/>
  <c r="G278" i="5"/>
  <c r="BF277" i="5"/>
  <c r="BC277" i="5"/>
  <c r="AL277" i="5"/>
  <c r="AH277" i="5"/>
  <c r="U277" i="5"/>
  <c r="G277" i="5"/>
  <c r="BF276" i="5"/>
  <c r="BC276" i="5"/>
  <c r="AL276" i="5"/>
  <c r="AH276" i="5"/>
  <c r="U276" i="5"/>
  <c r="G276" i="5"/>
  <c r="BC275" i="5"/>
  <c r="AL275" i="5"/>
  <c r="AH275" i="5"/>
  <c r="U275" i="5"/>
  <c r="G275" i="5"/>
  <c r="BU272" i="5"/>
  <c r="AX272" i="5"/>
  <c r="AW272" i="5"/>
  <c r="AV272" i="5"/>
  <c r="AU272" i="5"/>
  <c r="AT272" i="5"/>
  <c r="AS272" i="5"/>
  <c r="AQ272" i="5"/>
  <c r="AP272" i="5"/>
  <c r="AO272" i="5"/>
  <c r="AN272" i="5"/>
  <c r="AM272" i="5"/>
  <c r="AJ272" i="5"/>
  <c r="AI272" i="5"/>
  <c r="AG272" i="5"/>
  <c r="AF272" i="5"/>
  <c r="AE272" i="5"/>
  <c r="AD272" i="5"/>
  <c r="AC272" i="5"/>
  <c r="AB272" i="5"/>
  <c r="AA272" i="5"/>
  <c r="Z272" i="5"/>
  <c r="Y272" i="5"/>
  <c r="X272" i="5"/>
  <c r="T272" i="5"/>
  <c r="R272" i="5"/>
  <c r="Q272" i="5"/>
  <c r="P272" i="5"/>
  <c r="O272" i="5"/>
  <c r="N272" i="5"/>
  <c r="M272" i="5"/>
  <c r="L272" i="5"/>
  <c r="K272" i="5"/>
  <c r="J272" i="5"/>
  <c r="I272" i="5"/>
  <c r="H272" i="5"/>
  <c r="F272" i="5"/>
  <c r="E272" i="5"/>
  <c r="D272" i="5"/>
  <c r="C272" i="5"/>
  <c r="BF271" i="5"/>
  <c r="BC271" i="5"/>
  <c r="AL271" i="5"/>
  <c r="AH271" i="5"/>
  <c r="U271" i="5"/>
  <c r="G271" i="5"/>
  <c r="BF270" i="5"/>
  <c r="BC270" i="5"/>
  <c r="AL270" i="5"/>
  <c r="AH270" i="5"/>
  <c r="U270" i="5"/>
  <c r="G270" i="5"/>
  <c r="BF269" i="5"/>
  <c r="BC269" i="5"/>
  <c r="AL269" i="5"/>
  <c r="AH269" i="5"/>
  <c r="U269" i="5"/>
  <c r="G269" i="5"/>
  <c r="BF268" i="5"/>
  <c r="BC268" i="5"/>
  <c r="AL268" i="5"/>
  <c r="AH268" i="5"/>
  <c r="U268" i="5"/>
  <c r="G268" i="5"/>
  <c r="BF267" i="5"/>
  <c r="BC267" i="5"/>
  <c r="AL267" i="5"/>
  <c r="AH267" i="5"/>
  <c r="U267" i="5"/>
  <c r="G267" i="5"/>
  <c r="BF266" i="5"/>
  <c r="BC266" i="5"/>
  <c r="AL266" i="5"/>
  <c r="AH266" i="5"/>
  <c r="U266" i="5"/>
  <c r="G266" i="5"/>
  <c r="BF265" i="5"/>
  <c r="BC265" i="5"/>
  <c r="AL265" i="5"/>
  <c r="AH265" i="5"/>
  <c r="U265" i="5"/>
  <c r="G265" i="5"/>
  <c r="BF264" i="5"/>
  <c r="BC264" i="5"/>
  <c r="AL264" i="5"/>
  <c r="AH264" i="5"/>
  <c r="U264" i="5"/>
  <c r="G264" i="5"/>
  <c r="BF263" i="5"/>
  <c r="BC263" i="5"/>
  <c r="AL263" i="5"/>
  <c r="AH263" i="5"/>
  <c r="U263" i="5"/>
  <c r="G263" i="5"/>
  <c r="AR263" i="5" s="1"/>
  <c r="BD263" i="5" s="1"/>
  <c r="BF262" i="5"/>
  <c r="BC262" i="5"/>
  <c r="AL262" i="5"/>
  <c r="AH262" i="5"/>
  <c r="U262" i="5"/>
  <c r="G262" i="5"/>
  <c r="AR262" i="5" s="1"/>
  <c r="BF261" i="5"/>
  <c r="BC261" i="5"/>
  <c r="AL261" i="5"/>
  <c r="AH261" i="5"/>
  <c r="U261" i="5"/>
  <c r="G261" i="5"/>
  <c r="BF260" i="5"/>
  <c r="BC260" i="5"/>
  <c r="AL260" i="5"/>
  <c r="AH260" i="5"/>
  <c r="U260" i="5"/>
  <c r="G260" i="5"/>
  <c r="BF259" i="5"/>
  <c r="BC259" i="5"/>
  <c r="AL259" i="5"/>
  <c r="AH259" i="5"/>
  <c r="U259" i="5"/>
  <c r="G259" i="5"/>
  <c r="BF258" i="5"/>
  <c r="BC258" i="5"/>
  <c r="AL258" i="5"/>
  <c r="AH258" i="5"/>
  <c r="U258" i="5"/>
  <c r="G258" i="5"/>
  <c r="BF257" i="5"/>
  <c r="BC257" i="5"/>
  <c r="AL257" i="5"/>
  <c r="AH257" i="5"/>
  <c r="U257" i="5"/>
  <c r="G257" i="5"/>
  <c r="BF256" i="5"/>
  <c r="BC256" i="5"/>
  <c r="AL256" i="5"/>
  <c r="AH256" i="5"/>
  <c r="U256" i="5"/>
  <c r="G256" i="5"/>
  <c r="BF255" i="5"/>
  <c r="BC255" i="5"/>
  <c r="AL255" i="5"/>
  <c r="AH255" i="5"/>
  <c r="U255" i="5"/>
  <c r="G255" i="5"/>
  <c r="AR255" i="5" s="1"/>
  <c r="BD255" i="5" s="1"/>
  <c r="BF254" i="5"/>
  <c r="BC254" i="5"/>
  <c r="AL254" i="5"/>
  <c r="AH254" i="5"/>
  <c r="U254" i="5"/>
  <c r="G254" i="5"/>
  <c r="BF253" i="5"/>
  <c r="BC253" i="5"/>
  <c r="AL253" i="5"/>
  <c r="AH253" i="5"/>
  <c r="U253" i="5"/>
  <c r="G253" i="5"/>
  <c r="BF252" i="5"/>
  <c r="BC252" i="5"/>
  <c r="AL252" i="5"/>
  <c r="AH252" i="5"/>
  <c r="U252" i="5"/>
  <c r="G252" i="5"/>
  <c r="AR252" i="5" s="1"/>
  <c r="BD252" i="5" s="1"/>
  <c r="BF251" i="5"/>
  <c r="BC251" i="5"/>
  <c r="AL251" i="5"/>
  <c r="AH251" i="5"/>
  <c r="U251" i="5"/>
  <c r="G251" i="5"/>
  <c r="BF250" i="5"/>
  <c r="BC250" i="5"/>
  <c r="AL250" i="5"/>
  <c r="AH250" i="5"/>
  <c r="U250" i="5"/>
  <c r="G250" i="5"/>
  <c r="BF249" i="5"/>
  <c r="BC249" i="5"/>
  <c r="AL249" i="5"/>
  <c r="AH249" i="5"/>
  <c r="U249" i="5"/>
  <c r="G249" i="5"/>
  <c r="BF248" i="5"/>
  <c r="BC248" i="5"/>
  <c r="AL248" i="5"/>
  <c r="AH248" i="5"/>
  <c r="U248" i="5"/>
  <c r="G248" i="5"/>
  <c r="BF247" i="5"/>
  <c r="BC247" i="5"/>
  <c r="AL247" i="5"/>
  <c r="AH247" i="5"/>
  <c r="U247" i="5"/>
  <c r="G247" i="5"/>
  <c r="BF246" i="5"/>
  <c r="BC246" i="5"/>
  <c r="AL246" i="5"/>
  <c r="AH246" i="5"/>
  <c r="U246" i="5"/>
  <c r="G246" i="5"/>
  <c r="BF245" i="5"/>
  <c r="BC245" i="5"/>
  <c r="AL245" i="5"/>
  <c r="AH245" i="5"/>
  <c r="U245" i="5"/>
  <c r="G245" i="5"/>
  <c r="BF244" i="5"/>
  <c r="BC244" i="5"/>
  <c r="AL244" i="5"/>
  <c r="AH244" i="5"/>
  <c r="U244" i="5"/>
  <c r="G244" i="5"/>
  <c r="BF243" i="5"/>
  <c r="BC243" i="5"/>
  <c r="AL243" i="5"/>
  <c r="AH243" i="5"/>
  <c r="U243" i="5"/>
  <c r="G243" i="5"/>
  <c r="AR243" i="5" s="1"/>
  <c r="BD243" i="5" s="1"/>
  <c r="BF242" i="5"/>
  <c r="BC242" i="5"/>
  <c r="AL242" i="5"/>
  <c r="AH242" i="5"/>
  <c r="U242" i="5"/>
  <c r="G242" i="5"/>
  <c r="BC241" i="5"/>
  <c r="AL241" i="5"/>
  <c r="U241" i="5"/>
  <c r="G241" i="5"/>
  <c r="BR238" i="5"/>
  <c r="BQ238" i="5"/>
  <c r="BP238" i="5"/>
  <c r="BO238" i="5"/>
  <c r="BN238" i="5"/>
  <c r="BM238" i="5"/>
  <c r="BL238" i="5"/>
  <c r="BK238" i="5"/>
  <c r="BJ238" i="5"/>
  <c r="BI238" i="5"/>
  <c r="BH238" i="5"/>
  <c r="BG238" i="5"/>
  <c r="BB238" i="5"/>
  <c r="BA238" i="5"/>
  <c r="AZ238" i="5"/>
  <c r="AY238" i="5"/>
  <c r="AX238" i="5"/>
  <c r="AW238" i="5"/>
  <c r="AV238" i="5"/>
  <c r="AU238" i="5"/>
  <c r="AT238" i="5"/>
  <c r="AS238" i="5"/>
  <c r="AQ238" i="5"/>
  <c r="AP238" i="5"/>
  <c r="AO238" i="5"/>
  <c r="AN238" i="5"/>
  <c r="AM238" i="5"/>
  <c r="AJ238" i="5"/>
  <c r="AI238" i="5"/>
  <c r="AG238" i="5"/>
  <c r="AF238" i="5"/>
  <c r="AE238" i="5"/>
  <c r="AD238" i="5"/>
  <c r="AC238" i="5"/>
  <c r="AB238" i="5"/>
  <c r="AA238" i="5"/>
  <c r="Z238" i="5"/>
  <c r="Y238" i="5"/>
  <c r="X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F238" i="5"/>
  <c r="E238" i="5"/>
  <c r="D238" i="5"/>
  <c r="C238" i="5"/>
  <c r="BF237" i="5"/>
  <c r="BC237" i="5"/>
  <c r="AL237" i="5"/>
  <c r="AH237" i="5"/>
  <c r="U237" i="5"/>
  <c r="G237" i="5"/>
  <c r="BF236" i="5"/>
  <c r="BC236" i="5"/>
  <c r="AL236" i="5"/>
  <c r="AH236" i="5"/>
  <c r="U236" i="5"/>
  <c r="G236" i="5"/>
  <c r="BF235" i="5"/>
  <c r="BC235" i="5"/>
  <c r="AL235" i="5"/>
  <c r="AH235" i="5"/>
  <c r="U235" i="5"/>
  <c r="G235" i="5"/>
  <c r="BF234" i="5"/>
  <c r="BC234" i="5"/>
  <c r="AL234" i="5"/>
  <c r="AH234" i="5"/>
  <c r="U234" i="5"/>
  <c r="G234" i="5"/>
  <c r="BF233" i="5"/>
  <c r="BC233" i="5"/>
  <c r="AL233" i="5"/>
  <c r="AH233" i="5"/>
  <c r="U233" i="5"/>
  <c r="G233" i="5"/>
  <c r="BF232" i="5"/>
  <c r="BC232" i="5"/>
  <c r="AL232" i="5"/>
  <c r="AH232" i="5"/>
  <c r="U232" i="5"/>
  <c r="G232" i="5"/>
  <c r="BF231" i="5"/>
  <c r="BC231" i="5"/>
  <c r="AL231" i="5"/>
  <c r="AH231" i="5"/>
  <c r="U231" i="5"/>
  <c r="G231" i="5"/>
  <c r="BF230" i="5"/>
  <c r="BC230" i="5"/>
  <c r="AL230" i="5"/>
  <c r="AH230" i="5"/>
  <c r="U230" i="5"/>
  <c r="G230" i="5"/>
  <c r="BF229" i="5"/>
  <c r="BC229" i="5"/>
  <c r="AL229" i="5"/>
  <c r="AH229" i="5"/>
  <c r="U229" i="5"/>
  <c r="G229" i="5"/>
  <c r="BF228" i="5"/>
  <c r="BC228" i="5"/>
  <c r="AL228" i="5"/>
  <c r="AH228" i="5"/>
  <c r="U228" i="5"/>
  <c r="G228" i="5"/>
  <c r="AR228" i="5" s="1"/>
  <c r="BF227" i="5"/>
  <c r="BC227" i="5"/>
  <c r="AL227" i="5"/>
  <c r="AH227" i="5"/>
  <c r="U227" i="5"/>
  <c r="G227" i="5"/>
  <c r="BF226" i="5"/>
  <c r="BC226" i="5"/>
  <c r="AL226" i="5"/>
  <c r="AH226" i="5"/>
  <c r="U226" i="5"/>
  <c r="G226" i="5"/>
  <c r="BF225" i="5"/>
  <c r="BC225" i="5"/>
  <c r="AL225" i="5"/>
  <c r="AH225" i="5"/>
  <c r="U225" i="5"/>
  <c r="G225" i="5"/>
  <c r="BF224" i="5"/>
  <c r="BC224" i="5"/>
  <c r="AL224" i="5"/>
  <c r="AH224" i="5"/>
  <c r="U224" i="5"/>
  <c r="G224" i="5"/>
  <c r="BF223" i="5"/>
  <c r="BC223" i="5"/>
  <c r="AL223" i="5"/>
  <c r="AH223" i="5"/>
  <c r="U223" i="5"/>
  <c r="G223" i="5"/>
  <c r="BF222" i="5"/>
  <c r="BC222" i="5"/>
  <c r="AL222" i="5"/>
  <c r="AH222" i="5"/>
  <c r="U222" i="5"/>
  <c r="G222" i="5"/>
  <c r="BF221" i="5"/>
  <c r="BC221" i="5"/>
  <c r="AL221" i="5"/>
  <c r="AH221" i="5"/>
  <c r="U221" i="5"/>
  <c r="G221" i="5"/>
  <c r="AR221" i="5" s="1"/>
  <c r="BD221" i="5" s="1"/>
  <c r="BT221" i="5" s="1"/>
  <c r="BF220" i="5"/>
  <c r="BC220" i="5"/>
  <c r="AL220" i="5"/>
  <c r="AH220" i="5"/>
  <c r="U220" i="5"/>
  <c r="G220" i="5"/>
  <c r="BF219" i="5"/>
  <c r="BC219" i="5"/>
  <c r="AL219" i="5"/>
  <c r="AH219" i="5"/>
  <c r="U219" i="5"/>
  <c r="G219" i="5"/>
  <c r="BF218" i="5"/>
  <c r="BC218" i="5"/>
  <c r="AL218" i="5"/>
  <c r="AH218" i="5"/>
  <c r="U218" i="5"/>
  <c r="G218" i="5"/>
  <c r="AR218" i="5" s="1"/>
  <c r="BD218" i="5" s="1"/>
  <c r="BT218" i="5" s="1"/>
  <c r="BF217" i="5"/>
  <c r="BC217" i="5"/>
  <c r="AL217" i="5"/>
  <c r="AH217" i="5"/>
  <c r="U217" i="5"/>
  <c r="G217" i="5"/>
  <c r="BF216" i="5"/>
  <c r="BC216" i="5"/>
  <c r="AL216" i="5"/>
  <c r="AH216" i="5"/>
  <c r="U216" i="5"/>
  <c r="G216" i="5"/>
  <c r="BF215" i="5"/>
  <c r="BC215" i="5"/>
  <c r="AL215" i="5"/>
  <c r="AH215" i="5"/>
  <c r="U215" i="5"/>
  <c r="G215" i="5"/>
  <c r="BF214" i="5"/>
  <c r="BC214" i="5"/>
  <c r="AL214" i="5"/>
  <c r="AH214" i="5"/>
  <c r="U214" i="5"/>
  <c r="G214" i="5"/>
  <c r="BF213" i="5"/>
  <c r="BC213" i="5"/>
  <c r="AL213" i="5"/>
  <c r="AH213" i="5"/>
  <c r="U213" i="5"/>
  <c r="G213" i="5"/>
  <c r="BF212" i="5"/>
  <c r="BC212" i="5"/>
  <c r="AL212" i="5"/>
  <c r="AH212" i="5"/>
  <c r="U212" i="5"/>
  <c r="G212" i="5"/>
  <c r="BF211" i="5"/>
  <c r="BC211" i="5"/>
  <c r="AL211" i="5"/>
  <c r="AH211" i="5"/>
  <c r="U211" i="5"/>
  <c r="G211" i="5"/>
  <c r="BF210" i="5"/>
  <c r="BC210" i="5"/>
  <c r="AL210" i="5"/>
  <c r="AH210" i="5"/>
  <c r="U210" i="5"/>
  <c r="G210" i="5"/>
  <c r="BF209" i="5"/>
  <c r="BC209" i="5"/>
  <c r="AL209" i="5"/>
  <c r="AH209" i="5"/>
  <c r="U209" i="5"/>
  <c r="G209" i="5"/>
  <c r="BF208" i="5"/>
  <c r="BC208" i="5"/>
  <c r="AL208" i="5"/>
  <c r="AH208" i="5"/>
  <c r="U208" i="5"/>
  <c r="G208" i="5"/>
  <c r="BC207" i="5"/>
  <c r="AL207" i="5"/>
  <c r="AH207" i="5"/>
  <c r="U207" i="5"/>
  <c r="G207" i="5"/>
  <c r="BQ204" i="5"/>
  <c r="BP204" i="5"/>
  <c r="BB204" i="5"/>
  <c r="BA204" i="5"/>
  <c r="AZ204" i="5"/>
  <c r="AY204" i="5"/>
  <c r="AX204" i="5"/>
  <c r="AW204" i="5"/>
  <c r="AV204" i="5"/>
  <c r="AU204" i="5"/>
  <c r="AT204" i="5"/>
  <c r="AS204" i="5"/>
  <c r="AQ204" i="5"/>
  <c r="AP204" i="5"/>
  <c r="AO204" i="5"/>
  <c r="AN204" i="5"/>
  <c r="AM204" i="5"/>
  <c r="AJ204" i="5"/>
  <c r="AI204" i="5"/>
  <c r="AG204" i="5"/>
  <c r="AF204" i="5"/>
  <c r="AE204" i="5"/>
  <c r="AD204" i="5"/>
  <c r="AC204" i="5"/>
  <c r="AB204" i="5"/>
  <c r="AA204" i="5"/>
  <c r="Z204" i="5"/>
  <c r="Y204" i="5"/>
  <c r="X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F204" i="5"/>
  <c r="E204" i="5"/>
  <c r="D204" i="5"/>
  <c r="C204" i="5"/>
  <c r="BF203" i="5"/>
  <c r="BC203" i="5"/>
  <c r="AL203" i="5"/>
  <c r="AH203" i="5"/>
  <c r="U203" i="5"/>
  <c r="G203" i="5"/>
  <c r="BF202" i="5"/>
  <c r="BC202" i="5"/>
  <c r="AL202" i="5"/>
  <c r="AH202" i="5"/>
  <c r="U202" i="5"/>
  <c r="G202" i="5"/>
  <c r="BF201" i="5"/>
  <c r="BC201" i="5"/>
  <c r="AL201" i="5"/>
  <c r="AH201" i="5"/>
  <c r="U201" i="5"/>
  <c r="G201" i="5"/>
  <c r="BF200" i="5"/>
  <c r="BC200" i="5"/>
  <c r="AL200" i="5"/>
  <c r="AH200" i="5"/>
  <c r="U200" i="5"/>
  <c r="G200" i="5"/>
  <c r="AR200" i="5" s="1"/>
  <c r="BD200" i="5" s="1"/>
  <c r="BT200" i="5" s="1"/>
  <c r="BF199" i="5"/>
  <c r="BC199" i="5"/>
  <c r="AL199" i="5"/>
  <c r="AH199" i="5"/>
  <c r="U199" i="5"/>
  <c r="G199" i="5"/>
  <c r="BF198" i="5"/>
  <c r="BC198" i="5"/>
  <c r="AL198" i="5"/>
  <c r="AH198" i="5"/>
  <c r="U198" i="5"/>
  <c r="G198" i="5"/>
  <c r="AR198" i="5" s="1"/>
  <c r="BF197" i="5"/>
  <c r="BC197" i="5"/>
  <c r="AL197" i="5"/>
  <c r="AH197" i="5"/>
  <c r="U197" i="5"/>
  <c r="G197" i="5"/>
  <c r="BF196" i="5"/>
  <c r="BC196" i="5"/>
  <c r="AL196" i="5"/>
  <c r="AH196" i="5"/>
  <c r="U196" i="5"/>
  <c r="G196" i="5"/>
  <c r="BF195" i="5"/>
  <c r="BC195" i="5"/>
  <c r="AL195" i="5"/>
  <c r="AH195" i="5"/>
  <c r="U195" i="5"/>
  <c r="G195" i="5"/>
  <c r="AR195" i="5" s="1"/>
  <c r="BD195" i="5" s="1"/>
  <c r="BT195" i="5" s="1"/>
  <c r="BF194" i="5"/>
  <c r="BC194" i="5"/>
  <c r="AL194" i="5"/>
  <c r="AH194" i="5"/>
  <c r="U194" i="5"/>
  <c r="G194" i="5"/>
  <c r="BF193" i="5"/>
  <c r="BC193" i="5"/>
  <c r="AL193" i="5"/>
  <c r="AH193" i="5"/>
  <c r="AR193" i="5" s="1"/>
  <c r="BD193" i="5" s="1"/>
  <c r="BT193" i="5" s="1"/>
  <c r="U193" i="5"/>
  <c r="G193" i="5"/>
  <c r="BF192" i="5"/>
  <c r="BC192" i="5"/>
  <c r="AL192" i="5"/>
  <c r="AH192" i="5"/>
  <c r="U192" i="5"/>
  <c r="G192" i="5"/>
  <c r="BF191" i="5"/>
  <c r="BC191" i="5"/>
  <c r="AL191" i="5"/>
  <c r="AH191" i="5"/>
  <c r="U191" i="5"/>
  <c r="G191" i="5"/>
  <c r="AR191" i="5" s="1"/>
  <c r="BD191" i="5" s="1"/>
  <c r="BT191" i="5" s="1"/>
  <c r="BF190" i="5"/>
  <c r="BC190" i="5"/>
  <c r="AL190" i="5"/>
  <c r="AH190" i="5"/>
  <c r="U190" i="5"/>
  <c r="G190" i="5"/>
  <c r="BF189" i="5"/>
  <c r="BC189" i="5"/>
  <c r="AL189" i="5"/>
  <c r="AH189" i="5"/>
  <c r="U189" i="5"/>
  <c r="G189" i="5"/>
  <c r="BF188" i="5"/>
  <c r="BC188" i="5"/>
  <c r="AL188" i="5"/>
  <c r="AH188" i="5"/>
  <c r="U188" i="5"/>
  <c r="G188" i="5"/>
  <c r="BF187" i="5"/>
  <c r="BC187" i="5"/>
  <c r="AL187" i="5"/>
  <c r="AH187" i="5"/>
  <c r="U187" i="5"/>
  <c r="G187" i="5"/>
  <c r="BF186" i="5"/>
  <c r="BC186" i="5"/>
  <c r="AL186" i="5"/>
  <c r="AH186" i="5"/>
  <c r="U186" i="5"/>
  <c r="G186" i="5"/>
  <c r="AR186" i="5" s="1"/>
  <c r="BF185" i="5"/>
  <c r="BC185" i="5"/>
  <c r="AL185" i="5"/>
  <c r="AH185" i="5"/>
  <c r="U185" i="5"/>
  <c r="G185" i="5"/>
  <c r="BF184" i="5"/>
  <c r="BC184" i="5"/>
  <c r="AL184" i="5"/>
  <c r="AH184" i="5"/>
  <c r="U184" i="5"/>
  <c r="G184" i="5"/>
  <c r="BF183" i="5"/>
  <c r="BC183" i="5"/>
  <c r="AL183" i="5"/>
  <c r="AH183" i="5"/>
  <c r="U183" i="5"/>
  <c r="G183" i="5"/>
  <c r="BF182" i="5"/>
  <c r="BC182" i="5"/>
  <c r="AL182" i="5"/>
  <c r="AH182" i="5"/>
  <c r="U182" i="5"/>
  <c r="G182" i="5"/>
  <c r="BF181" i="5"/>
  <c r="BC181" i="5"/>
  <c r="AL181" i="5"/>
  <c r="AH181" i="5"/>
  <c r="U181" i="5"/>
  <c r="G181" i="5"/>
  <c r="BF180" i="5"/>
  <c r="BC180" i="5"/>
  <c r="AL180" i="5"/>
  <c r="AH180" i="5"/>
  <c r="U180" i="5"/>
  <c r="G180" i="5"/>
  <c r="BF179" i="5"/>
  <c r="BC179" i="5"/>
  <c r="AL179" i="5"/>
  <c r="AH179" i="5"/>
  <c r="U179" i="5"/>
  <c r="G179" i="5"/>
  <c r="BF178" i="5"/>
  <c r="BC178" i="5"/>
  <c r="AL178" i="5"/>
  <c r="AH178" i="5"/>
  <c r="U178" i="5"/>
  <c r="G178" i="5"/>
  <c r="AR178" i="5" s="1"/>
  <c r="BF177" i="5"/>
  <c r="BC177" i="5"/>
  <c r="AL177" i="5"/>
  <c r="AH177" i="5"/>
  <c r="U177" i="5"/>
  <c r="G177" i="5"/>
  <c r="BF176" i="5"/>
  <c r="BC176" i="5"/>
  <c r="AL176" i="5"/>
  <c r="AH176" i="5"/>
  <c r="U176" i="5"/>
  <c r="G176" i="5"/>
  <c r="AR176" i="5" s="1"/>
  <c r="BD176" i="5" s="1"/>
  <c r="BT176" i="5" s="1"/>
  <c r="BF175" i="5"/>
  <c r="BC175" i="5"/>
  <c r="AL175" i="5"/>
  <c r="AH175" i="5"/>
  <c r="U175" i="5"/>
  <c r="G175" i="5"/>
  <c r="BF174" i="5"/>
  <c r="BC174" i="5"/>
  <c r="AL174" i="5"/>
  <c r="AH174" i="5"/>
  <c r="U174" i="5"/>
  <c r="G174" i="5"/>
  <c r="BS171" i="5"/>
  <c r="BR171" i="5"/>
  <c r="BQ171" i="5"/>
  <c r="BP171" i="5"/>
  <c r="BO171" i="5"/>
  <c r="BN171" i="5"/>
  <c r="BM171" i="5"/>
  <c r="BL171" i="5"/>
  <c r="BK171" i="5"/>
  <c r="BJ171" i="5"/>
  <c r="BI171" i="5"/>
  <c r="BH171" i="5"/>
  <c r="BG171" i="5"/>
  <c r="BB171" i="5"/>
  <c r="BA171" i="5"/>
  <c r="AZ171" i="5"/>
  <c r="AY171" i="5"/>
  <c r="AX171" i="5"/>
  <c r="AW171" i="5"/>
  <c r="AV171" i="5"/>
  <c r="AU171" i="5"/>
  <c r="AT171" i="5"/>
  <c r="AS171" i="5"/>
  <c r="AQ171" i="5"/>
  <c r="AP171" i="5"/>
  <c r="AO171" i="5"/>
  <c r="AN171" i="5"/>
  <c r="AM171" i="5"/>
  <c r="AK171" i="5"/>
  <c r="AJ171" i="5"/>
  <c r="AI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T171" i="5"/>
  <c r="R171" i="5"/>
  <c r="Q171" i="5"/>
  <c r="P171" i="5"/>
  <c r="O171" i="5"/>
  <c r="N171" i="5"/>
  <c r="M171" i="5"/>
  <c r="L171" i="5"/>
  <c r="K171" i="5"/>
  <c r="J171" i="5"/>
  <c r="I171" i="5"/>
  <c r="H171" i="5"/>
  <c r="F171" i="5"/>
  <c r="E171" i="5"/>
  <c r="D171" i="5"/>
  <c r="BF170" i="5"/>
  <c r="BC170" i="5"/>
  <c r="AL170" i="5"/>
  <c r="AH170" i="5"/>
  <c r="U170" i="5"/>
  <c r="G170" i="5"/>
  <c r="AR170" i="5" s="1"/>
  <c r="BF169" i="5"/>
  <c r="BC169" i="5"/>
  <c r="AL169" i="5"/>
  <c r="AH169" i="5"/>
  <c r="U169" i="5"/>
  <c r="G169" i="5"/>
  <c r="BF168" i="5"/>
  <c r="BC168" i="5"/>
  <c r="AL168" i="5"/>
  <c r="AH168" i="5"/>
  <c r="U168" i="5"/>
  <c r="G168" i="5"/>
  <c r="BF167" i="5"/>
  <c r="BC167" i="5"/>
  <c r="AL167" i="5"/>
  <c r="AH167" i="5"/>
  <c r="U167" i="5"/>
  <c r="G167" i="5"/>
  <c r="BF166" i="5"/>
  <c r="BC166" i="5"/>
  <c r="AL166" i="5"/>
  <c r="AH166" i="5"/>
  <c r="U166" i="5"/>
  <c r="G166" i="5"/>
  <c r="AR166" i="5" s="1"/>
  <c r="BF165" i="5"/>
  <c r="BC165" i="5"/>
  <c r="AL165" i="5"/>
  <c r="AH165" i="5"/>
  <c r="U165" i="5"/>
  <c r="G165" i="5"/>
  <c r="BF164" i="5"/>
  <c r="BC164" i="5"/>
  <c r="AL164" i="5"/>
  <c r="AH164" i="5"/>
  <c r="U164" i="5"/>
  <c r="G164" i="5"/>
  <c r="BF163" i="5"/>
  <c r="BC163" i="5"/>
  <c r="AL163" i="5"/>
  <c r="AH163" i="5"/>
  <c r="U163" i="5"/>
  <c r="G163" i="5"/>
  <c r="BF162" i="5"/>
  <c r="BC162" i="5"/>
  <c r="AL162" i="5"/>
  <c r="AH162" i="5"/>
  <c r="U162" i="5"/>
  <c r="G162" i="5"/>
  <c r="BF161" i="5"/>
  <c r="BC161" i="5"/>
  <c r="AL161" i="5"/>
  <c r="AH161" i="5"/>
  <c r="U161" i="5"/>
  <c r="G161" i="5"/>
  <c r="BF160" i="5"/>
  <c r="BC160" i="5"/>
  <c r="AL160" i="5"/>
  <c r="AH160" i="5"/>
  <c r="U160" i="5"/>
  <c r="G160" i="5"/>
  <c r="BF159" i="5"/>
  <c r="BC159" i="5"/>
  <c r="AL159" i="5"/>
  <c r="AH159" i="5"/>
  <c r="U159" i="5"/>
  <c r="G159" i="5"/>
  <c r="BF158" i="5"/>
  <c r="BC158" i="5"/>
  <c r="AL158" i="5"/>
  <c r="AH158" i="5"/>
  <c r="U158" i="5"/>
  <c r="G158" i="5"/>
  <c r="AR158" i="5" s="1"/>
  <c r="BF157" i="5"/>
  <c r="BC157" i="5"/>
  <c r="AL157" i="5"/>
  <c r="AH157" i="5"/>
  <c r="U157" i="5"/>
  <c r="G157" i="5"/>
  <c r="BC156" i="5"/>
  <c r="AL156" i="5"/>
  <c r="AH156" i="5"/>
  <c r="U156" i="5"/>
  <c r="G156" i="5"/>
  <c r="BF155" i="5"/>
  <c r="BC155" i="5"/>
  <c r="AL155" i="5"/>
  <c r="AH155" i="5"/>
  <c r="U155" i="5"/>
  <c r="G155" i="5"/>
  <c r="BF154" i="5"/>
  <c r="BC154" i="5"/>
  <c r="AL154" i="5"/>
  <c r="AH154" i="5"/>
  <c r="U154" i="5"/>
  <c r="G154" i="5"/>
  <c r="BF153" i="5"/>
  <c r="BC153" i="5"/>
  <c r="AL153" i="5"/>
  <c r="AH153" i="5"/>
  <c r="U153" i="5"/>
  <c r="G153" i="5"/>
  <c r="BF152" i="5"/>
  <c r="BC152" i="5"/>
  <c r="AL152" i="5"/>
  <c r="AH152" i="5"/>
  <c r="U152" i="5"/>
  <c r="G152" i="5"/>
  <c r="BF151" i="5"/>
  <c r="BC151" i="5"/>
  <c r="AL151" i="5"/>
  <c r="AH151" i="5"/>
  <c r="U151" i="5"/>
  <c r="G151" i="5"/>
  <c r="BF150" i="5"/>
  <c r="BC150" i="5"/>
  <c r="AL150" i="5"/>
  <c r="AH150" i="5"/>
  <c r="U150" i="5"/>
  <c r="G150" i="5"/>
  <c r="BF149" i="5"/>
  <c r="BC149" i="5"/>
  <c r="AL149" i="5"/>
  <c r="AH149" i="5"/>
  <c r="U149" i="5"/>
  <c r="G149" i="5"/>
  <c r="BF148" i="5"/>
  <c r="BC148" i="5"/>
  <c r="AL148" i="5"/>
  <c r="AH148" i="5"/>
  <c r="U148" i="5"/>
  <c r="G148" i="5"/>
  <c r="BF147" i="5"/>
  <c r="BC147" i="5"/>
  <c r="AL147" i="5"/>
  <c r="AH147" i="5"/>
  <c r="U147" i="5"/>
  <c r="G147" i="5"/>
  <c r="BF146" i="5"/>
  <c r="BC146" i="5"/>
  <c r="AL146" i="5"/>
  <c r="AH146" i="5"/>
  <c r="U146" i="5"/>
  <c r="G146" i="5"/>
  <c r="BF145" i="5"/>
  <c r="BC145" i="5"/>
  <c r="AL145" i="5"/>
  <c r="AH145" i="5"/>
  <c r="U145" i="5"/>
  <c r="G145" i="5"/>
  <c r="BF144" i="5"/>
  <c r="BC144" i="5"/>
  <c r="AL144" i="5"/>
  <c r="AH144" i="5"/>
  <c r="U144" i="5"/>
  <c r="G144" i="5"/>
  <c r="BF143" i="5"/>
  <c r="BC143" i="5"/>
  <c r="AL143" i="5"/>
  <c r="AH143" i="5"/>
  <c r="U143" i="5"/>
  <c r="G143" i="5"/>
  <c r="BF142" i="5"/>
  <c r="BC142" i="5"/>
  <c r="AL142" i="5"/>
  <c r="AH142" i="5"/>
  <c r="U142" i="5"/>
  <c r="G142" i="5"/>
  <c r="BF141" i="5"/>
  <c r="BC141" i="5"/>
  <c r="AL141" i="5"/>
  <c r="AH141" i="5"/>
  <c r="U141" i="5"/>
  <c r="G141" i="5"/>
  <c r="BC140" i="5"/>
  <c r="AL140" i="5"/>
  <c r="AH140" i="5"/>
  <c r="U140" i="5"/>
  <c r="C171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AX137" i="5"/>
  <c r="AW137" i="5"/>
  <c r="AV137" i="5"/>
  <c r="AU137" i="5"/>
  <c r="AT137" i="5"/>
  <c r="AS137" i="5"/>
  <c r="AQ137" i="5"/>
  <c r="AP137" i="5"/>
  <c r="AO137" i="5"/>
  <c r="AN137" i="5"/>
  <c r="AM137" i="5"/>
  <c r="AK137" i="5"/>
  <c r="AJ137" i="5"/>
  <c r="AI137" i="5"/>
  <c r="AG137" i="5"/>
  <c r="AF137" i="5"/>
  <c r="AE137" i="5"/>
  <c r="AD137" i="5"/>
  <c r="AC137" i="5"/>
  <c r="AB137" i="5"/>
  <c r="AA137" i="5"/>
  <c r="Z137" i="5"/>
  <c r="Y137" i="5"/>
  <c r="X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F137" i="5"/>
  <c r="E137" i="5"/>
  <c r="D137" i="5"/>
  <c r="BF136" i="5"/>
  <c r="BC136" i="5"/>
  <c r="AL136" i="5"/>
  <c r="AH136" i="5"/>
  <c r="U136" i="5"/>
  <c r="G136" i="5"/>
  <c r="BF135" i="5"/>
  <c r="BC135" i="5"/>
  <c r="AL135" i="5"/>
  <c r="AH135" i="5"/>
  <c r="U135" i="5"/>
  <c r="G135" i="5"/>
  <c r="BF134" i="5"/>
  <c r="BC134" i="5"/>
  <c r="AL134" i="5"/>
  <c r="AH134" i="5"/>
  <c r="U134" i="5"/>
  <c r="G134" i="5"/>
  <c r="BF133" i="5"/>
  <c r="BC133" i="5"/>
  <c r="AL133" i="5"/>
  <c r="AH133" i="5"/>
  <c r="U133" i="5"/>
  <c r="G133" i="5"/>
  <c r="BF132" i="5"/>
  <c r="BC132" i="5"/>
  <c r="AL132" i="5"/>
  <c r="AH132" i="5"/>
  <c r="U132" i="5"/>
  <c r="G132" i="5"/>
  <c r="BF131" i="5"/>
  <c r="BC131" i="5"/>
  <c r="AL131" i="5"/>
  <c r="AH131" i="5"/>
  <c r="U131" i="5"/>
  <c r="G131" i="5"/>
  <c r="BF130" i="5"/>
  <c r="BC130" i="5"/>
  <c r="AL130" i="5"/>
  <c r="AH130" i="5"/>
  <c r="U130" i="5"/>
  <c r="G130" i="5"/>
  <c r="BF129" i="5"/>
  <c r="BC129" i="5"/>
  <c r="AL129" i="5"/>
  <c r="AH129" i="5"/>
  <c r="U129" i="5"/>
  <c r="G129" i="5"/>
  <c r="BF128" i="5"/>
  <c r="BC128" i="5"/>
  <c r="AL128" i="5"/>
  <c r="AH128" i="5"/>
  <c r="U128" i="5"/>
  <c r="G128" i="5"/>
  <c r="BF127" i="5"/>
  <c r="BC127" i="5"/>
  <c r="AL127" i="5"/>
  <c r="AH127" i="5"/>
  <c r="U127" i="5"/>
  <c r="G127" i="5"/>
  <c r="BF126" i="5"/>
  <c r="BC126" i="5"/>
  <c r="AL126" i="5"/>
  <c r="AH126" i="5"/>
  <c r="U126" i="5"/>
  <c r="G126" i="5"/>
  <c r="BF125" i="5"/>
  <c r="BC125" i="5"/>
  <c r="AL125" i="5"/>
  <c r="AH125" i="5"/>
  <c r="U125" i="5"/>
  <c r="G125" i="5"/>
  <c r="BF124" i="5"/>
  <c r="BC124" i="5"/>
  <c r="AL124" i="5"/>
  <c r="AH124" i="5"/>
  <c r="U124" i="5"/>
  <c r="G124" i="5"/>
  <c r="BF123" i="5"/>
  <c r="BC123" i="5"/>
  <c r="AL123" i="5"/>
  <c r="AH123" i="5"/>
  <c r="U123" i="5"/>
  <c r="G123" i="5"/>
  <c r="BF122" i="5"/>
  <c r="BC122" i="5"/>
  <c r="AL122" i="5"/>
  <c r="AH122" i="5"/>
  <c r="U122" i="5"/>
  <c r="G122" i="5"/>
  <c r="BF121" i="5"/>
  <c r="BC121" i="5"/>
  <c r="AL121" i="5"/>
  <c r="AH121" i="5"/>
  <c r="U121" i="5"/>
  <c r="G121" i="5"/>
  <c r="AR121" i="5" s="1"/>
  <c r="BD121" i="5" s="1"/>
  <c r="BF120" i="5"/>
  <c r="BC120" i="5"/>
  <c r="AL120" i="5"/>
  <c r="AH120" i="5"/>
  <c r="U120" i="5"/>
  <c r="G120" i="5"/>
  <c r="BF119" i="5"/>
  <c r="BC119" i="5"/>
  <c r="AL119" i="5"/>
  <c r="AH119" i="5"/>
  <c r="U119" i="5"/>
  <c r="G119" i="5"/>
  <c r="BF118" i="5"/>
  <c r="BC118" i="5"/>
  <c r="AL118" i="5"/>
  <c r="AH118" i="5"/>
  <c r="U118" i="5"/>
  <c r="G118" i="5"/>
  <c r="BF117" i="5"/>
  <c r="BC117" i="5"/>
  <c r="AL117" i="5"/>
  <c r="AH117" i="5"/>
  <c r="U117" i="5"/>
  <c r="G117" i="5"/>
  <c r="BF116" i="5"/>
  <c r="BC116" i="5"/>
  <c r="AL116" i="5"/>
  <c r="AH116" i="5"/>
  <c r="U116" i="5"/>
  <c r="G116" i="5"/>
  <c r="BF115" i="5"/>
  <c r="BC115" i="5"/>
  <c r="AL115" i="5"/>
  <c r="AH115" i="5"/>
  <c r="U115" i="5"/>
  <c r="G115" i="5"/>
  <c r="BF114" i="5"/>
  <c r="BC114" i="5"/>
  <c r="AL114" i="5"/>
  <c r="AH114" i="5"/>
  <c r="U114" i="5"/>
  <c r="G114" i="5"/>
  <c r="BF113" i="5"/>
  <c r="BC113" i="5"/>
  <c r="AL113" i="5"/>
  <c r="AH113" i="5"/>
  <c r="U113" i="5"/>
  <c r="G113" i="5"/>
  <c r="BF112" i="5"/>
  <c r="BC112" i="5"/>
  <c r="AL112" i="5"/>
  <c r="AH112" i="5"/>
  <c r="U112" i="5"/>
  <c r="G112" i="5"/>
  <c r="BF111" i="5"/>
  <c r="BC111" i="5"/>
  <c r="AL111" i="5"/>
  <c r="AH111" i="5"/>
  <c r="U111" i="5"/>
  <c r="G111" i="5"/>
  <c r="BF110" i="5"/>
  <c r="BC110" i="5"/>
  <c r="AL110" i="5"/>
  <c r="AH110" i="5"/>
  <c r="U110" i="5"/>
  <c r="G110" i="5"/>
  <c r="BF109" i="5"/>
  <c r="BC109" i="5"/>
  <c r="AL109" i="5"/>
  <c r="AH109" i="5"/>
  <c r="U109" i="5"/>
  <c r="G109" i="5"/>
  <c r="BF108" i="5"/>
  <c r="BC108" i="5"/>
  <c r="AL108" i="5"/>
  <c r="AH108" i="5"/>
  <c r="U108" i="5"/>
  <c r="G108" i="5"/>
  <c r="BF107" i="5"/>
  <c r="BC107" i="5"/>
  <c r="BC137" i="5" s="1"/>
  <c r="AL107" i="5"/>
  <c r="AH107" i="5"/>
  <c r="U107" i="5"/>
  <c r="G107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B104" i="5"/>
  <c r="BA104" i="5"/>
  <c r="AZ104" i="5"/>
  <c r="AY104" i="5"/>
  <c r="AX104" i="5"/>
  <c r="AW104" i="5"/>
  <c r="AV104" i="5"/>
  <c r="AU104" i="5"/>
  <c r="AT104" i="5"/>
  <c r="AS104" i="5"/>
  <c r="AQ104" i="5"/>
  <c r="AP104" i="5"/>
  <c r="AO104" i="5"/>
  <c r="AN104" i="5"/>
  <c r="AM104" i="5"/>
  <c r="AK104" i="5"/>
  <c r="AJ104" i="5"/>
  <c r="AI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T104" i="5"/>
  <c r="R104" i="5"/>
  <c r="Q104" i="5"/>
  <c r="P104" i="5"/>
  <c r="O104" i="5"/>
  <c r="N104" i="5"/>
  <c r="M104" i="5"/>
  <c r="L104" i="5"/>
  <c r="K104" i="5"/>
  <c r="J104" i="5"/>
  <c r="I104" i="5"/>
  <c r="H104" i="5"/>
  <c r="F104" i="5"/>
  <c r="E104" i="5"/>
  <c r="D104" i="5"/>
  <c r="BF103" i="5"/>
  <c r="BC103" i="5"/>
  <c r="AL103" i="5"/>
  <c r="AH103" i="5"/>
  <c r="U103" i="5"/>
  <c r="G103" i="5"/>
  <c r="BF102" i="5"/>
  <c r="BC102" i="5"/>
  <c r="AL102" i="5"/>
  <c r="AH102" i="5"/>
  <c r="U102" i="5"/>
  <c r="G102" i="5"/>
  <c r="BF101" i="5"/>
  <c r="BC101" i="5"/>
  <c r="AL101" i="5"/>
  <c r="AH101" i="5"/>
  <c r="U101" i="5"/>
  <c r="G101" i="5"/>
  <c r="AR101" i="5" s="1"/>
  <c r="BF100" i="5"/>
  <c r="BC100" i="5"/>
  <c r="AL100" i="5"/>
  <c r="AH100" i="5"/>
  <c r="U100" i="5"/>
  <c r="G100" i="5"/>
  <c r="BF99" i="5"/>
  <c r="BC99" i="5"/>
  <c r="AL99" i="5"/>
  <c r="AH99" i="5"/>
  <c r="U99" i="5"/>
  <c r="G99" i="5"/>
  <c r="BF98" i="5"/>
  <c r="BC98" i="5"/>
  <c r="AL98" i="5"/>
  <c r="AH98" i="5"/>
  <c r="U98" i="5"/>
  <c r="G98" i="5"/>
  <c r="AR98" i="5" s="1"/>
  <c r="BD98" i="5" s="1"/>
  <c r="BT98" i="5" s="1"/>
  <c r="BF97" i="5"/>
  <c r="BC97" i="5"/>
  <c r="AL97" i="5"/>
  <c r="AH97" i="5"/>
  <c r="U97" i="5"/>
  <c r="G97" i="5"/>
  <c r="BF96" i="5"/>
  <c r="BC96" i="5"/>
  <c r="AL96" i="5"/>
  <c r="AH96" i="5"/>
  <c r="U96" i="5"/>
  <c r="G96" i="5"/>
  <c r="BF95" i="5"/>
  <c r="BC95" i="5"/>
  <c r="AL95" i="5"/>
  <c r="AH95" i="5"/>
  <c r="U95" i="5"/>
  <c r="G95" i="5"/>
  <c r="BF94" i="5"/>
  <c r="BC94" i="5"/>
  <c r="AL94" i="5"/>
  <c r="AH94" i="5"/>
  <c r="U94" i="5"/>
  <c r="G94" i="5"/>
  <c r="BF93" i="5"/>
  <c r="BC93" i="5"/>
  <c r="AL93" i="5"/>
  <c r="AH93" i="5"/>
  <c r="U93" i="5"/>
  <c r="G93" i="5"/>
  <c r="BF92" i="5"/>
  <c r="BC92" i="5"/>
  <c r="AL92" i="5"/>
  <c r="AH92" i="5"/>
  <c r="U92" i="5"/>
  <c r="G92" i="5"/>
  <c r="BF91" i="5"/>
  <c r="BC91" i="5"/>
  <c r="AL91" i="5"/>
  <c r="AH91" i="5"/>
  <c r="U91" i="5"/>
  <c r="G91" i="5"/>
  <c r="BF90" i="5"/>
  <c r="BC90" i="5"/>
  <c r="AL90" i="5"/>
  <c r="AH90" i="5"/>
  <c r="U90" i="5"/>
  <c r="G90" i="5"/>
  <c r="BF89" i="5"/>
  <c r="BC89" i="5"/>
  <c r="AL89" i="5"/>
  <c r="AH89" i="5"/>
  <c r="U89" i="5"/>
  <c r="G89" i="5"/>
  <c r="BF88" i="5"/>
  <c r="BC88" i="5"/>
  <c r="AL88" i="5"/>
  <c r="AH88" i="5"/>
  <c r="U88" i="5"/>
  <c r="G88" i="5"/>
  <c r="BF87" i="5"/>
  <c r="BC87" i="5"/>
  <c r="AL87" i="5"/>
  <c r="AH87" i="5"/>
  <c r="U87" i="5"/>
  <c r="G87" i="5"/>
  <c r="BF86" i="5"/>
  <c r="BC86" i="5"/>
  <c r="AL86" i="5"/>
  <c r="AH86" i="5"/>
  <c r="U86" i="5"/>
  <c r="G86" i="5"/>
  <c r="BF85" i="5"/>
  <c r="BC85" i="5"/>
  <c r="AL85" i="5"/>
  <c r="AH85" i="5"/>
  <c r="U85" i="5"/>
  <c r="G85" i="5"/>
  <c r="BF84" i="5"/>
  <c r="BC84" i="5"/>
  <c r="AL84" i="5"/>
  <c r="AH84" i="5"/>
  <c r="U84" i="5"/>
  <c r="G84" i="5"/>
  <c r="BF83" i="5"/>
  <c r="BC83" i="5"/>
  <c r="AL83" i="5"/>
  <c r="AH83" i="5"/>
  <c r="U83" i="5"/>
  <c r="G83" i="5"/>
  <c r="BF82" i="5"/>
  <c r="BC82" i="5"/>
  <c r="AL82" i="5"/>
  <c r="AH82" i="5"/>
  <c r="U82" i="5"/>
  <c r="G82" i="5"/>
  <c r="BF81" i="5"/>
  <c r="BC81" i="5"/>
  <c r="AL81" i="5"/>
  <c r="AH81" i="5"/>
  <c r="U81" i="5"/>
  <c r="G81" i="5"/>
  <c r="AR81" i="5" s="1"/>
  <c r="BD81" i="5" s="1"/>
  <c r="BT81" i="5" s="1"/>
  <c r="BF80" i="5"/>
  <c r="BC80" i="5"/>
  <c r="AL80" i="5"/>
  <c r="AH80" i="5"/>
  <c r="U80" i="5"/>
  <c r="G80" i="5"/>
  <c r="BF79" i="5"/>
  <c r="BC79" i="5"/>
  <c r="AL79" i="5"/>
  <c r="AH79" i="5"/>
  <c r="U79" i="5"/>
  <c r="G79" i="5"/>
  <c r="BF78" i="5"/>
  <c r="BC78" i="5"/>
  <c r="AL78" i="5"/>
  <c r="AH78" i="5"/>
  <c r="U78" i="5"/>
  <c r="G78" i="5"/>
  <c r="BF77" i="5"/>
  <c r="BC77" i="5"/>
  <c r="AL77" i="5"/>
  <c r="AH77" i="5"/>
  <c r="U77" i="5"/>
  <c r="G77" i="5"/>
  <c r="BF76" i="5"/>
  <c r="BC76" i="5"/>
  <c r="AL76" i="5"/>
  <c r="AH76" i="5"/>
  <c r="U76" i="5"/>
  <c r="G76" i="5"/>
  <c r="BF75" i="5"/>
  <c r="BC75" i="5"/>
  <c r="AL75" i="5"/>
  <c r="AH75" i="5"/>
  <c r="U75" i="5"/>
  <c r="G75" i="5"/>
  <c r="BF74" i="5"/>
  <c r="BC74" i="5"/>
  <c r="AL74" i="5"/>
  <c r="AH74" i="5"/>
  <c r="U74" i="5"/>
  <c r="G74" i="5"/>
  <c r="BC73" i="5"/>
  <c r="AL73" i="5"/>
  <c r="AH73" i="5"/>
  <c r="U73" i="5"/>
  <c r="G73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B70" i="5"/>
  <c r="BA70" i="5"/>
  <c r="AZ70" i="5"/>
  <c r="AY70" i="5"/>
  <c r="AX70" i="5"/>
  <c r="AW70" i="5"/>
  <c r="AV70" i="5"/>
  <c r="AU70" i="5"/>
  <c r="AT70" i="5"/>
  <c r="AS70" i="5"/>
  <c r="AQ70" i="5"/>
  <c r="AP70" i="5"/>
  <c r="AO70" i="5"/>
  <c r="AN70" i="5"/>
  <c r="AM70" i="5"/>
  <c r="AK70" i="5"/>
  <c r="AJ70" i="5"/>
  <c r="AI70" i="5"/>
  <c r="AG70" i="5"/>
  <c r="AF70" i="5"/>
  <c r="AE70" i="5"/>
  <c r="AD70" i="5"/>
  <c r="AC70" i="5"/>
  <c r="AB70" i="5"/>
  <c r="AA70" i="5"/>
  <c r="Z70" i="5"/>
  <c r="Y70" i="5"/>
  <c r="X70" i="5"/>
  <c r="W70" i="5"/>
  <c r="V70" i="5"/>
  <c r="T70" i="5"/>
  <c r="R70" i="5"/>
  <c r="Q70" i="5"/>
  <c r="P70" i="5"/>
  <c r="O70" i="5"/>
  <c r="N70" i="5"/>
  <c r="M70" i="5"/>
  <c r="L70" i="5"/>
  <c r="K70" i="5"/>
  <c r="J70" i="5"/>
  <c r="I70" i="5"/>
  <c r="H70" i="5"/>
  <c r="F70" i="5"/>
  <c r="E70" i="5"/>
  <c r="D70" i="5"/>
  <c r="BF69" i="5"/>
  <c r="BC69" i="5"/>
  <c r="AL69" i="5"/>
  <c r="AH69" i="5"/>
  <c r="U69" i="5"/>
  <c r="G69" i="5"/>
  <c r="AR69" i="5" s="1"/>
  <c r="BF68" i="5"/>
  <c r="BC68" i="5"/>
  <c r="AL68" i="5"/>
  <c r="AH68" i="5"/>
  <c r="U68" i="5"/>
  <c r="G68" i="5"/>
  <c r="AR68" i="5" s="1"/>
  <c r="BF67" i="5"/>
  <c r="BC67" i="5"/>
  <c r="AL67" i="5"/>
  <c r="AH67" i="5"/>
  <c r="U67" i="5"/>
  <c r="G67" i="5"/>
  <c r="BF66" i="5"/>
  <c r="BC66" i="5"/>
  <c r="AL66" i="5"/>
  <c r="AH66" i="5"/>
  <c r="U66" i="5"/>
  <c r="G66" i="5"/>
  <c r="BF65" i="5"/>
  <c r="BC65" i="5"/>
  <c r="AL65" i="5"/>
  <c r="AH65" i="5"/>
  <c r="U65" i="5"/>
  <c r="G65" i="5"/>
  <c r="BF64" i="5"/>
  <c r="BC64" i="5"/>
  <c r="AL64" i="5"/>
  <c r="AH64" i="5"/>
  <c r="U64" i="5"/>
  <c r="G64" i="5"/>
  <c r="BF63" i="5"/>
  <c r="BC63" i="5"/>
  <c r="AL63" i="5"/>
  <c r="AH63" i="5"/>
  <c r="U63" i="5"/>
  <c r="G63" i="5"/>
  <c r="BF62" i="5"/>
  <c r="BC62" i="5"/>
  <c r="AL62" i="5"/>
  <c r="AH62" i="5"/>
  <c r="U62" i="5"/>
  <c r="G62" i="5"/>
  <c r="AR62" i="5" s="1"/>
  <c r="BD62" i="5" s="1"/>
  <c r="BT62" i="5" s="1"/>
  <c r="BF61" i="5"/>
  <c r="BC61" i="5"/>
  <c r="AL61" i="5"/>
  <c r="AH61" i="5"/>
  <c r="U61" i="5"/>
  <c r="G61" i="5"/>
  <c r="BF60" i="5"/>
  <c r="BC60" i="5"/>
  <c r="AL60" i="5"/>
  <c r="AH60" i="5"/>
  <c r="U60" i="5"/>
  <c r="G60" i="5"/>
  <c r="AR60" i="5" s="1"/>
  <c r="BF59" i="5"/>
  <c r="BC59" i="5"/>
  <c r="AL59" i="5"/>
  <c r="AH59" i="5"/>
  <c r="U59" i="5"/>
  <c r="G59" i="5"/>
  <c r="BF58" i="5"/>
  <c r="BC58" i="5"/>
  <c r="AL58" i="5"/>
  <c r="AH58" i="5"/>
  <c r="U58" i="5"/>
  <c r="G58" i="5"/>
  <c r="AR58" i="5" s="1"/>
  <c r="BD58" i="5" s="1"/>
  <c r="BT58" i="5" s="1"/>
  <c r="BF57" i="5"/>
  <c r="BC57" i="5"/>
  <c r="AL57" i="5"/>
  <c r="AH57" i="5"/>
  <c r="U57" i="5"/>
  <c r="G57" i="5"/>
  <c r="AR57" i="5" s="1"/>
  <c r="BD57" i="5" s="1"/>
  <c r="BT57" i="5" s="1"/>
  <c r="BF56" i="5"/>
  <c r="BC56" i="5"/>
  <c r="AL56" i="5"/>
  <c r="AH56" i="5"/>
  <c r="U56" i="5"/>
  <c r="G56" i="5"/>
  <c r="BF55" i="5"/>
  <c r="BC55" i="5"/>
  <c r="AL55" i="5"/>
  <c r="AH55" i="5"/>
  <c r="U55" i="5"/>
  <c r="G55" i="5"/>
  <c r="BF54" i="5"/>
  <c r="BC54" i="5"/>
  <c r="AL54" i="5"/>
  <c r="AH54" i="5"/>
  <c r="U54" i="5"/>
  <c r="G54" i="5"/>
  <c r="BF53" i="5"/>
  <c r="BC53" i="5"/>
  <c r="AL53" i="5"/>
  <c r="AH53" i="5"/>
  <c r="U53" i="5"/>
  <c r="G53" i="5"/>
  <c r="AR53" i="5" s="1"/>
  <c r="BD53" i="5" s="1"/>
  <c r="BT53" i="5" s="1"/>
  <c r="BF52" i="5"/>
  <c r="BC52" i="5"/>
  <c r="AL52" i="5"/>
  <c r="AH52" i="5"/>
  <c r="U52" i="5"/>
  <c r="G52" i="5"/>
  <c r="BF51" i="5"/>
  <c r="BC51" i="5"/>
  <c r="AL51" i="5"/>
  <c r="AH51" i="5"/>
  <c r="U51" i="5"/>
  <c r="G51" i="5"/>
  <c r="BF50" i="5"/>
  <c r="BC50" i="5"/>
  <c r="AL50" i="5"/>
  <c r="AH50" i="5"/>
  <c r="U50" i="5"/>
  <c r="G50" i="5"/>
  <c r="AR50" i="5" s="1"/>
  <c r="BD50" i="5" s="1"/>
  <c r="BT50" i="5" s="1"/>
  <c r="BF49" i="5"/>
  <c r="BC49" i="5"/>
  <c r="AL49" i="5"/>
  <c r="AH49" i="5"/>
  <c r="U49" i="5"/>
  <c r="G49" i="5"/>
  <c r="BF48" i="5"/>
  <c r="BC48" i="5"/>
  <c r="AL48" i="5"/>
  <c r="AH48" i="5"/>
  <c r="U48" i="5"/>
  <c r="G48" i="5"/>
  <c r="BF47" i="5"/>
  <c r="BC47" i="5"/>
  <c r="AL47" i="5"/>
  <c r="AH47" i="5"/>
  <c r="U47" i="5"/>
  <c r="G47" i="5"/>
  <c r="BF46" i="5"/>
  <c r="BC46" i="5"/>
  <c r="AL46" i="5"/>
  <c r="AH46" i="5"/>
  <c r="U46" i="5"/>
  <c r="G46" i="5"/>
  <c r="BF45" i="5"/>
  <c r="BC45" i="5"/>
  <c r="AL45" i="5"/>
  <c r="AH45" i="5"/>
  <c r="U45" i="5"/>
  <c r="G45" i="5"/>
  <c r="BF44" i="5"/>
  <c r="BC44" i="5"/>
  <c r="AL44" i="5"/>
  <c r="AH44" i="5"/>
  <c r="U44" i="5"/>
  <c r="G44" i="5"/>
  <c r="BF43" i="5"/>
  <c r="BC43" i="5"/>
  <c r="AL43" i="5"/>
  <c r="AH43" i="5"/>
  <c r="U43" i="5"/>
  <c r="G43" i="5"/>
  <c r="AR43" i="5" s="1"/>
  <c r="BD43" i="5" s="1"/>
  <c r="BF42" i="5"/>
  <c r="BC42" i="5"/>
  <c r="AL42" i="5"/>
  <c r="AH42" i="5"/>
  <c r="U42" i="5"/>
  <c r="G42" i="5"/>
  <c r="BF41" i="5"/>
  <c r="BC41" i="5"/>
  <c r="AL41" i="5"/>
  <c r="AH41" i="5"/>
  <c r="U41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B38" i="5"/>
  <c r="BA38" i="5"/>
  <c r="AZ38" i="5"/>
  <c r="AY38" i="5"/>
  <c r="AX38" i="5"/>
  <c r="AW38" i="5"/>
  <c r="AV38" i="5"/>
  <c r="AU38" i="5"/>
  <c r="AT38" i="5"/>
  <c r="AS38" i="5"/>
  <c r="AQ38" i="5"/>
  <c r="AP38" i="5"/>
  <c r="AO38" i="5"/>
  <c r="AN38" i="5"/>
  <c r="AM38" i="5"/>
  <c r="AK38" i="5"/>
  <c r="AJ38" i="5"/>
  <c r="AI38" i="5"/>
  <c r="AG38" i="5"/>
  <c r="AF38" i="5"/>
  <c r="AE38" i="5"/>
  <c r="AD38" i="5"/>
  <c r="AC38" i="5"/>
  <c r="AB38" i="5"/>
  <c r="AA38" i="5"/>
  <c r="Z38" i="5"/>
  <c r="Y38" i="5"/>
  <c r="X38" i="5"/>
  <c r="W38" i="5"/>
  <c r="V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F38" i="5"/>
  <c r="E38" i="5"/>
  <c r="D38" i="5"/>
  <c r="BF37" i="5"/>
  <c r="BC37" i="5"/>
  <c r="AL37" i="5"/>
  <c r="AH37" i="5"/>
  <c r="U37" i="5"/>
  <c r="G37" i="5"/>
  <c r="BF36" i="5"/>
  <c r="BC36" i="5"/>
  <c r="AL36" i="5"/>
  <c r="AH36" i="5"/>
  <c r="U36" i="5"/>
  <c r="G36" i="5"/>
  <c r="BF35" i="5"/>
  <c r="BC35" i="5"/>
  <c r="AL35" i="5"/>
  <c r="AH35" i="5"/>
  <c r="U35" i="5"/>
  <c r="G35" i="5"/>
  <c r="BF34" i="5"/>
  <c r="BC34" i="5"/>
  <c r="AL34" i="5"/>
  <c r="AH34" i="5"/>
  <c r="U34" i="5"/>
  <c r="G34" i="5"/>
  <c r="BF33" i="5"/>
  <c r="BC33" i="5"/>
  <c r="AL33" i="5"/>
  <c r="AH33" i="5"/>
  <c r="U33" i="5"/>
  <c r="G33" i="5"/>
  <c r="BF32" i="5"/>
  <c r="BC32" i="5"/>
  <c r="AL32" i="5"/>
  <c r="AH32" i="5"/>
  <c r="U32" i="5"/>
  <c r="G32" i="5"/>
  <c r="BF31" i="5"/>
  <c r="BC31" i="5"/>
  <c r="AL31" i="5"/>
  <c r="AH31" i="5"/>
  <c r="U31" i="5"/>
  <c r="G31" i="5"/>
  <c r="BF30" i="5"/>
  <c r="BC30" i="5"/>
  <c r="AL30" i="5"/>
  <c r="AH30" i="5"/>
  <c r="U30" i="5"/>
  <c r="G30" i="5"/>
  <c r="AR30" i="5" s="1"/>
  <c r="BD30" i="5" s="1"/>
  <c r="BF29" i="5"/>
  <c r="BC29" i="5"/>
  <c r="AL29" i="5"/>
  <c r="AH29" i="5"/>
  <c r="U29" i="5"/>
  <c r="G29" i="5"/>
  <c r="BF28" i="5"/>
  <c r="BC28" i="5"/>
  <c r="AL28" i="5"/>
  <c r="AH28" i="5"/>
  <c r="U28" i="5"/>
  <c r="G28" i="5"/>
  <c r="BF27" i="5"/>
  <c r="BC27" i="5"/>
  <c r="AL27" i="5"/>
  <c r="AH27" i="5"/>
  <c r="U27" i="5"/>
  <c r="G27" i="5"/>
  <c r="AR27" i="5" s="1"/>
  <c r="BD27" i="5" s="1"/>
  <c r="BT27" i="5" s="1"/>
  <c r="BF26" i="5"/>
  <c r="BC26" i="5"/>
  <c r="AL26" i="5"/>
  <c r="AH26" i="5"/>
  <c r="U26" i="5"/>
  <c r="G26" i="5"/>
  <c r="BF25" i="5"/>
  <c r="BC25" i="5"/>
  <c r="AL25" i="5"/>
  <c r="AH25" i="5"/>
  <c r="U25" i="5"/>
  <c r="G25" i="5"/>
  <c r="BF24" i="5"/>
  <c r="BC24" i="5"/>
  <c r="AL24" i="5"/>
  <c r="AH24" i="5"/>
  <c r="U24" i="5"/>
  <c r="G24" i="5"/>
  <c r="BF23" i="5"/>
  <c r="BC23" i="5"/>
  <c r="AL23" i="5"/>
  <c r="AH23" i="5"/>
  <c r="U23" i="5"/>
  <c r="G23" i="5"/>
  <c r="AR23" i="5" s="1"/>
  <c r="BF22" i="5"/>
  <c r="BC22" i="5"/>
  <c r="AL22" i="5"/>
  <c r="AH22" i="5"/>
  <c r="U22" i="5"/>
  <c r="G22" i="5"/>
  <c r="AR22" i="5" s="1"/>
  <c r="BD22" i="5" s="1"/>
  <c r="BF21" i="5"/>
  <c r="BC21" i="5"/>
  <c r="AL21" i="5"/>
  <c r="AH21" i="5"/>
  <c r="U21" i="5"/>
  <c r="G21" i="5"/>
  <c r="BF20" i="5"/>
  <c r="BC20" i="5"/>
  <c r="AL20" i="5"/>
  <c r="AH20" i="5"/>
  <c r="U20" i="5"/>
  <c r="G20" i="5"/>
  <c r="BF19" i="5"/>
  <c r="BC19" i="5"/>
  <c r="AL19" i="5"/>
  <c r="AH19" i="5"/>
  <c r="U19" i="5"/>
  <c r="G19" i="5"/>
  <c r="AR19" i="5" s="1"/>
  <c r="BF18" i="5"/>
  <c r="BC18" i="5"/>
  <c r="AL18" i="5"/>
  <c r="AH18" i="5"/>
  <c r="U18" i="5"/>
  <c r="G18" i="5"/>
  <c r="AR18" i="5" s="1"/>
  <c r="BD18" i="5" s="1"/>
  <c r="BF17" i="5"/>
  <c r="BC17" i="5"/>
  <c r="AL17" i="5"/>
  <c r="AH17" i="5"/>
  <c r="U17" i="5"/>
  <c r="G17" i="5"/>
  <c r="BF16" i="5"/>
  <c r="BC16" i="5"/>
  <c r="AL16" i="5"/>
  <c r="AH16" i="5"/>
  <c r="U16" i="5"/>
  <c r="G16" i="5"/>
  <c r="BF15" i="5"/>
  <c r="BC15" i="5"/>
  <c r="AL15" i="5"/>
  <c r="AH15" i="5"/>
  <c r="U15" i="5"/>
  <c r="G15" i="5"/>
  <c r="BF14" i="5"/>
  <c r="BC14" i="5"/>
  <c r="AL14" i="5"/>
  <c r="AH14" i="5"/>
  <c r="U14" i="5"/>
  <c r="G14" i="5"/>
  <c r="BF13" i="5"/>
  <c r="BC13" i="5"/>
  <c r="AL13" i="5"/>
  <c r="AH13" i="5"/>
  <c r="U13" i="5"/>
  <c r="G13" i="5"/>
  <c r="BF12" i="5"/>
  <c r="BC12" i="5"/>
  <c r="AL12" i="5"/>
  <c r="AH12" i="5"/>
  <c r="U12" i="5"/>
  <c r="G12" i="5"/>
  <c r="BF11" i="5"/>
  <c r="BC11" i="5"/>
  <c r="AL11" i="5"/>
  <c r="AH11" i="5"/>
  <c r="U11" i="5"/>
  <c r="G11" i="5"/>
  <c r="BF10" i="5"/>
  <c r="BC10" i="5"/>
  <c r="AL10" i="5"/>
  <c r="AH10" i="5"/>
  <c r="U10" i="5"/>
  <c r="G10" i="5"/>
  <c r="AR10" i="5" s="1"/>
  <c r="BD10" i="5" s="1"/>
  <c r="BF9" i="5"/>
  <c r="BC9" i="5"/>
  <c r="AL9" i="5"/>
  <c r="AH9" i="5"/>
  <c r="U9" i="5"/>
  <c r="G9" i="5"/>
  <c r="BF8" i="5"/>
  <c r="BC8" i="5"/>
  <c r="AL8" i="5"/>
  <c r="AH8" i="5"/>
  <c r="U8" i="5"/>
  <c r="G8" i="5"/>
  <c r="BC7" i="5"/>
  <c r="AL7" i="5"/>
  <c r="AH7" i="5"/>
  <c r="U7" i="5"/>
  <c r="G7" i="5"/>
  <c r="BV406" i="4"/>
  <c r="BT406" i="4"/>
  <c r="BS406" i="4"/>
  <c r="BR406" i="4"/>
  <c r="BQ406" i="4"/>
  <c r="BP406" i="4"/>
  <c r="BO406" i="4"/>
  <c r="BN406" i="4"/>
  <c r="BM406" i="4"/>
  <c r="BL406" i="4"/>
  <c r="BK406" i="4"/>
  <c r="BJ406" i="4"/>
  <c r="BI406" i="4"/>
  <c r="BH406" i="4"/>
  <c r="BF406" i="4"/>
  <c r="BC406" i="4"/>
  <c r="BB406" i="4"/>
  <c r="BA406" i="4"/>
  <c r="AZ406" i="4"/>
  <c r="AY406" i="4"/>
  <c r="AX406" i="4"/>
  <c r="AW406" i="4"/>
  <c r="AV406" i="4"/>
  <c r="AU406" i="4"/>
  <c r="AT406" i="4"/>
  <c r="AS406" i="4"/>
  <c r="AQ406" i="4"/>
  <c r="AP406" i="4"/>
  <c r="AO406" i="4"/>
  <c r="AN406" i="4"/>
  <c r="AL406" i="4"/>
  <c r="AK406" i="4"/>
  <c r="AJ406" i="4"/>
  <c r="AH406" i="4"/>
  <c r="AG406" i="4"/>
  <c r="AF406" i="4"/>
  <c r="AE406" i="4"/>
  <c r="AD406" i="4"/>
  <c r="AC406" i="4"/>
  <c r="AB406" i="4"/>
  <c r="AA406" i="4"/>
  <c r="Z406" i="4"/>
  <c r="Y406" i="4"/>
  <c r="X406" i="4"/>
  <c r="V406" i="4"/>
  <c r="T406" i="4"/>
  <c r="S406" i="4"/>
  <c r="R406" i="4"/>
  <c r="Q406" i="4"/>
  <c r="P406" i="4"/>
  <c r="O406" i="4"/>
  <c r="N406" i="4"/>
  <c r="L406" i="4"/>
  <c r="I406" i="4"/>
  <c r="F406" i="4"/>
  <c r="E406" i="4"/>
  <c r="D406" i="4"/>
  <c r="C406" i="4"/>
  <c r="BG405" i="4"/>
  <c r="BD405" i="4"/>
  <c r="AM405" i="4"/>
  <c r="AI405" i="4"/>
  <c r="U405" i="4"/>
  <c r="G405" i="4"/>
  <c r="BG404" i="4"/>
  <c r="BD404" i="4"/>
  <c r="AM404" i="4"/>
  <c r="AI404" i="4"/>
  <c r="U404" i="4"/>
  <c r="G404" i="4"/>
  <c r="AR404" i="4" s="1"/>
  <c r="BE404" i="4" s="1"/>
  <c r="BG403" i="4"/>
  <c r="BD403" i="4"/>
  <c r="AM403" i="4"/>
  <c r="AI403" i="4"/>
  <c r="U403" i="4"/>
  <c r="G403" i="4"/>
  <c r="BG402" i="4"/>
  <c r="BD402" i="4"/>
  <c r="AM402" i="4"/>
  <c r="AI402" i="4"/>
  <c r="U402" i="4"/>
  <c r="G402" i="4"/>
  <c r="BG401" i="4"/>
  <c r="BD401" i="4"/>
  <c r="AM401" i="4"/>
  <c r="AI401" i="4"/>
  <c r="U401" i="4"/>
  <c r="G401" i="4"/>
  <c r="BG400" i="4"/>
  <c r="BD400" i="4"/>
  <c r="AM400" i="4"/>
  <c r="AI400" i="4"/>
  <c r="U400" i="4"/>
  <c r="G400" i="4"/>
  <c r="BG399" i="4"/>
  <c r="BD399" i="4"/>
  <c r="AM399" i="4"/>
  <c r="AI399" i="4"/>
  <c r="U399" i="4"/>
  <c r="G399" i="4"/>
  <c r="BG398" i="4"/>
  <c r="BD398" i="4"/>
  <c r="AM398" i="4"/>
  <c r="AI398" i="4"/>
  <c r="U398" i="4"/>
  <c r="G398" i="4"/>
  <c r="BG397" i="4"/>
  <c r="BD397" i="4"/>
  <c r="AM397" i="4"/>
  <c r="AI397" i="4"/>
  <c r="U397" i="4"/>
  <c r="G397" i="4"/>
  <c r="BG396" i="4"/>
  <c r="BD396" i="4"/>
  <c r="AM396" i="4"/>
  <c r="AI396" i="4"/>
  <c r="U396" i="4"/>
  <c r="G396" i="4"/>
  <c r="BG395" i="4"/>
  <c r="BD395" i="4"/>
  <c r="AM395" i="4"/>
  <c r="AI395" i="4"/>
  <c r="U395" i="4"/>
  <c r="G395" i="4"/>
  <c r="BG394" i="4"/>
  <c r="BD394" i="4"/>
  <c r="AM394" i="4"/>
  <c r="AI394" i="4"/>
  <c r="U394" i="4"/>
  <c r="G394" i="4"/>
  <c r="AR394" i="4" s="1"/>
  <c r="BE394" i="4" s="1"/>
  <c r="BG393" i="4"/>
  <c r="BD393" i="4"/>
  <c r="AM393" i="4"/>
  <c r="AI393" i="4"/>
  <c r="U393" i="4"/>
  <c r="G393" i="4"/>
  <c r="BG392" i="4"/>
  <c r="BD392" i="4"/>
  <c r="AM392" i="4"/>
  <c r="AI392" i="4"/>
  <c r="U392" i="4"/>
  <c r="G392" i="4"/>
  <c r="BG391" i="4"/>
  <c r="BD391" i="4"/>
  <c r="AM391" i="4"/>
  <c r="AI391" i="4"/>
  <c r="U391" i="4"/>
  <c r="G391" i="4"/>
  <c r="BG390" i="4"/>
  <c r="BD390" i="4"/>
  <c r="AM390" i="4"/>
  <c r="AI390" i="4"/>
  <c r="U390" i="4"/>
  <c r="G390" i="4"/>
  <c r="BG389" i="4"/>
  <c r="BD389" i="4"/>
  <c r="AM389" i="4"/>
  <c r="AI389" i="4"/>
  <c r="U389" i="4"/>
  <c r="G389" i="4"/>
  <c r="BG388" i="4"/>
  <c r="BD388" i="4"/>
  <c r="AM388" i="4"/>
  <c r="AI388" i="4"/>
  <c r="U388" i="4"/>
  <c r="G388" i="4"/>
  <c r="BG387" i="4"/>
  <c r="BD387" i="4"/>
  <c r="AM387" i="4"/>
  <c r="AI387" i="4"/>
  <c r="U387" i="4"/>
  <c r="G387" i="4"/>
  <c r="BG386" i="4"/>
  <c r="BD386" i="4"/>
  <c r="AM386" i="4"/>
  <c r="AI386" i="4"/>
  <c r="U386" i="4"/>
  <c r="G386" i="4"/>
  <c r="BG385" i="4"/>
  <c r="BD385" i="4"/>
  <c r="AM385" i="4"/>
  <c r="AI385" i="4"/>
  <c r="U385" i="4"/>
  <c r="G385" i="4"/>
  <c r="BG384" i="4"/>
  <c r="BD384" i="4"/>
  <c r="AM384" i="4"/>
  <c r="AI384" i="4"/>
  <c r="U384" i="4"/>
  <c r="G384" i="4"/>
  <c r="BG383" i="4"/>
  <c r="BD383" i="4"/>
  <c r="AM383" i="4"/>
  <c r="AI383" i="4"/>
  <c r="U383" i="4"/>
  <c r="G383" i="4"/>
  <c r="BG382" i="4"/>
  <c r="BD382" i="4"/>
  <c r="AM382" i="4"/>
  <c r="AI382" i="4"/>
  <c r="U382" i="4"/>
  <c r="G382" i="4"/>
  <c r="BG381" i="4"/>
  <c r="BD381" i="4"/>
  <c r="AM381" i="4"/>
  <c r="AI381" i="4"/>
  <c r="U381" i="4"/>
  <c r="G381" i="4"/>
  <c r="BG380" i="4"/>
  <c r="BD380" i="4"/>
  <c r="AM380" i="4"/>
  <c r="AI380" i="4"/>
  <c r="U380" i="4"/>
  <c r="G380" i="4"/>
  <c r="BG379" i="4"/>
  <c r="BD379" i="4"/>
  <c r="AM379" i="4"/>
  <c r="AI379" i="4"/>
  <c r="U379" i="4"/>
  <c r="G379" i="4"/>
  <c r="BG378" i="4"/>
  <c r="BD378" i="4"/>
  <c r="AM378" i="4"/>
  <c r="AI378" i="4"/>
  <c r="U378" i="4"/>
  <c r="G378" i="4"/>
  <c r="BG377" i="4"/>
  <c r="BD377" i="4"/>
  <c r="AM377" i="4"/>
  <c r="AI377" i="4"/>
  <c r="U377" i="4"/>
  <c r="G377" i="4"/>
  <c r="BG376" i="4"/>
  <c r="BD376" i="4"/>
  <c r="AM376" i="4"/>
  <c r="AI376" i="4"/>
  <c r="U376" i="4"/>
  <c r="G376" i="4"/>
  <c r="BG375" i="4"/>
  <c r="BD375" i="4"/>
  <c r="AM375" i="4"/>
  <c r="AI375" i="4"/>
  <c r="U375" i="4"/>
  <c r="G375" i="4"/>
  <c r="BS372" i="4"/>
  <c r="BR372" i="4"/>
  <c r="BQ372" i="4"/>
  <c r="BC372" i="4"/>
  <c r="BB372" i="4"/>
  <c r="BA372" i="4"/>
  <c r="AZ372" i="4"/>
  <c r="AY372" i="4"/>
  <c r="AX372" i="4"/>
  <c r="AW372" i="4"/>
  <c r="AV372" i="4"/>
  <c r="AU372" i="4"/>
  <c r="AT372" i="4"/>
  <c r="AS372" i="4"/>
  <c r="AQ372" i="4"/>
  <c r="AP372" i="4"/>
  <c r="AO372" i="4"/>
  <c r="AN372" i="4"/>
  <c r="AK372" i="4"/>
  <c r="AJ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F372" i="4"/>
  <c r="E372" i="4"/>
  <c r="D372" i="4"/>
  <c r="C372" i="4"/>
  <c r="BG371" i="4"/>
  <c r="BD371" i="4"/>
  <c r="AM371" i="4"/>
  <c r="AI371" i="4"/>
  <c r="U371" i="4"/>
  <c r="G371" i="4"/>
  <c r="BG370" i="4"/>
  <c r="BD370" i="4"/>
  <c r="AM370" i="4"/>
  <c r="AI370" i="4"/>
  <c r="U370" i="4"/>
  <c r="G370" i="4"/>
  <c r="BG369" i="4"/>
  <c r="BD369" i="4"/>
  <c r="AM369" i="4"/>
  <c r="AI369" i="4"/>
  <c r="U369" i="4"/>
  <c r="G369" i="4"/>
  <c r="BG368" i="4"/>
  <c r="BD368" i="4"/>
  <c r="AM368" i="4"/>
  <c r="AI368" i="4"/>
  <c r="U368" i="4"/>
  <c r="G368" i="4"/>
  <c r="BG367" i="4"/>
  <c r="BD367" i="4"/>
  <c r="AM367" i="4"/>
  <c r="AI367" i="4"/>
  <c r="U367" i="4"/>
  <c r="G367" i="4"/>
  <c r="BG366" i="4"/>
  <c r="BD366" i="4"/>
  <c r="AM366" i="4"/>
  <c r="AI366" i="4"/>
  <c r="U366" i="4"/>
  <c r="G366" i="4"/>
  <c r="BG365" i="4"/>
  <c r="BD365" i="4"/>
  <c r="AM365" i="4"/>
  <c r="AI365" i="4"/>
  <c r="U365" i="4"/>
  <c r="G365" i="4"/>
  <c r="AR365" i="4" s="1"/>
  <c r="BG364" i="4"/>
  <c r="BD364" i="4"/>
  <c r="AM364" i="4"/>
  <c r="AI364" i="4"/>
  <c r="U364" i="4"/>
  <c r="G364" i="4"/>
  <c r="BG363" i="4"/>
  <c r="BD363" i="4"/>
  <c r="AM363" i="4"/>
  <c r="AI363" i="4"/>
  <c r="U363" i="4"/>
  <c r="G363" i="4"/>
  <c r="BG362" i="4"/>
  <c r="BD362" i="4"/>
  <c r="AM362" i="4"/>
  <c r="AI362" i="4"/>
  <c r="U362" i="4"/>
  <c r="G362" i="4"/>
  <c r="BG361" i="4"/>
  <c r="BD361" i="4"/>
  <c r="AM361" i="4"/>
  <c r="AI361" i="4"/>
  <c r="U361" i="4"/>
  <c r="G361" i="4"/>
  <c r="BG360" i="4"/>
  <c r="BD360" i="4"/>
  <c r="AM360" i="4"/>
  <c r="AI360" i="4"/>
  <c r="U360" i="4"/>
  <c r="G360" i="4"/>
  <c r="BG359" i="4"/>
  <c r="BD359" i="4"/>
  <c r="AM359" i="4"/>
  <c r="AI359" i="4"/>
  <c r="U359" i="4"/>
  <c r="G359" i="4"/>
  <c r="BG358" i="4"/>
  <c r="BD358" i="4"/>
  <c r="AM358" i="4"/>
  <c r="AI358" i="4"/>
  <c r="U358" i="4"/>
  <c r="G358" i="4"/>
  <c r="BG357" i="4"/>
  <c r="BD357" i="4"/>
  <c r="AM357" i="4"/>
  <c r="AI357" i="4"/>
  <c r="U357" i="4"/>
  <c r="G357" i="4"/>
  <c r="BG356" i="4"/>
  <c r="BD356" i="4"/>
  <c r="AM356" i="4"/>
  <c r="AI356" i="4"/>
  <c r="U356" i="4"/>
  <c r="G356" i="4"/>
  <c r="BG355" i="4"/>
  <c r="BD355" i="4"/>
  <c r="AM355" i="4"/>
  <c r="AI355" i="4"/>
  <c r="U355" i="4"/>
  <c r="G355" i="4"/>
  <c r="BG354" i="4"/>
  <c r="BD354" i="4"/>
  <c r="AM354" i="4"/>
  <c r="AI354" i="4"/>
  <c r="U354" i="4"/>
  <c r="G354" i="4"/>
  <c r="BG353" i="4"/>
  <c r="BD353" i="4"/>
  <c r="AM353" i="4"/>
  <c r="AI353" i="4"/>
  <c r="U353" i="4"/>
  <c r="G353" i="4"/>
  <c r="BG352" i="4"/>
  <c r="BD352" i="4"/>
  <c r="AM352" i="4"/>
  <c r="AI352" i="4"/>
  <c r="U352" i="4"/>
  <c r="G352" i="4"/>
  <c r="BG351" i="4"/>
  <c r="BD351" i="4"/>
  <c r="AM351" i="4"/>
  <c r="AI351" i="4"/>
  <c r="U351" i="4"/>
  <c r="G351" i="4"/>
  <c r="BG350" i="4"/>
  <c r="BD350" i="4"/>
  <c r="AM350" i="4"/>
  <c r="AI350" i="4"/>
  <c r="U350" i="4"/>
  <c r="G350" i="4"/>
  <c r="BG349" i="4"/>
  <c r="BD349" i="4"/>
  <c r="AM349" i="4"/>
  <c r="AI349" i="4"/>
  <c r="U349" i="4"/>
  <c r="G349" i="4"/>
  <c r="BG348" i="4"/>
  <c r="BD348" i="4"/>
  <c r="AM348" i="4"/>
  <c r="AI348" i="4"/>
  <c r="U348" i="4"/>
  <c r="G348" i="4"/>
  <c r="AR348" i="4" s="1"/>
  <c r="BE348" i="4" s="1"/>
  <c r="BU348" i="4" s="1"/>
  <c r="BG347" i="4"/>
  <c r="BD347" i="4"/>
  <c r="AM347" i="4"/>
  <c r="AI347" i="4"/>
  <c r="U347" i="4"/>
  <c r="AR347" i="4" s="1"/>
  <c r="G347" i="4"/>
  <c r="BG346" i="4"/>
  <c r="BD346" i="4"/>
  <c r="AM346" i="4"/>
  <c r="AI346" i="4"/>
  <c r="U346" i="4"/>
  <c r="G346" i="4"/>
  <c r="BG345" i="4"/>
  <c r="BD345" i="4"/>
  <c r="AM345" i="4"/>
  <c r="AI345" i="4"/>
  <c r="U345" i="4"/>
  <c r="G345" i="4"/>
  <c r="BG344" i="4"/>
  <c r="BD344" i="4"/>
  <c r="AM344" i="4"/>
  <c r="AI344" i="4"/>
  <c r="U344" i="4"/>
  <c r="G344" i="4"/>
  <c r="BG343" i="4"/>
  <c r="BD343" i="4"/>
  <c r="AM343" i="4"/>
  <c r="AI343" i="4"/>
  <c r="U343" i="4"/>
  <c r="G343" i="4"/>
  <c r="BD342" i="4"/>
  <c r="AM342" i="4"/>
  <c r="AI342" i="4"/>
  <c r="U342" i="4"/>
  <c r="G342" i="4"/>
  <c r="BT339" i="4"/>
  <c r="BS339" i="4"/>
  <c r="BR339" i="4"/>
  <c r="BQ339" i="4"/>
  <c r="BC339" i="4"/>
  <c r="BB339" i="4"/>
  <c r="BA339" i="4"/>
  <c r="AZ339" i="4"/>
  <c r="AY339" i="4"/>
  <c r="AX339" i="4"/>
  <c r="AW339" i="4"/>
  <c r="AV339" i="4"/>
  <c r="AU339" i="4"/>
  <c r="AT339" i="4"/>
  <c r="AS339" i="4"/>
  <c r="AQ339" i="4"/>
  <c r="AP339" i="4"/>
  <c r="AO339" i="4"/>
  <c r="AN339" i="4"/>
  <c r="AL339" i="4"/>
  <c r="AK339" i="4"/>
  <c r="AJ339" i="4"/>
  <c r="AH339" i="4"/>
  <c r="AG339" i="4"/>
  <c r="AF339" i="4"/>
  <c r="AE339" i="4"/>
  <c r="AD339" i="4"/>
  <c r="AC339" i="4"/>
  <c r="AB339" i="4"/>
  <c r="AA339" i="4"/>
  <c r="Z339" i="4"/>
  <c r="Y339" i="4"/>
  <c r="X339" i="4"/>
  <c r="V339" i="4"/>
  <c r="T339" i="4"/>
  <c r="S339" i="4"/>
  <c r="R339" i="4"/>
  <c r="Q339" i="4"/>
  <c r="P339" i="4"/>
  <c r="O339" i="4"/>
  <c r="N339" i="4"/>
  <c r="L339" i="4"/>
  <c r="I339" i="4"/>
  <c r="H339" i="4"/>
  <c r="F339" i="4"/>
  <c r="E339" i="4"/>
  <c r="D339" i="4"/>
  <c r="C339" i="4"/>
  <c r="BG338" i="4"/>
  <c r="BD338" i="4"/>
  <c r="AM338" i="4"/>
  <c r="AI338" i="4"/>
  <c r="U338" i="4"/>
  <c r="G338" i="4"/>
  <c r="BG337" i="4"/>
  <c r="BD337" i="4"/>
  <c r="AM337" i="4"/>
  <c r="AI337" i="4"/>
  <c r="U337" i="4"/>
  <c r="G337" i="4"/>
  <c r="BG336" i="4"/>
  <c r="BD336" i="4"/>
  <c r="AM336" i="4"/>
  <c r="AI336" i="4"/>
  <c r="U336" i="4"/>
  <c r="G336" i="4"/>
  <c r="BG335" i="4"/>
  <c r="BD335" i="4"/>
  <c r="AM335" i="4"/>
  <c r="AI335" i="4"/>
  <c r="U335" i="4"/>
  <c r="G335" i="4"/>
  <c r="AR335" i="4" s="1"/>
  <c r="BE335" i="4" s="1"/>
  <c r="BU335" i="4" s="1"/>
  <c r="BG334" i="4"/>
  <c r="BD334" i="4"/>
  <c r="AM334" i="4"/>
  <c r="AI334" i="4"/>
  <c r="U334" i="4"/>
  <c r="G334" i="4"/>
  <c r="BG333" i="4"/>
  <c r="BD333" i="4"/>
  <c r="AM333" i="4"/>
  <c r="AI333" i="4"/>
  <c r="U333" i="4"/>
  <c r="G333" i="4"/>
  <c r="BG332" i="4"/>
  <c r="BD332" i="4"/>
  <c r="AM332" i="4"/>
  <c r="AI332" i="4"/>
  <c r="U332" i="4"/>
  <c r="G332" i="4"/>
  <c r="BG331" i="4"/>
  <c r="BD331" i="4"/>
  <c r="AM331" i="4"/>
  <c r="AI331" i="4"/>
  <c r="U331" i="4"/>
  <c r="G331" i="4"/>
  <c r="AR331" i="4" s="1"/>
  <c r="BG330" i="4"/>
  <c r="BD330" i="4"/>
  <c r="AM330" i="4"/>
  <c r="AI330" i="4"/>
  <c r="U330" i="4"/>
  <c r="G330" i="4"/>
  <c r="AR330" i="4" s="1"/>
  <c r="BE330" i="4" s="1"/>
  <c r="BU330" i="4" s="1"/>
  <c r="BG329" i="4"/>
  <c r="BD329" i="4"/>
  <c r="AM329" i="4"/>
  <c r="AI329" i="4"/>
  <c r="U329" i="4"/>
  <c r="G329" i="4"/>
  <c r="AR329" i="4" s="1"/>
  <c r="BE329" i="4" s="1"/>
  <c r="BG328" i="4"/>
  <c r="BD328" i="4"/>
  <c r="AM328" i="4"/>
  <c r="AI328" i="4"/>
  <c r="U328" i="4"/>
  <c r="G328" i="4"/>
  <c r="BG327" i="4"/>
  <c r="BD327" i="4"/>
  <c r="AM327" i="4"/>
  <c r="AI327" i="4"/>
  <c r="U327" i="4"/>
  <c r="G327" i="4"/>
  <c r="BG326" i="4"/>
  <c r="BD326" i="4"/>
  <c r="AM326" i="4"/>
  <c r="AI326" i="4"/>
  <c r="U326" i="4"/>
  <c r="G326" i="4"/>
  <c r="BG325" i="4"/>
  <c r="BD325" i="4"/>
  <c r="AM325" i="4"/>
  <c r="AI325" i="4"/>
  <c r="U325" i="4"/>
  <c r="G325" i="4"/>
  <c r="AR325" i="4" s="1"/>
  <c r="BE325" i="4" s="1"/>
  <c r="BU325" i="4" s="1"/>
  <c r="BG324" i="4"/>
  <c r="BD324" i="4"/>
  <c r="AM324" i="4"/>
  <c r="AI324" i="4"/>
  <c r="U324" i="4"/>
  <c r="G324" i="4"/>
  <c r="BG323" i="4"/>
  <c r="BD323" i="4"/>
  <c r="AM323" i="4"/>
  <c r="AI323" i="4"/>
  <c r="U323" i="4"/>
  <c r="G323" i="4"/>
  <c r="BG322" i="4"/>
  <c r="BD322" i="4"/>
  <c r="AM322" i="4"/>
  <c r="AI322" i="4"/>
  <c r="U322" i="4"/>
  <c r="G322" i="4"/>
  <c r="BG321" i="4"/>
  <c r="BD321" i="4"/>
  <c r="AM321" i="4"/>
  <c r="AI321" i="4"/>
  <c r="U321" i="4"/>
  <c r="G321" i="4"/>
  <c r="BG320" i="4"/>
  <c r="BD320" i="4"/>
  <c r="AM320" i="4"/>
  <c r="AI320" i="4"/>
  <c r="U320" i="4"/>
  <c r="G320" i="4"/>
  <c r="AR320" i="4" s="1"/>
  <c r="BE320" i="4" s="1"/>
  <c r="BU320" i="4" s="1"/>
  <c r="BG319" i="4"/>
  <c r="BD319" i="4"/>
  <c r="AM319" i="4"/>
  <c r="AI319" i="4"/>
  <c r="U319" i="4"/>
  <c r="G319" i="4"/>
  <c r="BG318" i="4"/>
  <c r="BD318" i="4"/>
  <c r="AM318" i="4"/>
  <c r="AI318" i="4"/>
  <c r="U318" i="4"/>
  <c r="G318" i="4"/>
  <c r="BG317" i="4"/>
  <c r="BD317" i="4"/>
  <c r="AM317" i="4"/>
  <c r="AI317" i="4"/>
  <c r="U317" i="4"/>
  <c r="G317" i="4"/>
  <c r="BG316" i="4"/>
  <c r="BD316" i="4"/>
  <c r="AM316" i="4"/>
  <c r="AI316" i="4"/>
  <c r="U316" i="4"/>
  <c r="G316" i="4"/>
  <c r="BG315" i="4"/>
  <c r="BD315" i="4"/>
  <c r="AM315" i="4"/>
  <c r="AI315" i="4"/>
  <c r="U315" i="4"/>
  <c r="G315" i="4"/>
  <c r="BG314" i="4"/>
  <c r="BD314" i="4"/>
  <c r="AM314" i="4"/>
  <c r="AI314" i="4"/>
  <c r="U314" i="4"/>
  <c r="G314" i="4"/>
  <c r="BG313" i="4"/>
  <c r="BD313" i="4"/>
  <c r="AM313" i="4"/>
  <c r="AI313" i="4"/>
  <c r="U313" i="4"/>
  <c r="G313" i="4"/>
  <c r="BG312" i="4"/>
  <c r="BD312" i="4"/>
  <c r="AM312" i="4"/>
  <c r="AI312" i="4"/>
  <c r="U312" i="4"/>
  <c r="G312" i="4"/>
  <c r="BG311" i="4"/>
  <c r="BD311" i="4"/>
  <c r="AM311" i="4"/>
  <c r="AI311" i="4"/>
  <c r="U311" i="4"/>
  <c r="G311" i="4"/>
  <c r="AR311" i="4" s="1"/>
  <c r="BG310" i="4"/>
  <c r="BD310" i="4"/>
  <c r="AM310" i="4"/>
  <c r="AI310" i="4"/>
  <c r="U310" i="4"/>
  <c r="G310" i="4"/>
  <c r="BD309" i="4"/>
  <c r="AM309" i="4"/>
  <c r="AI309" i="4"/>
  <c r="U309" i="4"/>
  <c r="G309" i="4"/>
  <c r="BG308" i="4"/>
  <c r="BD308" i="4"/>
  <c r="AM308" i="4"/>
  <c r="AI308" i="4"/>
  <c r="U308" i="4"/>
  <c r="AR308" i="4" s="1"/>
  <c r="BE308" i="4" s="1"/>
  <c r="BU308" i="4" s="1"/>
  <c r="G308" i="4"/>
  <c r="BS305" i="4"/>
  <c r="BR305" i="4"/>
  <c r="BQ305" i="4"/>
  <c r="BC305" i="4"/>
  <c r="BB305" i="4"/>
  <c r="BA305" i="4"/>
  <c r="AZ305" i="4"/>
  <c r="AY305" i="4"/>
  <c r="AX305" i="4"/>
  <c r="AW305" i="4"/>
  <c r="AV305" i="4"/>
  <c r="AU305" i="4"/>
  <c r="AT305" i="4"/>
  <c r="AS305" i="4"/>
  <c r="AN305" i="4"/>
  <c r="AL305" i="4"/>
  <c r="AK305" i="4"/>
  <c r="AJ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F305" i="4"/>
  <c r="E305" i="4"/>
  <c r="D305" i="4"/>
  <c r="C305" i="4"/>
  <c r="BG304" i="4"/>
  <c r="BD304" i="4"/>
  <c r="AM304" i="4"/>
  <c r="AI304" i="4"/>
  <c r="U304" i="4"/>
  <c r="G304" i="4"/>
  <c r="BG303" i="4"/>
  <c r="BD303" i="4"/>
  <c r="AM303" i="4"/>
  <c r="AI303" i="4"/>
  <c r="U303" i="4"/>
  <c r="G303" i="4"/>
  <c r="BG302" i="4"/>
  <c r="BD302" i="4"/>
  <c r="AM302" i="4"/>
  <c r="AI302" i="4"/>
  <c r="U302" i="4"/>
  <c r="G302" i="4"/>
  <c r="BG301" i="4"/>
  <c r="BD301" i="4"/>
  <c r="AM301" i="4"/>
  <c r="AI301" i="4"/>
  <c r="U301" i="4"/>
  <c r="G301" i="4"/>
  <c r="BG300" i="4"/>
  <c r="BD300" i="4"/>
  <c r="AM300" i="4"/>
  <c r="AI300" i="4"/>
  <c r="U300" i="4"/>
  <c r="G300" i="4"/>
  <c r="BG299" i="4"/>
  <c r="BD299" i="4"/>
  <c r="AM299" i="4"/>
  <c r="AI299" i="4"/>
  <c r="U299" i="4"/>
  <c r="G299" i="4"/>
  <c r="BG298" i="4"/>
  <c r="BD298" i="4"/>
  <c r="AM298" i="4"/>
  <c r="AI298" i="4"/>
  <c r="U298" i="4"/>
  <c r="G298" i="4"/>
  <c r="AR298" i="4" s="1"/>
  <c r="BG297" i="4"/>
  <c r="BD297" i="4"/>
  <c r="AM297" i="4"/>
  <c r="AI297" i="4"/>
  <c r="U297" i="4"/>
  <c r="G297" i="4"/>
  <c r="BG296" i="4"/>
  <c r="BD296" i="4"/>
  <c r="AM296" i="4"/>
  <c r="AI296" i="4"/>
  <c r="U296" i="4"/>
  <c r="G296" i="4"/>
  <c r="BG295" i="4"/>
  <c r="BD295" i="4"/>
  <c r="AM295" i="4"/>
  <c r="AI295" i="4"/>
  <c r="U295" i="4"/>
  <c r="G295" i="4"/>
  <c r="BG294" i="4"/>
  <c r="BD294" i="4"/>
  <c r="AM294" i="4"/>
  <c r="AI294" i="4"/>
  <c r="U294" i="4"/>
  <c r="G294" i="4"/>
  <c r="BG293" i="4"/>
  <c r="BD293" i="4"/>
  <c r="AM293" i="4"/>
  <c r="AI293" i="4"/>
  <c r="U293" i="4"/>
  <c r="G293" i="4"/>
  <c r="BG292" i="4"/>
  <c r="BD292" i="4"/>
  <c r="AM292" i="4"/>
  <c r="AI292" i="4"/>
  <c r="U292" i="4"/>
  <c r="G292" i="4"/>
  <c r="BG291" i="4"/>
  <c r="BD291" i="4"/>
  <c r="AM291" i="4"/>
  <c r="AI291" i="4"/>
  <c r="U291" i="4"/>
  <c r="G291" i="4"/>
  <c r="AR291" i="4" s="1"/>
  <c r="BE291" i="4" s="1"/>
  <c r="BG290" i="4"/>
  <c r="BD290" i="4"/>
  <c r="AM290" i="4"/>
  <c r="AI290" i="4"/>
  <c r="U290" i="4"/>
  <c r="G290" i="4"/>
  <c r="BG289" i="4"/>
  <c r="BD289" i="4"/>
  <c r="AM289" i="4"/>
  <c r="AI289" i="4"/>
  <c r="U289" i="4"/>
  <c r="G289" i="4"/>
  <c r="AR289" i="4" s="1"/>
  <c r="BG288" i="4"/>
  <c r="BD288" i="4"/>
  <c r="AM288" i="4"/>
  <c r="AI288" i="4"/>
  <c r="U288" i="4"/>
  <c r="G288" i="4"/>
  <c r="BG287" i="4"/>
  <c r="BD287" i="4"/>
  <c r="AM287" i="4"/>
  <c r="AI287" i="4"/>
  <c r="U287" i="4"/>
  <c r="G287" i="4"/>
  <c r="BG286" i="4"/>
  <c r="BD286" i="4"/>
  <c r="AM286" i="4"/>
  <c r="AI286" i="4"/>
  <c r="U286" i="4"/>
  <c r="G286" i="4"/>
  <c r="BG285" i="4"/>
  <c r="BD285" i="4"/>
  <c r="AM285" i="4"/>
  <c r="AI285" i="4"/>
  <c r="U285" i="4"/>
  <c r="G285" i="4"/>
  <c r="BG284" i="4"/>
  <c r="BD284" i="4"/>
  <c r="AM284" i="4"/>
  <c r="AI284" i="4"/>
  <c r="U284" i="4"/>
  <c r="G284" i="4"/>
  <c r="BG283" i="4"/>
  <c r="BD283" i="4"/>
  <c r="AM283" i="4"/>
  <c r="AI283" i="4"/>
  <c r="U283" i="4"/>
  <c r="G283" i="4"/>
  <c r="BG282" i="4"/>
  <c r="BD282" i="4"/>
  <c r="AM282" i="4"/>
  <c r="AI282" i="4"/>
  <c r="U282" i="4"/>
  <c r="G282" i="4"/>
  <c r="BG281" i="4"/>
  <c r="BD281" i="4"/>
  <c r="AM281" i="4"/>
  <c r="AI281" i="4"/>
  <c r="U281" i="4"/>
  <c r="G281" i="4"/>
  <c r="AR281" i="4" s="1"/>
  <c r="BG280" i="4"/>
  <c r="BD280" i="4"/>
  <c r="AM280" i="4"/>
  <c r="AI280" i="4"/>
  <c r="U280" i="4"/>
  <c r="G280" i="4"/>
  <c r="BG279" i="4"/>
  <c r="BD279" i="4"/>
  <c r="AM279" i="4"/>
  <c r="AI279" i="4"/>
  <c r="U279" i="4"/>
  <c r="G279" i="4"/>
  <c r="AR279" i="4" s="1"/>
  <c r="BE279" i="4" s="1"/>
  <c r="BG278" i="4"/>
  <c r="BD278" i="4"/>
  <c r="AM278" i="4"/>
  <c r="AI278" i="4"/>
  <c r="U278" i="4"/>
  <c r="G278" i="4"/>
  <c r="BG277" i="4"/>
  <c r="BD277" i="4"/>
  <c r="AM277" i="4"/>
  <c r="AI277" i="4"/>
  <c r="U277" i="4"/>
  <c r="G277" i="4"/>
  <c r="BG276" i="4"/>
  <c r="BD276" i="4"/>
  <c r="AM276" i="4"/>
  <c r="AI276" i="4"/>
  <c r="U276" i="4"/>
  <c r="G276" i="4"/>
  <c r="BG275" i="4"/>
  <c r="BD275" i="4"/>
  <c r="AM275" i="4"/>
  <c r="AI275" i="4"/>
  <c r="U275" i="4"/>
  <c r="G275" i="4"/>
  <c r="BS272" i="4"/>
  <c r="BR272" i="4"/>
  <c r="BQ272" i="4"/>
  <c r="BP272" i="4"/>
  <c r="BO272" i="4"/>
  <c r="BN272" i="4"/>
  <c r="BM272" i="4"/>
  <c r="BL272" i="4"/>
  <c r="BK272" i="4"/>
  <c r="BJ272" i="4"/>
  <c r="BI272" i="4"/>
  <c r="BH272" i="4"/>
  <c r="AY272" i="4"/>
  <c r="AX272" i="4"/>
  <c r="AW272" i="4"/>
  <c r="AV272" i="4"/>
  <c r="AU272" i="4"/>
  <c r="AT272" i="4"/>
  <c r="AS272" i="4"/>
  <c r="AQ272" i="4"/>
  <c r="AP272" i="4"/>
  <c r="AO272" i="4"/>
  <c r="AN272" i="4"/>
  <c r="AL272" i="4"/>
  <c r="AK272" i="4"/>
  <c r="AJ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F272" i="4"/>
  <c r="E272" i="4"/>
  <c r="D272" i="4"/>
  <c r="C272" i="4"/>
  <c r="BG271" i="4"/>
  <c r="BD271" i="4"/>
  <c r="AM271" i="4"/>
  <c r="AI271" i="4"/>
  <c r="U271" i="4"/>
  <c r="G271" i="4"/>
  <c r="BG270" i="4"/>
  <c r="BD270" i="4"/>
  <c r="AM270" i="4"/>
  <c r="AI270" i="4"/>
  <c r="U270" i="4"/>
  <c r="G270" i="4"/>
  <c r="BG269" i="4"/>
  <c r="BD269" i="4"/>
  <c r="AM269" i="4"/>
  <c r="AI269" i="4"/>
  <c r="U269" i="4"/>
  <c r="G269" i="4"/>
  <c r="BG268" i="4"/>
  <c r="BD268" i="4"/>
  <c r="AM268" i="4"/>
  <c r="AI268" i="4"/>
  <c r="U268" i="4"/>
  <c r="G268" i="4"/>
  <c r="BG267" i="4"/>
  <c r="BD267" i="4"/>
  <c r="AM267" i="4"/>
  <c r="AI267" i="4"/>
  <c r="U267" i="4"/>
  <c r="G267" i="4"/>
  <c r="BG266" i="4"/>
  <c r="BD266" i="4"/>
  <c r="AM266" i="4"/>
  <c r="AI266" i="4"/>
  <c r="U266" i="4"/>
  <c r="G266" i="4"/>
  <c r="BG265" i="4"/>
  <c r="BD265" i="4"/>
  <c r="AM265" i="4"/>
  <c r="AI265" i="4"/>
  <c r="U265" i="4"/>
  <c r="G265" i="4"/>
  <c r="BG264" i="4"/>
  <c r="BD264" i="4"/>
  <c r="AM264" i="4"/>
  <c r="AI264" i="4"/>
  <c r="U264" i="4"/>
  <c r="G264" i="4"/>
  <c r="AR264" i="4" s="1"/>
  <c r="BE264" i="4" s="1"/>
  <c r="BU264" i="4" s="1"/>
  <c r="BG263" i="4"/>
  <c r="BD263" i="4"/>
  <c r="AM263" i="4"/>
  <c r="AI263" i="4"/>
  <c r="U263" i="4"/>
  <c r="G263" i="4"/>
  <c r="BG262" i="4"/>
  <c r="BD262" i="4"/>
  <c r="AM262" i="4"/>
  <c r="AI262" i="4"/>
  <c r="U262" i="4"/>
  <c r="G262" i="4"/>
  <c r="BG261" i="4"/>
  <c r="BD261" i="4"/>
  <c r="AM261" i="4"/>
  <c r="AI261" i="4"/>
  <c r="U261" i="4"/>
  <c r="G261" i="4"/>
  <c r="BG260" i="4"/>
  <c r="BD260" i="4"/>
  <c r="AM260" i="4"/>
  <c r="AI260" i="4"/>
  <c r="U260" i="4"/>
  <c r="G260" i="4"/>
  <c r="BG259" i="4"/>
  <c r="BD259" i="4"/>
  <c r="AM259" i="4"/>
  <c r="AI259" i="4"/>
  <c r="U259" i="4"/>
  <c r="G259" i="4"/>
  <c r="BG258" i="4"/>
  <c r="BD258" i="4"/>
  <c r="AM258" i="4"/>
  <c r="AI258" i="4"/>
  <c r="U258" i="4"/>
  <c r="G258" i="4"/>
  <c r="BG257" i="4"/>
  <c r="BD257" i="4"/>
  <c r="AM257" i="4"/>
  <c r="AI257" i="4"/>
  <c r="U257" i="4"/>
  <c r="G257" i="4"/>
  <c r="BG256" i="4"/>
  <c r="BD256" i="4"/>
  <c r="AM256" i="4"/>
  <c r="AI256" i="4"/>
  <c r="U256" i="4"/>
  <c r="G256" i="4"/>
  <c r="BG255" i="4"/>
  <c r="BD255" i="4"/>
  <c r="AM255" i="4"/>
  <c r="AI255" i="4"/>
  <c r="U255" i="4"/>
  <c r="G255" i="4"/>
  <c r="BG254" i="4"/>
  <c r="BD254" i="4"/>
  <c r="AM254" i="4"/>
  <c r="AI254" i="4"/>
  <c r="U254" i="4"/>
  <c r="G254" i="4"/>
  <c r="AR254" i="4" s="1"/>
  <c r="BG253" i="4"/>
  <c r="BD253" i="4"/>
  <c r="AM253" i="4"/>
  <c r="AI253" i="4"/>
  <c r="U253" i="4"/>
  <c r="G253" i="4"/>
  <c r="BG252" i="4"/>
  <c r="BD252" i="4"/>
  <c r="AM252" i="4"/>
  <c r="AI252" i="4"/>
  <c r="U252" i="4"/>
  <c r="G252" i="4"/>
  <c r="BG251" i="4"/>
  <c r="BD251" i="4"/>
  <c r="AM251" i="4"/>
  <c r="AI251" i="4"/>
  <c r="U251" i="4"/>
  <c r="G251" i="4"/>
  <c r="AR251" i="4" s="1"/>
  <c r="BE251" i="4" s="1"/>
  <c r="BU251" i="4" s="1"/>
  <c r="BG250" i="4"/>
  <c r="BD250" i="4"/>
  <c r="AM250" i="4"/>
  <c r="AI250" i="4"/>
  <c r="U250" i="4"/>
  <c r="G250" i="4"/>
  <c r="BG249" i="4"/>
  <c r="BD249" i="4"/>
  <c r="AM249" i="4"/>
  <c r="AI249" i="4"/>
  <c r="U249" i="4"/>
  <c r="G249" i="4"/>
  <c r="BG248" i="4"/>
  <c r="BD248" i="4"/>
  <c r="AM248" i="4"/>
  <c r="AI248" i="4"/>
  <c r="U248" i="4"/>
  <c r="G248" i="4"/>
  <c r="BG247" i="4"/>
  <c r="BD247" i="4"/>
  <c r="AM247" i="4"/>
  <c r="AI247" i="4"/>
  <c r="U247" i="4"/>
  <c r="G247" i="4"/>
  <c r="BG246" i="4"/>
  <c r="BD246" i="4"/>
  <c r="AM246" i="4"/>
  <c r="AI246" i="4"/>
  <c r="U246" i="4"/>
  <c r="G246" i="4"/>
  <c r="BG245" i="4"/>
  <c r="BD245" i="4"/>
  <c r="AM245" i="4"/>
  <c r="AI245" i="4"/>
  <c r="U245" i="4"/>
  <c r="G245" i="4"/>
  <c r="BG244" i="4"/>
  <c r="BD244" i="4"/>
  <c r="AM244" i="4"/>
  <c r="AI244" i="4"/>
  <c r="U244" i="4"/>
  <c r="G244" i="4"/>
  <c r="BG243" i="4"/>
  <c r="BD243" i="4"/>
  <c r="AM243" i="4"/>
  <c r="AI243" i="4"/>
  <c r="U243" i="4"/>
  <c r="G243" i="4"/>
  <c r="BD242" i="4"/>
  <c r="AM242" i="4"/>
  <c r="AI242" i="4"/>
  <c r="U242" i="4"/>
  <c r="G242" i="4"/>
  <c r="BG241" i="4"/>
  <c r="BD241" i="4"/>
  <c r="AM241" i="4"/>
  <c r="AI241" i="4"/>
  <c r="U241" i="4"/>
  <c r="G241" i="4"/>
  <c r="BR238" i="4"/>
  <c r="BQ238" i="4"/>
  <c r="AY238" i="4"/>
  <c r="AX238" i="4"/>
  <c r="AW238" i="4"/>
  <c r="AV238" i="4"/>
  <c r="AU238" i="4"/>
  <c r="AT238" i="4"/>
  <c r="AN238" i="4"/>
  <c r="AL238" i="4"/>
  <c r="AK238" i="4"/>
  <c r="AJ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F238" i="4"/>
  <c r="E238" i="4"/>
  <c r="D238" i="4"/>
  <c r="C238" i="4"/>
  <c r="BG237" i="4"/>
  <c r="BD237" i="4"/>
  <c r="AM237" i="4"/>
  <c r="AI237" i="4"/>
  <c r="U237" i="4"/>
  <c r="G237" i="4"/>
  <c r="AR237" i="4" s="1"/>
  <c r="BE237" i="4" s="1"/>
  <c r="BU237" i="4" s="1"/>
  <c r="BG236" i="4"/>
  <c r="BD236" i="4"/>
  <c r="AM236" i="4"/>
  <c r="AI236" i="4"/>
  <c r="U236" i="4"/>
  <c r="G236" i="4"/>
  <c r="AR236" i="4" s="1"/>
  <c r="BG235" i="4"/>
  <c r="BD235" i="4"/>
  <c r="AM235" i="4"/>
  <c r="AI235" i="4"/>
  <c r="U235" i="4"/>
  <c r="G235" i="4"/>
  <c r="BG234" i="4"/>
  <c r="BD234" i="4"/>
  <c r="AM234" i="4"/>
  <c r="AI234" i="4"/>
  <c r="U234" i="4"/>
  <c r="G234" i="4"/>
  <c r="BG233" i="4"/>
  <c r="BD233" i="4"/>
  <c r="AM233" i="4"/>
  <c r="AI233" i="4"/>
  <c r="U233" i="4"/>
  <c r="G233" i="4"/>
  <c r="BG232" i="4"/>
  <c r="BD232" i="4"/>
  <c r="AM232" i="4"/>
  <c r="AI232" i="4"/>
  <c r="U232" i="4"/>
  <c r="G232" i="4"/>
  <c r="BG231" i="4"/>
  <c r="BD231" i="4"/>
  <c r="AM231" i="4"/>
  <c r="AI231" i="4"/>
  <c r="U231" i="4"/>
  <c r="G231" i="4"/>
  <c r="BG230" i="4"/>
  <c r="BD230" i="4"/>
  <c r="AM230" i="4"/>
  <c r="AI230" i="4"/>
  <c r="U230" i="4"/>
  <c r="G230" i="4"/>
  <c r="AR230" i="4" s="1"/>
  <c r="BG229" i="4"/>
  <c r="BD229" i="4"/>
  <c r="AM229" i="4"/>
  <c r="AI229" i="4"/>
  <c r="U229" i="4"/>
  <c r="G229" i="4"/>
  <c r="BG228" i="4"/>
  <c r="BD228" i="4"/>
  <c r="AM228" i="4"/>
  <c r="AI228" i="4"/>
  <c r="U228" i="4"/>
  <c r="G228" i="4"/>
  <c r="BG227" i="4"/>
  <c r="BD227" i="4"/>
  <c r="AM227" i="4"/>
  <c r="AI227" i="4"/>
  <c r="U227" i="4"/>
  <c r="G227" i="4"/>
  <c r="AR227" i="4" s="1"/>
  <c r="BE227" i="4" s="1"/>
  <c r="BU227" i="4" s="1"/>
  <c r="BG226" i="4"/>
  <c r="BD226" i="4"/>
  <c r="AM226" i="4"/>
  <c r="AI226" i="4"/>
  <c r="U226" i="4"/>
  <c r="G226" i="4"/>
  <c r="BG225" i="4"/>
  <c r="BD225" i="4"/>
  <c r="AM225" i="4"/>
  <c r="AI225" i="4"/>
  <c r="U225" i="4"/>
  <c r="G225" i="4"/>
  <c r="BG224" i="4"/>
  <c r="BD224" i="4"/>
  <c r="AM224" i="4"/>
  <c r="AI224" i="4"/>
  <c r="U224" i="4"/>
  <c r="G224" i="4"/>
  <c r="BG223" i="4"/>
  <c r="BD223" i="4"/>
  <c r="AM223" i="4"/>
  <c r="AI223" i="4"/>
  <c r="U223" i="4"/>
  <c r="G223" i="4"/>
  <c r="BG222" i="4"/>
  <c r="BD222" i="4"/>
  <c r="AM222" i="4"/>
  <c r="AI222" i="4"/>
  <c r="U222" i="4"/>
  <c r="G222" i="4"/>
  <c r="BG221" i="4"/>
  <c r="BD221" i="4"/>
  <c r="AM221" i="4"/>
  <c r="AI221" i="4"/>
  <c r="U221" i="4"/>
  <c r="G221" i="4"/>
  <c r="BG220" i="4"/>
  <c r="BD220" i="4"/>
  <c r="AM220" i="4"/>
  <c r="AI220" i="4"/>
  <c r="U220" i="4"/>
  <c r="G220" i="4"/>
  <c r="BG219" i="4"/>
  <c r="BD219" i="4"/>
  <c r="AM219" i="4"/>
  <c r="AI219" i="4"/>
  <c r="U219" i="4"/>
  <c r="G219" i="4"/>
  <c r="AR219" i="4" s="1"/>
  <c r="BE219" i="4" s="1"/>
  <c r="BG218" i="4"/>
  <c r="BD218" i="4"/>
  <c r="AM218" i="4"/>
  <c r="AI218" i="4"/>
  <c r="U218" i="4"/>
  <c r="G218" i="4"/>
  <c r="BG217" i="4"/>
  <c r="BD217" i="4"/>
  <c r="AM217" i="4"/>
  <c r="AI217" i="4"/>
  <c r="U217" i="4"/>
  <c r="G217" i="4"/>
  <c r="BG216" i="4"/>
  <c r="BD216" i="4"/>
  <c r="AM216" i="4"/>
  <c r="AI216" i="4"/>
  <c r="U216" i="4"/>
  <c r="G216" i="4"/>
  <c r="BG215" i="4"/>
  <c r="BD215" i="4"/>
  <c r="AM215" i="4"/>
  <c r="AI215" i="4"/>
  <c r="U215" i="4"/>
  <c r="G215" i="4"/>
  <c r="AR215" i="4" s="1"/>
  <c r="BE215" i="4" s="1"/>
  <c r="BG214" i="4"/>
  <c r="BD214" i="4"/>
  <c r="AM214" i="4"/>
  <c r="AI214" i="4"/>
  <c r="U214" i="4"/>
  <c r="G214" i="4"/>
  <c r="AR214" i="4" s="1"/>
  <c r="BE214" i="4" s="1"/>
  <c r="BU214" i="4" s="1"/>
  <c r="BG213" i="4"/>
  <c r="BD213" i="4"/>
  <c r="AM213" i="4"/>
  <c r="AI213" i="4"/>
  <c r="U213" i="4"/>
  <c r="G213" i="4"/>
  <c r="BG212" i="4"/>
  <c r="BD212" i="4"/>
  <c r="AM212" i="4"/>
  <c r="AI212" i="4"/>
  <c r="U212" i="4"/>
  <c r="G212" i="4"/>
  <c r="BG211" i="4"/>
  <c r="BD211" i="4"/>
  <c r="AM211" i="4"/>
  <c r="AI211" i="4"/>
  <c r="U211" i="4"/>
  <c r="G211" i="4"/>
  <c r="BG210" i="4"/>
  <c r="BD210" i="4"/>
  <c r="AM210" i="4"/>
  <c r="AI210" i="4"/>
  <c r="U210" i="4"/>
  <c r="G210" i="4"/>
  <c r="BG209" i="4"/>
  <c r="BD209" i="4"/>
  <c r="AM209" i="4"/>
  <c r="AI209" i="4"/>
  <c r="U209" i="4"/>
  <c r="G209" i="4"/>
  <c r="AR209" i="4" s="1"/>
  <c r="BE209" i="4" s="1"/>
  <c r="BU209" i="4" s="1"/>
  <c r="BD208" i="4"/>
  <c r="AM208" i="4"/>
  <c r="AI208" i="4"/>
  <c r="U208" i="4"/>
  <c r="G208" i="4"/>
  <c r="BG207" i="4"/>
  <c r="BD207" i="4"/>
  <c r="AM207" i="4"/>
  <c r="AI207" i="4"/>
  <c r="U207" i="4"/>
  <c r="G207" i="4"/>
  <c r="BT204" i="4"/>
  <c r="BS204" i="4"/>
  <c r="BR204" i="4"/>
  <c r="BQ204" i="4"/>
  <c r="AY204" i="4"/>
  <c r="AX204" i="4"/>
  <c r="AW204" i="4"/>
  <c r="AV204" i="4"/>
  <c r="AU204" i="4"/>
  <c r="AT204" i="4"/>
  <c r="AS204" i="4"/>
  <c r="AO204" i="4"/>
  <c r="AN204" i="4"/>
  <c r="AL204" i="4"/>
  <c r="AK204" i="4"/>
  <c r="AJ204" i="4"/>
  <c r="AH204" i="4"/>
  <c r="AG204" i="4"/>
  <c r="AF204" i="4"/>
  <c r="AE204" i="4"/>
  <c r="AD204" i="4"/>
  <c r="AC204" i="4"/>
  <c r="AB204" i="4"/>
  <c r="AA204" i="4"/>
  <c r="Z204" i="4"/>
  <c r="Y204" i="4"/>
  <c r="X204" i="4"/>
  <c r="V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F204" i="4"/>
  <c r="E204" i="4"/>
  <c r="D204" i="4"/>
  <c r="C204" i="4"/>
  <c r="BG203" i="4"/>
  <c r="BD203" i="4"/>
  <c r="AM203" i="4"/>
  <c r="AI203" i="4"/>
  <c r="U203" i="4"/>
  <c r="G203" i="4"/>
  <c r="BG202" i="4"/>
  <c r="BD202" i="4"/>
  <c r="AM202" i="4"/>
  <c r="AI202" i="4"/>
  <c r="U202" i="4"/>
  <c r="G202" i="4"/>
  <c r="BG201" i="4"/>
  <c r="BD201" i="4"/>
  <c r="AM201" i="4"/>
  <c r="AI201" i="4"/>
  <c r="U201" i="4"/>
  <c r="G201" i="4"/>
  <c r="AR201" i="4" s="1"/>
  <c r="BG200" i="4"/>
  <c r="BD200" i="4"/>
  <c r="AM200" i="4"/>
  <c r="AI200" i="4"/>
  <c r="U200" i="4"/>
  <c r="G200" i="4"/>
  <c r="AR200" i="4" s="1"/>
  <c r="BE200" i="4" s="1"/>
  <c r="BU200" i="4" s="1"/>
  <c r="BG199" i="4"/>
  <c r="BD199" i="4"/>
  <c r="AM199" i="4"/>
  <c r="AI199" i="4"/>
  <c r="U199" i="4"/>
  <c r="G199" i="4"/>
  <c r="BG198" i="4"/>
  <c r="BD198" i="4"/>
  <c r="AM198" i="4"/>
  <c r="AI198" i="4"/>
  <c r="U198" i="4"/>
  <c r="G198" i="4"/>
  <c r="AR198" i="4" s="1"/>
  <c r="BE198" i="4" s="1"/>
  <c r="BU198" i="4" s="1"/>
  <c r="BG197" i="4"/>
  <c r="BD197" i="4"/>
  <c r="AM197" i="4"/>
  <c r="AI197" i="4"/>
  <c r="U197" i="4"/>
  <c r="G197" i="4"/>
  <c r="BG196" i="4"/>
  <c r="BD196" i="4"/>
  <c r="AM196" i="4"/>
  <c r="AI196" i="4"/>
  <c r="U196" i="4"/>
  <c r="G196" i="4"/>
  <c r="AR196" i="4" s="1"/>
  <c r="BE196" i="4" s="1"/>
  <c r="BU196" i="4" s="1"/>
  <c r="BG195" i="4"/>
  <c r="BD195" i="4"/>
  <c r="AM195" i="4"/>
  <c r="AI195" i="4"/>
  <c r="U195" i="4"/>
  <c r="G195" i="4"/>
  <c r="BG194" i="4"/>
  <c r="BD194" i="4"/>
  <c r="AM194" i="4"/>
  <c r="AI194" i="4"/>
  <c r="U194" i="4"/>
  <c r="G194" i="4"/>
  <c r="BG193" i="4"/>
  <c r="BD193" i="4"/>
  <c r="AM193" i="4"/>
  <c r="AI193" i="4"/>
  <c r="U193" i="4"/>
  <c r="G193" i="4"/>
  <c r="BG192" i="4"/>
  <c r="BD192" i="4"/>
  <c r="AM192" i="4"/>
  <c r="AI192" i="4"/>
  <c r="U192" i="4"/>
  <c r="G192" i="4"/>
  <c r="BG191" i="4"/>
  <c r="BD191" i="4"/>
  <c r="AM191" i="4"/>
  <c r="AI191" i="4"/>
  <c r="U191" i="4"/>
  <c r="G191" i="4"/>
  <c r="BG190" i="4"/>
  <c r="BD190" i="4"/>
  <c r="AM190" i="4"/>
  <c r="AI190" i="4"/>
  <c r="U190" i="4"/>
  <c r="G190" i="4"/>
  <c r="AR190" i="4" s="1"/>
  <c r="BG189" i="4"/>
  <c r="BD189" i="4"/>
  <c r="AM189" i="4"/>
  <c r="AI189" i="4"/>
  <c r="U189" i="4"/>
  <c r="G189" i="4"/>
  <c r="BG188" i="4"/>
  <c r="BD188" i="4"/>
  <c r="AM188" i="4"/>
  <c r="AI188" i="4"/>
  <c r="U188" i="4"/>
  <c r="G188" i="4"/>
  <c r="AR188" i="4" s="1"/>
  <c r="BE188" i="4" s="1"/>
  <c r="BG187" i="4"/>
  <c r="BD187" i="4"/>
  <c r="AM187" i="4"/>
  <c r="AI187" i="4"/>
  <c r="U187" i="4"/>
  <c r="G187" i="4"/>
  <c r="BG186" i="4"/>
  <c r="BD186" i="4"/>
  <c r="AM186" i="4"/>
  <c r="AI186" i="4"/>
  <c r="U186" i="4"/>
  <c r="G186" i="4"/>
  <c r="BG185" i="4"/>
  <c r="BD185" i="4"/>
  <c r="AM185" i="4"/>
  <c r="AI185" i="4"/>
  <c r="U185" i="4"/>
  <c r="G185" i="4"/>
  <c r="BG184" i="4"/>
  <c r="BD184" i="4"/>
  <c r="AM184" i="4"/>
  <c r="AI184" i="4"/>
  <c r="U184" i="4"/>
  <c r="G184" i="4"/>
  <c r="BG183" i="4"/>
  <c r="BD183" i="4"/>
  <c r="AM183" i="4"/>
  <c r="AI183" i="4"/>
  <c r="U183" i="4"/>
  <c r="G183" i="4"/>
  <c r="BG182" i="4"/>
  <c r="BD182" i="4"/>
  <c r="AM182" i="4"/>
  <c r="AI182" i="4"/>
  <c r="U182" i="4"/>
  <c r="G182" i="4"/>
  <c r="BG181" i="4"/>
  <c r="BD181" i="4"/>
  <c r="AM181" i="4"/>
  <c r="AI181" i="4"/>
  <c r="U181" i="4"/>
  <c r="G181" i="4"/>
  <c r="BG180" i="4"/>
  <c r="BD180" i="4"/>
  <c r="AM180" i="4"/>
  <c r="AI180" i="4"/>
  <c r="U180" i="4"/>
  <c r="G180" i="4"/>
  <c r="AR180" i="4" s="1"/>
  <c r="BE180" i="4" s="1"/>
  <c r="BU180" i="4" s="1"/>
  <c r="BG179" i="4"/>
  <c r="BD179" i="4"/>
  <c r="AM179" i="4"/>
  <c r="AI179" i="4"/>
  <c r="U179" i="4"/>
  <c r="G179" i="4"/>
  <c r="BG178" i="4"/>
  <c r="BD178" i="4"/>
  <c r="AM178" i="4"/>
  <c r="AI178" i="4"/>
  <c r="U178" i="4"/>
  <c r="G178" i="4"/>
  <c r="BG177" i="4"/>
  <c r="BD177" i="4"/>
  <c r="AM177" i="4"/>
  <c r="AI177" i="4"/>
  <c r="U177" i="4"/>
  <c r="G177" i="4"/>
  <c r="BG176" i="4"/>
  <c r="BD176" i="4"/>
  <c r="AM176" i="4"/>
  <c r="AI176" i="4"/>
  <c r="U176" i="4"/>
  <c r="G176" i="4"/>
  <c r="BG175" i="4"/>
  <c r="BD175" i="4"/>
  <c r="AM175" i="4"/>
  <c r="AI175" i="4"/>
  <c r="U175" i="4"/>
  <c r="G175" i="4"/>
  <c r="AR175" i="4" s="1"/>
  <c r="BG174" i="4"/>
  <c r="BD174" i="4"/>
  <c r="AM174" i="4"/>
  <c r="AI174" i="4"/>
  <c r="U174" i="4"/>
  <c r="G174" i="4"/>
  <c r="BT171" i="4"/>
  <c r="BS171" i="4"/>
  <c r="BR171" i="4"/>
  <c r="BQ171" i="4"/>
  <c r="BP171" i="4"/>
  <c r="BO171" i="4"/>
  <c r="BN171" i="4"/>
  <c r="BM171" i="4"/>
  <c r="BL171" i="4"/>
  <c r="BK171" i="4"/>
  <c r="BJ171" i="4"/>
  <c r="BI171" i="4"/>
  <c r="BH171" i="4"/>
  <c r="BC171" i="4"/>
  <c r="BB171" i="4"/>
  <c r="BA171" i="4"/>
  <c r="AZ171" i="4"/>
  <c r="AY171" i="4"/>
  <c r="AX171" i="4"/>
  <c r="AW171" i="4"/>
  <c r="AV171" i="4"/>
  <c r="AU171" i="4"/>
  <c r="AT171" i="4"/>
  <c r="AS171" i="4"/>
  <c r="AQ171" i="4"/>
  <c r="AP171" i="4"/>
  <c r="AO171" i="4"/>
  <c r="AN171" i="4"/>
  <c r="AL171" i="4"/>
  <c r="AK171" i="4"/>
  <c r="AJ171" i="4"/>
  <c r="AH171" i="4"/>
  <c r="AG171" i="4"/>
  <c r="AF171" i="4"/>
  <c r="AE171" i="4"/>
  <c r="AD171" i="4"/>
  <c r="AC171" i="4"/>
  <c r="AB171" i="4"/>
  <c r="AA171" i="4"/>
  <c r="Z171" i="4"/>
  <c r="Y171" i="4"/>
  <c r="X171" i="4"/>
  <c r="V171" i="4"/>
  <c r="T171" i="4"/>
  <c r="Q171" i="4"/>
  <c r="N171" i="4"/>
  <c r="L171" i="4"/>
  <c r="I171" i="4"/>
  <c r="H171" i="4"/>
  <c r="F171" i="4"/>
  <c r="E171" i="4"/>
  <c r="D171" i="4"/>
  <c r="BG170" i="4"/>
  <c r="BD170" i="4"/>
  <c r="AM170" i="4"/>
  <c r="AI170" i="4"/>
  <c r="U170" i="4"/>
  <c r="G170" i="4"/>
  <c r="BG169" i="4"/>
  <c r="BD169" i="4"/>
  <c r="AM169" i="4"/>
  <c r="AI169" i="4"/>
  <c r="U169" i="4"/>
  <c r="G169" i="4"/>
  <c r="BG168" i="4"/>
  <c r="BD168" i="4"/>
  <c r="AM168" i="4"/>
  <c r="AI168" i="4"/>
  <c r="U168" i="4"/>
  <c r="G168" i="4"/>
  <c r="BG167" i="4"/>
  <c r="BD167" i="4"/>
  <c r="AM167" i="4"/>
  <c r="AI167" i="4"/>
  <c r="U167" i="4"/>
  <c r="G167" i="4"/>
  <c r="BG166" i="4"/>
  <c r="BD166" i="4"/>
  <c r="AM166" i="4"/>
  <c r="AI166" i="4"/>
  <c r="U166" i="4"/>
  <c r="G166" i="4"/>
  <c r="BG165" i="4"/>
  <c r="BD165" i="4"/>
  <c r="AM165" i="4"/>
  <c r="AI165" i="4"/>
  <c r="U165" i="4"/>
  <c r="G165" i="4"/>
  <c r="AR165" i="4" s="1"/>
  <c r="BG164" i="4"/>
  <c r="BD164" i="4"/>
  <c r="AM164" i="4"/>
  <c r="AI164" i="4"/>
  <c r="U164" i="4"/>
  <c r="G164" i="4"/>
  <c r="BG163" i="4"/>
  <c r="BD163" i="4"/>
  <c r="AM163" i="4"/>
  <c r="AI163" i="4"/>
  <c r="U163" i="4"/>
  <c r="G163" i="4"/>
  <c r="BG162" i="4"/>
  <c r="BD162" i="4"/>
  <c r="AM162" i="4"/>
  <c r="AI162" i="4"/>
  <c r="U162" i="4"/>
  <c r="G162" i="4"/>
  <c r="BG161" i="4"/>
  <c r="BD161" i="4"/>
  <c r="AM161" i="4"/>
  <c r="AI161" i="4"/>
  <c r="U161" i="4"/>
  <c r="G161" i="4"/>
  <c r="BG160" i="4"/>
  <c r="BD160" i="4"/>
  <c r="AM160" i="4"/>
  <c r="AI160" i="4"/>
  <c r="U160" i="4"/>
  <c r="G160" i="4"/>
  <c r="BG159" i="4"/>
  <c r="BD159" i="4"/>
  <c r="AM159" i="4"/>
  <c r="AI159" i="4"/>
  <c r="U159" i="4"/>
  <c r="G159" i="4"/>
  <c r="BG158" i="4"/>
  <c r="BD158" i="4"/>
  <c r="AM158" i="4"/>
  <c r="AI158" i="4"/>
  <c r="U158" i="4"/>
  <c r="G158" i="4"/>
  <c r="BG157" i="4"/>
  <c r="BD157" i="4"/>
  <c r="AM157" i="4"/>
  <c r="AI157" i="4"/>
  <c r="U157" i="4"/>
  <c r="G157" i="4"/>
  <c r="BG156" i="4"/>
  <c r="BD156" i="4"/>
  <c r="AM156" i="4"/>
  <c r="AI156" i="4"/>
  <c r="U156" i="4"/>
  <c r="G156" i="4"/>
  <c r="BG155" i="4"/>
  <c r="BD155" i="4"/>
  <c r="AM155" i="4"/>
  <c r="AI155" i="4"/>
  <c r="U155" i="4"/>
  <c r="G155" i="4"/>
  <c r="BG154" i="4"/>
  <c r="BD154" i="4"/>
  <c r="AM154" i="4"/>
  <c r="AI154" i="4"/>
  <c r="U154" i="4"/>
  <c r="G154" i="4"/>
  <c r="BG153" i="4"/>
  <c r="BD153" i="4"/>
  <c r="AM153" i="4"/>
  <c r="AI153" i="4"/>
  <c r="U153" i="4"/>
  <c r="G153" i="4"/>
  <c r="BG152" i="4"/>
  <c r="BD152" i="4"/>
  <c r="AM152" i="4"/>
  <c r="AI152" i="4"/>
  <c r="U152" i="4"/>
  <c r="G152" i="4"/>
  <c r="BG151" i="4"/>
  <c r="BD151" i="4"/>
  <c r="AM151" i="4"/>
  <c r="AI151" i="4"/>
  <c r="U151" i="4"/>
  <c r="G151" i="4"/>
  <c r="BG150" i="4"/>
  <c r="BD150" i="4"/>
  <c r="AM150" i="4"/>
  <c r="AI150" i="4"/>
  <c r="U150" i="4"/>
  <c r="G150" i="4"/>
  <c r="AR150" i="4" s="1"/>
  <c r="BG149" i="4"/>
  <c r="BD149" i="4"/>
  <c r="AM149" i="4"/>
  <c r="AI149" i="4"/>
  <c r="U149" i="4"/>
  <c r="G149" i="4"/>
  <c r="BG148" i="4"/>
  <c r="BD148" i="4"/>
  <c r="AM148" i="4"/>
  <c r="AI148" i="4"/>
  <c r="U148" i="4"/>
  <c r="G148" i="4"/>
  <c r="BG147" i="4"/>
  <c r="BD147" i="4"/>
  <c r="AM147" i="4"/>
  <c r="AI147" i="4"/>
  <c r="U147" i="4"/>
  <c r="G147" i="4"/>
  <c r="BG146" i="4"/>
  <c r="BD146" i="4"/>
  <c r="AM146" i="4"/>
  <c r="AI146" i="4"/>
  <c r="U146" i="4"/>
  <c r="G146" i="4"/>
  <c r="BG145" i="4"/>
  <c r="BD145" i="4"/>
  <c r="AM145" i="4"/>
  <c r="AI145" i="4"/>
  <c r="U145" i="4"/>
  <c r="G145" i="4"/>
  <c r="BG144" i="4"/>
  <c r="BD144" i="4"/>
  <c r="AM144" i="4"/>
  <c r="AI144" i="4"/>
  <c r="U144" i="4"/>
  <c r="G144" i="4"/>
  <c r="BG143" i="4"/>
  <c r="BD143" i="4"/>
  <c r="AM143" i="4"/>
  <c r="AI143" i="4"/>
  <c r="S171" i="4"/>
  <c r="O171" i="4"/>
  <c r="G143" i="4"/>
  <c r="BG142" i="4"/>
  <c r="BD142" i="4"/>
  <c r="AM142" i="4"/>
  <c r="AI142" i="4"/>
  <c r="U142" i="4"/>
  <c r="G142" i="4"/>
  <c r="BG141" i="4"/>
  <c r="BD141" i="4"/>
  <c r="AM141" i="4"/>
  <c r="AI141" i="4"/>
  <c r="G141" i="4"/>
  <c r="BG140" i="4"/>
  <c r="BD140" i="4"/>
  <c r="AM140" i="4"/>
  <c r="AI140" i="4"/>
  <c r="G140" i="4"/>
  <c r="T138" i="4"/>
  <c r="Q138" i="4"/>
  <c r="N138" i="4"/>
  <c r="M138" i="4"/>
  <c r="K138" i="4"/>
  <c r="J138" i="4"/>
  <c r="I138" i="4"/>
  <c r="H138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C137" i="4"/>
  <c r="BB137" i="4"/>
  <c r="BA137" i="4"/>
  <c r="AZ137" i="4"/>
  <c r="AY137" i="4"/>
  <c r="AX137" i="4"/>
  <c r="AW137" i="4"/>
  <c r="AV137" i="4"/>
  <c r="AU137" i="4"/>
  <c r="AT137" i="4"/>
  <c r="AS137" i="4"/>
  <c r="AQ137" i="4"/>
  <c r="AP137" i="4"/>
  <c r="AO137" i="4"/>
  <c r="AN137" i="4"/>
  <c r="AL137" i="4"/>
  <c r="AK137" i="4"/>
  <c r="AJ137" i="4"/>
  <c r="AG137" i="4"/>
  <c r="AF137" i="4"/>
  <c r="AE137" i="4"/>
  <c r="AD137" i="4"/>
  <c r="AC137" i="4"/>
  <c r="AB137" i="4"/>
  <c r="AA137" i="4"/>
  <c r="Z137" i="4"/>
  <c r="Y137" i="4"/>
  <c r="X137" i="4"/>
  <c r="V137" i="4"/>
  <c r="T137" i="4"/>
  <c r="Q137" i="4"/>
  <c r="N137" i="4"/>
  <c r="M137" i="4"/>
  <c r="I137" i="4"/>
  <c r="H137" i="4"/>
  <c r="F137" i="4"/>
  <c r="E137" i="4"/>
  <c r="D137" i="4"/>
  <c r="BG136" i="4"/>
  <c r="BD136" i="4"/>
  <c r="AM136" i="4"/>
  <c r="G136" i="4"/>
  <c r="BG135" i="4"/>
  <c r="BD135" i="4"/>
  <c r="AM135" i="4"/>
  <c r="U135" i="4"/>
  <c r="G135" i="4"/>
  <c r="BG134" i="4"/>
  <c r="BD134" i="4"/>
  <c r="AM134" i="4"/>
  <c r="AI134" i="4"/>
  <c r="G134" i="4"/>
  <c r="BG133" i="4"/>
  <c r="BD133" i="4"/>
  <c r="AM133" i="4"/>
  <c r="AI133" i="4"/>
  <c r="G133" i="4"/>
  <c r="BG132" i="4"/>
  <c r="BD132" i="4"/>
  <c r="AM132" i="4"/>
  <c r="AI132" i="4"/>
  <c r="U132" i="4"/>
  <c r="G132" i="4"/>
  <c r="BG131" i="4"/>
  <c r="BD131" i="4"/>
  <c r="AM131" i="4"/>
  <c r="AI131" i="4"/>
  <c r="U131" i="4"/>
  <c r="G131" i="4"/>
  <c r="BG130" i="4"/>
  <c r="BD130" i="4"/>
  <c r="AM130" i="4"/>
  <c r="AI130" i="4"/>
  <c r="U130" i="4"/>
  <c r="G130" i="4"/>
  <c r="BG129" i="4"/>
  <c r="BD129" i="4"/>
  <c r="AM129" i="4"/>
  <c r="AI129" i="4"/>
  <c r="G129" i="4"/>
  <c r="BG128" i="4"/>
  <c r="BD128" i="4"/>
  <c r="AM128" i="4"/>
  <c r="AI128" i="4"/>
  <c r="G128" i="4"/>
  <c r="BG127" i="4"/>
  <c r="BD127" i="4"/>
  <c r="AM127" i="4"/>
  <c r="AI127" i="4"/>
  <c r="G127" i="4"/>
  <c r="BG126" i="4"/>
  <c r="BD126" i="4"/>
  <c r="AM126" i="4"/>
  <c r="AI126" i="4"/>
  <c r="G126" i="4"/>
  <c r="BG125" i="4"/>
  <c r="BD125" i="4"/>
  <c r="AM125" i="4"/>
  <c r="AI125" i="4"/>
  <c r="G125" i="4"/>
  <c r="BG124" i="4"/>
  <c r="BD124" i="4"/>
  <c r="AM124" i="4"/>
  <c r="AI124" i="4"/>
  <c r="U124" i="4"/>
  <c r="G124" i="4"/>
  <c r="BG123" i="4"/>
  <c r="BD123" i="4"/>
  <c r="AM123" i="4"/>
  <c r="AI123" i="4"/>
  <c r="G123" i="4"/>
  <c r="BG122" i="4"/>
  <c r="BD122" i="4"/>
  <c r="AM122" i="4"/>
  <c r="AI122" i="4"/>
  <c r="G122" i="4"/>
  <c r="BG121" i="4"/>
  <c r="BD121" i="4"/>
  <c r="AM121" i="4"/>
  <c r="AI121" i="4"/>
  <c r="U121" i="4"/>
  <c r="G121" i="4"/>
  <c r="BG120" i="4"/>
  <c r="BD120" i="4"/>
  <c r="AM120" i="4"/>
  <c r="AI120" i="4"/>
  <c r="G120" i="4"/>
  <c r="BG119" i="4"/>
  <c r="BD119" i="4"/>
  <c r="AM119" i="4"/>
  <c r="AI119" i="4"/>
  <c r="G119" i="4"/>
  <c r="BG118" i="4"/>
  <c r="BD118" i="4"/>
  <c r="AM118" i="4"/>
  <c r="AI118" i="4"/>
  <c r="U118" i="4"/>
  <c r="G118" i="4"/>
  <c r="AR118" i="4" s="1"/>
  <c r="BG117" i="4"/>
  <c r="BD117" i="4"/>
  <c r="AM117" i="4"/>
  <c r="AI117" i="4"/>
  <c r="U117" i="4"/>
  <c r="G117" i="4"/>
  <c r="BG116" i="4"/>
  <c r="BD116" i="4"/>
  <c r="AM116" i="4"/>
  <c r="AH137" i="4"/>
  <c r="G116" i="4"/>
  <c r="BG115" i="4"/>
  <c r="BD115" i="4"/>
  <c r="AM115" i="4"/>
  <c r="AI115" i="4"/>
  <c r="G115" i="4"/>
  <c r="BG114" i="4"/>
  <c r="BD114" i="4"/>
  <c r="AM114" i="4"/>
  <c r="AI114" i="4"/>
  <c r="U114" i="4"/>
  <c r="G114" i="4"/>
  <c r="BG113" i="4"/>
  <c r="BD113" i="4"/>
  <c r="AM113" i="4"/>
  <c r="AI113" i="4"/>
  <c r="P137" i="4"/>
  <c r="G113" i="4"/>
  <c r="BG112" i="4"/>
  <c r="BD112" i="4"/>
  <c r="AM112" i="4"/>
  <c r="AI112" i="4"/>
  <c r="G112" i="4"/>
  <c r="BG111" i="4"/>
  <c r="BD111" i="4"/>
  <c r="AM111" i="4"/>
  <c r="AI111" i="4"/>
  <c r="U111" i="4"/>
  <c r="G111" i="4"/>
  <c r="BG110" i="4"/>
  <c r="BD110" i="4"/>
  <c r="AM110" i="4"/>
  <c r="AI110" i="4"/>
  <c r="G110" i="4"/>
  <c r="BD109" i="4"/>
  <c r="AM109" i="4"/>
  <c r="AI109" i="4"/>
  <c r="G109" i="4"/>
  <c r="BG108" i="4"/>
  <c r="BD108" i="4"/>
  <c r="AM108" i="4"/>
  <c r="AI108" i="4"/>
  <c r="U108" i="4"/>
  <c r="G108" i="4"/>
  <c r="BG107" i="4"/>
  <c r="BD107" i="4"/>
  <c r="AM107" i="4"/>
  <c r="AI107" i="4"/>
  <c r="G107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C104" i="4"/>
  <c r="BB104" i="4"/>
  <c r="BA104" i="4"/>
  <c r="AZ104" i="4"/>
  <c r="AY104" i="4"/>
  <c r="AX104" i="4"/>
  <c r="AW104" i="4"/>
  <c r="AV104" i="4"/>
  <c r="AU104" i="4"/>
  <c r="AT104" i="4"/>
  <c r="AS104" i="4"/>
  <c r="AQ104" i="4"/>
  <c r="AP104" i="4"/>
  <c r="AO104" i="4"/>
  <c r="AN104" i="4"/>
  <c r="AL104" i="4"/>
  <c r="AK104" i="4"/>
  <c r="AJ104" i="4"/>
  <c r="AG104" i="4"/>
  <c r="AF104" i="4"/>
  <c r="AE104" i="4"/>
  <c r="AD104" i="4"/>
  <c r="AC104" i="4"/>
  <c r="AB104" i="4"/>
  <c r="AA104" i="4"/>
  <c r="Z104" i="4"/>
  <c r="Y104" i="4"/>
  <c r="X104" i="4"/>
  <c r="V104" i="4"/>
  <c r="T104" i="4"/>
  <c r="Q104" i="4"/>
  <c r="N104" i="4"/>
  <c r="L104" i="4"/>
  <c r="K104" i="4"/>
  <c r="I104" i="4"/>
  <c r="H104" i="4"/>
  <c r="F104" i="4"/>
  <c r="E104" i="4"/>
  <c r="D104" i="4"/>
  <c r="BG103" i="4"/>
  <c r="BD103" i="4"/>
  <c r="AM103" i="4"/>
  <c r="AI103" i="4"/>
  <c r="G103" i="4"/>
  <c r="BG102" i="4"/>
  <c r="BD102" i="4"/>
  <c r="AM102" i="4"/>
  <c r="AI102" i="4"/>
  <c r="G102" i="4"/>
  <c r="BG101" i="4"/>
  <c r="BD101" i="4"/>
  <c r="AM101" i="4"/>
  <c r="AI101" i="4"/>
  <c r="U101" i="4"/>
  <c r="G101" i="4"/>
  <c r="BG100" i="4"/>
  <c r="BD100" i="4"/>
  <c r="AM100" i="4"/>
  <c r="AI100" i="4"/>
  <c r="G100" i="4"/>
  <c r="BG99" i="4"/>
  <c r="BD99" i="4"/>
  <c r="AM99" i="4"/>
  <c r="AI99" i="4"/>
  <c r="U99" i="4"/>
  <c r="G99" i="4"/>
  <c r="BG98" i="4"/>
  <c r="BD98" i="4"/>
  <c r="AM98" i="4"/>
  <c r="AI98" i="4"/>
  <c r="G98" i="4"/>
  <c r="BG97" i="4"/>
  <c r="BD97" i="4"/>
  <c r="AM97" i="4"/>
  <c r="AI97" i="4"/>
  <c r="G97" i="4"/>
  <c r="BG96" i="4"/>
  <c r="BD96" i="4"/>
  <c r="AM96" i="4"/>
  <c r="AH104" i="4"/>
  <c r="U96" i="4"/>
  <c r="G96" i="4"/>
  <c r="BG95" i="4"/>
  <c r="BD95" i="4"/>
  <c r="AM95" i="4"/>
  <c r="AI95" i="4"/>
  <c r="U95" i="4"/>
  <c r="G95" i="4"/>
  <c r="BG94" i="4"/>
  <c r="BD94" i="4"/>
  <c r="AM94" i="4"/>
  <c r="AI94" i="4"/>
  <c r="U94" i="4"/>
  <c r="G94" i="4"/>
  <c r="BG93" i="4"/>
  <c r="BD93" i="4"/>
  <c r="AM93" i="4"/>
  <c r="AI93" i="4"/>
  <c r="U93" i="4"/>
  <c r="G93" i="4"/>
  <c r="BG92" i="4"/>
  <c r="BD92" i="4"/>
  <c r="AM92" i="4"/>
  <c r="AI92" i="4"/>
  <c r="U92" i="4"/>
  <c r="G92" i="4"/>
  <c r="AR92" i="4" s="1"/>
  <c r="BG91" i="4"/>
  <c r="BD91" i="4"/>
  <c r="AM91" i="4"/>
  <c r="AI91" i="4"/>
  <c r="U91" i="4"/>
  <c r="G91" i="4"/>
  <c r="BG90" i="4"/>
  <c r="BD90" i="4"/>
  <c r="AM90" i="4"/>
  <c r="AI90" i="4"/>
  <c r="U90" i="4"/>
  <c r="G90" i="4"/>
  <c r="BG89" i="4"/>
  <c r="BD89" i="4"/>
  <c r="AM89" i="4"/>
  <c r="AI89" i="4"/>
  <c r="G89" i="4"/>
  <c r="BG88" i="4"/>
  <c r="BD88" i="4"/>
  <c r="AM88" i="4"/>
  <c r="AI88" i="4"/>
  <c r="G88" i="4"/>
  <c r="BG87" i="4"/>
  <c r="BD87" i="4"/>
  <c r="AM87" i="4"/>
  <c r="AI87" i="4"/>
  <c r="U87" i="4"/>
  <c r="G87" i="4"/>
  <c r="BG86" i="4"/>
  <c r="BD86" i="4"/>
  <c r="AM86" i="4"/>
  <c r="AI86" i="4"/>
  <c r="G86" i="4"/>
  <c r="BG85" i="4"/>
  <c r="BD85" i="4"/>
  <c r="AM85" i="4"/>
  <c r="AI85" i="4"/>
  <c r="G85" i="4"/>
  <c r="BG84" i="4"/>
  <c r="BD84" i="4"/>
  <c r="AM84" i="4"/>
  <c r="AI84" i="4"/>
  <c r="G84" i="4"/>
  <c r="BG83" i="4"/>
  <c r="BD83" i="4"/>
  <c r="AM83" i="4"/>
  <c r="AI83" i="4"/>
  <c r="G83" i="4"/>
  <c r="BG82" i="4"/>
  <c r="BD82" i="4"/>
  <c r="AM82" i="4"/>
  <c r="AI82" i="4"/>
  <c r="G82" i="4"/>
  <c r="BG81" i="4"/>
  <c r="BD81" i="4"/>
  <c r="AM81" i="4"/>
  <c r="AI81" i="4"/>
  <c r="G81" i="4"/>
  <c r="BG80" i="4"/>
  <c r="BD80" i="4"/>
  <c r="AM80" i="4"/>
  <c r="AI80" i="4"/>
  <c r="U80" i="4"/>
  <c r="G80" i="4"/>
  <c r="BG79" i="4"/>
  <c r="BD79" i="4"/>
  <c r="AM79" i="4"/>
  <c r="AI79" i="4"/>
  <c r="U79" i="4"/>
  <c r="G79" i="4"/>
  <c r="BG78" i="4"/>
  <c r="BD78" i="4"/>
  <c r="AM78" i="4"/>
  <c r="AI78" i="4"/>
  <c r="U78" i="4"/>
  <c r="G78" i="4"/>
  <c r="BG77" i="4"/>
  <c r="BD77" i="4"/>
  <c r="AM77" i="4"/>
  <c r="AI77" i="4"/>
  <c r="U77" i="4"/>
  <c r="G77" i="4"/>
  <c r="BG76" i="4"/>
  <c r="BD76" i="4"/>
  <c r="AM76" i="4"/>
  <c r="AI76" i="4"/>
  <c r="C104" i="4"/>
  <c r="BG75" i="4"/>
  <c r="BD75" i="4"/>
  <c r="AM75" i="4"/>
  <c r="AI75" i="4"/>
  <c r="G75" i="4"/>
  <c r="BG74" i="4"/>
  <c r="BD74" i="4"/>
  <c r="AM74" i="4"/>
  <c r="AI74" i="4"/>
  <c r="U74" i="4"/>
  <c r="G74" i="4"/>
  <c r="BG73" i="4"/>
  <c r="BD73" i="4"/>
  <c r="AM73" i="4"/>
  <c r="AI73" i="4"/>
  <c r="G73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C70" i="4"/>
  <c r="BB70" i="4"/>
  <c r="BA70" i="4"/>
  <c r="AZ70" i="4"/>
  <c r="AY70" i="4"/>
  <c r="AX70" i="4"/>
  <c r="AW70" i="4"/>
  <c r="AV70" i="4"/>
  <c r="AU70" i="4"/>
  <c r="AT70" i="4"/>
  <c r="AS70" i="4"/>
  <c r="AQ70" i="4"/>
  <c r="AP70" i="4"/>
  <c r="AO70" i="4"/>
  <c r="AN70" i="4"/>
  <c r="AL70" i="4"/>
  <c r="AK70" i="4"/>
  <c r="AJ70" i="4"/>
  <c r="AH70" i="4"/>
  <c r="AG70" i="4"/>
  <c r="AF70" i="4"/>
  <c r="AE70" i="4"/>
  <c r="AD70" i="4"/>
  <c r="AC70" i="4"/>
  <c r="AB70" i="4"/>
  <c r="AA70" i="4"/>
  <c r="Z70" i="4"/>
  <c r="Y70" i="4"/>
  <c r="X70" i="4"/>
  <c r="V70" i="4"/>
  <c r="T70" i="4"/>
  <c r="Q70" i="4"/>
  <c r="N70" i="4"/>
  <c r="L70" i="4"/>
  <c r="I70" i="4"/>
  <c r="H70" i="4"/>
  <c r="F70" i="4"/>
  <c r="E70" i="4"/>
  <c r="D70" i="4"/>
  <c r="BG69" i="4"/>
  <c r="BD69" i="4"/>
  <c r="AM69" i="4"/>
  <c r="AI69" i="4"/>
  <c r="U69" i="4"/>
  <c r="G69" i="4"/>
  <c r="BG68" i="4"/>
  <c r="BD68" i="4"/>
  <c r="AM68" i="4"/>
  <c r="AI68" i="4"/>
  <c r="G68" i="4"/>
  <c r="BG67" i="4"/>
  <c r="BD67" i="4"/>
  <c r="AM67" i="4"/>
  <c r="AI67" i="4"/>
  <c r="G67" i="4"/>
  <c r="BG66" i="4"/>
  <c r="BD66" i="4"/>
  <c r="AM66" i="4"/>
  <c r="AI66" i="4"/>
  <c r="U66" i="4"/>
  <c r="G66" i="4"/>
  <c r="BG65" i="4"/>
  <c r="BD65" i="4"/>
  <c r="AM65" i="4"/>
  <c r="AI65" i="4"/>
  <c r="G65" i="4"/>
  <c r="BG64" i="4"/>
  <c r="BD64" i="4"/>
  <c r="AM64" i="4"/>
  <c r="AI64" i="4"/>
  <c r="G64" i="4"/>
  <c r="BG63" i="4"/>
  <c r="BD63" i="4"/>
  <c r="AM63" i="4"/>
  <c r="AI63" i="4"/>
  <c r="G63" i="4"/>
  <c r="BG62" i="4"/>
  <c r="BD62" i="4"/>
  <c r="AM62" i="4"/>
  <c r="AI62" i="4"/>
  <c r="U62" i="4"/>
  <c r="G62" i="4"/>
  <c r="BG61" i="4"/>
  <c r="BD61" i="4"/>
  <c r="AM61" i="4"/>
  <c r="AI61" i="4"/>
  <c r="U61" i="4"/>
  <c r="G61" i="4"/>
  <c r="BG60" i="4"/>
  <c r="BD60" i="4"/>
  <c r="AM60" i="4"/>
  <c r="AI60" i="4"/>
  <c r="U60" i="4"/>
  <c r="G60" i="4"/>
  <c r="BG59" i="4"/>
  <c r="BD59" i="4"/>
  <c r="AM59" i="4"/>
  <c r="AI59" i="4"/>
  <c r="U59" i="4"/>
  <c r="G59" i="4"/>
  <c r="BG58" i="4"/>
  <c r="BD58" i="4"/>
  <c r="AM58" i="4"/>
  <c r="AI58" i="4"/>
  <c r="G58" i="4"/>
  <c r="BG57" i="4"/>
  <c r="BD57" i="4"/>
  <c r="AM57" i="4"/>
  <c r="AI57" i="4"/>
  <c r="G57" i="4"/>
  <c r="BG56" i="4"/>
  <c r="BD56" i="4"/>
  <c r="AM56" i="4"/>
  <c r="AI56" i="4"/>
  <c r="U56" i="4"/>
  <c r="G56" i="4"/>
  <c r="BG55" i="4"/>
  <c r="BD55" i="4"/>
  <c r="AM55" i="4"/>
  <c r="AI55" i="4"/>
  <c r="U55" i="4"/>
  <c r="G55" i="4"/>
  <c r="BG54" i="4"/>
  <c r="BD54" i="4"/>
  <c r="AM54" i="4"/>
  <c r="AI54" i="4"/>
  <c r="U54" i="4"/>
  <c r="G54" i="4"/>
  <c r="BG53" i="4"/>
  <c r="BD53" i="4"/>
  <c r="AM53" i="4"/>
  <c r="AI53" i="4"/>
  <c r="G53" i="4"/>
  <c r="BG52" i="4"/>
  <c r="BD52" i="4"/>
  <c r="AM52" i="4"/>
  <c r="AI52" i="4"/>
  <c r="G52" i="4"/>
  <c r="BG51" i="4"/>
  <c r="BD51" i="4"/>
  <c r="AM51" i="4"/>
  <c r="AI51" i="4"/>
  <c r="G51" i="4"/>
  <c r="BG50" i="4"/>
  <c r="BD50" i="4"/>
  <c r="AM50" i="4"/>
  <c r="AI50" i="4"/>
  <c r="U50" i="4"/>
  <c r="G50" i="4"/>
  <c r="BG49" i="4"/>
  <c r="BD49" i="4"/>
  <c r="AM49" i="4"/>
  <c r="AI49" i="4"/>
  <c r="G49" i="4"/>
  <c r="BG48" i="4"/>
  <c r="BD48" i="4"/>
  <c r="AM48" i="4"/>
  <c r="AI48" i="4"/>
  <c r="G48" i="4"/>
  <c r="BG47" i="4"/>
  <c r="BD47" i="4"/>
  <c r="AM47" i="4"/>
  <c r="AI47" i="4"/>
  <c r="G47" i="4"/>
  <c r="BG46" i="4"/>
  <c r="BD46" i="4"/>
  <c r="AM46" i="4"/>
  <c r="AI46" i="4"/>
  <c r="G46" i="4"/>
  <c r="BG45" i="4"/>
  <c r="BD45" i="4"/>
  <c r="AM45" i="4"/>
  <c r="AI45" i="4"/>
  <c r="G45" i="4"/>
  <c r="BG44" i="4"/>
  <c r="BD44" i="4"/>
  <c r="AM44" i="4"/>
  <c r="AI44" i="4"/>
  <c r="G44" i="4"/>
  <c r="BG43" i="4"/>
  <c r="BD43" i="4"/>
  <c r="AM43" i="4"/>
  <c r="AI43" i="4"/>
  <c r="G43" i="4"/>
  <c r="BG42" i="4"/>
  <c r="BD42" i="4"/>
  <c r="AM42" i="4"/>
  <c r="AI42" i="4"/>
  <c r="P70" i="4"/>
  <c r="G42" i="4"/>
  <c r="BD41" i="4"/>
  <c r="AM41" i="4"/>
  <c r="AI41" i="4"/>
  <c r="U41" i="4"/>
  <c r="G41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C38" i="4"/>
  <c r="BB38" i="4"/>
  <c r="BA38" i="4"/>
  <c r="AZ38" i="4"/>
  <c r="AY38" i="4"/>
  <c r="AX38" i="4"/>
  <c r="AW38" i="4"/>
  <c r="AV38" i="4"/>
  <c r="AU38" i="4"/>
  <c r="AT38" i="4"/>
  <c r="AS38" i="4"/>
  <c r="AQ38" i="4"/>
  <c r="AP38" i="4"/>
  <c r="AO38" i="4"/>
  <c r="AN38" i="4"/>
  <c r="AL38" i="4"/>
  <c r="AK38" i="4"/>
  <c r="AJ38" i="4"/>
  <c r="AH38" i="4"/>
  <c r="AG38" i="4"/>
  <c r="AF38" i="4"/>
  <c r="AE38" i="4"/>
  <c r="AD38" i="4"/>
  <c r="AC38" i="4"/>
  <c r="AB38" i="4"/>
  <c r="AA38" i="4"/>
  <c r="Z38" i="4"/>
  <c r="Y38" i="4"/>
  <c r="X38" i="4"/>
  <c r="V38" i="4"/>
  <c r="T38" i="4"/>
  <c r="S38" i="4"/>
  <c r="Q38" i="4"/>
  <c r="N38" i="4"/>
  <c r="L38" i="4"/>
  <c r="I38" i="4"/>
  <c r="H38" i="4"/>
  <c r="F38" i="4"/>
  <c r="E38" i="4"/>
  <c r="D38" i="4"/>
  <c r="BG37" i="4"/>
  <c r="BD37" i="4"/>
  <c r="AM37" i="4"/>
  <c r="AI37" i="4"/>
  <c r="G37" i="4"/>
  <c r="BG36" i="4"/>
  <c r="BD36" i="4"/>
  <c r="AM36" i="4"/>
  <c r="AI36" i="4"/>
  <c r="U36" i="4"/>
  <c r="G36" i="4"/>
  <c r="BG35" i="4"/>
  <c r="BD35" i="4"/>
  <c r="AM35" i="4"/>
  <c r="AI35" i="4"/>
  <c r="U35" i="4"/>
  <c r="G35" i="4"/>
  <c r="BG34" i="4"/>
  <c r="BD34" i="4"/>
  <c r="AM34" i="4"/>
  <c r="AI34" i="4"/>
  <c r="G34" i="4"/>
  <c r="BG33" i="4"/>
  <c r="BD33" i="4"/>
  <c r="AM33" i="4"/>
  <c r="AI33" i="4"/>
  <c r="G33" i="4"/>
  <c r="BG32" i="4"/>
  <c r="BD32" i="4"/>
  <c r="AM32" i="4"/>
  <c r="AI32" i="4"/>
  <c r="G32" i="4"/>
  <c r="BG31" i="4"/>
  <c r="BD31" i="4"/>
  <c r="AM31" i="4"/>
  <c r="AI31" i="4"/>
  <c r="U31" i="4"/>
  <c r="G31" i="4"/>
  <c r="BG30" i="4"/>
  <c r="BD30" i="4"/>
  <c r="AM30" i="4"/>
  <c r="AI30" i="4"/>
  <c r="U30" i="4"/>
  <c r="G30" i="4"/>
  <c r="BG29" i="4"/>
  <c r="BD29" i="4"/>
  <c r="AM29" i="4"/>
  <c r="AI29" i="4"/>
  <c r="U29" i="4"/>
  <c r="G29" i="4"/>
  <c r="AR29" i="4" s="1"/>
  <c r="BE29" i="4" s="1"/>
  <c r="BG28" i="4"/>
  <c r="BD28" i="4"/>
  <c r="AM28" i="4"/>
  <c r="AI28" i="4"/>
  <c r="U28" i="4"/>
  <c r="G28" i="4"/>
  <c r="BG27" i="4"/>
  <c r="BD27" i="4"/>
  <c r="AM27" i="4"/>
  <c r="AI27" i="4"/>
  <c r="G27" i="4"/>
  <c r="BG26" i="4"/>
  <c r="BD26" i="4"/>
  <c r="AM26" i="4"/>
  <c r="AI26" i="4"/>
  <c r="U26" i="4"/>
  <c r="G26" i="4"/>
  <c r="BG25" i="4"/>
  <c r="BD25" i="4"/>
  <c r="AM25" i="4"/>
  <c r="AI25" i="4"/>
  <c r="U25" i="4"/>
  <c r="G25" i="4"/>
  <c r="BG24" i="4"/>
  <c r="BD24" i="4"/>
  <c r="AM24" i="4"/>
  <c r="AI24" i="4"/>
  <c r="U24" i="4"/>
  <c r="G24" i="4"/>
  <c r="BG23" i="4"/>
  <c r="BD23" i="4"/>
  <c r="AM23" i="4"/>
  <c r="AI23" i="4"/>
  <c r="U23" i="4"/>
  <c r="G23" i="4"/>
  <c r="BG22" i="4"/>
  <c r="BD22" i="4"/>
  <c r="AM22" i="4"/>
  <c r="AI22" i="4"/>
  <c r="G22" i="4"/>
  <c r="BG21" i="4"/>
  <c r="BD21" i="4"/>
  <c r="AM21" i="4"/>
  <c r="AI21" i="4"/>
  <c r="U21" i="4"/>
  <c r="G21" i="4"/>
  <c r="BG20" i="4"/>
  <c r="BD20" i="4"/>
  <c r="AM20" i="4"/>
  <c r="AI20" i="4"/>
  <c r="U20" i="4"/>
  <c r="G20" i="4"/>
  <c r="BG19" i="4"/>
  <c r="BD19" i="4"/>
  <c r="AM19" i="4"/>
  <c r="AI19" i="4"/>
  <c r="G19" i="4"/>
  <c r="BG18" i="4"/>
  <c r="BD18" i="4"/>
  <c r="AM18" i="4"/>
  <c r="AI18" i="4"/>
  <c r="G18" i="4"/>
  <c r="BG17" i="4"/>
  <c r="BD17" i="4"/>
  <c r="AM17" i="4"/>
  <c r="AI17" i="4"/>
  <c r="G17" i="4"/>
  <c r="BG16" i="4"/>
  <c r="BD16" i="4"/>
  <c r="AM16" i="4"/>
  <c r="AI16" i="4"/>
  <c r="U16" i="4"/>
  <c r="G16" i="4"/>
  <c r="BG15" i="4"/>
  <c r="BD15" i="4"/>
  <c r="AM15" i="4"/>
  <c r="AI15" i="4"/>
  <c r="U15" i="4"/>
  <c r="G15" i="4"/>
  <c r="BG14" i="4"/>
  <c r="BD14" i="4"/>
  <c r="AM14" i="4"/>
  <c r="AI14" i="4"/>
  <c r="U14" i="4"/>
  <c r="G14" i="4"/>
  <c r="BG13" i="4"/>
  <c r="BD13" i="4"/>
  <c r="AM13" i="4"/>
  <c r="AI13" i="4"/>
  <c r="U13" i="4"/>
  <c r="G13" i="4"/>
  <c r="BG12" i="4"/>
  <c r="BD12" i="4"/>
  <c r="AM12" i="4"/>
  <c r="AI12" i="4"/>
  <c r="U12" i="4"/>
  <c r="G12" i="4"/>
  <c r="BG11" i="4"/>
  <c r="BD11" i="4"/>
  <c r="AM11" i="4"/>
  <c r="AI11" i="4"/>
  <c r="P38" i="4"/>
  <c r="G11" i="4"/>
  <c r="BG10" i="4"/>
  <c r="BD10" i="4"/>
  <c r="AM10" i="4"/>
  <c r="AI10" i="4"/>
  <c r="G10" i="4"/>
  <c r="BG9" i="4"/>
  <c r="BD9" i="4"/>
  <c r="AM9" i="4"/>
  <c r="AI9" i="4"/>
  <c r="U9" i="4"/>
  <c r="G9" i="4"/>
  <c r="BG8" i="4"/>
  <c r="BD8" i="4"/>
  <c r="AM8" i="4"/>
  <c r="AI8" i="4"/>
  <c r="U8" i="4"/>
  <c r="G8" i="4"/>
  <c r="BD7" i="4"/>
  <c r="AM7" i="4"/>
  <c r="AI7" i="4"/>
  <c r="O38" i="4"/>
  <c r="BY405" i="3"/>
  <c r="BX405" i="3"/>
  <c r="BW405" i="3"/>
  <c r="BV405" i="3"/>
  <c r="BU405" i="3"/>
  <c r="BT405" i="3"/>
  <c r="BS405" i="3"/>
  <c r="BR405" i="3"/>
  <c r="BQ405" i="3"/>
  <c r="BP405" i="3"/>
  <c r="BO405" i="3"/>
  <c r="BN405" i="3"/>
  <c r="BM405" i="3"/>
  <c r="BH405" i="3"/>
  <c r="BG405" i="3"/>
  <c r="BF405" i="3"/>
  <c r="BE405" i="3"/>
  <c r="BD405" i="3"/>
  <c r="BC405" i="3"/>
  <c r="BB405" i="3"/>
  <c r="BA405" i="3"/>
  <c r="AZ405" i="3"/>
  <c r="AY405" i="3"/>
  <c r="AX405" i="3"/>
  <c r="AV405" i="3"/>
  <c r="AU405" i="3"/>
  <c r="AT405" i="3"/>
  <c r="AS405" i="3"/>
  <c r="AQ405" i="3"/>
  <c r="AP405" i="3"/>
  <c r="AO405" i="3"/>
  <c r="AM405" i="3"/>
  <c r="AK405" i="3"/>
  <c r="AJ405" i="3"/>
  <c r="AI405" i="3"/>
  <c r="AH405" i="3"/>
  <c r="AG405" i="3"/>
  <c r="AF405" i="3"/>
  <c r="AE405" i="3"/>
  <c r="AD405" i="3"/>
  <c r="AC405" i="3"/>
  <c r="AB405" i="3"/>
  <c r="AA405" i="3"/>
  <c r="Y405" i="3"/>
  <c r="X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F405" i="3"/>
  <c r="E405" i="3"/>
  <c r="D405" i="3"/>
  <c r="C405" i="3"/>
  <c r="BL404" i="3"/>
  <c r="BI404" i="3"/>
  <c r="AR404" i="3"/>
  <c r="AN404" i="3"/>
  <c r="Z404" i="3"/>
  <c r="G404" i="3"/>
  <c r="BL403" i="3"/>
  <c r="BI403" i="3"/>
  <c r="AR403" i="3"/>
  <c r="AN403" i="3"/>
  <c r="Z403" i="3"/>
  <c r="G403" i="3"/>
  <c r="BL402" i="3"/>
  <c r="BI402" i="3"/>
  <c r="AR402" i="3"/>
  <c r="AN402" i="3"/>
  <c r="Z402" i="3"/>
  <c r="G402" i="3"/>
  <c r="BL401" i="3"/>
  <c r="BI401" i="3"/>
  <c r="AR401" i="3"/>
  <c r="AN401" i="3"/>
  <c r="Z401" i="3"/>
  <c r="G401" i="3"/>
  <c r="BL400" i="3"/>
  <c r="BI400" i="3"/>
  <c r="AR400" i="3"/>
  <c r="AN400" i="3"/>
  <c r="Z400" i="3"/>
  <c r="G400" i="3"/>
  <c r="BL399" i="3"/>
  <c r="BI399" i="3"/>
  <c r="AR399" i="3"/>
  <c r="AN399" i="3"/>
  <c r="Z399" i="3"/>
  <c r="G399" i="3"/>
  <c r="BL398" i="3"/>
  <c r="BI398" i="3"/>
  <c r="AR398" i="3"/>
  <c r="AN398" i="3"/>
  <c r="Z398" i="3"/>
  <c r="G398" i="3"/>
  <c r="BL397" i="3"/>
  <c r="BI397" i="3"/>
  <c r="AR397" i="3"/>
  <c r="AN397" i="3"/>
  <c r="Z397" i="3"/>
  <c r="G397" i="3"/>
  <c r="BL396" i="3"/>
  <c r="BI396" i="3"/>
  <c r="AR396" i="3"/>
  <c r="AN396" i="3"/>
  <c r="Z396" i="3"/>
  <c r="G396" i="3"/>
  <c r="BL395" i="3"/>
  <c r="BI395" i="3"/>
  <c r="AR395" i="3"/>
  <c r="AN395" i="3"/>
  <c r="Z395" i="3"/>
  <c r="G395" i="3"/>
  <c r="BL394" i="3"/>
  <c r="BI394" i="3"/>
  <c r="AR394" i="3"/>
  <c r="AN394" i="3"/>
  <c r="Z394" i="3"/>
  <c r="G394" i="3"/>
  <c r="BL393" i="3"/>
  <c r="BI393" i="3"/>
  <c r="AR393" i="3"/>
  <c r="AN393" i="3"/>
  <c r="Z393" i="3"/>
  <c r="G393" i="3"/>
  <c r="BL392" i="3"/>
  <c r="BI392" i="3"/>
  <c r="AR392" i="3"/>
  <c r="AN392" i="3"/>
  <c r="Z392" i="3"/>
  <c r="G392" i="3"/>
  <c r="BL391" i="3"/>
  <c r="BI391" i="3"/>
  <c r="AR391" i="3"/>
  <c r="AN391" i="3"/>
  <c r="Z391" i="3"/>
  <c r="G391" i="3"/>
  <c r="BL390" i="3"/>
  <c r="BI390" i="3"/>
  <c r="AR390" i="3"/>
  <c r="AN390" i="3"/>
  <c r="Z390" i="3"/>
  <c r="G390" i="3"/>
  <c r="BL389" i="3"/>
  <c r="BI389" i="3"/>
  <c r="AR389" i="3"/>
  <c r="AN389" i="3"/>
  <c r="Z389" i="3"/>
  <c r="G389" i="3"/>
  <c r="BL388" i="3"/>
  <c r="BI388" i="3"/>
  <c r="AR388" i="3"/>
  <c r="AN388" i="3"/>
  <c r="Z388" i="3"/>
  <c r="G388" i="3"/>
  <c r="BL387" i="3"/>
  <c r="BI387" i="3"/>
  <c r="AR387" i="3"/>
  <c r="AN387" i="3"/>
  <c r="Z387" i="3"/>
  <c r="G387" i="3"/>
  <c r="BL386" i="3"/>
  <c r="BI386" i="3"/>
  <c r="AR386" i="3"/>
  <c r="AN386" i="3"/>
  <c r="Z386" i="3"/>
  <c r="G386" i="3"/>
  <c r="BL385" i="3"/>
  <c r="BI385" i="3"/>
  <c r="AR385" i="3"/>
  <c r="AN385" i="3"/>
  <c r="Z385" i="3"/>
  <c r="G385" i="3"/>
  <c r="AW385" i="3" s="1"/>
  <c r="BJ385" i="3" s="1"/>
  <c r="BZ385" i="3" s="1"/>
  <c r="BL384" i="3"/>
  <c r="BI384" i="3"/>
  <c r="AR384" i="3"/>
  <c r="AN384" i="3"/>
  <c r="Z384" i="3"/>
  <c r="G384" i="3"/>
  <c r="BL383" i="3"/>
  <c r="BI383" i="3"/>
  <c r="AR383" i="3"/>
  <c r="AN383" i="3"/>
  <c r="Z383" i="3"/>
  <c r="G383" i="3"/>
  <c r="BL382" i="3"/>
  <c r="BI382" i="3"/>
  <c r="AR382" i="3"/>
  <c r="AN382" i="3"/>
  <c r="Z382" i="3"/>
  <c r="G382" i="3"/>
  <c r="BL381" i="3"/>
  <c r="BI381" i="3"/>
  <c r="AR381" i="3"/>
  <c r="AN381" i="3"/>
  <c r="Z381" i="3"/>
  <c r="G381" i="3"/>
  <c r="BL380" i="3"/>
  <c r="BI380" i="3"/>
  <c r="AR380" i="3"/>
  <c r="AN380" i="3"/>
  <c r="Z380" i="3"/>
  <c r="G380" i="3"/>
  <c r="BL379" i="3"/>
  <c r="BI379" i="3"/>
  <c r="AR379" i="3"/>
  <c r="AN379" i="3"/>
  <c r="Z379" i="3"/>
  <c r="G379" i="3"/>
  <c r="BL378" i="3"/>
  <c r="BI378" i="3"/>
  <c r="AR378" i="3"/>
  <c r="AN378" i="3"/>
  <c r="Z378" i="3"/>
  <c r="G378" i="3"/>
  <c r="BL377" i="3"/>
  <c r="BI377" i="3"/>
  <c r="AR377" i="3"/>
  <c r="AN377" i="3"/>
  <c r="Z377" i="3"/>
  <c r="G377" i="3"/>
  <c r="BL376" i="3"/>
  <c r="BI376" i="3"/>
  <c r="AR376" i="3"/>
  <c r="AN376" i="3"/>
  <c r="Z376" i="3"/>
  <c r="G376" i="3"/>
  <c r="BL375" i="3"/>
  <c r="BI375" i="3"/>
  <c r="AR375" i="3"/>
  <c r="AN375" i="3"/>
  <c r="Z375" i="3"/>
  <c r="G375" i="3"/>
  <c r="BI374" i="3"/>
  <c r="AR374" i="3"/>
  <c r="AN374" i="3"/>
  <c r="Z374" i="3"/>
  <c r="G374" i="3"/>
  <c r="BY371" i="3"/>
  <c r="BX371" i="3"/>
  <c r="BW371" i="3"/>
  <c r="BV371" i="3"/>
  <c r="BU371" i="3"/>
  <c r="BT371" i="3"/>
  <c r="BS371" i="3"/>
  <c r="BR371" i="3"/>
  <c r="BQ371" i="3"/>
  <c r="BP371" i="3"/>
  <c r="BO371" i="3"/>
  <c r="BN371" i="3"/>
  <c r="BM371" i="3"/>
  <c r="BH371" i="3"/>
  <c r="BG371" i="3"/>
  <c r="BF371" i="3"/>
  <c r="BE371" i="3"/>
  <c r="BD371" i="3"/>
  <c r="BC371" i="3"/>
  <c r="BB371" i="3"/>
  <c r="BA371" i="3"/>
  <c r="AZ371" i="3"/>
  <c r="AY371" i="3"/>
  <c r="AX371" i="3"/>
  <c r="AV371" i="3"/>
  <c r="AU371" i="3"/>
  <c r="AT371" i="3"/>
  <c r="AS371" i="3"/>
  <c r="AQ371" i="3"/>
  <c r="AP371" i="3"/>
  <c r="AO371" i="3"/>
  <c r="AM371" i="3"/>
  <c r="AK371" i="3"/>
  <c r="AJ371" i="3"/>
  <c r="AI371" i="3"/>
  <c r="AH371" i="3"/>
  <c r="AG371" i="3"/>
  <c r="AF371" i="3"/>
  <c r="AE371" i="3"/>
  <c r="AD371" i="3"/>
  <c r="AC371" i="3"/>
  <c r="AB371" i="3"/>
  <c r="AA371" i="3"/>
  <c r="Y371" i="3"/>
  <c r="X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F371" i="3"/>
  <c r="E371" i="3"/>
  <c r="D371" i="3"/>
  <c r="C371" i="3"/>
  <c r="BL370" i="3"/>
  <c r="BI370" i="3"/>
  <c r="AR370" i="3"/>
  <c r="AN370" i="3"/>
  <c r="Z370" i="3"/>
  <c r="G370" i="3"/>
  <c r="AW370" i="3" s="1"/>
  <c r="BL369" i="3"/>
  <c r="BI369" i="3"/>
  <c r="AR369" i="3"/>
  <c r="AN369" i="3"/>
  <c r="Z369" i="3"/>
  <c r="G369" i="3"/>
  <c r="BL368" i="3"/>
  <c r="BI368" i="3"/>
  <c r="AR368" i="3"/>
  <c r="AN368" i="3"/>
  <c r="Z368" i="3"/>
  <c r="G368" i="3"/>
  <c r="BL367" i="3"/>
  <c r="BI367" i="3"/>
  <c r="AR367" i="3"/>
  <c r="AN367" i="3"/>
  <c r="Z367" i="3"/>
  <c r="G367" i="3"/>
  <c r="BL366" i="3"/>
  <c r="BI366" i="3"/>
  <c r="AR366" i="3"/>
  <c r="AN366" i="3"/>
  <c r="Z366" i="3"/>
  <c r="G366" i="3"/>
  <c r="BL365" i="3"/>
  <c r="BI365" i="3"/>
  <c r="AR365" i="3"/>
  <c r="AN365" i="3"/>
  <c r="Z365" i="3"/>
  <c r="G365" i="3"/>
  <c r="BL364" i="3"/>
  <c r="BI364" i="3"/>
  <c r="AR364" i="3"/>
  <c r="AN364" i="3"/>
  <c r="Z364" i="3"/>
  <c r="G364" i="3"/>
  <c r="BL363" i="3"/>
  <c r="BI363" i="3"/>
  <c r="AR363" i="3"/>
  <c r="AN363" i="3"/>
  <c r="Z363" i="3"/>
  <c r="G363" i="3"/>
  <c r="BL362" i="3"/>
  <c r="BI362" i="3"/>
  <c r="AR362" i="3"/>
  <c r="AN362" i="3"/>
  <c r="Z362" i="3"/>
  <c r="G362" i="3"/>
  <c r="BL361" i="3"/>
  <c r="BI361" i="3"/>
  <c r="AR361" i="3"/>
  <c r="AN361" i="3"/>
  <c r="Z361" i="3"/>
  <c r="G361" i="3"/>
  <c r="BL360" i="3"/>
  <c r="BI360" i="3"/>
  <c r="AR360" i="3"/>
  <c r="AN360" i="3"/>
  <c r="Z360" i="3"/>
  <c r="G360" i="3"/>
  <c r="BL359" i="3"/>
  <c r="BI359" i="3"/>
  <c r="AR359" i="3"/>
  <c r="AN359" i="3"/>
  <c r="Z359" i="3"/>
  <c r="G359" i="3"/>
  <c r="BL358" i="3"/>
  <c r="BI358" i="3"/>
  <c r="AR358" i="3"/>
  <c r="AN358" i="3"/>
  <c r="Z358" i="3"/>
  <c r="G358" i="3"/>
  <c r="AW358" i="3" s="1"/>
  <c r="BL357" i="3"/>
  <c r="BI357" i="3"/>
  <c r="AR357" i="3"/>
  <c r="AN357" i="3"/>
  <c r="Z357" i="3"/>
  <c r="G357" i="3"/>
  <c r="BL356" i="3"/>
  <c r="BI356" i="3"/>
  <c r="AR356" i="3"/>
  <c r="AN356" i="3"/>
  <c r="Z356" i="3"/>
  <c r="G356" i="3"/>
  <c r="BL355" i="3"/>
  <c r="BI355" i="3"/>
  <c r="AR355" i="3"/>
  <c r="AN355" i="3"/>
  <c r="Z355" i="3"/>
  <c r="G355" i="3"/>
  <c r="BL354" i="3"/>
  <c r="BI354" i="3"/>
  <c r="AR354" i="3"/>
  <c r="AN354" i="3"/>
  <c r="Z354" i="3"/>
  <c r="G354" i="3"/>
  <c r="BL353" i="3"/>
  <c r="BI353" i="3"/>
  <c r="AR353" i="3"/>
  <c r="AN353" i="3"/>
  <c r="Z353" i="3"/>
  <c r="G353" i="3"/>
  <c r="BL352" i="3"/>
  <c r="BI352" i="3"/>
  <c r="AR352" i="3"/>
  <c r="AN352" i="3"/>
  <c r="Z352" i="3"/>
  <c r="G352" i="3"/>
  <c r="BL351" i="3"/>
  <c r="BI351" i="3"/>
  <c r="AR351" i="3"/>
  <c r="AN351" i="3"/>
  <c r="Z351" i="3"/>
  <c r="G351" i="3"/>
  <c r="BL350" i="3"/>
  <c r="BI350" i="3"/>
  <c r="AR350" i="3"/>
  <c r="AN350" i="3"/>
  <c r="Z350" i="3"/>
  <c r="G350" i="3"/>
  <c r="BL349" i="3"/>
  <c r="BI349" i="3"/>
  <c r="AR349" i="3"/>
  <c r="AN349" i="3"/>
  <c r="Z349" i="3"/>
  <c r="G349" i="3"/>
  <c r="BL348" i="3"/>
  <c r="BI348" i="3"/>
  <c r="AR348" i="3"/>
  <c r="AN348" i="3"/>
  <c r="Z348" i="3"/>
  <c r="G348" i="3"/>
  <c r="BL347" i="3"/>
  <c r="BI347" i="3"/>
  <c r="AR347" i="3"/>
  <c r="AN347" i="3"/>
  <c r="Z347" i="3"/>
  <c r="G347" i="3"/>
  <c r="BL346" i="3"/>
  <c r="BI346" i="3"/>
  <c r="AR346" i="3"/>
  <c r="AN346" i="3"/>
  <c r="Z346" i="3"/>
  <c r="G346" i="3"/>
  <c r="BL345" i="3"/>
  <c r="BI345" i="3"/>
  <c r="AR345" i="3"/>
  <c r="AN345" i="3"/>
  <c r="Z345" i="3"/>
  <c r="G345" i="3"/>
  <c r="BL344" i="3"/>
  <c r="BI344" i="3"/>
  <c r="AR344" i="3"/>
  <c r="AN344" i="3"/>
  <c r="Z344" i="3"/>
  <c r="G344" i="3"/>
  <c r="BL343" i="3"/>
  <c r="BI343" i="3"/>
  <c r="AR343" i="3"/>
  <c r="AN343" i="3"/>
  <c r="Z343" i="3"/>
  <c r="G343" i="3"/>
  <c r="BL342" i="3"/>
  <c r="BI342" i="3"/>
  <c r="AR342" i="3"/>
  <c r="AN342" i="3"/>
  <c r="Z342" i="3"/>
  <c r="G342" i="3"/>
  <c r="BL341" i="3"/>
  <c r="BI341" i="3"/>
  <c r="AR341" i="3"/>
  <c r="AN341" i="3"/>
  <c r="Z341" i="3"/>
  <c r="G341" i="3"/>
  <c r="BY338" i="3"/>
  <c r="BX338" i="3"/>
  <c r="BW338" i="3"/>
  <c r="BV338" i="3"/>
  <c r="BU338" i="3"/>
  <c r="BT338" i="3"/>
  <c r="BS338" i="3"/>
  <c r="BR338" i="3"/>
  <c r="BQ338" i="3"/>
  <c r="BP338" i="3"/>
  <c r="BO338" i="3"/>
  <c r="BN338" i="3"/>
  <c r="BM338" i="3"/>
  <c r="BH338" i="3"/>
  <c r="BG338" i="3"/>
  <c r="BF338" i="3"/>
  <c r="BE338" i="3"/>
  <c r="BD338" i="3"/>
  <c r="BC338" i="3"/>
  <c r="BB338" i="3"/>
  <c r="BA338" i="3"/>
  <c r="AZ338" i="3"/>
  <c r="AY338" i="3"/>
  <c r="AX338" i="3"/>
  <c r="AV338" i="3"/>
  <c r="AU338" i="3"/>
  <c r="AT338" i="3"/>
  <c r="AS338" i="3"/>
  <c r="AQ338" i="3"/>
  <c r="AP338" i="3"/>
  <c r="AO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Y338" i="3"/>
  <c r="X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F338" i="3"/>
  <c r="E338" i="3"/>
  <c r="D338" i="3"/>
  <c r="C338" i="3"/>
  <c r="BL337" i="3"/>
  <c r="BI337" i="3"/>
  <c r="AR337" i="3"/>
  <c r="AN337" i="3"/>
  <c r="Z337" i="3"/>
  <c r="G337" i="3"/>
  <c r="BL336" i="3"/>
  <c r="BI336" i="3"/>
  <c r="AR336" i="3"/>
  <c r="AN336" i="3"/>
  <c r="Z336" i="3"/>
  <c r="G336" i="3"/>
  <c r="BL335" i="3"/>
  <c r="BI335" i="3"/>
  <c r="AR335" i="3"/>
  <c r="AN335" i="3"/>
  <c r="Z335" i="3"/>
  <c r="G335" i="3"/>
  <c r="BL334" i="3"/>
  <c r="BI334" i="3"/>
  <c r="AR334" i="3"/>
  <c r="AN334" i="3"/>
  <c r="Z334" i="3"/>
  <c r="G334" i="3"/>
  <c r="BL333" i="3"/>
  <c r="BI333" i="3"/>
  <c r="AR333" i="3"/>
  <c r="AN333" i="3"/>
  <c r="Z333" i="3"/>
  <c r="G333" i="3"/>
  <c r="BL332" i="3"/>
  <c r="BI332" i="3"/>
  <c r="AR332" i="3"/>
  <c r="AN332" i="3"/>
  <c r="Z332" i="3"/>
  <c r="G332" i="3"/>
  <c r="BL331" i="3"/>
  <c r="BI331" i="3"/>
  <c r="AR331" i="3"/>
  <c r="AN331" i="3"/>
  <c r="Z331" i="3"/>
  <c r="G331" i="3"/>
  <c r="BL330" i="3"/>
  <c r="BI330" i="3"/>
  <c r="AR330" i="3"/>
  <c r="AN330" i="3"/>
  <c r="Z330" i="3"/>
  <c r="G330" i="3"/>
  <c r="BL329" i="3"/>
  <c r="BI329" i="3"/>
  <c r="AR329" i="3"/>
  <c r="AN329" i="3"/>
  <c r="Z329" i="3"/>
  <c r="G329" i="3"/>
  <c r="BL328" i="3"/>
  <c r="BI328" i="3"/>
  <c r="AR328" i="3"/>
  <c r="AN328" i="3"/>
  <c r="Z328" i="3"/>
  <c r="G328" i="3"/>
  <c r="BL327" i="3"/>
  <c r="BI327" i="3"/>
  <c r="AR327" i="3"/>
  <c r="AN327" i="3"/>
  <c r="Z327" i="3"/>
  <c r="G327" i="3"/>
  <c r="BL326" i="3"/>
  <c r="BI326" i="3"/>
  <c r="AR326" i="3"/>
  <c r="AN326" i="3"/>
  <c r="Z326" i="3"/>
  <c r="G326" i="3"/>
  <c r="BL325" i="3"/>
  <c r="BI325" i="3"/>
  <c r="AR325" i="3"/>
  <c r="AN325" i="3"/>
  <c r="Z325" i="3"/>
  <c r="G325" i="3"/>
  <c r="BL324" i="3"/>
  <c r="BI324" i="3"/>
  <c r="AR324" i="3"/>
  <c r="AN324" i="3"/>
  <c r="Z324" i="3"/>
  <c r="G324" i="3"/>
  <c r="BL323" i="3"/>
  <c r="BI323" i="3"/>
  <c r="AR323" i="3"/>
  <c r="AN323" i="3"/>
  <c r="Z323" i="3"/>
  <c r="G323" i="3"/>
  <c r="BL322" i="3"/>
  <c r="BI322" i="3"/>
  <c r="AR322" i="3"/>
  <c r="AN322" i="3"/>
  <c r="Z322" i="3"/>
  <c r="G322" i="3"/>
  <c r="BL321" i="3"/>
  <c r="BI321" i="3"/>
  <c r="AR321" i="3"/>
  <c r="AN321" i="3"/>
  <c r="Z321" i="3"/>
  <c r="G321" i="3"/>
  <c r="BL320" i="3"/>
  <c r="BI320" i="3"/>
  <c r="AR320" i="3"/>
  <c r="AN320" i="3"/>
  <c r="Z320" i="3"/>
  <c r="G320" i="3"/>
  <c r="BL319" i="3"/>
  <c r="BI319" i="3"/>
  <c r="AR319" i="3"/>
  <c r="AN319" i="3"/>
  <c r="Z319" i="3"/>
  <c r="G319" i="3"/>
  <c r="BL318" i="3"/>
  <c r="BI318" i="3"/>
  <c r="AR318" i="3"/>
  <c r="AN318" i="3"/>
  <c r="Z318" i="3"/>
  <c r="G318" i="3"/>
  <c r="BL317" i="3"/>
  <c r="BI317" i="3"/>
  <c r="AR317" i="3"/>
  <c r="AN317" i="3"/>
  <c r="Z317" i="3"/>
  <c r="G317" i="3"/>
  <c r="BL316" i="3"/>
  <c r="BI316" i="3"/>
  <c r="AR316" i="3"/>
  <c r="AN316" i="3"/>
  <c r="Z316" i="3"/>
  <c r="G316" i="3"/>
  <c r="BL315" i="3"/>
  <c r="BI315" i="3"/>
  <c r="AR315" i="3"/>
  <c r="AN315" i="3"/>
  <c r="Z315" i="3"/>
  <c r="G315" i="3"/>
  <c r="BL314" i="3"/>
  <c r="BI314" i="3"/>
  <c r="AR314" i="3"/>
  <c r="AN314" i="3"/>
  <c r="Z314" i="3"/>
  <c r="G314" i="3"/>
  <c r="BL313" i="3"/>
  <c r="BI313" i="3"/>
  <c r="AR313" i="3"/>
  <c r="AN313" i="3"/>
  <c r="Z313" i="3"/>
  <c r="G313" i="3"/>
  <c r="BL312" i="3"/>
  <c r="BI312" i="3"/>
  <c r="AR312" i="3"/>
  <c r="AN312" i="3"/>
  <c r="Z312" i="3"/>
  <c r="G312" i="3"/>
  <c r="BL311" i="3"/>
  <c r="BI311" i="3"/>
  <c r="AR311" i="3"/>
  <c r="AN311" i="3"/>
  <c r="Z311" i="3"/>
  <c r="G311" i="3"/>
  <c r="BL310" i="3"/>
  <c r="BI310" i="3"/>
  <c r="AR310" i="3"/>
  <c r="AN310" i="3"/>
  <c r="Z310" i="3"/>
  <c r="G310" i="3"/>
  <c r="BL309" i="3"/>
  <c r="BI309" i="3"/>
  <c r="AR309" i="3"/>
  <c r="AN309" i="3"/>
  <c r="Z309" i="3"/>
  <c r="G309" i="3"/>
  <c r="BL308" i="3"/>
  <c r="BI308" i="3"/>
  <c r="AR308" i="3"/>
  <c r="AN308" i="3"/>
  <c r="Z308" i="3"/>
  <c r="G308" i="3"/>
  <c r="BI307" i="3"/>
  <c r="AR307" i="3"/>
  <c r="AN307" i="3"/>
  <c r="Z307" i="3"/>
  <c r="G307" i="3"/>
  <c r="BY304" i="3"/>
  <c r="BX304" i="3"/>
  <c r="BW304" i="3"/>
  <c r="BV304" i="3"/>
  <c r="BU304" i="3"/>
  <c r="BT304" i="3"/>
  <c r="BS304" i="3"/>
  <c r="BR304" i="3"/>
  <c r="BQ304" i="3"/>
  <c r="BP304" i="3"/>
  <c r="BO304" i="3"/>
  <c r="BN304" i="3"/>
  <c r="BM304" i="3"/>
  <c r="BH304" i="3"/>
  <c r="BG304" i="3"/>
  <c r="BF304" i="3"/>
  <c r="BE304" i="3"/>
  <c r="BD304" i="3"/>
  <c r="BC304" i="3"/>
  <c r="BB304" i="3"/>
  <c r="BA304" i="3"/>
  <c r="AZ304" i="3"/>
  <c r="AY304" i="3"/>
  <c r="AX304" i="3"/>
  <c r="AV304" i="3"/>
  <c r="AU304" i="3"/>
  <c r="AT304" i="3"/>
  <c r="AS304" i="3"/>
  <c r="AQ304" i="3"/>
  <c r="AP304" i="3"/>
  <c r="AO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F304" i="3"/>
  <c r="E304" i="3"/>
  <c r="D304" i="3"/>
  <c r="C304" i="3"/>
  <c r="BL303" i="3"/>
  <c r="BI303" i="3"/>
  <c r="AR303" i="3"/>
  <c r="AN303" i="3"/>
  <c r="Z303" i="3"/>
  <c r="G303" i="3"/>
  <c r="BL302" i="3"/>
  <c r="BI302" i="3"/>
  <c r="AR302" i="3"/>
  <c r="AN302" i="3"/>
  <c r="Z302" i="3"/>
  <c r="G302" i="3"/>
  <c r="BL301" i="3"/>
  <c r="BI301" i="3"/>
  <c r="AR301" i="3"/>
  <c r="AN301" i="3"/>
  <c r="Z301" i="3"/>
  <c r="G301" i="3"/>
  <c r="BL300" i="3"/>
  <c r="BI300" i="3"/>
  <c r="AR300" i="3"/>
  <c r="AN300" i="3"/>
  <c r="Z300" i="3"/>
  <c r="AW300" i="3" s="1"/>
  <c r="BJ300" i="3" s="1"/>
  <c r="BZ300" i="3" s="1"/>
  <c r="G300" i="3"/>
  <c r="BL299" i="3"/>
  <c r="BI299" i="3"/>
  <c r="AR299" i="3"/>
  <c r="AN299" i="3"/>
  <c r="Z299" i="3"/>
  <c r="G299" i="3"/>
  <c r="BL298" i="3"/>
  <c r="BI298" i="3"/>
  <c r="AR298" i="3"/>
  <c r="AN298" i="3"/>
  <c r="Z298" i="3"/>
  <c r="G298" i="3"/>
  <c r="BL297" i="3"/>
  <c r="BI297" i="3"/>
  <c r="AR297" i="3"/>
  <c r="AN297" i="3"/>
  <c r="Z297" i="3"/>
  <c r="G297" i="3"/>
  <c r="BL296" i="3"/>
  <c r="BI296" i="3"/>
  <c r="AR296" i="3"/>
  <c r="AN296" i="3"/>
  <c r="Z296" i="3"/>
  <c r="G296" i="3"/>
  <c r="BL295" i="3"/>
  <c r="BI295" i="3"/>
  <c r="AR295" i="3"/>
  <c r="AN295" i="3"/>
  <c r="Z295" i="3"/>
  <c r="G295" i="3"/>
  <c r="BL294" i="3"/>
  <c r="BI294" i="3"/>
  <c r="AR294" i="3"/>
  <c r="AN294" i="3"/>
  <c r="Z294" i="3"/>
  <c r="G294" i="3"/>
  <c r="BL293" i="3"/>
  <c r="BI293" i="3"/>
  <c r="AR293" i="3"/>
  <c r="AN293" i="3"/>
  <c r="Z293" i="3"/>
  <c r="G293" i="3"/>
  <c r="BL292" i="3"/>
  <c r="BI292" i="3"/>
  <c r="AR292" i="3"/>
  <c r="AN292" i="3"/>
  <c r="Z292" i="3"/>
  <c r="G292" i="3"/>
  <c r="BL291" i="3"/>
  <c r="BI291" i="3"/>
  <c r="AR291" i="3"/>
  <c r="AN291" i="3"/>
  <c r="Z291" i="3"/>
  <c r="G291" i="3"/>
  <c r="BL290" i="3"/>
  <c r="BI290" i="3"/>
  <c r="AR290" i="3"/>
  <c r="AN290" i="3"/>
  <c r="Z290" i="3"/>
  <c r="G290" i="3"/>
  <c r="BL289" i="3"/>
  <c r="BI289" i="3"/>
  <c r="AR289" i="3"/>
  <c r="AN289" i="3"/>
  <c r="Z289" i="3"/>
  <c r="G289" i="3"/>
  <c r="BL288" i="3"/>
  <c r="BI288" i="3"/>
  <c r="AR288" i="3"/>
  <c r="AN288" i="3"/>
  <c r="Z288" i="3"/>
  <c r="G288" i="3"/>
  <c r="BL287" i="3"/>
  <c r="BI287" i="3"/>
  <c r="AR287" i="3"/>
  <c r="AN287" i="3"/>
  <c r="Z287" i="3"/>
  <c r="G287" i="3"/>
  <c r="BL286" i="3"/>
  <c r="BI286" i="3"/>
  <c r="AR286" i="3"/>
  <c r="AN286" i="3"/>
  <c r="Z286" i="3"/>
  <c r="G286" i="3"/>
  <c r="BL285" i="3"/>
  <c r="BI285" i="3"/>
  <c r="AR285" i="3"/>
  <c r="AN285" i="3"/>
  <c r="Z285" i="3"/>
  <c r="G285" i="3"/>
  <c r="BL284" i="3"/>
  <c r="BI284" i="3"/>
  <c r="AR284" i="3"/>
  <c r="AN284" i="3"/>
  <c r="Z284" i="3"/>
  <c r="G284" i="3"/>
  <c r="BL283" i="3"/>
  <c r="BI283" i="3"/>
  <c r="AR283" i="3"/>
  <c r="AN283" i="3"/>
  <c r="Z283" i="3"/>
  <c r="G283" i="3"/>
  <c r="BL282" i="3"/>
  <c r="BI282" i="3"/>
  <c r="AR282" i="3"/>
  <c r="AN282" i="3"/>
  <c r="Z282" i="3"/>
  <c r="G282" i="3"/>
  <c r="BL281" i="3"/>
  <c r="BI281" i="3"/>
  <c r="AR281" i="3"/>
  <c r="AN281" i="3"/>
  <c r="Z281" i="3"/>
  <c r="G281" i="3"/>
  <c r="BL280" i="3"/>
  <c r="BI280" i="3"/>
  <c r="AR280" i="3"/>
  <c r="AN280" i="3"/>
  <c r="Z280" i="3"/>
  <c r="G280" i="3"/>
  <c r="BL279" i="3"/>
  <c r="BI279" i="3"/>
  <c r="AR279" i="3"/>
  <c r="AN279" i="3"/>
  <c r="Z279" i="3"/>
  <c r="G279" i="3"/>
  <c r="BL278" i="3"/>
  <c r="BI278" i="3"/>
  <c r="AR278" i="3"/>
  <c r="AN278" i="3"/>
  <c r="Z278" i="3"/>
  <c r="G278" i="3"/>
  <c r="BL277" i="3"/>
  <c r="BI277" i="3"/>
  <c r="AR277" i="3"/>
  <c r="AN277" i="3"/>
  <c r="Z277" i="3"/>
  <c r="G277" i="3"/>
  <c r="BL276" i="3"/>
  <c r="BI276" i="3"/>
  <c r="AR276" i="3"/>
  <c r="AN276" i="3"/>
  <c r="Z276" i="3"/>
  <c r="G276" i="3"/>
  <c r="BL275" i="3"/>
  <c r="BI275" i="3"/>
  <c r="AR275" i="3"/>
  <c r="AN275" i="3"/>
  <c r="Z275" i="3"/>
  <c r="G275" i="3"/>
  <c r="BI274" i="3"/>
  <c r="AR274" i="3"/>
  <c r="AN274" i="3"/>
  <c r="Z274" i="3"/>
  <c r="G274" i="3"/>
  <c r="BY271" i="3"/>
  <c r="BX271" i="3"/>
  <c r="BW271" i="3"/>
  <c r="BV271" i="3"/>
  <c r="BU271" i="3"/>
  <c r="BT271" i="3"/>
  <c r="BS271" i="3"/>
  <c r="BR271" i="3"/>
  <c r="BQ271" i="3"/>
  <c r="BP271" i="3"/>
  <c r="BO271" i="3"/>
  <c r="BN271" i="3"/>
  <c r="BM271" i="3"/>
  <c r="BH271" i="3"/>
  <c r="BG271" i="3"/>
  <c r="BF271" i="3"/>
  <c r="BE271" i="3"/>
  <c r="BD271" i="3"/>
  <c r="BC271" i="3"/>
  <c r="BB271" i="3"/>
  <c r="BA271" i="3"/>
  <c r="AZ271" i="3"/>
  <c r="AY271" i="3"/>
  <c r="AX271" i="3"/>
  <c r="AV271" i="3"/>
  <c r="AU271" i="3"/>
  <c r="AT271" i="3"/>
  <c r="AS271" i="3"/>
  <c r="AQ271" i="3"/>
  <c r="AP271" i="3"/>
  <c r="AO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Y271" i="3"/>
  <c r="X271" i="3"/>
  <c r="V271" i="3"/>
  <c r="U271" i="3"/>
  <c r="T271" i="3"/>
  <c r="S271" i="3"/>
  <c r="R271" i="3"/>
  <c r="Q271" i="3"/>
  <c r="P271" i="3"/>
  <c r="O271" i="3"/>
  <c r="N271" i="3"/>
  <c r="M271" i="3"/>
  <c r="L271" i="3"/>
  <c r="H271" i="3"/>
  <c r="F271" i="3"/>
  <c r="E271" i="3"/>
  <c r="D271" i="3"/>
  <c r="C271" i="3"/>
  <c r="BL270" i="3"/>
  <c r="BI270" i="3"/>
  <c r="AR270" i="3"/>
  <c r="AN270" i="3"/>
  <c r="Z270" i="3"/>
  <c r="G270" i="3"/>
  <c r="AW270" i="3" s="1"/>
  <c r="BL269" i="3"/>
  <c r="BI269" i="3"/>
  <c r="AR269" i="3"/>
  <c r="AN269" i="3"/>
  <c r="Z269" i="3"/>
  <c r="G269" i="3"/>
  <c r="BL268" i="3"/>
  <c r="BI268" i="3"/>
  <c r="AR268" i="3"/>
  <c r="AN268" i="3"/>
  <c r="Z268" i="3"/>
  <c r="G268" i="3"/>
  <c r="BL267" i="3"/>
  <c r="BI267" i="3"/>
  <c r="AR267" i="3"/>
  <c r="AN267" i="3"/>
  <c r="Z267" i="3"/>
  <c r="G267" i="3"/>
  <c r="BL266" i="3"/>
  <c r="BI266" i="3"/>
  <c r="AR266" i="3"/>
  <c r="AN266" i="3"/>
  <c r="Z266" i="3"/>
  <c r="G266" i="3"/>
  <c r="BL265" i="3"/>
  <c r="BI265" i="3"/>
  <c r="AR265" i="3"/>
  <c r="AN265" i="3"/>
  <c r="Z265" i="3"/>
  <c r="G265" i="3"/>
  <c r="BL264" i="3"/>
  <c r="BI264" i="3"/>
  <c r="AR264" i="3"/>
  <c r="AN264" i="3"/>
  <c r="Z264" i="3"/>
  <c r="G264" i="3"/>
  <c r="BL263" i="3"/>
  <c r="BI263" i="3"/>
  <c r="AR263" i="3"/>
  <c r="AN263" i="3"/>
  <c r="Z263" i="3"/>
  <c r="G263" i="3"/>
  <c r="BL262" i="3"/>
  <c r="BI262" i="3"/>
  <c r="AR262" i="3"/>
  <c r="AN262" i="3"/>
  <c r="Z262" i="3"/>
  <c r="G262" i="3"/>
  <c r="BL261" i="3"/>
  <c r="BI261" i="3"/>
  <c r="AR261" i="3"/>
  <c r="AN261" i="3"/>
  <c r="Z261" i="3"/>
  <c r="G261" i="3"/>
  <c r="BL260" i="3"/>
  <c r="BI260" i="3"/>
  <c r="AR260" i="3"/>
  <c r="AN260" i="3"/>
  <c r="Z260" i="3"/>
  <c r="G260" i="3"/>
  <c r="BL259" i="3"/>
  <c r="BI259" i="3"/>
  <c r="AR259" i="3"/>
  <c r="AN259" i="3"/>
  <c r="Z259" i="3"/>
  <c r="G259" i="3"/>
  <c r="BL258" i="3"/>
  <c r="BI258" i="3"/>
  <c r="AR258" i="3"/>
  <c r="AN258" i="3"/>
  <c r="Z258" i="3"/>
  <c r="G258" i="3"/>
  <c r="BL257" i="3"/>
  <c r="BI257" i="3"/>
  <c r="AR257" i="3"/>
  <c r="AN257" i="3"/>
  <c r="Z257" i="3"/>
  <c r="G257" i="3"/>
  <c r="BL256" i="3"/>
  <c r="BI256" i="3"/>
  <c r="AR256" i="3"/>
  <c r="AN256" i="3"/>
  <c r="Z256" i="3"/>
  <c r="G256" i="3"/>
  <c r="BL255" i="3"/>
  <c r="BI255" i="3"/>
  <c r="AR255" i="3"/>
  <c r="AN255" i="3"/>
  <c r="Z255" i="3"/>
  <c r="G255" i="3"/>
  <c r="BL254" i="3"/>
  <c r="BI254" i="3"/>
  <c r="AR254" i="3"/>
  <c r="AN254" i="3"/>
  <c r="Z254" i="3"/>
  <c r="G254" i="3"/>
  <c r="BL253" i="3"/>
  <c r="BI253" i="3"/>
  <c r="AR253" i="3"/>
  <c r="AN253" i="3"/>
  <c r="Z253" i="3"/>
  <c r="G253" i="3"/>
  <c r="BL252" i="3"/>
  <c r="BI252" i="3"/>
  <c r="AR252" i="3"/>
  <c r="AN252" i="3"/>
  <c r="Z252" i="3"/>
  <c r="G252" i="3"/>
  <c r="BL251" i="3"/>
  <c r="BI251" i="3"/>
  <c r="AR251" i="3"/>
  <c r="AN251" i="3"/>
  <c r="Z251" i="3"/>
  <c r="G251" i="3"/>
  <c r="BL250" i="3"/>
  <c r="BI250" i="3"/>
  <c r="AR250" i="3"/>
  <c r="AN250" i="3"/>
  <c r="Z250" i="3"/>
  <c r="G250" i="3"/>
  <c r="AW250" i="3" s="1"/>
  <c r="BJ250" i="3" s="1"/>
  <c r="BZ250" i="3" s="1"/>
  <c r="BL249" i="3"/>
  <c r="BI249" i="3"/>
  <c r="AR249" i="3"/>
  <c r="AN249" i="3"/>
  <c r="Z249" i="3"/>
  <c r="G249" i="3"/>
  <c r="BL248" i="3"/>
  <c r="BI248" i="3"/>
  <c r="AR248" i="3"/>
  <c r="AN248" i="3"/>
  <c r="Z248" i="3"/>
  <c r="G248" i="3"/>
  <c r="BL247" i="3"/>
  <c r="BI247" i="3"/>
  <c r="AR247" i="3"/>
  <c r="AN247" i="3"/>
  <c r="Z247" i="3"/>
  <c r="G247" i="3"/>
  <c r="BL246" i="3"/>
  <c r="BI246" i="3"/>
  <c r="AR246" i="3"/>
  <c r="AN246" i="3"/>
  <c r="Z246" i="3"/>
  <c r="G246" i="3"/>
  <c r="BL245" i="3"/>
  <c r="BI245" i="3"/>
  <c r="AR245" i="3"/>
  <c r="AN245" i="3"/>
  <c r="Z245" i="3"/>
  <c r="G245" i="3"/>
  <c r="BL244" i="3"/>
  <c r="BI244" i="3"/>
  <c r="AR244" i="3"/>
  <c r="AN244" i="3"/>
  <c r="Z244" i="3"/>
  <c r="G244" i="3"/>
  <c r="BL243" i="3"/>
  <c r="BI243" i="3"/>
  <c r="AR243" i="3"/>
  <c r="AN243" i="3"/>
  <c r="Z243" i="3"/>
  <c r="G243" i="3"/>
  <c r="BL242" i="3"/>
  <c r="BI242" i="3"/>
  <c r="AR242" i="3"/>
  <c r="AN242" i="3"/>
  <c r="Z242" i="3"/>
  <c r="G242" i="3"/>
  <c r="BL241" i="3"/>
  <c r="BI241" i="3"/>
  <c r="AR241" i="3"/>
  <c r="AN241" i="3"/>
  <c r="Z241" i="3"/>
  <c r="G241" i="3"/>
  <c r="BI240" i="3"/>
  <c r="AR240" i="3"/>
  <c r="AN240" i="3"/>
  <c r="Z240" i="3"/>
  <c r="G240" i="3"/>
  <c r="BY237" i="3"/>
  <c r="BX237" i="3"/>
  <c r="BW237" i="3"/>
  <c r="BV237" i="3"/>
  <c r="BU237" i="3"/>
  <c r="BT237" i="3"/>
  <c r="BS237" i="3"/>
  <c r="BR237" i="3"/>
  <c r="BQ237" i="3"/>
  <c r="BP237" i="3"/>
  <c r="BO237" i="3"/>
  <c r="BN237" i="3"/>
  <c r="BM237" i="3"/>
  <c r="BH237" i="3"/>
  <c r="BG237" i="3"/>
  <c r="BF237" i="3"/>
  <c r="BE237" i="3"/>
  <c r="BD237" i="3"/>
  <c r="BC237" i="3"/>
  <c r="BB237" i="3"/>
  <c r="BA237" i="3"/>
  <c r="AZ237" i="3"/>
  <c r="AY237" i="3"/>
  <c r="AX237" i="3"/>
  <c r="AV237" i="3"/>
  <c r="AU237" i="3"/>
  <c r="AT237" i="3"/>
  <c r="AS237" i="3"/>
  <c r="AQ237" i="3"/>
  <c r="AP237" i="3"/>
  <c r="AO237" i="3"/>
  <c r="AM237" i="3"/>
  <c r="AK237" i="3"/>
  <c r="AJ237" i="3"/>
  <c r="AI237" i="3"/>
  <c r="AH237" i="3"/>
  <c r="AG237" i="3"/>
  <c r="AF237" i="3"/>
  <c r="AE237" i="3"/>
  <c r="AD237" i="3"/>
  <c r="AC237" i="3"/>
  <c r="AB237" i="3"/>
  <c r="AA237" i="3"/>
  <c r="Y237" i="3"/>
  <c r="X237" i="3"/>
  <c r="V237" i="3"/>
  <c r="U237" i="3"/>
  <c r="T237" i="3"/>
  <c r="S237" i="3"/>
  <c r="R237" i="3"/>
  <c r="Q237" i="3"/>
  <c r="P237" i="3"/>
  <c r="O237" i="3"/>
  <c r="N237" i="3"/>
  <c r="M237" i="3"/>
  <c r="L237" i="3"/>
  <c r="H237" i="3"/>
  <c r="F237" i="3"/>
  <c r="E237" i="3"/>
  <c r="D237" i="3"/>
  <c r="C237" i="3"/>
  <c r="BL236" i="3"/>
  <c r="BI236" i="3"/>
  <c r="AR236" i="3"/>
  <c r="AN236" i="3"/>
  <c r="Z236" i="3"/>
  <c r="G236" i="3"/>
  <c r="BL235" i="3"/>
  <c r="BI235" i="3"/>
  <c r="AR235" i="3"/>
  <c r="AN235" i="3"/>
  <c r="Z235" i="3"/>
  <c r="G235" i="3"/>
  <c r="BL234" i="3"/>
  <c r="BI234" i="3"/>
  <c r="AR234" i="3"/>
  <c r="AN234" i="3"/>
  <c r="Z234" i="3"/>
  <c r="G234" i="3"/>
  <c r="BL233" i="3"/>
  <c r="BI233" i="3"/>
  <c r="AR233" i="3"/>
  <c r="AN233" i="3"/>
  <c r="Z233" i="3"/>
  <c r="G233" i="3"/>
  <c r="BL232" i="3"/>
  <c r="BI232" i="3"/>
  <c r="AR232" i="3"/>
  <c r="AN232" i="3"/>
  <c r="Z232" i="3"/>
  <c r="G232" i="3"/>
  <c r="BL231" i="3"/>
  <c r="BI231" i="3"/>
  <c r="AR231" i="3"/>
  <c r="AN231" i="3"/>
  <c r="Z231" i="3"/>
  <c r="G231" i="3"/>
  <c r="BL230" i="3"/>
  <c r="BI230" i="3"/>
  <c r="AR230" i="3"/>
  <c r="AN230" i="3"/>
  <c r="Z230" i="3"/>
  <c r="G230" i="3"/>
  <c r="BL229" i="3"/>
  <c r="BI229" i="3"/>
  <c r="AR229" i="3"/>
  <c r="AN229" i="3"/>
  <c r="Z229" i="3"/>
  <c r="G229" i="3"/>
  <c r="BL228" i="3"/>
  <c r="BI228" i="3"/>
  <c r="AR228" i="3"/>
  <c r="AN228" i="3"/>
  <c r="Z228" i="3"/>
  <c r="G228" i="3"/>
  <c r="BL227" i="3"/>
  <c r="BI227" i="3"/>
  <c r="AR227" i="3"/>
  <c r="AN227" i="3"/>
  <c r="Z227" i="3"/>
  <c r="G227" i="3"/>
  <c r="BL226" i="3"/>
  <c r="BI226" i="3"/>
  <c r="AR226" i="3"/>
  <c r="AN226" i="3"/>
  <c r="Z226" i="3"/>
  <c r="G226" i="3"/>
  <c r="BL225" i="3"/>
  <c r="BI225" i="3"/>
  <c r="AR225" i="3"/>
  <c r="AN225" i="3"/>
  <c r="Z225" i="3"/>
  <c r="G225" i="3"/>
  <c r="BL224" i="3"/>
  <c r="BI224" i="3"/>
  <c r="AR224" i="3"/>
  <c r="AN224" i="3"/>
  <c r="Z224" i="3"/>
  <c r="G224" i="3"/>
  <c r="BL223" i="3"/>
  <c r="BI223" i="3"/>
  <c r="AR223" i="3"/>
  <c r="AN223" i="3"/>
  <c r="Z223" i="3"/>
  <c r="G223" i="3"/>
  <c r="BL222" i="3"/>
  <c r="BI222" i="3"/>
  <c r="AR222" i="3"/>
  <c r="AN222" i="3"/>
  <c r="Z222" i="3"/>
  <c r="G222" i="3"/>
  <c r="BL221" i="3"/>
  <c r="BI221" i="3"/>
  <c r="AR221" i="3"/>
  <c r="AN221" i="3"/>
  <c r="Z221" i="3"/>
  <c r="G221" i="3"/>
  <c r="BL220" i="3"/>
  <c r="BI220" i="3"/>
  <c r="AR220" i="3"/>
  <c r="AN220" i="3"/>
  <c r="Z220" i="3"/>
  <c r="G220" i="3"/>
  <c r="BL219" i="3"/>
  <c r="BI219" i="3"/>
  <c r="AR219" i="3"/>
  <c r="AN219" i="3"/>
  <c r="Z219" i="3"/>
  <c r="G219" i="3"/>
  <c r="BL218" i="3"/>
  <c r="BI218" i="3"/>
  <c r="AR218" i="3"/>
  <c r="AN218" i="3"/>
  <c r="Z218" i="3"/>
  <c r="G218" i="3"/>
  <c r="BL217" i="3"/>
  <c r="BI217" i="3"/>
  <c r="AR217" i="3"/>
  <c r="AN217" i="3"/>
  <c r="Z217" i="3"/>
  <c r="G217" i="3"/>
  <c r="BL216" i="3"/>
  <c r="BI216" i="3"/>
  <c r="AR216" i="3"/>
  <c r="AN216" i="3"/>
  <c r="Z216" i="3"/>
  <c r="G216" i="3"/>
  <c r="BL215" i="3"/>
  <c r="BI215" i="3"/>
  <c r="AR215" i="3"/>
  <c r="AN215" i="3"/>
  <c r="Z215" i="3"/>
  <c r="G215" i="3"/>
  <c r="BL214" i="3"/>
  <c r="BI214" i="3"/>
  <c r="AR214" i="3"/>
  <c r="AN214" i="3"/>
  <c r="Z214" i="3"/>
  <c r="G214" i="3"/>
  <c r="BL213" i="3"/>
  <c r="BI213" i="3"/>
  <c r="AR213" i="3"/>
  <c r="AN213" i="3"/>
  <c r="Z213" i="3"/>
  <c r="G213" i="3"/>
  <c r="BL212" i="3"/>
  <c r="BI212" i="3"/>
  <c r="AR212" i="3"/>
  <c r="AN212" i="3"/>
  <c r="Z212" i="3"/>
  <c r="G212" i="3"/>
  <c r="BL211" i="3"/>
  <c r="BI211" i="3"/>
  <c r="AR211" i="3"/>
  <c r="AN211" i="3"/>
  <c r="Z211" i="3"/>
  <c r="G211" i="3"/>
  <c r="BL210" i="3"/>
  <c r="BI210" i="3"/>
  <c r="AR210" i="3"/>
  <c r="AN210" i="3"/>
  <c r="Z210" i="3"/>
  <c r="G210" i="3"/>
  <c r="BL209" i="3"/>
  <c r="BI209" i="3"/>
  <c r="AR209" i="3"/>
  <c r="AN209" i="3"/>
  <c r="Z209" i="3"/>
  <c r="G209" i="3"/>
  <c r="AW209" i="3" s="1"/>
  <c r="BJ209" i="3" s="1"/>
  <c r="BZ209" i="3" s="1"/>
  <c r="BL208" i="3"/>
  <c r="BI208" i="3"/>
  <c r="AR208" i="3"/>
  <c r="AN208" i="3"/>
  <c r="Z208" i="3"/>
  <c r="G208" i="3"/>
  <c r="BL207" i="3"/>
  <c r="BI207" i="3"/>
  <c r="AR207" i="3"/>
  <c r="AN207" i="3"/>
  <c r="Z207" i="3"/>
  <c r="G207" i="3"/>
  <c r="BL206" i="3"/>
  <c r="BI206" i="3"/>
  <c r="AR206" i="3"/>
  <c r="AN206" i="3"/>
  <c r="Z206" i="3"/>
  <c r="G206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H203" i="3"/>
  <c r="BG203" i="3"/>
  <c r="BF203" i="3"/>
  <c r="BE203" i="3"/>
  <c r="BD203" i="3"/>
  <c r="BC203" i="3"/>
  <c r="BB203" i="3"/>
  <c r="BA203" i="3"/>
  <c r="AZ203" i="3"/>
  <c r="AY203" i="3"/>
  <c r="AX203" i="3"/>
  <c r="AV203" i="3"/>
  <c r="AU203" i="3"/>
  <c r="AT203" i="3"/>
  <c r="AS203" i="3"/>
  <c r="AQ203" i="3"/>
  <c r="AP203" i="3"/>
  <c r="AO203" i="3"/>
  <c r="AM203" i="3"/>
  <c r="AK203" i="3"/>
  <c r="AJ203" i="3"/>
  <c r="AI203" i="3"/>
  <c r="AH203" i="3"/>
  <c r="AG203" i="3"/>
  <c r="AF203" i="3"/>
  <c r="AE203" i="3"/>
  <c r="AD203" i="3"/>
  <c r="AC203" i="3"/>
  <c r="AB203" i="3"/>
  <c r="AA203" i="3"/>
  <c r="Y203" i="3"/>
  <c r="X203" i="3"/>
  <c r="V203" i="3"/>
  <c r="U203" i="3"/>
  <c r="T203" i="3"/>
  <c r="S203" i="3"/>
  <c r="R203" i="3"/>
  <c r="Q203" i="3"/>
  <c r="P203" i="3"/>
  <c r="O203" i="3"/>
  <c r="N203" i="3"/>
  <c r="M203" i="3"/>
  <c r="L203" i="3"/>
  <c r="H203" i="3"/>
  <c r="F203" i="3"/>
  <c r="E203" i="3"/>
  <c r="D203" i="3"/>
  <c r="C203" i="3"/>
  <c r="BL202" i="3"/>
  <c r="BI202" i="3"/>
  <c r="AR202" i="3"/>
  <c r="AN202" i="3"/>
  <c r="Z202" i="3"/>
  <c r="G202" i="3"/>
  <c r="BL201" i="3"/>
  <c r="BI201" i="3"/>
  <c r="AR201" i="3"/>
  <c r="AN201" i="3"/>
  <c r="Z201" i="3"/>
  <c r="G201" i="3"/>
  <c r="BL200" i="3"/>
  <c r="BI200" i="3"/>
  <c r="AR200" i="3"/>
  <c r="AN200" i="3"/>
  <c r="Z200" i="3"/>
  <c r="G200" i="3"/>
  <c r="BL199" i="3"/>
  <c r="BI199" i="3"/>
  <c r="AR199" i="3"/>
  <c r="AN199" i="3"/>
  <c r="Z199" i="3"/>
  <c r="G199" i="3"/>
  <c r="BL198" i="3"/>
  <c r="BI198" i="3"/>
  <c r="AR198" i="3"/>
  <c r="AN198" i="3"/>
  <c r="Z198" i="3"/>
  <c r="G198" i="3"/>
  <c r="BL197" i="3"/>
  <c r="BI197" i="3"/>
  <c r="AR197" i="3"/>
  <c r="AN197" i="3"/>
  <c r="Z197" i="3"/>
  <c r="G197" i="3"/>
  <c r="BL196" i="3"/>
  <c r="BI196" i="3"/>
  <c r="AR196" i="3"/>
  <c r="AN196" i="3"/>
  <c r="Z196" i="3"/>
  <c r="G196" i="3"/>
  <c r="BL195" i="3"/>
  <c r="BI195" i="3"/>
  <c r="AR195" i="3"/>
  <c r="AN195" i="3"/>
  <c r="Z195" i="3"/>
  <c r="G195" i="3"/>
  <c r="BL194" i="3"/>
  <c r="BI194" i="3"/>
  <c r="AR194" i="3"/>
  <c r="AN194" i="3"/>
  <c r="Z194" i="3"/>
  <c r="G194" i="3"/>
  <c r="BL193" i="3"/>
  <c r="BI193" i="3"/>
  <c r="AR193" i="3"/>
  <c r="AN193" i="3"/>
  <c r="Z193" i="3"/>
  <c r="G193" i="3"/>
  <c r="BL192" i="3"/>
  <c r="BI192" i="3"/>
  <c r="AR192" i="3"/>
  <c r="AN192" i="3"/>
  <c r="Z192" i="3"/>
  <c r="G192" i="3"/>
  <c r="BL191" i="3"/>
  <c r="BI191" i="3"/>
  <c r="AR191" i="3"/>
  <c r="AN191" i="3"/>
  <c r="Z191" i="3"/>
  <c r="G191" i="3"/>
  <c r="BL190" i="3"/>
  <c r="BI190" i="3"/>
  <c r="AR190" i="3"/>
  <c r="AN190" i="3"/>
  <c r="Z190" i="3"/>
  <c r="G190" i="3"/>
  <c r="BL189" i="3"/>
  <c r="BI189" i="3"/>
  <c r="AR189" i="3"/>
  <c r="AN189" i="3"/>
  <c r="Z189" i="3"/>
  <c r="G189" i="3"/>
  <c r="BL188" i="3"/>
  <c r="BI188" i="3"/>
  <c r="AR188" i="3"/>
  <c r="AN188" i="3"/>
  <c r="Z188" i="3"/>
  <c r="G188" i="3"/>
  <c r="BL187" i="3"/>
  <c r="BI187" i="3"/>
  <c r="AR187" i="3"/>
  <c r="AN187" i="3"/>
  <c r="Z187" i="3"/>
  <c r="G187" i="3"/>
  <c r="AW187" i="3" s="1"/>
  <c r="BL186" i="3"/>
  <c r="BI186" i="3"/>
  <c r="AR186" i="3"/>
  <c r="AN186" i="3"/>
  <c r="Z186" i="3"/>
  <c r="G186" i="3"/>
  <c r="BL185" i="3"/>
  <c r="BI185" i="3"/>
  <c r="AR185" i="3"/>
  <c r="AN185" i="3"/>
  <c r="Z185" i="3"/>
  <c r="G185" i="3"/>
  <c r="BL184" i="3"/>
  <c r="BI184" i="3"/>
  <c r="AR184" i="3"/>
  <c r="AN184" i="3"/>
  <c r="Z184" i="3"/>
  <c r="G184" i="3"/>
  <c r="BL183" i="3"/>
  <c r="BI183" i="3"/>
  <c r="AR183" i="3"/>
  <c r="AN183" i="3"/>
  <c r="Z183" i="3"/>
  <c r="G183" i="3"/>
  <c r="BL182" i="3"/>
  <c r="BI182" i="3"/>
  <c r="AR182" i="3"/>
  <c r="AN182" i="3"/>
  <c r="Z182" i="3"/>
  <c r="G182" i="3"/>
  <c r="BL181" i="3"/>
  <c r="BI181" i="3"/>
  <c r="AR181" i="3"/>
  <c r="AN181" i="3"/>
  <c r="Z181" i="3"/>
  <c r="G181" i="3"/>
  <c r="BL180" i="3"/>
  <c r="BI180" i="3"/>
  <c r="AR180" i="3"/>
  <c r="AN180" i="3"/>
  <c r="Z180" i="3"/>
  <c r="G180" i="3"/>
  <c r="BL179" i="3"/>
  <c r="BI179" i="3"/>
  <c r="AR179" i="3"/>
  <c r="AN179" i="3"/>
  <c r="Z179" i="3"/>
  <c r="G179" i="3"/>
  <c r="BL178" i="3"/>
  <c r="BI178" i="3"/>
  <c r="AR178" i="3"/>
  <c r="AN178" i="3"/>
  <c r="Z178" i="3"/>
  <c r="G178" i="3"/>
  <c r="BL177" i="3"/>
  <c r="BI177" i="3"/>
  <c r="AR177" i="3"/>
  <c r="AN177" i="3"/>
  <c r="Z177" i="3"/>
  <c r="G177" i="3"/>
  <c r="BL176" i="3"/>
  <c r="BI176" i="3"/>
  <c r="AR176" i="3"/>
  <c r="AN176" i="3"/>
  <c r="Z176" i="3"/>
  <c r="G176" i="3"/>
  <c r="BL175" i="3"/>
  <c r="BI175" i="3"/>
  <c r="AR175" i="3"/>
  <c r="AN175" i="3"/>
  <c r="Z175" i="3"/>
  <c r="G175" i="3"/>
  <c r="BL174" i="3"/>
  <c r="BI174" i="3"/>
  <c r="AR174" i="3"/>
  <c r="AN174" i="3"/>
  <c r="Z174" i="3"/>
  <c r="G174" i="3"/>
  <c r="BL173" i="3"/>
  <c r="BI173" i="3"/>
  <c r="AR173" i="3"/>
  <c r="AN173" i="3"/>
  <c r="Z173" i="3"/>
  <c r="G173" i="3"/>
  <c r="BY170" i="3"/>
  <c r="BX170" i="3"/>
  <c r="BW170" i="3"/>
  <c r="BV170" i="3"/>
  <c r="BU170" i="3"/>
  <c r="BT170" i="3"/>
  <c r="BS170" i="3"/>
  <c r="BR170" i="3"/>
  <c r="BQ170" i="3"/>
  <c r="BP170" i="3"/>
  <c r="BO170" i="3"/>
  <c r="BN170" i="3"/>
  <c r="BM170" i="3"/>
  <c r="BH170" i="3"/>
  <c r="BG170" i="3"/>
  <c r="BF170" i="3"/>
  <c r="BE170" i="3"/>
  <c r="BD170" i="3"/>
  <c r="BC170" i="3"/>
  <c r="BB170" i="3"/>
  <c r="BA170" i="3"/>
  <c r="AZ170" i="3"/>
  <c r="AY170" i="3"/>
  <c r="AX170" i="3"/>
  <c r="AV170" i="3"/>
  <c r="AU170" i="3"/>
  <c r="AT170" i="3"/>
  <c r="AS170" i="3"/>
  <c r="AQ170" i="3"/>
  <c r="AP170" i="3"/>
  <c r="AO170" i="3"/>
  <c r="AM170" i="3"/>
  <c r="AK170" i="3"/>
  <c r="AJ170" i="3"/>
  <c r="AI170" i="3"/>
  <c r="AH170" i="3"/>
  <c r="AG170" i="3"/>
  <c r="AF170" i="3"/>
  <c r="AE170" i="3"/>
  <c r="AD170" i="3"/>
  <c r="AC170" i="3"/>
  <c r="AB170" i="3"/>
  <c r="AA170" i="3"/>
  <c r="Y170" i="3"/>
  <c r="X170" i="3"/>
  <c r="V170" i="3"/>
  <c r="U170" i="3"/>
  <c r="R170" i="3"/>
  <c r="Q170" i="3"/>
  <c r="P170" i="3"/>
  <c r="O170" i="3"/>
  <c r="M170" i="3"/>
  <c r="H170" i="3"/>
  <c r="F170" i="3"/>
  <c r="E170" i="3"/>
  <c r="D170" i="3"/>
  <c r="BL169" i="3"/>
  <c r="BI169" i="3"/>
  <c r="AR169" i="3"/>
  <c r="AN169" i="3"/>
  <c r="Z169" i="3"/>
  <c r="G169" i="3"/>
  <c r="BL168" i="3"/>
  <c r="BI168" i="3"/>
  <c r="AR168" i="3"/>
  <c r="AN168" i="3"/>
  <c r="Z168" i="3"/>
  <c r="G168" i="3"/>
  <c r="BL167" i="3"/>
  <c r="BI167" i="3"/>
  <c r="AR167" i="3"/>
  <c r="AN167" i="3"/>
  <c r="Z167" i="3"/>
  <c r="G167" i="3"/>
  <c r="BL166" i="3"/>
  <c r="BI166" i="3"/>
  <c r="AR166" i="3"/>
  <c r="AN166" i="3"/>
  <c r="Z166" i="3"/>
  <c r="G166" i="3"/>
  <c r="BL165" i="3"/>
  <c r="BI165" i="3"/>
  <c r="AR165" i="3"/>
  <c r="AN165" i="3"/>
  <c r="Z165" i="3"/>
  <c r="G165" i="3"/>
  <c r="BL164" i="3"/>
  <c r="BI164" i="3"/>
  <c r="AR164" i="3"/>
  <c r="AN164" i="3"/>
  <c r="Z164" i="3"/>
  <c r="G164" i="3"/>
  <c r="BL163" i="3"/>
  <c r="BI163" i="3"/>
  <c r="AR163" i="3"/>
  <c r="AN163" i="3"/>
  <c r="Z163" i="3"/>
  <c r="G163" i="3"/>
  <c r="BL162" i="3"/>
  <c r="BI162" i="3"/>
  <c r="AR162" i="3"/>
  <c r="AN162" i="3"/>
  <c r="Z162" i="3"/>
  <c r="G162" i="3"/>
  <c r="BL161" i="3"/>
  <c r="BI161" i="3"/>
  <c r="AR161" i="3"/>
  <c r="AN161" i="3"/>
  <c r="Z161" i="3"/>
  <c r="G161" i="3"/>
  <c r="BL160" i="3"/>
  <c r="BI160" i="3"/>
  <c r="AR160" i="3"/>
  <c r="AN160" i="3"/>
  <c r="Z160" i="3"/>
  <c r="G160" i="3"/>
  <c r="AW160" i="3" s="1"/>
  <c r="BL159" i="3"/>
  <c r="BI159" i="3"/>
  <c r="AR159" i="3"/>
  <c r="AN159" i="3"/>
  <c r="Z159" i="3"/>
  <c r="G159" i="3"/>
  <c r="BL158" i="3"/>
  <c r="BI158" i="3"/>
  <c r="AR158" i="3"/>
  <c r="AN158" i="3"/>
  <c r="Z158" i="3"/>
  <c r="G158" i="3"/>
  <c r="BL157" i="3"/>
  <c r="BI157" i="3"/>
  <c r="AR157" i="3"/>
  <c r="AN157" i="3"/>
  <c r="Z157" i="3"/>
  <c r="G157" i="3"/>
  <c r="BL156" i="3"/>
  <c r="BI156" i="3"/>
  <c r="AR156" i="3"/>
  <c r="AN156" i="3"/>
  <c r="Z156" i="3"/>
  <c r="G156" i="3"/>
  <c r="BL155" i="3"/>
  <c r="BI155" i="3"/>
  <c r="AR155" i="3"/>
  <c r="AN155" i="3"/>
  <c r="Z155" i="3"/>
  <c r="G155" i="3"/>
  <c r="BL154" i="3"/>
  <c r="BI154" i="3"/>
  <c r="AR154" i="3"/>
  <c r="AN154" i="3"/>
  <c r="Z154" i="3"/>
  <c r="G154" i="3"/>
  <c r="BL153" i="3"/>
  <c r="BI153" i="3"/>
  <c r="AR153" i="3"/>
  <c r="AN153" i="3"/>
  <c r="Z153" i="3"/>
  <c r="G153" i="3"/>
  <c r="BL152" i="3"/>
  <c r="BI152" i="3"/>
  <c r="AR152" i="3"/>
  <c r="AN152" i="3"/>
  <c r="Z152" i="3"/>
  <c r="G152" i="3"/>
  <c r="BL151" i="3"/>
  <c r="BI151" i="3"/>
  <c r="AR151" i="3"/>
  <c r="AN151" i="3"/>
  <c r="Z151" i="3"/>
  <c r="G151" i="3"/>
  <c r="BL150" i="3"/>
  <c r="BI150" i="3"/>
  <c r="AR150" i="3"/>
  <c r="AN150" i="3"/>
  <c r="Z150" i="3"/>
  <c r="G150" i="3"/>
  <c r="BL149" i="3"/>
  <c r="BI149" i="3"/>
  <c r="AR149" i="3"/>
  <c r="AN149" i="3"/>
  <c r="Z149" i="3"/>
  <c r="G149" i="3"/>
  <c r="BL148" i="3"/>
  <c r="BI148" i="3"/>
  <c r="AR148" i="3"/>
  <c r="AN148" i="3"/>
  <c r="Z148" i="3"/>
  <c r="G148" i="3"/>
  <c r="BL147" i="3"/>
  <c r="BI147" i="3"/>
  <c r="AR147" i="3"/>
  <c r="AN147" i="3"/>
  <c r="Z147" i="3"/>
  <c r="G147" i="3"/>
  <c r="BL146" i="3"/>
  <c r="BI146" i="3"/>
  <c r="AR146" i="3"/>
  <c r="AN146" i="3"/>
  <c r="Z146" i="3"/>
  <c r="G146" i="3"/>
  <c r="BL145" i="3"/>
  <c r="BI145" i="3"/>
  <c r="AR145" i="3"/>
  <c r="AN145" i="3"/>
  <c r="Z145" i="3"/>
  <c r="G145" i="3"/>
  <c r="BL144" i="3"/>
  <c r="BI144" i="3"/>
  <c r="AR144" i="3"/>
  <c r="AN144" i="3"/>
  <c r="G144" i="3"/>
  <c r="BL143" i="3"/>
  <c r="BI143" i="3"/>
  <c r="AR143" i="3"/>
  <c r="AN143" i="3"/>
  <c r="N170" i="3"/>
  <c r="G143" i="3"/>
  <c r="BL142" i="3"/>
  <c r="BI142" i="3"/>
  <c r="AR142" i="3"/>
  <c r="AN142" i="3"/>
  <c r="L170" i="3"/>
  <c r="G142" i="3"/>
  <c r="BL141" i="3"/>
  <c r="BI141" i="3"/>
  <c r="AR141" i="3"/>
  <c r="AN141" i="3"/>
  <c r="Z141" i="3"/>
  <c r="G141" i="3"/>
  <c r="BL140" i="3"/>
  <c r="BI140" i="3"/>
  <c r="AR140" i="3"/>
  <c r="AN140" i="3"/>
  <c r="G140" i="3"/>
  <c r="BL139" i="3"/>
  <c r="BI139" i="3"/>
  <c r="AR139" i="3"/>
  <c r="AN139" i="3"/>
  <c r="X137" i="3"/>
  <c r="W137" i="3"/>
  <c r="V137" i="3"/>
  <c r="U137" i="3"/>
  <c r="R137" i="3"/>
  <c r="Q137" i="3"/>
  <c r="P137" i="3"/>
  <c r="O137" i="3"/>
  <c r="M137" i="3"/>
  <c r="K137" i="3"/>
  <c r="J137" i="3"/>
  <c r="I137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H136" i="3"/>
  <c r="BG136" i="3"/>
  <c r="BF136" i="3"/>
  <c r="BE136" i="3"/>
  <c r="BD136" i="3"/>
  <c r="BC136" i="3"/>
  <c r="BB136" i="3"/>
  <c r="BA136" i="3"/>
  <c r="AZ136" i="3"/>
  <c r="AY136" i="3"/>
  <c r="AX136" i="3"/>
  <c r="AV136" i="3"/>
  <c r="AU136" i="3"/>
  <c r="AT136" i="3"/>
  <c r="AS136" i="3"/>
  <c r="AQ136" i="3"/>
  <c r="AP136" i="3"/>
  <c r="AO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X136" i="3"/>
  <c r="W136" i="3"/>
  <c r="V136" i="3"/>
  <c r="U136" i="3"/>
  <c r="R136" i="3"/>
  <c r="Q136" i="3"/>
  <c r="P136" i="3"/>
  <c r="O136" i="3"/>
  <c r="M136" i="3"/>
  <c r="K136" i="3"/>
  <c r="J136" i="3"/>
  <c r="I136" i="3"/>
  <c r="F136" i="3"/>
  <c r="E136" i="3"/>
  <c r="D136" i="3"/>
  <c r="BL135" i="3"/>
  <c r="BI135" i="3"/>
  <c r="AR135" i="3"/>
  <c r="AN135" i="3"/>
  <c r="G135" i="3"/>
  <c r="BL134" i="3"/>
  <c r="BI134" i="3"/>
  <c r="AR134" i="3"/>
  <c r="AN134" i="3"/>
  <c r="Z134" i="3"/>
  <c r="G134" i="3"/>
  <c r="BL133" i="3"/>
  <c r="BI133" i="3"/>
  <c r="AR133" i="3"/>
  <c r="AN133" i="3"/>
  <c r="G133" i="3"/>
  <c r="BL132" i="3"/>
  <c r="BI132" i="3"/>
  <c r="AR132" i="3"/>
  <c r="AN132" i="3"/>
  <c r="Z132" i="3"/>
  <c r="G132" i="3"/>
  <c r="BL131" i="3"/>
  <c r="BI131" i="3"/>
  <c r="AR131" i="3"/>
  <c r="AN131" i="3"/>
  <c r="Z131" i="3"/>
  <c r="G131" i="3"/>
  <c r="BL130" i="3"/>
  <c r="BI130" i="3"/>
  <c r="AR130" i="3"/>
  <c r="AN130" i="3"/>
  <c r="G130" i="3"/>
  <c r="BL129" i="3"/>
  <c r="BI129" i="3"/>
  <c r="AR129" i="3"/>
  <c r="AN129" i="3"/>
  <c r="Z129" i="3"/>
  <c r="G129" i="3"/>
  <c r="BL128" i="3"/>
  <c r="BI128" i="3"/>
  <c r="AR128" i="3"/>
  <c r="AN128" i="3"/>
  <c r="G128" i="3"/>
  <c r="BL127" i="3"/>
  <c r="BI127" i="3"/>
  <c r="AR127" i="3"/>
  <c r="AN127" i="3"/>
  <c r="G127" i="3"/>
  <c r="BL126" i="3"/>
  <c r="BI126" i="3"/>
  <c r="AR126" i="3"/>
  <c r="AN126" i="3"/>
  <c r="Z126" i="3"/>
  <c r="G126" i="3"/>
  <c r="BL125" i="3"/>
  <c r="BI125" i="3"/>
  <c r="AR125" i="3"/>
  <c r="AN125" i="3"/>
  <c r="Y136" i="3"/>
  <c r="G125" i="3"/>
  <c r="BL124" i="3"/>
  <c r="BI124" i="3"/>
  <c r="AR124" i="3"/>
  <c r="AN124" i="3"/>
  <c r="Z124" i="3"/>
  <c r="G124" i="3"/>
  <c r="BL123" i="3"/>
  <c r="BI123" i="3"/>
  <c r="AR123" i="3"/>
  <c r="AN123" i="3"/>
  <c r="Z123" i="3"/>
  <c r="G123" i="3"/>
  <c r="BL122" i="3"/>
  <c r="BI122" i="3"/>
  <c r="AR122" i="3"/>
  <c r="AN122" i="3"/>
  <c r="H136" i="3"/>
  <c r="G122" i="3"/>
  <c r="BL121" i="3"/>
  <c r="BI121" i="3"/>
  <c r="AR121" i="3"/>
  <c r="AN121" i="3"/>
  <c r="Z121" i="3"/>
  <c r="G121" i="3"/>
  <c r="BL120" i="3"/>
  <c r="BI120" i="3"/>
  <c r="AR120" i="3"/>
  <c r="AN120" i="3"/>
  <c r="Z120" i="3"/>
  <c r="G120" i="3"/>
  <c r="BL119" i="3"/>
  <c r="BI119" i="3"/>
  <c r="AR119" i="3"/>
  <c r="AN119" i="3"/>
  <c r="Z119" i="3"/>
  <c r="G119" i="3"/>
  <c r="BL118" i="3"/>
  <c r="BI118" i="3"/>
  <c r="AR118" i="3"/>
  <c r="AN118" i="3"/>
  <c r="Z118" i="3"/>
  <c r="G118" i="3"/>
  <c r="BL117" i="3"/>
  <c r="BI117" i="3"/>
  <c r="AR117" i="3"/>
  <c r="AN117" i="3"/>
  <c r="Z117" i="3"/>
  <c r="G117" i="3"/>
  <c r="BL116" i="3"/>
  <c r="BI116" i="3"/>
  <c r="AR116" i="3"/>
  <c r="AN116" i="3"/>
  <c r="Z116" i="3"/>
  <c r="G116" i="3"/>
  <c r="BL115" i="3"/>
  <c r="BI115" i="3"/>
  <c r="AR115" i="3"/>
  <c r="AN115" i="3"/>
  <c r="Z115" i="3"/>
  <c r="G115" i="3"/>
  <c r="BL114" i="3"/>
  <c r="BI114" i="3"/>
  <c r="AR114" i="3"/>
  <c r="AN114" i="3"/>
  <c r="Z114" i="3"/>
  <c r="G114" i="3"/>
  <c r="BL113" i="3"/>
  <c r="BI113" i="3"/>
  <c r="AR113" i="3"/>
  <c r="AN113" i="3"/>
  <c r="Z113" i="3"/>
  <c r="G113" i="3"/>
  <c r="BL112" i="3"/>
  <c r="BI112" i="3"/>
  <c r="AR112" i="3"/>
  <c r="AN112" i="3"/>
  <c r="G112" i="3"/>
  <c r="BL111" i="3"/>
  <c r="BI111" i="3"/>
  <c r="AR111" i="3"/>
  <c r="AN111" i="3"/>
  <c r="G111" i="3"/>
  <c r="BL110" i="3"/>
  <c r="BI110" i="3"/>
  <c r="AR110" i="3"/>
  <c r="AN110" i="3"/>
  <c r="Z110" i="3"/>
  <c r="G110" i="3"/>
  <c r="BL109" i="3"/>
  <c r="BI109" i="3"/>
  <c r="AR109" i="3"/>
  <c r="AN109" i="3"/>
  <c r="Z109" i="3"/>
  <c r="G109" i="3"/>
  <c r="BL108" i="3"/>
  <c r="BI108" i="3"/>
  <c r="AR108" i="3"/>
  <c r="AN108" i="3"/>
  <c r="Z108" i="3"/>
  <c r="G108" i="3"/>
  <c r="BL107" i="3"/>
  <c r="BI107" i="3"/>
  <c r="AR107" i="3"/>
  <c r="AN107" i="3"/>
  <c r="G107" i="3"/>
  <c r="BI106" i="3"/>
  <c r="AR106" i="3"/>
  <c r="AN106" i="3"/>
  <c r="Z106" i="3"/>
  <c r="G106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H103" i="3"/>
  <c r="BG103" i="3"/>
  <c r="BF103" i="3"/>
  <c r="BE103" i="3"/>
  <c r="BD103" i="3"/>
  <c r="BC103" i="3"/>
  <c r="BB103" i="3"/>
  <c r="BA103" i="3"/>
  <c r="AZ103" i="3"/>
  <c r="AY103" i="3"/>
  <c r="AX103" i="3"/>
  <c r="AV103" i="3"/>
  <c r="AU103" i="3"/>
  <c r="AT103" i="3"/>
  <c r="AS103" i="3"/>
  <c r="AQ103" i="3"/>
  <c r="AP103" i="3"/>
  <c r="AO103" i="3"/>
  <c r="AM103" i="3"/>
  <c r="AK103" i="3"/>
  <c r="AJ103" i="3"/>
  <c r="AI103" i="3"/>
  <c r="AH103" i="3"/>
  <c r="AG103" i="3"/>
  <c r="AF103" i="3"/>
  <c r="AE103" i="3"/>
  <c r="AD103" i="3"/>
  <c r="AC103" i="3"/>
  <c r="AB103" i="3"/>
  <c r="AA103" i="3"/>
  <c r="X103" i="3"/>
  <c r="V103" i="3"/>
  <c r="U103" i="3"/>
  <c r="R103" i="3"/>
  <c r="Q103" i="3"/>
  <c r="P103" i="3"/>
  <c r="O103" i="3"/>
  <c r="N103" i="3"/>
  <c r="K103" i="3"/>
  <c r="J103" i="3"/>
  <c r="F103" i="3"/>
  <c r="E103" i="3"/>
  <c r="D103" i="3"/>
  <c r="BL102" i="3"/>
  <c r="BI102" i="3"/>
  <c r="AR102" i="3"/>
  <c r="AN102" i="3"/>
  <c r="G102" i="3"/>
  <c r="BL101" i="3"/>
  <c r="BI101" i="3"/>
  <c r="AR101" i="3"/>
  <c r="AN101" i="3"/>
  <c r="G101" i="3"/>
  <c r="BL100" i="3"/>
  <c r="BI100" i="3"/>
  <c r="AR100" i="3"/>
  <c r="AN100" i="3"/>
  <c r="Z100" i="3"/>
  <c r="G100" i="3"/>
  <c r="BL99" i="3"/>
  <c r="BI99" i="3"/>
  <c r="AR99" i="3"/>
  <c r="AN99" i="3"/>
  <c r="Z99" i="3"/>
  <c r="G99" i="3"/>
  <c r="BL98" i="3"/>
  <c r="BI98" i="3"/>
  <c r="AR98" i="3"/>
  <c r="AN98" i="3"/>
  <c r="H103" i="3"/>
  <c r="G98" i="3"/>
  <c r="BL97" i="3"/>
  <c r="BI97" i="3"/>
  <c r="AR97" i="3"/>
  <c r="AN97" i="3"/>
  <c r="G97" i="3"/>
  <c r="BL96" i="3"/>
  <c r="BI96" i="3"/>
  <c r="AR96" i="3"/>
  <c r="AN96" i="3"/>
  <c r="G96" i="3"/>
  <c r="BL95" i="3"/>
  <c r="BI95" i="3"/>
  <c r="AR95" i="3"/>
  <c r="AN95" i="3"/>
  <c r="G95" i="3"/>
  <c r="BL94" i="3"/>
  <c r="BI94" i="3"/>
  <c r="AR94" i="3"/>
  <c r="AN94" i="3"/>
  <c r="Z94" i="3"/>
  <c r="G94" i="3"/>
  <c r="BL93" i="3"/>
  <c r="BI93" i="3"/>
  <c r="AR93" i="3"/>
  <c r="AN93" i="3"/>
  <c r="Z93" i="3"/>
  <c r="G93" i="3"/>
  <c r="BL92" i="3"/>
  <c r="BI92" i="3"/>
  <c r="AR92" i="3"/>
  <c r="AN92" i="3"/>
  <c r="Z92" i="3"/>
  <c r="G92" i="3"/>
  <c r="BL91" i="3"/>
  <c r="BI91" i="3"/>
  <c r="AR91" i="3"/>
  <c r="AN91" i="3"/>
  <c r="Z91" i="3"/>
  <c r="G91" i="3"/>
  <c r="BL90" i="3"/>
  <c r="BI90" i="3"/>
  <c r="AR90" i="3"/>
  <c r="AN90" i="3"/>
  <c r="G90" i="3"/>
  <c r="BL89" i="3"/>
  <c r="BI89" i="3"/>
  <c r="AR89" i="3"/>
  <c r="AN89" i="3"/>
  <c r="G89" i="3"/>
  <c r="BL88" i="3"/>
  <c r="BI88" i="3"/>
  <c r="AR88" i="3"/>
  <c r="AN88" i="3"/>
  <c r="G88" i="3"/>
  <c r="BL87" i="3"/>
  <c r="BI87" i="3"/>
  <c r="AR87" i="3"/>
  <c r="AN87" i="3"/>
  <c r="G87" i="3"/>
  <c r="BL86" i="3"/>
  <c r="BI86" i="3"/>
  <c r="AR86" i="3"/>
  <c r="AN86" i="3"/>
  <c r="G86" i="3"/>
  <c r="BL85" i="3"/>
  <c r="BI85" i="3"/>
  <c r="AR85" i="3"/>
  <c r="AN85" i="3"/>
  <c r="Z85" i="3"/>
  <c r="G85" i="3"/>
  <c r="BL84" i="3"/>
  <c r="BI84" i="3"/>
  <c r="AR84" i="3"/>
  <c r="AN84" i="3"/>
  <c r="M103" i="3"/>
  <c r="G84" i="3"/>
  <c r="BL83" i="3"/>
  <c r="BI83" i="3"/>
  <c r="AR83" i="3"/>
  <c r="AN83" i="3"/>
  <c r="G83" i="3"/>
  <c r="BL82" i="3"/>
  <c r="BI82" i="3"/>
  <c r="AR82" i="3"/>
  <c r="G82" i="3"/>
  <c r="BL81" i="3"/>
  <c r="BI81" i="3"/>
  <c r="AR81" i="3"/>
  <c r="AN81" i="3"/>
  <c r="G81" i="3"/>
  <c r="BL80" i="3"/>
  <c r="BI80" i="3"/>
  <c r="AR80" i="3"/>
  <c r="AN80" i="3"/>
  <c r="G80" i="3"/>
  <c r="BL79" i="3"/>
  <c r="BI79" i="3"/>
  <c r="AR79" i="3"/>
  <c r="AN79" i="3"/>
  <c r="Z79" i="3"/>
  <c r="G79" i="3"/>
  <c r="BL78" i="3"/>
  <c r="BI78" i="3"/>
  <c r="AR78" i="3"/>
  <c r="AN78" i="3"/>
  <c r="Z78" i="3"/>
  <c r="G78" i="3"/>
  <c r="BL77" i="3"/>
  <c r="BI77" i="3"/>
  <c r="AR77" i="3"/>
  <c r="AN77" i="3"/>
  <c r="G77" i="3"/>
  <c r="BL76" i="3"/>
  <c r="BI76" i="3"/>
  <c r="AR76" i="3"/>
  <c r="AN76" i="3"/>
  <c r="G76" i="3"/>
  <c r="BL75" i="3"/>
  <c r="BI75" i="3"/>
  <c r="AR75" i="3"/>
  <c r="AN75" i="3"/>
  <c r="G75" i="3"/>
  <c r="BL74" i="3"/>
  <c r="BI74" i="3"/>
  <c r="AR74" i="3"/>
  <c r="AN74" i="3"/>
  <c r="S103" i="3"/>
  <c r="G74" i="3"/>
  <c r="BL73" i="3"/>
  <c r="BI73" i="3"/>
  <c r="AR73" i="3"/>
  <c r="AN73" i="3"/>
  <c r="G73" i="3"/>
  <c r="BI72" i="3"/>
  <c r="AR72" i="3"/>
  <c r="AN72" i="3"/>
  <c r="Z72" i="3"/>
  <c r="G72" i="3"/>
  <c r="BL68" i="3"/>
  <c r="BI68" i="3"/>
  <c r="AR68" i="3"/>
  <c r="AN68" i="3"/>
  <c r="Z68" i="3"/>
  <c r="G68" i="3"/>
  <c r="BL67" i="3"/>
  <c r="BI67" i="3"/>
  <c r="AR67" i="3"/>
  <c r="AN67" i="3"/>
  <c r="Z67" i="3"/>
  <c r="G67" i="3"/>
  <c r="BL66" i="3"/>
  <c r="BI66" i="3"/>
  <c r="AR66" i="3"/>
  <c r="AN66" i="3"/>
  <c r="G66" i="3"/>
  <c r="BL65" i="3"/>
  <c r="BI65" i="3"/>
  <c r="AR65" i="3"/>
  <c r="AN65" i="3"/>
  <c r="Z65" i="3"/>
  <c r="G65" i="3"/>
  <c r="BL64" i="3"/>
  <c r="BI64" i="3"/>
  <c r="AR64" i="3"/>
  <c r="AN64" i="3"/>
  <c r="G64" i="3"/>
  <c r="BL63" i="3"/>
  <c r="BI63" i="3"/>
  <c r="AR63" i="3"/>
  <c r="AN63" i="3"/>
  <c r="G63" i="3"/>
  <c r="BL62" i="3"/>
  <c r="BI62" i="3"/>
  <c r="AR62" i="3"/>
  <c r="AN62" i="3"/>
  <c r="G62" i="3"/>
  <c r="BL61" i="3"/>
  <c r="BI61" i="3"/>
  <c r="AR61" i="3"/>
  <c r="AN61" i="3"/>
  <c r="Z61" i="3"/>
  <c r="G61" i="3"/>
  <c r="BL60" i="3"/>
  <c r="BI60" i="3"/>
  <c r="AR60" i="3"/>
  <c r="AN60" i="3"/>
  <c r="Z60" i="3"/>
  <c r="G60" i="3"/>
  <c r="BL59" i="3"/>
  <c r="BI59" i="3"/>
  <c r="AR59" i="3"/>
  <c r="AN59" i="3"/>
  <c r="G59" i="3"/>
  <c r="BL58" i="3"/>
  <c r="BI58" i="3"/>
  <c r="AR58" i="3"/>
  <c r="AN58" i="3"/>
  <c r="G58" i="3"/>
  <c r="BL57" i="3"/>
  <c r="BI57" i="3"/>
  <c r="AR57" i="3"/>
  <c r="AN57" i="3"/>
  <c r="Z57" i="3"/>
  <c r="G57" i="3"/>
  <c r="BL56" i="3"/>
  <c r="BI56" i="3"/>
  <c r="AR56" i="3"/>
  <c r="AN56" i="3"/>
  <c r="Z56" i="3"/>
  <c r="G56" i="3"/>
  <c r="BL55" i="3"/>
  <c r="BI55" i="3"/>
  <c r="AR55" i="3"/>
  <c r="AN55" i="3"/>
  <c r="G55" i="3"/>
  <c r="BL54" i="3"/>
  <c r="BI54" i="3"/>
  <c r="AR54" i="3"/>
  <c r="AN54" i="3"/>
  <c r="Z54" i="3"/>
  <c r="G54" i="3"/>
  <c r="BL53" i="3"/>
  <c r="BI53" i="3"/>
  <c r="AR53" i="3"/>
  <c r="AN53" i="3"/>
  <c r="Z53" i="3"/>
  <c r="G53" i="3"/>
  <c r="BL52" i="3"/>
  <c r="BI52" i="3"/>
  <c r="AR52" i="3"/>
  <c r="AN52" i="3"/>
  <c r="Z52" i="3"/>
  <c r="G52" i="3"/>
  <c r="BL51" i="3"/>
  <c r="BI51" i="3"/>
  <c r="AR51" i="3"/>
  <c r="AN51" i="3"/>
  <c r="Z51" i="3"/>
  <c r="G51" i="3"/>
  <c r="BL50" i="3"/>
  <c r="BI50" i="3"/>
  <c r="AR50" i="3"/>
  <c r="AN50" i="3"/>
  <c r="G50" i="3"/>
  <c r="BL49" i="3"/>
  <c r="BI49" i="3"/>
  <c r="AR49" i="3"/>
  <c r="AN49" i="3"/>
  <c r="Z49" i="3"/>
  <c r="G49" i="3"/>
  <c r="BL48" i="3"/>
  <c r="BI48" i="3"/>
  <c r="AR48" i="3"/>
  <c r="AN48" i="3"/>
  <c r="G48" i="3"/>
  <c r="BL47" i="3"/>
  <c r="BI47" i="3"/>
  <c r="AR47" i="3"/>
  <c r="AN47" i="3"/>
  <c r="Z47" i="3"/>
  <c r="G47" i="3"/>
  <c r="BL46" i="3"/>
  <c r="BI46" i="3"/>
  <c r="AR46" i="3"/>
  <c r="AN46" i="3"/>
  <c r="Z46" i="3"/>
  <c r="G46" i="3"/>
  <c r="BL45" i="3"/>
  <c r="BI45" i="3"/>
  <c r="AR45" i="3"/>
  <c r="AN45" i="3"/>
  <c r="G45" i="3"/>
  <c r="BL44" i="3"/>
  <c r="BI44" i="3"/>
  <c r="AR44" i="3"/>
  <c r="AN44" i="3"/>
  <c r="G44" i="3"/>
  <c r="BL43" i="3"/>
  <c r="BI43" i="3"/>
  <c r="AR43" i="3"/>
  <c r="AN43" i="3"/>
  <c r="Z43" i="3"/>
  <c r="G43" i="3"/>
  <c r="BL42" i="3"/>
  <c r="BI42" i="3"/>
  <c r="AR42" i="3"/>
  <c r="AN42" i="3"/>
  <c r="G42" i="3"/>
  <c r="BL41" i="3"/>
  <c r="BI41" i="3"/>
  <c r="AR41" i="3"/>
  <c r="AN41" i="3"/>
  <c r="Z41" i="3"/>
  <c r="G41" i="3"/>
  <c r="BL40" i="3"/>
  <c r="BI40" i="3"/>
  <c r="AR40" i="3"/>
  <c r="AN40" i="3"/>
  <c r="G40" i="3"/>
  <c r="BY37" i="3"/>
  <c r="BY69" i="3" s="1"/>
  <c r="BX37" i="3"/>
  <c r="BX69" i="3" s="1"/>
  <c r="BW37" i="3"/>
  <c r="BW69" i="3" s="1"/>
  <c r="BV37" i="3"/>
  <c r="BV69" i="3" s="1"/>
  <c r="BU37" i="3"/>
  <c r="BU69" i="3" s="1"/>
  <c r="BT37" i="3"/>
  <c r="BT69" i="3" s="1"/>
  <c r="BS37" i="3"/>
  <c r="BS69" i="3" s="1"/>
  <c r="BR37" i="3"/>
  <c r="BR69" i="3" s="1"/>
  <c r="BQ37" i="3"/>
  <c r="BQ69" i="3" s="1"/>
  <c r="BP37" i="3"/>
  <c r="BP69" i="3" s="1"/>
  <c r="BO37" i="3"/>
  <c r="BO69" i="3" s="1"/>
  <c r="BN37" i="3"/>
  <c r="BN69" i="3" s="1"/>
  <c r="BM37" i="3"/>
  <c r="BM69" i="3" s="1"/>
  <c r="BH37" i="3"/>
  <c r="BH69" i="3" s="1"/>
  <c r="BG37" i="3"/>
  <c r="BG69" i="3" s="1"/>
  <c r="BF37" i="3"/>
  <c r="BF69" i="3" s="1"/>
  <c r="BE37" i="3"/>
  <c r="BE69" i="3" s="1"/>
  <c r="BD37" i="3"/>
  <c r="BD69" i="3" s="1"/>
  <c r="BC37" i="3"/>
  <c r="BC69" i="3" s="1"/>
  <c r="BB37" i="3"/>
  <c r="BB69" i="3" s="1"/>
  <c r="BA37" i="3"/>
  <c r="BA69" i="3" s="1"/>
  <c r="AZ37" i="3"/>
  <c r="AZ69" i="3" s="1"/>
  <c r="AY37" i="3"/>
  <c r="AY69" i="3" s="1"/>
  <c r="AX37" i="3"/>
  <c r="AX69" i="3" s="1"/>
  <c r="AV37" i="3"/>
  <c r="AV69" i="3" s="1"/>
  <c r="AU37" i="3"/>
  <c r="AU69" i="3" s="1"/>
  <c r="AT37" i="3"/>
  <c r="AT69" i="3" s="1"/>
  <c r="AS37" i="3"/>
  <c r="AS69" i="3" s="1"/>
  <c r="AQ37" i="3"/>
  <c r="AQ69" i="3" s="1"/>
  <c r="AP37" i="3"/>
  <c r="AP69" i="3" s="1"/>
  <c r="AO37" i="3"/>
  <c r="AO69" i="3" s="1"/>
  <c r="AM37" i="3"/>
  <c r="AM69" i="3" s="1"/>
  <c r="AL37" i="3"/>
  <c r="AL69" i="3" s="1"/>
  <c r="AK37" i="3"/>
  <c r="AK69" i="3" s="1"/>
  <c r="AJ37" i="3"/>
  <c r="AJ69" i="3" s="1"/>
  <c r="AI37" i="3"/>
  <c r="AI69" i="3" s="1"/>
  <c r="AH37" i="3"/>
  <c r="AH69" i="3" s="1"/>
  <c r="AG37" i="3"/>
  <c r="AG69" i="3" s="1"/>
  <c r="AF37" i="3"/>
  <c r="AF69" i="3" s="1"/>
  <c r="AE37" i="3"/>
  <c r="AE69" i="3" s="1"/>
  <c r="AD37" i="3"/>
  <c r="AD69" i="3" s="1"/>
  <c r="AC37" i="3"/>
  <c r="AC69" i="3" s="1"/>
  <c r="AB37" i="3"/>
  <c r="AB69" i="3" s="1"/>
  <c r="AA37" i="3"/>
  <c r="AA69" i="3" s="1"/>
  <c r="X37" i="3"/>
  <c r="X69" i="3" s="1"/>
  <c r="V37" i="3"/>
  <c r="V69" i="3" s="1"/>
  <c r="U37" i="3"/>
  <c r="U69" i="3" s="1"/>
  <c r="S37" i="3"/>
  <c r="S69" i="3" s="1"/>
  <c r="R37" i="3"/>
  <c r="R69" i="3" s="1"/>
  <c r="Q37" i="3"/>
  <c r="Q69" i="3" s="1"/>
  <c r="P37" i="3"/>
  <c r="P69" i="3" s="1"/>
  <c r="O37" i="3"/>
  <c r="O69" i="3" s="1"/>
  <c r="K37" i="3"/>
  <c r="J37" i="3"/>
  <c r="F37" i="3"/>
  <c r="F69" i="3" s="1"/>
  <c r="E37" i="3"/>
  <c r="E69" i="3" s="1"/>
  <c r="D37" i="3"/>
  <c r="D69" i="3" s="1"/>
  <c r="BL36" i="3"/>
  <c r="BI36" i="3"/>
  <c r="AR36" i="3"/>
  <c r="AN36" i="3"/>
  <c r="Z36" i="3"/>
  <c r="G36" i="3"/>
  <c r="BL35" i="3"/>
  <c r="BI35" i="3"/>
  <c r="AR35" i="3"/>
  <c r="AN35" i="3"/>
  <c r="Z35" i="3"/>
  <c r="G35" i="3"/>
  <c r="BL34" i="3"/>
  <c r="BI34" i="3"/>
  <c r="AR34" i="3"/>
  <c r="AN34" i="3"/>
  <c r="G34" i="3"/>
  <c r="BL33" i="3"/>
  <c r="BI33" i="3"/>
  <c r="AR33" i="3"/>
  <c r="AN33" i="3"/>
  <c r="M37" i="3"/>
  <c r="M69" i="3" s="1"/>
  <c r="G33" i="3"/>
  <c r="BL32" i="3"/>
  <c r="BI32" i="3"/>
  <c r="AR32" i="3"/>
  <c r="AN32" i="3"/>
  <c r="G32" i="3"/>
  <c r="BL31" i="3"/>
  <c r="BI31" i="3"/>
  <c r="AR31" i="3"/>
  <c r="AN31" i="3"/>
  <c r="G31" i="3"/>
  <c r="BL30" i="3"/>
  <c r="BI30" i="3"/>
  <c r="AR30" i="3"/>
  <c r="AN30" i="3"/>
  <c r="Z30" i="3"/>
  <c r="G30" i="3"/>
  <c r="BL29" i="3"/>
  <c r="BI29" i="3"/>
  <c r="AR29" i="3"/>
  <c r="AN29" i="3"/>
  <c r="Z29" i="3"/>
  <c r="G29" i="3"/>
  <c r="BL28" i="3"/>
  <c r="BI28" i="3"/>
  <c r="AR28" i="3"/>
  <c r="AN28" i="3"/>
  <c r="H37" i="3"/>
  <c r="G28" i="3"/>
  <c r="BL27" i="3"/>
  <c r="BI27" i="3"/>
  <c r="AR27" i="3"/>
  <c r="AN27" i="3"/>
  <c r="G27" i="3"/>
  <c r="BL26" i="3"/>
  <c r="BI26" i="3"/>
  <c r="AR26" i="3"/>
  <c r="AN26" i="3"/>
  <c r="Z26" i="3"/>
  <c r="G26" i="3"/>
  <c r="BL25" i="3"/>
  <c r="BI25" i="3"/>
  <c r="AR25" i="3"/>
  <c r="AN25" i="3"/>
  <c r="G25" i="3"/>
  <c r="BL24" i="3"/>
  <c r="BI24" i="3"/>
  <c r="AR24" i="3"/>
  <c r="AN24" i="3"/>
  <c r="G24" i="3"/>
  <c r="BL23" i="3"/>
  <c r="BI23" i="3"/>
  <c r="AR23" i="3"/>
  <c r="AN23" i="3"/>
  <c r="Z23" i="3"/>
  <c r="G23" i="3"/>
  <c r="BL22" i="3"/>
  <c r="BI22" i="3"/>
  <c r="AR22" i="3"/>
  <c r="AN22" i="3"/>
  <c r="G22" i="3"/>
  <c r="BL21" i="3"/>
  <c r="BI21" i="3"/>
  <c r="AR21" i="3"/>
  <c r="AN21" i="3"/>
  <c r="Z21" i="3"/>
  <c r="G21" i="3"/>
  <c r="BL20" i="3"/>
  <c r="BI20" i="3"/>
  <c r="AR20" i="3"/>
  <c r="AN20" i="3"/>
  <c r="Y37" i="3"/>
  <c r="Y69" i="3" s="1"/>
  <c r="G20" i="3"/>
  <c r="BL19" i="3"/>
  <c r="BI19" i="3"/>
  <c r="AR19" i="3"/>
  <c r="AN19" i="3"/>
  <c r="Z19" i="3"/>
  <c r="G19" i="3"/>
  <c r="BL18" i="3"/>
  <c r="BI18" i="3"/>
  <c r="AR18" i="3"/>
  <c r="AN18" i="3"/>
  <c r="Z18" i="3"/>
  <c r="G18" i="3"/>
  <c r="BL17" i="3"/>
  <c r="BI17" i="3"/>
  <c r="AR17" i="3"/>
  <c r="AN17" i="3"/>
  <c r="Z17" i="3"/>
  <c r="G17" i="3"/>
  <c r="BL16" i="3"/>
  <c r="BI16" i="3"/>
  <c r="AR16" i="3"/>
  <c r="AN16" i="3"/>
  <c r="Z16" i="3"/>
  <c r="G16" i="3"/>
  <c r="BL15" i="3"/>
  <c r="BI15" i="3"/>
  <c r="AR15" i="3"/>
  <c r="AN15" i="3"/>
  <c r="G15" i="3"/>
  <c r="BL14" i="3"/>
  <c r="BI14" i="3"/>
  <c r="AR14" i="3"/>
  <c r="AN14" i="3"/>
  <c r="Z14" i="3"/>
  <c r="G14" i="3"/>
  <c r="BL13" i="3"/>
  <c r="BI13" i="3"/>
  <c r="AR13" i="3"/>
  <c r="AN13" i="3"/>
  <c r="Z13" i="3"/>
  <c r="G13" i="3"/>
  <c r="BL12" i="3"/>
  <c r="BI12" i="3"/>
  <c r="AR12" i="3"/>
  <c r="AN12" i="3"/>
  <c r="G12" i="3"/>
  <c r="BL11" i="3"/>
  <c r="BI11" i="3"/>
  <c r="AR11" i="3"/>
  <c r="AN11" i="3"/>
  <c r="Z11" i="3"/>
  <c r="G11" i="3"/>
  <c r="BL10" i="3"/>
  <c r="BI10" i="3"/>
  <c r="AR10" i="3"/>
  <c r="AN10" i="3"/>
  <c r="Z10" i="3"/>
  <c r="G10" i="3"/>
  <c r="BL9" i="3"/>
  <c r="BI9" i="3"/>
  <c r="AR9" i="3"/>
  <c r="AN9" i="3"/>
  <c r="Z9" i="3"/>
  <c r="G9" i="3"/>
  <c r="BL8" i="3"/>
  <c r="BI8" i="3"/>
  <c r="AR8" i="3"/>
  <c r="AN8" i="3"/>
  <c r="G8" i="3"/>
  <c r="BL7" i="3"/>
  <c r="BI7" i="3"/>
  <c r="AR7" i="3"/>
  <c r="AN7" i="3"/>
  <c r="Z7" i="3"/>
  <c r="G7" i="3"/>
  <c r="BI6" i="3"/>
  <c r="AR6" i="3"/>
  <c r="AN6" i="3"/>
  <c r="Z6" i="3"/>
  <c r="G6" i="3"/>
  <c r="AA406" i="2"/>
  <c r="CC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J405" i="2"/>
  <c r="BI405" i="2"/>
  <c r="BH405" i="2"/>
  <c r="BG405" i="2"/>
  <c r="BF405" i="2"/>
  <c r="BE405" i="2"/>
  <c r="BD405" i="2"/>
  <c r="BC405" i="2"/>
  <c r="BB405" i="2"/>
  <c r="BA405" i="2"/>
  <c r="AY405" i="2"/>
  <c r="AX405" i="2"/>
  <c r="AW405" i="2"/>
  <c r="AU405" i="2"/>
  <c r="AS405" i="2"/>
  <c r="AR405" i="2"/>
  <c r="AQ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Z405" i="2"/>
  <c r="Y405" i="2"/>
  <c r="X405" i="2"/>
  <c r="W405" i="2"/>
  <c r="V405" i="2"/>
  <c r="U405" i="2"/>
  <c r="S405" i="2"/>
  <c r="R405" i="2"/>
  <c r="Q405" i="2"/>
  <c r="P405" i="2"/>
  <c r="O405" i="2"/>
  <c r="N405" i="2"/>
  <c r="M405" i="2"/>
  <c r="L405" i="2"/>
  <c r="K405" i="2"/>
  <c r="J405" i="2"/>
  <c r="I405" i="2"/>
  <c r="F405" i="2"/>
  <c r="E405" i="2"/>
  <c r="D405" i="2"/>
  <c r="C405" i="2"/>
  <c r="BN404" i="2"/>
  <c r="BK404" i="2"/>
  <c r="AT404" i="2"/>
  <c r="AP404" i="2"/>
  <c r="AB404" i="2"/>
  <c r="G404" i="2"/>
  <c r="AZ404" i="2" s="1"/>
  <c r="BN403" i="2"/>
  <c r="BK403" i="2"/>
  <c r="AT403" i="2"/>
  <c r="AP403" i="2"/>
  <c r="AB403" i="2"/>
  <c r="G403" i="2"/>
  <c r="AZ403" i="2" s="1"/>
  <c r="BN402" i="2"/>
  <c r="BK402" i="2"/>
  <c r="AT402" i="2"/>
  <c r="AP402" i="2"/>
  <c r="AB402" i="2"/>
  <c r="G402" i="2"/>
  <c r="BN401" i="2"/>
  <c r="BK401" i="2"/>
  <c r="AT401" i="2"/>
  <c r="AP401" i="2"/>
  <c r="AB401" i="2"/>
  <c r="G401" i="2"/>
  <c r="BN400" i="2"/>
  <c r="BK400" i="2"/>
  <c r="AT400" i="2"/>
  <c r="AP400" i="2"/>
  <c r="AB400" i="2"/>
  <c r="G400" i="2"/>
  <c r="BN399" i="2"/>
  <c r="BK399" i="2"/>
  <c r="AT399" i="2"/>
  <c r="AP399" i="2"/>
  <c r="AB399" i="2"/>
  <c r="G399" i="2"/>
  <c r="BN398" i="2"/>
  <c r="BK398" i="2"/>
  <c r="AT398" i="2"/>
  <c r="AP398" i="2"/>
  <c r="AB398" i="2"/>
  <c r="G398" i="2"/>
  <c r="AZ398" i="2" s="1"/>
  <c r="BN397" i="2"/>
  <c r="BK397" i="2"/>
  <c r="AT397" i="2"/>
  <c r="AP397" i="2"/>
  <c r="AB397" i="2"/>
  <c r="G397" i="2"/>
  <c r="BN396" i="2"/>
  <c r="BK396" i="2"/>
  <c r="AT396" i="2"/>
  <c r="AP396" i="2"/>
  <c r="AB396" i="2"/>
  <c r="G396" i="2"/>
  <c r="BN395" i="2"/>
  <c r="BK395" i="2"/>
  <c r="AT395" i="2"/>
  <c r="AP395" i="2"/>
  <c r="AB395" i="2"/>
  <c r="G395" i="2"/>
  <c r="BN394" i="2"/>
  <c r="BK394" i="2"/>
  <c r="AT394" i="2"/>
  <c r="AP394" i="2"/>
  <c r="AB394" i="2"/>
  <c r="G394" i="2"/>
  <c r="BN393" i="2"/>
  <c r="BK393" i="2"/>
  <c r="AT393" i="2"/>
  <c r="AP393" i="2"/>
  <c r="AB393" i="2"/>
  <c r="G393" i="2"/>
  <c r="BN392" i="2"/>
  <c r="BK392" i="2"/>
  <c r="AT392" i="2"/>
  <c r="AP392" i="2"/>
  <c r="AB392" i="2"/>
  <c r="G392" i="2"/>
  <c r="BN391" i="2"/>
  <c r="BK391" i="2"/>
  <c r="AT391" i="2"/>
  <c r="AP391" i="2"/>
  <c r="AB391" i="2"/>
  <c r="G391" i="2"/>
  <c r="BN390" i="2"/>
  <c r="BK390" i="2"/>
  <c r="AT390" i="2"/>
  <c r="AP390" i="2"/>
  <c r="AB390" i="2"/>
  <c r="G390" i="2"/>
  <c r="BN389" i="2"/>
  <c r="BK389" i="2"/>
  <c r="AT389" i="2"/>
  <c r="AP389" i="2"/>
  <c r="AB389" i="2"/>
  <c r="G389" i="2"/>
  <c r="BN388" i="2"/>
  <c r="BK388" i="2"/>
  <c r="AT388" i="2"/>
  <c r="AP388" i="2"/>
  <c r="AB388" i="2"/>
  <c r="G388" i="2"/>
  <c r="BN387" i="2"/>
  <c r="BK387" i="2"/>
  <c r="AT387" i="2"/>
  <c r="AP387" i="2"/>
  <c r="AB387" i="2"/>
  <c r="G387" i="2"/>
  <c r="AZ387" i="2" s="1"/>
  <c r="BL387" i="2" s="1"/>
  <c r="BN386" i="2"/>
  <c r="BK386" i="2"/>
  <c r="AT386" i="2"/>
  <c r="AP386" i="2"/>
  <c r="AB386" i="2"/>
  <c r="G386" i="2"/>
  <c r="BN385" i="2"/>
  <c r="BK385" i="2"/>
  <c r="AT385" i="2"/>
  <c r="AP385" i="2"/>
  <c r="AB385" i="2"/>
  <c r="G385" i="2"/>
  <c r="BN384" i="2"/>
  <c r="BK384" i="2"/>
  <c r="AT384" i="2"/>
  <c r="AP384" i="2"/>
  <c r="AB384" i="2"/>
  <c r="G384" i="2"/>
  <c r="BN383" i="2"/>
  <c r="BK383" i="2"/>
  <c r="AT383" i="2"/>
  <c r="AP383" i="2"/>
  <c r="AB383" i="2"/>
  <c r="G383" i="2"/>
  <c r="AZ383" i="2" s="1"/>
  <c r="BL383" i="2" s="1"/>
  <c r="BN382" i="2"/>
  <c r="BK382" i="2"/>
  <c r="AT382" i="2"/>
  <c r="AP382" i="2"/>
  <c r="AB382" i="2"/>
  <c r="G382" i="2"/>
  <c r="BN381" i="2"/>
  <c r="BK381" i="2"/>
  <c r="AT381" i="2"/>
  <c r="AP381" i="2"/>
  <c r="AB381" i="2"/>
  <c r="G381" i="2"/>
  <c r="BN380" i="2"/>
  <c r="BK380" i="2"/>
  <c r="AT380" i="2"/>
  <c r="AP380" i="2"/>
  <c r="AB380" i="2"/>
  <c r="G380" i="2"/>
  <c r="BN379" i="2"/>
  <c r="BK379" i="2"/>
  <c r="AT379" i="2"/>
  <c r="AP379" i="2"/>
  <c r="AB379" i="2"/>
  <c r="G379" i="2"/>
  <c r="BN378" i="2"/>
  <c r="BK378" i="2"/>
  <c r="AT378" i="2"/>
  <c r="AP378" i="2"/>
  <c r="AB378" i="2"/>
  <c r="G378" i="2"/>
  <c r="BN377" i="2"/>
  <c r="BK377" i="2"/>
  <c r="AT377" i="2"/>
  <c r="AP377" i="2"/>
  <c r="AB377" i="2"/>
  <c r="G377" i="2"/>
  <c r="AZ377" i="2" s="1"/>
  <c r="BL377" i="2" s="1"/>
  <c r="BN376" i="2"/>
  <c r="BK376" i="2"/>
  <c r="AT376" i="2"/>
  <c r="AP376" i="2"/>
  <c r="AB376" i="2"/>
  <c r="G376" i="2"/>
  <c r="BN375" i="2"/>
  <c r="BK375" i="2"/>
  <c r="AT375" i="2"/>
  <c r="AP375" i="2"/>
  <c r="AB375" i="2"/>
  <c r="G375" i="2"/>
  <c r="BN374" i="2"/>
  <c r="BK374" i="2"/>
  <c r="AT374" i="2"/>
  <c r="AP374" i="2"/>
  <c r="AB374" i="2"/>
  <c r="G374" i="2"/>
  <c r="AA372" i="2"/>
  <c r="CC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J371" i="2"/>
  <c r="BI371" i="2"/>
  <c r="BH371" i="2"/>
  <c r="BG371" i="2"/>
  <c r="BF371" i="2"/>
  <c r="BE371" i="2"/>
  <c r="BD371" i="2"/>
  <c r="BC371" i="2"/>
  <c r="BB371" i="2"/>
  <c r="BA371" i="2"/>
  <c r="AY371" i="2"/>
  <c r="AX371" i="2"/>
  <c r="AW371" i="2"/>
  <c r="AU371" i="2"/>
  <c r="AS371" i="2"/>
  <c r="AR371" i="2"/>
  <c r="AQ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Z371" i="2"/>
  <c r="Y371" i="2"/>
  <c r="X371" i="2"/>
  <c r="W371" i="2"/>
  <c r="V371" i="2"/>
  <c r="U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F371" i="2"/>
  <c r="E371" i="2"/>
  <c r="D371" i="2"/>
  <c r="C371" i="2"/>
  <c r="BN370" i="2"/>
  <c r="BK370" i="2"/>
  <c r="AT370" i="2"/>
  <c r="AP370" i="2"/>
  <c r="AB370" i="2"/>
  <c r="G370" i="2"/>
  <c r="BN369" i="2"/>
  <c r="BK369" i="2"/>
  <c r="AT369" i="2"/>
  <c r="AP369" i="2"/>
  <c r="AB369" i="2"/>
  <c r="G369" i="2"/>
  <c r="BN368" i="2"/>
  <c r="BK368" i="2"/>
  <c r="AT368" i="2"/>
  <c r="AP368" i="2"/>
  <c r="AB368" i="2"/>
  <c r="G368" i="2"/>
  <c r="BN367" i="2"/>
  <c r="BK367" i="2"/>
  <c r="AT367" i="2"/>
  <c r="AP367" i="2"/>
  <c r="AB367" i="2"/>
  <c r="G367" i="2"/>
  <c r="BN366" i="2"/>
  <c r="BK366" i="2"/>
  <c r="AT366" i="2"/>
  <c r="AP366" i="2"/>
  <c r="AB366" i="2"/>
  <c r="G366" i="2"/>
  <c r="BN365" i="2"/>
  <c r="BK365" i="2"/>
  <c r="AT365" i="2"/>
  <c r="AP365" i="2"/>
  <c r="AB365" i="2"/>
  <c r="G365" i="2"/>
  <c r="BN364" i="2"/>
  <c r="BK364" i="2"/>
  <c r="AT364" i="2"/>
  <c r="AP364" i="2"/>
  <c r="AB364" i="2"/>
  <c r="G364" i="2"/>
  <c r="BN363" i="2"/>
  <c r="BK363" i="2"/>
  <c r="AT363" i="2"/>
  <c r="AP363" i="2"/>
  <c r="AB363" i="2"/>
  <c r="G363" i="2"/>
  <c r="BN362" i="2"/>
  <c r="BK362" i="2"/>
  <c r="AT362" i="2"/>
  <c r="AP362" i="2"/>
  <c r="AB362" i="2"/>
  <c r="G362" i="2"/>
  <c r="BN361" i="2"/>
  <c r="BK361" i="2"/>
  <c r="AT361" i="2"/>
  <c r="AP361" i="2"/>
  <c r="AB361" i="2"/>
  <c r="G361" i="2"/>
  <c r="BN360" i="2"/>
  <c r="BK360" i="2"/>
  <c r="AT360" i="2"/>
  <c r="AP360" i="2"/>
  <c r="AB360" i="2"/>
  <c r="G360" i="2"/>
  <c r="BN359" i="2"/>
  <c r="BK359" i="2"/>
  <c r="AT359" i="2"/>
  <c r="AP359" i="2"/>
  <c r="AB359" i="2"/>
  <c r="G359" i="2"/>
  <c r="BN358" i="2"/>
  <c r="BK358" i="2"/>
  <c r="AT358" i="2"/>
  <c r="AP358" i="2"/>
  <c r="AB358" i="2"/>
  <c r="G358" i="2"/>
  <c r="BN357" i="2"/>
  <c r="BK357" i="2"/>
  <c r="AT357" i="2"/>
  <c r="AP357" i="2"/>
  <c r="AB357" i="2"/>
  <c r="G357" i="2"/>
  <c r="BN356" i="2"/>
  <c r="BK356" i="2"/>
  <c r="AT356" i="2"/>
  <c r="AP356" i="2"/>
  <c r="AB356" i="2"/>
  <c r="G356" i="2"/>
  <c r="BN355" i="2"/>
  <c r="BK355" i="2"/>
  <c r="AT355" i="2"/>
  <c r="AP355" i="2"/>
  <c r="AB355" i="2"/>
  <c r="G355" i="2"/>
  <c r="BN354" i="2"/>
  <c r="BK354" i="2"/>
  <c r="AT354" i="2"/>
  <c r="AP354" i="2"/>
  <c r="AB354" i="2"/>
  <c r="G354" i="2"/>
  <c r="AZ354" i="2" s="1"/>
  <c r="BL354" i="2" s="1"/>
  <c r="BN353" i="2"/>
  <c r="BK353" i="2"/>
  <c r="AT353" i="2"/>
  <c r="AP353" i="2"/>
  <c r="AB353" i="2"/>
  <c r="G353" i="2"/>
  <c r="BN352" i="2"/>
  <c r="BK352" i="2"/>
  <c r="AT352" i="2"/>
  <c r="AP352" i="2"/>
  <c r="AB352" i="2"/>
  <c r="G352" i="2"/>
  <c r="AZ352" i="2" s="1"/>
  <c r="BN351" i="2"/>
  <c r="BK351" i="2"/>
  <c r="AT351" i="2"/>
  <c r="AP351" i="2"/>
  <c r="AB351" i="2"/>
  <c r="G351" i="2"/>
  <c r="BN350" i="2"/>
  <c r="BK350" i="2"/>
  <c r="AT350" i="2"/>
  <c r="AP350" i="2"/>
  <c r="AB350" i="2"/>
  <c r="G350" i="2"/>
  <c r="BN349" i="2"/>
  <c r="BK349" i="2"/>
  <c r="AT349" i="2"/>
  <c r="AP349" i="2"/>
  <c r="AB349" i="2"/>
  <c r="G349" i="2"/>
  <c r="BN348" i="2"/>
  <c r="BK348" i="2"/>
  <c r="AT348" i="2"/>
  <c r="AP348" i="2"/>
  <c r="AB348" i="2"/>
  <c r="G348" i="2"/>
  <c r="BN347" i="2"/>
  <c r="BK347" i="2"/>
  <c r="AT347" i="2"/>
  <c r="AP347" i="2"/>
  <c r="AB347" i="2"/>
  <c r="G347" i="2"/>
  <c r="BN346" i="2"/>
  <c r="BK346" i="2"/>
  <c r="AT346" i="2"/>
  <c r="AP346" i="2"/>
  <c r="AB346" i="2"/>
  <c r="G346" i="2"/>
  <c r="BN345" i="2"/>
  <c r="BK345" i="2"/>
  <c r="AT345" i="2"/>
  <c r="AP345" i="2"/>
  <c r="AB345" i="2"/>
  <c r="G345" i="2"/>
  <c r="BN344" i="2"/>
  <c r="BK344" i="2"/>
  <c r="AT344" i="2"/>
  <c r="AP344" i="2"/>
  <c r="AB344" i="2"/>
  <c r="G344" i="2"/>
  <c r="BN343" i="2"/>
  <c r="BK343" i="2"/>
  <c r="AT343" i="2"/>
  <c r="AP343" i="2"/>
  <c r="AB343" i="2"/>
  <c r="G343" i="2"/>
  <c r="BN342" i="2"/>
  <c r="BK342" i="2"/>
  <c r="AT342" i="2"/>
  <c r="AP342" i="2"/>
  <c r="AB342" i="2"/>
  <c r="G342" i="2"/>
  <c r="AZ342" i="2" s="1"/>
  <c r="BL342" i="2" s="1"/>
  <c r="BK341" i="2"/>
  <c r="AT341" i="2"/>
  <c r="AP341" i="2"/>
  <c r="AB341" i="2"/>
  <c r="G341" i="2"/>
  <c r="AA339" i="2"/>
  <c r="BY338" i="2"/>
  <c r="BX338" i="2"/>
  <c r="BW338" i="2"/>
  <c r="BV338" i="2"/>
  <c r="BU338" i="2"/>
  <c r="BT338" i="2"/>
  <c r="BS338" i="2"/>
  <c r="BR338" i="2"/>
  <c r="BQ338" i="2"/>
  <c r="BP338" i="2"/>
  <c r="BO338" i="2"/>
  <c r="BJ338" i="2"/>
  <c r="BI338" i="2"/>
  <c r="BH338" i="2"/>
  <c r="BG338" i="2"/>
  <c r="BF338" i="2"/>
  <c r="BE338" i="2"/>
  <c r="BD338" i="2"/>
  <c r="BC338" i="2"/>
  <c r="BB338" i="2"/>
  <c r="BA338" i="2"/>
  <c r="AY338" i="2"/>
  <c r="AX338" i="2"/>
  <c r="AW338" i="2"/>
  <c r="AU338" i="2"/>
  <c r="AS338" i="2"/>
  <c r="AR338" i="2"/>
  <c r="AQ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Z338" i="2"/>
  <c r="Y338" i="2"/>
  <c r="X338" i="2"/>
  <c r="W338" i="2"/>
  <c r="V338" i="2"/>
  <c r="U338" i="2"/>
  <c r="S338" i="2"/>
  <c r="R338" i="2"/>
  <c r="Q338" i="2"/>
  <c r="P338" i="2"/>
  <c r="O338" i="2"/>
  <c r="N338" i="2"/>
  <c r="M338" i="2"/>
  <c r="L338" i="2"/>
  <c r="J338" i="2"/>
  <c r="I338" i="2"/>
  <c r="H338" i="2"/>
  <c r="F338" i="2"/>
  <c r="E338" i="2"/>
  <c r="D338" i="2"/>
  <c r="C338" i="2"/>
  <c r="BN337" i="2"/>
  <c r="BK337" i="2"/>
  <c r="AT337" i="2"/>
  <c r="AP337" i="2"/>
  <c r="AB337" i="2"/>
  <c r="G337" i="2"/>
  <c r="BN336" i="2"/>
  <c r="BK336" i="2"/>
  <c r="AT336" i="2"/>
  <c r="AP336" i="2"/>
  <c r="AB336" i="2"/>
  <c r="G336" i="2"/>
  <c r="BN335" i="2"/>
  <c r="BK335" i="2"/>
  <c r="AT335" i="2"/>
  <c r="AP335" i="2"/>
  <c r="AB335" i="2"/>
  <c r="G335" i="2"/>
  <c r="AZ335" i="2" s="1"/>
  <c r="BL335" i="2" s="1"/>
  <c r="CB335" i="2" s="1"/>
  <c r="BN334" i="2"/>
  <c r="BK334" i="2"/>
  <c r="AT334" i="2"/>
  <c r="AP334" i="2"/>
  <c r="AB334" i="2"/>
  <c r="G334" i="2"/>
  <c r="BN333" i="2"/>
  <c r="BK333" i="2"/>
  <c r="AT333" i="2"/>
  <c r="AP333" i="2"/>
  <c r="AB333" i="2"/>
  <c r="G333" i="2"/>
  <c r="BN332" i="2"/>
  <c r="BK332" i="2"/>
  <c r="AT332" i="2"/>
  <c r="AP332" i="2"/>
  <c r="AB332" i="2"/>
  <c r="G332" i="2"/>
  <c r="BN331" i="2"/>
  <c r="BK331" i="2"/>
  <c r="AT331" i="2"/>
  <c r="AP331" i="2"/>
  <c r="AB331" i="2"/>
  <c r="G331" i="2"/>
  <c r="BN330" i="2"/>
  <c r="BK330" i="2"/>
  <c r="AT330" i="2"/>
  <c r="AP330" i="2"/>
  <c r="AB330" i="2"/>
  <c r="AZ330" i="2" s="1"/>
  <c r="G330" i="2"/>
  <c r="BN329" i="2"/>
  <c r="BK329" i="2"/>
  <c r="AT329" i="2"/>
  <c r="AP329" i="2"/>
  <c r="AB329" i="2"/>
  <c r="G329" i="2"/>
  <c r="BN328" i="2"/>
  <c r="BK328" i="2"/>
  <c r="AT328" i="2"/>
  <c r="AP328" i="2"/>
  <c r="AB328" i="2"/>
  <c r="G328" i="2"/>
  <c r="BN327" i="2"/>
  <c r="BK327" i="2"/>
  <c r="AT327" i="2"/>
  <c r="AP327" i="2"/>
  <c r="AB327" i="2"/>
  <c r="G327" i="2"/>
  <c r="BN326" i="2"/>
  <c r="BK326" i="2"/>
  <c r="AT326" i="2"/>
  <c r="AP326" i="2"/>
  <c r="AB326" i="2"/>
  <c r="G326" i="2"/>
  <c r="AZ326" i="2" s="1"/>
  <c r="BN325" i="2"/>
  <c r="BK325" i="2"/>
  <c r="AT325" i="2"/>
  <c r="AP325" i="2"/>
  <c r="AB325" i="2"/>
  <c r="G325" i="2"/>
  <c r="BN324" i="2"/>
  <c r="BK324" i="2"/>
  <c r="AT324" i="2"/>
  <c r="AP324" i="2"/>
  <c r="AB324" i="2"/>
  <c r="G324" i="2"/>
  <c r="BN323" i="2"/>
  <c r="BK323" i="2"/>
  <c r="AT323" i="2"/>
  <c r="AP323" i="2"/>
  <c r="AB323" i="2"/>
  <c r="G323" i="2"/>
  <c r="BN322" i="2"/>
  <c r="BK322" i="2"/>
  <c r="AT322" i="2"/>
  <c r="AP322" i="2"/>
  <c r="AB322" i="2"/>
  <c r="G322" i="2"/>
  <c r="BN321" i="2"/>
  <c r="BK321" i="2"/>
  <c r="AT321" i="2"/>
  <c r="AP321" i="2"/>
  <c r="AB321" i="2"/>
  <c r="G321" i="2"/>
  <c r="BN320" i="2"/>
  <c r="BK320" i="2"/>
  <c r="AT320" i="2"/>
  <c r="AP320" i="2"/>
  <c r="AB320" i="2"/>
  <c r="G320" i="2"/>
  <c r="BN319" i="2"/>
  <c r="BK319" i="2"/>
  <c r="AT319" i="2"/>
  <c r="AP319" i="2"/>
  <c r="AB319" i="2"/>
  <c r="G319" i="2"/>
  <c r="BN318" i="2"/>
  <c r="BK318" i="2"/>
  <c r="AT318" i="2"/>
  <c r="AP318" i="2"/>
  <c r="AB318" i="2"/>
  <c r="G318" i="2"/>
  <c r="AZ318" i="2" s="1"/>
  <c r="BN317" i="2"/>
  <c r="BK317" i="2"/>
  <c r="AT317" i="2"/>
  <c r="AP317" i="2"/>
  <c r="AB317" i="2"/>
  <c r="G317" i="2"/>
  <c r="BN316" i="2"/>
  <c r="BK316" i="2"/>
  <c r="AT316" i="2"/>
  <c r="AP316" i="2"/>
  <c r="AB316" i="2"/>
  <c r="G316" i="2"/>
  <c r="BN315" i="2"/>
  <c r="BK315" i="2"/>
  <c r="AT315" i="2"/>
  <c r="AP315" i="2"/>
  <c r="AB315" i="2"/>
  <c r="G315" i="2"/>
  <c r="AZ315" i="2" s="1"/>
  <c r="BL315" i="2" s="1"/>
  <c r="BN314" i="2"/>
  <c r="BK314" i="2"/>
  <c r="AT314" i="2"/>
  <c r="AP314" i="2"/>
  <c r="AB314" i="2"/>
  <c r="G314" i="2"/>
  <c r="BN313" i="2"/>
  <c r="BK313" i="2"/>
  <c r="AT313" i="2"/>
  <c r="AP313" i="2"/>
  <c r="AB313" i="2"/>
  <c r="G313" i="2"/>
  <c r="BN312" i="2"/>
  <c r="BK312" i="2"/>
  <c r="AT312" i="2"/>
  <c r="AP312" i="2"/>
  <c r="AB312" i="2"/>
  <c r="G312" i="2"/>
  <c r="BN311" i="2"/>
  <c r="BK311" i="2"/>
  <c r="AT311" i="2"/>
  <c r="AP311" i="2"/>
  <c r="AB311" i="2"/>
  <c r="G311" i="2"/>
  <c r="BN310" i="2"/>
  <c r="BK310" i="2"/>
  <c r="AT310" i="2"/>
  <c r="AP310" i="2"/>
  <c r="AB310" i="2"/>
  <c r="G310" i="2"/>
  <c r="BN309" i="2"/>
  <c r="BK309" i="2"/>
  <c r="AT309" i="2"/>
  <c r="AP309" i="2"/>
  <c r="AB309" i="2"/>
  <c r="G309" i="2"/>
  <c r="BN308" i="2"/>
  <c r="BK308" i="2"/>
  <c r="AT308" i="2"/>
  <c r="AP308" i="2"/>
  <c r="AB308" i="2"/>
  <c r="G308" i="2"/>
  <c r="BK307" i="2"/>
  <c r="AT307" i="2"/>
  <c r="AP307" i="2"/>
  <c r="AB307" i="2"/>
  <c r="G307" i="2"/>
  <c r="AA305" i="2"/>
  <c r="BZ304" i="2"/>
  <c r="BY304" i="2"/>
  <c r="BX304" i="2"/>
  <c r="BW304" i="2"/>
  <c r="BV304" i="2"/>
  <c r="BU304" i="2"/>
  <c r="BT304" i="2"/>
  <c r="BS304" i="2"/>
  <c r="BR304" i="2"/>
  <c r="BQ304" i="2"/>
  <c r="BP304" i="2"/>
  <c r="BO304" i="2"/>
  <c r="BJ304" i="2"/>
  <c r="BI304" i="2"/>
  <c r="BH304" i="2"/>
  <c r="BG304" i="2"/>
  <c r="BF304" i="2"/>
  <c r="BE304" i="2"/>
  <c r="BD304" i="2"/>
  <c r="BC304" i="2"/>
  <c r="BB304" i="2"/>
  <c r="BA304" i="2"/>
  <c r="AY304" i="2"/>
  <c r="AX304" i="2"/>
  <c r="AW304" i="2"/>
  <c r="AV304" i="2"/>
  <c r="AU304" i="2"/>
  <c r="AS304" i="2"/>
  <c r="AR304" i="2"/>
  <c r="AQ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Z304" i="2"/>
  <c r="Y304" i="2"/>
  <c r="X304" i="2"/>
  <c r="W304" i="2"/>
  <c r="V304" i="2"/>
  <c r="U304" i="2"/>
  <c r="S304" i="2"/>
  <c r="R304" i="2"/>
  <c r="P304" i="2"/>
  <c r="O304" i="2"/>
  <c r="N304" i="2"/>
  <c r="M304" i="2"/>
  <c r="L304" i="2"/>
  <c r="J304" i="2"/>
  <c r="I304" i="2"/>
  <c r="H304" i="2"/>
  <c r="F304" i="2"/>
  <c r="E304" i="2"/>
  <c r="D304" i="2"/>
  <c r="C304" i="2"/>
  <c r="BN303" i="2"/>
  <c r="BK303" i="2"/>
  <c r="AT303" i="2"/>
  <c r="AP303" i="2"/>
  <c r="AB303" i="2"/>
  <c r="G303" i="2"/>
  <c r="BN302" i="2"/>
  <c r="BK302" i="2"/>
  <c r="AT302" i="2"/>
  <c r="AP302" i="2"/>
  <c r="AB302" i="2"/>
  <c r="G302" i="2"/>
  <c r="BN301" i="2"/>
  <c r="BK301" i="2"/>
  <c r="AT301" i="2"/>
  <c r="AP301" i="2"/>
  <c r="AB301" i="2"/>
  <c r="G301" i="2"/>
  <c r="AZ301" i="2" s="1"/>
  <c r="BN300" i="2"/>
  <c r="BK300" i="2"/>
  <c r="AT300" i="2"/>
  <c r="AP300" i="2"/>
  <c r="AB300" i="2"/>
  <c r="G300" i="2"/>
  <c r="BN299" i="2"/>
  <c r="BK299" i="2"/>
  <c r="AT299" i="2"/>
  <c r="AP299" i="2"/>
  <c r="AB299" i="2"/>
  <c r="G299" i="2"/>
  <c r="BN298" i="2"/>
  <c r="BK298" i="2"/>
  <c r="AT298" i="2"/>
  <c r="AP298" i="2"/>
  <c r="AB298" i="2"/>
  <c r="G298" i="2"/>
  <c r="BN297" i="2"/>
  <c r="BK297" i="2"/>
  <c r="AT297" i="2"/>
  <c r="AP297" i="2"/>
  <c r="AB297" i="2"/>
  <c r="G297" i="2"/>
  <c r="AZ297" i="2" s="1"/>
  <c r="BN296" i="2"/>
  <c r="BK296" i="2"/>
  <c r="AT296" i="2"/>
  <c r="AP296" i="2"/>
  <c r="AB296" i="2"/>
  <c r="G296" i="2"/>
  <c r="BN295" i="2"/>
  <c r="BK295" i="2"/>
  <c r="AT295" i="2"/>
  <c r="AP295" i="2"/>
  <c r="AB295" i="2"/>
  <c r="G295" i="2"/>
  <c r="BN294" i="2"/>
  <c r="BK294" i="2"/>
  <c r="AT294" i="2"/>
  <c r="AP294" i="2"/>
  <c r="AB294" i="2"/>
  <c r="G294" i="2"/>
  <c r="BN293" i="2"/>
  <c r="BK293" i="2"/>
  <c r="AT293" i="2"/>
  <c r="AP293" i="2"/>
  <c r="AB293" i="2"/>
  <c r="G293" i="2"/>
  <c r="BN292" i="2"/>
  <c r="BK292" i="2"/>
  <c r="AT292" i="2"/>
  <c r="AP292" i="2"/>
  <c r="AB292" i="2"/>
  <c r="G292" i="2"/>
  <c r="BN291" i="2"/>
  <c r="BK291" i="2"/>
  <c r="AT291" i="2"/>
  <c r="AP291" i="2"/>
  <c r="AB291" i="2"/>
  <c r="G291" i="2"/>
  <c r="BN290" i="2"/>
  <c r="BK290" i="2"/>
  <c r="AT290" i="2"/>
  <c r="AP290" i="2"/>
  <c r="AB290" i="2"/>
  <c r="G290" i="2"/>
  <c r="BN289" i="2"/>
  <c r="BK289" i="2"/>
  <c r="AT289" i="2"/>
  <c r="AP289" i="2"/>
  <c r="AB289" i="2"/>
  <c r="G289" i="2"/>
  <c r="BN288" i="2"/>
  <c r="BK288" i="2"/>
  <c r="AT288" i="2"/>
  <c r="AP288" i="2"/>
  <c r="AB288" i="2"/>
  <c r="G288" i="2"/>
  <c r="BN287" i="2"/>
  <c r="BK287" i="2"/>
  <c r="AT287" i="2"/>
  <c r="AP287" i="2"/>
  <c r="AB287" i="2"/>
  <c r="G287" i="2"/>
  <c r="BN286" i="2"/>
  <c r="BK286" i="2"/>
  <c r="AT286" i="2"/>
  <c r="AP286" i="2"/>
  <c r="AB286" i="2"/>
  <c r="G286" i="2"/>
  <c r="BN285" i="2"/>
  <c r="BK285" i="2"/>
  <c r="AT285" i="2"/>
  <c r="AP285" i="2"/>
  <c r="AB285" i="2"/>
  <c r="G285" i="2"/>
  <c r="BN284" i="2"/>
  <c r="BK284" i="2"/>
  <c r="AT284" i="2"/>
  <c r="AP284" i="2"/>
  <c r="AB284" i="2"/>
  <c r="G284" i="2"/>
  <c r="BN283" i="2"/>
  <c r="BK283" i="2"/>
  <c r="AT283" i="2"/>
  <c r="AP283" i="2"/>
  <c r="AB283" i="2"/>
  <c r="G283" i="2"/>
  <c r="BN282" i="2"/>
  <c r="BK282" i="2"/>
  <c r="AT282" i="2"/>
  <c r="AP282" i="2"/>
  <c r="AB282" i="2"/>
  <c r="G282" i="2"/>
  <c r="BN281" i="2"/>
  <c r="BK281" i="2"/>
  <c r="AT281" i="2"/>
  <c r="AP281" i="2"/>
  <c r="AB281" i="2"/>
  <c r="G281" i="2"/>
  <c r="AZ281" i="2" s="1"/>
  <c r="BL281" i="2" s="1"/>
  <c r="BN280" i="2"/>
  <c r="BK280" i="2"/>
  <c r="AT280" i="2"/>
  <c r="AP280" i="2"/>
  <c r="AB280" i="2"/>
  <c r="G280" i="2"/>
  <c r="BN279" i="2"/>
  <c r="BK279" i="2"/>
  <c r="AT279" i="2"/>
  <c r="AP279" i="2"/>
  <c r="AB279" i="2"/>
  <c r="G279" i="2"/>
  <c r="BN278" i="2"/>
  <c r="BK278" i="2"/>
  <c r="AT278" i="2"/>
  <c r="AP278" i="2"/>
  <c r="AB278" i="2"/>
  <c r="G278" i="2"/>
  <c r="BN277" i="2"/>
  <c r="BK277" i="2"/>
  <c r="AT277" i="2"/>
  <c r="AP277" i="2"/>
  <c r="AB277" i="2"/>
  <c r="G277" i="2"/>
  <c r="BN276" i="2"/>
  <c r="BK276" i="2"/>
  <c r="AT276" i="2"/>
  <c r="AP276" i="2"/>
  <c r="AB276" i="2"/>
  <c r="G276" i="2"/>
  <c r="BN275" i="2"/>
  <c r="BK275" i="2"/>
  <c r="AT275" i="2"/>
  <c r="AP275" i="2"/>
  <c r="AB275" i="2"/>
  <c r="G275" i="2"/>
  <c r="BK274" i="2"/>
  <c r="AT274" i="2"/>
  <c r="AP274" i="2"/>
  <c r="AB274" i="2"/>
  <c r="G274" i="2"/>
  <c r="BW271" i="2"/>
  <c r="BV271" i="2"/>
  <c r="BU271" i="2"/>
  <c r="BT271" i="2"/>
  <c r="BS271" i="2"/>
  <c r="BR271" i="2"/>
  <c r="BQ271" i="2"/>
  <c r="BP271" i="2"/>
  <c r="BO271" i="2"/>
  <c r="BJ271" i="2"/>
  <c r="BI271" i="2"/>
  <c r="BH271" i="2"/>
  <c r="BG271" i="2"/>
  <c r="BF271" i="2"/>
  <c r="BE271" i="2"/>
  <c r="BD271" i="2"/>
  <c r="BC271" i="2"/>
  <c r="BB271" i="2"/>
  <c r="BA271" i="2"/>
  <c r="AY271" i="2"/>
  <c r="AX271" i="2"/>
  <c r="AW271" i="2"/>
  <c r="AU271" i="2"/>
  <c r="AS271" i="2"/>
  <c r="AR271" i="2"/>
  <c r="AQ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A271" i="2"/>
  <c r="Z271" i="2"/>
  <c r="Y271" i="2"/>
  <c r="X271" i="2"/>
  <c r="W271" i="2"/>
  <c r="V271" i="2"/>
  <c r="U271" i="2"/>
  <c r="S271" i="2"/>
  <c r="R271" i="2"/>
  <c r="Q271" i="2"/>
  <c r="P271" i="2"/>
  <c r="O271" i="2"/>
  <c r="M271" i="2"/>
  <c r="L271" i="2"/>
  <c r="J271" i="2"/>
  <c r="I271" i="2"/>
  <c r="H271" i="2"/>
  <c r="F271" i="2"/>
  <c r="E271" i="2"/>
  <c r="D271" i="2"/>
  <c r="C271" i="2"/>
  <c r="BN270" i="2"/>
  <c r="BK270" i="2"/>
  <c r="AT270" i="2"/>
  <c r="AP270" i="2"/>
  <c r="AB270" i="2"/>
  <c r="G270" i="2"/>
  <c r="BN269" i="2"/>
  <c r="BK269" i="2"/>
  <c r="AT269" i="2"/>
  <c r="AP269" i="2"/>
  <c r="AB269" i="2"/>
  <c r="G269" i="2"/>
  <c r="BN268" i="2"/>
  <c r="BK268" i="2"/>
  <c r="AT268" i="2"/>
  <c r="AP268" i="2"/>
  <c r="AB268" i="2"/>
  <c r="G268" i="2"/>
  <c r="BN267" i="2"/>
  <c r="BK267" i="2"/>
  <c r="AT267" i="2"/>
  <c r="AP267" i="2"/>
  <c r="AB267" i="2"/>
  <c r="G267" i="2"/>
  <c r="BN266" i="2"/>
  <c r="BK266" i="2"/>
  <c r="AT266" i="2"/>
  <c r="AP266" i="2"/>
  <c r="AB266" i="2"/>
  <c r="G266" i="2"/>
  <c r="BN265" i="2"/>
  <c r="BK265" i="2"/>
  <c r="AT265" i="2"/>
  <c r="AP265" i="2"/>
  <c r="AB265" i="2"/>
  <c r="G265" i="2"/>
  <c r="BN264" i="2"/>
  <c r="BK264" i="2"/>
  <c r="AT264" i="2"/>
  <c r="AP264" i="2"/>
  <c r="AB264" i="2"/>
  <c r="G264" i="2"/>
  <c r="BN263" i="2"/>
  <c r="BK263" i="2"/>
  <c r="AT263" i="2"/>
  <c r="AP263" i="2"/>
  <c r="AB263" i="2"/>
  <c r="G263" i="2"/>
  <c r="BN262" i="2"/>
  <c r="BK262" i="2"/>
  <c r="AT262" i="2"/>
  <c r="AP262" i="2"/>
  <c r="AB262" i="2"/>
  <c r="G262" i="2"/>
  <c r="BN261" i="2"/>
  <c r="BK261" i="2"/>
  <c r="AT261" i="2"/>
  <c r="AP261" i="2"/>
  <c r="AB261" i="2"/>
  <c r="G261" i="2"/>
  <c r="BN260" i="2"/>
  <c r="BK260" i="2"/>
  <c r="AT260" i="2"/>
  <c r="AP260" i="2"/>
  <c r="AB260" i="2"/>
  <c r="G260" i="2"/>
  <c r="BN259" i="2"/>
  <c r="BK259" i="2"/>
  <c r="AT259" i="2"/>
  <c r="AP259" i="2"/>
  <c r="AB259" i="2"/>
  <c r="G259" i="2"/>
  <c r="AZ259" i="2" s="1"/>
  <c r="BN258" i="2"/>
  <c r="BK258" i="2"/>
  <c r="AT258" i="2"/>
  <c r="AP258" i="2"/>
  <c r="AB258" i="2"/>
  <c r="G258" i="2"/>
  <c r="BN257" i="2"/>
  <c r="BK257" i="2"/>
  <c r="AT257" i="2"/>
  <c r="AP257" i="2"/>
  <c r="AB257" i="2"/>
  <c r="G257" i="2"/>
  <c r="BN256" i="2"/>
  <c r="BK256" i="2"/>
  <c r="AT256" i="2"/>
  <c r="AP256" i="2"/>
  <c r="AB256" i="2"/>
  <c r="G256" i="2"/>
  <c r="BN255" i="2"/>
  <c r="BK255" i="2"/>
  <c r="AT255" i="2"/>
  <c r="AP255" i="2"/>
  <c r="AB255" i="2"/>
  <c r="G255" i="2"/>
  <c r="BN254" i="2"/>
  <c r="BK254" i="2"/>
  <c r="AT254" i="2"/>
  <c r="AP254" i="2"/>
  <c r="AB254" i="2"/>
  <c r="G254" i="2"/>
  <c r="BN253" i="2"/>
  <c r="BK253" i="2"/>
  <c r="AT253" i="2"/>
  <c r="AP253" i="2"/>
  <c r="AB253" i="2"/>
  <c r="G253" i="2"/>
  <c r="BN252" i="2"/>
  <c r="BK252" i="2"/>
  <c r="AT252" i="2"/>
  <c r="AP252" i="2"/>
  <c r="AB252" i="2"/>
  <c r="G252" i="2"/>
  <c r="BN251" i="2"/>
  <c r="BK251" i="2"/>
  <c r="AT251" i="2"/>
  <c r="AP251" i="2"/>
  <c r="AB251" i="2"/>
  <c r="G251" i="2"/>
  <c r="BN250" i="2"/>
  <c r="BK250" i="2"/>
  <c r="AT250" i="2"/>
  <c r="AP250" i="2"/>
  <c r="AB250" i="2"/>
  <c r="G250" i="2"/>
  <c r="BN249" i="2"/>
  <c r="BK249" i="2"/>
  <c r="AT249" i="2"/>
  <c r="AP249" i="2"/>
  <c r="AB249" i="2"/>
  <c r="G249" i="2"/>
  <c r="BN248" i="2"/>
  <c r="BK248" i="2"/>
  <c r="AT248" i="2"/>
  <c r="AP248" i="2"/>
  <c r="AB248" i="2"/>
  <c r="G248" i="2"/>
  <c r="BN247" i="2"/>
  <c r="BK247" i="2"/>
  <c r="AT247" i="2"/>
  <c r="AP247" i="2"/>
  <c r="AB247" i="2"/>
  <c r="G247" i="2"/>
  <c r="BN246" i="2"/>
  <c r="BK246" i="2"/>
  <c r="AT246" i="2"/>
  <c r="AP246" i="2"/>
  <c r="AB246" i="2"/>
  <c r="G246" i="2"/>
  <c r="BN245" i="2"/>
  <c r="BK245" i="2"/>
  <c r="AT245" i="2"/>
  <c r="AP245" i="2"/>
  <c r="AB245" i="2"/>
  <c r="G245" i="2"/>
  <c r="BN244" i="2"/>
  <c r="BK244" i="2"/>
  <c r="AT244" i="2"/>
  <c r="AP244" i="2"/>
  <c r="AB244" i="2"/>
  <c r="G244" i="2"/>
  <c r="BN243" i="2"/>
  <c r="BK243" i="2"/>
  <c r="AT243" i="2"/>
  <c r="AP243" i="2"/>
  <c r="AB243" i="2"/>
  <c r="G243" i="2"/>
  <c r="BN242" i="2"/>
  <c r="BK242" i="2"/>
  <c r="AT242" i="2"/>
  <c r="AP242" i="2"/>
  <c r="AB242" i="2"/>
  <c r="G242" i="2"/>
  <c r="BN241" i="2"/>
  <c r="BK241" i="2"/>
  <c r="AT241" i="2"/>
  <c r="AP241" i="2"/>
  <c r="AB241" i="2"/>
  <c r="G241" i="2"/>
  <c r="BK240" i="2"/>
  <c r="AT240" i="2"/>
  <c r="AP240" i="2"/>
  <c r="AB240" i="2"/>
  <c r="G240" i="2"/>
  <c r="BW237" i="2"/>
  <c r="BV237" i="2"/>
  <c r="BU237" i="2"/>
  <c r="BT237" i="2"/>
  <c r="BS237" i="2"/>
  <c r="BR237" i="2"/>
  <c r="BQ237" i="2"/>
  <c r="BP237" i="2"/>
  <c r="BO237" i="2"/>
  <c r="BJ237" i="2"/>
  <c r="BI237" i="2"/>
  <c r="BH237" i="2"/>
  <c r="BG237" i="2"/>
  <c r="BF237" i="2"/>
  <c r="BE237" i="2"/>
  <c r="BD237" i="2"/>
  <c r="BC237" i="2"/>
  <c r="BB237" i="2"/>
  <c r="BA237" i="2"/>
  <c r="AY237" i="2"/>
  <c r="AX237" i="2"/>
  <c r="AW237" i="2"/>
  <c r="AU237" i="2"/>
  <c r="AS237" i="2"/>
  <c r="AR237" i="2"/>
  <c r="AQ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A237" i="2"/>
  <c r="Z237" i="2"/>
  <c r="Y237" i="2"/>
  <c r="X237" i="2"/>
  <c r="W237" i="2"/>
  <c r="V237" i="2"/>
  <c r="U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F237" i="2"/>
  <c r="E237" i="2"/>
  <c r="D237" i="2"/>
  <c r="C237" i="2"/>
  <c r="BN236" i="2"/>
  <c r="BK236" i="2"/>
  <c r="AT236" i="2"/>
  <c r="AP236" i="2"/>
  <c r="AB236" i="2"/>
  <c r="G236" i="2"/>
  <c r="BN235" i="2"/>
  <c r="BK235" i="2"/>
  <c r="AT235" i="2"/>
  <c r="AP235" i="2"/>
  <c r="AB235" i="2"/>
  <c r="G235" i="2"/>
  <c r="BN234" i="2"/>
  <c r="BK234" i="2"/>
  <c r="AT234" i="2"/>
  <c r="AP234" i="2"/>
  <c r="AB234" i="2"/>
  <c r="G234" i="2"/>
  <c r="BN233" i="2"/>
  <c r="BK233" i="2"/>
  <c r="AT233" i="2"/>
  <c r="AP233" i="2"/>
  <c r="AB233" i="2"/>
  <c r="G233" i="2"/>
  <c r="BN232" i="2"/>
  <c r="BK232" i="2"/>
  <c r="AT232" i="2"/>
  <c r="AP232" i="2"/>
  <c r="AB232" i="2"/>
  <c r="G232" i="2"/>
  <c r="BN231" i="2"/>
  <c r="BK231" i="2"/>
  <c r="AT231" i="2"/>
  <c r="AP231" i="2"/>
  <c r="AB231" i="2"/>
  <c r="G231" i="2"/>
  <c r="BN230" i="2"/>
  <c r="BK230" i="2"/>
  <c r="AT230" i="2"/>
  <c r="AP230" i="2"/>
  <c r="AB230" i="2"/>
  <c r="G230" i="2"/>
  <c r="BN229" i="2"/>
  <c r="BK229" i="2"/>
  <c r="AT229" i="2"/>
  <c r="AP229" i="2"/>
  <c r="AB229" i="2"/>
  <c r="G229" i="2"/>
  <c r="AZ229" i="2" s="1"/>
  <c r="BL229" i="2" s="1"/>
  <c r="BN228" i="2"/>
  <c r="BK228" i="2"/>
  <c r="AT228" i="2"/>
  <c r="AP228" i="2"/>
  <c r="AB228" i="2"/>
  <c r="G228" i="2"/>
  <c r="BN227" i="2"/>
  <c r="BK227" i="2"/>
  <c r="AT227" i="2"/>
  <c r="AP227" i="2"/>
  <c r="AB227" i="2"/>
  <c r="G227" i="2"/>
  <c r="BN226" i="2"/>
  <c r="BK226" i="2"/>
  <c r="AT226" i="2"/>
  <c r="AP226" i="2"/>
  <c r="AB226" i="2"/>
  <c r="G226" i="2"/>
  <c r="BN225" i="2"/>
  <c r="BK225" i="2"/>
  <c r="AT225" i="2"/>
  <c r="AP225" i="2"/>
  <c r="AB225" i="2"/>
  <c r="G225" i="2"/>
  <c r="BN224" i="2"/>
  <c r="BK224" i="2"/>
  <c r="AT224" i="2"/>
  <c r="AP224" i="2"/>
  <c r="AB224" i="2"/>
  <c r="G224" i="2"/>
  <c r="BN223" i="2"/>
  <c r="BK223" i="2"/>
  <c r="AT223" i="2"/>
  <c r="AP223" i="2"/>
  <c r="AB223" i="2"/>
  <c r="G223" i="2"/>
  <c r="BN222" i="2"/>
  <c r="BK222" i="2"/>
  <c r="AT222" i="2"/>
  <c r="AP222" i="2"/>
  <c r="AB222" i="2"/>
  <c r="G222" i="2"/>
  <c r="AZ222" i="2" s="1"/>
  <c r="BL222" i="2" s="1"/>
  <c r="BN221" i="2"/>
  <c r="BK221" i="2"/>
  <c r="AT221" i="2"/>
  <c r="AP221" i="2"/>
  <c r="AB221" i="2"/>
  <c r="G221" i="2"/>
  <c r="BN220" i="2"/>
  <c r="BK220" i="2"/>
  <c r="AT220" i="2"/>
  <c r="AP220" i="2"/>
  <c r="AB220" i="2"/>
  <c r="G220" i="2"/>
  <c r="BN219" i="2"/>
  <c r="BK219" i="2"/>
  <c r="AT219" i="2"/>
  <c r="AP219" i="2"/>
  <c r="AB219" i="2"/>
  <c r="G219" i="2"/>
  <c r="BN218" i="2"/>
  <c r="BK218" i="2"/>
  <c r="AT218" i="2"/>
  <c r="AP218" i="2"/>
  <c r="AB218" i="2"/>
  <c r="G218" i="2"/>
  <c r="BN217" i="2"/>
  <c r="BK217" i="2"/>
  <c r="AT217" i="2"/>
  <c r="AP217" i="2"/>
  <c r="AB217" i="2"/>
  <c r="G217" i="2"/>
  <c r="BN216" i="2"/>
  <c r="BK216" i="2"/>
  <c r="AT216" i="2"/>
  <c r="AP216" i="2"/>
  <c r="AB216" i="2"/>
  <c r="G216" i="2"/>
  <c r="BN215" i="2"/>
  <c r="BK215" i="2"/>
  <c r="AT215" i="2"/>
  <c r="AP215" i="2"/>
  <c r="AB215" i="2"/>
  <c r="G215" i="2"/>
  <c r="BN214" i="2"/>
  <c r="BK214" i="2"/>
  <c r="AT214" i="2"/>
  <c r="AP214" i="2"/>
  <c r="AB214" i="2"/>
  <c r="G214" i="2"/>
  <c r="BN213" i="2"/>
  <c r="BK213" i="2"/>
  <c r="AT213" i="2"/>
  <c r="AP213" i="2"/>
  <c r="AB213" i="2"/>
  <c r="G213" i="2"/>
  <c r="BN212" i="2"/>
  <c r="BK212" i="2"/>
  <c r="AT212" i="2"/>
  <c r="AP212" i="2"/>
  <c r="AB212" i="2"/>
  <c r="G212" i="2"/>
  <c r="BN211" i="2"/>
  <c r="BK211" i="2"/>
  <c r="AT211" i="2"/>
  <c r="AP211" i="2"/>
  <c r="AB211" i="2"/>
  <c r="G211" i="2"/>
  <c r="BN210" i="2"/>
  <c r="BK210" i="2"/>
  <c r="AT210" i="2"/>
  <c r="AP210" i="2"/>
  <c r="AB210" i="2"/>
  <c r="G210" i="2"/>
  <c r="BN209" i="2"/>
  <c r="BK209" i="2"/>
  <c r="AT209" i="2"/>
  <c r="AP209" i="2"/>
  <c r="AB209" i="2"/>
  <c r="G209" i="2"/>
  <c r="BN208" i="2"/>
  <c r="BK208" i="2"/>
  <c r="AT208" i="2"/>
  <c r="AP208" i="2"/>
  <c r="AB208" i="2"/>
  <c r="G208" i="2"/>
  <c r="BN207" i="2"/>
  <c r="BK207" i="2"/>
  <c r="AT207" i="2"/>
  <c r="AP207" i="2"/>
  <c r="AB207" i="2"/>
  <c r="G207" i="2"/>
  <c r="BK206" i="2"/>
  <c r="AT206" i="2"/>
  <c r="AP206" i="2"/>
  <c r="AB206" i="2"/>
  <c r="G206" i="2"/>
  <c r="BW203" i="2"/>
  <c r="BV203" i="2"/>
  <c r="BU203" i="2"/>
  <c r="BT203" i="2"/>
  <c r="BS203" i="2"/>
  <c r="BR203" i="2"/>
  <c r="BQ203" i="2"/>
  <c r="BP203" i="2"/>
  <c r="BO203" i="2"/>
  <c r="BJ203" i="2"/>
  <c r="BI203" i="2"/>
  <c r="BH203" i="2"/>
  <c r="BG203" i="2"/>
  <c r="BF203" i="2"/>
  <c r="BE203" i="2"/>
  <c r="BD203" i="2"/>
  <c r="BC203" i="2"/>
  <c r="BB203" i="2"/>
  <c r="BA203" i="2"/>
  <c r="AY203" i="2"/>
  <c r="AX203" i="2"/>
  <c r="AW203" i="2"/>
  <c r="AU203" i="2"/>
  <c r="AS203" i="2"/>
  <c r="AR203" i="2"/>
  <c r="AQ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A203" i="2"/>
  <c r="Z203" i="2"/>
  <c r="Y203" i="2"/>
  <c r="X203" i="2"/>
  <c r="W203" i="2"/>
  <c r="V203" i="2"/>
  <c r="U203" i="2"/>
  <c r="S203" i="2"/>
  <c r="R203" i="2"/>
  <c r="Q203" i="2"/>
  <c r="O203" i="2"/>
  <c r="L203" i="2"/>
  <c r="J203" i="2"/>
  <c r="I203" i="2"/>
  <c r="F203" i="2"/>
  <c r="E203" i="2"/>
  <c r="D203" i="2"/>
  <c r="C203" i="2"/>
  <c r="BN202" i="2"/>
  <c r="BK202" i="2"/>
  <c r="AT202" i="2"/>
  <c r="AP202" i="2"/>
  <c r="AB202" i="2"/>
  <c r="G202" i="2"/>
  <c r="BN201" i="2"/>
  <c r="BK201" i="2"/>
  <c r="AT201" i="2"/>
  <c r="AP201" i="2"/>
  <c r="AB201" i="2"/>
  <c r="G201" i="2"/>
  <c r="BN200" i="2"/>
  <c r="BK200" i="2"/>
  <c r="AT200" i="2"/>
  <c r="AP200" i="2"/>
  <c r="AB200" i="2"/>
  <c r="G200" i="2"/>
  <c r="BN199" i="2"/>
  <c r="BK199" i="2"/>
  <c r="AT199" i="2"/>
  <c r="AP199" i="2"/>
  <c r="AB199" i="2"/>
  <c r="G199" i="2"/>
  <c r="BN198" i="2"/>
  <c r="BK198" i="2"/>
  <c r="AT198" i="2"/>
  <c r="AP198" i="2"/>
  <c r="AB198" i="2"/>
  <c r="G198" i="2"/>
  <c r="BN197" i="2"/>
  <c r="BK197" i="2"/>
  <c r="AT197" i="2"/>
  <c r="AP197" i="2"/>
  <c r="AB197" i="2"/>
  <c r="G197" i="2"/>
  <c r="BN196" i="2"/>
  <c r="BK196" i="2"/>
  <c r="AT196" i="2"/>
  <c r="AP196" i="2"/>
  <c r="AB196" i="2"/>
  <c r="G196" i="2"/>
  <c r="BN195" i="2"/>
  <c r="BK195" i="2"/>
  <c r="AT195" i="2"/>
  <c r="AP195" i="2"/>
  <c r="AB195" i="2"/>
  <c r="G195" i="2"/>
  <c r="BN194" i="2"/>
  <c r="BK194" i="2"/>
  <c r="AT194" i="2"/>
  <c r="AP194" i="2"/>
  <c r="AB194" i="2"/>
  <c r="G194" i="2"/>
  <c r="BN193" i="2"/>
  <c r="BK193" i="2"/>
  <c r="AT193" i="2"/>
  <c r="AP193" i="2"/>
  <c r="AB193" i="2"/>
  <c r="G193" i="2"/>
  <c r="BN192" i="2"/>
  <c r="BK192" i="2"/>
  <c r="AT192" i="2"/>
  <c r="AP192" i="2"/>
  <c r="AB192" i="2"/>
  <c r="G192" i="2"/>
  <c r="BN191" i="2"/>
  <c r="BK191" i="2"/>
  <c r="AT191" i="2"/>
  <c r="AP191" i="2"/>
  <c r="AB191" i="2"/>
  <c r="G191" i="2"/>
  <c r="BN190" i="2"/>
  <c r="BK190" i="2"/>
  <c r="AT190" i="2"/>
  <c r="AP190" i="2"/>
  <c r="AB190" i="2"/>
  <c r="G190" i="2"/>
  <c r="BN189" i="2"/>
  <c r="BK189" i="2"/>
  <c r="AT189" i="2"/>
  <c r="AP189" i="2"/>
  <c r="AB189" i="2"/>
  <c r="G189" i="2"/>
  <c r="BN188" i="2"/>
  <c r="BK188" i="2"/>
  <c r="AT188" i="2"/>
  <c r="AP188" i="2"/>
  <c r="AB188" i="2"/>
  <c r="G188" i="2"/>
  <c r="BN187" i="2"/>
  <c r="BK187" i="2"/>
  <c r="AT187" i="2"/>
  <c r="AP187" i="2"/>
  <c r="AB187" i="2"/>
  <c r="G187" i="2"/>
  <c r="BN186" i="2"/>
  <c r="BK186" i="2"/>
  <c r="AT186" i="2"/>
  <c r="AP186" i="2"/>
  <c r="AB186" i="2"/>
  <c r="G186" i="2"/>
  <c r="BN185" i="2"/>
  <c r="BK185" i="2"/>
  <c r="AT185" i="2"/>
  <c r="AP185" i="2"/>
  <c r="AB185" i="2"/>
  <c r="G185" i="2"/>
  <c r="BN184" i="2"/>
  <c r="BK184" i="2"/>
  <c r="AT184" i="2"/>
  <c r="AP184" i="2"/>
  <c r="AB184" i="2"/>
  <c r="G184" i="2"/>
  <c r="BN183" i="2"/>
  <c r="BK183" i="2"/>
  <c r="AT183" i="2"/>
  <c r="AP183" i="2"/>
  <c r="AB183" i="2"/>
  <c r="G183" i="2"/>
  <c r="BN182" i="2"/>
  <c r="BK182" i="2"/>
  <c r="AT182" i="2"/>
  <c r="AP182" i="2"/>
  <c r="AB182" i="2"/>
  <c r="G182" i="2"/>
  <c r="BN181" i="2"/>
  <c r="BK181" i="2"/>
  <c r="AT181" i="2"/>
  <c r="AP181" i="2"/>
  <c r="AB181" i="2"/>
  <c r="G181" i="2"/>
  <c r="BN180" i="2"/>
  <c r="BK180" i="2"/>
  <c r="AT180" i="2"/>
  <c r="AP180" i="2"/>
  <c r="AB180" i="2"/>
  <c r="G180" i="2"/>
  <c r="BN179" i="2"/>
  <c r="BK179" i="2"/>
  <c r="AT179" i="2"/>
  <c r="AP179" i="2"/>
  <c r="AB179" i="2"/>
  <c r="G179" i="2"/>
  <c r="BN178" i="2"/>
  <c r="BK178" i="2"/>
  <c r="AT178" i="2"/>
  <c r="AP178" i="2"/>
  <c r="AB178" i="2"/>
  <c r="G178" i="2"/>
  <c r="BN177" i="2"/>
  <c r="BK177" i="2"/>
  <c r="AT177" i="2"/>
  <c r="AP177" i="2"/>
  <c r="AB177" i="2"/>
  <c r="G177" i="2"/>
  <c r="BN176" i="2"/>
  <c r="BK176" i="2"/>
  <c r="AT176" i="2"/>
  <c r="AP176" i="2"/>
  <c r="AB176" i="2"/>
  <c r="G176" i="2"/>
  <c r="BN175" i="2"/>
  <c r="BK175" i="2"/>
  <c r="AT175" i="2"/>
  <c r="AP175" i="2"/>
  <c r="AB175" i="2"/>
  <c r="G175" i="2"/>
  <c r="BN174" i="2"/>
  <c r="BK174" i="2"/>
  <c r="AT174" i="2"/>
  <c r="AP174" i="2"/>
  <c r="AB174" i="2"/>
  <c r="G174" i="2"/>
  <c r="BK173" i="2"/>
  <c r="AT173" i="2"/>
  <c r="AP173" i="2"/>
  <c r="AB173" i="2"/>
  <c r="G173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O170" i="2"/>
  <c r="BJ170" i="2"/>
  <c r="BI170" i="2"/>
  <c r="BH170" i="2"/>
  <c r="BG170" i="2"/>
  <c r="BF170" i="2"/>
  <c r="BE170" i="2"/>
  <c r="BD170" i="2"/>
  <c r="BC170" i="2"/>
  <c r="BB170" i="2"/>
  <c r="BA170" i="2"/>
  <c r="AY170" i="2"/>
  <c r="AX170" i="2"/>
  <c r="AW170" i="2"/>
  <c r="AU170" i="2"/>
  <c r="AS170" i="2"/>
  <c r="AR170" i="2"/>
  <c r="AQ170" i="2"/>
  <c r="AO170" i="2"/>
  <c r="AM170" i="2"/>
  <c r="AL170" i="2"/>
  <c r="AK170" i="2"/>
  <c r="AJ170" i="2"/>
  <c r="AI170" i="2"/>
  <c r="AH170" i="2"/>
  <c r="AG170" i="2"/>
  <c r="AF170" i="2"/>
  <c r="AE170" i="2"/>
  <c r="AD170" i="2"/>
  <c r="AC170" i="2"/>
  <c r="Y170" i="2"/>
  <c r="X170" i="2"/>
  <c r="W170" i="2"/>
  <c r="V170" i="2"/>
  <c r="U170" i="2"/>
  <c r="S170" i="2"/>
  <c r="R170" i="2"/>
  <c r="Q170" i="2"/>
  <c r="O170" i="2"/>
  <c r="N170" i="2"/>
  <c r="M170" i="2"/>
  <c r="L170" i="2"/>
  <c r="J170" i="2"/>
  <c r="I170" i="2"/>
  <c r="H170" i="2"/>
  <c r="F170" i="2"/>
  <c r="E170" i="2"/>
  <c r="D170" i="2"/>
  <c r="BN169" i="2"/>
  <c r="BK169" i="2"/>
  <c r="AT169" i="2"/>
  <c r="AP169" i="2"/>
  <c r="AB169" i="2"/>
  <c r="G169" i="2"/>
  <c r="BN168" i="2"/>
  <c r="BK168" i="2"/>
  <c r="AT168" i="2"/>
  <c r="AP168" i="2"/>
  <c r="AB168" i="2"/>
  <c r="G168" i="2"/>
  <c r="BN167" i="2"/>
  <c r="BK167" i="2"/>
  <c r="AT167" i="2"/>
  <c r="AP167" i="2"/>
  <c r="AB167" i="2"/>
  <c r="G167" i="2"/>
  <c r="BN166" i="2"/>
  <c r="BK166" i="2"/>
  <c r="AT166" i="2"/>
  <c r="AP166" i="2"/>
  <c r="AB166" i="2"/>
  <c r="G166" i="2"/>
  <c r="BN165" i="2"/>
  <c r="BK165" i="2"/>
  <c r="AT165" i="2"/>
  <c r="AP165" i="2"/>
  <c r="AB165" i="2"/>
  <c r="G165" i="2"/>
  <c r="BN164" i="2"/>
  <c r="BK164" i="2"/>
  <c r="AT164" i="2"/>
  <c r="AP164" i="2"/>
  <c r="AB164" i="2"/>
  <c r="G164" i="2"/>
  <c r="BN163" i="2"/>
  <c r="BK163" i="2"/>
  <c r="AT163" i="2"/>
  <c r="AP163" i="2"/>
  <c r="AB163" i="2"/>
  <c r="G163" i="2"/>
  <c r="BN162" i="2"/>
  <c r="BK162" i="2"/>
  <c r="AT162" i="2"/>
  <c r="AP162" i="2"/>
  <c r="AB162" i="2"/>
  <c r="G162" i="2"/>
  <c r="BN161" i="2"/>
  <c r="BK161" i="2"/>
  <c r="AT161" i="2"/>
  <c r="AP161" i="2"/>
  <c r="AB161" i="2"/>
  <c r="G161" i="2"/>
  <c r="BN160" i="2"/>
  <c r="BK160" i="2"/>
  <c r="AT160" i="2"/>
  <c r="AP160" i="2"/>
  <c r="AB160" i="2"/>
  <c r="G160" i="2"/>
  <c r="BN159" i="2"/>
  <c r="BK159" i="2"/>
  <c r="AT159" i="2"/>
  <c r="AP159" i="2"/>
  <c r="AB159" i="2"/>
  <c r="G159" i="2"/>
  <c r="BN158" i="2"/>
  <c r="BK158" i="2"/>
  <c r="AT158" i="2"/>
  <c r="AP158" i="2"/>
  <c r="AB158" i="2"/>
  <c r="G158" i="2"/>
  <c r="BN157" i="2"/>
  <c r="BK157" i="2"/>
  <c r="AT157" i="2"/>
  <c r="AP157" i="2"/>
  <c r="AB157" i="2"/>
  <c r="G157" i="2"/>
  <c r="BN156" i="2"/>
  <c r="BK156" i="2"/>
  <c r="AT156" i="2"/>
  <c r="AP156" i="2"/>
  <c r="AB156" i="2"/>
  <c r="G156" i="2"/>
  <c r="BN155" i="2"/>
  <c r="BK155" i="2"/>
  <c r="AT155" i="2"/>
  <c r="AP155" i="2"/>
  <c r="AB155" i="2"/>
  <c r="G155" i="2"/>
  <c r="BN154" i="2"/>
  <c r="BK154" i="2"/>
  <c r="AT154" i="2"/>
  <c r="AP154" i="2"/>
  <c r="AB154" i="2"/>
  <c r="G154" i="2"/>
  <c r="AZ154" i="2" s="1"/>
  <c r="BL154" i="2" s="1"/>
  <c r="BN153" i="2"/>
  <c r="BK153" i="2"/>
  <c r="AT153" i="2"/>
  <c r="AP153" i="2"/>
  <c r="AB153" i="2"/>
  <c r="G153" i="2"/>
  <c r="BN152" i="2"/>
  <c r="BK152" i="2"/>
  <c r="AT152" i="2"/>
  <c r="AP152" i="2"/>
  <c r="AB152" i="2"/>
  <c r="G152" i="2"/>
  <c r="BN151" i="2"/>
  <c r="BK151" i="2"/>
  <c r="AT151" i="2"/>
  <c r="AP151" i="2"/>
  <c r="AB151" i="2"/>
  <c r="G151" i="2"/>
  <c r="BN150" i="2"/>
  <c r="BK150" i="2"/>
  <c r="AT150" i="2"/>
  <c r="AP150" i="2"/>
  <c r="AB150" i="2"/>
  <c r="G150" i="2"/>
  <c r="AZ150" i="2" s="1"/>
  <c r="BL150" i="2" s="1"/>
  <c r="BN149" i="2"/>
  <c r="BK149" i="2"/>
  <c r="AT149" i="2"/>
  <c r="AP149" i="2"/>
  <c r="AB149" i="2"/>
  <c r="G149" i="2"/>
  <c r="BN148" i="2"/>
  <c r="BK148" i="2"/>
  <c r="AT148" i="2"/>
  <c r="AP148" i="2"/>
  <c r="AB148" i="2"/>
  <c r="G148" i="2"/>
  <c r="BN147" i="2"/>
  <c r="BK147" i="2"/>
  <c r="AT147" i="2"/>
  <c r="AP147" i="2"/>
  <c r="AB147" i="2"/>
  <c r="G147" i="2"/>
  <c r="BN146" i="2"/>
  <c r="BK146" i="2"/>
  <c r="AT146" i="2"/>
  <c r="AP146" i="2"/>
  <c r="AB146" i="2"/>
  <c r="G146" i="2"/>
  <c r="BN145" i="2"/>
  <c r="BK145" i="2"/>
  <c r="AT145" i="2"/>
  <c r="AP145" i="2"/>
  <c r="AB145" i="2"/>
  <c r="G145" i="2"/>
  <c r="BN144" i="2"/>
  <c r="BK144" i="2"/>
  <c r="AT144" i="2"/>
  <c r="AP144" i="2"/>
  <c r="P170" i="2"/>
  <c r="G144" i="2"/>
  <c r="BN143" i="2"/>
  <c r="BK143" i="2"/>
  <c r="AT143" i="2"/>
  <c r="AP143" i="2"/>
  <c r="AB143" i="2"/>
  <c r="G143" i="2"/>
  <c r="BN142" i="2"/>
  <c r="BK142" i="2"/>
  <c r="AT142" i="2"/>
  <c r="AP142" i="2"/>
  <c r="AB142" i="2"/>
  <c r="G142" i="2"/>
  <c r="BN141" i="2"/>
  <c r="BK141" i="2"/>
  <c r="AT141" i="2"/>
  <c r="AP141" i="2"/>
  <c r="AB141" i="2"/>
  <c r="G141" i="2"/>
  <c r="AZ141" i="2" s="1"/>
  <c r="BL141" i="2" s="1"/>
  <c r="BN140" i="2"/>
  <c r="BK140" i="2"/>
  <c r="AT140" i="2"/>
  <c r="AP140" i="2"/>
  <c r="AB140" i="2"/>
  <c r="G140" i="2"/>
  <c r="BN139" i="2"/>
  <c r="BK139" i="2"/>
  <c r="AT139" i="2"/>
  <c r="AP139" i="2"/>
  <c r="C170" i="2"/>
  <c r="AA137" i="2"/>
  <c r="Z137" i="2"/>
  <c r="Y137" i="2"/>
  <c r="X137" i="2"/>
  <c r="W137" i="2"/>
  <c r="V137" i="2"/>
  <c r="U137" i="2"/>
  <c r="T137" i="2"/>
  <c r="S137" i="2"/>
  <c r="P137" i="2"/>
  <c r="O137" i="2"/>
  <c r="N137" i="2"/>
  <c r="L137" i="2"/>
  <c r="J137" i="2"/>
  <c r="I137" i="2"/>
  <c r="H137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M136" i="2"/>
  <c r="BJ136" i="2"/>
  <c r="BI136" i="2"/>
  <c r="BH136" i="2"/>
  <c r="BG136" i="2"/>
  <c r="BF136" i="2"/>
  <c r="BE136" i="2"/>
  <c r="BD136" i="2"/>
  <c r="BC136" i="2"/>
  <c r="BB136" i="2"/>
  <c r="BA136" i="2"/>
  <c r="AY136" i="2"/>
  <c r="AX136" i="2"/>
  <c r="AW136" i="2"/>
  <c r="AU136" i="2"/>
  <c r="AS136" i="2"/>
  <c r="AR136" i="2"/>
  <c r="AQ136" i="2"/>
  <c r="AO136" i="2"/>
  <c r="AM136" i="2"/>
  <c r="AL136" i="2"/>
  <c r="AK136" i="2"/>
  <c r="AJ136" i="2"/>
  <c r="AI136" i="2"/>
  <c r="AH136" i="2"/>
  <c r="AG136" i="2"/>
  <c r="AF136" i="2"/>
  <c r="AE136" i="2"/>
  <c r="AD136" i="2"/>
  <c r="AA136" i="2"/>
  <c r="Z136" i="2"/>
  <c r="Y136" i="2"/>
  <c r="X136" i="2"/>
  <c r="W136" i="2"/>
  <c r="V136" i="2"/>
  <c r="U136" i="2"/>
  <c r="T136" i="2"/>
  <c r="S136" i="2"/>
  <c r="P136" i="2"/>
  <c r="O136" i="2"/>
  <c r="N136" i="2"/>
  <c r="L136" i="2"/>
  <c r="J136" i="2"/>
  <c r="I136" i="2"/>
  <c r="H136" i="2"/>
  <c r="F136" i="2"/>
  <c r="E136" i="2"/>
  <c r="D136" i="2"/>
  <c r="BN135" i="2"/>
  <c r="BK135" i="2"/>
  <c r="AT135" i="2"/>
  <c r="AC136" i="2"/>
  <c r="AB135" i="2"/>
  <c r="G135" i="2"/>
  <c r="BN134" i="2"/>
  <c r="BK134" i="2"/>
  <c r="AT134" i="2"/>
  <c r="AP134" i="2"/>
  <c r="AB134" i="2"/>
  <c r="G134" i="2"/>
  <c r="BN133" i="2"/>
  <c r="BK133" i="2"/>
  <c r="AT133" i="2"/>
  <c r="AP133" i="2"/>
  <c r="AB133" i="2"/>
  <c r="G133" i="2"/>
  <c r="BN132" i="2"/>
  <c r="BK132" i="2"/>
  <c r="AT132" i="2"/>
  <c r="AP132" i="2"/>
  <c r="AB132" i="2"/>
  <c r="G132" i="2"/>
  <c r="BN131" i="2"/>
  <c r="BK131" i="2"/>
  <c r="AT131" i="2"/>
  <c r="AP131" i="2"/>
  <c r="AB131" i="2"/>
  <c r="G131" i="2"/>
  <c r="BN130" i="2"/>
  <c r="BK130" i="2"/>
  <c r="AT130" i="2"/>
  <c r="AP130" i="2"/>
  <c r="AB130" i="2"/>
  <c r="G130" i="2"/>
  <c r="BN129" i="2"/>
  <c r="BK129" i="2"/>
  <c r="AT129" i="2"/>
  <c r="AP129" i="2"/>
  <c r="AB129" i="2"/>
  <c r="G129" i="2"/>
  <c r="BN128" i="2"/>
  <c r="BK128" i="2"/>
  <c r="AT128" i="2"/>
  <c r="AP128" i="2"/>
  <c r="AB128" i="2"/>
  <c r="G128" i="2"/>
  <c r="BN127" i="2"/>
  <c r="BK127" i="2"/>
  <c r="AT127" i="2"/>
  <c r="AP127" i="2"/>
  <c r="R137" i="2"/>
  <c r="G127" i="2"/>
  <c r="BN126" i="2"/>
  <c r="BK126" i="2"/>
  <c r="AT126" i="2"/>
  <c r="AP126" i="2"/>
  <c r="AB126" i="2"/>
  <c r="G126" i="2"/>
  <c r="BN125" i="2"/>
  <c r="BK125" i="2"/>
  <c r="AT125" i="2"/>
  <c r="AP125" i="2"/>
  <c r="AB125" i="2"/>
  <c r="G125" i="2"/>
  <c r="BN124" i="2"/>
  <c r="BK124" i="2"/>
  <c r="AT124" i="2"/>
  <c r="AP124" i="2"/>
  <c r="AB124" i="2"/>
  <c r="G124" i="2"/>
  <c r="BN123" i="2"/>
  <c r="BK123" i="2"/>
  <c r="AT123" i="2"/>
  <c r="AP123" i="2"/>
  <c r="AB123" i="2"/>
  <c r="G123" i="2"/>
  <c r="BN122" i="2"/>
  <c r="BK122" i="2"/>
  <c r="AT122" i="2"/>
  <c r="AP122" i="2"/>
  <c r="AB122" i="2"/>
  <c r="G122" i="2"/>
  <c r="BN121" i="2"/>
  <c r="BK121" i="2"/>
  <c r="AT121" i="2"/>
  <c r="AP121" i="2"/>
  <c r="AB121" i="2"/>
  <c r="G121" i="2"/>
  <c r="BN120" i="2"/>
  <c r="BK120" i="2"/>
  <c r="AT120" i="2"/>
  <c r="AP120" i="2"/>
  <c r="G120" i="2"/>
  <c r="BN119" i="2"/>
  <c r="BK119" i="2"/>
  <c r="AT119" i="2"/>
  <c r="AP119" i="2"/>
  <c r="AB119" i="2"/>
  <c r="G119" i="2"/>
  <c r="BN118" i="2"/>
  <c r="BK118" i="2"/>
  <c r="AT118" i="2"/>
  <c r="AP118" i="2"/>
  <c r="AB118" i="2"/>
  <c r="G118" i="2"/>
  <c r="BN117" i="2"/>
  <c r="BK117" i="2"/>
  <c r="AT117" i="2"/>
  <c r="AP117" i="2"/>
  <c r="AB117" i="2"/>
  <c r="G117" i="2"/>
  <c r="BN116" i="2"/>
  <c r="BK116" i="2"/>
  <c r="AT116" i="2"/>
  <c r="AP116" i="2"/>
  <c r="AB116" i="2"/>
  <c r="G116" i="2"/>
  <c r="BN115" i="2"/>
  <c r="BK115" i="2"/>
  <c r="AT115" i="2"/>
  <c r="AP115" i="2"/>
  <c r="AB115" i="2"/>
  <c r="G115" i="2"/>
  <c r="BN114" i="2"/>
  <c r="BK114" i="2"/>
  <c r="AT114" i="2"/>
  <c r="AP114" i="2"/>
  <c r="AB114" i="2"/>
  <c r="G114" i="2"/>
  <c r="BN113" i="2"/>
  <c r="BK113" i="2"/>
  <c r="AT113" i="2"/>
  <c r="AP113" i="2"/>
  <c r="Q137" i="2"/>
  <c r="AB113" i="2"/>
  <c r="G113" i="2"/>
  <c r="BN112" i="2"/>
  <c r="BK112" i="2"/>
  <c r="AT112" i="2"/>
  <c r="AP112" i="2"/>
  <c r="AB112" i="2"/>
  <c r="G112" i="2"/>
  <c r="BN111" i="2"/>
  <c r="BK111" i="2"/>
  <c r="AT111" i="2"/>
  <c r="AP111" i="2"/>
  <c r="AB111" i="2"/>
  <c r="G111" i="2"/>
  <c r="BN110" i="2"/>
  <c r="BK110" i="2"/>
  <c r="AT110" i="2"/>
  <c r="AP110" i="2"/>
  <c r="AB110" i="2"/>
  <c r="G110" i="2"/>
  <c r="BN109" i="2"/>
  <c r="BK109" i="2"/>
  <c r="AT109" i="2"/>
  <c r="AP109" i="2"/>
  <c r="AB109" i="2"/>
  <c r="G109" i="2"/>
  <c r="BN108" i="2"/>
  <c r="BK108" i="2"/>
  <c r="AT108" i="2"/>
  <c r="AP108" i="2"/>
  <c r="AB108" i="2"/>
  <c r="G108" i="2"/>
  <c r="BN107" i="2"/>
  <c r="BK107" i="2"/>
  <c r="AT107" i="2"/>
  <c r="AP107" i="2"/>
  <c r="AB107" i="2"/>
  <c r="G107" i="2"/>
  <c r="BN106" i="2"/>
  <c r="BK106" i="2"/>
  <c r="AT106" i="2"/>
  <c r="AP106" i="2"/>
  <c r="G106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J103" i="2"/>
  <c r="BI103" i="2"/>
  <c r="BH103" i="2"/>
  <c r="BG103" i="2"/>
  <c r="BF103" i="2"/>
  <c r="BE103" i="2"/>
  <c r="BD103" i="2"/>
  <c r="BC103" i="2"/>
  <c r="BB103" i="2"/>
  <c r="BA103" i="2"/>
  <c r="AY103" i="2"/>
  <c r="AX103" i="2"/>
  <c r="AW103" i="2"/>
  <c r="AV103" i="2"/>
  <c r="AU103" i="2"/>
  <c r="AS103" i="2"/>
  <c r="AR103" i="2"/>
  <c r="AQ103" i="2"/>
  <c r="AO103" i="2"/>
  <c r="AN103" i="2"/>
  <c r="AM103" i="2"/>
  <c r="AL103" i="2"/>
  <c r="AK103" i="2"/>
  <c r="AJ103" i="2"/>
  <c r="AI103" i="2"/>
  <c r="AG103" i="2"/>
  <c r="AF103" i="2"/>
  <c r="AD103" i="2"/>
  <c r="AA103" i="2"/>
  <c r="Z103" i="2"/>
  <c r="Y103" i="2"/>
  <c r="X103" i="2"/>
  <c r="W103" i="2"/>
  <c r="V103" i="2"/>
  <c r="U103" i="2"/>
  <c r="S103" i="2"/>
  <c r="R103" i="2"/>
  <c r="O103" i="2"/>
  <c r="N103" i="2"/>
  <c r="L103" i="2"/>
  <c r="J103" i="2"/>
  <c r="I103" i="2"/>
  <c r="H103" i="2"/>
  <c r="F103" i="2"/>
  <c r="E103" i="2"/>
  <c r="D103" i="2"/>
  <c r="BN102" i="2"/>
  <c r="BK102" i="2"/>
  <c r="AT102" i="2"/>
  <c r="AH103" i="2"/>
  <c r="AB102" i="2"/>
  <c r="G102" i="2"/>
  <c r="BN101" i="2"/>
  <c r="BK101" i="2"/>
  <c r="AT101" i="2"/>
  <c r="AP101" i="2"/>
  <c r="AB101" i="2"/>
  <c r="G101" i="2"/>
  <c r="BN100" i="2"/>
  <c r="BK100" i="2"/>
  <c r="AT100" i="2"/>
  <c r="AP100" i="2"/>
  <c r="AB100" i="2"/>
  <c r="G100" i="2"/>
  <c r="BN99" i="2"/>
  <c r="BK99" i="2"/>
  <c r="AT99" i="2"/>
  <c r="AP99" i="2"/>
  <c r="AB99" i="2"/>
  <c r="G99" i="2"/>
  <c r="BN98" i="2"/>
  <c r="BK98" i="2"/>
  <c r="AT98" i="2"/>
  <c r="AP98" i="2"/>
  <c r="AB98" i="2"/>
  <c r="G98" i="2"/>
  <c r="BN97" i="2"/>
  <c r="BK97" i="2"/>
  <c r="AT97" i="2"/>
  <c r="AP97" i="2"/>
  <c r="AB97" i="2"/>
  <c r="G97" i="2"/>
  <c r="BN96" i="2"/>
  <c r="BK96" i="2"/>
  <c r="AT96" i="2"/>
  <c r="AP96" i="2"/>
  <c r="AB96" i="2"/>
  <c r="G96" i="2"/>
  <c r="BN95" i="2"/>
  <c r="BK95" i="2"/>
  <c r="AT95" i="2"/>
  <c r="AP95" i="2"/>
  <c r="G95" i="2"/>
  <c r="BN94" i="2"/>
  <c r="BK94" i="2"/>
  <c r="AT94" i="2"/>
  <c r="AP94" i="2"/>
  <c r="G94" i="2"/>
  <c r="BN93" i="2"/>
  <c r="BK93" i="2"/>
  <c r="AT93" i="2"/>
  <c r="AP93" i="2"/>
  <c r="AB93" i="2"/>
  <c r="G93" i="2"/>
  <c r="BN92" i="2"/>
  <c r="BK92" i="2"/>
  <c r="AT92" i="2"/>
  <c r="AP92" i="2"/>
  <c r="AB92" i="2"/>
  <c r="G92" i="2"/>
  <c r="BN91" i="2"/>
  <c r="BK91" i="2"/>
  <c r="AT91" i="2"/>
  <c r="AP91" i="2"/>
  <c r="AB91" i="2"/>
  <c r="G91" i="2"/>
  <c r="BN90" i="2"/>
  <c r="BK90" i="2"/>
  <c r="AT90" i="2"/>
  <c r="AP90" i="2"/>
  <c r="AB90" i="2"/>
  <c r="G90" i="2"/>
  <c r="BN89" i="2"/>
  <c r="BK89" i="2"/>
  <c r="AT89" i="2"/>
  <c r="AP89" i="2"/>
  <c r="AB89" i="2"/>
  <c r="G89" i="2"/>
  <c r="BN88" i="2"/>
  <c r="BK88" i="2"/>
  <c r="AT88" i="2"/>
  <c r="AP88" i="2"/>
  <c r="AB88" i="2"/>
  <c r="G88" i="2"/>
  <c r="BN87" i="2"/>
  <c r="BK87" i="2"/>
  <c r="AT87" i="2"/>
  <c r="AP87" i="2"/>
  <c r="AB87" i="2"/>
  <c r="G87" i="2"/>
  <c r="BN86" i="2"/>
  <c r="BK86" i="2"/>
  <c r="AT86" i="2"/>
  <c r="AP86" i="2"/>
  <c r="AB86" i="2"/>
  <c r="G86" i="2"/>
  <c r="BN85" i="2"/>
  <c r="BK85" i="2"/>
  <c r="AT85" i="2"/>
  <c r="AP85" i="2"/>
  <c r="AB85" i="2"/>
  <c r="G85" i="2"/>
  <c r="BN84" i="2"/>
  <c r="BK84" i="2"/>
  <c r="AT84" i="2"/>
  <c r="AP84" i="2"/>
  <c r="AB84" i="2"/>
  <c r="G84" i="2"/>
  <c r="BN83" i="2"/>
  <c r="BK83" i="2"/>
  <c r="AT83" i="2"/>
  <c r="AP83" i="2"/>
  <c r="AB83" i="2"/>
  <c r="G83" i="2"/>
  <c r="BN82" i="2"/>
  <c r="BK82" i="2"/>
  <c r="AT82" i="2"/>
  <c r="AP82" i="2"/>
  <c r="AB82" i="2"/>
  <c r="G82" i="2"/>
  <c r="BN81" i="2"/>
  <c r="BK81" i="2"/>
  <c r="AT81" i="2"/>
  <c r="AP81" i="2"/>
  <c r="AB81" i="2"/>
  <c r="G81" i="2"/>
  <c r="BN80" i="2"/>
  <c r="BK80" i="2"/>
  <c r="AT80" i="2"/>
  <c r="AP80" i="2"/>
  <c r="G80" i="2"/>
  <c r="BN79" i="2"/>
  <c r="BK79" i="2"/>
  <c r="AT79" i="2"/>
  <c r="AP79" i="2"/>
  <c r="AB79" i="2"/>
  <c r="G79" i="2"/>
  <c r="BN78" i="2"/>
  <c r="BK78" i="2"/>
  <c r="AT78" i="2"/>
  <c r="AP78" i="2"/>
  <c r="G78" i="2"/>
  <c r="BN77" i="2"/>
  <c r="BK77" i="2"/>
  <c r="AT77" i="2"/>
  <c r="AB77" i="2"/>
  <c r="G77" i="2"/>
  <c r="BN76" i="2"/>
  <c r="BK76" i="2"/>
  <c r="AT76" i="2"/>
  <c r="AP76" i="2"/>
  <c r="G76" i="2"/>
  <c r="BN75" i="2"/>
  <c r="BK75" i="2"/>
  <c r="AT75" i="2"/>
  <c r="AP75" i="2"/>
  <c r="M103" i="2"/>
  <c r="AB75" i="2"/>
  <c r="G75" i="2"/>
  <c r="BN74" i="2"/>
  <c r="BK74" i="2"/>
  <c r="AT74" i="2"/>
  <c r="AP74" i="2"/>
  <c r="G74" i="2"/>
  <c r="BN73" i="2"/>
  <c r="BK73" i="2"/>
  <c r="AT73" i="2"/>
  <c r="G73" i="2"/>
  <c r="BK72" i="2"/>
  <c r="AT72" i="2"/>
  <c r="AP72" i="2"/>
  <c r="G72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J69" i="2"/>
  <c r="BI69" i="2"/>
  <c r="BH69" i="2"/>
  <c r="BG69" i="2"/>
  <c r="BF69" i="2"/>
  <c r="BE69" i="2"/>
  <c r="BD69" i="2"/>
  <c r="BC69" i="2"/>
  <c r="BB69" i="2"/>
  <c r="BA69" i="2"/>
  <c r="AY69" i="2"/>
  <c r="AX69" i="2"/>
  <c r="AW69" i="2"/>
  <c r="AU69" i="2"/>
  <c r="AS69" i="2"/>
  <c r="AR69" i="2"/>
  <c r="AQ69" i="2"/>
  <c r="AO69" i="2"/>
  <c r="AM69" i="2"/>
  <c r="AL69" i="2"/>
  <c r="AK69" i="2"/>
  <c r="AJ69" i="2"/>
  <c r="AI69" i="2"/>
  <c r="AH69" i="2"/>
  <c r="AG69" i="2"/>
  <c r="AF69" i="2"/>
  <c r="AE69" i="2"/>
  <c r="AD69" i="2"/>
  <c r="Y69" i="2"/>
  <c r="X69" i="2"/>
  <c r="W69" i="2"/>
  <c r="V69" i="2"/>
  <c r="U69" i="2"/>
  <c r="S69" i="2"/>
  <c r="R69" i="2"/>
  <c r="O69" i="2"/>
  <c r="L69" i="2"/>
  <c r="J69" i="2"/>
  <c r="I69" i="2"/>
  <c r="F69" i="2"/>
  <c r="E69" i="2"/>
  <c r="D69" i="2"/>
  <c r="BN68" i="2"/>
  <c r="BK68" i="2"/>
  <c r="AT68" i="2"/>
  <c r="AP68" i="2"/>
  <c r="AB68" i="2"/>
  <c r="G68" i="2"/>
  <c r="BN67" i="2"/>
  <c r="BK67" i="2"/>
  <c r="AT67" i="2"/>
  <c r="AP67" i="2"/>
  <c r="AB67" i="2"/>
  <c r="G67" i="2"/>
  <c r="BN66" i="2"/>
  <c r="BK66" i="2"/>
  <c r="AT66" i="2"/>
  <c r="AP66" i="2"/>
  <c r="AB66" i="2"/>
  <c r="G66" i="2"/>
  <c r="BN65" i="2"/>
  <c r="BK65" i="2"/>
  <c r="AT65" i="2"/>
  <c r="AP65" i="2"/>
  <c r="AB65" i="2"/>
  <c r="G65" i="2"/>
  <c r="BN64" i="2"/>
  <c r="BK64" i="2"/>
  <c r="AT64" i="2"/>
  <c r="AP64" i="2"/>
  <c r="AB64" i="2"/>
  <c r="G64" i="2"/>
  <c r="BN63" i="2"/>
  <c r="BK63" i="2"/>
  <c r="AT63" i="2"/>
  <c r="AP63" i="2"/>
  <c r="AB63" i="2"/>
  <c r="G63" i="2"/>
  <c r="BN62" i="2"/>
  <c r="BK62" i="2"/>
  <c r="AT62" i="2"/>
  <c r="AP62" i="2"/>
  <c r="AB62" i="2"/>
  <c r="G62" i="2"/>
  <c r="BN61" i="2"/>
  <c r="BK61" i="2"/>
  <c r="AT61" i="2"/>
  <c r="AP61" i="2"/>
  <c r="AB61" i="2"/>
  <c r="G61" i="2"/>
  <c r="BN60" i="2"/>
  <c r="BK60" i="2"/>
  <c r="AT60" i="2"/>
  <c r="AP60" i="2"/>
  <c r="AB60" i="2"/>
  <c r="G60" i="2"/>
  <c r="BN59" i="2"/>
  <c r="BK59" i="2"/>
  <c r="AT59" i="2"/>
  <c r="AB59" i="2"/>
  <c r="G59" i="2"/>
  <c r="BN58" i="2"/>
  <c r="BK58" i="2"/>
  <c r="AT58" i="2"/>
  <c r="AP58" i="2"/>
  <c r="AB58" i="2"/>
  <c r="G58" i="2"/>
  <c r="BN57" i="2"/>
  <c r="BK57" i="2"/>
  <c r="AT57" i="2"/>
  <c r="AP57" i="2"/>
  <c r="G57" i="2"/>
  <c r="BN56" i="2"/>
  <c r="BK56" i="2"/>
  <c r="AT56" i="2"/>
  <c r="AP56" i="2"/>
  <c r="AB56" i="2"/>
  <c r="G56" i="2"/>
  <c r="BN55" i="2"/>
  <c r="BK55" i="2"/>
  <c r="AT55" i="2"/>
  <c r="AP55" i="2"/>
  <c r="AB55" i="2"/>
  <c r="C69" i="2"/>
  <c r="BN54" i="2"/>
  <c r="BK54" i="2"/>
  <c r="AT54" i="2"/>
  <c r="AP54" i="2"/>
  <c r="AB54" i="2"/>
  <c r="G54" i="2"/>
  <c r="BN53" i="2"/>
  <c r="BK53" i="2"/>
  <c r="AT53" i="2"/>
  <c r="AP53" i="2"/>
  <c r="AB53" i="2"/>
  <c r="G53" i="2"/>
  <c r="BN52" i="2"/>
  <c r="BK52" i="2"/>
  <c r="AT52" i="2"/>
  <c r="AP52" i="2"/>
  <c r="AB52" i="2"/>
  <c r="G52" i="2"/>
  <c r="BN51" i="2"/>
  <c r="BK51" i="2"/>
  <c r="AT51" i="2"/>
  <c r="AP51" i="2"/>
  <c r="AB51" i="2"/>
  <c r="G51" i="2"/>
  <c r="BN50" i="2"/>
  <c r="BK50" i="2"/>
  <c r="AT50" i="2"/>
  <c r="AP50" i="2"/>
  <c r="AB50" i="2"/>
  <c r="G50" i="2"/>
  <c r="BN49" i="2"/>
  <c r="BK49" i="2"/>
  <c r="AT49" i="2"/>
  <c r="AP49" i="2"/>
  <c r="AB49" i="2"/>
  <c r="G49" i="2"/>
  <c r="BN48" i="2"/>
  <c r="BK48" i="2"/>
  <c r="AT48" i="2"/>
  <c r="AP48" i="2"/>
  <c r="AB48" i="2"/>
  <c r="G48" i="2"/>
  <c r="BN47" i="2"/>
  <c r="BK47" i="2"/>
  <c r="AT47" i="2"/>
  <c r="AP47" i="2"/>
  <c r="AB47" i="2"/>
  <c r="G47" i="2"/>
  <c r="BN46" i="2"/>
  <c r="BK46" i="2"/>
  <c r="AT46" i="2"/>
  <c r="AP46" i="2"/>
  <c r="AB46" i="2"/>
  <c r="G46" i="2"/>
  <c r="BN45" i="2"/>
  <c r="BK45" i="2"/>
  <c r="AT45" i="2"/>
  <c r="AP45" i="2"/>
  <c r="AB45" i="2"/>
  <c r="G45" i="2"/>
  <c r="BN44" i="2"/>
  <c r="BK44" i="2"/>
  <c r="AT44" i="2"/>
  <c r="AB44" i="2"/>
  <c r="G44" i="2"/>
  <c r="BN43" i="2"/>
  <c r="BK43" i="2"/>
  <c r="AT43" i="2"/>
  <c r="AP43" i="2"/>
  <c r="AB43" i="2"/>
  <c r="G43" i="2"/>
  <c r="BN42" i="2"/>
  <c r="BK42" i="2"/>
  <c r="AT42" i="2"/>
  <c r="AP42" i="2"/>
  <c r="AB42" i="2"/>
  <c r="G42" i="2"/>
  <c r="BN41" i="2"/>
  <c r="BK41" i="2"/>
  <c r="AT41" i="2"/>
  <c r="AB41" i="2"/>
  <c r="G41" i="2"/>
  <c r="BK40" i="2"/>
  <c r="AT40" i="2"/>
  <c r="AP40" i="2"/>
  <c r="AB40" i="2"/>
  <c r="G40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J37" i="2"/>
  <c r="BI37" i="2"/>
  <c r="BH37" i="2"/>
  <c r="BG37" i="2"/>
  <c r="BF37" i="2"/>
  <c r="BE37" i="2"/>
  <c r="BD37" i="2"/>
  <c r="BC37" i="2"/>
  <c r="BB37" i="2"/>
  <c r="BA37" i="2"/>
  <c r="AY37" i="2"/>
  <c r="AX37" i="2"/>
  <c r="AW37" i="2"/>
  <c r="AU37" i="2"/>
  <c r="AS37" i="2"/>
  <c r="AR37" i="2"/>
  <c r="AQ37" i="2"/>
  <c r="AO37" i="2"/>
  <c r="AM37" i="2"/>
  <c r="AL37" i="2"/>
  <c r="AK37" i="2"/>
  <c r="AJ37" i="2"/>
  <c r="AI37" i="2"/>
  <c r="AH37" i="2"/>
  <c r="AG37" i="2"/>
  <c r="AF37" i="2"/>
  <c r="AD37" i="2"/>
  <c r="AA37" i="2"/>
  <c r="Z37" i="2"/>
  <c r="Y37" i="2"/>
  <c r="X37" i="2"/>
  <c r="W37" i="2"/>
  <c r="V37" i="2"/>
  <c r="U37" i="2"/>
  <c r="S37" i="2"/>
  <c r="R37" i="2"/>
  <c r="O37" i="2"/>
  <c r="N37" i="2"/>
  <c r="L37" i="2"/>
  <c r="J37" i="2"/>
  <c r="I37" i="2"/>
  <c r="H37" i="2"/>
  <c r="F37" i="2"/>
  <c r="E37" i="2"/>
  <c r="D37" i="2"/>
  <c r="BN36" i="2"/>
  <c r="BK36" i="2"/>
  <c r="AT36" i="2"/>
  <c r="AP36" i="2"/>
  <c r="AB36" i="2"/>
  <c r="G36" i="2"/>
  <c r="BN35" i="2"/>
  <c r="BK35" i="2"/>
  <c r="AT35" i="2"/>
  <c r="AP35" i="2"/>
  <c r="AB35" i="2"/>
  <c r="G35" i="2"/>
  <c r="BN34" i="2"/>
  <c r="BK34" i="2"/>
  <c r="AT34" i="2"/>
  <c r="AP34" i="2"/>
  <c r="G34" i="2"/>
  <c r="BN33" i="2"/>
  <c r="BK33" i="2"/>
  <c r="AT33" i="2"/>
  <c r="AP33" i="2"/>
  <c r="AB33" i="2"/>
  <c r="G33" i="2"/>
  <c r="BN32" i="2"/>
  <c r="BK32" i="2"/>
  <c r="AT32" i="2"/>
  <c r="AP32" i="2"/>
  <c r="AB32" i="2"/>
  <c r="G32" i="2"/>
  <c r="BN31" i="2"/>
  <c r="BK31" i="2"/>
  <c r="AT31" i="2"/>
  <c r="AP31" i="2"/>
  <c r="AB31" i="2"/>
  <c r="G31" i="2"/>
  <c r="BN30" i="2"/>
  <c r="BK30" i="2"/>
  <c r="AT30" i="2"/>
  <c r="AB30" i="2"/>
  <c r="G30" i="2"/>
  <c r="BN29" i="2"/>
  <c r="BK29" i="2"/>
  <c r="AT29" i="2"/>
  <c r="AP29" i="2"/>
  <c r="AB29" i="2"/>
  <c r="G29" i="2"/>
  <c r="BN28" i="2"/>
  <c r="BK28" i="2"/>
  <c r="AT28" i="2"/>
  <c r="AP28" i="2"/>
  <c r="AE37" i="2"/>
  <c r="AB28" i="2"/>
  <c r="G28" i="2"/>
  <c r="BN27" i="2"/>
  <c r="BK27" i="2"/>
  <c r="AT27" i="2"/>
  <c r="AP27" i="2"/>
  <c r="AB27" i="2"/>
  <c r="G27" i="2"/>
  <c r="BN26" i="2"/>
  <c r="BK26" i="2"/>
  <c r="AT26" i="2"/>
  <c r="AP26" i="2"/>
  <c r="AB26" i="2"/>
  <c r="G26" i="2"/>
  <c r="BN25" i="2"/>
  <c r="BK25" i="2"/>
  <c r="AT25" i="2"/>
  <c r="AP25" i="2"/>
  <c r="AB25" i="2"/>
  <c r="G25" i="2"/>
  <c r="BN24" i="2"/>
  <c r="BK24" i="2"/>
  <c r="AT24" i="2"/>
  <c r="AP24" i="2"/>
  <c r="AB24" i="2"/>
  <c r="G24" i="2"/>
  <c r="BN23" i="2"/>
  <c r="BK23" i="2"/>
  <c r="AT23" i="2"/>
  <c r="AP23" i="2"/>
  <c r="AB23" i="2"/>
  <c r="G23" i="2"/>
  <c r="BN22" i="2"/>
  <c r="BK22" i="2"/>
  <c r="AT22" i="2"/>
  <c r="AP22" i="2"/>
  <c r="AB22" i="2"/>
  <c r="G22" i="2"/>
  <c r="BN21" i="2"/>
  <c r="BK21" i="2"/>
  <c r="AT21" i="2"/>
  <c r="AP21" i="2"/>
  <c r="AB21" i="2"/>
  <c r="G21" i="2"/>
  <c r="BN20" i="2"/>
  <c r="BK20" i="2"/>
  <c r="AT20" i="2"/>
  <c r="AP20" i="2"/>
  <c r="AB20" i="2"/>
  <c r="G20" i="2"/>
  <c r="BN19" i="2"/>
  <c r="BK19" i="2"/>
  <c r="AT19" i="2"/>
  <c r="AP19" i="2"/>
  <c r="AB19" i="2"/>
  <c r="G19" i="2"/>
  <c r="BN18" i="2"/>
  <c r="BK18" i="2"/>
  <c r="AT18" i="2"/>
  <c r="AP18" i="2"/>
  <c r="AB18" i="2"/>
  <c r="G18" i="2"/>
  <c r="BN17" i="2"/>
  <c r="BK17" i="2"/>
  <c r="AT17" i="2"/>
  <c r="AP17" i="2"/>
  <c r="AB17" i="2"/>
  <c r="AZ17" i="2" s="1"/>
  <c r="BL17" i="2" s="1"/>
  <c r="G17" i="2"/>
  <c r="BN16" i="2"/>
  <c r="BK16" i="2"/>
  <c r="AT16" i="2"/>
  <c r="AP16" i="2"/>
  <c r="AB16" i="2"/>
  <c r="G16" i="2"/>
  <c r="BN15" i="2"/>
  <c r="BK15" i="2"/>
  <c r="AT15" i="2"/>
  <c r="AP15" i="2"/>
  <c r="AB15" i="2"/>
  <c r="G15" i="2"/>
  <c r="BN14" i="2"/>
  <c r="BK14" i="2"/>
  <c r="AT14" i="2"/>
  <c r="AP14" i="2"/>
  <c r="AB14" i="2"/>
  <c r="G14" i="2"/>
  <c r="BN13" i="2"/>
  <c r="BK13" i="2"/>
  <c r="AT13" i="2"/>
  <c r="AP13" i="2"/>
  <c r="P37" i="2"/>
  <c r="AB13" i="2"/>
  <c r="G13" i="2"/>
  <c r="BN12" i="2"/>
  <c r="BK12" i="2"/>
  <c r="AT12" i="2"/>
  <c r="AP12" i="2"/>
  <c r="AB12" i="2"/>
  <c r="C37" i="2"/>
  <c r="BN11" i="2"/>
  <c r="BK11" i="2"/>
  <c r="AT11" i="2"/>
  <c r="AP11" i="2"/>
  <c r="AB11" i="2"/>
  <c r="G11" i="2"/>
  <c r="BN10" i="2"/>
  <c r="BK10" i="2"/>
  <c r="AT10" i="2"/>
  <c r="AP10" i="2"/>
  <c r="Q37" i="2"/>
  <c r="G10" i="2"/>
  <c r="BN9" i="2"/>
  <c r="BK9" i="2"/>
  <c r="AT9" i="2"/>
  <c r="AP9" i="2"/>
  <c r="AB9" i="2"/>
  <c r="G9" i="2"/>
  <c r="BN8" i="2"/>
  <c r="BK8" i="2"/>
  <c r="AT8" i="2"/>
  <c r="AP8" i="2"/>
  <c r="AB8" i="2"/>
  <c r="G8" i="2"/>
  <c r="BN7" i="2"/>
  <c r="BK7" i="2"/>
  <c r="AT7" i="2"/>
  <c r="AP7" i="2"/>
  <c r="G7" i="2"/>
  <c r="BK6" i="2"/>
  <c r="AT6" i="2"/>
  <c r="AP6" i="2"/>
  <c r="AB6" i="2"/>
  <c r="G6" i="2"/>
  <c r="BO406" i="1"/>
  <c r="BN406" i="1"/>
  <c r="BM406" i="1"/>
  <c r="BL406" i="1"/>
  <c r="BK406" i="1"/>
  <c r="BF406" i="1"/>
  <c r="BD406" i="1"/>
  <c r="BC406" i="1"/>
  <c r="BB406" i="1"/>
  <c r="BA406" i="1"/>
  <c r="AZ406" i="1"/>
  <c r="AY406" i="1"/>
  <c r="AX406" i="1"/>
  <c r="AW406" i="1"/>
  <c r="AV406" i="1"/>
  <c r="AT406" i="1"/>
  <c r="AR406" i="1"/>
  <c r="AQ406" i="1"/>
  <c r="AP406" i="1"/>
  <c r="AO406" i="1"/>
  <c r="AM406" i="1"/>
  <c r="AL406" i="1"/>
  <c r="AK406" i="1"/>
  <c r="AI406" i="1"/>
  <c r="AG406" i="1"/>
  <c r="AF406" i="1"/>
  <c r="AE406" i="1"/>
  <c r="AD406" i="1"/>
  <c r="AC406" i="1"/>
  <c r="AB406" i="1"/>
  <c r="AA406" i="1"/>
  <c r="Z406" i="1"/>
  <c r="Y406" i="1"/>
  <c r="X406" i="1"/>
  <c r="V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F406" i="1"/>
  <c r="E406" i="1"/>
  <c r="D406" i="1"/>
  <c r="C406" i="1"/>
  <c r="BJ405" i="1"/>
  <c r="BG405" i="1"/>
  <c r="AN405" i="1"/>
  <c r="AJ405" i="1"/>
  <c r="U405" i="1"/>
  <c r="G405" i="1"/>
  <c r="AS405" i="1" s="1"/>
  <c r="BH405" i="1" s="1"/>
  <c r="BP405" i="1" s="1"/>
  <c r="BJ404" i="1"/>
  <c r="BG404" i="1"/>
  <c r="AN404" i="1"/>
  <c r="AJ404" i="1"/>
  <c r="U404" i="1"/>
  <c r="G404" i="1"/>
  <c r="BJ403" i="1"/>
  <c r="BG403" i="1"/>
  <c r="AN403" i="1"/>
  <c r="AJ403" i="1"/>
  <c r="U403" i="1"/>
  <c r="G403" i="1"/>
  <c r="BJ402" i="1"/>
  <c r="BG402" i="1"/>
  <c r="AN402" i="1"/>
  <c r="AJ402" i="1"/>
  <c r="AS402" i="1" s="1"/>
  <c r="BH402" i="1" s="1"/>
  <c r="U402" i="1"/>
  <c r="G402" i="1"/>
  <c r="BJ401" i="1"/>
  <c r="BG401" i="1"/>
  <c r="AN401" i="1"/>
  <c r="AJ401" i="1"/>
  <c r="U401" i="1"/>
  <c r="G401" i="1"/>
  <c r="BJ400" i="1"/>
  <c r="BG400" i="1"/>
  <c r="AN400" i="1"/>
  <c r="AJ400" i="1"/>
  <c r="U400" i="1"/>
  <c r="G400" i="1"/>
  <c r="BJ399" i="1"/>
  <c r="BG399" i="1"/>
  <c r="AN399" i="1"/>
  <c r="AJ399" i="1"/>
  <c r="U399" i="1"/>
  <c r="G399" i="1"/>
  <c r="BJ398" i="1"/>
  <c r="BG398" i="1"/>
  <c r="AN398" i="1"/>
  <c r="AJ398" i="1"/>
  <c r="U398" i="1"/>
  <c r="G398" i="1"/>
  <c r="BJ397" i="1"/>
  <c r="BG397" i="1"/>
  <c r="AN397" i="1"/>
  <c r="AJ397" i="1"/>
  <c r="U397" i="1"/>
  <c r="G397" i="1"/>
  <c r="BJ396" i="1"/>
  <c r="BG396" i="1"/>
  <c r="AN396" i="1"/>
  <c r="AJ396" i="1"/>
  <c r="U396" i="1"/>
  <c r="G396" i="1"/>
  <c r="BJ395" i="1"/>
  <c r="BG395" i="1"/>
  <c r="AN395" i="1"/>
  <c r="AJ395" i="1"/>
  <c r="U395" i="1"/>
  <c r="G395" i="1"/>
  <c r="BJ394" i="1"/>
  <c r="BG394" i="1"/>
  <c r="AN394" i="1"/>
  <c r="AJ394" i="1"/>
  <c r="U394" i="1"/>
  <c r="G394" i="1"/>
  <c r="BJ393" i="1"/>
  <c r="BG393" i="1"/>
  <c r="AN393" i="1"/>
  <c r="AJ393" i="1"/>
  <c r="U393" i="1"/>
  <c r="G393" i="1"/>
  <c r="BJ392" i="1"/>
  <c r="BG392" i="1"/>
  <c r="AN392" i="1"/>
  <c r="AJ392" i="1"/>
  <c r="U392" i="1"/>
  <c r="G392" i="1"/>
  <c r="BJ391" i="1"/>
  <c r="BG391" i="1"/>
  <c r="AN391" i="1"/>
  <c r="AJ391" i="1"/>
  <c r="U391" i="1"/>
  <c r="G391" i="1"/>
  <c r="BJ390" i="1"/>
  <c r="BG390" i="1"/>
  <c r="AN390" i="1"/>
  <c r="AJ390" i="1"/>
  <c r="U390" i="1"/>
  <c r="G390" i="1"/>
  <c r="BJ389" i="1"/>
  <c r="BG389" i="1"/>
  <c r="AN389" i="1"/>
  <c r="AJ389" i="1"/>
  <c r="U389" i="1"/>
  <c r="G389" i="1"/>
  <c r="BJ388" i="1"/>
  <c r="BG388" i="1"/>
  <c r="AN388" i="1"/>
  <c r="AJ388" i="1"/>
  <c r="U388" i="1"/>
  <c r="G388" i="1"/>
  <c r="AS388" i="1" s="1"/>
  <c r="BH388" i="1" s="1"/>
  <c r="BJ387" i="1"/>
  <c r="BG387" i="1"/>
  <c r="AN387" i="1"/>
  <c r="AJ387" i="1"/>
  <c r="U387" i="1"/>
  <c r="G387" i="1"/>
  <c r="BJ386" i="1"/>
  <c r="BG386" i="1"/>
  <c r="AN386" i="1"/>
  <c r="AJ386" i="1"/>
  <c r="U386" i="1"/>
  <c r="G386" i="1"/>
  <c r="BJ385" i="1"/>
  <c r="BG385" i="1"/>
  <c r="AN385" i="1"/>
  <c r="AJ385" i="1"/>
  <c r="U385" i="1"/>
  <c r="G385" i="1"/>
  <c r="AS385" i="1" s="1"/>
  <c r="BH385" i="1" s="1"/>
  <c r="BJ384" i="1"/>
  <c r="BG384" i="1"/>
  <c r="AN384" i="1"/>
  <c r="AJ384" i="1"/>
  <c r="U384" i="1"/>
  <c r="G384" i="1"/>
  <c r="BJ383" i="1"/>
  <c r="BG383" i="1"/>
  <c r="AN383" i="1"/>
  <c r="AJ383" i="1"/>
  <c r="U383" i="1"/>
  <c r="G383" i="1"/>
  <c r="BJ382" i="1"/>
  <c r="BG382" i="1"/>
  <c r="AN382" i="1"/>
  <c r="AJ382" i="1"/>
  <c r="U382" i="1"/>
  <c r="G382" i="1"/>
  <c r="BJ381" i="1"/>
  <c r="BG381" i="1"/>
  <c r="AN381" i="1"/>
  <c r="AJ381" i="1"/>
  <c r="U381" i="1"/>
  <c r="G381" i="1"/>
  <c r="BJ380" i="1"/>
  <c r="BG380" i="1"/>
  <c r="AN380" i="1"/>
  <c r="AJ380" i="1"/>
  <c r="U380" i="1"/>
  <c r="G380" i="1"/>
  <c r="BJ379" i="1"/>
  <c r="BG379" i="1"/>
  <c r="AN379" i="1"/>
  <c r="AJ379" i="1"/>
  <c r="U379" i="1"/>
  <c r="G379" i="1"/>
  <c r="BJ378" i="1"/>
  <c r="BG378" i="1"/>
  <c r="AN378" i="1"/>
  <c r="AJ378" i="1"/>
  <c r="U378" i="1"/>
  <c r="G378" i="1"/>
  <c r="BJ377" i="1"/>
  <c r="BG377" i="1"/>
  <c r="AN377" i="1"/>
  <c r="AJ377" i="1"/>
  <c r="U377" i="1"/>
  <c r="G377" i="1"/>
  <c r="BJ376" i="1"/>
  <c r="BG376" i="1"/>
  <c r="AN376" i="1"/>
  <c r="AJ376" i="1"/>
  <c r="U376" i="1"/>
  <c r="G376" i="1"/>
  <c r="BG375" i="1"/>
  <c r="AN375" i="1"/>
  <c r="AJ375" i="1"/>
  <c r="U375" i="1"/>
  <c r="G375" i="1"/>
  <c r="BQ372" i="1"/>
  <c r="BO372" i="1"/>
  <c r="BN372" i="1"/>
  <c r="BM372" i="1"/>
  <c r="BL372" i="1"/>
  <c r="BI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R372" i="1"/>
  <c r="AQ372" i="1"/>
  <c r="AP372" i="1"/>
  <c r="AO372" i="1"/>
  <c r="AM372" i="1"/>
  <c r="AL372" i="1"/>
  <c r="AK372" i="1"/>
  <c r="AI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F372" i="1"/>
  <c r="E372" i="1"/>
  <c r="D372" i="1"/>
  <c r="C372" i="1"/>
  <c r="BJ371" i="1"/>
  <c r="BG371" i="1"/>
  <c r="AN371" i="1"/>
  <c r="AJ371" i="1"/>
  <c r="U371" i="1"/>
  <c r="G371" i="1"/>
  <c r="BJ370" i="1"/>
  <c r="BG370" i="1"/>
  <c r="AN370" i="1"/>
  <c r="AJ370" i="1"/>
  <c r="U370" i="1"/>
  <c r="G370" i="1"/>
  <c r="AS370" i="1" s="1"/>
  <c r="BH370" i="1" s="1"/>
  <c r="BP370" i="1" s="1"/>
  <c r="BJ369" i="1"/>
  <c r="BG369" i="1"/>
  <c r="AN369" i="1"/>
  <c r="AJ369" i="1"/>
  <c r="U369" i="1"/>
  <c r="G369" i="1"/>
  <c r="AS369" i="1" s="1"/>
  <c r="BJ368" i="1"/>
  <c r="BG368" i="1"/>
  <c r="AN368" i="1"/>
  <c r="AJ368" i="1"/>
  <c r="U368" i="1"/>
  <c r="G368" i="1"/>
  <c r="BJ367" i="1"/>
  <c r="BG367" i="1"/>
  <c r="AN367" i="1"/>
  <c r="AJ367" i="1"/>
  <c r="U367" i="1"/>
  <c r="G367" i="1"/>
  <c r="BJ366" i="1"/>
  <c r="BG366" i="1"/>
  <c r="AN366" i="1"/>
  <c r="AJ366" i="1"/>
  <c r="U366" i="1"/>
  <c r="G366" i="1"/>
  <c r="BJ365" i="1"/>
  <c r="BG365" i="1"/>
  <c r="AN365" i="1"/>
  <c r="AJ365" i="1"/>
  <c r="U365" i="1"/>
  <c r="G365" i="1"/>
  <c r="BJ364" i="1"/>
  <c r="BG364" i="1"/>
  <c r="AN364" i="1"/>
  <c r="AJ364" i="1"/>
  <c r="U364" i="1"/>
  <c r="G364" i="1"/>
  <c r="AS364" i="1" s="1"/>
  <c r="BJ363" i="1"/>
  <c r="BG363" i="1"/>
  <c r="AN363" i="1"/>
  <c r="AJ363" i="1"/>
  <c r="U363" i="1"/>
  <c r="G363" i="1"/>
  <c r="BJ362" i="1"/>
  <c r="BG362" i="1"/>
  <c r="AN362" i="1"/>
  <c r="AJ362" i="1"/>
  <c r="U362" i="1"/>
  <c r="G362" i="1"/>
  <c r="BJ361" i="1"/>
  <c r="BG361" i="1"/>
  <c r="AN361" i="1"/>
  <c r="AJ361" i="1"/>
  <c r="U361" i="1"/>
  <c r="G361" i="1"/>
  <c r="BJ360" i="1"/>
  <c r="BG360" i="1"/>
  <c r="AN360" i="1"/>
  <c r="AJ360" i="1"/>
  <c r="U360" i="1"/>
  <c r="G360" i="1"/>
  <c r="BJ359" i="1"/>
  <c r="BG359" i="1"/>
  <c r="AN359" i="1"/>
  <c r="AJ359" i="1"/>
  <c r="U359" i="1"/>
  <c r="G359" i="1"/>
  <c r="BJ358" i="1"/>
  <c r="BG358" i="1"/>
  <c r="AN358" i="1"/>
  <c r="AJ358" i="1"/>
  <c r="U358" i="1"/>
  <c r="G358" i="1"/>
  <c r="BJ357" i="1"/>
  <c r="BG357" i="1"/>
  <c r="AN357" i="1"/>
  <c r="AJ357" i="1"/>
  <c r="U357" i="1"/>
  <c r="G357" i="1"/>
  <c r="BJ356" i="1"/>
  <c r="BG356" i="1"/>
  <c r="AN356" i="1"/>
  <c r="AJ356" i="1"/>
  <c r="U356" i="1"/>
  <c r="G356" i="1"/>
  <c r="BJ355" i="1"/>
  <c r="BG355" i="1"/>
  <c r="AN355" i="1"/>
  <c r="AJ355" i="1"/>
  <c r="U355" i="1"/>
  <c r="G355" i="1"/>
  <c r="BJ354" i="1"/>
  <c r="BG354" i="1"/>
  <c r="AN354" i="1"/>
  <c r="AJ354" i="1"/>
  <c r="U354" i="1"/>
  <c r="G354" i="1"/>
  <c r="AS354" i="1" s="1"/>
  <c r="BJ353" i="1"/>
  <c r="BG353" i="1"/>
  <c r="AN353" i="1"/>
  <c r="AJ353" i="1"/>
  <c r="U353" i="1"/>
  <c r="G353" i="1"/>
  <c r="BJ352" i="1"/>
  <c r="BG352" i="1"/>
  <c r="AN352" i="1"/>
  <c r="AJ352" i="1"/>
  <c r="U352" i="1"/>
  <c r="G352" i="1"/>
  <c r="BJ351" i="1"/>
  <c r="BG351" i="1"/>
  <c r="AN351" i="1"/>
  <c r="AJ351" i="1"/>
  <c r="U351" i="1"/>
  <c r="G351" i="1"/>
  <c r="BJ350" i="1"/>
  <c r="BG350" i="1"/>
  <c r="AN350" i="1"/>
  <c r="AJ350" i="1"/>
  <c r="U350" i="1"/>
  <c r="G350" i="1"/>
  <c r="BJ349" i="1"/>
  <c r="BG349" i="1"/>
  <c r="AN349" i="1"/>
  <c r="AJ349" i="1"/>
  <c r="U349" i="1"/>
  <c r="G349" i="1"/>
  <c r="AS349" i="1" s="1"/>
  <c r="BJ348" i="1"/>
  <c r="BG348" i="1"/>
  <c r="AN348" i="1"/>
  <c r="AJ348" i="1"/>
  <c r="U348" i="1"/>
  <c r="G348" i="1"/>
  <c r="BJ347" i="1"/>
  <c r="BG347" i="1"/>
  <c r="AN347" i="1"/>
  <c r="AJ347" i="1"/>
  <c r="U347" i="1"/>
  <c r="G347" i="1"/>
  <c r="BJ346" i="1"/>
  <c r="BG346" i="1"/>
  <c r="AN346" i="1"/>
  <c r="AJ346" i="1"/>
  <c r="U346" i="1"/>
  <c r="G346" i="1"/>
  <c r="BJ345" i="1"/>
  <c r="BG345" i="1"/>
  <c r="AN345" i="1"/>
  <c r="AJ345" i="1"/>
  <c r="U345" i="1"/>
  <c r="G345" i="1"/>
  <c r="BJ344" i="1"/>
  <c r="BG344" i="1"/>
  <c r="AN344" i="1"/>
  <c r="AJ344" i="1"/>
  <c r="U344" i="1"/>
  <c r="G344" i="1"/>
  <c r="BJ343" i="1"/>
  <c r="BG343" i="1"/>
  <c r="AN343" i="1"/>
  <c r="AJ343" i="1"/>
  <c r="U343" i="1"/>
  <c r="G343" i="1"/>
  <c r="BG342" i="1"/>
  <c r="AN342" i="1"/>
  <c r="AJ342" i="1"/>
  <c r="U342" i="1"/>
  <c r="G342" i="1"/>
  <c r="BN339" i="1"/>
  <c r="BM339" i="1"/>
  <c r="BL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O339" i="1"/>
  <c r="AL339" i="1"/>
  <c r="AK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F339" i="1"/>
  <c r="E339" i="1"/>
  <c r="D339" i="1"/>
  <c r="C339" i="1"/>
  <c r="BJ338" i="1"/>
  <c r="BG338" i="1"/>
  <c r="AN338" i="1"/>
  <c r="AJ338" i="1"/>
  <c r="U338" i="1"/>
  <c r="G338" i="1"/>
  <c r="BJ337" i="1"/>
  <c r="BG337" i="1"/>
  <c r="AN337" i="1"/>
  <c r="AJ337" i="1"/>
  <c r="U337" i="1"/>
  <c r="G337" i="1"/>
  <c r="BJ336" i="1"/>
  <c r="BG336" i="1"/>
  <c r="AN336" i="1"/>
  <c r="AJ336" i="1"/>
  <c r="U336" i="1"/>
  <c r="G336" i="1"/>
  <c r="BJ335" i="1"/>
  <c r="BG335" i="1"/>
  <c r="AN335" i="1"/>
  <c r="AJ335" i="1"/>
  <c r="U335" i="1"/>
  <c r="G335" i="1"/>
  <c r="BJ334" i="1"/>
  <c r="BG334" i="1"/>
  <c r="AN334" i="1"/>
  <c r="AJ334" i="1"/>
  <c r="U334" i="1"/>
  <c r="G334" i="1"/>
  <c r="BJ333" i="1"/>
  <c r="BG333" i="1"/>
  <c r="AN333" i="1"/>
  <c r="AJ333" i="1"/>
  <c r="U333" i="1"/>
  <c r="G333" i="1"/>
  <c r="BJ332" i="1"/>
  <c r="BG332" i="1"/>
  <c r="AN332" i="1"/>
  <c r="AJ332" i="1"/>
  <c r="U332" i="1"/>
  <c r="G332" i="1"/>
  <c r="BJ331" i="1"/>
  <c r="BG331" i="1"/>
  <c r="AN331" i="1"/>
  <c r="AJ331" i="1"/>
  <c r="U331" i="1"/>
  <c r="G331" i="1"/>
  <c r="BJ330" i="1"/>
  <c r="BG330" i="1"/>
  <c r="AN330" i="1"/>
  <c r="AJ330" i="1"/>
  <c r="U330" i="1"/>
  <c r="G330" i="1"/>
  <c r="BJ329" i="1"/>
  <c r="BG329" i="1"/>
  <c r="AN329" i="1"/>
  <c r="AJ329" i="1"/>
  <c r="U329" i="1"/>
  <c r="G329" i="1"/>
  <c r="BJ328" i="1"/>
  <c r="BG328" i="1"/>
  <c r="AN328" i="1"/>
  <c r="AJ328" i="1"/>
  <c r="U328" i="1"/>
  <c r="G328" i="1"/>
  <c r="BJ327" i="1"/>
  <c r="BG327" i="1"/>
  <c r="AN327" i="1"/>
  <c r="AJ327" i="1"/>
  <c r="U327" i="1"/>
  <c r="G327" i="1"/>
  <c r="BJ326" i="1"/>
  <c r="BG326" i="1"/>
  <c r="AN326" i="1"/>
  <c r="AJ326" i="1"/>
  <c r="U326" i="1"/>
  <c r="G326" i="1"/>
  <c r="BJ325" i="1"/>
  <c r="BG325" i="1"/>
  <c r="AN325" i="1"/>
  <c r="AJ325" i="1"/>
  <c r="U325" i="1"/>
  <c r="G325" i="1"/>
  <c r="BJ324" i="1"/>
  <c r="BG324" i="1"/>
  <c r="AN324" i="1"/>
  <c r="AJ324" i="1"/>
  <c r="U324" i="1"/>
  <c r="G324" i="1"/>
  <c r="BJ323" i="1"/>
  <c r="BG323" i="1"/>
  <c r="AN323" i="1"/>
  <c r="AJ323" i="1"/>
  <c r="U323" i="1"/>
  <c r="G323" i="1"/>
  <c r="BJ322" i="1"/>
  <c r="BG322" i="1"/>
  <c r="AN322" i="1"/>
  <c r="AJ322" i="1"/>
  <c r="U322" i="1"/>
  <c r="G322" i="1"/>
  <c r="BJ321" i="1"/>
  <c r="BG321" i="1"/>
  <c r="AN321" i="1"/>
  <c r="AJ321" i="1"/>
  <c r="U321" i="1"/>
  <c r="G321" i="1"/>
  <c r="BJ320" i="1"/>
  <c r="BG320" i="1"/>
  <c r="AN320" i="1"/>
  <c r="AJ320" i="1"/>
  <c r="U320" i="1"/>
  <c r="G320" i="1"/>
  <c r="BJ319" i="1"/>
  <c r="BG319" i="1"/>
  <c r="AN319" i="1"/>
  <c r="AJ319" i="1"/>
  <c r="U319" i="1"/>
  <c r="G319" i="1"/>
  <c r="BJ318" i="1"/>
  <c r="BG318" i="1"/>
  <c r="AN318" i="1"/>
  <c r="AJ318" i="1"/>
  <c r="U318" i="1"/>
  <c r="G318" i="1"/>
  <c r="BJ317" i="1"/>
  <c r="BG317" i="1"/>
  <c r="AN317" i="1"/>
  <c r="AJ317" i="1"/>
  <c r="U317" i="1"/>
  <c r="G317" i="1"/>
  <c r="BJ316" i="1"/>
  <c r="BG316" i="1"/>
  <c r="AN316" i="1"/>
  <c r="AJ316" i="1"/>
  <c r="U316" i="1"/>
  <c r="G316" i="1"/>
  <c r="AS316" i="1" s="1"/>
  <c r="BH316" i="1" s="1"/>
  <c r="BJ315" i="1"/>
  <c r="BG315" i="1"/>
  <c r="AN315" i="1"/>
  <c r="AJ315" i="1"/>
  <c r="U315" i="1"/>
  <c r="G315" i="1"/>
  <c r="BJ314" i="1"/>
  <c r="BG314" i="1"/>
  <c r="AN314" i="1"/>
  <c r="AJ314" i="1"/>
  <c r="U314" i="1"/>
  <c r="G314" i="1"/>
  <c r="BJ313" i="1"/>
  <c r="BG313" i="1"/>
  <c r="AN313" i="1"/>
  <c r="AJ313" i="1"/>
  <c r="U313" i="1"/>
  <c r="G313" i="1"/>
  <c r="AS313" i="1" s="1"/>
  <c r="BH313" i="1" s="1"/>
  <c r="BP313" i="1" s="1"/>
  <c r="BJ312" i="1"/>
  <c r="BG312" i="1"/>
  <c r="AN312" i="1"/>
  <c r="AJ312" i="1"/>
  <c r="U312" i="1"/>
  <c r="G312" i="1"/>
  <c r="BJ311" i="1"/>
  <c r="BG311" i="1"/>
  <c r="AN311" i="1"/>
  <c r="AJ311" i="1"/>
  <c r="U311" i="1"/>
  <c r="G311" i="1"/>
  <c r="BJ310" i="1"/>
  <c r="BG310" i="1"/>
  <c r="AN310" i="1"/>
  <c r="AJ310" i="1"/>
  <c r="U310" i="1"/>
  <c r="G310" i="1"/>
  <c r="BJ309" i="1"/>
  <c r="BG309" i="1"/>
  <c r="AN309" i="1"/>
  <c r="AJ309" i="1"/>
  <c r="U309" i="1"/>
  <c r="G309" i="1"/>
  <c r="BG308" i="1"/>
  <c r="AN308" i="1"/>
  <c r="AJ308" i="1"/>
  <c r="U308" i="1"/>
  <c r="G308" i="1"/>
  <c r="BF305" i="1"/>
  <c r="BD305" i="1"/>
  <c r="BC305" i="1"/>
  <c r="BB305" i="1"/>
  <c r="BA305" i="1"/>
  <c r="AZ305" i="1"/>
  <c r="AY305" i="1"/>
  <c r="AX305" i="1"/>
  <c r="AW305" i="1"/>
  <c r="AV305" i="1"/>
  <c r="AT305" i="1"/>
  <c r="AR305" i="1"/>
  <c r="AQ305" i="1"/>
  <c r="AP305" i="1"/>
  <c r="AO305" i="1"/>
  <c r="AM305" i="1"/>
  <c r="AL305" i="1"/>
  <c r="AK305" i="1"/>
  <c r="AI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F305" i="1"/>
  <c r="E305" i="1"/>
  <c r="D305" i="1"/>
  <c r="C305" i="1"/>
  <c r="BJ304" i="1"/>
  <c r="BG304" i="1"/>
  <c r="AN304" i="1"/>
  <c r="AJ304" i="1"/>
  <c r="U304" i="1"/>
  <c r="G304" i="1"/>
  <c r="AS304" i="1" s="1"/>
  <c r="BH304" i="1" s="1"/>
  <c r="BP304" i="1" s="1"/>
  <c r="BJ303" i="1"/>
  <c r="BG303" i="1"/>
  <c r="AN303" i="1"/>
  <c r="AJ303" i="1"/>
  <c r="U303" i="1"/>
  <c r="G303" i="1"/>
  <c r="AS303" i="1" s="1"/>
  <c r="BH303" i="1" s="1"/>
  <c r="BP303" i="1" s="1"/>
  <c r="BJ302" i="1"/>
  <c r="BG302" i="1"/>
  <c r="AN302" i="1"/>
  <c r="AJ302" i="1"/>
  <c r="U302" i="1"/>
  <c r="G302" i="1"/>
  <c r="BJ301" i="1"/>
  <c r="BG301" i="1"/>
  <c r="AN301" i="1"/>
  <c r="AJ301" i="1"/>
  <c r="U301" i="1"/>
  <c r="G301" i="1"/>
  <c r="BJ300" i="1"/>
  <c r="BG300" i="1"/>
  <c r="AN300" i="1"/>
  <c r="AJ300" i="1"/>
  <c r="U300" i="1"/>
  <c r="G300" i="1"/>
  <c r="BJ299" i="1"/>
  <c r="BG299" i="1"/>
  <c r="AN299" i="1"/>
  <c r="AJ299" i="1"/>
  <c r="U299" i="1"/>
  <c r="G299" i="1"/>
  <c r="BJ298" i="1"/>
  <c r="BG298" i="1"/>
  <c r="AN298" i="1"/>
  <c r="AJ298" i="1"/>
  <c r="U298" i="1"/>
  <c r="G298" i="1"/>
  <c r="BJ297" i="1"/>
  <c r="BG297" i="1"/>
  <c r="AN297" i="1"/>
  <c r="AJ297" i="1"/>
  <c r="U297" i="1"/>
  <c r="G297" i="1"/>
  <c r="BJ296" i="1"/>
  <c r="BG296" i="1"/>
  <c r="AN296" i="1"/>
  <c r="AJ296" i="1"/>
  <c r="U296" i="1"/>
  <c r="G296" i="1"/>
  <c r="BJ295" i="1"/>
  <c r="BG295" i="1"/>
  <c r="AN295" i="1"/>
  <c r="AJ295" i="1"/>
  <c r="U295" i="1"/>
  <c r="G295" i="1"/>
  <c r="BJ294" i="1"/>
  <c r="BG294" i="1"/>
  <c r="AN294" i="1"/>
  <c r="AJ294" i="1"/>
  <c r="U294" i="1"/>
  <c r="G294" i="1"/>
  <c r="BJ293" i="1"/>
  <c r="BG293" i="1"/>
  <c r="AN293" i="1"/>
  <c r="AJ293" i="1"/>
  <c r="U293" i="1"/>
  <c r="G293" i="1"/>
  <c r="BJ292" i="1"/>
  <c r="BG292" i="1"/>
  <c r="AN292" i="1"/>
  <c r="AJ292" i="1"/>
  <c r="U292" i="1"/>
  <c r="G292" i="1"/>
  <c r="BJ291" i="1"/>
  <c r="BG291" i="1"/>
  <c r="AN291" i="1"/>
  <c r="AJ291" i="1"/>
  <c r="U291" i="1"/>
  <c r="G291" i="1"/>
  <c r="BJ290" i="1"/>
  <c r="BG290" i="1"/>
  <c r="AN290" i="1"/>
  <c r="AJ290" i="1"/>
  <c r="U290" i="1"/>
  <c r="G290" i="1"/>
  <c r="AS290" i="1" s="1"/>
  <c r="BH290" i="1" s="1"/>
  <c r="BP290" i="1" s="1"/>
  <c r="BJ289" i="1"/>
  <c r="BG289" i="1"/>
  <c r="AN289" i="1"/>
  <c r="AJ289" i="1"/>
  <c r="U289" i="1"/>
  <c r="G289" i="1"/>
  <c r="BJ288" i="1"/>
  <c r="BG288" i="1"/>
  <c r="AN288" i="1"/>
  <c r="AJ288" i="1"/>
  <c r="U288" i="1"/>
  <c r="G288" i="1"/>
  <c r="BJ287" i="1"/>
  <c r="BG287" i="1"/>
  <c r="AN287" i="1"/>
  <c r="AJ287" i="1"/>
  <c r="U287" i="1"/>
  <c r="G287" i="1"/>
  <c r="BJ286" i="1"/>
  <c r="BG286" i="1"/>
  <c r="AN286" i="1"/>
  <c r="AJ286" i="1"/>
  <c r="U286" i="1"/>
  <c r="G286" i="1"/>
  <c r="BJ285" i="1"/>
  <c r="BG285" i="1"/>
  <c r="AN285" i="1"/>
  <c r="AJ285" i="1"/>
  <c r="U285" i="1"/>
  <c r="G285" i="1"/>
  <c r="BJ284" i="1"/>
  <c r="BG284" i="1"/>
  <c r="AN284" i="1"/>
  <c r="AJ284" i="1"/>
  <c r="U284" i="1"/>
  <c r="G284" i="1"/>
  <c r="BJ283" i="1"/>
  <c r="BG283" i="1"/>
  <c r="AN283" i="1"/>
  <c r="AJ283" i="1"/>
  <c r="U283" i="1"/>
  <c r="G283" i="1"/>
  <c r="BJ282" i="1"/>
  <c r="BG282" i="1"/>
  <c r="AN282" i="1"/>
  <c r="AJ282" i="1"/>
  <c r="U282" i="1"/>
  <c r="G282" i="1"/>
  <c r="BJ281" i="1"/>
  <c r="BG281" i="1"/>
  <c r="AN281" i="1"/>
  <c r="AJ281" i="1"/>
  <c r="U281" i="1"/>
  <c r="G281" i="1"/>
  <c r="BJ280" i="1"/>
  <c r="BG280" i="1"/>
  <c r="AN280" i="1"/>
  <c r="AJ280" i="1"/>
  <c r="U280" i="1"/>
  <c r="G280" i="1"/>
  <c r="AS280" i="1" s="1"/>
  <c r="BH280" i="1" s="1"/>
  <c r="BP280" i="1" s="1"/>
  <c r="BJ279" i="1"/>
  <c r="BG279" i="1"/>
  <c r="AN279" i="1"/>
  <c r="AJ279" i="1"/>
  <c r="U279" i="1"/>
  <c r="G279" i="1"/>
  <c r="BJ278" i="1"/>
  <c r="BG278" i="1"/>
  <c r="AN278" i="1"/>
  <c r="AJ278" i="1"/>
  <c r="U278" i="1"/>
  <c r="G278" i="1"/>
  <c r="BJ277" i="1"/>
  <c r="BG277" i="1"/>
  <c r="AN277" i="1"/>
  <c r="AJ277" i="1"/>
  <c r="U277" i="1"/>
  <c r="G277" i="1"/>
  <c r="BJ276" i="1"/>
  <c r="BG276" i="1"/>
  <c r="AN276" i="1"/>
  <c r="AJ276" i="1"/>
  <c r="U276" i="1"/>
  <c r="G276" i="1"/>
  <c r="BG275" i="1"/>
  <c r="AN275" i="1"/>
  <c r="AN305" i="1" s="1"/>
  <c r="AJ275" i="1"/>
  <c r="U275" i="1"/>
  <c r="G275" i="1"/>
  <c r="BA272" i="1"/>
  <c r="AZ272" i="1"/>
  <c r="AY272" i="1"/>
  <c r="AX272" i="1"/>
  <c r="AW272" i="1"/>
  <c r="AV272" i="1"/>
  <c r="AT272" i="1"/>
  <c r="AO272" i="1"/>
  <c r="AM272" i="1"/>
  <c r="AL272" i="1"/>
  <c r="AK272" i="1"/>
  <c r="AI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F272" i="1"/>
  <c r="E272" i="1"/>
  <c r="D272" i="1"/>
  <c r="C272" i="1"/>
  <c r="BJ271" i="1"/>
  <c r="BG271" i="1"/>
  <c r="AN271" i="1"/>
  <c r="AJ271" i="1"/>
  <c r="U271" i="1"/>
  <c r="G271" i="1"/>
  <c r="AS271" i="1" s="1"/>
  <c r="BH271" i="1" s="1"/>
  <c r="BP271" i="1" s="1"/>
  <c r="BJ270" i="1"/>
  <c r="BG270" i="1"/>
  <c r="AN270" i="1"/>
  <c r="AJ270" i="1"/>
  <c r="U270" i="1"/>
  <c r="G270" i="1"/>
  <c r="BJ269" i="1"/>
  <c r="BG269" i="1"/>
  <c r="AN269" i="1"/>
  <c r="AJ269" i="1"/>
  <c r="U269" i="1"/>
  <c r="G269" i="1"/>
  <c r="BJ268" i="1"/>
  <c r="BG268" i="1"/>
  <c r="AN268" i="1"/>
  <c r="AJ268" i="1"/>
  <c r="U268" i="1"/>
  <c r="G268" i="1"/>
  <c r="AS268" i="1" s="1"/>
  <c r="BJ267" i="1"/>
  <c r="BG267" i="1"/>
  <c r="AN267" i="1"/>
  <c r="AJ267" i="1"/>
  <c r="U267" i="1"/>
  <c r="G267" i="1"/>
  <c r="BJ266" i="1"/>
  <c r="BG266" i="1"/>
  <c r="AN266" i="1"/>
  <c r="AJ266" i="1"/>
  <c r="U266" i="1"/>
  <c r="G266" i="1"/>
  <c r="BJ265" i="1"/>
  <c r="BG265" i="1"/>
  <c r="AN265" i="1"/>
  <c r="AJ265" i="1"/>
  <c r="U265" i="1"/>
  <c r="G265" i="1"/>
  <c r="BJ264" i="1"/>
  <c r="BG264" i="1"/>
  <c r="AN264" i="1"/>
  <c r="AJ264" i="1"/>
  <c r="U264" i="1"/>
  <c r="G264" i="1"/>
  <c r="BJ263" i="1"/>
  <c r="BG263" i="1"/>
  <c r="AN263" i="1"/>
  <c r="AJ263" i="1"/>
  <c r="U263" i="1"/>
  <c r="G263" i="1"/>
  <c r="BJ262" i="1"/>
  <c r="BG262" i="1"/>
  <c r="AN262" i="1"/>
  <c r="AJ262" i="1"/>
  <c r="U262" i="1"/>
  <c r="G262" i="1"/>
  <c r="BJ261" i="1"/>
  <c r="BG261" i="1"/>
  <c r="AN261" i="1"/>
  <c r="AJ261" i="1"/>
  <c r="U261" i="1"/>
  <c r="G261" i="1"/>
  <c r="BJ260" i="1"/>
  <c r="BG260" i="1"/>
  <c r="AN260" i="1"/>
  <c r="AJ260" i="1"/>
  <c r="U260" i="1"/>
  <c r="G260" i="1"/>
  <c r="BJ259" i="1"/>
  <c r="BG259" i="1"/>
  <c r="AN259" i="1"/>
  <c r="AJ259" i="1"/>
  <c r="U259" i="1"/>
  <c r="G259" i="1"/>
  <c r="BJ258" i="1"/>
  <c r="BG258" i="1"/>
  <c r="AN258" i="1"/>
  <c r="AJ258" i="1"/>
  <c r="U258" i="1"/>
  <c r="G258" i="1"/>
  <c r="BJ257" i="1"/>
  <c r="BG257" i="1"/>
  <c r="AN257" i="1"/>
  <c r="AJ257" i="1"/>
  <c r="U257" i="1"/>
  <c r="G257" i="1"/>
  <c r="BJ256" i="1"/>
  <c r="BG256" i="1"/>
  <c r="AN256" i="1"/>
  <c r="AJ256" i="1"/>
  <c r="U256" i="1"/>
  <c r="G256" i="1"/>
  <c r="BJ255" i="1"/>
  <c r="BG255" i="1"/>
  <c r="AN255" i="1"/>
  <c r="AJ255" i="1"/>
  <c r="U255" i="1"/>
  <c r="G255" i="1"/>
  <c r="BJ254" i="1"/>
  <c r="BG254" i="1"/>
  <c r="AN254" i="1"/>
  <c r="AJ254" i="1"/>
  <c r="U254" i="1"/>
  <c r="G254" i="1"/>
  <c r="BJ253" i="1"/>
  <c r="BG253" i="1"/>
  <c r="AN253" i="1"/>
  <c r="AJ253" i="1"/>
  <c r="U253" i="1"/>
  <c r="G253" i="1"/>
  <c r="BJ252" i="1"/>
  <c r="BG252" i="1"/>
  <c r="AN252" i="1"/>
  <c r="AJ252" i="1"/>
  <c r="U252" i="1"/>
  <c r="G252" i="1"/>
  <c r="BJ251" i="1"/>
  <c r="BG251" i="1"/>
  <c r="AN251" i="1"/>
  <c r="AJ251" i="1"/>
  <c r="U251" i="1"/>
  <c r="G251" i="1"/>
  <c r="BJ250" i="1"/>
  <c r="BG250" i="1"/>
  <c r="AN250" i="1"/>
  <c r="AJ250" i="1"/>
  <c r="U250" i="1"/>
  <c r="G250" i="1"/>
  <c r="BJ249" i="1"/>
  <c r="BG249" i="1"/>
  <c r="AN249" i="1"/>
  <c r="AJ249" i="1"/>
  <c r="U249" i="1"/>
  <c r="G249" i="1"/>
  <c r="BJ248" i="1"/>
  <c r="BG248" i="1"/>
  <c r="AN248" i="1"/>
  <c r="AJ248" i="1"/>
  <c r="U248" i="1"/>
  <c r="G248" i="1"/>
  <c r="BJ247" i="1"/>
  <c r="BG247" i="1"/>
  <c r="AN247" i="1"/>
  <c r="AJ247" i="1"/>
  <c r="U247" i="1"/>
  <c r="G247" i="1"/>
  <c r="BJ246" i="1"/>
  <c r="BG246" i="1"/>
  <c r="AN246" i="1"/>
  <c r="AJ246" i="1"/>
  <c r="U246" i="1"/>
  <c r="G246" i="1"/>
  <c r="BJ245" i="1"/>
  <c r="BG245" i="1"/>
  <c r="AN245" i="1"/>
  <c r="AJ245" i="1"/>
  <c r="U245" i="1"/>
  <c r="G245" i="1"/>
  <c r="BJ244" i="1"/>
  <c r="BG244" i="1"/>
  <c r="AN244" i="1"/>
  <c r="AJ244" i="1"/>
  <c r="U244" i="1"/>
  <c r="G244" i="1"/>
  <c r="BJ243" i="1"/>
  <c r="BG243" i="1"/>
  <c r="AN243" i="1"/>
  <c r="AJ243" i="1"/>
  <c r="U243" i="1"/>
  <c r="G243" i="1"/>
  <c r="BJ242" i="1"/>
  <c r="BG242" i="1"/>
  <c r="AN242" i="1"/>
  <c r="AJ242" i="1"/>
  <c r="U242" i="1"/>
  <c r="G242" i="1"/>
  <c r="BJ241" i="1"/>
  <c r="BG241" i="1"/>
  <c r="AN241" i="1"/>
  <c r="AJ241" i="1"/>
  <c r="U241" i="1"/>
  <c r="G241" i="1"/>
  <c r="AS241" i="1" s="1"/>
  <c r="BI238" i="1"/>
  <c r="BF238" i="1"/>
  <c r="BD238" i="1"/>
  <c r="BC238" i="1"/>
  <c r="BB238" i="1"/>
  <c r="BA238" i="1"/>
  <c r="AZ238" i="1"/>
  <c r="AY238" i="1"/>
  <c r="AX238" i="1"/>
  <c r="AW238" i="1"/>
  <c r="AV238" i="1"/>
  <c r="AT238" i="1"/>
  <c r="AR238" i="1"/>
  <c r="AQ238" i="1"/>
  <c r="AP238" i="1"/>
  <c r="AO238" i="1"/>
  <c r="AM238" i="1"/>
  <c r="AL238" i="1"/>
  <c r="AK238" i="1"/>
  <c r="AI238" i="1"/>
  <c r="AG238" i="1"/>
  <c r="AF238" i="1"/>
  <c r="AE238" i="1"/>
  <c r="AD238" i="1"/>
  <c r="AC238" i="1"/>
  <c r="AB238" i="1"/>
  <c r="AA238" i="1"/>
  <c r="Z238" i="1"/>
  <c r="Y238" i="1"/>
  <c r="X238" i="1"/>
  <c r="V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F238" i="1"/>
  <c r="E238" i="1"/>
  <c r="D238" i="1"/>
  <c r="C238" i="1"/>
  <c r="BJ237" i="1"/>
  <c r="BG237" i="1"/>
  <c r="AN237" i="1"/>
  <c r="AJ237" i="1"/>
  <c r="U237" i="1"/>
  <c r="G237" i="1"/>
  <c r="BJ236" i="1"/>
  <c r="BG236" i="1"/>
  <c r="AN236" i="1"/>
  <c r="AJ236" i="1"/>
  <c r="U236" i="1"/>
  <c r="G236" i="1"/>
  <c r="BJ235" i="1"/>
  <c r="BG235" i="1"/>
  <c r="AN235" i="1"/>
  <c r="AJ235" i="1"/>
  <c r="U235" i="1"/>
  <c r="G235" i="1"/>
  <c r="AS235" i="1" s="1"/>
  <c r="BH235" i="1" s="1"/>
  <c r="BP235" i="1" s="1"/>
  <c r="BJ234" i="1"/>
  <c r="BG234" i="1"/>
  <c r="AN234" i="1"/>
  <c r="AJ234" i="1"/>
  <c r="U234" i="1"/>
  <c r="G234" i="1"/>
  <c r="BJ233" i="1"/>
  <c r="BG233" i="1"/>
  <c r="AN233" i="1"/>
  <c r="AJ233" i="1"/>
  <c r="U233" i="1"/>
  <c r="G233" i="1"/>
  <c r="BJ232" i="1"/>
  <c r="BG232" i="1"/>
  <c r="AN232" i="1"/>
  <c r="AJ232" i="1"/>
  <c r="U232" i="1"/>
  <c r="G232" i="1"/>
  <c r="BJ231" i="1"/>
  <c r="BG231" i="1"/>
  <c r="AN231" i="1"/>
  <c r="AJ231" i="1"/>
  <c r="U231" i="1"/>
  <c r="G231" i="1"/>
  <c r="BJ230" i="1"/>
  <c r="BG230" i="1"/>
  <c r="AN230" i="1"/>
  <c r="AJ230" i="1"/>
  <c r="U230" i="1"/>
  <c r="G230" i="1"/>
  <c r="BJ229" i="1"/>
  <c r="BG229" i="1"/>
  <c r="AN229" i="1"/>
  <c r="AJ229" i="1"/>
  <c r="U229" i="1"/>
  <c r="G229" i="1"/>
  <c r="BJ228" i="1"/>
  <c r="BG228" i="1"/>
  <c r="AN228" i="1"/>
  <c r="AJ228" i="1"/>
  <c r="U228" i="1"/>
  <c r="G228" i="1"/>
  <c r="BJ227" i="1"/>
  <c r="BG227" i="1"/>
  <c r="AN227" i="1"/>
  <c r="AJ227" i="1"/>
  <c r="U227" i="1"/>
  <c r="G227" i="1"/>
  <c r="BJ226" i="1"/>
  <c r="BG226" i="1"/>
  <c r="AN226" i="1"/>
  <c r="AJ226" i="1"/>
  <c r="U226" i="1"/>
  <c r="G226" i="1"/>
  <c r="BJ225" i="1"/>
  <c r="BG225" i="1"/>
  <c r="AN225" i="1"/>
  <c r="AJ225" i="1"/>
  <c r="U225" i="1"/>
  <c r="G225" i="1"/>
  <c r="BJ224" i="1"/>
  <c r="BG224" i="1"/>
  <c r="AN224" i="1"/>
  <c r="AJ224" i="1"/>
  <c r="U224" i="1"/>
  <c r="G224" i="1"/>
  <c r="BJ223" i="1"/>
  <c r="BG223" i="1"/>
  <c r="AN223" i="1"/>
  <c r="AJ223" i="1"/>
  <c r="U223" i="1"/>
  <c r="G223" i="1"/>
  <c r="BJ222" i="1"/>
  <c r="BG222" i="1"/>
  <c r="AN222" i="1"/>
  <c r="AJ222" i="1"/>
  <c r="U222" i="1"/>
  <c r="G222" i="1"/>
  <c r="BJ221" i="1"/>
  <c r="BG221" i="1"/>
  <c r="AN221" i="1"/>
  <c r="AJ221" i="1"/>
  <c r="U221" i="1"/>
  <c r="G221" i="1"/>
  <c r="BJ220" i="1"/>
  <c r="BG220" i="1"/>
  <c r="AN220" i="1"/>
  <c r="AJ220" i="1"/>
  <c r="U220" i="1"/>
  <c r="G220" i="1"/>
  <c r="BJ219" i="1"/>
  <c r="BG219" i="1"/>
  <c r="AN219" i="1"/>
  <c r="AJ219" i="1"/>
  <c r="U219" i="1"/>
  <c r="G219" i="1"/>
  <c r="AS219" i="1" s="1"/>
  <c r="BH219" i="1" s="1"/>
  <c r="BP219" i="1" s="1"/>
  <c r="BJ218" i="1"/>
  <c r="BG218" i="1"/>
  <c r="AN218" i="1"/>
  <c r="AJ218" i="1"/>
  <c r="U218" i="1"/>
  <c r="G218" i="1"/>
  <c r="BJ217" i="1"/>
  <c r="BG217" i="1"/>
  <c r="AN217" i="1"/>
  <c r="AJ217" i="1"/>
  <c r="U217" i="1"/>
  <c r="G217" i="1"/>
  <c r="BJ216" i="1"/>
  <c r="BG216" i="1"/>
  <c r="AN216" i="1"/>
  <c r="AJ216" i="1"/>
  <c r="U216" i="1"/>
  <c r="G216" i="1"/>
  <c r="BJ215" i="1"/>
  <c r="BG215" i="1"/>
  <c r="AN215" i="1"/>
  <c r="AJ215" i="1"/>
  <c r="U215" i="1"/>
  <c r="G215" i="1"/>
  <c r="AS215" i="1" s="1"/>
  <c r="BH215" i="1" s="1"/>
  <c r="BJ214" i="1"/>
  <c r="BG214" i="1"/>
  <c r="AN214" i="1"/>
  <c r="AJ214" i="1"/>
  <c r="U214" i="1"/>
  <c r="G214" i="1"/>
  <c r="AS214" i="1" s="1"/>
  <c r="BJ213" i="1"/>
  <c r="BG213" i="1"/>
  <c r="AN213" i="1"/>
  <c r="AJ213" i="1"/>
  <c r="U213" i="1"/>
  <c r="G213" i="1"/>
  <c r="BJ212" i="1"/>
  <c r="BG212" i="1"/>
  <c r="AN212" i="1"/>
  <c r="AJ212" i="1"/>
  <c r="U212" i="1"/>
  <c r="G212" i="1"/>
  <c r="BJ211" i="1"/>
  <c r="BG211" i="1"/>
  <c r="AN211" i="1"/>
  <c r="AJ211" i="1"/>
  <c r="U211" i="1"/>
  <c r="G211" i="1"/>
  <c r="BJ210" i="1"/>
  <c r="BG210" i="1"/>
  <c r="AN210" i="1"/>
  <c r="AJ210" i="1"/>
  <c r="U210" i="1"/>
  <c r="G210" i="1"/>
  <c r="BJ209" i="1"/>
  <c r="BG209" i="1"/>
  <c r="AN209" i="1"/>
  <c r="AJ209" i="1"/>
  <c r="U209" i="1"/>
  <c r="G209" i="1"/>
  <c r="BJ208" i="1"/>
  <c r="BG208" i="1"/>
  <c r="AN208" i="1"/>
  <c r="AJ208" i="1"/>
  <c r="U208" i="1"/>
  <c r="G208" i="1"/>
  <c r="BG207" i="1"/>
  <c r="AN207" i="1"/>
  <c r="AJ207" i="1"/>
  <c r="U207" i="1"/>
  <c r="G207" i="1"/>
  <c r="BM204" i="1"/>
  <c r="BL204" i="1"/>
  <c r="BA204" i="1"/>
  <c r="AZ204" i="1"/>
  <c r="AY204" i="1"/>
  <c r="AX204" i="1"/>
  <c r="AW204" i="1"/>
  <c r="AV204" i="1"/>
  <c r="AT204" i="1"/>
  <c r="AR204" i="1"/>
  <c r="AQ204" i="1"/>
  <c r="AP204" i="1"/>
  <c r="AO204" i="1"/>
  <c r="AM204" i="1"/>
  <c r="AL204" i="1"/>
  <c r="AK204" i="1"/>
  <c r="AI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F204" i="1"/>
  <c r="E204" i="1"/>
  <c r="D204" i="1"/>
  <c r="C204" i="1"/>
  <c r="BJ203" i="1"/>
  <c r="BG203" i="1"/>
  <c r="AN203" i="1"/>
  <c r="AJ203" i="1"/>
  <c r="U203" i="1"/>
  <c r="G203" i="1"/>
  <c r="BJ202" i="1"/>
  <c r="BG202" i="1"/>
  <c r="AN202" i="1"/>
  <c r="AJ202" i="1"/>
  <c r="U202" i="1"/>
  <c r="G202" i="1"/>
  <c r="BJ201" i="1"/>
  <c r="BG201" i="1"/>
  <c r="AN201" i="1"/>
  <c r="AJ201" i="1"/>
  <c r="U201" i="1"/>
  <c r="G201" i="1"/>
  <c r="BJ200" i="1"/>
  <c r="BG200" i="1"/>
  <c r="AN200" i="1"/>
  <c r="AJ200" i="1"/>
  <c r="U200" i="1"/>
  <c r="G200" i="1"/>
  <c r="BJ199" i="1"/>
  <c r="BG199" i="1"/>
  <c r="AN199" i="1"/>
  <c r="AJ199" i="1"/>
  <c r="U199" i="1"/>
  <c r="G199" i="1"/>
  <c r="BJ198" i="1"/>
  <c r="BG198" i="1"/>
  <c r="AN198" i="1"/>
  <c r="AJ198" i="1"/>
  <c r="U198" i="1"/>
  <c r="G198" i="1"/>
  <c r="BJ197" i="1"/>
  <c r="BG197" i="1"/>
  <c r="AN197" i="1"/>
  <c r="AJ197" i="1"/>
  <c r="U197" i="1"/>
  <c r="G197" i="1"/>
  <c r="BJ196" i="1"/>
  <c r="BG196" i="1"/>
  <c r="AN196" i="1"/>
  <c r="AJ196" i="1"/>
  <c r="U196" i="1"/>
  <c r="G196" i="1"/>
  <c r="BJ195" i="1"/>
  <c r="BG195" i="1"/>
  <c r="AN195" i="1"/>
  <c r="AJ195" i="1"/>
  <c r="U195" i="1"/>
  <c r="G195" i="1"/>
  <c r="BJ194" i="1"/>
  <c r="BG194" i="1"/>
  <c r="AN194" i="1"/>
  <c r="AJ194" i="1"/>
  <c r="U194" i="1"/>
  <c r="G194" i="1"/>
  <c r="BJ193" i="1"/>
  <c r="BG193" i="1"/>
  <c r="AN193" i="1"/>
  <c r="AJ193" i="1"/>
  <c r="U193" i="1"/>
  <c r="G193" i="1"/>
  <c r="BJ192" i="1"/>
  <c r="BG192" i="1"/>
  <c r="AN192" i="1"/>
  <c r="AJ192" i="1"/>
  <c r="U192" i="1"/>
  <c r="G192" i="1"/>
  <c r="BJ191" i="1"/>
  <c r="BG191" i="1"/>
  <c r="AN191" i="1"/>
  <c r="AJ191" i="1"/>
  <c r="U191" i="1"/>
  <c r="G191" i="1"/>
  <c r="BJ190" i="1"/>
  <c r="BG190" i="1"/>
  <c r="AN190" i="1"/>
  <c r="AJ190" i="1"/>
  <c r="U190" i="1"/>
  <c r="G190" i="1"/>
  <c r="BJ189" i="1"/>
  <c r="BG189" i="1"/>
  <c r="AN189" i="1"/>
  <c r="AJ189" i="1"/>
  <c r="U189" i="1"/>
  <c r="G189" i="1"/>
  <c r="AS189" i="1" s="1"/>
  <c r="BH189" i="1" s="1"/>
  <c r="BJ188" i="1"/>
  <c r="BG188" i="1"/>
  <c r="AN188" i="1"/>
  <c r="AJ188" i="1"/>
  <c r="U188" i="1"/>
  <c r="G188" i="1"/>
  <c r="BJ187" i="1"/>
  <c r="BG187" i="1"/>
  <c r="AN187" i="1"/>
  <c r="AJ187" i="1"/>
  <c r="U187" i="1"/>
  <c r="G187" i="1"/>
  <c r="BJ186" i="1"/>
  <c r="BG186" i="1"/>
  <c r="AN186" i="1"/>
  <c r="AJ186" i="1"/>
  <c r="U186" i="1"/>
  <c r="G186" i="1"/>
  <c r="BJ185" i="1"/>
  <c r="BG185" i="1"/>
  <c r="AN185" i="1"/>
  <c r="AJ185" i="1"/>
  <c r="U185" i="1"/>
  <c r="G185" i="1"/>
  <c r="AS185" i="1" s="1"/>
  <c r="BJ184" i="1"/>
  <c r="BG184" i="1"/>
  <c r="AN184" i="1"/>
  <c r="AJ184" i="1"/>
  <c r="U184" i="1"/>
  <c r="G184" i="1"/>
  <c r="BJ183" i="1"/>
  <c r="BG183" i="1"/>
  <c r="AN183" i="1"/>
  <c r="AJ183" i="1"/>
  <c r="U183" i="1"/>
  <c r="G183" i="1"/>
  <c r="BJ182" i="1"/>
  <c r="BG182" i="1"/>
  <c r="AN182" i="1"/>
  <c r="AJ182" i="1"/>
  <c r="U182" i="1"/>
  <c r="G182" i="1"/>
  <c r="BJ181" i="1"/>
  <c r="BG181" i="1"/>
  <c r="AN181" i="1"/>
  <c r="AJ181" i="1"/>
  <c r="U181" i="1"/>
  <c r="G181" i="1"/>
  <c r="BJ180" i="1"/>
  <c r="BG180" i="1"/>
  <c r="AN180" i="1"/>
  <c r="AJ180" i="1"/>
  <c r="U180" i="1"/>
  <c r="G180" i="1"/>
  <c r="BJ179" i="1"/>
  <c r="BG179" i="1"/>
  <c r="AN179" i="1"/>
  <c r="AJ179" i="1"/>
  <c r="U179" i="1"/>
  <c r="G179" i="1"/>
  <c r="BJ178" i="1"/>
  <c r="BG178" i="1"/>
  <c r="AN178" i="1"/>
  <c r="AJ178" i="1"/>
  <c r="U178" i="1"/>
  <c r="G178" i="1"/>
  <c r="BJ177" i="1"/>
  <c r="BG177" i="1"/>
  <c r="AN177" i="1"/>
  <c r="AJ177" i="1"/>
  <c r="U177" i="1"/>
  <c r="G177" i="1"/>
  <c r="BJ176" i="1"/>
  <c r="BG176" i="1"/>
  <c r="AN176" i="1"/>
  <c r="AJ176" i="1"/>
  <c r="U176" i="1"/>
  <c r="G176" i="1"/>
  <c r="BJ175" i="1"/>
  <c r="BG175" i="1"/>
  <c r="AN175" i="1"/>
  <c r="AJ175" i="1"/>
  <c r="U175" i="1"/>
  <c r="G175" i="1"/>
  <c r="BJ174" i="1"/>
  <c r="BG174" i="1"/>
  <c r="AN174" i="1"/>
  <c r="AJ174" i="1"/>
  <c r="U174" i="1"/>
  <c r="G174" i="1"/>
  <c r="BM171" i="1"/>
  <c r="BL171" i="1"/>
  <c r="BF171" i="1"/>
  <c r="BD171" i="1"/>
  <c r="BC171" i="1"/>
  <c r="BB171" i="1"/>
  <c r="BA171" i="1"/>
  <c r="AZ171" i="1"/>
  <c r="AY171" i="1"/>
  <c r="AX171" i="1"/>
  <c r="AW171" i="1"/>
  <c r="AV171" i="1"/>
  <c r="AT171" i="1"/>
  <c r="AR171" i="1"/>
  <c r="AQ171" i="1"/>
  <c r="AP171" i="1"/>
  <c r="AO171" i="1"/>
  <c r="AM171" i="1"/>
  <c r="AL171" i="1"/>
  <c r="AK171" i="1"/>
  <c r="AI171" i="1"/>
  <c r="AG171" i="1"/>
  <c r="AF171" i="1"/>
  <c r="AE171" i="1"/>
  <c r="AD171" i="1"/>
  <c r="AC171" i="1"/>
  <c r="AB171" i="1"/>
  <c r="AA171" i="1"/>
  <c r="Z171" i="1"/>
  <c r="Y171" i="1"/>
  <c r="X171" i="1"/>
  <c r="V171" i="1"/>
  <c r="T171" i="1"/>
  <c r="S171" i="1"/>
  <c r="Q171" i="1"/>
  <c r="P171" i="1"/>
  <c r="O171" i="1"/>
  <c r="N171" i="1"/>
  <c r="M171" i="1"/>
  <c r="L171" i="1"/>
  <c r="K171" i="1"/>
  <c r="J171" i="1"/>
  <c r="I171" i="1"/>
  <c r="F171" i="1"/>
  <c r="E171" i="1"/>
  <c r="D171" i="1"/>
  <c r="BJ170" i="1"/>
  <c r="BG170" i="1"/>
  <c r="AN170" i="1"/>
  <c r="AJ170" i="1"/>
  <c r="AS170" i="1" s="1"/>
  <c r="BH170" i="1" s="1"/>
  <c r="U170" i="1"/>
  <c r="G170" i="1"/>
  <c r="BJ169" i="1"/>
  <c r="BG169" i="1"/>
  <c r="AN169" i="1"/>
  <c r="AJ169" i="1"/>
  <c r="U169" i="1"/>
  <c r="G169" i="1"/>
  <c r="BJ168" i="1"/>
  <c r="BG168" i="1"/>
  <c r="AN168" i="1"/>
  <c r="AJ168" i="1"/>
  <c r="U168" i="1"/>
  <c r="G168" i="1"/>
  <c r="BJ167" i="1"/>
  <c r="BG167" i="1"/>
  <c r="AN167" i="1"/>
  <c r="AJ167" i="1"/>
  <c r="U167" i="1"/>
  <c r="G167" i="1"/>
  <c r="AS167" i="1" s="1"/>
  <c r="BJ166" i="1"/>
  <c r="BG166" i="1"/>
  <c r="AN166" i="1"/>
  <c r="AJ166" i="1"/>
  <c r="U166" i="1"/>
  <c r="G166" i="1"/>
  <c r="BJ165" i="1"/>
  <c r="BG165" i="1"/>
  <c r="AN165" i="1"/>
  <c r="AJ165" i="1"/>
  <c r="U165" i="1"/>
  <c r="G165" i="1"/>
  <c r="BJ164" i="1"/>
  <c r="BG164" i="1"/>
  <c r="AN164" i="1"/>
  <c r="AJ164" i="1"/>
  <c r="U164" i="1"/>
  <c r="G164" i="1"/>
  <c r="BJ163" i="1"/>
  <c r="BG163" i="1"/>
  <c r="AN163" i="1"/>
  <c r="AJ163" i="1"/>
  <c r="U163" i="1"/>
  <c r="G163" i="1"/>
  <c r="AS163" i="1" s="1"/>
  <c r="BJ162" i="1"/>
  <c r="BG162" i="1"/>
  <c r="AN162" i="1"/>
  <c r="AJ162" i="1"/>
  <c r="U162" i="1"/>
  <c r="G162" i="1"/>
  <c r="BJ161" i="1"/>
  <c r="BG161" i="1"/>
  <c r="AN161" i="1"/>
  <c r="AJ161" i="1"/>
  <c r="U161" i="1"/>
  <c r="G161" i="1"/>
  <c r="BJ160" i="1"/>
  <c r="BG160" i="1"/>
  <c r="AN160" i="1"/>
  <c r="AJ160" i="1"/>
  <c r="U160" i="1"/>
  <c r="G160" i="1"/>
  <c r="BJ159" i="1"/>
  <c r="BG159" i="1"/>
  <c r="AN159" i="1"/>
  <c r="AJ159" i="1"/>
  <c r="U159" i="1"/>
  <c r="G159" i="1"/>
  <c r="BJ158" i="1"/>
  <c r="BG158" i="1"/>
  <c r="AN158" i="1"/>
  <c r="AJ158" i="1"/>
  <c r="U158" i="1"/>
  <c r="G158" i="1"/>
  <c r="BJ157" i="1"/>
  <c r="BG157" i="1"/>
  <c r="AN157" i="1"/>
  <c r="AJ157" i="1"/>
  <c r="U157" i="1"/>
  <c r="G157" i="1"/>
  <c r="BJ156" i="1"/>
  <c r="BG156" i="1"/>
  <c r="AN156" i="1"/>
  <c r="AJ156" i="1"/>
  <c r="U156" i="1"/>
  <c r="G156" i="1"/>
  <c r="BJ155" i="1"/>
  <c r="BG155" i="1"/>
  <c r="AN155" i="1"/>
  <c r="AJ155" i="1"/>
  <c r="U155" i="1"/>
  <c r="G155" i="1"/>
  <c r="BJ154" i="1"/>
  <c r="BG154" i="1"/>
  <c r="AN154" i="1"/>
  <c r="AJ154" i="1"/>
  <c r="U154" i="1"/>
  <c r="G154" i="1"/>
  <c r="BJ153" i="1"/>
  <c r="BG153" i="1"/>
  <c r="AN153" i="1"/>
  <c r="AJ153" i="1"/>
  <c r="U153" i="1"/>
  <c r="G153" i="1"/>
  <c r="BJ152" i="1"/>
  <c r="BG152" i="1"/>
  <c r="AN152" i="1"/>
  <c r="AJ152" i="1"/>
  <c r="U152" i="1"/>
  <c r="G152" i="1"/>
  <c r="BJ151" i="1"/>
  <c r="BG151" i="1"/>
  <c r="AN151" i="1"/>
  <c r="AJ151" i="1"/>
  <c r="U151" i="1"/>
  <c r="G151" i="1"/>
  <c r="BJ150" i="1"/>
  <c r="BG150" i="1"/>
  <c r="AN150" i="1"/>
  <c r="AJ150" i="1"/>
  <c r="U150" i="1"/>
  <c r="G150" i="1"/>
  <c r="BJ149" i="1"/>
  <c r="BG149" i="1"/>
  <c r="AN149" i="1"/>
  <c r="AJ149" i="1"/>
  <c r="U149" i="1"/>
  <c r="G149" i="1"/>
  <c r="BJ148" i="1"/>
  <c r="BG148" i="1"/>
  <c r="AN148" i="1"/>
  <c r="AJ148" i="1"/>
  <c r="U148" i="1"/>
  <c r="G148" i="1"/>
  <c r="BJ147" i="1"/>
  <c r="BG147" i="1"/>
  <c r="AN147" i="1"/>
  <c r="AJ147" i="1"/>
  <c r="U147" i="1"/>
  <c r="G147" i="1"/>
  <c r="AS147" i="1" s="1"/>
  <c r="BJ146" i="1"/>
  <c r="BG146" i="1"/>
  <c r="AN146" i="1"/>
  <c r="AJ146" i="1"/>
  <c r="U146" i="1"/>
  <c r="G146" i="1"/>
  <c r="BJ145" i="1"/>
  <c r="BG145" i="1"/>
  <c r="AN145" i="1"/>
  <c r="AJ145" i="1"/>
  <c r="U145" i="1"/>
  <c r="G145" i="1"/>
  <c r="BJ144" i="1"/>
  <c r="BG144" i="1"/>
  <c r="AN144" i="1"/>
  <c r="AJ144" i="1"/>
  <c r="U144" i="1"/>
  <c r="G144" i="1"/>
  <c r="BJ143" i="1"/>
  <c r="BG143" i="1"/>
  <c r="AN143" i="1"/>
  <c r="AJ143" i="1"/>
  <c r="U143" i="1"/>
  <c r="G143" i="1"/>
  <c r="AS143" i="1" s="1"/>
  <c r="BJ142" i="1"/>
  <c r="BG142" i="1"/>
  <c r="AN142" i="1"/>
  <c r="AJ142" i="1"/>
  <c r="U142" i="1"/>
  <c r="G142" i="1"/>
  <c r="BJ141" i="1"/>
  <c r="BG141" i="1"/>
  <c r="AN141" i="1"/>
  <c r="AJ141" i="1"/>
  <c r="U141" i="1"/>
  <c r="G141" i="1"/>
  <c r="BG140" i="1"/>
  <c r="AN140" i="1"/>
  <c r="AJ140" i="1"/>
  <c r="U140" i="1"/>
  <c r="C171" i="1"/>
  <c r="BO137" i="1"/>
  <c r="BN137" i="1"/>
  <c r="BM137" i="1"/>
  <c r="BL137" i="1"/>
  <c r="BK137" i="1"/>
  <c r="BF137" i="1"/>
  <c r="BD137" i="1"/>
  <c r="BC137" i="1"/>
  <c r="BB137" i="1"/>
  <c r="BA137" i="1"/>
  <c r="AZ137" i="1"/>
  <c r="AY137" i="1"/>
  <c r="AX137" i="1"/>
  <c r="AW137" i="1"/>
  <c r="AV137" i="1"/>
  <c r="AT137" i="1"/>
  <c r="AR137" i="1"/>
  <c r="AQ137" i="1"/>
  <c r="AP137" i="1"/>
  <c r="AO137" i="1"/>
  <c r="AM137" i="1"/>
  <c r="AL137" i="1"/>
  <c r="AK137" i="1"/>
  <c r="AI137" i="1"/>
  <c r="AG137" i="1"/>
  <c r="AF137" i="1"/>
  <c r="AE137" i="1"/>
  <c r="AD137" i="1"/>
  <c r="AC137" i="1"/>
  <c r="AB137" i="1"/>
  <c r="AA137" i="1"/>
  <c r="Z137" i="1"/>
  <c r="Y137" i="1"/>
  <c r="X137" i="1"/>
  <c r="V137" i="1"/>
  <c r="T137" i="1"/>
  <c r="S137" i="1"/>
  <c r="Q137" i="1"/>
  <c r="Q138" i="1" s="1"/>
  <c r="P137" i="1"/>
  <c r="P138" i="1" s="1"/>
  <c r="O137" i="1"/>
  <c r="O138" i="1" s="1"/>
  <c r="N137" i="1"/>
  <c r="N138" i="1" s="1"/>
  <c r="M137" i="1"/>
  <c r="M138" i="1" s="1"/>
  <c r="L137" i="1"/>
  <c r="L138" i="1" s="1"/>
  <c r="K137" i="1"/>
  <c r="K138" i="1" s="1"/>
  <c r="J137" i="1"/>
  <c r="J138" i="1" s="1"/>
  <c r="I137" i="1"/>
  <c r="I138" i="1" s="1"/>
  <c r="F137" i="1"/>
  <c r="E137" i="1"/>
  <c r="BJ136" i="1"/>
  <c r="BG136" i="1"/>
  <c r="AN136" i="1"/>
  <c r="AJ136" i="1"/>
  <c r="U136" i="1"/>
  <c r="G136" i="1"/>
  <c r="BJ135" i="1"/>
  <c r="BG135" i="1"/>
  <c r="AN135" i="1"/>
  <c r="AJ135" i="1"/>
  <c r="U135" i="1"/>
  <c r="G135" i="1"/>
  <c r="BJ134" i="1"/>
  <c r="BG134" i="1"/>
  <c r="AN134" i="1"/>
  <c r="AJ134" i="1"/>
  <c r="U134" i="1"/>
  <c r="G134" i="1"/>
  <c r="BJ133" i="1"/>
  <c r="BG133" i="1"/>
  <c r="AN133" i="1"/>
  <c r="AJ133" i="1"/>
  <c r="H137" i="1"/>
  <c r="G133" i="1"/>
  <c r="BJ132" i="1"/>
  <c r="BG132" i="1"/>
  <c r="AN132" i="1"/>
  <c r="AJ132" i="1"/>
  <c r="U132" i="1"/>
  <c r="G132" i="1"/>
  <c r="BJ131" i="1"/>
  <c r="BG131" i="1"/>
  <c r="AN131" i="1"/>
  <c r="AJ131" i="1"/>
  <c r="U131" i="1"/>
  <c r="G131" i="1"/>
  <c r="BJ130" i="1"/>
  <c r="BG130" i="1"/>
  <c r="AN130" i="1"/>
  <c r="AJ130" i="1"/>
  <c r="U130" i="1"/>
  <c r="G130" i="1"/>
  <c r="BJ129" i="1"/>
  <c r="BG129" i="1"/>
  <c r="AN129" i="1"/>
  <c r="AJ129" i="1"/>
  <c r="U129" i="1"/>
  <c r="G129" i="1"/>
  <c r="BJ128" i="1"/>
  <c r="BG128" i="1"/>
  <c r="AN128" i="1"/>
  <c r="AJ128" i="1"/>
  <c r="U128" i="1"/>
  <c r="G128" i="1"/>
  <c r="BJ127" i="1"/>
  <c r="BG127" i="1"/>
  <c r="AN127" i="1"/>
  <c r="AJ127" i="1"/>
  <c r="U127" i="1"/>
  <c r="G127" i="1"/>
  <c r="BJ126" i="1"/>
  <c r="BG126" i="1"/>
  <c r="AN126" i="1"/>
  <c r="AJ126" i="1"/>
  <c r="U126" i="1"/>
  <c r="G126" i="1"/>
  <c r="BJ125" i="1"/>
  <c r="BG125" i="1"/>
  <c r="AN125" i="1"/>
  <c r="AJ125" i="1"/>
  <c r="U125" i="1"/>
  <c r="G125" i="1"/>
  <c r="BJ124" i="1"/>
  <c r="BG124" i="1"/>
  <c r="AN124" i="1"/>
  <c r="AJ124" i="1"/>
  <c r="U124" i="1"/>
  <c r="G124" i="1"/>
  <c r="BJ123" i="1"/>
  <c r="BG123" i="1"/>
  <c r="AN123" i="1"/>
  <c r="AJ123" i="1"/>
  <c r="U123" i="1"/>
  <c r="G123" i="1"/>
  <c r="BJ122" i="1"/>
  <c r="BG122" i="1"/>
  <c r="AN122" i="1"/>
  <c r="AJ122" i="1"/>
  <c r="U122" i="1"/>
  <c r="G122" i="1"/>
  <c r="BJ121" i="1"/>
  <c r="BG121" i="1"/>
  <c r="AN121" i="1"/>
  <c r="AJ121" i="1"/>
  <c r="U121" i="1"/>
  <c r="G121" i="1"/>
  <c r="BJ120" i="1"/>
  <c r="BG120" i="1"/>
  <c r="AN120" i="1"/>
  <c r="AJ120" i="1"/>
  <c r="U120" i="1"/>
  <c r="G120" i="1"/>
  <c r="AS120" i="1" s="1"/>
  <c r="BJ119" i="1"/>
  <c r="BG119" i="1"/>
  <c r="AN119" i="1"/>
  <c r="AJ119" i="1"/>
  <c r="U119" i="1"/>
  <c r="G119" i="1"/>
  <c r="BJ118" i="1"/>
  <c r="BG118" i="1"/>
  <c r="AN118" i="1"/>
  <c r="AJ118" i="1"/>
  <c r="U118" i="1"/>
  <c r="G118" i="1"/>
  <c r="BJ117" i="1"/>
  <c r="BG117" i="1"/>
  <c r="AN117" i="1"/>
  <c r="AJ117" i="1"/>
  <c r="U117" i="1"/>
  <c r="G117" i="1"/>
  <c r="BJ116" i="1"/>
  <c r="BG116" i="1"/>
  <c r="AN116" i="1"/>
  <c r="AJ116" i="1"/>
  <c r="U116" i="1"/>
  <c r="G116" i="1"/>
  <c r="BJ115" i="1"/>
  <c r="BG115" i="1"/>
  <c r="AN115" i="1"/>
  <c r="AJ115" i="1"/>
  <c r="U115" i="1"/>
  <c r="G115" i="1"/>
  <c r="BJ114" i="1"/>
  <c r="BG114" i="1"/>
  <c r="AN114" i="1"/>
  <c r="AJ114" i="1"/>
  <c r="U114" i="1"/>
  <c r="G114" i="1"/>
  <c r="BJ113" i="1"/>
  <c r="BG113" i="1"/>
  <c r="AN113" i="1"/>
  <c r="AJ113" i="1"/>
  <c r="U113" i="1"/>
  <c r="G113" i="1"/>
  <c r="BJ112" i="1"/>
  <c r="BG112" i="1"/>
  <c r="AN112" i="1"/>
  <c r="AJ112" i="1"/>
  <c r="U112" i="1"/>
  <c r="G112" i="1"/>
  <c r="BJ111" i="1"/>
  <c r="BG111" i="1"/>
  <c r="AN111" i="1"/>
  <c r="AJ111" i="1"/>
  <c r="U111" i="1"/>
  <c r="G111" i="1"/>
  <c r="BJ110" i="1"/>
  <c r="BG110" i="1"/>
  <c r="AN110" i="1"/>
  <c r="AJ110" i="1"/>
  <c r="U110" i="1"/>
  <c r="D137" i="1"/>
  <c r="BJ109" i="1"/>
  <c r="BG109" i="1"/>
  <c r="AN109" i="1"/>
  <c r="AJ109" i="1"/>
  <c r="U109" i="1"/>
  <c r="G109" i="1"/>
  <c r="BJ108" i="1"/>
  <c r="BG108" i="1"/>
  <c r="AN108" i="1"/>
  <c r="AJ108" i="1"/>
  <c r="U108" i="1"/>
  <c r="G108" i="1"/>
  <c r="BG107" i="1"/>
  <c r="AN107" i="1"/>
  <c r="AJ107" i="1"/>
  <c r="U107" i="1"/>
  <c r="BO104" i="1"/>
  <c r="BN104" i="1"/>
  <c r="BM104" i="1"/>
  <c r="BL104" i="1"/>
  <c r="BK104" i="1"/>
  <c r="BF104" i="1"/>
  <c r="BD104" i="1"/>
  <c r="BC104" i="1"/>
  <c r="BB104" i="1"/>
  <c r="BA104" i="1"/>
  <c r="AZ104" i="1"/>
  <c r="AY104" i="1"/>
  <c r="AX104" i="1"/>
  <c r="AW104" i="1"/>
  <c r="AV104" i="1"/>
  <c r="AT104" i="1"/>
  <c r="AR104" i="1"/>
  <c r="AQ104" i="1"/>
  <c r="AP104" i="1"/>
  <c r="AO104" i="1"/>
  <c r="AM104" i="1"/>
  <c r="AL104" i="1"/>
  <c r="AK104" i="1"/>
  <c r="AI104" i="1"/>
  <c r="AG104" i="1"/>
  <c r="AF104" i="1"/>
  <c r="AE104" i="1"/>
  <c r="AD104" i="1"/>
  <c r="AC104" i="1"/>
  <c r="AB104" i="1"/>
  <c r="AA104" i="1"/>
  <c r="Z104" i="1"/>
  <c r="Y104" i="1"/>
  <c r="X104" i="1"/>
  <c r="V104" i="1"/>
  <c r="T104" i="1"/>
  <c r="S104" i="1"/>
  <c r="Q104" i="1"/>
  <c r="P104" i="1"/>
  <c r="O104" i="1"/>
  <c r="N104" i="1"/>
  <c r="L104" i="1"/>
  <c r="J104" i="1"/>
  <c r="I104" i="1"/>
  <c r="H104" i="1"/>
  <c r="F104" i="1"/>
  <c r="E104" i="1"/>
  <c r="D104" i="1"/>
  <c r="BJ103" i="1"/>
  <c r="BG103" i="1"/>
  <c r="AN103" i="1"/>
  <c r="AJ103" i="1"/>
  <c r="U103" i="1"/>
  <c r="G103" i="1"/>
  <c r="BJ102" i="1"/>
  <c r="BG102" i="1"/>
  <c r="AN102" i="1"/>
  <c r="AJ102" i="1"/>
  <c r="U102" i="1"/>
  <c r="G102" i="1"/>
  <c r="BJ101" i="1"/>
  <c r="BG101" i="1"/>
  <c r="AN101" i="1"/>
  <c r="AJ101" i="1"/>
  <c r="U101" i="1"/>
  <c r="G101" i="1"/>
  <c r="BJ100" i="1"/>
  <c r="BG100" i="1"/>
  <c r="AN100" i="1"/>
  <c r="AJ100" i="1"/>
  <c r="U100" i="1"/>
  <c r="G100" i="1"/>
  <c r="BJ99" i="1"/>
  <c r="BG99" i="1"/>
  <c r="AN99" i="1"/>
  <c r="AJ99" i="1"/>
  <c r="U99" i="1"/>
  <c r="G99" i="1"/>
  <c r="BJ98" i="1"/>
  <c r="BG98" i="1"/>
  <c r="AN98" i="1"/>
  <c r="AJ98" i="1"/>
  <c r="U98" i="1"/>
  <c r="G98" i="1"/>
  <c r="BJ97" i="1"/>
  <c r="BG97" i="1"/>
  <c r="AN97" i="1"/>
  <c r="AJ97" i="1"/>
  <c r="U97" i="1"/>
  <c r="G97" i="1"/>
  <c r="BJ96" i="1"/>
  <c r="BG96" i="1"/>
  <c r="AN96" i="1"/>
  <c r="AJ96" i="1"/>
  <c r="U96" i="1"/>
  <c r="G96" i="1"/>
  <c r="BJ95" i="1"/>
  <c r="BG95" i="1"/>
  <c r="AN95" i="1"/>
  <c r="AJ95" i="1"/>
  <c r="G95" i="1"/>
  <c r="BJ94" i="1"/>
  <c r="BG94" i="1"/>
  <c r="AN94" i="1"/>
  <c r="AJ94" i="1"/>
  <c r="U94" i="1"/>
  <c r="G94" i="1"/>
  <c r="BJ93" i="1"/>
  <c r="BG93" i="1"/>
  <c r="AN93" i="1"/>
  <c r="AJ93" i="1"/>
  <c r="U93" i="1"/>
  <c r="G93" i="1"/>
  <c r="BJ92" i="1"/>
  <c r="BG92" i="1"/>
  <c r="AN92" i="1"/>
  <c r="AJ92" i="1"/>
  <c r="U92" i="1"/>
  <c r="G92" i="1"/>
  <c r="BJ91" i="1"/>
  <c r="BG91" i="1"/>
  <c r="AN91" i="1"/>
  <c r="AJ91" i="1"/>
  <c r="U91" i="1"/>
  <c r="G91" i="1"/>
  <c r="BJ90" i="1"/>
  <c r="BG90" i="1"/>
  <c r="AN90" i="1"/>
  <c r="AJ90" i="1"/>
  <c r="U90" i="1"/>
  <c r="G90" i="1"/>
  <c r="AS90" i="1" s="1"/>
  <c r="BJ89" i="1"/>
  <c r="BG89" i="1"/>
  <c r="AN89" i="1"/>
  <c r="AJ89" i="1"/>
  <c r="U89" i="1"/>
  <c r="G89" i="1"/>
  <c r="BJ88" i="1"/>
  <c r="BG88" i="1"/>
  <c r="AN88" i="1"/>
  <c r="AJ88" i="1"/>
  <c r="U88" i="1"/>
  <c r="G88" i="1"/>
  <c r="BJ87" i="1"/>
  <c r="BG87" i="1"/>
  <c r="AN87" i="1"/>
  <c r="AJ87" i="1"/>
  <c r="U87" i="1"/>
  <c r="G87" i="1"/>
  <c r="BJ86" i="1"/>
  <c r="BG86" i="1"/>
  <c r="AN86" i="1"/>
  <c r="AJ86" i="1"/>
  <c r="U86" i="1"/>
  <c r="G86" i="1"/>
  <c r="BJ85" i="1"/>
  <c r="BG85" i="1"/>
  <c r="AN85" i="1"/>
  <c r="AJ85" i="1"/>
  <c r="U85" i="1"/>
  <c r="G85" i="1"/>
  <c r="BJ84" i="1"/>
  <c r="BG84" i="1"/>
  <c r="AN84" i="1"/>
  <c r="AJ84" i="1"/>
  <c r="U84" i="1"/>
  <c r="G84" i="1"/>
  <c r="BJ83" i="1"/>
  <c r="BG83" i="1"/>
  <c r="AN83" i="1"/>
  <c r="AJ83" i="1"/>
  <c r="U83" i="1"/>
  <c r="G83" i="1"/>
  <c r="BJ82" i="1"/>
  <c r="BG82" i="1"/>
  <c r="AN82" i="1"/>
  <c r="AJ82" i="1"/>
  <c r="U82" i="1"/>
  <c r="G82" i="1"/>
  <c r="BJ81" i="1"/>
  <c r="BG81" i="1"/>
  <c r="AN81" i="1"/>
  <c r="AJ81" i="1"/>
  <c r="U81" i="1"/>
  <c r="G81" i="1"/>
  <c r="BJ80" i="1"/>
  <c r="BG80" i="1"/>
  <c r="AN80" i="1"/>
  <c r="AJ80" i="1"/>
  <c r="U80" i="1"/>
  <c r="G80" i="1"/>
  <c r="BJ79" i="1"/>
  <c r="BG79" i="1"/>
  <c r="AN79" i="1"/>
  <c r="AJ79" i="1"/>
  <c r="U79" i="1"/>
  <c r="G79" i="1"/>
  <c r="BJ78" i="1"/>
  <c r="BG78" i="1"/>
  <c r="AN78" i="1"/>
  <c r="AJ78" i="1"/>
  <c r="U78" i="1"/>
  <c r="G78" i="1"/>
  <c r="BJ77" i="1"/>
  <c r="BG77" i="1"/>
  <c r="AN77" i="1"/>
  <c r="AJ77" i="1"/>
  <c r="U77" i="1"/>
  <c r="G77" i="1"/>
  <c r="BJ76" i="1"/>
  <c r="BG76" i="1"/>
  <c r="AN76" i="1"/>
  <c r="AJ76" i="1"/>
  <c r="U76" i="1"/>
  <c r="G76" i="1"/>
  <c r="BJ75" i="1"/>
  <c r="BG75" i="1"/>
  <c r="AN75" i="1"/>
  <c r="AJ75" i="1"/>
  <c r="K104" i="1"/>
  <c r="G75" i="1"/>
  <c r="BJ74" i="1"/>
  <c r="BG74" i="1"/>
  <c r="AN74" i="1"/>
  <c r="AJ74" i="1"/>
  <c r="U74" i="1"/>
  <c r="G74" i="1"/>
  <c r="BG73" i="1"/>
  <c r="AN73" i="1"/>
  <c r="AJ73" i="1"/>
  <c r="U73" i="1"/>
  <c r="BO70" i="1"/>
  <c r="BN70" i="1"/>
  <c r="BM70" i="1"/>
  <c r="BL70" i="1"/>
  <c r="BK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R70" i="1"/>
  <c r="AQ70" i="1"/>
  <c r="AP70" i="1"/>
  <c r="AO70" i="1"/>
  <c r="AM70" i="1"/>
  <c r="AL70" i="1"/>
  <c r="AK70" i="1"/>
  <c r="AI70" i="1"/>
  <c r="AG70" i="1"/>
  <c r="AF70" i="1"/>
  <c r="AE70" i="1"/>
  <c r="AD70" i="1"/>
  <c r="AC70" i="1"/>
  <c r="AB70" i="1"/>
  <c r="AA70" i="1"/>
  <c r="Z70" i="1"/>
  <c r="Y70" i="1"/>
  <c r="X70" i="1"/>
  <c r="V70" i="1"/>
  <c r="T70" i="1"/>
  <c r="S70" i="1"/>
  <c r="Q70" i="1"/>
  <c r="P70" i="1"/>
  <c r="O70" i="1"/>
  <c r="N70" i="1"/>
  <c r="L70" i="1"/>
  <c r="K70" i="1"/>
  <c r="J70" i="1"/>
  <c r="I70" i="1"/>
  <c r="H70" i="1"/>
  <c r="F70" i="1"/>
  <c r="E70" i="1"/>
  <c r="BJ69" i="1"/>
  <c r="BG69" i="1"/>
  <c r="AN69" i="1"/>
  <c r="AJ69" i="1"/>
  <c r="U69" i="1"/>
  <c r="G69" i="1"/>
  <c r="AS69" i="1" s="1"/>
  <c r="BH69" i="1" s="1"/>
  <c r="BP69" i="1" s="1"/>
  <c r="BJ68" i="1"/>
  <c r="BG68" i="1"/>
  <c r="AN68" i="1"/>
  <c r="AJ68" i="1"/>
  <c r="U68" i="1"/>
  <c r="G68" i="1"/>
  <c r="BJ67" i="1"/>
  <c r="BG67" i="1"/>
  <c r="AN67" i="1"/>
  <c r="AJ67" i="1"/>
  <c r="U67" i="1"/>
  <c r="G67" i="1"/>
  <c r="BJ66" i="1"/>
  <c r="BG66" i="1"/>
  <c r="AN66" i="1"/>
  <c r="AJ66" i="1"/>
  <c r="U66" i="1"/>
  <c r="G66" i="1"/>
  <c r="BJ65" i="1"/>
  <c r="BG65" i="1"/>
  <c r="AN65" i="1"/>
  <c r="AJ65" i="1"/>
  <c r="G65" i="1"/>
  <c r="BJ64" i="1"/>
  <c r="BG64" i="1"/>
  <c r="AN64" i="1"/>
  <c r="AJ64" i="1"/>
  <c r="U64" i="1"/>
  <c r="G64" i="1"/>
  <c r="BJ63" i="1"/>
  <c r="BG63" i="1"/>
  <c r="AN63" i="1"/>
  <c r="AJ63" i="1"/>
  <c r="U63" i="1"/>
  <c r="G63" i="1"/>
  <c r="BJ62" i="1"/>
  <c r="BG62" i="1"/>
  <c r="AN62" i="1"/>
  <c r="AJ62" i="1"/>
  <c r="U62" i="1"/>
  <c r="G62" i="1"/>
  <c r="BJ61" i="1"/>
  <c r="BG61" i="1"/>
  <c r="AN61" i="1"/>
  <c r="AJ61" i="1"/>
  <c r="U61" i="1"/>
  <c r="G61" i="1"/>
  <c r="BJ60" i="1"/>
  <c r="BG60" i="1"/>
  <c r="AN60" i="1"/>
  <c r="AJ60" i="1"/>
  <c r="U60" i="1"/>
  <c r="G60" i="1"/>
  <c r="BJ59" i="1"/>
  <c r="BG59" i="1"/>
  <c r="AN59" i="1"/>
  <c r="AJ59" i="1"/>
  <c r="U59" i="1"/>
  <c r="G59" i="1"/>
  <c r="BJ58" i="1"/>
  <c r="BG58" i="1"/>
  <c r="AN58" i="1"/>
  <c r="AJ58" i="1"/>
  <c r="U58" i="1"/>
  <c r="G58" i="1"/>
  <c r="BJ57" i="1"/>
  <c r="BG57" i="1"/>
  <c r="AN57" i="1"/>
  <c r="AJ57" i="1"/>
  <c r="U57" i="1"/>
  <c r="G57" i="1"/>
  <c r="BJ56" i="1"/>
  <c r="BG56" i="1"/>
  <c r="AN56" i="1"/>
  <c r="AJ56" i="1"/>
  <c r="U56" i="1"/>
  <c r="G56" i="1"/>
  <c r="BJ55" i="1"/>
  <c r="BG55" i="1"/>
  <c r="AN55" i="1"/>
  <c r="AJ55" i="1"/>
  <c r="U55" i="1"/>
  <c r="G55" i="1"/>
  <c r="BJ54" i="1"/>
  <c r="BG54" i="1"/>
  <c r="AN54" i="1"/>
  <c r="AJ54" i="1"/>
  <c r="U54" i="1"/>
  <c r="G54" i="1"/>
  <c r="BJ53" i="1"/>
  <c r="BG53" i="1"/>
  <c r="AN53" i="1"/>
  <c r="AJ53" i="1"/>
  <c r="U53" i="1"/>
  <c r="G53" i="1"/>
  <c r="BJ52" i="1"/>
  <c r="BG52" i="1"/>
  <c r="AN52" i="1"/>
  <c r="AJ52" i="1"/>
  <c r="G52" i="1"/>
  <c r="BJ51" i="1"/>
  <c r="BG51" i="1"/>
  <c r="AN51" i="1"/>
  <c r="AJ51" i="1"/>
  <c r="U51" i="1"/>
  <c r="G51" i="1"/>
  <c r="BJ50" i="1"/>
  <c r="BG50" i="1"/>
  <c r="AN50" i="1"/>
  <c r="AJ50" i="1"/>
  <c r="U50" i="1"/>
  <c r="G50" i="1"/>
  <c r="BJ49" i="1"/>
  <c r="BG49" i="1"/>
  <c r="AN49" i="1"/>
  <c r="AJ49" i="1"/>
  <c r="U49" i="1"/>
  <c r="G49" i="1"/>
  <c r="BJ48" i="1"/>
  <c r="BG48" i="1"/>
  <c r="AN48" i="1"/>
  <c r="AJ48" i="1"/>
  <c r="U48" i="1"/>
  <c r="G48" i="1"/>
  <c r="BJ47" i="1"/>
  <c r="BG47" i="1"/>
  <c r="AN47" i="1"/>
  <c r="AJ47" i="1"/>
  <c r="U47" i="1"/>
  <c r="G47" i="1"/>
  <c r="BJ46" i="1"/>
  <c r="BG46" i="1"/>
  <c r="AN46" i="1"/>
  <c r="AJ46" i="1"/>
  <c r="G46" i="1"/>
  <c r="BJ45" i="1"/>
  <c r="BG45" i="1"/>
  <c r="AN45" i="1"/>
  <c r="AJ45" i="1"/>
  <c r="M70" i="1"/>
  <c r="G45" i="1"/>
  <c r="BJ44" i="1"/>
  <c r="BG44" i="1"/>
  <c r="AN44" i="1"/>
  <c r="AJ44" i="1"/>
  <c r="U44" i="1"/>
  <c r="G44" i="1"/>
  <c r="BJ43" i="1"/>
  <c r="BG43" i="1"/>
  <c r="AN43" i="1"/>
  <c r="AJ43" i="1"/>
  <c r="U43" i="1"/>
  <c r="G43" i="1"/>
  <c r="BJ42" i="1"/>
  <c r="BG42" i="1"/>
  <c r="AN42" i="1"/>
  <c r="AJ42" i="1"/>
  <c r="U42" i="1"/>
  <c r="D70" i="1"/>
  <c r="G42" i="1"/>
  <c r="AS42" i="1" s="1"/>
  <c r="BH42" i="1" s="1"/>
  <c r="BG41" i="1"/>
  <c r="AN41" i="1"/>
  <c r="AJ41" i="1"/>
  <c r="U41" i="1"/>
  <c r="C70" i="1"/>
  <c r="BF38" i="1"/>
  <c r="BD38" i="1"/>
  <c r="BC38" i="1"/>
  <c r="BB38" i="1"/>
  <c r="BA38" i="1"/>
  <c r="AZ38" i="1"/>
  <c r="AY38" i="1"/>
  <c r="AX38" i="1"/>
  <c r="AW38" i="1"/>
  <c r="AV38" i="1"/>
  <c r="AT38" i="1"/>
  <c r="AR38" i="1"/>
  <c r="AQ38" i="1"/>
  <c r="AP38" i="1"/>
  <c r="AO38" i="1"/>
  <c r="AM38" i="1"/>
  <c r="AL38" i="1"/>
  <c r="AK38" i="1"/>
  <c r="AI38" i="1"/>
  <c r="AG38" i="1"/>
  <c r="AF38" i="1"/>
  <c r="AE38" i="1"/>
  <c r="AD38" i="1"/>
  <c r="AC38" i="1"/>
  <c r="AB38" i="1"/>
  <c r="AA38" i="1"/>
  <c r="Z38" i="1"/>
  <c r="Y38" i="1"/>
  <c r="X38" i="1"/>
  <c r="V38" i="1"/>
  <c r="T38" i="1"/>
  <c r="S38" i="1"/>
  <c r="Q38" i="1"/>
  <c r="P38" i="1"/>
  <c r="O38" i="1"/>
  <c r="N38" i="1"/>
  <c r="L38" i="1"/>
  <c r="K38" i="1"/>
  <c r="J38" i="1"/>
  <c r="I38" i="1"/>
  <c r="H38" i="1"/>
  <c r="F38" i="1"/>
  <c r="E38" i="1"/>
  <c r="D38" i="1"/>
  <c r="BJ37" i="1"/>
  <c r="BG37" i="1"/>
  <c r="AN37" i="1"/>
  <c r="AJ37" i="1"/>
  <c r="U37" i="1"/>
  <c r="G37" i="1"/>
  <c r="BJ36" i="1"/>
  <c r="BG36" i="1"/>
  <c r="AN36" i="1"/>
  <c r="AJ36" i="1"/>
  <c r="U36" i="1"/>
  <c r="G36" i="1"/>
  <c r="BJ35" i="1"/>
  <c r="BG35" i="1"/>
  <c r="AN35" i="1"/>
  <c r="AJ35" i="1"/>
  <c r="U35" i="1"/>
  <c r="G35" i="1"/>
  <c r="BJ34" i="1"/>
  <c r="BG34" i="1"/>
  <c r="AN34" i="1"/>
  <c r="AJ34" i="1"/>
  <c r="U34" i="1"/>
  <c r="G34" i="1"/>
  <c r="BJ33" i="1"/>
  <c r="BG33" i="1"/>
  <c r="AN33" i="1"/>
  <c r="AJ33" i="1"/>
  <c r="U33" i="1"/>
  <c r="G33" i="1"/>
  <c r="BJ32" i="1"/>
  <c r="BG32" i="1"/>
  <c r="AN32" i="1"/>
  <c r="AJ32" i="1"/>
  <c r="U32" i="1"/>
  <c r="G32" i="1"/>
  <c r="BJ31" i="1"/>
  <c r="BG31" i="1"/>
  <c r="AN31" i="1"/>
  <c r="AJ31" i="1"/>
  <c r="U31" i="1"/>
  <c r="G31" i="1"/>
  <c r="BJ30" i="1"/>
  <c r="BG30" i="1"/>
  <c r="AN30" i="1"/>
  <c r="AJ30" i="1"/>
  <c r="U30" i="1"/>
  <c r="G30" i="1"/>
  <c r="BJ29" i="1"/>
  <c r="BG29" i="1"/>
  <c r="AN29" i="1"/>
  <c r="AJ29" i="1"/>
  <c r="U29" i="1"/>
  <c r="G29" i="1"/>
  <c r="BJ28" i="1"/>
  <c r="BG28" i="1"/>
  <c r="AN28" i="1"/>
  <c r="AJ28" i="1"/>
  <c r="U28" i="1"/>
  <c r="G28" i="1"/>
  <c r="BJ27" i="1"/>
  <c r="BG27" i="1"/>
  <c r="AN27" i="1"/>
  <c r="AJ27" i="1"/>
  <c r="U27" i="1"/>
  <c r="G27" i="1"/>
  <c r="BJ26" i="1"/>
  <c r="BG26" i="1"/>
  <c r="AN26" i="1"/>
  <c r="AJ26" i="1"/>
  <c r="U26" i="1"/>
  <c r="G26" i="1"/>
  <c r="BJ25" i="1"/>
  <c r="BG25" i="1"/>
  <c r="AN25" i="1"/>
  <c r="AJ25" i="1"/>
  <c r="U25" i="1"/>
  <c r="G25" i="1"/>
  <c r="BJ24" i="1"/>
  <c r="BG24" i="1"/>
  <c r="AN24" i="1"/>
  <c r="AJ24" i="1"/>
  <c r="U24" i="1"/>
  <c r="G24" i="1"/>
  <c r="BJ23" i="1"/>
  <c r="BG23" i="1"/>
  <c r="AN23" i="1"/>
  <c r="AJ23" i="1"/>
  <c r="U23" i="1"/>
  <c r="G23" i="1"/>
  <c r="AS23" i="1" s="1"/>
  <c r="BH23" i="1" s="1"/>
  <c r="BP23" i="1" s="1"/>
  <c r="BJ22" i="1"/>
  <c r="BG22" i="1"/>
  <c r="AN22" i="1"/>
  <c r="AJ22" i="1"/>
  <c r="U22" i="1"/>
  <c r="G22" i="1"/>
  <c r="BJ21" i="1"/>
  <c r="BG21" i="1"/>
  <c r="AN21" i="1"/>
  <c r="AJ21" i="1"/>
  <c r="G21" i="1"/>
  <c r="BJ20" i="1"/>
  <c r="BG20" i="1"/>
  <c r="AN20" i="1"/>
  <c r="AJ20" i="1"/>
  <c r="U20" i="1"/>
  <c r="G20" i="1"/>
  <c r="BJ19" i="1"/>
  <c r="BG19" i="1"/>
  <c r="AN19" i="1"/>
  <c r="AJ19" i="1"/>
  <c r="U19" i="1"/>
  <c r="G19" i="1"/>
  <c r="BJ18" i="1"/>
  <c r="BG18" i="1"/>
  <c r="AN18" i="1"/>
  <c r="AJ18" i="1"/>
  <c r="U18" i="1"/>
  <c r="G18" i="1"/>
  <c r="BJ17" i="1"/>
  <c r="BG17" i="1"/>
  <c r="AN17" i="1"/>
  <c r="AJ17" i="1"/>
  <c r="U17" i="1"/>
  <c r="G17" i="1"/>
  <c r="BJ16" i="1"/>
  <c r="BG16" i="1"/>
  <c r="AN16" i="1"/>
  <c r="AJ16" i="1"/>
  <c r="U16" i="1"/>
  <c r="G16" i="1"/>
  <c r="AS16" i="1" s="1"/>
  <c r="BH16" i="1" s="1"/>
  <c r="BP16" i="1" s="1"/>
  <c r="BJ15" i="1"/>
  <c r="BG15" i="1"/>
  <c r="AN15" i="1"/>
  <c r="AJ15" i="1"/>
  <c r="M38" i="1"/>
  <c r="G15" i="1"/>
  <c r="BJ14" i="1"/>
  <c r="BG14" i="1"/>
  <c r="AN14" i="1"/>
  <c r="AJ14" i="1"/>
  <c r="U14" i="1"/>
  <c r="G14" i="1"/>
  <c r="BJ13" i="1"/>
  <c r="BG13" i="1"/>
  <c r="AN13" i="1"/>
  <c r="AJ13" i="1"/>
  <c r="U13" i="1"/>
  <c r="G13" i="1"/>
  <c r="BJ12" i="1"/>
  <c r="BG12" i="1"/>
  <c r="AN12" i="1"/>
  <c r="AJ12" i="1"/>
  <c r="U12" i="1"/>
  <c r="G12" i="1"/>
  <c r="AS12" i="1" s="1"/>
  <c r="BH12" i="1" s="1"/>
  <c r="BP12" i="1" s="1"/>
  <c r="BJ11" i="1"/>
  <c r="BG11" i="1"/>
  <c r="AN11" i="1"/>
  <c r="AJ11" i="1"/>
  <c r="U11" i="1"/>
  <c r="G11" i="1"/>
  <c r="BJ10" i="1"/>
  <c r="BG10" i="1"/>
  <c r="AN10" i="1"/>
  <c r="AJ10" i="1"/>
  <c r="U10" i="1"/>
  <c r="G10" i="1"/>
  <c r="BJ9" i="1"/>
  <c r="BG9" i="1"/>
  <c r="AN9" i="1"/>
  <c r="AJ9" i="1"/>
  <c r="U9" i="1"/>
  <c r="G9" i="1"/>
  <c r="BJ8" i="1"/>
  <c r="BG8" i="1"/>
  <c r="AN8" i="1"/>
  <c r="AJ8" i="1"/>
  <c r="U8" i="1"/>
  <c r="G8" i="1"/>
  <c r="BJ7" i="1"/>
  <c r="BG7" i="1"/>
  <c r="AN7" i="1"/>
  <c r="AJ7" i="1"/>
  <c r="U7" i="1"/>
  <c r="C38" i="1"/>
  <c r="BH224" i="14" l="1"/>
  <c r="BH346" i="14"/>
  <c r="AU347" i="14"/>
  <c r="BH347" i="14" s="1"/>
  <c r="AU191" i="14"/>
  <c r="BH191" i="14" s="1"/>
  <c r="AU283" i="14"/>
  <c r="BH283" i="14" s="1"/>
  <c r="AU211" i="14"/>
  <c r="BH211" i="14" s="1"/>
  <c r="BX211" i="14" s="1"/>
  <c r="AU221" i="14"/>
  <c r="AU318" i="14"/>
  <c r="BH318" i="14" s="1"/>
  <c r="BX318" i="14" s="1"/>
  <c r="AU196" i="14"/>
  <c r="AU158" i="14"/>
  <c r="BH158" i="14" s="1"/>
  <c r="AU259" i="14"/>
  <c r="AU24" i="14"/>
  <c r="BH24" i="14" s="1"/>
  <c r="BX24" i="14" s="1"/>
  <c r="BH143" i="1"/>
  <c r="BP143" i="1" s="1"/>
  <c r="BH163" i="1"/>
  <c r="BP163" i="1" s="1"/>
  <c r="BH185" i="1"/>
  <c r="BH214" i="1"/>
  <c r="BH349" i="1"/>
  <c r="BP349" i="1" s="1"/>
  <c r="BH369" i="1"/>
  <c r="G240" i="7"/>
  <c r="AS151" i="1"/>
  <c r="BH151" i="1" s="1"/>
  <c r="BP151" i="1" s="1"/>
  <c r="AS193" i="1"/>
  <c r="BH193" i="1" s="1"/>
  <c r="AS297" i="1"/>
  <c r="BH297" i="1" s="1"/>
  <c r="BP297" i="1" s="1"/>
  <c r="AS357" i="1"/>
  <c r="BH357" i="1" s="1"/>
  <c r="AZ252" i="2"/>
  <c r="BL252" i="2" s="1"/>
  <c r="AW110" i="3"/>
  <c r="BG171" i="4"/>
  <c r="AR399" i="4"/>
  <c r="BE399" i="4" s="1"/>
  <c r="BU399" i="4" s="1"/>
  <c r="AR94" i="5"/>
  <c r="BD94" i="5" s="1"/>
  <c r="BT94" i="5" s="1"/>
  <c r="AH137" i="5"/>
  <c r="AR214" i="5"/>
  <c r="BD214" i="5" s="1"/>
  <c r="BT214" i="5" s="1"/>
  <c r="G272" i="5"/>
  <c r="AR248" i="5"/>
  <c r="BD248" i="5" s="1"/>
  <c r="BT248" i="5" s="1"/>
  <c r="AR310" i="5"/>
  <c r="AR385" i="5"/>
  <c r="AQ102" i="6"/>
  <c r="AQ131" i="6"/>
  <c r="BA131" i="6" s="1"/>
  <c r="T238" i="6"/>
  <c r="AQ289" i="6"/>
  <c r="BA289" i="6" s="1"/>
  <c r="BQ289" i="6" s="1"/>
  <c r="AQ299" i="6"/>
  <c r="AQ312" i="6"/>
  <c r="BA312" i="6" s="1"/>
  <c r="BQ312" i="6" s="1"/>
  <c r="AP248" i="12"/>
  <c r="BC248" i="12" s="1"/>
  <c r="BH370" i="9"/>
  <c r="G373" i="11"/>
  <c r="AP337" i="12"/>
  <c r="BC337" i="12" s="1"/>
  <c r="BT337" i="12" s="1"/>
  <c r="AP87" i="13"/>
  <c r="T137" i="13"/>
  <c r="AZ388" i="2"/>
  <c r="BL388" i="2" s="1"/>
  <c r="CB388" i="2" s="1"/>
  <c r="BC204" i="5"/>
  <c r="AP108" i="12"/>
  <c r="BC108" i="12" s="1"/>
  <c r="BT108" i="12" s="1"/>
  <c r="AP235" i="12"/>
  <c r="BC235" i="12" s="1"/>
  <c r="AT383" i="8"/>
  <c r="BG383" i="8" s="1"/>
  <c r="BW383" i="8" s="1"/>
  <c r="AS241" i="9"/>
  <c r="BF241" i="9" s="1"/>
  <c r="BV241" i="9" s="1"/>
  <c r="AS278" i="9"/>
  <c r="BF278" i="9" s="1"/>
  <c r="BV278" i="9" s="1"/>
  <c r="AS341" i="9"/>
  <c r="BF341" i="9" s="1"/>
  <c r="BV341" i="9" s="1"/>
  <c r="G236" i="9"/>
  <c r="AL272" i="5"/>
  <c r="AP320" i="12"/>
  <c r="BC320" i="12" s="1"/>
  <c r="BT320" i="12" s="1"/>
  <c r="AP27" i="13"/>
  <c r="BC27" i="13" s="1"/>
  <c r="AQ322" i="6"/>
  <c r="BA322" i="6" s="1"/>
  <c r="BQ322" i="6" s="1"/>
  <c r="AQ332" i="6"/>
  <c r="BA332" i="6" s="1"/>
  <c r="BQ332" i="6" s="1"/>
  <c r="AQ348" i="6"/>
  <c r="BA348" i="6" s="1"/>
  <c r="BQ348" i="6" s="1"/>
  <c r="AS63" i="7"/>
  <c r="BE63" i="7" s="1"/>
  <c r="BU63" i="7" s="1"/>
  <c r="AS132" i="7"/>
  <c r="AS157" i="7"/>
  <c r="BE157" i="7" s="1"/>
  <c r="BU157" i="7" s="1"/>
  <c r="AN274" i="7"/>
  <c r="AS245" i="9"/>
  <c r="BF245" i="9" s="1"/>
  <c r="BV245" i="9" s="1"/>
  <c r="AS295" i="9"/>
  <c r="BF295" i="9" s="1"/>
  <c r="BV295" i="9" s="1"/>
  <c r="AS328" i="9"/>
  <c r="BF328" i="9" s="1"/>
  <c r="BV328" i="9" s="1"/>
  <c r="AS348" i="9"/>
  <c r="BF348" i="9" s="1"/>
  <c r="BV348" i="9" s="1"/>
  <c r="AU80" i="10"/>
  <c r="BH80" i="10" s="1"/>
  <c r="AU198" i="10"/>
  <c r="BH198" i="10" s="1"/>
  <c r="BX198" i="10" s="1"/>
  <c r="AU211" i="10"/>
  <c r="BH211" i="10" s="1"/>
  <c r="BX211" i="10" s="1"/>
  <c r="AU289" i="10"/>
  <c r="AU395" i="10"/>
  <c r="BH395" i="10" s="1"/>
  <c r="AP162" i="12"/>
  <c r="AP202" i="12"/>
  <c r="BC202" i="12" s="1"/>
  <c r="AP278" i="12"/>
  <c r="BC278" i="12" s="1"/>
  <c r="AP186" i="13"/>
  <c r="BH196" i="14"/>
  <c r="BX196" i="14" s="1"/>
  <c r="AU264" i="14"/>
  <c r="BH264" i="14" s="1"/>
  <c r="BX264" i="14" s="1"/>
  <c r="AU275" i="14"/>
  <c r="BH275" i="14" s="1"/>
  <c r="BX275" i="14" s="1"/>
  <c r="AU295" i="14"/>
  <c r="BH295" i="14" s="1"/>
  <c r="AU389" i="14"/>
  <c r="AU399" i="14"/>
  <c r="BH399" i="14" s="1"/>
  <c r="AH55" i="15"/>
  <c r="AU55" i="15" s="1"/>
  <c r="BC55" i="15" s="1"/>
  <c r="AS232" i="1"/>
  <c r="BH232" i="1" s="1"/>
  <c r="BP232" i="1" s="1"/>
  <c r="AS254" i="1"/>
  <c r="BH254" i="1" s="1"/>
  <c r="BP254" i="1" s="1"/>
  <c r="AS309" i="1"/>
  <c r="BH309" i="1" s="1"/>
  <c r="BP309" i="1" s="1"/>
  <c r="AS381" i="1"/>
  <c r="BH381" i="1" s="1"/>
  <c r="BP381" i="1" s="1"/>
  <c r="AS401" i="1"/>
  <c r="BH401" i="1" s="1"/>
  <c r="BP401" i="1" s="1"/>
  <c r="AZ36" i="2"/>
  <c r="AZ99" i="2"/>
  <c r="AZ292" i="2"/>
  <c r="AZ379" i="2"/>
  <c r="AW233" i="3"/>
  <c r="BJ233" i="3" s="1"/>
  <c r="AR182" i="4"/>
  <c r="BE182" i="4" s="1"/>
  <c r="BU182" i="4" s="1"/>
  <c r="AR192" i="4"/>
  <c r="BE192" i="4" s="1"/>
  <c r="BU192" i="4" s="1"/>
  <c r="AR221" i="4"/>
  <c r="BG406" i="4"/>
  <c r="AR14" i="5"/>
  <c r="BD14" i="5" s="1"/>
  <c r="BT14" i="5" s="1"/>
  <c r="AR34" i="5"/>
  <c r="BD34" i="5" s="1"/>
  <c r="BT34" i="5" s="1"/>
  <c r="AR44" i="5"/>
  <c r="BD44" i="5" s="1"/>
  <c r="BT44" i="5" s="1"/>
  <c r="AR54" i="5"/>
  <c r="BD54" i="5" s="1"/>
  <c r="AR64" i="5"/>
  <c r="AR162" i="5"/>
  <c r="AR192" i="5"/>
  <c r="BD192" i="5" s="1"/>
  <c r="BT192" i="5" s="1"/>
  <c r="AR202" i="5"/>
  <c r="BD202" i="5" s="1"/>
  <c r="BT202" i="5" s="1"/>
  <c r="AH238" i="5"/>
  <c r="U272" i="5"/>
  <c r="AR298" i="5"/>
  <c r="BD298" i="5" s="1"/>
  <c r="BT298" i="5" s="1"/>
  <c r="U406" i="5"/>
  <c r="AQ37" i="6"/>
  <c r="BA37" i="6" s="1"/>
  <c r="BQ37" i="6" s="1"/>
  <c r="AQ150" i="6"/>
  <c r="BA150" i="6" s="1"/>
  <c r="AQ214" i="6"/>
  <c r="BA214" i="6" s="1"/>
  <c r="AQ384" i="6"/>
  <c r="BA384" i="6" s="1"/>
  <c r="AS16" i="7"/>
  <c r="BE16" i="7" s="1"/>
  <c r="AS84" i="7"/>
  <c r="BE84" i="7" s="1"/>
  <c r="BU84" i="7" s="1"/>
  <c r="AS109" i="7"/>
  <c r="BE109" i="7" s="1"/>
  <c r="BU109" i="7" s="1"/>
  <c r="AS216" i="7"/>
  <c r="BE216" i="7" s="1"/>
  <c r="AS236" i="7"/>
  <c r="BE236" i="7" s="1"/>
  <c r="BU236" i="7" s="1"/>
  <c r="AS330" i="7"/>
  <c r="BE330" i="7" s="1"/>
  <c r="BU330" i="7" s="1"/>
  <c r="AT62" i="8"/>
  <c r="BG62" i="8" s="1"/>
  <c r="BW62" i="8" s="1"/>
  <c r="AT83" i="8"/>
  <c r="BG83" i="8" s="1"/>
  <c r="AT145" i="8"/>
  <c r="AT249" i="8"/>
  <c r="BG249" i="8" s="1"/>
  <c r="BW249" i="8" s="1"/>
  <c r="AQ382" i="11"/>
  <c r="BD382" i="11" s="1"/>
  <c r="AQ402" i="11"/>
  <c r="BD402" i="11" s="1"/>
  <c r="BT402" i="11" s="1"/>
  <c r="AP59" i="12"/>
  <c r="BC59" i="12" s="1"/>
  <c r="BT59" i="12" s="1"/>
  <c r="AP249" i="12"/>
  <c r="BC249" i="12" s="1"/>
  <c r="BT249" i="12" s="1"/>
  <c r="AP15" i="13"/>
  <c r="AP25" i="13"/>
  <c r="BC25" i="13" s="1"/>
  <c r="BS25" i="13" s="1"/>
  <c r="AK70" i="13"/>
  <c r="AP55" i="13"/>
  <c r="AP78" i="13"/>
  <c r="AP88" i="13"/>
  <c r="AP203" i="13"/>
  <c r="BC203" i="13" s="1"/>
  <c r="BS203" i="13" s="1"/>
  <c r="AP259" i="13"/>
  <c r="BC259" i="13" s="1"/>
  <c r="BS259" i="13" s="1"/>
  <c r="AP405" i="13"/>
  <c r="BC405" i="13" s="1"/>
  <c r="AU223" i="14"/>
  <c r="BH223" i="14" s="1"/>
  <c r="BX223" i="14" s="1"/>
  <c r="AU233" i="14"/>
  <c r="BH233" i="14" s="1"/>
  <c r="BX233" i="14" s="1"/>
  <c r="AU330" i="14"/>
  <c r="BH330" i="14" s="1"/>
  <c r="BX330" i="14" s="1"/>
  <c r="AH62" i="15"/>
  <c r="AU62" i="15" s="1"/>
  <c r="BC62" i="15" s="1"/>
  <c r="BE339" i="12"/>
  <c r="AP347" i="12"/>
  <c r="BC347" i="12" s="1"/>
  <c r="AP399" i="13"/>
  <c r="BC399" i="13" s="1"/>
  <c r="AS53" i="1"/>
  <c r="BH53" i="1" s="1"/>
  <c r="BP53" i="1" s="1"/>
  <c r="AS255" i="1"/>
  <c r="BH255" i="1" s="1"/>
  <c r="BP255" i="1" s="1"/>
  <c r="AS288" i="1"/>
  <c r="BH288" i="1" s="1"/>
  <c r="BP288" i="1" s="1"/>
  <c r="AS320" i="1"/>
  <c r="BH320" i="1" s="1"/>
  <c r="BP320" i="1" s="1"/>
  <c r="AS368" i="1"/>
  <c r="AS392" i="1"/>
  <c r="BH392" i="1" s="1"/>
  <c r="BP392" i="1" s="1"/>
  <c r="AZ93" i="2"/>
  <c r="AZ293" i="2"/>
  <c r="BL293" i="2" s="1"/>
  <c r="AZ400" i="2"/>
  <c r="BL400" i="2" s="1"/>
  <c r="AW46" i="3"/>
  <c r="AR152" i="4"/>
  <c r="BE152" i="4" s="1"/>
  <c r="BU152" i="4" s="1"/>
  <c r="AR203" i="4"/>
  <c r="BE203" i="4" s="1"/>
  <c r="BU203" i="4" s="1"/>
  <c r="AR232" i="4"/>
  <c r="BE232" i="4" s="1"/>
  <c r="U305" i="4"/>
  <c r="AR337" i="4"/>
  <c r="BE337" i="4" s="1"/>
  <c r="BU337" i="4" s="1"/>
  <c r="AR15" i="5"/>
  <c r="BD15" i="5" s="1"/>
  <c r="BT15" i="5" s="1"/>
  <c r="AR35" i="5"/>
  <c r="BD35" i="5" s="1"/>
  <c r="BT35" i="5" s="1"/>
  <c r="AR65" i="5"/>
  <c r="BD65" i="5" s="1"/>
  <c r="BT65" i="5" s="1"/>
  <c r="AR183" i="5"/>
  <c r="BD183" i="5" s="1"/>
  <c r="BT183" i="5" s="1"/>
  <c r="AR203" i="5"/>
  <c r="BD203" i="5" s="1"/>
  <c r="BT203" i="5" s="1"/>
  <c r="AR383" i="5"/>
  <c r="BD383" i="5" s="1"/>
  <c r="BT383" i="5" s="1"/>
  <c r="AR393" i="5"/>
  <c r="BD393" i="5" s="1"/>
  <c r="BT393" i="5" s="1"/>
  <c r="AQ161" i="6"/>
  <c r="BA161" i="6" s="1"/>
  <c r="BQ161" i="6" s="1"/>
  <c r="AQ215" i="6"/>
  <c r="BA215" i="6" s="1"/>
  <c r="BQ215" i="6" s="1"/>
  <c r="AQ280" i="6"/>
  <c r="BA280" i="6" s="1"/>
  <c r="BQ280" i="6" s="1"/>
  <c r="AS306" i="7"/>
  <c r="BE306" i="7" s="1"/>
  <c r="AS389" i="7"/>
  <c r="BE389" i="7" s="1"/>
  <c r="AT53" i="8"/>
  <c r="BG53" i="8" s="1"/>
  <c r="BW53" i="8" s="1"/>
  <c r="AT63" i="8"/>
  <c r="BG63" i="8" s="1"/>
  <c r="BW63" i="8" s="1"/>
  <c r="AT156" i="8"/>
  <c r="BH169" i="9"/>
  <c r="AM202" i="9"/>
  <c r="AI270" i="9"/>
  <c r="G337" i="9"/>
  <c r="AU212" i="10"/>
  <c r="BH212" i="10" s="1"/>
  <c r="BX212" i="10" s="1"/>
  <c r="G104" i="12"/>
  <c r="AP93" i="12"/>
  <c r="U204" i="1"/>
  <c r="BG272" i="1"/>
  <c r="AS265" i="1"/>
  <c r="BH265" i="1" s="1"/>
  <c r="BP265" i="1" s="1"/>
  <c r="AS159" i="1"/>
  <c r="AS162" i="1"/>
  <c r="BH162" i="1" s="1"/>
  <c r="BP162" i="1" s="1"/>
  <c r="AJ204" i="1"/>
  <c r="AS181" i="1"/>
  <c r="BH181" i="1" s="1"/>
  <c r="BP181" i="1" s="1"/>
  <c r="BJ272" i="1"/>
  <c r="AS345" i="1"/>
  <c r="AS355" i="1"/>
  <c r="BH355" i="1" s="1"/>
  <c r="BP355" i="1" s="1"/>
  <c r="AS365" i="1"/>
  <c r="BH365" i="1" s="1"/>
  <c r="BP365" i="1" s="1"/>
  <c r="AZ68" i="2"/>
  <c r="BN136" i="2"/>
  <c r="AZ319" i="2"/>
  <c r="AT371" i="2"/>
  <c r="AW164" i="3"/>
  <c r="AR349" i="4"/>
  <c r="BE349" i="4" s="1"/>
  <c r="BU349" i="4" s="1"/>
  <c r="AR387" i="4"/>
  <c r="BE387" i="4" s="1"/>
  <c r="BU387" i="4" s="1"/>
  <c r="AR92" i="5"/>
  <c r="BD92" i="5" s="1"/>
  <c r="BT92" i="5" s="1"/>
  <c r="AR102" i="5"/>
  <c r="BD102" i="5" s="1"/>
  <c r="BT102" i="5" s="1"/>
  <c r="AR143" i="5"/>
  <c r="BD143" i="5" s="1"/>
  <c r="AR212" i="5"/>
  <c r="BD212" i="5" s="1"/>
  <c r="AR222" i="5"/>
  <c r="BD222" i="5" s="1"/>
  <c r="AR246" i="5"/>
  <c r="AR318" i="5"/>
  <c r="BD318" i="5" s="1"/>
  <c r="BT318" i="5" s="1"/>
  <c r="G372" i="5"/>
  <c r="AQ18" i="6"/>
  <c r="BA18" i="6" s="1"/>
  <c r="BQ18" i="6" s="1"/>
  <c r="AQ69" i="6"/>
  <c r="BA69" i="6" s="1"/>
  <c r="BQ69" i="6" s="1"/>
  <c r="AQ175" i="6"/>
  <c r="BA175" i="6" s="1"/>
  <c r="BQ175" i="6" s="1"/>
  <c r="AQ320" i="6"/>
  <c r="AQ330" i="6"/>
  <c r="AQ346" i="6"/>
  <c r="AQ356" i="6"/>
  <c r="BA356" i="6" s="1"/>
  <c r="AQ405" i="6"/>
  <c r="BA405" i="6" s="1"/>
  <c r="BQ405" i="6" s="1"/>
  <c r="AS51" i="7"/>
  <c r="BE51" i="7" s="1"/>
  <c r="BU51" i="7" s="1"/>
  <c r="AS61" i="7"/>
  <c r="AS145" i="7"/>
  <c r="AS165" i="7"/>
  <c r="BE165" i="7" s="1"/>
  <c r="BU165" i="7" s="1"/>
  <c r="AS189" i="7"/>
  <c r="BE189" i="7" s="1"/>
  <c r="BU189" i="7" s="1"/>
  <c r="AS237" i="7"/>
  <c r="BE237" i="7" s="1"/>
  <c r="BU237" i="7" s="1"/>
  <c r="AS245" i="7"/>
  <c r="BE245" i="7" s="1"/>
  <c r="AS265" i="7"/>
  <c r="BE265" i="7" s="1"/>
  <c r="BU265" i="7" s="1"/>
  <c r="BE202" i="9"/>
  <c r="AM270" i="9"/>
  <c r="V337" i="9"/>
  <c r="AS382" i="9"/>
  <c r="BF382" i="9" s="1"/>
  <c r="BV382" i="9" s="1"/>
  <c r="BG374" i="7"/>
  <c r="AS175" i="9"/>
  <c r="BF175" i="9" s="1"/>
  <c r="BV175" i="9" s="1"/>
  <c r="AU165" i="10"/>
  <c r="BH165" i="10" s="1"/>
  <c r="BX165" i="10" s="1"/>
  <c r="AG339" i="12"/>
  <c r="U70" i="5"/>
  <c r="G305" i="5"/>
  <c r="AI169" i="9"/>
  <c r="G202" i="9"/>
  <c r="AI236" i="9"/>
  <c r="AQ318" i="11"/>
  <c r="BD318" i="11" s="1"/>
  <c r="AJ272" i="1"/>
  <c r="AR383" i="4"/>
  <c r="BE383" i="4" s="1"/>
  <c r="BU383" i="4" s="1"/>
  <c r="AR242" i="5"/>
  <c r="AP108" i="13"/>
  <c r="BC108" i="13" s="1"/>
  <c r="AS262" i="1"/>
  <c r="BH262" i="1" s="1"/>
  <c r="BP262" i="1" s="1"/>
  <c r="G305" i="1"/>
  <c r="AS317" i="1"/>
  <c r="BH317" i="1" s="1"/>
  <c r="BP317" i="1" s="1"/>
  <c r="AS337" i="1"/>
  <c r="BH337" i="1" s="1"/>
  <c r="BP337" i="1" s="1"/>
  <c r="AN406" i="1"/>
  <c r="AS379" i="1"/>
  <c r="BH379" i="1" s="1"/>
  <c r="BP379" i="1" s="1"/>
  <c r="AS389" i="1"/>
  <c r="BH389" i="1" s="1"/>
  <c r="BP389" i="1" s="1"/>
  <c r="BP402" i="1"/>
  <c r="AS31" i="1"/>
  <c r="BH31" i="1" s="1"/>
  <c r="BP31" i="1" s="1"/>
  <c r="AS99" i="1"/>
  <c r="AS121" i="1"/>
  <c r="BH121" i="1" s="1"/>
  <c r="BP121" i="1" s="1"/>
  <c r="G238" i="1"/>
  <c r="AS210" i="1"/>
  <c r="BH210" i="1" s="1"/>
  <c r="AS259" i="1"/>
  <c r="BH259" i="1" s="1"/>
  <c r="BP259" i="1" s="1"/>
  <c r="AJ305" i="1"/>
  <c r="AS324" i="1"/>
  <c r="BH324" i="1" s="1"/>
  <c r="BP324" i="1" s="1"/>
  <c r="AS334" i="1"/>
  <c r="BH334" i="1" s="1"/>
  <c r="BP334" i="1" s="1"/>
  <c r="AS376" i="1"/>
  <c r="BH376" i="1" s="1"/>
  <c r="BP376" i="1" s="1"/>
  <c r="CB141" i="2"/>
  <c r="AP350" i="12"/>
  <c r="BC350" i="12" s="1"/>
  <c r="BT350" i="12" s="1"/>
  <c r="AP384" i="12"/>
  <c r="BC384" i="12" s="1"/>
  <c r="BT384" i="12" s="1"/>
  <c r="AP32" i="13"/>
  <c r="AP85" i="13"/>
  <c r="BC85" i="13" s="1"/>
  <c r="AP180" i="13"/>
  <c r="BC180" i="13" s="1"/>
  <c r="BS180" i="13" s="1"/>
  <c r="AP190" i="13"/>
  <c r="BC190" i="13" s="1"/>
  <c r="BS190" i="13" s="1"/>
  <c r="AP200" i="13"/>
  <c r="BC200" i="13" s="1"/>
  <c r="BS200" i="13" s="1"/>
  <c r="AU19" i="14"/>
  <c r="BH19" i="14" s="1"/>
  <c r="BX19" i="14" s="1"/>
  <c r="AU47" i="14"/>
  <c r="BH47" i="14" s="1"/>
  <c r="BX47" i="14" s="1"/>
  <c r="BH220" i="14"/>
  <c r="BH307" i="14"/>
  <c r="BX307" i="14" s="1"/>
  <c r="AS10" i="1"/>
  <c r="AS20" i="1"/>
  <c r="BH20" i="1" s="1"/>
  <c r="BP20" i="1" s="1"/>
  <c r="AS142" i="1"/>
  <c r="BH142" i="1" s="1"/>
  <c r="G204" i="1"/>
  <c r="AS223" i="1"/>
  <c r="BH223" i="1" s="1"/>
  <c r="BP223" i="1" s="1"/>
  <c r="AN272" i="1"/>
  <c r="AS278" i="1"/>
  <c r="BH278" i="1" s="1"/>
  <c r="AS298" i="1"/>
  <c r="BH298" i="1" s="1"/>
  <c r="BP298" i="1" s="1"/>
  <c r="AS333" i="1"/>
  <c r="BH333" i="1" s="1"/>
  <c r="BP333" i="1" s="1"/>
  <c r="AZ227" i="2"/>
  <c r="BL227" i="2" s="1"/>
  <c r="CB227" i="2" s="1"/>
  <c r="AZ230" i="2"/>
  <c r="BL230" i="2" s="1"/>
  <c r="AZ243" i="2"/>
  <c r="AZ263" i="2"/>
  <c r="AZ276" i="2"/>
  <c r="BL276" i="2" s="1"/>
  <c r="CB276" i="2" s="1"/>
  <c r="AZ348" i="2"/>
  <c r="BL348" i="2" s="1"/>
  <c r="AZ358" i="2"/>
  <c r="BL358" i="2" s="1"/>
  <c r="CB358" i="2" s="1"/>
  <c r="AZ368" i="2"/>
  <c r="BL368" i="2" s="1"/>
  <c r="CB368" i="2" s="1"/>
  <c r="AW191" i="3"/>
  <c r="AR258" i="4"/>
  <c r="AR268" i="4"/>
  <c r="BE268" i="4" s="1"/>
  <c r="BU268" i="4" s="1"/>
  <c r="AR275" i="4"/>
  <c r="AR285" i="4"/>
  <c r="AR295" i="4"/>
  <c r="BE295" i="4" s="1"/>
  <c r="BU295" i="4" s="1"/>
  <c r="AR390" i="4"/>
  <c r="BE390" i="4" s="1"/>
  <c r="BU390" i="4" s="1"/>
  <c r="AR259" i="5"/>
  <c r="BD259" i="5" s="1"/>
  <c r="BT259" i="5" s="1"/>
  <c r="AR331" i="5"/>
  <c r="BD331" i="5" s="1"/>
  <c r="BT331" i="5" s="1"/>
  <c r="AR365" i="5"/>
  <c r="BD365" i="5" s="1"/>
  <c r="AQ83" i="6"/>
  <c r="BA83" i="6" s="1"/>
  <c r="BQ83" i="6" s="1"/>
  <c r="AQ112" i="6"/>
  <c r="AQ198" i="6"/>
  <c r="BA198" i="6" s="1"/>
  <c r="BQ198" i="6" s="1"/>
  <c r="AQ300" i="6"/>
  <c r="BA300" i="6" s="1"/>
  <c r="BQ300" i="6" s="1"/>
  <c r="AS148" i="7"/>
  <c r="AS158" i="7"/>
  <c r="AS168" i="7"/>
  <c r="BE168" i="7" s="1"/>
  <c r="BU168" i="7" s="1"/>
  <c r="AS182" i="7"/>
  <c r="BE182" i="7" s="1"/>
  <c r="BU182" i="7" s="1"/>
  <c r="AS192" i="7"/>
  <c r="BE192" i="7" s="1"/>
  <c r="BU192" i="7" s="1"/>
  <c r="AS258" i="7"/>
  <c r="BE258" i="7" s="1"/>
  <c r="BU258" i="7" s="1"/>
  <c r="AS286" i="7"/>
  <c r="BE286" i="7" s="1"/>
  <c r="BU286" i="7" s="1"/>
  <c r="AT159" i="8"/>
  <c r="AT215" i="8"/>
  <c r="BG215" i="8" s="1"/>
  <c r="AS8" i="9"/>
  <c r="BF8" i="9" s="1"/>
  <c r="BV8" i="9" s="1"/>
  <c r="AM169" i="9"/>
  <c r="V202" i="9"/>
  <c r="AM236" i="9"/>
  <c r="AS209" i="9"/>
  <c r="BF209" i="9" s="1"/>
  <c r="BV209" i="9" s="1"/>
  <c r="AS219" i="9"/>
  <c r="BF219" i="9" s="1"/>
  <c r="BV219" i="9" s="1"/>
  <c r="AS229" i="9"/>
  <c r="BF229" i="9" s="1"/>
  <c r="BV229" i="9" s="1"/>
  <c r="AS319" i="9"/>
  <c r="BF319" i="9" s="1"/>
  <c r="BV319" i="9" s="1"/>
  <c r="AS329" i="9"/>
  <c r="BF329" i="9" s="1"/>
  <c r="BV329" i="9" s="1"/>
  <c r="AU313" i="10"/>
  <c r="BH313" i="10" s="1"/>
  <c r="BX313" i="10" s="1"/>
  <c r="AU323" i="10"/>
  <c r="BH323" i="10" s="1"/>
  <c r="BX323" i="10" s="1"/>
  <c r="BJ406" i="10"/>
  <c r="AQ45" i="11"/>
  <c r="BD45" i="11" s="1"/>
  <c r="AQ83" i="11"/>
  <c r="BD83" i="11" s="1"/>
  <c r="AQ162" i="11"/>
  <c r="BD162" i="11" s="1"/>
  <c r="BT162" i="11" s="1"/>
  <c r="AQ176" i="11"/>
  <c r="BD176" i="11" s="1"/>
  <c r="BT176" i="11" s="1"/>
  <c r="AQ196" i="11"/>
  <c r="BD196" i="11" s="1"/>
  <c r="BT196" i="11" s="1"/>
  <c r="AQ222" i="11"/>
  <c r="BD222" i="11" s="1"/>
  <c r="BT222" i="11" s="1"/>
  <c r="AQ303" i="11"/>
  <c r="BD303" i="11" s="1"/>
  <c r="AQ344" i="11"/>
  <c r="BD344" i="11" s="1"/>
  <c r="BT344" i="11" s="1"/>
  <c r="AQ351" i="11"/>
  <c r="AQ389" i="11"/>
  <c r="BD389" i="11" s="1"/>
  <c r="AP13" i="12"/>
  <c r="AP23" i="12"/>
  <c r="BC23" i="12" s="1"/>
  <c r="BT23" i="12" s="1"/>
  <c r="AP282" i="12"/>
  <c r="BC282" i="12" s="1"/>
  <c r="BT282" i="12" s="1"/>
  <c r="AP292" i="12"/>
  <c r="BC292" i="12" s="1"/>
  <c r="BT292" i="12" s="1"/>
  <c r="AP302" i="12"/>
  <c r="BC302" i="12" s="1"/>
  <c r="AP125" i="13"/>
  <c r="BC125" i="13" s="1"/>
  <c r="AP154" i="13"/>
  <c r="BC154" i="13" s="1"/>
  <c r="BS154" i="13" s="1"/>
  <c r="AP304" i="13"/>
  <c r="BC304" i="13" s="1"/>
  <c r="BS304" i="13" s="1"/>
  <c r="AP312" i="13"/>
  <c r="AU9" i="14"/>
  <c r="AU75" i="14"/>
  <c r="BH75" i="14" s="1"/>
  <c r="BX75" i="14" s="1"/>
  <c r="AJ38" i="1"/>
  <c r="AS14" i="1"/>
  <c r="BH14" i="1" s="1"/>
  <c r="BP14" i="1" s="1"/>
  <c r="AS146" i="1"/>
  <c r="BH146" i="1" s="1"/>
  <c r="BP146" i="1" s="1"/>
  <c r="BG204" i="1"/>
  <c r="U305" i="1"/>
  <c r="AS282" i="1"/>
  <c r="BH282" i="1" s="1"/>
  <c r="AS302" i="1"/>
  <c r="AZ267" i="2"/>
  <c r="BL267" i="2" s="1"/>
  <c r="AZ280" i="2"/>
  <c r="AW309" i="3"/>
  <c r="AN371" i="3"/>
  <c r="BU279" i="4"/>
  <c r="AM372" i="4"/>
  <c r="BU394" i="4"/>
  <c r="BU404" i="4"/>
  <c r="BT335" i="5"/>
  <c r="AH372" i="5"/>
  <c r="BQ343" i="6"/>
  <c r="AS214" i="7"/>
  <c r="BE214" i="7" s="1"/>
  <c r="BU214" i="7" s="1"/>
  <c r="AI68" i="9"/>
  <c r="G303" i="9"/>
  <c r="AS293" i="9"/>
  <c r="BF293" i="9" s="1"/>
  <c r="BV293" i="9" s="1"/>
  <c r="AI337" i="9"/>
  <c r="AQ368" i="11"/>
  <c r="BD368" i="11" s="1"/>
  <c r="BT368" i="11" s="1"/>
  <c r="AZ11" i="2"/>
  <c r="BL11" i="2" s="1"/>
  <c r="CB11" i="2" s="1"/>
  <c r="BL404" i="2"/>
  <c r="CB404" i="2" s="1"/>
  <c r="BE236" i="4"/>
  <c r="BU236" i="4" s="1"/>
  <c r="BG305" i="4"/>
  <c r="BE311" i="4"/>
  <c r="BU311" i="4" s="1"/>
  <c r="BE331" i="4"/>
  <c r="BU331" i="4" s="1"/>
  <c r="BD19" i="5"/>
  <c r="AQ327" i="6"/>
  <c r="BA327" i="6" s="1"/>
  <c r="BQ327" i="6" s="1"/>
  <c r="AS224" i="7"/>
  <c r="BW160" i="8"/>
  <c r="BW188" i="8"/>
  <c r="AI36" i="9"/>
  <c r="AS12" i="9"/>
  <c r="BF12" i="9" s="1"/>
  <c r="BV12" i="9" s="1"/>
  <c r="AM68" i="9"/>
  <c r="V303" i="9"/>
  <c r="BV280" i="9"/>
  <c r="BV300" i="9"/>
  <c r="AM337" i="9"/>
  <c r="BV376" i="9"/>
  <c r="BX203" i="10"/>
  <c r="BX367" i="10"/>
  <c r="BT160" i="11"/>
  <c r="AQ252" i="11"/>
  <c r="AJ238" i="1"/>
  <c r="AS246" i="1"/>
  <c r="BH246" i="1" s="1"/>
  <c r="BP246" i="1" s="1"/>
  <c r="BG305" i="1"/>
  <c r="AS289" i="1"/>
  <c r="BH289" i="1" s="1"/>
  <c r="AS311" i="1"/>
  <c r="AS403" i="1"/>
  <c r="AZ101" i="2"/>
  <c r="BL101" i="2" s="1"/>
  <c r="CB101" i="2" s="1"/>
  <c r="AZ158" i="2"/>
  <c r="BL158" i="2" s="1"/>
  <c r="CB158" i="2" s="1"/>
  <c r="AZ394" i="2"/>
  <c r="BL394" i="2" s="1"/>
  <c r="CB394" i="2" s="1"/>
  <c r="U272" i="4"/>
  <c r="AR296" i="4"/>
  <c r="BE296" i="4" s="1"/>
  <c r="BU296" i="4" s="1"/>
  <c r="AR353" i="4"/>
  <c r="BE353" i="4" s="1"/>
  <c r="BU353" i="4" s="1"/>
  <c r="AR366" i="4"/>
  <c r="BE366" i="4" s="1"/>
  <c r="BU366" i="4" s="1"/>
  <c r="AR96" i="5"/>
  <c r="BD96" i="5" s="1"/>
  <c r="BT96" i="5" s="1"/>
  <c r="AR136" i="5"/>
  <c r="BD136" i="5" s="1"/>
  <c r="BT136" i="5" s="1"/>
  <c r="AR147" i="5"/>
  <c r="BD147" i="5" s="1"/>
  <c r="BT147" i="5" s="1"/>
  <c r="AR226" i="5"/>
  <c r="BD226" i="5" s="1"/>
  <c r="BT226" i="5" s="1"/>
  <c r="AR236" i="5"/>
  <c r="AR293" i="5"/>
  <c r="BD293" i="5" s="1"/>
  <c r="AR322" i="5"/>
  <c r="AR332" i="5"/>
  <c r="BD332" i="5" s="1"/>
  <c r="BT332" i="5" s="1"/>
  <c r="BC372" i="5"/>
  <c r="AQ255" i="6"/>
  <c r="BA255" i="6" s="1"/>
  <c r="AQ291" i="6"/>
  <c r="AQ301" i="6"/>
  <c r="BA301" i="6" s="1"/>
  <c r="AQ360" i="6"/>
  <c r="BA360" i="6" s="1"/>
  <c r="BQ360" i="6" s="1"/>
  <c r="AQ370" i="6"/>
  <c r="BA370" i="6" s="1"/>
  <c r="BQ370" i="6" s="1"/>
  <c r="AS45" i="7"/>
  <c r="BE45" i="7" s="1"/>
  <c r="BU45" i="7" s="1"/>
  <c r="AS55" i="7"/>
  <c r="BE55" i="7" s="1"/>
  <c r="BU55" i="7" s="1"/>
  <c r="AS149" i="7"/>
  <c r="BE149" i="7" s="1"/>
  <c r="BU149" i="7" s="1"/>
  <c r="AS363" i="7"/>
  <c r="BE363" i="7" s="1"/>
  <c r="BG35" i="8"/>
  <c r="BG78" i="8"/>
  <c r="BG226" i="8"/>
  <c r="BW226" i="8" s="1"/>
  <c r="AT229" i="8"/>
  <c r="BG229" i="8" s="1"/>
  <c r="BW229" i="8" s="1"/>
  <c r="AT244" i="8"/>
  <c r="BG244" i="8" s="1"/>
  <c r="BW244" i="8" s="1"/>
  <c r="AI135" i="9"/>
  <c r="AS200" i="9"/>
  <c r="BF200" i="9" s="1"/>
  <c r="BV200" i="9" s="1"/>
  <c r="BE337" i="9"/>
  <c r="AS320" i="9"/>
  <c r="BF320" i="9" s="1"/>
  <c r="BV320" i="9" s="1"/>
  <c r="AS330" i="9"/>
  <c r="BF330" i="9" s="1"/>
  <c r="BV330" i="9" s="1"/>
  <c r="AU44" i="10"/>
  <c r="BH44" i="10" s="1"/>
  <c r="BX44" i="10" s="1"/>
  <c r="AU129" i="10"/>
  <c r="AU136" i="10"/>
  <c r="BH136" i="10" s="1"/>
  <c r="BX136" i="10" s="1"/>
  <c r="AU160" i="10"/>
  <c r="AU170" i="10"/>
  <c r="BH170" i="10" s="1"/>
  <c r="BX170" i="10" s="1"/>
  <c r="BF104" i="11"/>
  <c r="AQ187" i="11"/>
  <c r="BD187" i="11" s="1"/>
  <c r="BT187" i="11" s="1"/>
  <c r="U273" i="11"/>
  <c r="AP14" i="12"/>
  <c r="BC14" i="12" s="1"/>
  <c r="BT14" i="12" s="1"/>
  <c r="AP257" i="12"/>
  <c r="BC257" i="12" s="1"/>
  <c r="BT257" i="12" s="1"/>
  <c r="AP395" i="12"/>
  <c r="BC395" i="12" s="1"/>
  <c r="BT395" i="12" s="1"/>
  <c r="AP23" i="13"/>
  <c r="BC23" i="13" s="1"/>
  <c r="BS23" i="13" s="1"/>
  <c r="AP43" i="13"/>
  <c r="BC43" i="13" s="1"/>
  <c r="BS43" i="13" s="1"/>
  <c r="AP63" i="13"/>
  <c r="BC63" i="13" s="1"/>
  <c r="BS63" i="13" s="1"/>
  <c r="AP79" i="13"/>
  <c r="BC79" i="13" s="1"/>
  <c r="BS79" i="13" s="1"/>
  <c r="AP96" i="13"/>
  <c r="BC96" i="13" s="1"/>
  <c r="BS96" i="13" s="1"/>
  <c r="AP191" i="13"/>
  <c r="BC191" i="13" s="1"/>
  <c r="BS191" i="13" s="1"/>
  <c r="AP247" i="13"/>
  <c r="BC247" i="13" s="1"/>
  <c r="BS247" i="13" s="1"/>
  <c r="AP267" i="13"/>
  <c r="AP393" i="13"/>
  <c r="BC393" i="13" s="1"/>
  <c r="AS8" i="1"/>
  <c r="BH8" i="1" s="1"/>
  <c r="BP8" i="1" s="1"/>
  <c r="AS150" i="1"/>
  <c r="BH150" i="1" s="1"/>
  <c r="AS211" i="1"/>
  <c r="BH211" i="1" s="1"/>
  <c r="BP211" i="1" s="1"/>
  <c r="AS231" i="1"/>
  <c r="BH231" i="1" s="1"/>
  <c r="BP231" i="1" s="1"/>
  <c r="AS286" i="1"/>
  <c r="BH286" i="1" s="1"/>
  <c r="BP286" i="1" s="1"/>
  <c r="AS296" i="1"/>
  <c r="BH296" i="1" s="1"/>
  <c r="BP296" i="1" s="1"/>
  <c r="AS366" i="1"/>
  <c r="BH366" i="1" s="1"/>
  <c r="AZ215" i="2"/>
  <c r="BL215" i="2" s="1"/>
  <c r="CB215" i="2" s="1"/>
  <c r="AZ225" i="2"/>
  <c r="BL225" i="2" s="1"/>
  <c r="CB225" i="2" s="1"/>
  <c r="AZ251" i="2"/>
  <c r="AZ391" i="2"/>
  <c r="BL391" i="2" s="1"/>
  <c r="AW258" i="3"/>
  <c r="BJ258" i="3" s="1"/>
  <c r="BL371" i="3"/>
  <c r="Z405" i="3"/>
  <c r="AW401" i="3"/>
  <c r="BJ401" i="3" s="1"/>
  <c r="BZ401" i="3" s="1"/>
  <c r="AR223" i="4"/>
  <c r="BE223" i="4" s="1"/>
  <c r="BU223" i="4" s="1"/>
  <c r="AR328" i="4"/>
  <c r="AR26" i="5"/>
  <c r="BD26" i="5" s="1"/>
  <c r="AR46" i="5"/>
  <c r="BD46" i="5" s="1"/>
  <c r="BT46" i="5" s="1"/>
  <c r="AR56" i="5"/>
  <c r="AR66" i="5"/>
  <c r="AR157" i="5"/>
  <c r="BD157" i="5" s="1"/>
  <c r="BT157" i="5" s="1"/>
  <c r="AR184" i="5"/>
  <c r="BD184" i="5" s="1"/>
  <c r="BT184" i="5" s="1"/>
  <c r="AR216" i="5"/>
  <c r="AR290" i="5"/>
  <c r="BD290" i="5" s="1"/>
  <c r="AQ162" i="6"/>
  <c r="BA162" i="6" s="1"/>
  <c r="BQ162" i="6" s="1"/>
  <c r="AQ226" i="6"/>
  <c r="BA226" i="6" s="1"/>
  <c r="BQ226" i="6" s="1"/>
  <c r="AQ258" i="6"/>
  <c r="BA258" i="6" s="1"/>
  <c r="BQ258" i="6" s="1"/>
  <c r="AQ376" i="6"/>
  <c r="BA376" i="6" s="1"/>
  <c r="BQ376" i="6" s="1"/>
  <c r="AS8" i="7"/>
  <c r="BE8" i="7" s="1"/>
  <c r="AS18" i="7"/>
  <c r="BE18" i="7" s="1"/>
  <c r="BU18" i="7" s="1"/>
  <c r="AS28" i="7"/>
  <c r="BE28" i="7" s="1"/>
  <c r="AS96" i="7"/>
  <c r="BE96" i="7" s="1"/>
  <c r="BU96" i="7" s="1"/>
  <c r="AS287" i="7"/>
  <c r="BE287" i="7" s="1"/>
  <c r="BU287" i="7" s="1"/>
  <c r="AS373" i="7"/>
  <c r="BE373" i="7" s="1"/>
  <c r="BU373" i="7" s="1"/>
  <c r="AT15" i="8"/>
  <c r="BG15" i="8" s="1"/>
  <c r="BW15" i="8" s="1"/>
  <c r="AT147" i="8"/>
  <c r="AT157" i="8"/>
  <c r="BG157" i="8" s="1"/>
  <c r="AT241" i="8"/>
  <c r="BG241" i="8" s="1"/>
  <c r="BW241" i="8" s="1"/>
  <c r="AT282" i="8"/>
  <c r="BG282" i="8" s="1"/>
  <c r="BW282" i="8" s="1"/>
  <c r="AT302" i="8"/>
  <c r="BG302" i="8" s="1"/>
  <c r="AT365" i="8"/>
  <c r="BG365" i="8" s="1"/>
  <c r="AT389" i="8"/>
  <c r="BG389" i="8" s="1"/>
  <c r="AT399" i="8"/>
  <c r="AS126" i="9"/>
  <c r="BF126" i="9" s="1"/>
  <c r="AS143" i="9"/>
  <c r="AM303" i="9"/>
  <c r="AS287" i="9"/>
  <c r="BF287" i="9" s="1"/>
  <c r="BV287" i="9" s="1"/>
  <c r="BH337" i="9"/>
  <c r="G370" i="9"/>
  <c r="AS350" i="9"/>
  <c r="BF350" i="9" s="1"/>
  <c r="BV350" i="9" s="1"/>
  <c r="AS360" i="9"/>
  <c r="BF360" i="9" s="1"/>
  <c r="BV360" i="9" s="1"/>
  <c r="AS383" i="9"/>
  <c r="BF383" i="9" s="1"/>
  <c r="BV383" i="9" s="1"/>
  <c r="AS403" i="9"/>
  <c r="BF403" i="9" s="1"/>
  <c r="BV403" i="9" s="1"/>
  <c r="AU200" i="10"/>
  <c r="BH200" i="10" s="1"/>
  <c r="BX200" i="10" s="1"/>
  <c r="AU223" i="10"/>
  <c r="BH223" i="10" s="1"/>
  <c r="BX223" i="10" s="1"/>
  <c r="AU236" i="10"/>
  <c r="BH236" i="10" s="1"/>
  <c r="AU281" i="10"/>
  <c r="BH281" i="10" s="1"/>
  <c r="AU354" i="10"/>
  <c r="BH354" i="10" s="1"/>
  <c r="AU387" i="10"/>
  <c r="BH387" i="10" s="1"/>
  <c r="AQ213" i="11"/>
  <c r="AP44" i="12"/>
  <c r="BC44" i="12" s="1"/>
  <c r="BT44" i="12" s="1"/>
  <c r="AP177" i="12"/>
  <c r="AP293" i="12"/>
  <c r="BC293" i="12" s="1"/>
  <c r="BT293" i="12" s="1"/>
  <c r="AP303" i="12"/>
  <c r="BC303" i="12" s="1"/>
  <c r="BT303" i="12" s="1"/>
  <c r="AP155" i="13"/>
  <c r="BC155" i="13" s="1"/>
  <c r="BS155" i="13" s="1"/>
  <c r="AP295" i="13"/>
  <c r="BC295" i="13" s="1"/>
  <c r="BS295" i="13" s="1"/>
  <c r="AP323" i="13"/>
  <c r="BC323" i="13" s="1"/>
  <c r="BS323" i="13" s="1"/>
  <c r="AP333" i="13"/>
  <c r="BC333" i="13" s="1"/>
  <c r="BS333" i="13" s="1"/>
  <c r="AP364" i="13"/>
  <c r="BE11" i="7"/>
  <c r="AS35" i="1"/>
  <c r="BH35" i="1" s="1"/>
  <c r="BP35" i="1" s="1"/>
  <c r="BG238" i="1"/>
  <c r="AS263" i="1"/>
  <c r="BH263" i="1" s="1"/>
  <c r="BP263" i="1" s="1"/>
  <c r="AS328" i="1"/>
  <c r="AS338" i="1"/>
  <c r="BH338" i="1" s="1"/>
  <c r="BP338" i="1" s="1"/>
  <c r="AS380" i="1"/>
  <c r="BH380" i="1" s="1"/>
  <c r="BP380" i="1" s="1"/>
  <c r="AZ91" i="2"/>
  <c r="BL91" i="2" s="1"/>
  <c r="AZ198" i="2"/>
  <c r="AZ356" i="2"/>
  <c r="AT405" i="2"/>
  <c r="AW179" i="3"/>
  <c r="AW342" i="3"/>
  <c r="AR246" i="4"/>
  <c r="BE246" i="4" s="1"/>
  <c r="BU246" i="4" s="1"/>
  <c r="AR256" i="4"/>
  <c r="BE256" i="4" s="1"/>
  <c r="BU256" i="4" s="1"/>
  <c r="AR283" i="4"/>
  <c r="BE283" i="4" s="1"/>
  <c r="BU283" i="4" s="1"/>
  <c r="AR360" i="4"/>
  <c r="BE360" i="4" s="1"/>
  <c r="BU360" i="4" s="1"/>
  <c r="AR93" i="5"/>
  <c r="BD93" i="5" s="1"/>
  <c r="BT93" i="5" s="1"/>
  <c r="U204" i="5"/>
  <c r="AR233" i="5"/>
  <c r="BD233" i="5" s="1"/>
  <c r="BT233" i="5" s="1"/>
  <c r="AR247" i="5"/>
  <c r="BD247" i="5" s="1"/>
  <c r="BT247" i="5" s="1"/>
  <c r="AQ60" i="6"/>
  <c r="BA60" i="6" s="1"/>
  <c r="BQ60" i="6" s="1"/>
  <c r="AQ81" i="6"/>
  <c r="BA81" i="6" s="1"/>
  <c r="BQ81" i="6" s="1"/>
  <c r="AQ91" i="6"/>
  <c r="BA91" i="6" s="1"/>
  <c r="BQ91" i="6" s="1"/>
  <c r="AQ101" i="6"/>
  <c r="BA101" i="6" s="1"/>
  <c r="BQ101" i="6" s="1"/>
  <c r="AQ120" i="6"/>
  <c r="BA120" i="6" s="1"/>
  <c r="BQ120" i="6" s="1"/>
  <c r="AQ252" i="6"/>
  <c r="BA252" i="6" s="1"/>
  <c r="BQ252" i="6" s="1"/>
  <c r="AQ347" i="6"/>
  <c r="BA347" i="6" s="1"/>
  <c r="BQ347" i="6" s="1"/>
  <c r="AQ367" i="6"/>
  <c r="BA367" i="6" s="1"/>
  <c r="AS131" i="7"/>
  <c r="BE131" i="7" s="1"/>
  <c r="AN173" i="7"/>
  <c r="AS180" i="7"/>
  <c r="AS190" i="7"/>
  <c r="BE190" i="7" s="1"/>
  <c r="BU190" i="7" s="1"/>
  <c r="AS246" i="7"/>
  <c r="BE246" i="7" s="1"/>
  <c r="BU246" i="7" s="1"/>
  <c r="AS256" i="7"/>
  <c r="AS284" i="7"/>
  <c r="BE284" i="7" s="1"/>
  <c r="BU284" i="7" s="1"/>
  <c r="AN69" i="8"/>
  <c r="AT261" i="8"/>
  <c r="BG261" i="8" s="1"/>
  <c r="BW261" i="8" s="1"/>
  <c r="G338" i="8"/>
  <c r="BI371" i="8"/>
  <c r="AT368" i="8"/>
  <c r="BG368" i="8" s="1"/>
  <c r="BW368" i="8" s="1"/>
  <c r="AI102" i="9"/>
  <c r="AS163" i="9"/>
  <c r="BF163" i="9" s="1"/>
  <c r="BV163" i="9" s="1"/>
  <c r="AS187" i="9"/>
  <c r="BF187" i="9" s="1"/>
  <c r="BV187" i="9" s="1"/>
  <c r="AS217" i="9"/>
  <c r="BF217" i="9" s="1"/>
  <c r="BV217" i="9" s="1"/>
  <c r="AS227" i="9"/>
  <c r="BF227" i="9" s="1"/>
  <c r="BV227" i="9" s="1"/>
  <c r="AS267" i="9"/>
  <c r="AU108" i="10"/>
  <c r="BH108" i="10" s="1"/>
  <c r="AU213" i="10"/>
  <c r="BH213" i="10" s="1"/>
  <c r="BX213" i="10" s="1"/>
  <c r="AU321" i="10"/>
  <c r="BH321" i="10" s="1"/>
  <c r="BX321" i="10" s="1"/>
  <c r="AQ67" i="11"/>
  <c r="AQ184" i="11"/>
  <c r="BD184" i="11" s="1"/>
  <c r="BT184" i="11" s="1"/>
  <c r="AQ194" i="11"/>
  <c r="BC340" i="11"/>
  <c r="AQ313" i="11"/>
  <c r="AQ333" i="11"/>
  <c r="AQ349" i="11"/>
  <c r="BD349" i="11" s="1"/>
  <c r="BT349" i="11" s="1"/>
  <c r="AQ359" i="11"/>
  <c r="BD359" i="11" s="1"/>
  <c r="BT359" i="11" s="1"/>
  <c r="AQ372" i="11"/>
  <c r="BD372" i="11" s="1"/>
  <c r="BT372" i="11" s="1"/>
  <c r="AP31" i="12"/>
  <c r="BC31" i="12" s="1"/>
  <c r="AP234" i="12"/>
  <c r="BC234" i="12" s="1"/>
  <c r="AP313" i="12"/>
  <c r="BC313" i="12" s="1"/>
  <c r="BT313" i="12" s="1"/>
  <c r="AP358" i="12"/>
  <c r="BC358" i="12" s="1"/>
  <c r="BT358" i="12" s="1"/>
  <c r="AP30" i="13"/>
  <c r="BC30" i="13" s="1"/>
  <c r="BS30" i="13" s="1"/>
  <c r="AL370" i="14"/>
  <c r="AU179" i="14"/>
  <c r="BH179" i="14" s="1"/>
  <c r="BX179" i="14" s="1"/>
  <c r="AU212" i="14"/>
  <c r="BH212" i="14" s="1"/>
  <c r="AU309" i="14"/>
  <c r="BH309" i="14" s="1"/>
  <c r="AH18" i="15"/>
  <c r="AU18" i="15" s="1"/>
  <c r="AH95" i="15"/>
  <c r="AH348" i="15"/>
  <c r="AU348" i="15" s="1"/>
  <c r="BC348" i="15" s="1"/>
  <c r="AU199" i="14"/>
  <c r="BH199" i="14" s="1"/>
  <c r="BX199" i="14" s="1"/>
  <c r="AU291" i="14"/>
  <c r="BH291" i="14" s="1"/>
  <c r="BX291" i="14" s="1"/>
  <c r="AU375" i="14"/>
  <c r="BH375" i="14" s="1"/>
  <c r="BX375" i="14" s="1"/>
  <c r="AU378" i="14"/>
  <c r="BH378" i="14" s="1"/>
  <c r="BX378" i="14" s="1"/>
  <c r="AH237" i="15"/>
  <c r="AU237" i="15" s="1"/>
  <c r="BC237" i="15" s="1"/>
  <c r="AH316" i="15"/>
  <c r="AU316" i="15" s="1"/>
  <c r="BC316" i="15" s="1"/>
  <c r="AU146" i="14"/>
  <c r="BH146" i="14" s="1"/>
  <c r="BX146" i="14" s="1"/>
  <c r="AU166" i="14"/>
  <c r="BH166" i="14" s="1"/>
  <c r="AU209" i="14"/>
  <c r="BH209" i="14" s="1"/>
  <c r="BX209" i="14" s="1"/>
  <c r="AU229" i="14"/>
  <c r="BH229" i="14" s="1"/>
  <c r="BX229" i="14" s="1"/>
  <c r="AU326" i="14"/>
  <c r="BH326" i="14" s="1"/>
  <c r="BX326" i="14" s="1"/>
  <c r="AH35" i="15"/>
  <c r="AU35" i="15" s="1"/>
  <c r="BC35" i="15" s="1"/>
  <c r="AP283" i="13"/>
  <c r="BC283" i="13" s="1"/>
  <c r="BS283" i="13" s="1"/>
  <c r="AP303" i="13"/>
  <c r="BC303" i="13" s="1"/>
  <c r="BS303" i="13" s="1"/>
  <c r="AP331" i="13"/>
  <c r="AP362" i="13"/>
  <c r="BC362" i="13" s="1"/>
  <c r="AP391" i="13"/>
  <c r="BC391" i="13" s="1"/>
  <c r="BS391" i="13" s="1"/>
  <c r="AS155" i="1"/>
  <c r="BH155" i="1" s="1"/>
  <c r="BP155" i="1" s="1"/>
  <c r="AS177" i="1"/>
  <c r="BH177" i="1" s="1"/>
  <c r="AS197" i="1"/>
  <c r="BH197" i="1" s="1"/>
  <c r="U272" i="1"/>
  <c r="AS281" i="1"/>
  <c r="BH281" i="1" s="1"/>
  <c r="AS291" i="1"/>
  <c r="BH291" i="1" s="1"/>
  <c r="BP291" i="1" s="1"/>
  <c r="AS326" i="1"/>
  <c r="BH326" i="1" s="1"/>
  <c r="BP326" i="1" s="1"/>
  <c r="AZ64" i="2"/>
  <c r="AZ256" i="2"/>
  <c r="BL256" i="2" s="1"/>
  <c r="AZ386" i="2"/>
  <c r="BL386" i="2" s="1"/>
  <c r="CB386" i="2" s="1"/>
  <c r="AZ396" i="2"/>
  <c r="BL396" i="2" s="1"/>
  <c r="AR218" i="4"/>
  <c r="BE218" i="4" s="1"/>
  <c r="BU218" i="4" s="1"/>
  <c r="AM339" i="4"/>
  <c r="AR11" i="5"/>
  <c r="BD11" i="5" s="1"/>
  <c r="AR31" i="5"/>
  <c r="BD31" i="5" s="1"/>
  <c r="BT31" i="5" s="1"/>
  <c r="AR61" i="5"/>
  <c r="BD61" i="5" s="1"/>
  <c r="BT61" i="5" s="1"/>
  <c r="AR285" i="5"/>
  <c r="BD285" i="5" s="1"/>
  <c r="BT285" i="5" s="1"/>
  <c r="AL406" i="5"/>
  <c r="AQ157" i="6"/>
  <c r="BA157" i="6" s="1"/>
  <c r="BQ157" i="6" s="1"/>
  <c r="AS33" i="7"/>
  <c r="BE33" i="7" s="1"/>
  <c r="BU33" i="7" s="1"/>
  <c r="AS81" i="7"/>
  <c r="BE81" i="7" s="1"/>
  <c r="AS233" i="7"/>
  <c r="AS358" i="7"/>
  <c r="BE358" i="7" s="1"/>
  <c r="AT122" i="8"/>
  <c r="BG122" i="8" s="1"/>
  <c r="BW122" i="8" s="1"/>
  <c r="AS14" i="9"/>
  <c r="BF14" i="9" s="1"/>
  <c r="BV14" i="9" s="1"/>
  <c r="AS185" i="9"/>
  <c r="BF185" i="9" s="1"/>
  <c r="AS235" i="9"/>
  <c r="BF235" i="9" s="1"/>
  <c r="BV235" i="9" s="1"/>
  <c r="AS315" i="9"/>
  <c r="BF315" i="9" s="1"/>
  <c r="BV315" i="9" s="1"/>
  <c r="AS335" i="9"/>
  <c r="BF335" i="9" s="1"/>
  <c r="BV335" i="9" s="1"/>
  <c r="AU49" i="10"/>
  <c r="BH49" i="10" s="1"/>
  <c r="BX49" i="10" s="1"/>
  <c r="AU102" i="10"/>
  <c r="BJ238" i="10"/>
  <c r="AU214" i="10"/>
  <c r="BH214" i="10" s="1"/>
  <c r="BX214" i="10" s="1"/>
  <c r="AU309" i="10"/>
  <c r="BH309" i="10" s="1"/>
  <c r="BX309" i="10" s="1"/>
  <c r="AQ79" i="11"/>
  <c r="BD79" i="11" s="1"/>
  <c r="BT79" i="11" s="1"/>
  <c r="AQ192" i="11"/>
  <c r="BD192" i="11" s="1"/>
  <c r="BT192" i="11" s="1"/>
  <c r="AQ238" i="11"/>
  <c r="BD238" i="11" s="1"/>
  <c r="BT238" i="11" s="1"/>
  <c r="AQ311" i="11"/>
  <c r="BD311" i="11" s="1"/>
  <c r="BT311" i="11" s="1"/>
  <c r="AQ347" i="11"/>
  <c r="BD347" i="11" s="1"/>
  <c r="AQ357" i="11"/>
  <c r="AP19" i="12"/>
  <c r="BC19" i="12" s="1"/>
  <c r="AP222" i="12"/>
  <c r="AP321" i="12"/>
  <c r="BC321" i="12" s="1"/>
  <c r="BT321" i="12" s="1"/>
  <c r="AP346" i="12"/>
  <c r="BC346" i="12" s="1"/>
  <c r="BT346" i="12" s="1"/>
  <c r="AP68" i="13"/>
  <c r="AP81" i="13"/>
  <c r="BC81" i="13" s="1"/>
  <c r="AP196" i="13"/>
  <c r="BC196" i="13" s="1"/>
  <c r="BS196" i="13" s="1"/>
  <c r="AP252" i="13"/>
  <c r="BC252" i="13" s="1"/>
  <c r="BS252" i="13" s="1"/>
  <c r="AP262" i="13"/>
  <c r="BC262" i="13" s="1"/>
  <c r="BS262" i="13" s="1"/>
  <c r="AP369" i="13"/>
  <c r="BC369" i="13" s="1"/>
  <c r="BS369" i="13" s="1"/>
  <c r="AU15" i="14"/>
  <c r="AH365" i="15"/>
  <c r="AU365" i="15" s="1"/>
  <c r="BC365" i="15" s="1"/>
  <c r="AU216" i="14"/>
  <c r="BH216" i="14" s="1"/>
  <c r="BX216" i="14" s="1"/>
  <c r="AU278" i="14"/>
  <c r="BH278" i="14" s="1"/>
  <c r="BX278" i="14" s="1"/>
  <c r="AH379" i="15"/>
  <c r="AU379" i="15" s="1"/>
  <c r="BC379" i="15" s="1"/>
  <c r="AH382" i="15"/>
  <c r="AU382" i="15" s="1"/>
  <c r="BC382" i="15" s="1"/>
  <c r="AH188" i="15"/>
  <c r="AU188" i="15" s="1"/>
  <c r="BC188" i="15" s="1"/>
  <c r="AH356" i="15"/>
  <c r="AU356" i="15" s="1"/>
  <c r="BC356" i="15" s="1"/>
  <c r="AU279" i="14"/>
  <c r="BH279" i="14" s="1"/>
  <c r="AU299" i="14"/>
  <c r="BH299" i="14" s="1"/>
  <c r="BX299" i="14" s="1"/>
  <c r="AH136" i="15"/>
  <c r="AH185" i="15"/>
  <c r="AU185" i="15" s="1"/>
  <c r="AH250" i="15"/>
  <c r="AU174" i="14"/>
  <c r="BH174" i="14" s="1"/>
  <c r="BX174" i="14" s="1"/>
  <c r="AU184" i="14"/>
  <c r="BH184" i="14" s="1"/>
  <c r="BX184" i="14" s="1"/>
  <c r="AU207" i="14"/>
  <c r="BH207" i="14" s="1"/>
  <c r="BX207" i="14" s="1"/>
  <c r="AU210" i="14"/>
  <c r="BH210" i="14" s="1"/>
  <c r="BX210" i="14" s="1"/>
  <c r="AU217" i="14"/>
  <c r="BH217" i="14" s="1"/>
  <c r="BX217" i="14" s="1"/>
  <c r="AU314" i="14"/>
  <c r="BH314" i="14" s="1"/>
  <c r="AU334" i="14"/>
  <c r="BH334" i="14" s="1"/>
  <c r="BX334" i="14" s="1"/>
  <c r="AU359" i="14"/>
  <c r="BH359" i="14" s="1"/>
  <c r="AU255" i="14"/>
  <c r="BH255" i="14" s="1"/>
  <c r="BX255" i="14" s="1"/>
  <c r="AU276" i="14"/>
  <c r="BH276" i="14" s="1"/>
  <c r="AH90" i="15"/>
  <c r="AU90" i="15" s="1"/>
  <c r="BC90" i="15" s="1"/>
  <c r="AH286" i="15"/>
  <c r="AU286" i="15" s="1"/>
  <c r="BC286" i="15" s="1"/>
  <c r="AH299" i="15"/>
  <c r="AU299" i="15" s="1"/>
  <c r="BC299" i="15" s="1"/>
  <c r="AU331" i="14"/>
  <c r="BH331" i="14" s="1"/>
  <c r="BX331" i="14" s="1"/>
  <c r="AU349" i="14"/>
  <c r="BH349" i="14" s="1"/>
  <c r="BX349" i="14" s="1"/>
  <c r="AU397" i="14"/>
  <c r="BH397" i="14" s="1"/>
  <c r="BX397" i="14" s="1"/>
  <c r="BC27" i="15"/>
  <c r="AU161" i="14"/>
  <c r="BH161" i="14" s="1"/>
  <c r="BH259" i="14"/>
  <c r="AU236" i="15"/>
  <c r="AS100" i="1"/>
  <c r="BH100" i="1" s="1"/>
  <c r="AJ171" i="1"/>
  <c r="AS208" i="1"/>
  <c r="BH208" i="1" s="1"/>
  <c r="BP208" i="1" s="1"/>
  <c r="AS260" i="1"/>
  <c r="BH260" i="1" s="1"/>
  <c r="BP260" i="1" s="1"/>
  <c r="AS270" i="1"/>
  <c r="BH270" i="1" s="1"/>
  <c r="BP270" i="1" s="1"/>
  <c r="U339" i="1"/>
  <c r="AZ142" i="2"/>
  <c r="BL142" i="2" s="1"/>
  <c r="CB142" i="2" s="1"/>
  <c r="AZ327" i="2"/>
  <c r="BL327" i="2" s="1"/>
  <c r="BG104" i="4"/>
  <c r="AR170" i="4"/>
  <c r="BE170" i="4" s="1"/>
  <c r="AM204" i="4"/>
  <c r="AR300" i="4"/>
  <c r="BE300" i="4" s="1"/>
  <c r="BU300" i="4" s="1"/>
  <c r="AR350" i="4"/>
  <c r="BE350" i="4" s="1"/>
  <c r="BU350" i="4" s="1"/>
  <c r="AR385" i="4"/>
  <c r="BE385" i="4" s="1"/>
  <c r="BU385" i="4" s="1"/>
  <c r="AR395" i="4"/>
  <c r="BE395" i="4" s="1"/>
  <c r="BU395" i="4" s="1"/>
  <c r="AR151" i="5"/>
  <c r="BD151" i="5" s="1"/>
  <c r="AL204" i="5"/>
  <c r="AR220" i="5"/>
  <c r="AR230" i="5"/>
  <c r="BD230" i="5" s="1"/>
  <c r="AR244" i="5"/>
  <c r="BD244" i="5" s="1"/>
  <c r="AR254" i="5"/>
  <c r="AR316" i="5"/>
  <c r="BD316" i="5" s="1"/>
  <c r="BT316" i="5" s="1"/>
  <c r="AR326" i="5"/>
  <c r="AR350" i="5"/>
  <c r="BD350" i="5" s="1"/>
  <c r="BT350" i="5" s="1"/>
  <c r="AQ47" i="6"/>
  <c r="BA47" i="6" s="1"/>
  <c r="BQ47" i="6" s="1"/>
  <c r="AQ78" i="6"/>
  <c r="BA78" i="6" s="1"/>
  <c r="BQ78" i="6" s="1"/>
  <c r="AQ318" i="6"/>
  <c r="BA318" i="6" s="1"/>
  <c r="BQ318" i="6" s="1"/>
  <c r="AQ338" i="6"/>
  <c r="AQ364" i="6"/>
  <c r="AS49" i="7"/>
  <c r="AS69" i="7"/>
  <c r="BE69" i="7" s="1"/>
  <c r="BU69" i="7" s="1"/>
  <c r="AS128" i="7"/>
  <c r="BE128" i="7" s="1"/>
  <c r="BU128" i="7" s="1"/>
  <c r="AS153" i="7"/>
  <c r="AS200" i="7"/>
  <c r="BE200" i="7" s="1"/>
  <c r="BU200" i="7" s="1"/>
  <c r="AS253" i="7"/>
  <c r="AS273" i="7"/>
  <c r="AS281" i="7"/>
  <c r="BE281" i="7" s="1"/>
  <c r="AS329" i="7"/>
  <c r="BE329" i="7" s="1"/>
  <c r="AS397" i="7"/>
  <c r="BE397" i="7" s="1"/>
  <c r="AT12" i="8"/>
  <c r="BG12" i="8" s="1"/>
  <c r="AT164" i="8"/>
  <c r="BG164" i="8" s="1"/>
  <c r="BW164" i="8" s="1"/>
  <c r="AT248" i="8"/>
  <c r="AT334" i="8"/>
  <c r="BG334" i="8" s="1"/>
  <c r="BW334" i="8" s="1"/>
  <c r="AT376" i="8"/>
  <c r="BG376" i="8" s="1"/>
  <c r="AS44" i="9"/>
  <c r="BF44" i="9" s="1"/>
  <c r="BV44" i="9" s="1"/>
  <c r="AS207" i="9"/>
  <c r="BF207" i="9" s="1"/>
  <c r="BV207" i="9" s="1"/>
  <c r="AS284" i="9"/>
  <c r="BF284" i="9" s="1"/>
  <c r="BV284" i="9" s="1"/>
  <c r="AI370" i="9"/>
  <c r="AU197" i="10"/>
  <c r="BH197" i="10" s="1"/>
  <c r="BX197" i="10" s="1"/>
  <c r="AU220" i="10"/>
  <c r="BH220" i="10" s="1"/>
  <c r="BX220" i="10" s="1"/>
  <c r="AU298" i="10"/>
  <c r="AU404" i="10"/>
  <c r="BH404" i="10" s="1"/>
  <c r="BX404" i="10" s="1"/>
  <c r="AQ36" i="11"/>
  <c r="BD36" i="11" s="1"/>
  <c r="BT36" i="11" s="1"/>
  <c r="BF340" i="11"/>
  <c r="AP91" i="12"/>
  <c r="BC91" i="12" s="1"/>
  <c r="AP131" i="12"/>
  <c r="BC131" i="12" s="1"/>
  <c r="AP144" i="12"/>
  <c r="AP194" i="12"/>
  <c r="BC194" i="12" s="1"/>
  <c r="BT194" i="12" s="1"/>
  <c r="AP113" i="13"/>
  <c r="BC113" i="13" s="1"/>
  <c r="AP162" i="13"/>
  <c r="BC162" i="13" s="1"/>
  <c r="AP292" i="13"/>
  <c r="BC292" i="13" s="1"/>
  <c r="BS292" i="13" s="1"/>
  <c r="AU239" i="14"/>
  <c r="BH239" i="14" s="1"/>
  <c r="AU325" i="14"/>
  <c r="BH325" i="14" s="1"/>
  <c r="BX325" i="14" s="1"/>
  <c r="AH14" i="15"/>
  <c r="AU14" i="15" s="1"/>
  <c r="BC14" i="15" s="1"/>
  <c r="AH160" i="15"/>
  <c r="AU160" i="15" s="1"/>
  <c r="BC160" i="15" s="1"/>
  <c r="AH264" i="15"/>
  <c r="AU264" i="15" s="1"/>
  <c r="BC264" i="15" s="1"/>
  <c r="AU256" i="14"/>
  <c r="BH256" i="14" s="1"/>
  <c r="BX256" i="14" s="1"/>
  <c r="AU381" i="14"/>
  <c r="AH47" i="15"/>
  <c r="AU47" i="15" s="1"/>
  <c r="AH193" i="15"/>
  <c r="AU193" i="15" s="1"/>
  <c r="AP37" i="13"/>
  <c r="AP47" i="13"/>
  <c r="BC47" i="13" s="1"/>
  <c r="BS47" i="13" s="1"/>
  <c r="AP67" i="13"/>
  <c r="BC67" i="13" s="1"/>
  <c r="BS67" i="13" s="1"/>
  <c r="AP175" i="13"/>
  <c r="BC175" i="13" s="1"/>
  <c r="BS175" i="13" s="1"/>
  <c r="AP195" i="13"/>
  <c r="BC195" i="13" s="1"/>
  <c r="BS195" i="13" s="1"/>
  <c r="AP271" i="13"/>
  <c r="AP377" i="13"/>
  <c r="BC377" i="13" s="1"/>
  <c r="BS377" i="13" s="1"/>
  <c r="AP397" i="13"/>
  <c r="BC397" i="13" s="1"/>
  <c r="AU116" i="14"/>
  <c r="BH116" i="14" s="1"/>
  <c r="AJ70" i="1"/>
  <c r="AS164" i="1"/>
  <c r="BH164" i="1" s="1"/>
  <c r="BP164" i="1" s="1"/>
  <c r="AS247" i="1"/>
  <c r="BH247" i="1" s="1"/>
  <c r="BP247" i="1" s="1"/>
  <c r="AN339" i="1"/>
  <c r="AS312" i="1"/>
  <c r="BH312" i="1" s="1"/>
  <c r="BP312" i="1" s="1"/>
  <c r="AS332" i="1"/>
  <c r="AS384" i="1"/>
  <c r="BH384" i="1" s="1"/>
  <c r="BP384" i="1" s="1"/>
  <c r="AZ32" i="2"/>
  <c r="BL32" i="2" s="1"/>
  <c r="CB32" i="2" s="1"/>
  <c r="AZ314" i="2"/>
  <c r="AZ350" i="2"/>
  <c r="BL350" i="2" s="1"/>
  <c r="AZ360" i="2"/>
  <c r="BL360" i="2" s="1"/>
  <c r="AZ375" i="2"/>
  <c r="BL375" i="2" s="1"/>
  <c r="AW156" i="3"/>
  <c r="BJ156" i="3" s="1"/>
  <c r="BZ156" i="3" s="1"/>
  <c r="AW183" i="3"/>
  <c r="BJ183" i="3" s="1"/>
  <c r="BZ183" i="3" s="1"/>
  <c r="AW346" i="3"/>
  <c r="BJ346" i="3" s="1"/>
  <c r="BZ346" i="3" s="1"/>
  <c r="BG204" i="4"/>
  <c r="AR253" i="4"/>
  <c r="BE253" i="4" s="1"/>
  <c r="BU253" i="4" s="1"/>
  <c r="AR260" i="4"/>
  <c r="BE260" i="4" s="1"/>
  <c r="AR270" i="4"/>
  <c r="AR277" i="4"/>
  <c r="AR287" i="4"/>
  <c r="BE287" i="4" s="1"/>
  <c r="AR344" i="4"/>
  <c r="BE344" i="4" s="1"/>
  <c r="AR77" i="5"/>
  <c r="BD77" i="5" s="1"/>
  <c r="BT77" i="5" s="1"/>
  <c r="AR97" i="5"/>
  <c r="BD97" i="5" s="1"/>
  <c r="BT97" i="5" s="1"/>
  <c r="BF204" i="5"/>
  <c r="AR217" i="5"/>
  <c r="BD217" i="5" s="1"/>
  <c r="BT217" i="5" s="1"/>
  <c r="AR237" i="5"/>
  <c r="BD237" i="5" s="1"/>
  <c r="BT237" i="5" s="1"/>
  <c r="AR271" i="5"/>
  <c r="BD271" i="5" s="1"/>
  <c r="BT271" i="5" s="1"/>
  <c r="AR357" i="5"/>
  <c r="BD357" i="5" s="1"/>
  <c r="AQ64" i="6"/>
  <c r="BA64" i="6" s="1"/>
  <c r="BQ64" i="6" s="1"/>
  <c r="AQ95" i="6"/>
  <c r="AQ180" i="6"/>
  <c r="BA180" i="6" s="1"/>
  <c r="BQ180" i="6" s="1"/>
  <c r="AQ203" i="6"/>
  <c r="BA203" i="6" s="1"/>
  <c r="AQ371" i="6"/>
  <c r="BA371" i="6" s="1"/>
  <c r="BQ371" i="6" s="1"/>
  <c r="AS150" i="7"/>
  <c r="BE150" i="7" s="1"/>
  <c r="BU150" i="7" s="1"/>
  <c r="AS160" i="7"/>
  <c r="BE160" i="7" s="1"/>
  <c r="BU160" i="7" s="1"/>
  <c r="AS184" i="7"/>
  <c r="BE184" i="7" s="1"/>
  <c r="BU184" i="7" s="1"/>
  <c r="AS194" i="7"/>
  <c r="BE194" i="7" s="1"/>
  <c r="BU194" i="7" s="1"/>
  <c r="AS260" i="7"/>
  <c r="AS270" i="7"/>
  <c r="BE270" i="7" s="1"/>
  <c r="BU270" i="7" s="1"/>
  <c r="AT151" i="8"/>
  <c r="AT161" i="8"/>
  <c r="AT179" i="8"/>
  <c r="BG179" i="8" s="1"/>
  <c r="BW179" i="8" s="1"/>
  <c r="AT199" i="8"/>
  <c r="AT265" i="8"/>
  <c r="BG265" i="8" s="1"/>
  <c r="BW265" i="8" s="1"/>
  <c r="AT321" i="8"/>
  <c r="BG321" i="8" s="1"/>
  <c r="BW321" i="8" s="1"/>
  <c r="AT369" i="8"/>
  <c r="BG369" i="8" s="1"/>
  <c r="AS147" i="9"/>
  <c r="BF147" i="9" s="1"/>
  <c r="BV147" i="9" s="1"/>
  <c r="AS194" i="9"/>
  <c r="BF194" i="9" s="1"/>
  <c r="BV194" i="9" s="1"/>
  <c r="BE370" i="9"/>
  <c r="AS364" i="9"/>
  <c r="BF364" i="9" s="1"/>
  <c r="BV364" i="9" s="1"/>
  <c r="AU10" i="10"/>
  <c r="BH10" i="10" s="1"/>
  <c r="AU217" i="10"/>
  <c r="BH217" i="10" s="1"/>
  <c r="BX217" i="10" s="1"/>
  <c r="AU227" i="10"/>
  <c r="BH227" i="10" s="1"/>
  <c r="BX227" i="10" s="1"/>
  <c r="AU237" i="10"/>
  <c r="BH237" i="10" s="1"/>
  <c r="BX237" i="10" s="1"/>
  <c r="AU257" i="10"/>
  <c r="BH257" i="10" s="1"/>
  <c r="AU285" i="10"/>
  <c r="BH285" i="10" s="1"/>
  <c r="BX285" i="10" s="1"/>
  <c r="AU391" i="10"/>
  <c r="BH391" i="10" s="1"/>
  <c r="AQ9" i="11"/>
  <c r="BD9" i="11" s="1"/>
  <c r="AQ16" i="11"/>
  <c r="AQ151" i="11"/>
  <c r="BD151" i="11" s="1"/>
  <c r="AQ282" i="11"/>
  <c r="BD282" i="11" s="1"/>
  <c r="AQ401" i="11"/>
  <c r="BD401" i="11" s="1"/>
  <c r="BT401" i="11" s="1"/>
  <c r="AG70" i="12"/>
  <c r="AP128" i="12"/>
  <c r="G272" i="12"/>
  <c r="AP297" i="12"/>
  <c r="BC297" i="12" s="1"/>
  <c r="BT297" i="12" s="1"/>
  <c r="AP279" i="13"/>
  <c r="BC279" i="13" s="1"/>
  <c r="AP317" i="13"/>
  <c r="BC317" i="13" s="1"/>
  <c r="AP327" i="13"/>
  <c r="AP348" i="13"/>
  <c r="BC348" i="13" s="1"/>
  <c r="AU162" i="14"/>
  <c r="BH162" i="14" s="1"/>
  <c r="BX162" i="14" s="1"/>
  <c r="AU215" i="14"/>
  <c r="BH215" i="14" s="1"/>
  <c r="BX215" i="14" s="1"/>
  <c r="AU225" i="14"/>
  <c r="BH225" i="14" s="1"/>
  <c r="BX225" i="14" s="1"/>
  <c r="AH11" i="15"/>
  <c r="AU11" i="15" s="1"/>
  <c r="BC11" i="15" s="1"/>
  <c r="AU121" i="15"/>
  <c r="AU136" i="15"/>
  <c r="BC136" i="15" s="1"/>
  <c r="AH135" i="15"/>
  <c r="AU135" i="15" s="1"/>
  <c r="BC135" i="15" s="1"/>
  <c r="AH143" i="15"/>
  <c r="AU143" i="15" s="1"/>
  <c r="BC143" i="15" s="1"/>
  <c r="AU95" i="15"/>
  <c r="BC95" i="15" s="1"/>
  <c r="AU103" i="15"/>
  <c r="AH80" i="15"/>
  <c r="AU80" i="15" s="1"/>
  <c r="AH100" i="15"/>
  <c r="AU100" i="15" s="1"/>
  <c r="BC100" i="15" s="1"/>
  <c r="AH67" i="15"/>
  <c r="AU67" i="15" s="1"/>
  <c r="AH66" i="15"/>
  <c r="AU66" i="15" s="1"/>
  <c r="BC66" i="15" s="1"/>
  <c r="AH19" i="15"/>
  <c r="AU19" i="15" s="1"/>
  <c r="BC19" i="15" s="1"/>
  <c r="AU143" i="14"/>
  <c r="BH143" i="14" s="1"/>
  <c r="BX143" i="14" s="1"/>
  <c r="AU130" i="14"/>
  <c r="BH130" i="14" s="1"/>
  <c r="BX130" i="14" s="1"/>
  <c r="AU97" i="14"/>
  <c r="BH97" i="14" s="1"/>
  <c r="BX97" i="14" s="1"/>
  <c r="AU52" i="14"/>
  <c r="BH52" i="14" s="1"/>
  <c r="BX52" i="14" s="1"/>
  <c r="AU45" i="14"/>
  <c r="BH45" i="14" s="1"/>
  <c r="BX45" i="14" s="1"/>
  <c r="AU67" i="14"/>
  <c r="BH67" i="14" s="1"/>
  <c r="BX67" i="14" s="1"/>
  <c r="AU57" i="14"/>
  <c r="BH57" i="14" s="1"/>
  <c r="BX57" i="14" s="1"/>
  <c r="AU44" i="14"/>
  <c r="BH44" i="14" s="1"/>
  <c r="BX44" i="14" s="1"/>
  <c r="AU17" i="14"/>
  <c r="BH17" i="14" s="1"/>
  <c r="BX17" i="14" s="1"/>
  <c r="AU28" i="14"/>
  <c r="BH28" i="14" s="1"/>
  <c r="AU32" i="14"/>
  <c r="BH32" i="14" s="1"/>
  <c r="BX32" i="14" s="1"/>
  <c r="BC146" i="13"/>
  <c r="BS146" i="13" s="1"/>
  <c r="AP140" i="13"/>
  <c r="BC117" i="13"/>
  <c r="AP134" i="13"/>
  <c r="BC134" i="13" s="1"/>
  <c r="BS134" i="13" s="1"/>
  <c r="BC78" i="13"/>
  <c r="BC87" i="13"/>
  <c r="BS87" i="13" s="1"/>
  <c r="BC94" i="13"/>
  <c r="AP101" i="13"/>
  <c r="BC101" i="13" s="1"/>
  <c r="BS101" i="13" s="1"/>
  <c r="AP103" i="13"/>
  <c r="BC103" i="13" s="1"/>
  <c r="BS103" i="13" s="1"/>
  <c r="BC68" i="13"/>
  <c r="BS68" i="13" s="1"/>
  <c r="BC9" i="13"/>
  <c r="BS9" i="13" s="1"/>
  <c r="BC16" i="13"/>
  <c r="AP10" i="13"/>
  <c r="BC10" i="13" s="1"/>
  <c r="BS10" i="13" s="1"/>
  <c r="AP18" i="13"/>
  <c r="BC18" i="13" s="1"/>
  <c r="BS18" i="13" s="1"/>
  <c r="BC144" i="12"/>
  <c r="BT144" i="12" s="1"/>
  <c r="BC93" i="12"/>
  <c r="BT93" i="12" s="1"/>
  <c r="BC94" i="12"/>
  <c r="BT94" i="12" s="1"/>
  <c r="BC83" i="12"/>
  <c r="BC95" i="12"/>
  <c r="AP99" i="12"/>
  <c r="BC99" i="12" s="1"/>
  <c r="AP100" i="12"/>
  <c r="BC100" i="12" s="1"/>
  <c r="AP67" i="12"/>
  <c r="BC67" i="12" s="1"/>
  <c r="BC7" i="12"/>
  <c r="BC15" i="12"/>
  <c r="BC172" i="11"/>
  <c r="BD113" i="11"/>
  <c r="BT113" i="11" s="1"/>
  <c r="AQ111" i="11"/>
  <c r="BD111" i="11" s="1"/>
  <c r="AQ119" i="11"/>
  <c r="BD119" i="11" s="1"/>
  <c r="BT119" i="11" s="1"/>
  <c r="AQ94" i="11"/>
  <c r="BD94" i="11" s="1"/>
  <c r="BT94" i="11" s="1"/>
  <c r="BT45" i="11"/>
  <c r="BT63" i="11"/>
  <c r="BD67" i="11"/>
  <c r="BT67" i="11" s="1"/>
  <c r="AQ44" i="11"/>
  <c r="BD44" i="11" s="1"/>
  <c r="BT44" i="11" s="1"/>
  <c r="AQ53" i="11"/>
  <c r="BD53" i="11" s="1"/>
  <c r="AQ49" i="11"/>
  <c r="BD49" i="11" s="1"/>
  <c r="BT49" i="11" s="1"/>
  <c r="AQ47" i="11"/>
  <c r="BD47" i="11" s="1"/>
  <c r="BT47" i="11" s="1"/>
  <c r="AQ61" i="11"/>
  <c r="BD61" i="11" s="1"/>
  <c r="BT61" i="11" s="1"/>
  <c r="AQ65" i="11"/>
  <c r="BD65" i="11" s="1"/>
  <c r="BT65" i="11" s="1"/>
  <c r="AQ29" i="11"/>
  <c r="BD29" i="11" s="1"/>
  <c r="BT29" i="11" s="1"/>
  <c r="AQ33" i="11"/>
  <c r="BD33" i="11" s="1"/>
  <c r="AQ24" i="11"/>
  <c r="AQ22" i="11"/>
  <c r="BD22" i="11" s="1"/>
  <c r="BT22" i="11" s="1"/>
  <c r="AQ26" i="11"/>
  <c r="BD26" i="11" s="1"/>
  <c r="AQ18" i="11"/>
  <c r="BD18" i="11" s="1"/>
  <c r="BT18" i="11" s="1"/>
  <c r="AQ37" i="11"/>
  <c r="BD37" i="11" s="1"/>
  <c r="AQ14" i="11"/>
  <c r="BD14" i="11" s="1"/>
  <c r="BT14" i="11" s="1"/>
  <c r="AQ21" i="11"/>
  <c r="BD21" i="11" s="1"/>
  <c r="BT21" i="11" s="1"/>
  <c r="AU144" i="10"/>
  <c r="BH144" i="10" s="1"/>
  <c r="BX144" i="10" s="1"/>
  <c r="AU142" i="10"/>
  <c r="BH142" i="10" s="1"/>
  <c r="BX142" i="10" s="1"/>
  <c r="BG137" i="10"/>
  <c r="AU125" i="10"/>
  <c r="BH125" i="10" s="1"/>
  <c r="BH94" i="10"/>
  <c r="BH101" i="10"/>
  <c r="AU75" i="10"/>
  <c r="AU93" i="10"/>
  <c r="BH93" i="10" s="1"/>
  <c r="BX93" i="10" s="1"/>
  <c r="AU62" i="10"/>
  <c r="BH62" i="10" s="1"/>
  <c r="BX62" i="10" s="1"/>
  <c r="AU66" i="10"/>
  <c r="BH66" i="10" s="1"/>
  <c r="BX66" i="10" s="1"/>
  <c r="AU61" i="10"/>
  <c r="BH61" i="10" s="1"/>
  <c r="BX61" i="10" s="1"/>
  <c r="AU65" i="10"/>
  <c r="BH65" i="10" s="1"/>
  <c r="BX65" i="10" s="1"/>
  <c r="AU69" i="10"/>
  <c r="AU42" i="10"/>
  <c r="BH42" i="10" s="1"/>
  <c r="BX42" i="10" s="1"/>
  <c r="AU25" i="10"/>
  <c r="BH25" i="10" s="1"/>
  <c r="AU33" i="10"/>
  <c r="BH33" i="10" s="1"/>
  <c r="AU24" i="10"/>
  <c r="BH24" i="10" s="1"/>
  <c r="BX24" i="10" s="1"/>
  <c r="AU18" i="10"/>
  <c r="BH18" i="10" s="1"/>
  <c r="BX18" i="10" s="1"/>
  <c r="BF144" i="9"/>
  <c r="BV144" i="9" s="1"/>
  <c r="BF143" i="9"/>
  <c r="BV143" i="9" s="1"/>
  <c r="AS139" i="9"/>
  <c r="BE135" i="9"/>
  <c r="AM135" i="9"/>
  <c r="AS125" i="9"/>
  <c r="BF125" i="9" s="1"/>
  <c r="BV125" i="9" s="1"/>
  <c r="AS124" i="9"/>
  <c r="AS107" i="9"/>
  <c r="BF107" i="9" s="1"/>
  <c r="BV107" i="9" s="1"/>
  <c r="AS114" i="9"/>
  <c r="BF114" i="9" s="1"/>
  <c r="BV114" i="9" s="1"/>
  <c r="AS118" i="9"/>
  <c r="BF118" i="9" s="1"/>
  <c r="BV118" i="9" s="1"/>
  <c r="AS106" i="9"/>
  <c r="BF106" i="9" s="1"/>
  <c r="BV106" i="9" s="1"/>
  <c r="AS112" i="9"/>
  <c r="BF112" i="9" s="1"/>
  <c r="AS116" i="9"/>
  <c r="BF116" i="9" s="1"/>
  <c r="BV116" i="9" s="1"/>
  <c r="AS120" i="9"/>
  <c r="BF120" i="9" s="1"/>
  <c r="BV120" i="9" s="1"/>
  <c r="AS127" i="9"/>
  <c r="BF127" i="9" s="1"/>
  <c r="BV89" i="9"/>
  <c r="BV97" i="9"/>
  <c r="AS100" i="9"/>
  <c r="BF100" i="9" s="1"/>
  <c r="BV100" i="9" s="1"/>
  <c r="AM102" i="9"/>
  <c r="AS98" i="9"/>
  <c r="BF98" i="9" s="1"/>
  <c r="BV98" i="9" s="1"/>
  <c r="AS82" i="9"/>
  <c r="BF82" i="9" s="1"/>
  <c r="BV82" i="9" s="1"/>
  <c r="AS78" i="9"/>
  <c r="BF78" i="9" s="1"/>
  <c r="BV78" i="9" s="1"/>
  <c r="AS93" i="9"/>
  <c r="BF93" i="9" s="1"/>
  <c r="BV93" i="9" s="1"/>
  <c r="AS101" i="9"/>
  <c r="BF101" i="9" s="1"/>
  <c r="BV101" i="9" s="1"/>
  <c r="AS77" i="9"/>
  <c r="BF77" i="9" s="1"/>
  <c r="BV77" i="9" s="1"/>
  <c r="AS88" i="9"/>
  <c r="BF88" i="9" s="1"/>
  <c r="BV88" i="9" s="1"/>
  <c r="AS92" i="9"/>
  <c r="BF92" i="9" s="1"/>
  <c r="BV92" i="9" s="1"/>
  <c r="AS73" i="9"/>
  <c r="BF73" i="9" s="1"/>
  <c r="BV73" i="9" s="1"/>
  <c r="AS87" i="9"/>
  <c r="BF87" i="9" s="1"/>
  <c r="BV87" i="9" s="1"/>
  <c r="AS91" i="9"/>
  <c r="BF91" i="9" s="1"/>
  <c r="BV91" i="9" s="1"/>
  <c r="AS95" i="9"/>
  <c r="BF95" i="9" s="1"/>
  <c r="BV95" i="9" s="1"/>
  <c r="AS99" i="9"/>
  <c r="BE68" i="9"/>
  <c r="AS66" i="9"/>
  <c r="BF66" i="9" s="1"/>
  <c r="BV66" i="9" s="1"/>
  <c r="AS65" i="9"/>
  <c r="AS49" i="9"/>
  <c r="BF49" i="9" s="1"/>
  <c r="BV49" i="9" s="1"/>
  <c r="AS51" i="9"/>
  <c r="BF51" i="9" s="1"/>
  <c r="BV51" i="9" s="1"/>
  <c r="AS50" i="9"/>
  <c r="BF50" i="9" s="1"/>
  <c r="AS61" i="9"/>
  <c r="BF61" i="9" s="1"/>
  <c r="BV61" i="9" s="1"/>
  <c r="AS53" i="9"/>
  <c r="BF53" i="9" s="1"/>
  <c r="BV53" i="9" s="1"/>
  <c r="AS45" i="9"/>
  <c r="BF45" i="9" s="1"/>
  <c r="BV45" i="9" s="1"/>
  <c r="AS48" i="9"/>
  <c r="BF48" i="9" s="1"/>
  <c r="BV48" i="9" s="1"/>
  <c r="AS52" i="9"/>
  <c r="BF52" i="9" s="1"/>
  <c r="BV52" i="9" s="1"/>
  <c r="AS67" i="9"/>
  <c r="BF67" i="9" s="1"/>
  <c r="BV67" i="9" s="1"/>
  <c r="BV19" i="9"/>
  <c r="BF34" i="9"/>
  <c r="BV34" i="9" s="1"/>
  <c r="BE36" i="9"/>
  <c r="AM36" i="9"/>
  <c r="AS22" i="9"/>
  <c r="BF22" i="9" s="1"/>
  <c r="BV22" i="9" s="1"/>
  <c r="AS7" i="9"/>
  <c r="BF7" i="9" s="1"/>
  <c r="BV7" i="9" s="1"/>
  <c r="AS15" i="9"/>
  <c r="BF15" i="9" s="1"/>
  <c r="BV15" i="9" s="1"/>
  <c r="AS21" i="9"/>
  <c r="BF21" i="9" s="1"/>
  <c r="BV21" i="9" s="1"/>
  <c r="BG145" i="8"/>
  <c r="BW145" i="8" s="1"/>
  <c r="AT142" i="8"/>
  <c r="AT132" i="8"/>
  <c r="BG132" i="8" s="1"/>
  <c r="AT131" i="8"/>
  <c r="BG131" i="8" s="1"/>
  <c r="BW131" i="8" s="1"/>
  <c r="AT119" i="8"/>
  <c r="BG119" i="8" s="1"/>
  <c r="BW119" i="8" s="1"/>
  <c r="AT114" i="8"/>
  <c r="BG114" i="8" s="1"/>
  <c r="AT117" i="8"/>
  <c r="AT123" i="8"/>
  <c r="BG123" i="8" s="1"/>
  <c r="BW123" i="8" s="1"/>
  <c r="AT100" i="8"/>
  <c r="BG100" i="8" s="1"/>
  <c r="BW100" i="8" s="1"/>
  <c r="AT81" i="8"/>
  <c r="BG81" i="8" s="1"/>
  <c r="BW81" i="8" s="1"/>
  <c r="AT102" i="8"/>
  <c r="BG102" i="8" s="1"/>
  <c r="BW102" i="8" s="1"/>
  <c r="AT47" i="8"/>
  <c r="BG47" i="8" s="1"/>
  <c r="BW47" i="8" s="1"/>
  <c r="AT51" i="8"/>
  <c r="BG51" i="8" s="1"/>
  <c r="AT41" i="8"/>
  <c r="BG41" i="8" s="1"/>
  <c r="BW41" i="8" s="1"/>
  <c r="AT44" i="8"/>
  <c r="BG44" i="8" s="1"/>
  <c r="BW44" i="8" s="1"/>
  <c r="AT52" i="8"/>
  <c r="BG52" i="8" s="1"/>
  <c r="BW35" i="8"/>
  <c r="BG10" i="8"/>
  <c r="BW10" i="8" s="1"/>
  <c r="AT16" i="8"/>
  <c r="BG16" i="8" s="1"/>
  <c r="BW16" i="8" s="1"/>
  <c r="AT33" i="8"/>
  <c r="BG33" i="8" s="1"/>
  <c r="AT9" i="8"/>
  <c r="AT19" i="8"/>
  <c r="BG19" i="8" s="1"/>
  <c r="AT23" i="8"/>
  <c r="BG23" i="8" s="1"/>
  <c r="AT11" i="8"/>
  <c r="BG11" i="8" s="1"/>
  <c r="BW11" i="8" s="1"/>
  <c r="AT30" i="8"/>
  <c r="BG30" i="8" s="1"/>
  <c r="BW30" i="8" s="1"/>
  <c r="AT25" i="8"/>
  <c r="BG25" i="8" s="1"/>
  <c r="BW25" i="8" s="1"/>
  <c r="AT20" i="8"/>
  <c r="BG20" i="8" s="1"/>
  <c r="BW20" i="8" s="1"/>
  <c r="AT24" i="8"/>
  <c r="BG24" i="8" s="1"/>
  <c r="BW24" i="8" s="1"/>
  <c r="AT32" i="8"/>
  <c r="BG32" i="8" s="1"/>
  <c r="BW32" i="8" s="1"/>
  <c r="BE145" i="7"/>
  <c r="BU145" i="7" s="1"/>
  <c r="BE113" i="7"/>
  <c r="BU113" i="7" s="1"/>
  <c r="BE132" i="7"/>
  <c r="BU132" i="7" s="1"/>
  <c r="BE136" i="7"/>
  <c r="AS123" i="7"/>
  <c r="BE123" i="7" s="1"/>
  <c r="BU123" i="7" s="1"/>
  <c r="AS100" i="7"/>
  <c r="BE100" i="7" s="1"/>
  <c r="BU100" i="7" s="1"/>
  <c r="AS102" i="7"/>
  <c r="BE102" i="7" s="1"/>
  <c r="BU102" i="7" s="1"/>
  <c r="AS76" i="7"/>
  <c r="BE76" i="7" s="1"/>
  <c r="BU76" i="7" s="1"/>
  <c r="AS89" i="7"/>
  <c r="BE89" i="7" s="1"/>
  <c r="AS93" i="7"/>
  <c r="BE93" i="7" s="1"/>
  <c r="AS97" i="7"/>
  <c r="BE97" i="7" s="1"/>
  <c r="BU97" i="7" s="1"/>
  <c r="AN70" i="7"/>
  <c r="AS67" i="7"/>
  <c r="BE67" i="7" s="1"/>
  <c r="BU67" i="7" s="1"/>
  <c r="AS59" i="7"/>
  <c r="BE59" i="7" s="1"/>
  <c r="BU59" i="7" s="1"/>
  <c r="AS46" i="7"/>
  <c r="BE46" i="7" s="1"/>
  <c r="BU46" i="7" s="1"/>
  <c r="AS42" i="7"/>
  <c r="BE42" i="7" s="1"/>
  <c r="BU42" i="7" s="1"/>
  <c r="BU12" i="7"/>
  <c r="BU16" i="7"/>
  <c r="AS21" i="7"/>
  <c r="BE21" i="7" s="1"/>
  <c r="AS37" i="7"/>
  <c r="BE37" i="7" s="1"/>
  <c r="AS20" i="7"/>
  <c r="BE20" i="7" s="1"/>
  <c r="BU20" i="7" s="1"/>
  <c r="AS24" i="7"/>
  <c r="BE24" i="7" s="1"/>
  <c r="AS32" i="7"/>
  <c r="BE32" i="7" s="1"/>
  <c r="BU32" i="7" s="1"/>
  <c r="AS36" i="7"/>
  <c r="BE36" i="7" s="1"/>
  <c r="AS23" i="7"/>
  <c r="BE23" i="7" s="1"/>
  <c r="BU23" i="7" s="1"/>
  <c r="AS27" i="7"/>
  <c r="AS34" i="7"/>
  <c r="BE34" i="7" s="1"/>
  <c r="BU34" i="7" s="1"/>
  <c r="AQ142" i="6"/>
  <c r="BA142" i="6" s="1"/>
  <c r="BQ142" i="6" s="1"/>
  <c r="AQ145" i="6"/>
  <c r="BA145" i="6" s="1"/>
  <c r="BQ145" i="6" s="1"/>
  <c r="AQ124" i="6"/>
  <c r="BA124" i="6" s="1"/>
  <c r="AQ128" i="6"/>
  <c r="AQ136" i="6"/>
  <c r="AQ111" i="6"/>
  <c r="BA111" i="6" s="1"/>
  <c r="BQ111" i="6" s="1"/>
  <c r="AQ134" i="6"/>
  <c r="BA134" i="6" s="1"/>
  <c r="BQ134" i="6" s="1"/>
  <c r="AQ109" i="6"/>
  <c r="BA109" i="6" s="1"/>
  <c r="BQ109" i="6" s="1"/>
  <c r="AQ113" i="6"/>
  <c r="BA113" i="6" s="1"/>
  <c r="AQ117" i="6"/>
  <c r="BA117" i="6" s="1"/>
  <c r="BQ117" i="6" s="1"/>
  <c r="AQ121" i="6"/>
  <c r="BA121" i="6" s="1"/>
  <c r="AQ125" i="6"/>
  <c r="BA125" i="6" s="1"/>
  <c r="BQ125" i="6" s="1"/>
  <c r="AQ129" i="6"/>
  <c r="BA129" i="6" s="1"/>
  <c r="BC104" i="6"/>
  <c r="BA102" i="6"/>
  <c r="BQ102" i="6" s="1"/>
  <c r="AQ82" i="6"/>
  <c r="BA82" i="6" s="1"/>
  <c r="AQ77" i="6"/>
  <c r="BA77" i="6" s="1"/>
  <c r="BQ77" i="6" s="1"/>
  <c r="AQ89" i="6"/>
  <c r="BA89" i="6" s="1"/>
  <c r="BQ89" i="6" s="1"/>
  <c r="AQ93" i="6"/>
  <c r="AQ68" i="6"/>
  <c r="BA68" i="6" s="1"/>
  <c r="BQ68" i="6" s="1"/>
  <c r="AQ63" i="6"/>
  <c r="AQ43" i="6"/>
  <c r="BA43" i="6" s="1"/>
  <c r="AQ48" i="6"/>
  <c r="BA48" i="6" s="1"/>
  <c r="BQ48" i="6" s="1"/>
  <c r="AZ38" i="6"/>
  <c r="AQ13" i="6"/>
  <c r="BA13" i="6" s="1"/>
  <c r="AR144" i="5"/>
  <c r="BD144" i="5" s="1"/>
  <c r="BT144" i="5" s="1"/>
  <c r="AR133" i="5"/>
  <c r="BD133" i="5" s="1"/>
  <c r="AR113" i="5"/>
  <c r="BD113" i="5" s="1"/>
  <c r="BT113" i="5" s="1"/>
  <c r="AR117" i="5"/>
  <c r="BD117" i="5" s="1"/>
  <c r="AR125" i="5"/>
  <c r="BD125" i="5" s="1"/>
  <c r="AR129" i="5"/>
  <c r="BD129" i="5" s="1"/>
  <c r="AR108" i="5"/>
  <c r="BD108" i="5" s="1"/>
  <c r="BT108" i="5" s="1"/>
  <c r="AR110" i="5"/>
  <c r="BD110" i="5" s="1"/>
  <c r="BT110" i="5" s="1"/>
  <c r="AR126" i="5"/>
  <c r="BD126" i="5" s="1"/>
  <c r="BT126" i="5" s="1"/>
  <c r="AR130" i="5"/>
  <c r="BD130" i="5" s="1"/>
  <c r="BT130" i="5" s="1"/>
  <c r="AR134" i="5"/>
  <c r="BD134" i="5" s="1"/>
  <c r="BT134" i="5" s="1"/>
  <c r="BD69" i="5"/>
  <c r="BT69" i="5" s="1"/>
  <c r="BC38" i="5"/>
  <c r="BD23" i="5"/>
  <c r="BT23" i="5" s="1"/>
  <c r="AR52" i="5"/>
  <c r="U104" i="5"/>
  <c r="AR76" i="5"/>
  <c r="BD76" i="5" s="1"/>
  <c r="BT76" i="5" s="1"/>
  <c r="AR88" i="5"/>
  <c r="BD88" i="5" s="1"/>
  <c r="BT88" i="5" s="1"/>
  <c r="AR78" i="5"/>
  <c r="BD78" i="5" s="1"/>
  <c r="BT78" i="5" s="1"/>
  <c r="AR82" i="5"/>
  <c r="BD82" i="5" s="1"/>
  <c r="AR86" i="5"/>
  <c r="BD86" i="5" s="1"/>
  <c r="BT86" i="5" s="1"/>
  <c r="AR90" i="5"/>
  <c r="BD90" i="5" s="1"/>
  <c r="BT90" i="5" s="1"/>
  <c r="AM171" i="4"/>
  <c r="AR147" i="4"/>
  <c r="BE147" i="4" s="1"/>
  <c r="AR142" i="4"/>
  <c r="BE142" i="4" s="1"/>
  <c r="BU142" i="4" s="1"/>
  <c r="BD137" i="4"/>
  <c r="BE92" i="4"/>
  <c r="BU92" i="4" s="1"/>
  <c r="AR23" i="4"/>
  <c r="BE23" i="4" s="1"/>
  <c r="BU23" i="4" s="1"/>
  <c r="AR21" i="4"/>
  <c r="BE21" i="4" s="1"/>
  <c r="AR24" i="4"/>
  <c r="BE24" i="4" s="1"/>
  <c r="BU24" i="4" s="1"/>
  <c r="AR16" i="4"/>
  <c r="BE16" i="4" s="1"/>
  <c r="BU16" i="4" s="1"/>
  <c r="AW93" i="3"/>
  <c r="AW61" i="3"/>
  <c r="AW36" i="3"/>
  <c r="BJ36" i="3" s="1"/>
  <c r="BZ36" i="3" s="1"/>
  <c r="AW29" i="3"/>
  <c r="BJ29" i="3" s="1"/>
  <c r="BZ29" i="3" s="1"/>
  <c r="BL93" i="2"/>
  <c r="BL99" i="2"/>
  <c r="AZ83" i="2"/>
  <c r="BL83" i="2" s="1"/>
  <c r="CB83" i="2" s="1"/>
  <c r="AZ86" i="2"/>
  <c r="BL86" i="2" s="1"/>
  <c r="CB86" i="2" s="1"/>
  <c r="AZ84" i="2"/>
  <c r="BL84" i="2" s="1"/>
  <c r="CB84" i="2" s="1"/>
  <c r="BL68" i="2"/>
  <c r="AT69" i="2"/>
  <c r="AZ56" i="2"/>
  <c r="BL56" i="2" s="1"/>
  <c r="AZ42" i="2"/>
  <c r="BL42" i="2" s="1"/>
  <c r="CB42" i="2" s="1"/>
  <c r="AZ54" i="2"/>
  <c r="BL54" i="2" s="1"/>
  <c r="CB54" i="2" s="1"/>
  <c r="AZ65" i="2"/>
  <c r="BL65" i="2" s="1"/>
  <c r="CB65" i="2" s="1"/>
  <c r="AZ52" i="2"/>
  <c r="BL52" i="2" s="1"/>
  <c r="BL36" i="2"/>
  <c r="AT37" i="2"/>
  <c r="AZ20" i="2"/>
  <c r="BL20" i="2" s="1"/>
  <c r="AZ23" i="2"/>
  <c r="AZ18" i="2"/>
  <c r="AZ29" i="2"/>
  <c r="BH147" i="1"/>
  <c r="BP147" i="1" s="1"/>
  <c r="BG137" i="1"/>
  <c r="BH120" i="1"/>
  <c r="BP120" i="1" s="1"/>
  <c r="AS111" i="1"/>
  <c r="BH111" i="1" s="1"/>
  <c r="AS119" i="1"/>
  <c r="BH119" i="1" s="1"/>
  <c r="BP100" i="1"/>
  <c r="AS77" i="1"/>
  <c r="BH77" i="1" s="1"/>
  <c r="AS85" i="1"/>
  <c r="BH85" i="1" s="1"/>
  <c r="BP85" i="1" s="1"/>
  <c r="AS86" i="1"/>
  <c r="BH86" i="1" s="1"/>
  <c r="BP86" i="1" s="1"/>
  <c r="BG70" i="1"/>
  <c r="AS56" i="1"/>
  <c r="BH56" i="1" s="1"/>
  <c r="BP56" i="1" s="1"/>
  <c r="AS60" i="1"/>
  <c r="BH60" i="1" s="1"/>
  <c r="BP60" i="1" s="1"/>
  <c r="AS67" i="1"/>
  <c r="BH67" i="1" s="1"/>
  <c r="BP67" i="1" s="1"/>
  <c r="AN70" i="1"/>
  <c r="AS55" i="1"/>
  <c r="BH55" i="1" s="1"/>
  <c r="BP55" i="1" s="1"/>
  <c r="AS49" i="1"/>
  <c r="BH49" i="1" s="1"/>
  <c r="BP49" i="1" s="1"/>
  <c r="AS48" i="1"/>
  <c r="BH48" i="1" s="1"/>
  <c r="BP48" i="1" s="1"/>
  <c r="AS63" i="1"/>
  <c r="BH63" i="1" s="1"/>
  <c r="BP63" i="1" s="1"/>
  <c r="AS47" i="1"/>
  <c r="BH47" i="1" s="1"/>
  <c r="BP47" i="1" s="1"/>
  <c r="AS51" i="1"/>
  <c r="BH51" i="1" s="1"/>
  <c r="BP51" i="1" s="1"/>
  <c r="AS66" i="1"/>
  <c r="BH66" i="1" s="1"/>
  <c r="BP66" i="1" s="1"/>
  <c r="AS43" i="1"/>
  <c r="BH43" i="1" s="1"/>
  <c r="BP43" i="1" s="1"/>
  <c r="AS54" i="1"/>
  <c r="BH54" i="1" s="1"/>
  <c r="BP54" i="1" s="1"/>
  <c r="AS62" i="1"/>
  <c r="BH62" i="1" s="1"/>
  <c r="BP62" i="1" s="1"/>
  <c r="BJ38" i="1"/>
  <c r="BH10" i="1"/>
  <c r="BP10" i="1" s="1"/>
  <c r="AN38" i="1"/>
  <c r="AS18" i="1"/>
  <c r="BH18" i="1" s="1"/>
  <c r="BP18" i="1" s="1"/>
  <c r="AS25" i="1"/>
  <c r="BH25" i="1" s="1"/>
  <c r="BP25" i="1" s="1"/>
  <c r="AS29" i="1"/>
  <c r="BH29" i="1" s="1"/>
  <c r="BP29" i="1" s="1"/>
  <c r="AS33" i="1"/>
  <c r="BH33" i="1" s="1"/>
  <c r="BP33" i="1" s="1"/>
  <c r="AS37" i="1"/>
  <c r="BH37" i="1" s="1"/>
  <c r="BP37" i="1" s="1"/>
  <c r="AS11" i="1"/>
  <c r="BH11" i="1" s="1"/>
  <c r="BP11" i="1" s="1"/>
  <c r="AS19" i="1"/>
  <c r="BH19" i="1" s="1"/>
  <c r="BP19" i="1" s="1"/>
  <c r="AS24" i="1"/>
  <c r="BH24" i="1" s="1"/>
  <c r="BP24" i="1" s="1"/>
  <c r="AS36" i="1"/>
  <c r="BH36" i="1" s="1"/>
  <c r="BP36" i="1" s="1"/>
  <c r="AH177" i="15"/>
  <c r="AU177" i="15" s="1"/>
  <c r="BC177" i="15" s="1"/>
  <c r="AH217" i="15"/>
  <c r="AH218" i="15"/>
  <c r="AU218" i="15" s="1"/>
  <c r="BC218" i="15" s="1"/>
  <c r="AH226" i="15"/>
  <c r="AU226" i="15" s="1"/>
  <c r="BC226" i="15" s="1"/>
  <c r="AH229" i="15"/>
  <c r="AU229" i="15" s="1"/>
  <c r="BC229" i="15" s="1"/>
  <c r="AH238" i="15"/>
  <c r="AU238" i="15" s="1"/>
  <c r="BC238" i="15" s="1"/>
  <c r="AH243" i="15"/>
  <c r="AU243" i="15" s="1"/>
  <c r="BC243" i="15" s="1"/>
  <c r="AH276" i="15"/>
  <c r="AH306" i="15" s="1"/>
  <c r="AH277" i="15"/>
  <c r="AU277" i="15" s="1"/>
  <c r="AH349" i="15"/>
  <c r="AU349" i="15" s="1"/>
  <c r="BC349" i="15" s="1"/>
  <c r="AH391" i="15"/>
  <c r="AU391" i="15" s="1"/>
  <c r="BC391" i="15" s="1"/>
  <c r="AH87" i="15"/>
  <c r="AU87" i="15" s="1"/>
  <c r="BC87" i="15" s="1"/>
  <c r="AH99" i="15"/>
  <c r="AU99" i="15" s="1"/>
  <c r="BC99" i="15" s="1"/>
  <c r="AH148" i="15"/>
  <c r="AU148" i="15" s="1"/>
  <c r="BC148" i="15" s="1"/>
  <c r="AH149" i="15"/>
  <c r="AU149" i="15" s="1"/>
  <c r="BC149" i="15" s="1"/>
  <c r="AH152" i="15"/>
  <c r="AU152" i="15" s="1"/>
  <c r="BC152" i="15" s="1"/>
  <c r="AH201" i="15"/>
  <c r="AU201" i="15" s="1"/>
  <c r="BC201" i="15" s="1"/>
  <c r="AH213" i="15"/>
  <c r="AU213" i="15" s="1"/>
  <c r="BC213" i="15" s="1"/>
  <c r="AH255" i="15"/>
  <c r="AU255" i="15" s="1"/>
  <c r="BC255" i="15" s="1"/>
  <c r="AH291" i="15"/>
  <c r="AU291" i="15" s="1"/>
  <c r="BC291" i="15" s="1"/>
  <c r="AH303" i="15"/>
  <c r="AU303" i="15" s="1"/>
  <c r="BC303" i="15" s="1"/>
  <c r="AH333" i="15"/>
  <c r="AU333" i="15" s="1"/>
  <c r="BC333" i="15" s="1"/>
  <c r="AW407" i="15"/>
  <c r="AH268" i="15"/>
  <c r="AU268" i="15" s="1"/>
  <c r="BC268" i="15" s="1"/>
  <c r="AH283" i="15"/>
  <c r="AU283" i="15" s="1"/>
  <c r="BC283" i="15" s="1"/>
  <c r="AH332" i="15"/>
  <c r="AU332" i="15" s="1"/>
  <c r="BC332" i="15" s="1"/>
  <c r="AH29" i="15"/>
  <c r="AU29" i="15" s="1"/>
  <c r="BC29" i="15" s="1"/>
  <c r="AH54" i="15"/>
  <c r="AU54" i="15" s="1"/>
  <c r="BC54" i="15" s="1"/>
  <c r="AH75" i="15"/>
  <c r="AU75" i="15" s="1"/>
  <c r="BC75" i="15" s="1"/>
  <c r="AU151" i="15"/>
  <c r="BC151" i="15" s="1"/>
  <c r="AU159" i="15"/>
  <c r="AU250" i="15"/>
  <c r="BC250" i="15" s="1"/>
  <c r="AU278" i="15"/>
  <c r="BC278" i="15" s="1"/>
  <c r="AU282" i="15"/>
  <c r="AU331" i="15"/>
  <c r="BC331" i="15" s="1"/>
  <c r="AH368" i="15"/>
  <c r="AU368" i="15" s="1"/>
  <c r="AH395" i="15"/>
  <c r="AU395" i="15" s="1"/>
  <c r="BC395" i="15" s="1"/>
  <c r="AH22" i="15"/>
  <c r="AU22" i="15" s="1"/>
  <c r="BC22" i="15" s="1"/>
  <c r="AH134" i="15"/>
  <c r="AU134" i="15" s="1"/>
  <c r="BC134" i="15" s="1"/>
  <c r="AH212" i="15"/>
  <c r="AU212" i="15" s="1"/>
  <c r="AH323" i="15"/>
  <c r="AH363" i="15"/>
  <c r="AU363" i="15" s="1"/>
  <c r="BC363" i="15" s="1"/>
  <c r="AH16" i="15"/>
  <c r="AU16" i="15" s="1"/>
  <c r="BC16" i="15" s="1"/>
  <c r="AH28" i="15"/>
  <c r="AU28" i="15" s="1"/>
  <c r="BC28" i="15" s="1"/>
  <c r="AH48" i="15"/>
  <c r="AU48" i="15" s="1"/>
  <c r="BC48" i="15" s="1"/>
  <c r="AH60" i="15"/>
  <c r="AU60" i="15" s="1"/>
  <c r="BC60" i="15" s="1"/>
  <c r="AH81" i="15"/>
  <c r="AU81" i="15" s="1"/>
  <c r="BC81" i="15" s="1"/>
  <c r="AH113" i="15"/>
  <c r="AU113" i="15" s="1"/>
  <c r="BC113" i="15" s="1"/>
  <c r="AH154" i="15"/>
  <c r="AU154" i="15" s="1"/>
  <c r="BC154" i="15" s="1"/>
  <c r="AH182" i="15"/>
  <c r="AU182" i="15" s="1"/>
  <c r="BC182" i="15" s="1"/>
  <c r="AH183" i="15"/>
  <c r="AU183" i="15" s="1"/>
  <c r="BC183" i="15" s="1"/>
  <c r="AH191" i="15"/>
  <c r="AU191" i="15" s="1"/>
  <c r="BC191" i="15" s="1"/>
  <c r="AH219" i="15"/>
  <c r="AH294" i="15"/>
  <c r="AU294" i="15" s="1"/>
  <c r="BC294" i="15" s="1"/>
  <c r="AH314" i="15"/>
  <c r="AU314" i="15" s="1"/>
  <c r="BC314" i="15" s="1"/>
  <c r="AH315" i="15"/>
  <c r="AU315" i="15" s="1"/>
  <c r="BC315" i="15" s="1"/>
  <c r="AH338" i="15"/>
  <c r="AU338" i="15" s="1"/>
  <c r="BC338" i="15" s="1"/>
  <c r="AH384" i="15"/>
  <c r="AU384" i="15" s="1"/>
  <c r="BC384" i="15" s="1"/>
  <c r="BC390" i="15"/>
  <c r="AH393" i="15"/>
  <c r="AU393" i="15" s="1"/>
  <c r="BC393" i="15" s="1"/>
  <c r="AH398" i="15"/>
  <c r="AU398" i="15" s="1"/>
  <c r="BC398" i="15" s="1"/>
  <c r="AH20" i="15"/>
  <c r="AU20" i="15" s="1"/>
  <c r="BC20" i="15" s="1"/>
  <c r="AH36" i="15"/>
  <c r="AU36" i="15" s="1"/>
  <c r="BC36" i="15" s="1"/>
  <c r="AH56" i="15"/>
  <c r="AU56" i="15" s="1"/>
  <c r="BC56" i="15" s="1"/>
  <c r="AH64" i="15"/>
  <c r="AU64" i="15" s="1"/>
  <c r="BC64" i="15" s="1"/>
  <c r="AH76" i="15"/>
  <c r="AU76" i="15" s="1"/>
  <c r="BC76" i="15" s="1"/>
  <c r="AH178" i="15"/>
  <c r="AU178" i="15" s="1"/>
  <c r="BC178" i="15" s="1"/>
  <c r="AH199" i="15"/>
  <c r="AU199" i="15" s="1"/>
  <c r="BC199" i="15" s="1"/>
  <c r="AH244" i="15"/>
  <c r="AU244" i="15" s="1"/>
  <c r="BC244" i="15" s="1"/>
  <c r="AH270" i="15"/>
  <c r="AU270" i="15" s="1"/>
  <c r="AH302" i="15"/>
  <c r="AU302" i="15" s="1"/>
  <c r="BC302" i="15" s="1"/>
  <c r="AH313" i="15"/>
  <c r="AU313" i="15" s="1"/>
  <c r="BC313" i="15" s="1"/>
  <c r="AH354" i="15"/>
  <c r="AU354" i="15" s="1"/>
  <c r="BC354" i="15" s="1"/>
  <c r="AH8" i="15"/>
  <c r="AU8" i="15" s="1"/>
  <c r="AH15" i="15"/>
  <c r="AU15" i="15" s="1"/>
  <c r="BC15" i="15" s="1"/>
  <c r="AH52" i="15"/>
  <c r="AU52" i="15" s="1"/>
  <c r="BC52" i="15" s="1"/>
  <c r="AH58" i="15"/>
  <c r="AU58" i="15" s="1"/>
  <c r="BC58" i="15" s="1"/>
  <c r="AH96" i="15"/>
  <c r="AU96" i="15" s="1"/>
  <c r="BC96" i="15" s="1"/>
  <c r="AD138" i="15"/>
  <c r="AH111" i="15"/>
  <c r="AU111" i="15" s="1"/>
  <c r="AH119" i="15"/>
  <c r="AU119" i="15" s="1"/>
  <c r="BC119" i="15" s="1"/>
  <c r="AH130" i="15"/>
  <c r="AU130" i="15" s="1"/>
  <c r="BC130" i="15" s="1"/>
  <c r="AH198" i="15"/>
  <c r="AU198" i="15" s="1"/>
  <c r="BC198" i="15" s="1"/>
  <c r="AU219" i="15"/>
  <c r="BC219" i="15" s="1"/>
  <c r="BC236" i="15"/>
  <c r="Z273" i="15"/>
  <c r="AH246" i="15"/>
  <c r="AU246" i="15" s="1"/>
  <c r="AH258" i="15"/>
  <c r="AU258" i="15" s="1"/>
  <c r="BC258" i="15" s="1"/>
  <c r="AH328" i="15"/>
  <c r="AU328" i="15" s="1"/>
  <c r="BC328" i="15" s="1"/>
  <c r="AH387" i="15"/>
  <c r="AH9" i="15"/>
  <c r="AU9" i="15" s="1"/>
  <c r="BC9" i="15" s="1"/>
  <c r="AH13" i="15"/>
  <c r="AU13" i="15" s="1"/>
  <c r="BC13" i="15" s="1"/>
  <c r="AH17" i="15"/>
  <c r="AU17" i="15" s="1"/>
  <c r="BC17" i="15" s="1"/>
  <c r="BC18" i="15"/>
  <c r="AH34" i="15"/>
  <c r="AU34" i="15" s="1"/>
  <c r="AW41" i="15"/>
  <c r="AW70" i="15" s="1"/>
  <c r="AH68" i="15"/>
  <c r="AU68" i="15" s="1"/>
  <c r="BC68" i="15" s="1"/>
  <c r="AH69" i="15"/>
  <c r="AU69" i="15" s="1"/>
  <c r="BC69" i="15" s="1"/>
  <c r="AD105" i="15"/>
  <c r="AH77" i="15"/>
  <c r="AU77" i="15" s="1"/>
  <c r="BC77" i="15" s="1"/>
  <c r="AH78" i="15"/>
  <c r="AU78" i="15" s="1"/>
  <c r="BC78" i="15" s="1"/>
  <c r="AH89" i="15"/>
  <c r="AU89" i="15" s="1"/>
  <c r="BC89" i="15" s="1"/>
  <c r="AH155" i="15"/>
  <c r="AU155" i="15" s="1"/>
  <c r="AH175" i="15"/>
  <c r="AH203" i="15"/>
  <c r="AU203" i="15" s="1"/>
  <c r="BC203" i="15" s="1"/>
  <c r="AH251" i="15"/>
  <c r="AU251" i="15" s="1"/>
  <c r="BC251" i="15" s="1"/>
  <c r="AH300" i="15"/>
  <c r="AU300" i="15" s="1"/>
  <c r="BC300" i="15" s="1"/>
  <c r="AH320" i="15"/>
  <c r="AU320" i="15" s="1"/>
  <c r="AH344" i="15"/>
  <c r="AU344" i="15" s="1"/>
  <c r="BC344" i="15" s="1"/>
  <c r="AH357" i="15"/>
  <c r="AU357" i="15" s="1"/>
  <c r="BC357" i="15" s="1"/>
  <c r="AH360" i="15"/>
  <c r="AU360" i="15" s="1"/>
  <c r="BC360" i="15" s="1"/>
  <c r="AH380" i="15"/>
  <c r="AU380" i="15" s="1"/>
  <c r="BC380" i="15" s="1"/>
  <c r="AH388" i="15"/>
  <c r="AU388" i="15" s="1"/>
  <c r="BC388" i="15" s="1"/>
  <c r="AH392" i="15"/>
  <c r="AU392" i="15" s="1"/>
  <c r="BC392" i="15" s="1"/>
  <c r="AH397" i="15"/>
  <c r="AU397" i="15" s="1"/>
  <c r="BC397" i="15" s="1"/>
  <c r="AH24" i="15"/>
  <c r="AU24" i="15" s="1"/>
  <c r="BC24" i="15" s="1"/>
  <c r="AH25" i="15"/>
  <c r="AU25" i="15" s="1"/>
  <c r="BC25" i="15" s="1"/>
  <c r="AH33" i="15"/>
  <c r="AU33" i="15" s="1"/>
  <c r="BC33" i="15" s="1"/>
  <c r="AH43" i="15"/>
  <c r="AU43" i="15" s="1"/>
  <c r="BC43" i="15" s="1"/>
  <c r="AH51" i="15"/>
  <c r="AU51" i="15" s="1"/>
  <c r="BC51" i="15" s="1"/>
  <c r="AH57" i="15"/>
  <c r="AU57" i="15" s="1"/>
  <c r="BC57" i="15" s="1"/>
  <c r="AH101" i="15"/>
  <c r="AU101" i="15" s="1"/>
  <c r="BC101" i="15" s="1"/>
  <c r="AH114" i="15"/>
  <c r="AU114" i="15" s="1"/>
  <c r="BC114" i="15" s="1"/>
  <c r="AH118" i="15"/>
  <c r="AH124" i="15"/>
  <c r="AU124" i="15" s="1"/>
  <c r="AH133" i="15"/>
  <c r="AU133" i="15" s="1"/>
  <c r="BC133" i="15" s="1"/>
  <c r="AH164" i="15"/>
  <c r="AU164" i="15" s="1"/>
  <c r="BC164" i="15" s="1"/>
  <c r="AH165" i="15"/>
  <c r="AU165" i="15" s="1"/>
  <c r="BC165" i="15" s="1"/>
  <c r="AH170" i="15"/>
  <c r="AU170" i="15" s="1"/>
  <c r="BC170" i="15" s="1"/>
  <c r="AD205" i="15"/>
  <c r="AH192" i="15"/>
  <c r="AU192" i="15" s="1"/>
  <c r="BC192" i="15" s="1"/>
  <c r="AH204" i="15"/>
  <c r="AU204" i="15" s="1"/>
  <c r="AH233" i="15"/>
  <c r="AU233" i="15" s="1"/>
  <c r="BC233" i="15" s="1"/>
  <c r="AH234" i="15"/>
  <c r="AU234" i="15" s="1"/>
  <c r="BC234" i="15" s="1"/>
  <c r="AH257" i="15"/>
  <c r="AU257" i="15" s="1"/>
  <c r="BC257" i="15" s="1"/>
  <c r="AH269" i="15"/>
  <c r="AU269" i="15" s="1"/>
  <c r="BC269" i="15" s="1"/>
  <c r="AH298" i="15"/>
  <c r="AU298" i="15" s="1"/>
  <c r="BC298" i="15" s="1"/>
  <c r="AH310" i="15"/>
  <c r="AU310" i="15" s="1"/>
  <c r="BC310" i="15" s="1"/>
  <c r="AH364" i="15"/>
  <c r="AU364" i="15" s="1"/>
  <c r="AH371" i="15"/>
  <c r="AU371" i="15" s="1"/>
  <c r="BC371" i="15" s="1"/>
  <c r="AH386" i="15"/>
  <c r="AU386" i="15" s="1"/>
  <c r="BC386" i="15" s="1"/>
  <c r="AH12" i="15"/>
  <c r="AU12" i="15" s="1"/>
  <c r="BC12" i="15" s="1"/>
  <c r="AH31" i="15"/>
  <c r="AU31" i="15" s="1"/>
  <c r="BC31" i="15" s="1"/>
  <c r="G70" i="15"/>
  <c r="AH49" i="15"/>
  <c r="AU49" i="15" s="1"/>
  <c r="BC49" i="15" s="1"/>
  <c r="AH109" i="15"/>
  <c r="AU109" i="15" s="1"/>
  <c r="BC109" i="15" s="1"/>
  <c r="AH117" i="15"/>
  <c r="AU117" i="15" s="1"/>
  <c r="BC117" i="15" s="1"/>
  <c r="AH122" i="15"/>
  <c r="AU122" i="15" s="1"/>
  <c r="BC122" i="15" s="1"/>
  <c r="AH128" i="15"/>
  <c r="AU128" i="15" s="1"/>
  <c r="BC128" i="15" s="1"/>
  <c r="AH132" i="15"/>
  <c r="AU132" i="15" s="1"/>
  <c r="BC132" i="15" s="1"/>
  <c r="AH144" i="15"/>
  <c r="AU144" i="15" s="1"/>
  <c r="BC144" i="15" s="1"/>
  <c r="AH163" i="15"/>
  <c r="AU163" i="15" s="1"/>
  <c r="BC163" i="15" s="1"/>
  <c r="AH211" i="15"/>
  <c r="AU211" i="15" s="1"/>
  <c r="AH232" i="15"/>
  <c r="AU232" i="15" s="1"/>
  <c r="BC232" i="15" s="1"/>
  <c r="AH254" i="15"/>
  <c r="AU254" i="15" s="1"/>
  <c r="BC254" i="15" s="1"/>
  <c r="AH260" i="15"/>
  <c r="AU260" i="15" s="1"/>
  <c r="BC260" i="15" s="1"/>
  <c r="AH272" i="15"/>
  <c r="AU272" i="15" s="1"/>
  <c r="BC272" i="15" s="1"/>
  <c r="AH288" i="15"/>
  <c r="AU288" i="15" s="1"/>
  <c r="BC288" i="15" s="1"/>
  <c r="AH318" i="15"/>
  <c r="AU318" i="15" s="1"/>
  <c r="AH330" i="15"/>
  <c r="AU330" i="15" s="1"/>
  <c r="BC330" i="15" s="1"/>
  <c r="AH372" i="15"/>
  <c r="AU372" i="15" s="1"/>
  <c r="BC372" i="15" s="1"/>
  <c r="AH377" i="15"/>
  <c r="AU377" i="15" s="1"/>
  <c r="BC377" i="15" s="1"/>
  <c r="AU387" i="15"/>
  <c r="BC387" i="15" s="1"/>
  <c r="AH405" i="15"/>
  <c r="AU405" i="15" s="1"/>
  <c r="BC405" i="15" s="1"/>
  <c r="Z38" i="15"/>
  <c r="AH79" i="15"/>
  <c r="AU79" i="15" s="1"/>
  <c r="BC79" i="15" s="1"/>
  <c r="AH92" i="15"/>
  <c r="AU92" i="15" s="1"/>
  <c r="BC92" i="15" s="1"/>
  <c r="AH108" i="15"/>
  <c r="AU108" i="15" s="1"/>
  <c r="AH112" i="15"/>
  <c r="AU112" i="15" s="1"/>
  <c r="BC112" i="15" s="1"/>
  <c r="M123" i="15"/>
  <c r="AH123" i="15" s="1"/>
  <c r="AU123" i="15" s="1"/>
  <c r="BC123" i="15" s="1"/>
  <c r="AH147" i="15"/>
  <c r="AU147" i="15" s="1"/>
  <c r="BC147" i="15" s="1"/>
  <c r="AH181" i="15"/>
  <c r="AU181" i="15" s="1"/>
  <c r="BC181" i="15" s="1"/>
  <c r="AH216" i="15"/>
  <c r="AU216" i="15" s="1"/>
  <c r="BC216" i="15" s="1"/>
  <c r="AH231" i="15"/>
  <c r="AU231" i="15" s="1"/>
  <c r="BC231" i="15" s="1"/>
  <c r="AH261" i="15"/>
  <c r="AU261" i="15" s="1"/>
  <c r="AH266" i="15"/>
  <c r="AU266" i="15" s="1"/>
  <c r="BC266" i="15" s="1"/>
  <c r="AH280" i="15"/>
  <c r="AU280" i="15" s="1"/>
  <c r="BC280" i="15" s="1"/>
  <c r="AH312" i="15"/>
  <c r="AU312" i="15" s="1"/>
  <c r="AH324" i="15"/>
  <c r="AU324" i="15" s="1"/>
  <c r="BC324" i="15" s="1"/>
  <c r="AH325" i="15"/>
  <c r="AU325" i="15" s="1"/>
  <c r="BC325" i="15" s="1"/>
  <c r="AH352" i="15"/>
  <c r="AU352" i="15" s="1"/>
  <c r="BC352" i="15" s="1"/>
  <c r="AH383" i="15"/>
  <c r="AU383" i="15" s="1"/>
  <c r="BC383" i="15" s="1"/>
  <c r="AH394" i="15"/>
  <c r="AU394" i="15" s="1"/>
  <c r="BC394" i="15" s="1"/>
  <c r="AH400" i="15"/>
  <c r="AU400" i="15" s="1"/>
  <c r="BC400" i="15" s="1"/>
  <c r="AH406" i="15"/>
  <c r="AU406" i="15" s="1"/>
  <c r="BC406" i="15" s="1"/>
  <c r="Z70" i="15"/>
  <c r="AH65" i="15"/>
  <c r="AU65" i="15" s="1"/>
  <c r="BC65" i="15" s="1"/>
  <c r="AH84" i="15"/>
  <c r="AU84" i="15" s="1"/>
  <c r="BC84" i="15" s="1"/>
  <c r="AH93" i="15"/>
  <c r="AU93" i="15" s="1"/>
  <c r="AH97" i="15"/>
  <c r="AU97" i="15" s="1"/>
  <c r="BC97" i="15" s="1"/>
  <c r="AH104" i="15"/>
  <c r="AU104" i="15" s="1"/>
  <c r="BC104" i="15" s="1"/>
  <c r="M138" i="15"/>
  <c r="AH120" i="15"/>
  <c r="AU120" i="15" s="1"/>
  <c r="AH127" i="15"/>
  <c r="AU127" i="15" s="1"/>
  <c r="BC127" i="15" s="1"/>
  <c r="AH162" i="15"/>
  <c r="AU162" i="15" s="1"/>
  <c r="BC162" i="15" s="1"/>
  <c r="AH186" i="15"/>
  <c r="AU186" i="15" s="1"/>
  <c r="BC186" i="15" s="1"/>
  <c r="AH190" i="15"/>
  <c r="AU190" i="15" s="1"/>
  <c r="BC190" i="15" s="1"/>
  <c r="AH221" i="15"/>
  <c r="AU221" i="15" s="1"/>
  <c r="BC221" i="15" s="1"/>
  <c r="AH225" i="15"/>
  <c r="AU225" i="15" s="1"/>
  <c r="BC225" i="15" s="1"/>
  <c r="AH292" i="15"/>
  <c r="AU292" i="15" s="1"/>
  <c r="BC292" i="15" s="1"/>
  <c r="AH296" i="15"/>
  <c r="AU296" i="15" s="1"/>
  <c r="BC296" i="15" s="1"/>
  <c r="AH297" i="15"/>
  <c r="AU297" i="15" s="1"/>
  <c r="BC297" i="15" s="1"/>
  <c r="AH326" i="15"/>
  <c r="AU326" i="15" s="1"/>
  <c r="BC326" i="15" s="1"/>
  <c r="AH351" i="15"/>
  <c r="AU351" i="15" s="1"/>
  <c r="BC351" i="15" s="1"/>
  <c r="AH367" i="15"/>
  <c r="AU367" i="15" s="1"/>
  <c r="BC367" i="15" s="1"/>
  <c r="AH381" i="15"/>
  <c r="AU381" i="15" s="1"/>
  <c r="BC381" i="15" s="1"/>
  <c r="AH385" i="15"/>
  <c r="AU385" i="15" s="1"/>
  <c r="BC385" i="15" s="1"/>
  <c r="AH399" i="15"/>
  <c r="AU399" i="15" s="1"/>
  <c r="BC399" i="15" s="1"/>
  <c r="AH85" i="15"/>
  <c r="AU85" i="15" s="1"/>
  <c r="BC85" i="15" s="1"/>
  <c r="AH91" i="15"/>
  <c r="AU91" i="15" s="1"/>
  <c r="BC91" i="15" s="1"/>
  <c r="AH98" i="15"/>
  <c r="AU98" i="15" s="1"/>
  <c r="BC98" i="15" s="1"/>
  <c r="Z138" i="15"/>
  <c r="AH115" i="15"/>
  <c r="AU115" i="15" s="1"/>
  <c r="BC115" i="15" s="1"/>
  <c r="AH126" i="15"/>
  <c r="AU126" i="15" s="1"/>
  <c r="BC126" i="15" s="1"/>
  <c r="AH146" i="15"/>
  <c r="AU146" i="15" s="1"/>
  <c r="BC146" i="15" s="1"/>
  <c r="AH156" i="15"/>
  <c r="AU156" i="15" s="1"/>
  <c r="BC156" i="15" s="1"/>
  <c r="AH157" i="15"/>
  <c r="AU157" i="15" s="1"/>
  <c r="BC157" i="15" s="1"/>
  <c r="AH161" i="15"/>
  <c r="AU161" i="15" s="1"/>
  <c r="BC161" i="15" s="1"/>
  <c r="G205" i="15"/>
  <c r="AH184" i="15"/>
  <c r="AU184" i="15" s="1"/>
  <c r="BC184" i="15" s="1"/>
  <c r="AH196" i="15"/>
  <c r="AU196" i="15" s="1"/>
  <c r="BC196" i="15" s="1"/>
  <c r="AH209" i="15"/>
  <c r="AU209" i="15" s="1"/>
  <c r="BC209" i="15" s="1"/>
  <c r="AH210" i="15"/>
  <c r="AU210" i="15" s="1"/>
  <c r="BC210" i="15" s="1"/>
  <c r="AH230" i="15"/>
  <c r="AU230" i="15" s="1"/>
  <c r="BC230" i="15" s="1"/>
  <c r="AH235" i="15"/>
  <c r="AU235" i="15" s="1"/>
  <c r="BC235" i="15" s="1"/>
  <c r="AH248" i="15"/>
  <c r="AU248" i="15" s="1"/>
  <c r="BC248" i="15" s="1"/>
  <c r="AH252" i="15"/>
  <c r="AU252" i="15" s="1"/>
  <c r="BC252" i="15" s="1"/>
  <c r="AH253" i="15"/>
  <c r="AH279" i="15"/>
  <c r="AU279" i="15" s="1"/>
  <c r="BC279" i="15" s="1"/>
  <c r="AH290" i="15"/>
  <c r="AU290" i="15" s="1"/>
  <c r="BC290" i="15" s="1"/>
  <c r="AH311" i="15"/>
  <c r="AU311" i="15" s="1"/>
  <c r="AH335" i="15"/>
  <c r="AU335" i="15" s="1"/>
  <c r="BC335" i="15" s="1"/>
  <c r="AH345" i="15"/>
  <c r="AH346" i="15"/>
  <c r="AU346" i="15" s="1"/>
  <c r="BC346" i="15" s="1"/>
  <c r="AH361" i="15"/>
  <c r="AU361" i="15" s="1"/>
  <c r="BC361" i="15" s="1"/>
  <c r="AH362" i="15"/>
  <c r="AU362" i="15" s="1"/>
  <c r="AT407" i="15"/>
  <c r="AH403" i="15"/>
  <c r="AU403" i="15" s="1"/>
  <c r="BC403" i="15" s="1"/>
  <c r="AU25" i="14"/>
  <c r="BH25" i="14" s="1"/>
  <c r="BX25" i="14" s="1"/>
  <c r="AU49" i="14"/>
  <c r="BH49" i="14" s="1"/>
  <c r="BX49" i="14" s="1"/>
  <c r="X107" i="14"/>
  <c r="AU107" i="14" s="1"/>
  <c r="BH107" i="14" s="1"/>
  <c r="BX107" i="14" s="1"/>
  <c r="AU151" i="14"/>
  <c r="BH151" i="14" s="1"/>
  <c r="BX151" i="14" s="1"/>
  <c r="AU163" i="14"/>
  <c r="BH163" i="14" s="1"/>
  <c r="BX163" i="14" s="1"/>
  <c r="AU300" i="14"/>
  <c r="AU322" i="14"/>
  <c r="BH322" i="14" s="1"/>
  <c r="BX322" i="14" s="1"/>
  <c r="AU383" i="14"/>
  <c r="BH383" i="14" s="1"/>
  <c r="BX383" i="14" s="1"/>
  <c r="AU391" i="14"/>
  <c r="BH391" i="14" s="1"/>
  <c r="BX391" i="14" s="1"/>
  <c r="AU16" i="14"/>
  <c r="BH16" i="14" s="1"/>
  <c r="BX16" i="14" s="1"/>
  <c r="AU40" i="14"/>
  <c r="BH40" i="14" s="1"/>
  <c r="AU7" i="14"/>
  <c r="BH7" i="14" s="1"/>
  <c r="BX7" i="14" s="1"/>
  <c r="AU12" i="14"/>
  <c r="BH12" i="14" s="1"/>
  <c r="BX12" i="14" s="1"/>
  <c r="BX150" i="14"/>
  <c r="BX158" i="14"/>
  <c r="BX166" i="14"/>
  <c r="BX263" i="14"/>
  <c r="BH23" i="14"/>
  <c r="BX23" i="14" s="1"/>
  <c r="AU124" i="14"/>
  <c r="BH124" i="14" s="1"/>
  <c r="BX124" i="14" s="1"/>
  <c r="AU128" i="14"/>
  <c r="BH128" i="14" s="1"/>
  <c r="BX128" i="14" s="1"/>
  <c r="AU182" i="14"/>
  <c r="BH182" i="14" s="1"/>
  <c r="BX182" i="14" s="1"/>
  <c r="AU186" i="14"/>
  <c r="BH186" i="14" s="1"/>
  <c r="AU247" i="14"/>
  <c r="BH247" i="14" s="1"/>
  <c r="BX247" i="14" s="1"/>
  <c r="AU288" i="14"/>
  <c r="BH381" i="14"/>
  <c r="BH389" i="14"/>
  <c r="BX389" i="14" s="1"/>
  <c r="G37" i="14"/>
  <c r="BH15" i="14"/>
  <c r="BX15" i="14" s="1"/>
  <c r="AP69" i="14"/>
  <c r="AU173" i="14"/>
  <c r="AU198" i="14"/>
  <c r="BH198" i="14" s="1"/>
  <c r="BX198" i="14" s="1"/>
  <c r="AU228" i="14"/>
  <c r="BH228" i="14" s="1"/>
  <c r="BX228" i="14" s="1"/>
  <c r="AU235" i="14"/>
  <c r="BH235" i="14" s="1"/>
  <c r="BX235" i="14" s="1"/>
  <c r="AU262" i="14"/>
  <c r="BH262" i="14" s="1"/>
  <c r="BX262" i="14" s="1"/>
  <c r="AU290" i="14"/>
  <c r="BH290" i="14" s="1"/>
  <c r="BX290" i="14" s="1"/>
  <c r="AU308" i="14"/>
  <c r="BH308" i="14" s="1"/>
  <c r="BX308" i="14" s="1"/>
  <c r="AU324" i="14"/>
  <c r="BH324" i="14" s="1"/>
  <c r="BX324" i="14" s="1"/>
  <c r="AU328" i="14"/>
  <c r="BH328" i="14" s="1"/>
  <c r="BX328" i="14" s="1"/>
  <c r="AU336" i="14"/>
  <c r="BH336" i="14" s="1"/>
  <c r="BX336" i="14" s="1"/>
  <c r="AU369" i="14"/>
  <c r="BH369" i="14" s="1"/>
  <c r="BX369" i="14" s="1"/>
  <c r="AU386" i="14"/>
  <c r="BH386" i="14" s="1"/>
  <c r="BX386" i="14" s="1"/>
  <c r="AU30" i="14"/>
  <c r="BH30" i="14" s="1"/>
  <c r="BX30" i="14" s="1"/>
  <c r="AU63" i="14"/>
  <c r="BH63" i="14" s="1"/>
  <c r="BX63" i="14" s="1"/>
  <c r="AU68" i="14"/>
  <c r="BH68" i="14" s="1"/>
  <c r="BX68" i="14" s="1"/>
  <c r="AU127" i="14"/>
  <c r="BH127" i="14" s="1"/>
  <c r="BX127" i="14" s="1"/>
  <c r="AU145" i="14"/>
  <c r="BH145" i="14" s="1"/>
  <c r="BX145" i="14" s="1"/>
  <c r="AU181" i="14"/>
  <c r="BH181" i="14" s="1"/>
  <c r="BX181" i="14" s="1"/>
  <c r="AU185" i="14"/>
  <c r="BH185" i="14" s="1"/>
  <c r="AU195" i="14"/>
  <c r="BH195" i="14" s="1"/>
  <c r="BX195" i="14" s="1"/>
  <c r="AU214" i="14"/>
  <c r="BH214" i="14" s="1"/>
  <c r="BX214" i="14" s="1"/>
  <c r="AU222" i="14"/>
  <c r="BH222" i="14" s="1"/>
  <c r="BX222" i="14" s="1"/>
  <c r="AU226" i="14"/>
  <c r="BH226" i="14" s="1"/>
  <c r="BX226" i="14" s="1"/>
  <c r="AU241" i="14"/>
  <c r="BH241" i="14" s="1"/>
  <c r="BX241" i="14" s="1"/>
  <c r="AU249" i="14"/>
  <c r="BH249" i="14" s="1"/>
  <c r="BX249" i="14" s="1"/>
  <c r="AU266" i="14"/>
  <c r="BH266" i="14" s="1"/>
  <c r="BX266" i="14" s="1"/>
  <c r="G303" i="14"/>
  <c r="AU277" i="14"/>
  <c r="BH277" i="14" s="1"/>
  <c r="BX277" i="14" s="1"/>
  <c r="AU302" i="14"/>
  <c r="BH302" i="14" s="1"/>
  <c r="BX302" i="14" s="1"/>
  <c r="AU333" i="14"/>
  <c r="BH333" i="14" s="1"/>
  <c r="BX333" i="14" s="1"/>
  <c r="AU376" i="14"/>
  <c r="BH376" i="14" s="1"/>
  <c r="BX376" i="14" s="1"/>
  <c r="AU380" i="14"/>
  <c r="BH380" i="14" s="1"/>
  <c r="BX380" i="14" s="1"/>
  <c r="AU396" i="14"/>
  <c r="BH396" i="14" s="1"/>
  <c r="BX396" i="14" s="1"/>
  <c r="AU54" i="14"/>
  <c r="BH54" i="14" s="1"/>
  <c r="BX54" i="14" s="1"/>
  <c r="AU59" i="14"/>
  <c r="BH59" i="14" s="1"/>
  <c r="BX59" i="14" s="1"/>
  <c r="AU100" i="14"/>
  <c r="BH100" i="14" s="1"/>
  <c r="BX100" i="14" s="1"/>
  <c r="AU117" i="14"/>
  <c r="BH117" i="14" s="1"/>
  <c r="AU152" i="14"/>
  <c r="BH152" i="14" s="1"/>
  <c r="BX152" i="14" s="1"/>
  <c r="AU156" i="14"/>
  <c r="BH156" i="14" s="1"/>
  <c r="BX156" i="14" s="1"/>
  <c r="AU164" i="14"/>
  <c r="BH164" i="14" s="1"/>
  <c r="AU168" i="14"/>
  <c r="BH168" i="14" s="1"/>
  <c r="BX168" i="14" s="1"/>
  <c r="AU193" i="14"/>
  <c r="BH193" i="14" s="1"/>
  <c r="AU197" i="14"/>
  <c r="BH197" i="14" s="1"/>
  <c r="BX197" i="14" s="1"/>
  <c r="AU201" i="14"/>
  <c r="BH201" i="14" s="1"/>
  <c r="BX201" i="14" s="1"/>
  <c r="AU234" i="14"/>
  <c r="BH234" i="14" s="1"/>
  <c r="BX234" i="14" s="1"/>
  <c r="AU257" i="14"/>
  <c r="BH257" i="14" s="1"/>
  <c r="BX257" i="14" s="1"/>
  <c r="AU261" i="14"/>
  <c r="BH261" i="14" s="1"/>
  <c r="BX261" i="14" s="1"/>
  <c r="AU265" i="14"/>
  <c r="BH265" i="14" s="1"/>
  <c r="BX265" i="14" s="1"/>
  <c r="AU269" i="14"/>
  <c r="BH269" i="14" s="1"/>
  <c r="BX269" i="14" s="1"/>
  <c r="AU285" i="14"/>
  <c r="BH285" i="14" s="1"/>
  <c r="BX285" i="14" s="1"/>
  <c r="AU293" i="14"/>
  <c r="BH293" i="14" s="1"/>
  <c r="BX293" i="14" s="1"/>
  <c r="AU297" i="14"/>
  <c r="BH297" i="14" s="1"/>
  <c r="AU301" i="14"/>
  <c r="BH301" i="14" s="1"/>
  <c r="BX301" i="14" s="1"/>
  <c r="AU315" i="14"/>
  <c r="BH315" i="14" s="1"/>
  <c r="BX315" i="14" s="1"/>
  <c r="AU323" i="14"/>
  <c r="BH323" i="14" s="1"/>
  <c r="BX323" i="14" s="1"/>
  <c r="AU335" i="14"/>
  <c r="BH335" i="14" s="1"/>
  <c r="BX335" i="14" s="1"/>
  <c r="AU344" i="14"/>
  <c r="BH344" i="14" s="1"/>
  <c r="BX344" i="14" s="1"/>
  <c r="AU352" i="14"/>
  <c r="BH352" i="14" s="1"/>
  <c r="BX352" i="14" s="1"/>
  <c r="AU360" i="14"/>
  <c r="BH360" i="14" s="1"/>
  <c r="AU364" i="14"/>
  <c r="BH364" i="14" s="1"/>
  <c r="BX364" i="14" s="1"/>
  <c r="AU368" i="14"/>
  <c r="BH368" i="14" s="1"/>
  <c r="BX368" i="14" s="1"/>
  <c r="BX399" i="14"/>
  <c r="AU48" i="14"/>
  <c r="BH48" i="14" s="1"/>
  <c r="BX48" i="14" s="1"/>
  <c r="AU56" i="14"/>
  <c r="BH56" i="14" s="1"/>
  <c r="BX56" i="14" s="1"/>
  <c r="AU98" i="14"/>
  <c r="BH98" i="14" s="1"/>
  <c r="BX98" i="14" s="1"/>
  <c r="AU62" i="14"/>
  <c r="BH62" i="14" s="1"/>
  <c r="BX62" i="14" s="1"/>
  <c r="AU77" i="14"/>
  <c r="BH77" i="14" s="1"/>
  <c r="AU86" i="14"/>
  <c r="BH86" i="14" s="1"/>
  <c r="BX86" i="14" s="1"/>
  <c r="AU91" i="14"/>
  <c r="BH91" i="14" s="1"/>
  <c r="BX91" i="14" s="1"/>
  <c r="G136" i="14"/>
  <c r="AU140" i="14"/>
  <c r="BH140" i="14" s="1"/>
  <c r="BX140" i="14" s="1"/>
  <c r="BX192" i="14"/>
  <c r="AP237" i="14"/>
  <c r="AU231" i="14"/>
  <c r="BH231" i="14" s="1"/>
  <c r="BX231" i="14" s="1"/>
  <c r="AU260" i="14"/>
  <c r="BH260" i="14" s="1"/>
  <c r="X303" i="14"/>
  <c r="AU280" i="14"/>
  <c r="BH280" i="14" s="1"/>
  <c r="BX280" i="14" s="1"/>
  <c r="AU286" i="14"/>
  <c r="BH286" i="14" s="1"/>
  <c r="BX286" i="14" s="1"/>
  <c r="BG337" i="14"/>
  <c r="AU312" i="14"/>
  <c r="BH312" i="14" s="1"/>
  <c r="BX312" i="14" s="1"/>
  <c r="AU351" i="14"/>
  <c r="BH351" i="14" s="1"/>
  <c r="BX351" i="14" s="1"/>
  <c r="AU356" i="14"/>
  <c r="BH356" i="14" s="1"/>
  <c r="AU361" i="14"/>
  <c r="BH361" i="14" s="1"/>
  <c r="BX361" i="14" s="1"/>
  <c r="AU392" i="14"/>
  <c r="BH392" i="14" s="1"/>
  <c r="BX392" i="14" s="1"/>
  <c r="AL37" i="14"/>
  <c r="AU20" i="14"/>
  <c r="BH20" i="14" s="1"/>
  <c r="BX20" i="14" s="1"/>
  <c r="AU33" i="14"/>
  <c r="BH33" i="14" s="1"/>
  <c r="BX33" i="14" s="1"/>
  <c r="BG69" i="14"/>
  <c r="AU43" i="14"/>
  <c r="BH43" i="14" s="1"/>
  <c r="BX43" i="14" s="1"/>
  <c r="AU90" i="14"/>
  <c r="BH90" i="14" s="1"/>
  <c r="BX90" i="14" s="1"/>
  <c r="N137" i="14"/>
  <c r="AU108" i="14"/>
  <c r="BH108" i="14" s="1"/>
  <c r="BX108" i="14" s="1"/>
  <c r="AU111" i="14"/>
  <c r="BH111" i="14" s="1"/>
  <c r="BX111" i="14" s="1"/>
  <c r="AU120" i="14"/>
  <c r="BH120" i="14" s="1"/>
  <c r="AU131" i="14"/>
  <c r="BH131" i="14" s="1"/>
  <c r="X170" i="14"/>
  <c r="AU159" i="14"/>
  <c r="BH159" i="14" s="1"/>
  <c r="BX159" i="14" s="1"/>
  <c r="AU188" i="14"/>
  <c r="BH188" i="14" s="1"/>
  <c r="BX188" i="14" s="1"/>
  <c r="AL303" i="14"/>
  <c r="AU310" i="14"/>
  <c r="BH310" i="14" s="1"/>
  <c r="BX310" i="14" s="1"/>
  <c r="BG370" i="14"/>
  <c r="AU357" i="14"/>
  <c r="BH357" i="14" s="1"/>
  <c r="BX357" i="14" s="1"/>
  <c r="AU366" i="14"/>
  <c r="BH366" i="14" s="1"/>
  <c r="BX366" i="14" s="1"/>
  <c r="AU388" i="14"/>
  <c r="BH388" i="14" s="1"/>
  <c r="BX388" i="14" s="1"/>
  <c r="AU395" i="14"/>
  <c r="BH395" i="14" s="1"/>
  <c r="BX395" i="14" s="1"/>
  <c r="AU402" i="14"/>
  <c r="BH402" i="14" s="1"/>
  <c r="BX402" i="14" s="1"/>
  <c r="AU403" i="14"/>
  <c r="BH403" i="14" s="1"/>
  <c r="BX403" i="14" s="1"/>
  <c r="AP37" i="14"/>
  <c r="AU55" i="14"/>
  <c r="BH55" i="14" s="1"/>
  <c r="BX55" i="14" s="1"/>
  <c r="AU84" i="14"/>
  <c r="BH84" i="14" s="1"/>
  <c r="BX84" i="14" s="1"/>
  <c r="AU134" i="14"/>
  <c r="BH134" i="14" s="1"/>
  <c r="BX134" i="14" s="1"/>
  <c r="AU153" i="14"/>
  <c r="BH153" i="14" s="1"/>
  <c r="BX153" i="14" s="1"/>
  <c r="X203" i="14"/>
  <c r="AU178" i="14"/>
  <c r="BH178" i="14" s="1"/>
  <c r="BX178" i="14" s="1"/>
  <c r="AU218" i="14"/>
  <c r="BH218" i="14" s="1"/>
  <c r="AU236" i="14"/>
  <c r="BH236" i="14" s="1"/>
  <c r="BX236" i="14" s="1"/>
  <c r="AL270" i="14"/>
  <c r="AU252" i="14"/>
  <c r="BH252" i="14" s="1"/>
  <c r="BX252" i="14" s="1"/>
  <c r="AU258" i="14"/>
  <c r="BH258" i="14" s="1"/>
  <c r="BX258" i="14" s="1"/>
  <c r="AP303" i="14"/>
  <c r="AU282" i="14"/>
  <c r="BH282" i="14" s="1"/>
  <c r="BX282" i="14" s="1"/>
  <c r="AU289" i="14"/>
  <c r="BH289" i="14" s="1"/>
  <c r="BX289" i="14" s="1"/>
  <c r="AU316" i="14"/>
  <c r="BH316" i="14" s="1"/>
  <c r="BX316" i="14" s="1"/>
  <c r="AU342" i="14"/>
  <c r="BH342" i="14" s="1"/>
  <c r="BX342" i="14" s="1"/>
  <c r="BX359" i="14"/>
  <c r="BG37" i="14"/>
  <c r="BH9" i="14"/>
  <c r="BX9" i="14" s="1"/>
  <c r="AU29" i="14"/>
  <c r="BH29" i="14" s="1"/>
  <c r="BX29" i="14" s="1"/>
  <c r="AU34" i="14"/>
  <c r="BH34" i="14" s="1"/>
  <c r="BX34" i="14" s="1"/>
  <c r="N69" i="14"/>
  <c r="AU60" i="14"/>
  <c r="BH60" i="14" s="1"/>
  <c r="BX60" i="14" s="1"/>
  <c r="AU94" i="14"/>
  <c r="BH94" i="14" s="1"/>
  <c r="BX94" i="14" s="1"/>
  <c r="AU95" i="14"/>
  <c r="BH95" i="14" s="1"/>
  <c r="BX95" i="14" s="1"/>
  <c r="AU101" i="14"/>
  <c r="BH101" i="14" s="1"/>
  <c r="BX101" i="14" s="1"/>
  <c r="AU129" i="14"/>
  <c r="BH129" i="14" s="1"/>
  <c r="AU135" i="14"/>
  <c r="BH135" i="14" s="1"/>
  <c r="BX135" i="14" s="1"/>
  <c r="AU144" i="14"/>
  <c r="BH144" i="14" s="1"/>
  <c r="BX144" i="14" s="1"/>
  <c r="AU155" i="14"/>
  <c r="BH155" i="14" s="1"/>
  <c r="AU169" i="14"/>
  <c r="BH169" i="14" s="1"/>
  <c r="BX169" i="14" s="1"/>
  <c r="AL203" i="14"/>
  <c r="AU180" i="14"/>
  <c r="BH180" i="14" s="1"/>
  <c r="BX180" i="14" s="1"/>
  <c r="AU208" i="14"/>
  <c r="BH208" i="14" s="1"/>
  <c r="BX208" i="14" s="1"/>
  <c r="BH221" i="14"/>
  <c r="BX221" i="14" s="1"/>
  <c r="AP270" i="14"/>
  <c r="BH243" i="14"/>
  <c r="BX243" i="14" s="1"/>
  <c r="BG303" i="14"/>
  <c r="AU296" i="14"/>
  <c r="BH296" i="14" s="1"/>
  <c r="BX296" i="14" s="1"/>
  <c r="BH300" i="14"/>
  <c r="BX300" i="14" s="1"/>
  <c r="AU317" i="14"/>
  <c r="BH317" i="14" s="1"/>
  <c r="BX317" i="14" s="1"/>
  <c r="AU355" i="14"/>
  <c r="BH355" i="14" s="1"/>
  <c r="BX355" i="14" s="1"/>
  <c r="AU365" i="14"/>
  <c r="BH365" i="14" s="1"/>
  <c r="BX365" i="14" s="1"/>
  <c r="AU401" i="14"/>
  <c r="BH401" i="14" s="1"/>
  <c r="BX401" i="14" s="1"/>
  <c r="AU10" i="14"/>
  <c r="BH10" i="14" s="1"/>
  <c r="J69" i="14"/>
  <c r="AU61" i="14"/>
  <c r="BH61" i="14" s="1"/>
  <c r="BX61" i="14" s="1"/>
  <c r="AU66" i="14"/>
  <c r="BH66" i="14" s="1"/>
  <c r="AL103" i="14"/>
  <c r="AU73" i="14"/>
  <c r="BH73" i="14" s="1"/>
  <c r="BX73" i="14" s="1"/>
  <c r="AU96" i="14"/>
  <c r="BH96" i="14" s="1"/>
  <c r="BX96" i="14" s="1"/>
  <c r="BG170" i="14"/>
  <c r="AU142" i="14"/>
  <c r="BH142" i="14" s="1"/>
  <c r="BX142" i="14" s="1"/>
  <c r="AP203" i="14"/>
  <c r="AU176" i="14"/>
  <c r="BH176" i="14" s="1"/>
  <c r="BX176" i="14" s="1"/>
  <c r="AU183" i="14"/>
  <c r="BH183" i="14" s="1"/>
  <c r="BX183" i="14" s="1"/>
  <c r="AU202" i="14"/>
  <c r="BH202" i="14" s="1"/>
  <c r="AU227" i="14"/>
  <c r="BH227" i="14" s="1"/>
  <c r="AU244" i="14"/>
  <c r="AU248" i="14"/>
  <c r="BH248" i="14" s="1"/>
  <c r="AU250" i="14"/>
  <c r="BH250" i="14" s="1"/>
  <c r="AU254" i="14"/>
  <c r="BH254" i="14" s="1"/>
  <c r="BX254" i="14" s="1"/>
  <c r="AU267" i="14"/>
  <c r="BH267" i="14" s="1"/>
  <c r="AU274" i="14"/>
  <c r="BH274" i="14" s="1"/>
  <c r="BX274" i="14" s="1"/>
  <c r="AU281" i="14"/>
  <c r="BH281" i="14" s="1"/>
  <c r="BX281" i="14" s="1"/>
  <c r="G337" i="14"/>
  <c r="AU345" i="14"/>
  <c r="BH345" i="14" s="1"/>
  <c r="AU350" i="14"/>
  <c r="BH350" i="14" s="1"/>
  <c r="BX350" i="14" s="1"/>
  <c r="AU354" i="14"/>
  <c r="BH354" i="14" s="1"/>
  <c r="BX354" i="14" s="1"/>
  <c r="X404" i="14"/>
  <c r="AU385" i="14"/>
  <c r="BH385" i="14" s="1"/>
  <c r="AU18" i="14"/>
  <c r="BH18" i="14" s="1"/>
  <c r="BX18" i="14" s="1"/>
  <c r="AU27" i="14"/>
  <c r="BH27" i="14" s="1"/>
  <c r="BX27" i="14" s="1"/>
  <c r="AL42" i="14"/>
  <c r="AL69" i="14" s="1"/>
  <c r="AP103" i="14"/>
  <c r="AU79" i="14"/>
  <c r="BH79" i="14" s="1"/>
  <c r="BX79" i="14" s="1"/>
  <c r="AU85" i="14"/>
  <c r="BH85" i="14" s="1"/>
  <c r="BX85" i="14" s="1"/>
  <c r="AU93" i="14"/>
  <c r="BH93" i="14" s="1"/>
  <c r="AU102" i="14"/>
  <c r="BH102" i="14" s="1"/>
  <c r="AP136" i="14"/>
  <c r="AU114" i="14"/>
  <c r="BH114" i="14" s="1"/>
  <c r="AU141" i="14"/>
  <c r="BH141" i="14" s="1"/>
  <c r="BX141" i="14" s="1"/>
  <c r="AU148" i="14"/>
  <c r="BH148" i="14" s="1"/>
  <c r="BX148" i="14" s="1"/>
  <c r="AU160" i="14"/>
  <c r="BH160" i="14" s="1"/>
  <c r="BX160" i="14" s="1"/>
  <c r="BG203" i="14"/>
  <c r="AU189" i="14"/>
  <c r="BH189" i="14" s="1"/>
  <c r="BX189" i="14" s="1"/>
  <c r="G237" i="14"/>
  <c r="AU213" i="14"/>
  <c r="BH213" i="14" s="1"/>
  <c r="BG270" i="14"/>
  <c r="AU268" i="14"/>
  <c r="BH268" i="14" s="1"/>
  <c r="BX268" i="14" s="1"/>
  <c r="BX283" i="14"/>
  <c r="AU287" i="14"/>
  <c r="BH287" i="14" s="1"/>
  <c r="BX287" i="14" s="1"/>
  <c r="AU294" i="14"/>
  <c r="BH294" i="14" s="1"/>
  <c r="BX294" i="14" s="1"/>
  <c r="AU298" i="14"/>
  <c r="BH298" i="14" s="1"/>
  <c r="BX298" i="14" s="1"/>
  <c r="AU320" i="14"/>
  <c r="BH320" i="14" s="1"/>
  <c r="BX320" i="14" s="1"/>
  <c r="AU340" i="14"/>
  <c r="BH340" i="14" s="1"/>
  <c r="AU341" i="14"/>
  <c r="BH341" i="14" s="1"/>
  <c r="AU363" i="14"/>
  <c r="BH363" i="14" s="1"/>
  <c r="AU367" i="14"/>
  <c r="BH367" i="14" s="1"/>
  <c r="BX367" i="14" s="1"/>
  <c r="AL404" i="14"/>
  <c r="AU393" i="14"/>
  <c r="BH393" i="14" s="1"/>
  <c r="BX393" i="14" s="1"/>
  <c r="AU398" i="14"/>
  <c r="BH398" i="14" s="1"/>
  <c r="BX398" i="14" s="1"/>
  <c r="J37" i="14"/>
  <c r="AU8" i="14"/>
  <c r="BH8" i="14" s="1"/>
  <c r="BX8" i="14" s="1"/>
  <c r="AU13" i="14"/>
  <c r="BH13" i="14" s="1"/>
  <c r="BX13" i="14" s="1"/>
  <c r="AU21" i="14"/>
  <c r="BH21" i="14" s="1"/>
  <c r="BX21" i="14" s="1"/>
  <c r="AU35" i="14"/>
  <c r="BH35" i="14" s="1"/>
  <c r="BX35" i="14" s="1"/>
  <c r="AU58" i="14"/>
  <c r="BH58" i="14" s="1"/>
  <c r="BX58" i="14" s="1"/>
  <c r="BG103" i="14"/>
  <c r="AU92" i="14"/>
  <c r="BH92" i="14" s="1"/>
  <c r="BX92" i="14" s="1"/>
  <c r="AU99" i="14"/>
  <c r="BH99" i="14" s="1"/>
  <c r="BX99" i="14" s="1"/>
  <c r="BG136" i="14"/>
  <c r="AU110" i="14"/>
  <c r="BH110" i="14" s="1"/>
  <c r="AU122" i="14"/>
  <c r="BH122" i="14" s="1"/>
  <c r="BX122" i="14" s="1"/>
  <c r="AU133" i="14"/>
  <c r="BH133" i="14" s="1"/>
  <c r="BX133" i="14" s="1"/>
  <c r="AU147" i="14"/>
  <c r="BH147" i="14" s="1"/>
  <c r="BX147" i="14" s="1"/>
  <c r="AU165" i="14"/>
  <c r="BH165" i="14" s="1"/>
  <c r="BX165" i="14" s="1"/>
  <c r="AU167" i="14"/>
  <c r="BH167" i="14" s="1"/>
  <c r="AU175" i="14"/>
  <c r="BH175" i="14" s="1"/>
  <c r="AU194" i="14"/>
  <c r="BH194" i="14" s="1"/>
  <c r="BX194" i="14" s="1"/>
  <c r="AU200" i="14"/>
  <c r="BH200" i="14" s="1"/>
  <c r="BX200" i="14" s="1"/>
  <c r="AU219" i="14"/>
  <c r="BH219" i="14" s="1"/>
  <c r="AU246" i="14"/>
  <c r="BH246" i="14" s="1"/>
  <c r="AU253" i="14"/>
  <c r="BH253" i="14" s="1"/>
  <c r="BX253" i="14" s="1"/>
  <c r="BH288" i="14"/>
  <c r="BX288" i="14" s="1"/>
  <c r="AU292" i="14"/>
  <c r="BH292" i="14" s="1"/>
  <c r="BX292" i="14" s="1"/>
  <c r="AU332" i="14"/>
  <c r="BH332" i="14" s="1"/>
  <c r="BX332" i="14" s="1"/>
  <c r="X370" i="14"/>
  <c r="AU343" i="14"/>
  <c r="BH343" i="14" s="1"/>
  <c r="BX343" i="14" s="1"/>
  <c r="AU348" i="14"/>
  <c r="BH348" i="14" s="1"/>
  <c r="BX348" i="14" s="1"/>
  <c r="AU353" i="14"/>
  <c r="BH353" i="14" s="1"/>
  <c r="BX353" i="14" s="1"/>
  <c r="AU358" i="14"/>
  <c r="BH358" i="14" s="1"/>
  <c r="BX358" i="14" s="1"/>
  <c r="AU362" i="14"/>
  <c r="BH362" i="14" s="1"/>
  <c r="BX362" i="14" s="1"/>
  <c r="AP404" i="14"/>
  <c r="AU377" i="14"/>
  <c r="BH377" i="14" s="1"/>
  <c r="BX377" i="14" s="1"/>
  <c r="AU394" i="14"/>
  <c r="BH394" i="14" s="1"/>
  <c r="BX394" i="14" s="1"/>
  <c r="AU400" i="14"/>
  <c r="BH400" i="14" s="1"/>
  <c r="AP12" i="13"/>
  <c r="BC12" i="13" s="1"/>
  <c r="BS12" i="13" s="1"/>
  <c r="AP33" i="13"/>
  <c r="BC33" i="13" s="1"/>
  <c r="BS33" i="13" s="1"/>
  <c r="AP50" i="13"/>
  <c r="BC50" i="13" s="1"/>
  <c r="BS50" i="13" s="1"/>
  <c r="AP58" i="13"/>
  <c r="BC58" i="13" s="1"/>
  <c r="BS58" i="13" s="1"/>
  <c r="AP66" i="13"/>
  <c r="BC66" i="13" s="1"/>
  <c r="BS66" i="13" s="1"/>
  <c r="AP111" i="13"/>
  <c r="BC111" i="13" s="1"/>
  <c r="BS111" i="13" s="1"/>
  <c r="AP188" i="13"/>
  <c r="BC188" i="13" s="1"/>
  <c r="BS188" i="13" s="1"/>
  <c r="AP248" i="13"/>
  <c r="BC248" i="13" s="1"/>
  <c r="AP264" i="13"/>
  <c r="BC264" i="13" s="1"/>
  <c r="AP386" i="13"/>
  <c r="BC386" i="13" s="1"/>
  <c r="BS386" i="13" s="1"/>
  <c r="AP398" i="13"/>
  <c r="BC398" i="13" s="1"/>
  <c r="BS398" i="13" s="1"/>
  <c r="AP52" i="13"/>
  <c r="BC52" i="13" s="1"/>
  <c r="BS52" i="13" s="1"/>
  <c r="AP151" i="13"/>
  <c r="BC151" i="13" s="1"/>
  <c r="BS151" i="13" s="1"/>
  <c r="AP220" i="13"/>
  <c r="BC220" i="13" s="1"/>
  <c r="BS220" i="13" s="1"/>
  <c r="AP328" i="13"/>
  <c r="BC328" i="13" s="1"/>
  <c r="BS328" i="13" s="1"/>
  <c r="BS27" i="13"/>
  <c r="BS125" i="13"/>
  <c r="BS227" i="13"/>
  <c r="AP332" i="13"/>
  <c r="BC332" i="13" s="1"/>
  <c r="AP353" i="13"/>
  <c r="BC353" i="13" s="1"/>
  <c r="BS353" i="13" s="1"/>
  <c r="BS393" i="13"/>
  <c r="BC55" i="13"/>
  <c r="BC59" i="13"/>
  <c r="BS59" i="13" s="1"/>
  <c r="BE137" i="13"/>
  <c r="BC222" i="13"/>
  <c r="BC254" i="13"/>
  <c r="BC315" i="13"/>
  <c r="BS315" i="13" s="1"/>
  <c r="BC319" i="13"/>
  <c r="BS319" i="13" s="1"/>
  <c r="BC327" i="13"/>
  <c r="BS327" i="13" s="1"/>
  <c r="BC331" i="13"/>
  <c r="BS331" i="13" s="1"/>
  <c r="AP120" i="13"/>
  <c r="BC120" i="13" s="1"/>
  <c r="BS120" i="13" s="1"/>
  <c r="AP128" i="13"/>
  <c r="BC128" i="13" s="1"/>
  <c r="AP142" i="13"/>
  <c r="BC142" i="13" s="1"/>
  <c r="AP150" i="13"/>
  <c r="BC150" i="13" s="1"/>
  <c r="BS150" i="13" s="1"/>
  <c r="AP165" i="13"/>
  <c r="BC165" i="13" s="1"/>
  <c r="AP169" i="13"/>
  <c r="BC169" i="13" s="1"/>
  <c r="BS169" i="13" s="1"/>
  <c r="AG204" i="13"/>
  <c r="BC186" i="13"/>
  <c r="BS186" i="13" s="1"/>
  <c r="AK238" i="13"/>
  <c r="AP209" i="13"/>
  <c r="BC209" i="13" s="1"/>
  <c r="AP213" i="13"/>
  <c r="BC213" i="13" s="1"/>
  <c r="AP217" i="13"/>
  <c r="BC217" i="13" s="1"/>
  <c r="BS217" i="13" s="1"/>
  <c r="AP230" i="13"/>
  <c r="BC230" i="13" s="1"/>
  <c r="BS230" i="13" s="1"/>
  <c r="AP278" i="13"/>
  <c r="BC278" i="13" s="1"/>
  <c r="BS278" i="13" s="1"/>
  <c r="AP286" i="13"/>
  <c r="BC286" i="13" s="1"/>
  <c r="BS286" i="13" s="1"/>
  <c r="AP343" i="13"/>
  <c r="BC343" i="13" s="1"/>
  <c r="BS343" i="13" s="1"/>
  <c r="AP347" i="13"/>
  <c r="BC347" i="13" s="1"/>
  <c r="BS347" i="13" s="1"/>
  <c r="AP351" i="13"/>
  <c r="BC351" i="13" s="1"/>
  <c r="BS351" i="13" s="1"/>
  <c r="AP355" i="13"/>
  <c r="BC355" i="13" s="1"/>
  <c r="AP363" i="13"/>
  <c r="BC363" i="13" s="1"/>
  <c r="AP367" i="13"/>
  <c r="BC367" i="13" s="1"/>
  <c r="BS367" i="13" s="1"/>
  <c r="AP371" i="13"/>
  <c r="BC371" i="13" s="1"/>
  <c r="BS371" i="13" s="1"/>
  <c r="AP376" i="13"/>
  <c r="BC376" i="13" s="1"/>
  <c r="BS376" i="13" s="1"/>
  <c r="AP392" i="13"/>
  <c r="BC392" i="13" s="1"/>
  <c r="BS392" i="13" s="1"/>
  <c r="AP17" i="13"/>
  <c r="BC17" i="13" s="1"/>
  <c r="BS17" i="13" s="1"/>
  <c r="AP34" i="13"/>
  <c r="BC34" i="13" s="1"/>
  <c r="BS34" i="13" s="1"/>
  <c r="AP46" i="13"/>
  <c r="BC46" i="13" s="1"/>
  <c r="BS46" i="13" s="1"/>
  <c r="AP62" i="13"/>
  <c r="BC62" i="13" s="1"/>
  <c r="BS62" i="13" s="1"/>
  <c r="AP83" i="13"/>
  <c r="BC83" i="13" s="1"/>
  <c r="BS83" i="13" s="1"/>
  <c r="AP91" i="13"/>
  <c r="BC91" i="13" s="1"/>
  <c r="AP99" i="13"/>
  <c r="BC99" i="13" s="1"/>
  <c r="BS99" i="13" s="1"/>
  <c r="AP161" i="13"/>
  <c r="BC161" i="13" s="1"/>
  <c r="BS161" i="13" s="1"/>
  <c r="AP176" i="13"/>
  <c r="BC176" i="13" s="1"/>
  <c r="BS176" i="13" s="1"/>
  <c r="AP181" i="13"/>
  <c r="BC181" i="13" s="1"/>
  <c r="BS181" i="13" s="1"/>
  <c r="AP197" i="13"/>
  <c r="BC197" i="13" s="1"/>
  <c r="BS197" i="13" s="1"/>
  <c r="AP221" i="13"/>
  <c r="BC221" i="13" s="1"/>
  <c r="AP242" i="13"/>
  <c r="BC242" i="13" s="1"/>
  <c r="BS242" i="13" s="1"/>
  <c r="AP249" i="13"/>
  <c r="BC249" i="13" s="1"/>
  <c r="BS249" i="13" s="1"/>
  <c r="AP257" i="13"/>
  <c r="AK305" i="13"/>
  <c r="AP318" i="13"/>
  <c r="BC318" i="13" s="1"/>
  <c r="BS318" i="13" s="1"/>
  <c r="AP326" i="13"/>
  <c r="AP388" i="13"/>
  <c r="BC388" i="13" s="1"/>
  <c r="BS388" i="13" s="1"/>
  <c r="AP115" i="13"/>
  <c r="BC115" i="13" s="1"/>
  <c r="BS115" i="13" s="1"/>
  <c r="AP119" i="13"/>
  <c r="BC119" i="13" s="1"/>
  <c r="AP123" i="13"/>
  <c r="BC123" i="13" s="1"/>
  <c r="BS123" i="13" s="1"/>
  <c r="AP124" i="13"/>
  <c r="BC124" i="13" s="1"/>
  <c r="BS124" i="13" s="1"/>
  <c r="AP144" i="13"/>
  <c r="BC144" i="13" s="1"/>
  <c r="BS144" i="13" s="1"/>
  <c r="AP148" i="13"/>
  <c r="AP152" i="13"/>
  <c r="BC152" i="13" s="1"/>
  <c r="BS152" i="13" s="1"/>
  <c r="AP156" i="13"/>
  <c r="BC156" i="13" s="1"/>
  <c r="AP160" i="13"/>
  <c r="BC160" i="13" s="1"/>
  <c r="BS160" i="13" s="1"/>
  <c r="AP168" i="13"/>
  <c r="BC168" i="13" s="1"/>
  <c r="BS168" i="13" s="1"/>
  <c r="AP208" i="13"/>
  <c r="BC208" i="13" s="1"/>
  <c r="BS208" i="13" s="1"/>
  <c r="AP212" i="13"/>
  <c r="BC212" i="13" s="1"/>
  <c r="BS212" i="13" s="1"/>
  <c r="AP216" i="13"/>
  <c r="BC216" i="13" s="1"/>
  <c r="AP233" i="13"/>
  <c r="BC233" i="13" s="1"/>
  <c r="BS233" i="13" s="1"/>
  <c r="AP237" i="13"/>
  <c r="BC237" i="13" s="1"/>
  <c r="T272" i="13"/>
  <c r="AP244" i="13"/>
  <c r="BC244" i="13" s="1"/>
  <c r="AP266" i="13"/>
  <c r="BC266" i="13" s="1"/>
  <c r="BS266" i="13" s="1"/>
  <c r="AP281" i="13"/>
  <c r="BC281" i="13" s="1"/>
  <c r="AP350" i="13"/>
  <c r="BC350" i="13" s="1"/>
  <c r="BS350" i="13" s="1"/>
  <c r="AP366" i="13"/>
  <c r="BC366" i="13" s="1"/>
  <c r="BS366" i="13" s="1"/>
  <c r="AP387" i="13"/>
  <c r="BC387" i="13" s="1"/>
  <c r="BS387" i="13" s="1"/>
  <c r="AP395" i="13"/>
  <c r="BC395" i="13" s="1"/>
  <c r="BS395" i="13" s="1"/>
  <c r="BS108" i="13"/>
  <c r="BS179" i="13"/>
  <c r="G38" i="13"/>
  <c r="AP21" i="13"/>
  <c r="BC21" i="13" s="1"/>
  <c r="BB70" i="13"/>
  <c r="AP64" i="13"/>
  <c r="BC64" i="13" s="1"/>
  <c r="BS64" i="13" s="1"/>
  <c r="AP76" i="13"/>
  <c r="BC76" i="13" s="1"/>
  <c r="BS76" i="13" s="1"/>
  <c r="AP92" i="13"/>
  <c r="BC92" i="13" s="1"/>
  <c r="BS92" i="13" s="1"/>
  <c r="AG137" i="13"/>
  <c r="AP135" i="13"/>
  <c r="BC135" i="13" s="1"/>
  <c r="BS135" i="13" s="1"/>
  <c r="AK204" i="13"/>
  <c r="AP182" i="13"/>
  <c r="BC182" i="13" s="1"/>
  <c r="BB238" i="13"/>
  <c r="AP218" i="13"/>
  <c r="BC218" i="13" s="1"/>
  <c r="BS218" i="13" s="1"/>
  <c r="AG272" i="13"/>
  <c r="AP288" i="13"/>
  <c r="BC288" i="13" s="1"/>
  <c r="BS288" i="13" s="1"/>
  <c r="AP314" i="13"/>
  <c r="BC314" i="13" s="1"/>
  <c r="BS314" i="13" s="1"/>
  <c r="AP324" i="13"/>
  <c r="BC324" i="13" s="1"/>
  <c r="AP329" i="13"/>
  <c r="BC329" i="13" s="1"/>
  <c r="BS329" i="13" s="1"/>
  <c r="AP338" i="13"/>
  <c r="BC338" i="13" s="1"/>
  <c r="G372" i="13"/>
  <c r="AP382" i="13"/>
  <c r="BC382" i="13" s="1"/>
  <c r="BS382" i="13" s="1"/>
  <c r="AP402" i="13"/>
  <c r="BC402" i="13" s="1"/>
  <c r="T38" i="13"/>
  <c r="AP28" i="13"/>
  <c r="BC28" i="13" s="1"/>
  <c r="BS28" i="13" s="1"/>
  <c r="AP35" i="13"/>
  <c r="BC35" i="13" s="1"/>
  <c r="BS35" i="13" s="1"/>
  <c r="AP48" i="13"/>
  <c r="BC48" i="13" s="1"/>
  <c r="BS48" i="13" s="1"/>
  <c r="AP53" i="13"/>
  <c r="BC53" i="13" s="1"/>
  <c r="BS53" i="13" s="1"/>
  <c r="AP57" i="13"/>
  <c r="BC57" i="13" s="1"/>
  <c r="BS57" i="13" s="1"/>
  <c r="AP69" i="13"/>
  <c r="BC69" i="13" s="1"/>
  <c r="BS69" i="13" s="1"/>
  <c r="G104" i="13"/>
  <c r="AP74" i="13"/>
  <c r="BC74" i="13" s="1"/>
  <c r="AP110" i="13"/>
  <c r="BC110" i="13" s="1"/>
  <c r="BS110" i="13" s="1"/>
  <c r="T171" i="13"/>
  <c r="AP149" i="13"/>
  <c r="BC149" i="13" s="1"/>
  <c r="BS149" i="13" s="1"/>
  <c r="AP167" i="13"/>
  <c r="BC167" i="13" s="1"/>
  <c r="BS167" i="13" s="1"/>
  <c r="BB204" i="13"/>
  <c r="AP177" i="13"/>
  <c r="BC177" i="13" s="1"/>
  <c r="BS177" i="13" s="1"/>
  <c r="AP201" i="13"/>
  <c r="BC201" i="13" s="1"/>
  <c r="BS201" i="13" s="1"/>
  <c r="AP223" i="13"/>
  <c r="BC223" i="13" s="1"/>
  <c r="BS223" i="13" s="1"/>
  <c r="AP228" i="13"/>
  <c r="BC228" i="13" s="1"/>
  <c r="BS228" i="13" s="1"/>
  <c r="AK272" i="13"/>
  <c r="AP245" i="13"/>
  <c r="BC245" i="13" s="1"/>
  <c r="AP250" i="13"/>
  <c r="BC250" i="13" s="1"/>
  <c r="BS250" i="13" s="1"/>
  <c r="AP269" i="13"/>
  <c r="BC269" i="13" s="1"/>
  <c r="BS269" i="13" s="1"/>
  <c r="AP282" i="13"/>
  <c r="BC282" i="13" s="1"/>
  <c r="BS282" i="13" s="1"/>
  <c r="AP293" i="13"/>
  <c r="BC293" i="13" s="1"/>
  <c r="BS293" i="13" s="1"/>
  <c r="T372" i="13"/>
  <c r="AP356" i="13"/>
  <c r="BC356" i="13" s="1"/>
  <c r="BS356" i="13" s="1"/>
  <c r="AG38" i="13"/>
  <c r="T104" i="13"/>
  <c r="BS78" i="13"/>
  <c r="AP90" i="13"/>
  <c r="BC90" i="13" s="1"/>
  <c r="BS90" i="13" s="1"/>
  <c r="BS94" i="13"/>
  <c r="AP133" i="13"/>
  <c r="BC133" i="13" s="1"/>
  <c r="BS133" i="13" s="1"/>
  <c r="AG171" i="13"/>
  <c r="AP145" i="13"/>
  <c r="BC145" i="13" s="1"/>
  <c r="BS145" i="13" s="1"/>
  <c r="BS165" i="13"/>
  <c r="BS235" i="13"/>
  <c r="BB272" i="13"/>
  <c r="BS276" i="13"/>
  <c r="BS281" i="13"/>
  <c r="AP291" i="13"/>
  <c r="BC291" i="13" s="1"/>
  <c r="BS296" i="13"/>
  <c r="AP298" i="13"/>
  <c r="BC298" i="13" s="1"/>
  <c r="BS298" i="13" s="1"/>
  <c r="T339" i="13"/>
  <c r="AP322" i="13"/>
  <c r="BC322" i="13" s="1"/>
  <c r="BS322" i="13" s="1"/>
  <c r="BS332" i="13"/>
  <c r="AG372" i="13"/>
  <c r="AP361" i="13"/>
  <c r="BC361" i="13" s="1"/>
  <c r="BS361" i="13" s="1"/>
  <c r="BS365" i="13"/>
  <c r="AP370" i="13"/>
  <c r="BC370" i="13" s="1"/>
  <c r="BC15" i="13"/>
  <c r="BS15" i="13" s="1"/>
  <c r="AP20" i="13"/>
  <c r="BC20" i="13" s="1"/>
  <c r="BS20" i="13" s="1"/>
  <c r="BC37" i="13"/>
  <c r="AP51" i="13"/>
  <c r="BC51" i="13" s="1"/>
  <c r="BS51" i="13" s="1"/>
  <c r="AG104" i="13"/>
  <c r="BC88" i="13"/>
  <c r="BS88" i="13" s="1"/>
  <c r="AP95" i="13"/>
  <c r="BC95" i="13" s="1"/>
  <c r="BC109" i="13"/>
  <c r="BS109" i="13" s="1"/>
  <c r="AP116" i="13"/>
  <c r="BC116" i="13" s="1"/>
  <c r="BS116" i="13" s="1"/>
  <c r="AK171" i="13"/>
  <c r="BC148" i="13"/>
  <c r="BS148" i="13" s="1"/>
  <c r="AP194" i="13"/>
  <c r="BC194" i="13" s="1"/>
  <c r="BC199" i="13"/>
  <c r="BS199" i="13" s="1"/>
  <c r="BC211" i="13"/>
  <c r="BS211" i="13" s="1"/>
  <c r="AP219" i="13"/>
  <c r="BC219" i="13" s="1"/>
  <c r="BS219" i="13" s="1"/>
  <c r="AP226" i="13"/>
  <c r="BC226" i="13" s="1"/>
  <c r="BS226" i="13" s="1"/>
  <c r="AP231" i="13"/>
  <c r="BC231" i="13" s="1"/>
  <c r="AP236" i="13"/>
  <c r="BC236" i="13" s="1"/>
  <c r="BS236" i="13" s="1"/>
  <c r="BC243" i="13"/>
  <c r="BS243" i="13" s="1"/>
  <c r="BS248" i="13"/>
  <c r="AP253" i="13"/>
  <c r="BC253" i="13" s="1"/>
  <c r="BS253" i="13" s="1"/>
  <c r="BC257" i="13"/>
  <c r="BC267" i="13"/>
  <c r="BS267" i="13" s="1"/>
  <c r="BC271" i="13"/>
  <c r="BS271" i="13" s="1"/>
  <c r="AP277" i="13"/>
  <c r="BC277" i="13" s="1"/>
  <c r="BS277" i="13" s="1"/>
  <c r="BC301" i="13"/>
  <c r="AG339" i="13"/>
  <c r="AP313" i="13"/>
  <c r="BC313" i="13" s="1"/>
  <c r="BS313" i="13" s="1"/>
  <c r="BC326" i="13"/>
  <c r="BS326" i="13" s="1"/>
  <c r="BC336" i="13"/>
  <c r="BS336" i="13" s="1"/>
  <c r="AP337" i="13"/>
  <c r="BC337" i="13" s="1"/>
  <c r="BS337" i="13" s="1"/>
  <c r="AK372" i="13"/>
  <c r="AP380" i="13"/>
  <c r="BC380" i="13" s="1"/>
  <c r="BS380" i="13" s="1"/>
  <c r="AP396" i="13"/>
  <c r="BC396" i="13" s="1"/>
  <c r="BS396" i="13" s="1"/>
  <c r="BB38" i="13"/>
  <c r="AP14" i="13"/>
  <c r="BC14" i="13" s="1"/>
  <c r="BS14" i="13" s="1"/>
  <c r="AP19" i="13"/>
  <c r="BC19" i="13" s="1"/>
  <c r="BS19" i="13" s="1"/>
  <c r="AP24" i="13"/>
  <c r="BC24" i="13" s="1"/>
  <c r="BS24" i="13" s="1"/>
  <c r="AP26" i="13"/>
  <c r="BC26" i="13" s="1"/>
  <c r="BS26" i="13" s="1"/>
  <c r="G70" i="13"/>
  <c r="AP42" i="13"/>
  <c r="BC42" i="13" s="1"/>
  <c r="BS42" i="13" s="1"/>
  <c r="AP56" i="13"/>
  <c r="BC56" i="13" s="1"/>
  <c r="BS56" i="13" s="1"/>
  <c r="AK104" i="13"/>
  <c r="AP77" i="13"/>
  <c r="BC77" i="13" s="1"/>
  <c r="BS77" i="13" s="1"/>
  <c r="AP84" i="13"/>
  <c r="BC84" i="13" s="1"/>
  <c r="BS84" i="13" s="1"/>
  <c r="AP93" i="13"/>
  <c r="BC93" i="13" s="1"/>
  <c r="AP100" i="13"/>
  <c r="BC100" i="13" s="1"/>
  <c r="BS100" i="13" s="1"/>
  <c r="AP131" i="13"/>
  <c r="BC131" i="13" s="1"/>
  <c r="BS131" i="13" s="1"/>
  <c r="BB171" i="13"/>
  <c r="AP143" i="13"/>
  <c r="BC143" i="13" s="1"/>
  <c r="BS143" i="13" s="1"/>
  <c r="AP159" i="13"/>
  <c r="BC159" i="13" s="1"/>
  <c r="BS159" i="13" s="1"/>
  <c r="AP164" i="13"/>
  <c r="BC164" i="13" s="1"/>
  <c r="AP184" i="13"/>
  <c r="BC184" i="13" s="1"/>
  <c r="BS184" i="13" s="1"/>
  <c r="AP185" i="13"/>
  <c r="BC185" i="13" s="1"/>
  <c r="BS185" i="13" s="1"/>
  <c r="AP189" i="13"/>
  <c r="BC189" i="13" s="1"/>
  <c r="BS189" i="13" s="1"/>
  <c r="AP258" i="13"/>
  <c r="BC258" i="13" s="1"/>
  <c r="BS258" i="13" s="1"/>
  <c r="G305" i="13"/>
  <c r="AP290" i="13"/>
  <c r="BC290" i="13" s="1"/>
  <c r="BS290" i="13" s="1"/>
  <c r="AK339" i="13"/>
  <c r="BB372" i="13"/>
  <c r="AP349" i="13"/>
  <c r="BC349" i="13" s="1"/>
  <c r="BS349" i="13" s="1"/>
  <c r="AP354" i="13"/>
  <c r="BC354" i="13" s="1"/>
  <c r="BS354" i="13" s="1"/>
  <c r="AP359" i="13"/>
  <c r="BC359" i="13" s="1"/>
  <c r="BS359" i="13" s="1"/>
  <c r="BC364" i="13"/>
  <c r="BS364" i="13" s="1"/>
  <c r="AP384" i="13"/>
  <c r="BC384" i="13" s="1"/>
  <c r="BS384" i="13" s="1"/>
  <c r="AP400" i="13"/>
  <c r="BC400" i="13" s="1"/>
  <c r="BS400" i="13" s="1"/>
  <c r="AP401" i="13"/>
  <c r="BC401" i="13" s="1"/>
  <c r="AP8" i="13"/>
  <c r="BC8" i="13" s="1"/>
  <c r="AP36" i="13"/>
  <c r="BC36" i="13" s="1"/>
  <c r="AP41" i="13"/>
  <c r="AP54" i="13"/>
  <c r="BC54" i="13" s="1"/>
  <c r="BS54" i="13" s="1"/>
  <c r="AP60" i="13"/>
  <c r="BC60" i="13" s="1"/>
  <c r="BS60" i="13" s="1"/>
  <c r="AP61" i="13"/>
  <c r="BC61" i="13" s="1"/>
  <c r="BS61" i="13" s="1"/>
  <c r="AP65" i="13"/>
  <c r="BC65" i="13" s="1"/>
  <c r="BS65" i="13" s="1"/>
  <c r="AP73" i="13"/>
  <c r="BC73" i="13" s="1"/>
  <c r="AP82" i="13"/>
  <c r="BC82" i="13" s="1"/>
  <c r="BS82" i="13" s="1"/>
  <c r="AP114" i="13"/>
  <c r="BC114" i="13" s="1"/>
  <c r="AP118" i="13"/>
  <c r="BC118" i="13" s="1"/>
  <c r="BS118" i="13" s="1"/>
  <c r="AP121" i="13"/>
  <c r="BC121" i="13" s="1"/>
  <c r="BS121" i="13" s="1"/>
  <c r="AP126" i="13"/>
  <c r="BC126" i="13" s="1"/>
  <c r="BS126" i="13" s="1"/>
  <c r="AP132" i="13"/>
  <c r="BC132" i="13" s="1"/>
  <c r="BS132" i="13" s="1"/>
  <c r="AP136" i="13"/>
  <c r="BC136" i="13" s="1"/>
  <c r="AP147" i="13"/>
  <c r="BC147" i="13" s="1"/>
  <c r="BS147" i="13" s="1"/>
  <c r="AP157" i="13"/>
  <c r="BC157" i="13" s="1"/>
  <c r="BS157" i="13" s="1"/>
  <c r="AP170" i="13"/>
  <c r="BC170" i="13" s="1"/>
  <c r="BS170" i="13" s="1"/>
  <c r="G204" i="13"/>
  <c r="AP198" i="13"/>
  <c r="BC198" i="13" s="1"/>
  <c r="AP214" i="13"/>
  <c r="BC214" i="13" s="1"/>
  <c r="AP215" i="13"/>
  <c r="BC215" i="13" s="1"/>
  <c r="AP224" i="13"/>
  <c r="BC224" i="13" s="1"/>
  <c r="AP229" i="13"/>
  <c r="BC229" i="13" s="1"/>
  <c r="BS229" i="13" s="1"/>
  <c r="AP234" i="13"/>
  <c r="BC234" i="13" s="1"/>
  <c r="BS234" i="13" s="1"/>
  <c r="AP246" i="13"/>
  <c r="BC246" i="13" s="1"/>
  <c r="BS246" i="13" s="1"/>
  <c r="AP251" i="13"/>
  <c r="BC251" i="13" s="1"/>
  <c r="BS251" i="13" s="1"/>
  <c r="AP270" i="13"/>
  <c r="BC270" i="13" s="1"/>
  <c r="BS270" i="13" s="1"/>
  <c r="T305" i="13"/>
  <c r="AP280" i="13"/>
  <c r="BC280" i="13" s="1"/>
  <c r="BS280" i="13" s="1"/>
  <c r="AP284" i="13"/>
  <c r="BC284" i="13" s="1"/>
  <c r="BS284" i="13" s="1"/>
  <c r="AP289" i="13"/>
  <c r="BC289" i="13" s="1"/>
  <c r="AP294" i="13"/>
  <c r="BC294" i="13" s="1"/>
  <c r="AP300" i="13"/>
  <c r="BC300" i="13" s="1"/>
  <c r="BS300" i="13" s="1"/>
  <c r="BB339" i="13"/>
  <c r="AP311" i="13"/>
  <c r="BC311" i="13" s="1"/>
  <c r="BS311" i="13" s="1"/>
  <c r="AP316" i="13"/>
  <c r="BC316" i="13" s="1"/>
  <c r="BS316" i="13" s="1"/>
  <c r="AP320" i="13"/>
  <c r="BC320" i="13" s="1"/>
  <c r="BS320" i="13" s="1"/>
  <c r="AP321" i="13"/>
  <c r="BC321" i="13" s="1"/>
  <c r="BS321" i="13" s="1"/>
  <c r="AP325" i="13"/>
  <c r="BC325" i="13" s="1"/>
  <c r="AP330" i="13"/>
  <c r="BC330" i="13" s="1"/>
  <c r="AP335" i="13"/>
  <c r="BC335" i="13" s="1"/>
  <c r="BS335" i="13" s="1"/>
  <c r="AP344" i="13"/>
  <c r="BC344" i="13" s="1"/>
  <c r="BS344" i="13" s="1"/>
  <c r="AP345" i="13"/>
  <c r="BC345" i="13" s="1"/>
  <c r="BS345" i="13" s="1"/>
  <c r="AP358" i="13"/>
  <c r="BC358" i="13" s="1"/>
  <c r="BS358" i="13" s="1"/>
  <c r="AP368" i="13"/>
  <c r="BC368" i="13" s="1"/>
  <c r="BS368" i="13" s="1"/>
  <c r="T406" i="13"/>
  <c r="AP390" i="13"/>
  <c r="BC390" i="13" s="1"/>
  <c r="BS390" i="13" s="1"/>
  <c r="AP404" i="13"/>
  <c r="BC404" i="13" s="1"/>
  <c r="BS404" i="13" s="1"/>
  <c r="AP13" i="13"/>
  <c r="BC13" i="13" s="1"/>
  <c r="BS13" i="13" s="1"/>
  <c r="AP22" i="13"/>
  <c r="BC22" i="13" s="1"/>
  <c r="BS22" i="13" s="1"/>
  <c r="AG70" i="13"/>
  <c r="AP44" i="13"/>
  <c r="BC44" i="13" s="1"/>
  <c r="BS44" i="13" s="1"/>
  <c r="AP45" i="13"/>
  <c r="BC45" i="13" s="1"/>
  <c r="BS45" i="13" s="1"/>
  <c r="AP49" i="13"/>
  <c r="BC49" i="13" s="1"/>
  <c r="BS49" i="13" s="1"/>
  <c r="BB104" i="13"/>
  <c r="AP75" i="13"/>
  <c r="BC75" i="13" s="1"/>
  <c r="BS75" i="13" s="1"/>
  <c r="AP80" i="13"/>
  <c r="BC80" i="13" s="1"/>
  <c r="BS80" i="13" s="1"/>
  <c r="AP86" i="13"/>
  <c r="BC86" i="13" s="1"/>
  <c r="BS86" i="13" s="1"/>
  <c r="AP98" i="13"/>
  <c r="BC98" i="13" s="1"/>
  <c r="AP102" i="13"/>
  <c r="BC102" i="13" s="1"/>
  <c r="BS102" i="13" s="1"/>
  <c r="G137" i="13"/>
  <c r="AP112" i="13"/>
  <c r="BC112" i="13" s="1"/>
  <c r="BS112" i="13" s="1"/>
  <c r="AP130" i="13"/>
  <c r="BC130" i="13" s="1"/>
  <c r="BS130" i="13" s="1"/>
  <c r="AP141" i="13"/>
  <c r="BC141" i="13" s="1"/>
  <c r="BS141" i="13" s="1"/>
  <c r="AP153" i="13"/>
  <c r="BC153" i="13" s="1"/>
  <c r="BS153" i="13" s="1"/>
  <c r="AP163" i="13"/>
  <c r="BC163" i="13" s="1"/>
  <c r="T204" i="13"/>
  <c r="AP178" i="13"/>
  <c r="BC178" i="13" s="1"/>
  <c r="BS178" i="13" s="1"/>
  <c r="AP183" i="13"/>
  <c r="BC183" i="13" s="1"/>
  <c r="AP192" i="13"/>
  <c r="BC192" i="13" s="1"/>
  <c r="BS192" i="13" s="1"/>
  <c r="AP193" i="13"/>
  <c r="BC193" i="13" s="1"/>
  <c r="BS193" i="13" s="1"/>
  <c r="AP202" i="13"/>
  <c r="BC202" i="13" s="1"/>
  <c r="AG238" i="13"/>
  <c r="AP210" i="13"/>
  <c r="BC210" i="13" s="1"/>
  <c r="BS210" i="13" s="1"/>
  <c r="AP241" i="13"/>
  <c r="AP272" i="13" s="1"/>
  <c r="AP256" i="13"/>
  <c r="BC256" i="13" s="1"/>
  <c r="AP260" i="13"/>
  <c r="BC260" i="13" s="1"/>
  <c r="BS260" i="13" s="1"/>
  <c r="AP261" i="13"/>
  <c r="BC261" i="13" s="1"/>
  <c r="BS261" i="13" s="1"/>
  <c r="AP265" i="13"/>
  <c r="BC265" i="13" s="1"/>
  <c r="AG305" i="13"/>
  <c r="AP285" i="13"/>
  <c r="BC285" i="13" s="1"/>
  <c r="BS285" i="13" s="1"/>
  <c r="AP299" i="13"/>
  <c r="BC299" i="13" s="1"/>
  <c r="AP334" i="13"/>
  <c r="BC334" i="13" s="1"/>
  <c r="BS334" i="13" s="1"/>
  <c r="AG406" i="13"/>
  <c r="AP378" i="13"/>
  <c r="BC378" i="13" s="1"/>
  <c r="BS378" i="13" s="1"/>
  <c r="AP379" i="13"/>
  <c r="BC379" i="13" s="1"/>
  <c r="BS379" i="13" s="1"/>
  <c r="AP383" i="13"/>
  <c r="BC383" i="13" s="1"/>
  <c r="BS383" i="13" s="1"/>
  <c r="AP385" i="13"/>
  <c r="BC385" i="13" s="1"/>
  <c r="BS385" i="13" s="1"/>
  <c r="AP403" i="13"/>
  <c r="BC403" i="13" s="1"/>
  <c r="BS403" i="13" s="1"/>
  <c r="AP28" i="12"/>
  <c r="BC28" i="12" s="1"/>
  <c r="BT28" i="12" s="1"/>
  <c r="AP154" i="12"/>
  <c r="BC154" i="12" s="1"/>
  <c r="BT154" i="12" s="1"/>
  <c r="AP329" i="12"/>
  <c r="BC329" i="12" s="1"/>
  <c r="BT329" i="12" s="1"/>
  <c r="AP371" i="12"/>
  <c r="BC371" i="12" s="1"/>
  <c r="BT371" i="12" s="1"/>
  <c r="AP400" i="12"/>
  <c r="BC400" i="12" s="1"/>
  <c r="BT400" i="12" s="1"/>
  <c r="AP124" i="12"/>
  <c r="BC124" i="12" s="1"/>
  <c r="BT124" i="12" s="1"/>
  <c r="AP219" i="12"/>
  <c r="BC219" i="12" s="1"/>
  <c r="AP378" i="12"/>
  <c r="BC378" i="12" s="1"/>
  <c r="BT378" i="12" s="1"/>
  <c r="AP391" i="12"/>
  <c r="BC391" i="12" s="1"/>
  <c r="BT391" i="12" s="1"/>
  <c r="AP392" i="12"/>
  <c r="BC392" i="12" s="1"/>
  <c r="BT43" i="12"/>
  <c r="BT47" i="12"/>
  <c r="BT83" i="12"/>
  <c r="AP84" i="12"/>
  <c r="BC84" i="12" s="1"/>
  <c r="BT84" i="12" s="1"/>
  <c r="BT91" i="12"/>
  <c r="BT99" i="12"/>
  <c r="BT115" i="12"/>
  <c r="BT131" i="12"/>
  <c r="BT135" i="12"/>
  <c r="AP153" i="12"/>
  <c r="BC153" i="12" s="1"/>
  <c r="AP186" i="12"/>
  <c r="BC186" i="12" s="1"/>
  <c r="BT218" i="12"/>
  <c r="BE305" i="12"/>
  <c r="BT289" i="12"/>
  <c r="AP290" i="12"/>
  <c r="BC290" i="12" s="1"/>
  <c r="BT290" i="12" s="1"/>
  <c r="BT332" i="12"/>
  <c r="AP394" i="12"/>
  <c r="BC394" i="12" s="1"/>
  <c r="BC13" i="12"/>
  <c r="BT13" i="12" s="1"/>
  <c r="BC30" i="12"/>
  <c r="BT30" i="12" s="1"/>
  <c r="BE70" i="12"/>
  <c r="AP55" i="12"/>
  <c r="BC55" i="12" s="1"/>
  <c r="BT55" i="12" s="1"/>
  <c r="AP63" i="12"/>
  <c r="BC63" i="12" s="1"/>
  <c r="BT63" i="12" s="1"/>
  <c r="AP111" i="12"/>
  <c r="BC111" i="12" s="1"/>
  <c r="BC168" i="12"/>
  <c r="BT168" i="12" s="1"/>
  <c r="BC188" i="12"/>
  <c r="BT188" i="12" s="1"/>
  <c r="AP196" i="12"/>
  <c r="BC196" i="12" s="1"/>
  <c r="BT196" i="12" s="1"/>
  <c r="BC200" i="12"/>
  <c r="BT200" i="12" s="1"/>
  <c r="AP256" i="12"/>
  <c r="BC256" i="12" s="1"/>
  <c r="BT256" i="12" s="1"/>
  <c r="AK406" i="12"/>
  <c r="BC381" i="12"/>
  <c r="AP46" i="12"/>
  <c r="BC46" i="12" s="1"/>
  <c r="BT46" i="12" s="1"/>
  <c r="AP54" i="12"/>
  <c r="BC54" i="12" s="1"/>
  <c r="BT54" i="12" s="1"/>
  <c r="AP58" i="12"/>
  <c r="BC58" i="12" s="1"/>
  <c r="BT58" i="12" s="1"/>
  <c r="AP62" i="12"/>
  <c r="BC62" i="12" s="1"/>
  <c r="BT62" i="12" s="1"/>
  <c r="AP90" i="12"/>
  <c r="BC90" i="12" s="1"/>
  <c r="T137" i="12"/>
  <c r="AP114" i="12"/>
  <c r="AP118" i="12"/>
  <c r="AP126" i="12"/>
  <c r="BC126" i="12" s="1"/>
  <c r="AP130" i="12"/>
  <c r="BC130" i="12" s="1"/>
  <c r="BT130" i="12" s="1"/>
  <c r="AP134" i="12"/>
  <c r="BC134" i="12" s="1"/>
  <c r="AP161" i="12"/>
  <c r="BC161" i="12" s="1"/>
  <c r="BT161" i="12" s="1"/>
  <c r="AP217" i="12"/>
  <c r="BC217" i="12" s="1"/>
  <c r="AP251" i="12"/>
  <c r="BC251" i="12" s="1"/>
  <c r="BT251" i="12" s="1"/>
  <c r="AP288" i="12"/>
  <c r="BC288" i="12" s="1"/>
  <c r="AP319" i="12"/>
  <c r="BC319" i="12" s="1"/>
  <c r="BT319" i="12" s="1"/>
  <c r="AP335" i="12"/>
  <c r="BC335" i="12" s="1"/>
  <c r="BT335" i="12" s="1"/>
  <c r="AP356" i="12"/>
  <c r="BC356" i="12" s="1"/>
  <c r="AP369" i="12"/>
  <c r="BC369" i="12" s="1"/>
  <c r="AP370" i="12"/>
  <c r="BC370" i="12" s="1"/>
  <c r="BT370" i="12" s="1"/>
  <c r="AP389" i="12"/>
  <c r="BC389" i="12" s="1"/>
  <c r="BT389" i="12" s="1"/>
  <c r="AP397" i="12"/>
  <c r="BC397" i="12" s="1"/>
  <c r="BT397" i="12" s="1"/>
  <c r="AP12" i="12"/>
  <c r="BC12" i="12" s="1"/>
  <c r="AP18" i="12"/>
  <c r="BC18" i="12" s="1"/>
  <c r="BT18" i="12" s="1"/>
  <c r="AP33" i="12"/>
  <c r="BC33" i="12" s="1"/>
  <c r="BT33" i="12" s="1"/>
  <c r="AP74" i="12"/>
  <c r="BC74" i="12" s="1"/>
  <c r="BT74" i="12" s="1"/>
  <c r="AP78" i="12"/>
  <c r="BC78" i="12" s="1"/>
  <c r="AP156" i="12"/>
  <c r="BC156" i="12" s="1"/>
  <c r="AP163" i="12"/>
  <c r="BC163" i="12" s="1"/>
  <c r="AP175" i="12"/>
  <c r="BC175" i="12" s="1"/>
  <c r="BT175" i="12" s="1"/>
  <c r="AP183" i="12"/>
  <c r="BC183" i="12" s="1"/>
  <c r="AP191" i="12"/>
  <c r="BC191" i="12" s="1"/>
  <c r="BT191" i="12" s="1"/>
  <c r="AP195" i="12"/>
  <c r="BC195" i="12" s="1"/>
  <c r="BT195" i="12" s="1"/>
  <c r="AP210" i="12"/>
  <c r="BC210" i="12" s="1"/>
  <c r="AP226" i="12"/>
  <c r="BC226" i="12" s="1"/>
  <c r="BT226" i="12" s="1"/>
  <c r="G305" i="12"/>
  <c r="AP315" i="12"/>
  <c r="BC315" i="12" s="1"/>
  <c r="BT315" i="12" s="1"/>
  <c r="AP323" i="12"/>
  <c r="BC323" i="12" s="1"/>
  <c r="BT323" i="12" s="1"/>
  <c r="AP324" i="12"/>
  <c r="BC324" i="12" s="1"/>
  <c r="BT324" i="12" s="1"/>
  <c r="AP376" i="12"/>
  <c r="BC376" i="12" s="1"/>
  <c r="BT376" i="12" s="1"/>
  <c r="AP380" i="12"/>
  <c r="BC380" i="12" s="1"/>
  <c r="BT380" i="12" s="1"/>
  <c r="AP57" i="12"/>
  <c r="BC57" i="12" s="1"/>
  <c r="BT57" i="12" s="1"/>
  <c r="AP81" i="12"/>
  <c r="BC81" i="12" s="1"/>
  <c r="BT81" i="12" s="1"/>
  <c r="AP121" i="12"/>
  <c r="BC121" i="12" s="1"/>
  <c r="BT121" i="12" s="1"/>
  <c r="AP129" i="12"/>
  <c r="BC129" i="12" s="1"/>
  <c r="AP133" i="12"/>
  <c r="AP212" i="12"/>
  <c r="BC212" i="12" s="1"/>
  <c r="BT212" i="12" s="1"/>
  <c r="AP228" i="12"/>
  <c r="BC228" i="12" s="1"/>
  <c r="AP250" i="12"/>
  <c r="BC250" i="12" s="1"/>
  <c r="BT250" i="12" s="1"/>
  <c r="AP254" i="12"/>
  <c r="BC254" i="12" s="1"/>
  <c r="AP258" i="12"/>
  <c r="BC258" i="12" s="1"/>
  <c r="BT258" i="12" s="1"/>
  <c r="AP266" i="12"/>
  <c r="BC266" i="12" s="1"/>
  <c r="AP283" i="12"/>
  <c r="BC283" i="12" s="1"/>
  <c r="AP300" i="12"/>
  <c r="BC300" i="12" s="1"/>
  <c r="BT300" i="12" s="1"/>
  <c r="AP310" i="12"/>
  <c r="BC310" i="12" s="1"/>
  <c r="AP314" i="12"/>
  <c r="BC314" i="12" s="1"/>
  <c r="BT314" i="12" s="1"/>
  <c r="AP322" i="12"/>
  <c r="BC322" i="12" s="1"/>
  <c r="BT322" i="12" s="1"/>
  <c r="AP330" i="12"/>
  <c r="BC330" i="12" s="1"/>
  <c r="BT330" i="12" s="1"/>
  <c r="AP334" i="12"/>
  <c r="AP338" i="12"/>
  <c r="BC338" i="12" s="1"/>
  <c r="BT338" i="12" s="1"/>
  <c r="AP343" i="12"/>
  <c r="BC343" i="12" s="1"/>
  <c r="BT343" i="12" s="1"/>
  <c r="AP344" i="12"/>
  <c r="BC344" i="12" s="1"/>
  <c r="BT344" i="12" s="1"/>
  <c r="AP359" i="12"/>
  <c r="BC359" i="12" s="1"/>
  <c r="BT359" i="12" s="1"/>
  <c r="BT163" i="12"/>
  <c r="BB38" i="12"/>
  <c r="AP9" i="12"/>
  <c r="BC9" i="12" s="1"/>
  <c r="BT9" i="12" s="1"/>
  <c r="AP20" i="12"/>
  <c r="BC20" i="12" s="1"/>
  <c r="BT20" i="12" s="1"/>
  <c r="AP21" i="12"/>
  <c r="BC21" i="12" s="1"/>
  <c r="BT21" i="12" s="1"/>
  <c r="AP25" i="12"/>
  <c r="BC25" i="12" s="1"/>
  <c r="BT25" i="12" s="1"/>
  <c r="AP35" i="12"/>
  <c r="BC35" i="12" s="1"/>
  <c r="BT35" i="12" s="1"/>
  <c r="AP64" i="12"/>
  <c r="BC64" i="12" s="1"/>
  <c r="BT64" i="12" s="1"/>
  <c r="AP68" i="12"/>
  <c r="BC68" i="12" s="1"/>
  <c r="BT68" i="12" s="1"/>
  <c r="T104" i="12"/>
  <c r="AP82" i="12"/>
  <c r="BC82" i="12" s="1"/>
  <c r="BT82" i="12" s="1"/>
  <c r="AP87" i="12"/>
  <c r="BC87" i="12" s="1"/>
  <c r="BT87" i="12" s="1"/>
  <c r="AP96" i="12"/>
  <c r="BC96" i="12" s="1"/>
  <c r="AP101" i="12"/>
  <c r="BC101" i="12" s="1"/>
  <c r="BT101" i="12" s="1"/>
  <c r="AG137" i="12"/>
  <c r="AP116" i="12"/>
  <c r="BC116" i="12" s="1"/>
  <c r="BT116" i="12" s="1"/>
  <c r="AP117" i="12"/>
  <c r="BC117" i="12" s="1"/>
  <c r="BT117" i="12" s="1"/>
  <c r="AP120" i="12"/>
  <c r="BC120" i="12" s="1"/>
  <c r="BT120" i="12" s="1"/>
  <c r="AP125" i="12"/>
  <c r="BC125" i="12" s="1"/>
  <c r="G171" i="12"/>
  <c r="AP141" i="12"/>
  <c r="BC141" i="12" s="1"/>
  <c r="BT141" i="12" s="1"/>
  <c r="AP145" i="12"/>
  <c r="BC145" i="12" s="1"/>
  <c r="AP150" i="12"/>
  <c r="BC150" i="12" s="1"/>
  <c r="AP159" i="12"/>
  <c r="BC159" i="12" s="1"/>
  <c r="BT159" i="12" s="1"/>
  <c r="AP165" i="12"/>
  <c r="BC165" i="12" s="1"/>
  <c r="AP170" i="12"/>
  <c r="BC170" i="12" s="1"/>
  <c r="BT170" i="12" s="1"/>
  <c r="AP184" i="12"/>
  <c r="BC184" i="12" s="1"/>
  <c r="BT184" i="12" s="1"/>
  <c r="AP201" i="12"/>
  <c r="BC201" i="12" s="1"/>
  <c r="BT201" i="12" s="1"/>
  <c r="AP214" i="12"/>
  <c r="BC214" i="12" s="1"/>
  <c r="BT214" i="12" s="1"/>
  <c r="AP221" i="12"/>
  <c r="BC221" i="12" s="1"/>
  <c r="BT221" i="12" s="1"/>
  <c r="AP233" i="12"/>
  <c r="BC233" i="12" s="1"/>
  <c r="BT233" i="12" s="1"/>
  <c r="T272" i="12"/>
  <c r="AP245" i="12"/>
  <c r="BC245" i="12" s="1"/>
  <c r="BT245" i="12" s="1"/>
  <c r="AP270" i="12"/>
  <c r="BC270" i="12" s="1"/>
  <c r="BT270" i="12" s="1"/>
  <c r="AP275" i="12"/>
  <c r="AP279" i="12"/>
  <c r="BC279" i="12" s="1"/>
  <c r="BT279" i="12" s="1"/>
  <c r="AP304" i="12"/>
  <c r="BC304" i="12" s="1"/>
  <c r="BT304" i="12" s="1"/>
  <c r="AP308" i="12"/>
  <c r="BC308" i="12" s="1"/>
  <c r="AP311" i="12"/>
  <c r="BC311" i="12" s="1"/>
  <c r="BT311" i="12" s="1"/>
  <c r="AP326" i="12"/>
  <c r="BC326" i="12" s="1"/>
  <c r="AP351" i="12"/>
  <c r="BC351" i="12" s="1"/>
  <c r="BT351" i="12" s="1"/>
  <c r="AP352" i="12"/>
  <c r="BC352" i="12" s="1"/>
  <c r="BT352" i="12" s="1"/>
  <c r="AP364" i="12"/>
  <c r="BC364" i="12" s="1"/>
  <c r="BB406" i="12"/>
  <c r="AP386" i="12"/>
  <c r="BC386" i="12" s="1"/>
  <c r="AP399" i="12"/>
  <c r="BC399" i="12" s="1"/>
  <c r="BT399" i="12" s="1"/>
  <c r="AP403" i="12"/>
  <c r="BC403" i="12" s="1"/>
  <c r="BT403" i="12" s="1"/>
  <c r="BB70" i="12"/>
  <c r="AG104" i="12"/>
  <c r="AK137" i="12"/>
  <c r="AP136" i="12"/>
  <c r="BC136" i="12" s="1"/>
  <c r="BT136" i="12" s="1"/>
  <c r="T171" i="12"/>
  <c r="AP151" i="12"/>
  <c r="BC151" i="12" s="1"/>
  <c r="BT151" i="12" s="1"/>
  <c r="G204" i="12"/>
  <c r="AP181" i="12"/>
  <c r="BC181" i="12" s="1"/>
  <c r="BT181" i="12" s="1"/>
  <c r="AP208" i="12"/>
  <c r="BC208" i="12" s="1"/>
  <c r="BT208" i="12" s="1"/>
  <c r="AP224" i="12"/>
  <c r="BC224" i="12" s="1"/>
  <c r="BT224" i="12" s="1"/>
  <c r="BT228" i="12"/>
  <c r="AG272" i="12"/>
  <c r="AG305" i="12"/>
  <c r="AP280" i="12"/>
  <c r="BC280" i="12" s="1"/>
  <c r="BT280" i="12" s="1"/>
  <c r="BB339" i="12"/>
  <c r="AP336" i="12"/>
  <c r="BC336" i="12" s="1"/>
  <c r="G372" i="12"/>
  <c r="AP360" i="12"/>
  <c r="BC360" i="12" s="1"/>
  <c r="BT360" i="12" s="1"/>
  <c r="AP382" i="12"/>
  <c r="BC382" i="12" s="1"/>
  <c r="BT382" i="12" s="1"/>
  <c r="AP10" i="12"/>
  <c r="BC10" i="12" s="1"/>
  <c r="BT19" i="12"/>
  <c r="AP26" i="12"/>
  <c r="BC26" i="12" s="1"/>
  <c r="AP48" i="12"/>
  <c r="BC48" i="12" s="1"/>
  <c r="BT48" i="12" s="1"/>
  <c r="AP49" i="12"/>
  <c r="BC49" i="12" s="1"/>
  <c r="BT49" i="12" s="1"/>
  <c r="BT52" i="12"/>
  <c r="AP53" i="12"/>
  <c r="BC53" i="12" s="1"/>
  <c r="BT53" i="12" s="1"/>
  <c r="AK104" i="12"/>
  <c r="AP77" i="12"/>
  <c r="BC77" i="12" s="1"/>
  <c r="BT77" i="12" s="1"/>
  <c r="BT95" i="12"/>
  <c r="BB137" i="12"/>
  <c r="AP110" i="12"/>
  <c r="BC110" i="12" s="1"/>
  <c r="BT110" i="12" s="1"/>
  <c r="AG171" i="12"/>
  <c r="BT149" i="12"/>
  <c r="T204" i="12"/>
  <c r="AP179" i="12"/>
  <c r="BC179" i="12" s="1"/>
  <c r="AP180" i="12"/>
  <c r="BC180" i="12" s="1"/>
  <c r="BT180" i="12" s="1"/>
  <c r="BT183" i="12"/>
  <c r="G238" i="12"/>
  <c r="BT217" i="12"/>
  <c r="AP237" i="12"/>
  <c r="BC237" i="12" s="1"/>
  <c r="BT237" i="12" s="1"/>
  <c r="AK272" i="12"/>
  <c r="BT254" i="12"/>
  <c r="AP255" i="12"/>
  <c r="BC255" i="12" s="1"/>
  <c r="BT255" i="12" s="1"/>
  <c r="AP269" i="12"/>
  <c r="BC269" i="12" s="1"/>
  <c r="AK305" i="12"/>
  <c r="BT283" i="12"/>
  <c r="AP284" i="12"/>
  <c r="BC284" i="12" s="1"/>
  <c r="BT284" i="12" s="1"/>
  <c r="BT302" i="12"/>
  <c r="BT310" i="12"/>
  <c r="AP331" i="12"/>
  <c r="BC331" i="12" s="1"/>
  <c r="BT331" i="12" s="1"/>
  <c r="T372" i="12"/>
  <c r="AP355" i="12"/>
  <c r="BC355" i="12" s="1"/>
  <c r="BT355" i="12" s="1"/>
  <c r="BT367" i="12"/>
  <c r="AP368" i="12"/>
  <c r="BC368" i="12" s="1"/>
  <c r="BT368" i="12" s="1"/>
  <c r="AP377" i="12"/>
  <c r="BC377" i="12" s="1"/>
  <c r="AP390" i="12"/>
  <c r="BC390" i="12" s="1"/>
  <c r="BT390" i="12" s="1"/>
  <c r="AP402" i="12"/>
  <c r="BC402" i="12" s="1"/>
  <c r="BT402" i="12" s="1"/>
  <c r="G38" i="12"/>
  <c r="AP8" i="12"/>
  <c r="BC8" i="12" s="1"/>
  <c r="BT8" i="12" s="1"/>
  <c r="AP24" i="12"/>
  <c r="BC24" i="12" s="1"/>
  <c r="BT24" i="12" s="1"/>
  <c r="AP29" i="12"/>
  <c r="BC29" i="12" s="1"/>
  <c r="BT29" i="12" s="1"/>
  <c r="AP73" i="12"/>
  <c r="BC76" i="12"/>
  <c r="BT76" i="12" s="1"/>
  <c r="BT100" i="12"/>
  <c r="BC114" i="12"/>
  <c r="BT114" i="12" s="1"/>
  <c r="BC118" i="12"/>
  <c r="BT118" i="12" s="1"/>
  <c r="BC128" i="12"/>
  <c r="BT128" i="12" s="1"/>
  <c r="BC133" i="12"/>
  <c r="AK171" i="12"/>
  <c r="BT153" i="12"/>
  <c r="AP158" i="12"/>
  <c r="BC158" i="12" s="1"/>
  <c r="BT158" i="12" s="1"/>
  <c r="BC162" i="12"/>
  <c r="AG204" i="12"/>
  <c r="BC177" i="12"/>
  <c r="BT177" i="12" s="1"/>
  <c r="BC193" i="12"/>
  <c r="BT193" i="12" s="1"/>
  <c r="AP197" i="12"/>
  <c r="BC197" i="12" s="1"/>
  <c r="T238" i="12"/>
  <c r="BC222" i="12"/>
  <c r="BT222" i="12" s="1"/>
  <c r="AP229" i="12"/>
  <c r="BC229" i="12" s="1"/>
  <c r="BT229" i="12" s="1"/>
  <c r="BT248" i="12"/>
  <c r="AP261" i="12"/>
  <c r="BC261" i="12" s="1"/>
  <c r="BT261" i="12" s="1"/>
  <c r="BB305" i="12"/>
  <c r="AP298" i="12"/>
  <c r="BC298" i="12" s="1"/>
  <c r="BT298" i="12" s="1"/>
  <c r="BC334" i="12"/>
  <c r="BT334" i="12" s="1"/>
  <c r="AG372" i="12"/>
  <c r="AP363" i="12"/>
  <c r="BC363" i="12" s="1"/>
  <c r="AP385" i="12"/>
  <c r="BC385" i="12" s="1"/>
  <c r="AP398" i="12"/>
  <c r="BC398" i="12" s="1"/>
  <c r="BT398" i="12" s="1"/>
  <c r="T38" i="12"/>
  <c r="AP22" i="12"/>
  <c r="BC22" i="12" s="1"/>
  <c r="BT22" i="12" s="1"/>
  <c r="AP51" i="12"/>
  <c r="BC51" i="12" s="1"/>
  <c r="BT51" i="12" s="1"/>
  <c r="AP66" i="12"/>
  <c r="BC66" i="12" s="1"/>
  <c r="BT66" i="12" s="1"/>
  <c r="BB104" i="12"/>
  <c r="AP80" i="12"/>
  <c r="BC80" i="12" s="1"/>
  <c r="BT80" i="12" s="1"/>
  <c r="AP89" i="12"/>
  <c r="BC89" i="12" s="1"/>
  <c r="BT89" i="12" s="1"/>
  <c r="AP98" i="12"/>
  <c r="BC98" i="12" s="1"/>
  <c r="BT98" i="12" s="1"/>
  <c r="BC109" i="12"/>
  <c r="AP119" i="12"/>
  <c r="BC119" i="12" s="1"/>
  <c r="AP123" i="12"/>
  <c r="BC123" i="12" s="1"/>
  <c r="BT123" i="12" s="1"/>
  <c r="AP140" i="12"/>
  <c r="BC140" i="12" s="1"/>
  <c r="BC171" i="12" s="1"/>
  <c r="AP147" i="12"/>
  <c r="BC147" i="12" s="1"/>
  <c r="BT147" i="12" s="1"/>
  <c r="AP152" i="12"/>
  <c r="BC152" i="12" s="1"/>
  <c r="BT152" i="12" s="1"/>
  <c r="AP157" i="12"/>
  <c r="BC157" i="12" s="1"/>
  <c r="BT157" i="12" s="1"/>
  <c r="AP167" i="12"/>
  <c r="BC167" i="12" s="1"/>
  <c r="BT167" i="12" s="1"/>
  <c r="AK204" i="12"/>
  <c r="AP182" i="12"/>
  <c r="BC182" i="12" s="1"/>
  <c r="BT182" i="12" s="1"/>
  <c r="AP187" i="12"/>
  <c r="BC187" i="12" s="1"/>
  <c r="BT187" i="12" s="1"/>
  <c r="AG238" i="12"/>
  <c r="AP211" i="12"/>
  <c r="BC211" i="12" s="1"/>
  <c r="BT211" i="12" s="1"/>
  <c r="AP227" i="12"/>
  <c r="BC227" i="12" s="1"/>
  <c r="BT227" i="12" s="1"/>
  <c r="AP231" i="12"/>
  <c r="BC231" i="12" s="1"/>
  <c r="BT231" i="12" s="1"/>
  <c r="AP232" i="12"/>
  <c r="BC232" i="12" s="1"/>
  <c r="BT232" i="12" s="1"/>
  <c r="AP236" i="12"/>
  <c r="BC236" i="12" s="1"/>
  <c r="BT236" i="12" s="1"/>
  <c r="AP253" i="12"/>
  <c r="BC253" i="12" s="1"/>
  <c r="BT253" i="12" s="1"/>
  <c r="AP259" i="12"/>
  <c r="BC259" i="12" s="1"/>
  <c r="BT259" i="12" s="1"/>
  <c r="AP264" i="12"/>
  <c r="BC264" i="12" s="1"/>
  <c r="BT264" i="12" s="1"/>
  <c r="AP268" i="12"/>
  <c r="BC268" i="12" s="1"/>
  <c r="BT268" i="12" s="1"/>
  <c r="AP277" i="12"/>
  <c r="BC277" i="12" s="1"/>
  <c r="BT277" i="12" s="1"/>
  <c r="AP287" i="12"/>
  <c r="BC287" i="12" s="1"/>
  <c r="BT287" i="12" s="1"/>
  <c r="AP291" i="12"/>
  <c r="BC291" i="12" s="1"/>
  <c r="BT291" i="12" s="1"/>
  <c r="AP301" i="12"/>
  <c r="BC301" i="12" s="1"/>
  <c r="BT301" i="12" s="1"/>
  <c r="AP309" i="12"/>
  <c r="BC309" i="12" s="1"/>
  <c r="BT309" i="12" s="1"/>
  <c r="AP316" i="12"/>
  <c r="BC316" i="12" s="1"/>
  <c r="BT316" i="12" s="1"/>
  <c r="AP328" i="12"/>
  <c r="BC328" i="12" s="1"/>
  <c r="BT328" i="12" s="1"/>
  <c r="AK372" i="12"/>
  <c r="AP345" i="12"/>
  <c r="BC345" i="12" s="1"/>
  <c r="BT345" i="12" s="1"/>
  <c r="AP349" i="12"/>
  <c r="BC349" i="12" s="1"/>
  <c r="BT349" i="12" s="1"/>
  <c r="AP366" i="12"/>
  <c r="BC366" i="12" s="1"/>
  <c r="BT366" i="12" s="1"/>
  <c r="G406" i="12"/>
  <c r="AP388" i="12"/>
  <c r="BC388" i="12" s="1"/>
  <c r="BT388" i="12" s="1"/>
  <c r="AP393" i="12"/>
  <c r="BC393" i="12" s="1"/>
  <c r="BT393" i="12" s="1"/>
  <c r="AP405" i="12"/>
  <c r="BC405" i="12" s="1"/>
  <c r="BT405" i="12" s="1"/>
  <c r="AG38" i="12"/>
  <c r="AP11" i="12"/>
  <c r="BC11" i="12" s="1"/>
  <c r="BT11" i="12" s="1"/>
  <c r="AP27" i="12"/>
  <c r="BC27" i="12" s="1"/>
  <c r="BT27" i="12" s="1"/>
  <c r="AP34" i="12"/>
  <c r="BC34" i="12" s="1"/>
  <c r="G70" i="12"/>
  <c r="AP45" i="12"/>
  <c r="BC45" i="12" s="1"/>
  <c r="BT45" i="12" s="1"/>
  <c r="AP56" i="12"/>
  <c r="BC56" i="12" s="1"/>
  <c r="AP60" i="12"/>
  <c r="BC60" i="12" s="1"/>
  <c r="BT60" i="12" s="1"/>
  <c r="AP61" i="12"/>
  <c r="BC61" i="12" s="1"/>
  <c r="BT61" i="12" s="1"/>
  <c r="AP65" i="12"/>
  <c r="BC65" i="12" s="1"/>
  <c r="BT65" i="12" s="1"/>
  <c r="AP85" i="12"/>
  <c r="BC85" i="12" s="1"/>
  <c r="AP86" i="12"/>
  <c r="BC86" i="12" s="1"/>
  <c r="AP103" i="12"/>
  <c r="BC103" i="12" s="1"/>
  <c r="AP113" i="12"/>
  <c r="BC113" i="12" s="1"/>
  <c r="BT113" i="12" s="1"/>
  <c r="AP132" i="12"/>
  <c r="BC132" i="12" s="1"/>
  <c r="BB171" i="12"/>
  <c r="AP142" i="12"/>
  <c r="BC142" i="12" s="1"/>
  <c r="BT142" i="12" s="1"/>
  <c r="AP164" i="12"/>
  <c r="BC164" i="12" s="1"/>
  <c r="BT164" i="12" s="1"/>
  <c r="BB204" i="12"/>
  <c r="AP176" i="12"/>
  <c r="BC176" i="12" s="1"/>
  <c r="BT176" i="12" s="1"/>
  <c r="AP192" i="12"/>
  <c r="BC192" i="12" s="1"/>
  <c r="BT192" i="12" s="1"/>
  <c r="AK238" i="12"/>
  <c r="AP209" i="12"/>
  <c r="BC209" i="12" s="1"/>
  <c r="BT209" i="12" s="1"/>
  <c r="AP213" i="12"/>
  <c r="BC213" i="12" s="1"/>
  <c r="AP225" i="12"/>
  <c r="BC225" i="12" s="1"/>
  <c r="BT225" i="12" s="1"/>
  <c r="AP242" i="12"/>
  <c r="BC242" i="12" s="1"/>
  <c r="BT242" i="12" s="1"/>
  <c r="AP252" i="12"/>
  <c r="BC252" i="12" s="1"/>
  <c r="BT252" i="12" s="1"/>
  <c r="AP286" i="12"/>
  <c r="BC286" i="12" s="1"/>
  <c r="BT286" i="12" s="1"/>
  <c r="AP296" i="12"/>
  <c r="BC296" i="12" s="1"/>
  <c r="BT296" i="12" s="1"/>
  <c r="G339" i="12"/>
  <c r="AP318" i="12"/>
  <c r="BC318" i="12" s="1"/>
  <c r="BT318" i="12" s="1"/>
  <c r="AP333" i="12"/>
  <c r="BC333" i="12" s="1"/>
  <c r="BB372" i="12"/>
  <c r="AP353" i="12"/>
  <c r="BC353" i="12" s="1"/>
  <c r="BT353" i="12" s="1"/>
  <c r="AP357" i="12"/>
  <c r="BC357" i="12" s="1"/>
  <c r="AP375" i="12"/>
  <c r="AP406" i="12" s="1"/>
  <c r="AP379" i="12"/>
  <c r="BC379" i="12" s="1"/>
  <c r="BT379" i="12" s="1"/>
  <c r="AP396" i="12"/>
  <c r="BC396" i="12" s="1"/>
  <c r="BT396" i="12" s="1"/>
  <c r="AP401" i="12"/>
  <c r="BC401" i="12" s="1"/>
  <c r="BT401" i="12" s="1"/>
  <c r="AK38" i="12"/>
  <c r="AP16" i="12"/>
  <c r="BC16" i="12" s="1"/>
  <c r="BT16" i="12" s="1"/>
  <c r="AP32" i="12"/>
  <c r="BC32" i="12" s="1"/>
  <c r="BT32" i="12" s="1"/>
  <c r="AP36" i="12"/>
  <c r="BC36" i="12" s="1"/>
  <c r="BT36" i="12" s="1"/>
  <c r="AP37" i="12"/>
  <c r="BC37" i="12" s="1"/>
  <c r="T70" i="12"/>
  <c r="AP42" i="12"/>
  <c r="BC42" i="12" s="1"/>
  <c r="BT42" i="12" s="1"/>
  <c r="AP50" i="12"/>
  <c r="BC50" i="12" s="1"/>
  <c r="BT50" i="12" s="1"/>
  <c r="AP69" i="12"/>
  <c r="BC69" i="12" s="1"/>
  <c r="BT69" i="12" s="1"/>
  <c r="AP75" i="12"/>
  <c r="BC75" i="12" s="1"/>
  <c r="BT75" i="12" s="1"/>
  <c r="AP79" i="12"/>
  <c r="BC79" i="12" s="1"/>
  <c r="AP88" i="12"/>
  <c r="BC88" i="12" s="1"/>
  <c r="BT88" i="12" s="1"/>
  <c r="AP97" i="12"/>
  <c r="BC97" i="12" s="1"/>
  <c r="AP102" i="12"/>
  <c r="BC102" i="12" s="1"/>
  <c r="BT102" i="12" s="1"/>
  <c r="G137" i="12"/>
  <c r="AP112" i="12"/>
  <c r="BC112" i="12" s="1"/>
  <c r="BT112" i="12" s="1"/>
  <c r="AP122" i="12"/>
  <c r="BC122" i="12" s="1"/>
  <c r="BT122" i="12" s="1"/>
  <c r="AP127" i="12"/>
  <c r="BC127" i="12" s="1"/>
  <c r="BT127" i="12" s="1"/>
  <c r="AP155" i="12"/>
  <c r="BC155" i="12" s="1"/>
  <c r="BT155" i="12" s="1"/>
  <c r="AP160" i="12"/>
  <c r="BC160" i="12" s="1"/>
  <c r="BT160" i="12" s="1"/>
  <c r="AP166" i="12"/>
  <c r="BC166" i="12" s="1"/>
  <c r="BT166" i="12" s="1"/>
  <c r="AP185" i="12"/>
  <c r="BC185" i="12" s="1"/>
  <c r="BT185" i="12" s="1"/>
  <c r="AP198" i="12"/>
  <c r="BC198" i="12" s="1"/>
  <c r="AP199" i="12"/>
  <c r="BC199" i="12" s="1"/>
  <c r="BT199" i="12" s="1"/>
  <c r="AP203" i="12"/>
  <c r="BC203" i="12" s="1"/>
  <c r="BB238" i="12"/>
  <c r="AP215" i="12"/>
  <c r="BC215" i="12" s="1"/>
  <c r="BT215" i="12" s="1"/>
  <c r="AP216" i="12"/>
  <c r="BC216" i="12" s="1"/>
  <c r="BT216" i="12" s="1"/>
  <c r="AP220" i="12"/>
  <c r="BC220" i="12" s="1"/>
  <c r="BT220" i="12" s="1"/>
  <c r="AP230" i="12"/>
  <c r="BC230" i="12" s="1"/>
  <c r="BT230" i="12" s="1"/>
  <c r="AP246" i="12"/>
  <c r="BC246" i="12" s="1"/>
  <c r="BT246" i="12" s="1"/>
  <c r="AP247" i="12"/>
  <c r="BC247" i="12" s="1"/>
  <c r="BT247" i="12" s="1"/>
  <c r="AP262" i="12"/>
  <c r="BC262" i="12" s="1"/>
  <c r="BT262" i="12" s="1"/>
  <c r="AP263" i="12"/>
  <c r="BC263" i="12" s="1"/>
  <c r="AP267" i="12"/>
  <c r="BC267" i="12" s="1"/>
  <c r="AP271" i="12"/>
  <c r="BC271" i="12" s="1"/>
  <c r="BT271" i="12" s="1"/>
  <c r="AP276" i="12"/>
  <c r="BC276" i="12" s="1"/>
  <c r="BT276" i="12" s="1"/>
  <c r="AP281" i="12"/>
  <c r="BC281" i="12" s="1"/>
  <c r="BT281" i="12" s="1"/>
  <c r="T339" i="12"/>
  <c r="AP312" i="12"/>
  <c r="BC312" i="12" s="1"/>
  <c r="BT312" i="12" s="1"/>
  <c r="AP327" i="12"/>
  <c r="BC327" i="12" s="1"/>
  <c r="BT327" i="12" s="1"/>
  <c r="AP348" i="12"/>
  <c r="BC348" i="12" s="1"/>
  <c r="BT348" i="12" s="1"/>
  <c r="AP361" i="12"/>
  <c r="BC361" i="12" s="1"/>
  <c r="BT361" i="12" s="1"/>
  <c r="AP365" i="12"/>
  <c r="BC365" i="12" s="1"/>
  <c r="AG406" i="12"/>
  <c r="AP383" i="12"/>
  <c r="BC383" i="12" s="1"/>
  <c r="BT383" i="12" s="1"/>
  <c r="AP387" i="12"/>
  <c r="BC387" i="12" s="1"/>
  <c r="BT387" i="12" s="1"/>
  <c r="AP404" i="12"/>
  <c r="BC404" i="12" s="1"/>
  <c r="BT404" i="12" s="1"/>
  <c r="AQ137" i="11"/>
  <c r="BD137" i="11" s="1"/>
  <c r="BT137" i="11" s="1"/>
  <c r="AQ258" i="11"/>
  <c r="AQ287" i="11"/>
  <c r="BD287" i="11" s="1"/>
  <c r="BT287" i="11" s="1"/>
  <c r="AQ295" i="11"/>
  <c r="BD295" i="11" s="1"/>
  <c r="AQ367" i="11"/>
  <c r="AQ386" i="11"/>
  <c r="BD386" i="11" s="1"/>
  <c r="BT386" i="11" s="1"/>
  <c r="AQ136" i="11"/>
  <c r="BD136" i="11" s="1"/>
  <c r="BT136" i="11" s="1"/>
  <c r="AQ164" i="11"/>
  <c r="BD164" i="11" s="1"/>
  <c r="AQ237" i="11"/>
  <c r="BD237" i="11" s="1"/>
  <c r="BT237" i="11" s="1"/>
  <c r="AQ314" i="11"/>
  <c r="BD314" i="11" s="1"/>
  <c r="AQ331" i="11"/>
  <c r="BD331" i="11" s="1"/>
  <c r="BT331" i="11" s="1"/>
  <c r="AQ334" i="11"/>
  <c r="BD334" i="11" s="1"/>
  <c r="BT334" i="11" s="1"/>
  <c r="AQ346" i="11"/>
  <c r="BD346" i="11" s="1"/>
  <c r="AQ25" i="11"/>
  <c r="BD25" i="11" s="1"/>
  <c r="BT25" i="11" s="1"/>
  <c r="AQ128" i="11"/>
  <c r="BD128" i="11" s="1"/>
  <c r="BT128" i="11" s="1"/>
  <c r="BT151" i="11"/>
  <c r="BT211" i="11"/>
  <c r="AQ212" i="11"/>
  <c r="BD212" i="11" s="1"/>
  <c r="BT212" i="11" s="1"/>
  <c r="BT219" i="11"/>
  <c r="BT282" i="11"/>
  <c r="BT290" i="11"/>
  <c r="AQ355" i="11"/>
  <c r="BD355" i="11" s="1"/>
  <c r="BT355" i="11" s="1"/>
  <c r="AQ385" i="11"/>
  <c r="BD385" i="11" s="1"/>
  <c r="BT385" i="11" s="1"/>
  <c r="BD16" i="11"/>
  <c r="BT16" i="11" s="1"/>
  <c r="BD24" i="11"/>
  <c r="AQ147" i="11"/>
  <c r="BD147" i="11" s="1"/>
  <c r="AQ148" i="11"/>
  <c r="BD148" i="11" s="1"/>
  <c r="BT148" i="11" s="1"/>
  <c r="BD178" i="11"/>
  <c r="BT178" i="11" s="1"/>
  <c r="BD194" i="11"/>
  <c r="BT194" i="11" s="1"/>
  <c r="AH239" i="11"/>
  <c r="AQ235" i="11"/>
  <c r="BD235" i="11" s="1"/>
  <c r="BT235" i="11" s="1"/>
  <c r="AQ249" i="11"/>
  <c r="BD249" i="11" s="1"/>
  <c r="AQ257" i="11"/>
  <c r="BD257" i="11" s="1"/>
  <c r="AQ265" i="11"/>
  <c r="BD265" i="11" s="1"/>
  <c r="BT265" i="11" s="1"/>
  <c r="BF306" i="11"/>
  <c r="BD329" i="11"/>
  <c r="BT329" i="11" s="1"/>
  <c r="BD333" i="11"/>
  <c r="BT333" i="11" s="1"/>
  <c r="BD337" i="11"/>
  <c r="AQ121" i="11"/>
  <c r="BD121" i="11" s="1"/>
  <c r="BT121" i="11" s="1"/>
  <c r="AQ8" i="11"/>
  <c r="BD8" i="11" s="1"/>
  <c r="BT8" i="11" s="1"/>
  <c r="AQ12" i="11"/>
  <c r="BD12" i="11" s="1"/>
  <c r="AQ85" i="11"/>
  <c r="BD85" i="11" s="1"/>
  <c r="AQ93" i="11"/>
  <c r="BD93" i="11" s="1"/>
  <c r="BT93" i="11" s="1"/>
  <c r="AQ110" i="11"/>
  <c r="BD110" i="11" s="1"/>
  <c r="BT110" i="11" s="1"/>
  <c r="BT131" i="11"/>
  <c r="AQ142" i="11"/>
  <c r="BD142" i="11" s="1"/>
  <c r="BT142" i="11" s="1"/>
  <c r="AQ150" i="11"/>
  <c r="BD150" i="11" s="1"/>
  <c r="BT150" i="11" s="1"/>
  <c r="AQ158" i="11"/>
  <c r="BD158" i="11" s="1"/>
  <c r="BT158" i="11" s="1"/>
  <c r="AQ170" i="11"/>
  <c r="BD170" i="11" s="1"/>
  <c r="BT170" i="11" s="1"/>
  <c r="AH205" i="11"/>
  <c r="AQ214" i="11"/>
  <c r="BD214" i="11" s="1"/>
  <c r="BT214" i="11" s="1"/>
  <c r="AQ223" i="11"/>
  <c r="BD252" i="11"/>
  <c r="BT252" i="11" s="1"/>
  <c r="AQ268" i="11"/>
  <c r="BD268" i="11" s="1"/>
  <c r="BT268" i="11" s="1"/>
  <c r="AQ277" i="11"/>
  <c r="BD277" i="11" s="1"/>
  <c r="BT277" i="11" s="1"/>
  <c r="AQ297" i="11"/>
  <c r="BD297" i="11" s="1"/>
  <c r="BT297" i="11" s="1"/>
  <c r="AQ326" i="11"/>
  <c r="BD326" i="11" s="1"/>
  <c r="BT326" i="11" s="1"/>
  <c r="BF373" i="11"/>
  <c r="AQ369" i="11"/>
  <c r="BD369" i="11" s="1"/>
  <c r="BT369" i="11" s="1"/>
  <c r="AQ380" i="11"/>
  <c r="BD380" i="11" s="1"/>
  <c r="BT380" i="11" s="1"/>
  <c r="AQ388" i="11"/>
  <c r="BD388" i="11" s="1"/>
  <c r="BT388" i="11" s="1"/>
  <c r="AQ392" i="11"/>
  <c r="BD392" i="11" s="1"/>
  <c r="AQ396" i="11"/>
  <c r="BD396" i="11" s="1"/>
  <c r="BT396" i="11" s="1"/>
  <c r="AQ400" i="11"/>
  <c r="BD400" i="11" s="1"/>
  <c r="AQ23" i="11"/>
  <c r="BD23" i="11" s="1"/>
  <c r="BT23" i="11" s="1"/>
  <c r="AQ27" i="11"/>
  <c r="BD27" i="11" s="1"/>
  <c r="BT27" i="11" s="1"/>
  <c r="AQ31" i="11"/>
  <c r="BD31" i="11" s="1"/>
  <c r="BT31" i="11" s="1"/>
  <c r="AQ35" i="11"/>
  <c r="BD35" i="11" s="1"/>
  <c r="BT35" i="11" s="1"/>
  <c r="AQ46" i="11"/>
  <c r="BD46" i="11" s="1"/>
  <c r="BT46" i="11" s="1"/>
  <c r="AQ118" i="11"/>
  <c r="BD118" i="11" s="1"/>
  <c r="AQ182" i="11"/>
  <c r="BD182" i="11" s="1"/>
  <c r="AQ197" i="11"/>
  <c r="BD197" i="11" s="1"/>
  <c r="BT197" i="11" s="1"/>
  <c r="AQ230" i="11"/>
  <c r="BD230" i="11" s="1"/>
  <c r="BT230" i="11" s="1"/>
  <c r="AQ251" i="11"/>
  <c r="BD251" i="11" s="1"/>
  <c r="BT251" i="11" s="1"/>
  <c r="AQ255" i="11"/>
  <c r="BD255" i="11" s="1"/>
  <c r="BT255" i="11" s="1"/>
  <c r="AQ259" i="11"/>
  <c r="BD259" i="11" s="1"/>
  <c r="BT259" i="11" s="1"/>
  <c r="AQ267" i="11"/>
  <c r="BD267" i="11" s="1"/>
  <c r="BT267" i="11" s="1"/>
  <c r="AQ271" i="11"/>
  <c r="BD271" i="11" s="1"/>
  <c r="AQ320" i="11"/>
  <c r="BD320" i="11" s="1"/>
  <c r="BT320" i="11" s="1"/>
  <c r="AQ324" i="11"/>
  <c r="BD324" i="11" s="1"/>
  <c r="BT324" i="11" s="1"/>
  <c r="AQ332" i="11"/>
  <c r="AQ348" i="11"/>
  <c r="BD348" i="11" s="1"/>
  <c r="BT348" i="11" s="1"/>
  <c r="AQ11" i="11"/>
  <c r="BD11" i="11" s="1"/>
  <c r="BC104" i="11"/>
  <c r="AQ75" i="11"/>
  <c r="BD75" i="11" s="1"/>
  <c r="BT75" i="11" s="1"/>
  <c r="AQ101" i="11"/>
  <c r="BD101" i="11" s="1"/>
  <c r="BT101" i="11" s="1"/>
  <c r="AQ109" i="11"/>
  <c r="BD109" i="11" s="1"/>
  <c r="BT109" i="11" s="1"/>
  <c r="AQ122" i="11"/>
  <c r="BD122" i="11" s="1"/>
  <c r="BT122" i="11" s="1"/>
  <c r="AQ126" i="11"/>
  <c r="BD126" i="11" s="1"/>
  <c r="AQ130" i="11"/>
  <c r="BD130" i="11" s="1"/>
  <c r="BT130" i="11" s="1"/>
  <c r="AQ145" i="11"/>
  <c r="BD145" i="11" s="1"/>
  <c r="BT145" i="11" s="1"/>
  <c r="AQ153" i="11"/>
  <c r="BD153" i="11" s="1"/>
  <c r="BT153" i="11" s="1"/>
  <c r="AQ169" i="11"/>
  <c r="BD169" i="11" s="1"/>
  <c r="BT169" i="11" s="1"/>
  <c r="AQ177" i="11"/>
  <c r="BD177" i="11" s="1"/>
  <c r="BT177" i="11" s="1"/>
  <c r="AQ185" i="11"/>
  <c r="BD185" i="11" s="1"/>
  <c r="AQ300" i="11"/>
  <c r="BD300" i="11" s="1"/>
  <c r="BT300" i="11" s="1"/>
  <c r="AQ328" i="11"/>
  <c r="BD328" i="11" s="1"/>
  <c r="AQ364" i="11"/>
  <c r="BD364" i="11" s="1"/>
  <c r="BT364" i="11" s="1"/>
  <c r="AQ383" i="11"/>
  <c r="BD383" i="11" s="1"/>
  <c r="AQ391" i="11"/>
  <c r="BD391" i="11" s="1"/>
  <c r="AQ399" i="11"/>
  <c r="BT156" i="11"/>
  <c r="AH38" i="11"/>
  <c r="BT17" i="11"/>
  <c r="AQ32" i="11"/>
  <c r="BD32" i="11" s="1"/>
  <c r="AH70" i="11"/>
  <c r="BT53" i="11"/>
  <c r="BT111" i="11"/>
  <c r="AQ155" i="11"/>
  <c r="BD155" i="11" s="1"/>
  <c r="BT155" i="11" s="1"/>
  <c r="AL205" i="11"/>
  <c r="AL239" i="11"/>
  <c r="AQ231" i="11"/>
  <c r="BD231" i="11" s="1"/>
  <c r="BT231" i="11" s="1"/>
  <c r="AH273" i="11"/>
  <c r="AQ246" i="11"/>
  <c r="BD246" i="11" s="1"/>
  <c r="BT246" i="11" s="1"/>
  <c r="AQ283" i="11"/>
  <c r="BD283" i="11" s="1"/>
  <c r="BT283" i="11" s="1"/>
  <c r="AQ288" i="11"/>
  <c r="BD288" i="11" s="1"/>
  <c r="BT288" i="11" s="1"/>
  <c r="AQ312" i="11"/>
  <c r="BD312" i="11" s="1"/>
  <c r="BT312" i="11" s="1"/>
  <c r="U373" i="11"/>
  <c r="AQ377" i="11"/>
  <c r="BD377" i="11" s="1"/>
  <c r="BT377" i="11" s="1"/>
  <c r="AQ393" i="11"/>
  <c r="BD393" i="11" s="1"/>
  <c r="BT393" i="11" s="1"/>
  <c r="AQ397" i="11"/>
  <c r="BD397" i="11" s="1"/>
  <c r="BT397" i="11" s="1"/>
  <c r="AQ403" i="11"/>
  <c r="BD403" i="11" s="1"/>
  <c r="BT403" i="11" s="1"/>
  <c r="AL38" i="11"/>
  <c r="BT24" i="11"/>
  <c r="AL70" i="11"/>
  <c r="AQ59" i="11"/>
  <c r="BD59" i="11" s="1"/>
  <c r="BT59" i="11" s="1"/>
  <c r="AQ64" i="11"/>
  <c r="BD64" i="11" s="1"/>
  <c r="BT64" i="11" s="1"/>
  <c r="AQ74" i="11"/>
  <c r="BD74" i="11" s="1"/>
  <c r="BT74" i="11" s="1"/>
  <c r="AQ76" i="11"/>
  <c r="BD76" i="11" s="1"/>
  <c r="BT76" i="11" s="1"/>
  <c r="AQ82" i="11"/>
  <c r="BD82" i="11" s="1"/>
  <c r="BT82" i="11" s="1"/>
  <c r="AQ88" i="11"/>
  <c r="BD88" i="11" s="1"/>
  <c r="BT88" i="11" s="1"/>
  <c r="AL138" i="11"/>
  <c r="BT126" i="11"/>
  <c r="AQ165" i="11"/>
  <c r="BD165" i="11" s="1"/>
  <c r="BT165" i="11" s="1"/>
  <c r="BC205" i="11"/>
  <c r="AQ183" i="11"/>
  <c r="BD183" i="11" s="1"/>
  <c r="BT183" i="11" s="1"/>
  <c r="AQ193" i="11"/>
  <c r="BD193" i="11" s="1"/>
  <c r="BT193" i="11" s="1"/>
  <c r="AQ198" i="11"/>
  <c r="BD198" i="11" s="1"/>
  <c r="BT198" i="11" s="1"/>
  <c r="AQ202" i="11"/>
  <c r="BD202" i="11" s="1"/>
  <c r="BC239" i="11"/>
  <c r="AQ210" i="11"/>
  <c r="BD210" i="11" s="1"/>
  <c r="AQ215" i="11"/>
  <c r="BD215" i="11" s="1"/>
  <c r="BT215" i="11" s="1"/>
  <c r="AQ220" i="11"/>
  <c r="BD220" i="11" s="1"/>
  <c r="BT220" i="11" s="1"/>
  <c r="AQ224" i="11"/>
  <c r="BD224" i="11" s="1"/>
  <c r="BT224" i="11" s="1"/>
  <c r="AL273" i="11"/>
  <c r="AQ245" i="11"/>
  <c r="BD245" i="11" s="1"/>
  <c r="BT245" i="11" s="1"/>
  <c r="AQ266" i="11"/>
  <c r="BD266" i="11" s="1"/>
  <c r="BT266" i="11" s="1"/>
  <c r="AQ301" i="11"/>
  <c r="BD301" i="11" s="1"/>
  <c r="BT314" i="11"/>
  <c r="AQ338" i="11"/>
  <c r="BD338" i="11" s="1"/>
  <c r="BT338" i="11" s="1"/>
  <c r="AH373" i="11"/>
  <c r="AQ353" i="11"/>
  <c r="BD353" i="11" s="1"/>
  <c r="BT353" i="11" s="1"/>
  <c r="AQ363" i="11"/>
  <c r="BD363" i="11" s="1"/>
  <c r="BT363" i="11" s="1"/>
  <c r="G407" i="11"/>
  <c r="AQ387" i="11"/>
  <c r="BD387" i="11" s="1"/>
  <c r="BC38" i="11"/>
  <c r="BT9" i="11"/>
  <c r="J38" i="11"/>
  <c r="BC70" i="11"/>
  <c r="AQ52" i="11"/>
  <c r="BD52" i="11" s="1"/>
  <c r="BT52" i="11" s="1"/>
  <c r="AQ57" i="11"/>
  <c r="BD57" i="11" s="1"/>
  <c r="BT57" i="11" s="1"/>
  <c r="C104" i="11"/>
  <c r="J104" i="11"/>
  <c r="AQ87" i="11"/>
  <c r="BD87" i="11" s="1"/>
  <c r="BT87" i="11" s="1"/>
  <c r="BC138" i="11"/>
  <c r="AQ146" i="11"/>
  <c r="BD146" i="11" s="1"/>
  <c r="BT146" i="11" s="1"/>
  <c r="BT164" i="11"/>
  <c r="AQ218" i="11"/>
  <c r="BD218" i="11" s="1"/>
  <c r="AQ229" i="11"/>
  <c r="BD229" i="11" s="1"/>
  <c r="BT229" i="11" s="1"/>
  <c r="AQ234" i="11"/>
  <c r="BD234" i="11" s="1"/>
  <c r="BT234" i="11" s="1"/>
  <c r="AQ236" i="11"/>
  <c r="BD236" i="11" s="1"/>
  <c r="BT236" i="11" s="1"/>
  <c r="BC273" i="11"/>
  <c r="AQ260" i="11"/>
  <c r="BD260" i="11" s="1"/>
  <c r="BT260" i="11" s="1"/>
  <c r="AQ270" i="11"/>
  <c r="BD270" i="11" s="1"/>
  <c r="BT270" i="11" s="1"/>
  <c r="G306" i="11"/>
  <c r="AQ281" i="11"/>
  <c r="BD281" i="11" s="1"/>
  <c r="BT281" i="11" s="1"/>
  <c r="AQ286" i="11"/>
  <c r="BD286" i="11" s="1"/>
  <c r="BT286" i="11" s="1"/>
  <c r="AQ299" i="11"/>
  <c r="BD299" i="11" s="1"/>
  <c r="AQ305" i="11"/>
  <c r="BD305" i="11" s="1"/>
  <c r="BT305" i="11" s="1"/>
  <c r="G340" i="11"/>
  <c r="AQ315" i="11"/>
  <c r="BD315" i="11" s="1"/>
  <c r="BT315" i="11" s="1"/>
  <c r="BT337" i="11"/>
  <c r="AL373" i="11"/>
  <c r="BT346" i="11"/>
  <c r="AQ352" i="11"/>
  <c r="BD352" i="11" s="1"/>
  <c r="BT352" i="11" s="1"/>
  <c r="U407" i="11"/>
  <c r="BT391" i="11"/>
  <c r="AQ405" i="11"/>
  <c r="BD405" i="11" s="1"/>
  <c r="BT405" i="11" s="1"/>
  <c r="U15" i="11"/>
  <c r="AQ15" i="11" s="1"/>
  <c r="BD15" i="11" s="1"/>
  <c r="BT15" i="11" s="1"/>
  <c r="BD30" i="11"/>
  <c r="BT30" i="11" s="1"/>
  <c r="BF41" i="11"/>
  <c r="BF70" i="11" s="1"/>
  <c r="AQ69" i="11"/>
  <c r="BD69" i="11" s="1"/>
  <c r="BT69" i="11" s="1"/>
  <c r="G73" i="11"/>
  <c r="AQ73" i="11" s="1"/>
  <c r="AQ81" i="11"/>
  <c r="BD81" i="11" s="1"/>
  <c r="BT81" i="11" s="1"/>
  <c r="AQ92" i="11"/>
  <c r="BD92" i="11" s="1"/>
  <c r="C172" i="11"/>
  <c r="AQ154" i="11"/>
  <c r="BD154" i="11" s="1"/>
  <c r="BT154" i="11" s="1"/>
  <c r="AQ181" i="11"/>
  <c r="BD181" i="11" s="1"/>
  <c r="BT181" i="11" s="1"/>
  <c r="AQ191" i="11"/>
  <c r="BD191" i="11" s="1"/>
  <c r="BT191" i="11" s="1"/>
  <c r="AQ201" i="11"/>
  <c r="BD201" i="11" s="1"/>
  <c r="BT201" i="11" s="1"/>
  <c r="AQ209" i="11"/>
  <c r="BD209" i="11" s="1"/>
  <c r="BT209" i="11" s="1"/>
  <c r="AQ233" i="11"/>
  <c r="BD233" i="11" s="1"/>
  <c r="BT233" i="11" s="1"/>
  <c r="AQ248" i="11"/>
  <c r="BD248" i="11" s="1"/>
  <c r="BT248" i="11" s="1"/>
  <c r="AQ254" i="11"/>
  <c r="BD254" i="11" s="1"/>
  <c r="BT254" i="11" s="1"/>
  <c r="AQ264" i="11"/>
  <c r="BD264" i="11" s="1"/>
  <c r="BT264" i="11" s="1"/>
  <c r="U306" i="11"/>
  <c r="AQ291" i="11"/>
  <c r="BD291" i="11" s="1"/>
  <c r="BT291" i="11" s="1"/>
  <c r="U340" i="11"/>
  <c r="BD313" i="11"/>
  <c r="BT313" i="11" s="1"/>
  <c r="BT318" i="11"/>
  <c r="BD322" i="11"/>
  <c r="BD327" i="11"/>
  <c r="BD332" i="11"/>
  <c r="BT332" i="11" s="1"/>
  <c r="BC373" i="11"/>
  <c r="BD351" i="11"/>
  <c r="BD357" i="11"/>
  <c r="AQ362" i="11"/>
  <c r="BD362" i="11" s="1"/>
  <c r="BT362" i="11" s="1"/>
  <c r="BD367" i="11"/>
  <c r="BD371" i="11"/>
  <c r="BT371" i="11" s="1"/>
  <c r="AH407" i="11"/>
  <c r="AQ381" i="11"/>
  <c r="BD381" i="11" s="1"/>
  <c r="BT381" i="11" s="1"/>
  <c r="AQ395" i="11"/>
  <c r="BD395" i="11" s="1"/>
  <c r="BD399" i="11"/>
  <c r="BT399" i="11" s="1"/>
  <c r="AQ13" i="11"/>
  <c r="BD13" i="11" s="1"/>
  <c r="AQ48" i="11"/>
  <c r="BD48" i="11" s="1"/>
  <c r="BT48" i="11" s="1"/>
  <c r="AQ50" i="11"/>
  <c r="BD50" i="11" s="1"/>
  <c r="AQ56" i="11"/>
  <c r="BD56" i="11" s="1"/>
  <c r="BT56" i="11" s="1"/>
  <c r="AQ62" i="11"/>
  <c r="BD62" i="11" s="1"/>
  <c r="AQ86" i="11"/>
  <c r="BD86" i="11" s="1"/>
  <c r="BT86" i="11" s="1"/>
  <c r="AQ91" i="11"/>
  <c r="BD91" i="11" s="1"/>
  <c r="BT91" i="11" s="1"/>
  <c r="AQ97" i="11"/>
  <c r="BD97" i="11" s="1"/>
  <c r="BT97" i="11" s="1"/>
  <c r="AQ116" i="11"/>
  <c r="BD116" i="11" s="1"/>
  <c r="BT116" i="11" s="1"/>
  <c r="AQ123" i="11"/>
  <c r="BD123" i="11" s="1"/>
  <c r="BT123" i="11" s="1"/>
  <c r="AQ133" i="11"/>
  <c r="BD133" i="11" s="1"/>
  <c r="BT133" i="11" s="1"/>
  <c r="AQ134" i="11"/>
  <c r="BD134" i="11" s="1"/>
  <c r="BT134" i="11" s="1"/>
  <c r="AQ135" i="11"/>
  <c r="BD135" i="11" s="1"/>
  <c r="U172" i="11"/>
  <c r="AQ144" i="11"/>
  <c r="BD144" i="11" s="1"/>
  <c r="BT144" i="11" s="1"/>
  <c r="AQ149" i="11"/>
  <c r="BD149" i="11" s="1"/>
  <c r="BT149" i="11" s="1"/>
  <c r="AQ167" i="11"/>
  <c r="BD167" i="11" s="1"/>
  <c r="BT167" i="11" s="1"/>
  <c r="AQ186" i="11"/>
  <c r="BD186" i="11" s="1"/>
  <c r="AQ204" i="11"/>
  <c r="BD204" i="11" s="1"/>
  <c r="BT204" i="11" s="1"/>
  <c r="BD213" i="11"/>
  <c r="BT213" i="11" s="1"/>
  <c r="AQ217" i="11"/>
  <c r="BD217" i="11" s="1"/>
  <c r="BT217" i="11" s="1"/>
  <c r="BD223" i="11"/>
  <c r="BT223" i="11" s="1"/>
  <c r="AQ227" i="11"/>
  <c r="BD227" i="11" s="1"/>
  <c r="BT227" i="11" s="1"/>
  <c r="BD244" i="11"/>
  <c r="BT244" i="11" s="1"/>
  <c r="AQ253" i="11"/>
  <c r="BD253" i="11" s="1"/>
  <c r="BT253" i="11" s="1"/>
  <c r="BD258" i="11"/>
  <c r="BT258" i="11" s="1"/>
  <c r="AQ269" i="11"/>
  <c r="BD269" i="11" s="1"/>
  <c r="AH306" i="11"/>
  <c r="AQ279" i="11"/>
  <c r="BD279" i="11" s="1"/>
  <c r="BT279" i="11" s="1"/>
  <c r="AQ285" i="11"/>
  <c r="BD285" i="11" s="1"/>
  <c r="BT285" i="11" s="1"/>
  <c r="AQ296" i="11"/>
  <c r="BD296" i="11" s="1"/>
  <c r="BT296" i="11" s="1"/>
  <c r="AH340" i="11"/>
  <c r="AQ317" i="11"/>
  <c r="BD317" i="11" s="1"/>
  <c r="BT317" i="11" s="1"/>
  <c r="AQ323" i="11"/>
  <c r="BD323" i="11" s="1"/>
  <c r="BT323" i="11" s="1"/>
  <c r="AQ356" i="11"/>
  <c r="BD356" i="11" s="1"/>
  <c r="BT356" i="11" s="1"/>
  <c r="AQ366" i="11"/>
  <c r="BD366" i="11" s="1"/>
  <c r="BT366" i="11" s="1"/>
  <c r="AL407" i="11"/>
  <c r="AQ390" i="11"/>
  <c r="BD390" i="11" s="1"/>
  <c r="BT390" i="11" s="1"/>
  <c r="AQ404" i="11"/>
  <c r="BD404" i="11" s="1"/>
  <c r="C38" i="11"/>
  <c r="AQ34" i="11"/>
  <c r="BD34" i="11" s="1"/>
  <c r="BT34" i="11" s="1"/>
  <c r="AQ42" i="11"/>
  <c r="BD42" i="11" s="1"/>
  <c r="BT42" i="11" s="1"/>
  <c r="AQ55" i="11"/>
  <c r="BD55" i="11" s="1"/>
  <c r="BT55" i="11" s="1"/>
  <c r="AH104" i="11"/>
  <c r="AQ108" i="11"/>
  <c r="BD108" i="11" s="1"/>
  <c r="BT108" i="11" s="1"/>
  <c r="AQ115" i="11"/>
  <c r="BD115" i="11" s="1"/>
  <c r="BT115" i="11" s="1"/>
  <c r="AQ129" i="11"/>
  <c r="BD129" i="11" s="1"/>
  <c r="BT129" i="11" s="1"/>
  <c r="AH172" i="11"/>
  <c r="AQ152" i="11"/>
  <c r="BD152" i="11" s="1"/>
  <c r="AQ161" i="11"/>
  <c r="BD161" i="11" s="1"/>
  <c r="BT161" i="11" s="1"/>
  <c r="AQ163" i="11"/>
  <c r="BD163" i="11" s="1"/>
  <c r="BT163" i="11" s="1"/>
  <c r="G205" i="11"/>
  <c r="AQ180" i="11"/>
  <c r="BD180" i="11" s="1"/>
  <c r="BT180" i="11" s="1"/>
  <c r="AQ195" i="11"/>
  <c r="BD195" i="11" s="1"/>
  <c r="BT195" i="11" s="1"/>
  <c r="AQ208" i="11"/>
  <c r="BD208" i="11" s="1"/>
  <c r="AQ228" i="11"/>
  <c r="BD228" i="11" s="1"/>
  <c r="BT228" i="11" s="1"/>
  <c r="AQ232" i="11"/>
  <c r="BD232" i="11" s="1"/>
  <c r="BT232" i="11" s="1"/>
  <c r="AQ247" i="11"/>
  <c r="BD247" i="11" s="1"/>
  <c r="AQ263" i="11"/>
  <c r="BD263" i="11" s="1"/>
  <c r="AQ280" i="11"/>
  <c r="BD280" i="11" s="1"/>
  <c r="BT280" i="11" s="1"/>
  <c r="AQ289" i="11"/>
  <c r="BD289" i="11" s="1"/>
  <c r="BT289" i="11" s="1"/>
  <c r="AQ302" i="11"/>
  <c r="BD302" i="11" s="1"/>
  <c r="BT302" i="11" s="1"/>
  <c r="AQ304" i="11"/>
  <c r="BD304" i="11" s="1"/>
  <c r="BT304" i="11" s="1"/>
  <c r="AL340" i="11"/>
  <c r="AQ325" i="11"/>
  <c r="BD325" i="11" s="1"/>
  <c r="BT325" i="11" s="1"/>
  <c r="AQ336" i="11"/>
  <c r="BD336" i="11" s="1"/>
  <c r="BT336" i="11" s="1"/>
  <c r="BC407" i="11"/>
  <c r="AQ379" i="11"/>
  <c r="BD379" i="11" s="1"/>
  <c r="AQ384" i="11"/>
  <c r="BD384" i="11" s="1"/>
  <c r="BT384" i="11" s="1"/>
  <c r="AQ398" i="11"/>
  <c r="BD398" i="11" s="1"/>
  <c r="G7" i="11"/>
  <c r="G38" i="11" s="1"/>
  <c r="AQ19" i="11"/>
  <c r="BD19" i="11" s="1"/>
  <c r="BT19" i="11" s="1"/>
  <c r="AQ66" i="11"/>
  <c r="BD66" i="11" s="1"/>
  <c r="BT66" i="11" s="1"/>
  <c r="AL104" i="11"/>
  <c r="AQ78" i="11"/>
  <c r="BD78" i="11" s="1"/>
  <c r="BT78" i="11" s="1"/>
  <c r="AQ80" i="11"/>
  <c r="BD80" i="11" s="1"/>
  <c r="BT80" i="11" s="1"/>
  <c r="AQ90" i="11"/>
  <c r="BD90" i="11" s="1"/>
  <c r="BT90" i="11" s="1"/>
  <c r="AQ102" i="11"/>
  <c r="BD102" i="11" s="1"/>
  <c r="BT102" i="11" s="1"/>
  <c r="AQ103" i="11"/>
  <c r="BD103" i="11" s="1"/>
  <c r="BT103" i="11" s="1"/>
  <c r="C138" i="11"/>
  <c r="AQ114" i="11"/>
  <c r="BD114" i="11" s="1"/>
  <c r="BT114" i="11" s="1"/>
  <c r="AQ120" i="11"/>
  <c r="BD120" i="11" s="1"/>
  <c r="BT120" i="11" s="1"/>
  <c r="AQ125" i="11"/>
  <c r="BD125" i="11" s="1"/>
  <c r="BT125" i="11" s="1"/>
  <c r="AL172" i="11"/>
  <c r="AQ143" i="11"/>
  <c r="BD143" i="11" s="1"/>
  <c r="BT143" i="11" s="1"/>
  <c r="AQ157" i="11"/>
  <c r="BD157" i="11" s="1"/>
  <c r="BT157" i="11" s="1"/>
  <c r="AQ166" i="11"/>
  <c r="BD166" i="11" s="1"/>
  <c r="BT166" i="11" s="1"/>
  <c r="AQ171" i="11"/>
  <c r="BD171" i="11" s="1"/>
  <c r="BT171" i="11" s="1"/>
  <c r="AQ175" i="11"/>
  <c r="AQ179" i="11"/>
  <c r="BD179" i="11" s="1"/>
  <c r="BT179" i="11" s="1"/>
  <c r="AQ189" i="11"/>
  <c r="BD189" i="11" s="1"/>
  <c r="BT189" i="11" s="1"/>
  <c r="AQ190" i="11"/>
  <c r="BD190" i="11" s="1"/>
  <c r="BT190" i="11" s="1"/>
  <c r="AQ199" i="11"/>
  <c r="BD199" i="11" s="1"/>
  <c r="BT199" i="11" s="1"/>
  <c r="AQ203" i="11"/>
  <c r="BD203" i="11" s="1"/>
  <c r="BT203" i="11" s="1"/>
  <c r="U239" i="11"/>
  <c r="AQ216" i="11"/>
  <c r="BD216" i="11" s="1"/>
  <c r="AQ221" i="11"/>
  <c r="BD221" i="11" s="1"/>
  <c r="AQ226" i="11"/>
  <c r="BD226" i="11" s="1"/>
  <c r="G273" i="11"/>
  <c r="AQ256" i="11"/>
  <c r="BD256" i="11" s="1"/>
  <c r="BT256" i="11" s="1"/>
  <c r="AQ262" i="11"/>
  <c r="BD262" i="11" s="1"/>
  <c r="BT262" i="11" s="1"/>
  <c r="AQ272" i="11"/>
  <c r="BD272" i="11" s="1"/>
  <c r="BT272" i="11" s="1"/>
  <c r="AQ278" i="11"/>
  <c r="BD278" i="11" s="1"/>
  <c r="BT278" i="11" s="1"/>
  <c r="AQ284" i="11"/>
  <c r="BD284" i="11" s="1"/>
  <c r="AQ294" i="11"/>
  <c r="BD294" i="11" s="1"/>
  <c r="BT294" i="11" s="1"/>
  <c r="AQ298" i="11"/>
  <c r="BD298" i="11" s="1"/>
  <c r="BT298" i="11" s="1"/>
  <c r="AQ309" i="11"/>
  <c r="BD309" i="11" s="1"/>
  <c r="AQ316" i="11"/>
  <c r="BD316" i="11" s="1"/>
  <c r="AQ321" i="11"/>
  <c r="BD321" i="11" s="1"/>
  <c r="AQ330" i="11"/>
  <c r="BD330" i="11" s="1"/>
  <c r="BT330" i="11" s="1"/>
  <c r="AQ335" i="11"/>
  <c r="BD335" i="11" s="1"/>
  <c r="BT335" i="11" s="1"/>
  <c r="AQ345" i="11"/>
  <c r="BD345" i="11" s="1"/>
  <c r="AQ350" i="11"/>
  <c r="BD350" i="11" s="1"/>
  <c r="AQ354" i="11"/>
  <c r="BD354" i="11" s="1"/>
  <c r="BT354" i="11" s="1"/>
  <c r="AQ360" i="11"/>
  <c r="BD360" i="11" s="1"/>
  <c r="BT360" i="11" s="1"/>
  <c r="AQ365" i="11"/>
  <c r="BD365" i="11" s="1"/>
  <c r="BT365" i="11" s="1"/>
  <c r="AQ370" i="11"/>
  <c r="BD370" i="11" s="1"/>
  <c r="BT370" i="11" s="1"/>
  <c r="AQ394" i="11"/>
  <c r="BD394" i="11" s="1"/>
  <c r="AU85" i="10"/>
  <c r="BH85" i="10" s="1"/>
  <c r="BX85" i="10" s="1"/>
  <c r="AU245" i="10"/>
  <c r="BH245" i="10" s="1"/>
  <c r="AU246" i="10"/>
  <c r="BH246" i="10" s="1"/>
  <c r="BX246" i="10" s="1"/>
  <c r="AU254" i="10"/>
  <c r="BH254" i="10" s="1"/>
  <c r="AU261" i="10"/>
  <c r="BH261" i="10" s="1"/>
  <c r="BX261" i="10" s="1"/>
  <c r="AP305" i="10"/>
  <c r="AU294" i="10"/>
  <c r="BH294" i="10" s="1"/>
  <c r="BX294" i="10" s="1"/>
  <c r="AP339" i="10"/>
  <c r="AU311" i="10"/>
  <c r="BH311" i="10" s="1"/>
  <c r="BX311" i="10" s="1"/>
  <c r="AU368" i="10"/>
  <c r="BH368" i="10" s="1"/>
  <c r="AU157" i="10"/>
  <c r="BH157" i="10" s="1"/>
  <c r="BX157" i="10" s="1"/>
  <c r="AU161" i="10"/>
  <c r="BH161" i="10" s="1"/>
  <c r="BX161" i="10" s="1"/>
  <c r="AU301" i="10"/>
  <c r="BH301" i="10" s="1"/>
  <c r="BX301" i="10" s="1"/>
  <c r="AU314" i="10"/>
  <c r="BH314" i="10" s="1"/>
  <c r="BX10" i="10"/>
  <c r="BX47" i="10"/>
  <c r="BX52" i="10"/>
  <c r="BX56" i="10"/>
  <c r="BX80" i="10"/>
  <c r="BX189" i="10"/>
  <c r="BX248" i="10"/>
  <c r="BX252" i="10"/>
  <c r="BX256" i="10"/>
  <c r="BX264" i="10"/>
  <c r="BX268" i="10"/>
  <c r="BX346" i="10"/>
  <c r="BX379" i="10"/>
  <c r="BX383" i="10"/>
  <c r="BX387" i="10"/>
  <c r="BX391" i="10"/>
  <c r="BX395" i="10"/>
  <c r="AU64" i="10"/>
  <c r="BH64" i="10" s="1"/>
  <c r="BX64" i="10" s="1"/>
  <c r="BH69" i="10"/>
  <c r="BX69" i="10" s="1"/>
  <c r="BH102" i="10"/>
  <c r="BX102" i="10" s="1"/>
  <c r="BH129" i="10"/>
  <c r="BX129" i="10" s="1"/>
  <c r="C171" i="10"/>
  <c r="BH148" i="10"/>
  <c r="BX148" i="10" s="1"/>
  <c r="BH152" i="10"/>
  <c r="BX152" i="10" s="1"/>
  <c r="BH156" i="10"/>
  <c r="BX156" i="10" s="1"/>
  <c r="BH160" i="10"/>
  <c r="BX160" i="10" s="1"/>
  <c r="BH164" i="10"/>
  <c r="BX164" i="10" s="1"/>
  <c r="BH168" i="10"/>
  <c r="BX168" i="10" s="1"/>
  <c r="AU182" i="10"/>
  <c r="BH182" i="10" s="1"/>
  <c r="BX182" i="10" s="1"/>
  <c r="BH193" i="10"/>
  <c r="BX193" i="10" s="1"/>
  <c r="BH304" i="10"/>
  <c r="AU333" i="10"/>
  <c r="BH333" i="10" s="1"/>
  <c r="BX333" i="10" s="1"/>
  <c r="X406" i="10"/>
  <c r="BJ38" i="10"/>
  <c r="AU9" i="10"/>
  <c r="BH9" i="10" s="1"/>
  <c r="BX9" i="10" s="1"/>
  <c r="AU17" i="10"/>
  <c r="BH17" i="10" s="1"/>
  <c r="BX17" i="10" s="1"/>
  <c r="AU27" i="10"/>
  <c r="BH27" i="10" s="1"/>
  <c r="BX27" i="10" s="1"/>
  <c r="AU31" i="10"/>
  <c r="BH31" i="10" s="1"/>
  <c r="BX31" i="10" s="1"/>
  <c r="AU114" i="10"/>
  <c r="BH114" i="10" s="1"/>
  <c r="BG204" i="10"/>
  <c r="AU176" i="10"/>
  <c r="BH176" i="10" s="1"/>
  <c r="BX176" i="10" s="1"/>
  <c r="AU180" i="10"/>
  <c r="BH180" i="10" s="1"/>
  <c r="BX180" i="10" s="1"/>
  <c r="AU184" i="10"/>
  <c r="BH184" i="10" s="1"/>
  <c r="BX184" i="10" s="1"/>
  <c r="AU201" i="10"/>
  <c r="BH201" i="10" s="1"/>
  <c r="BX201" i="10" s="1"/>
  <c r="BX236" i="10"/>
  <c r="AU251" i="10"/>
  <c r="BH251" i="10" s="1"/>
  <c r="BX251" i="10" s="1"/>
  <c r="AU259" i="10"/>
  <c r="AU267" i="10"/>
  <c r="BH267" i="10" s="1"/>
  <c r="BX267" i="10" s="1"/>
  <c r="AU271" i="10"/>
  <c r="BH271" i="10" s="1"/>
  <c r="AU312" i="10"/>
  <c r="AU345" i="10"/>
  <c r="BH345" i="10" s="1"/>
  <c r="AU357" i="10"/>
  <c r="BH357" i="10" s="1"/>
  <c r="BX357" i="10" s="1"/>
  <c r="AU361" i="10"/>
  <c r="BH361" i="10" s="1"/>
  <c r="AU365" i="10"/>
  <c r="BH365" i="10" s="1"/>
  <c r="BX365" i="10" s="1"/>
  <c r="AU378" i="10"/>
  <c r="BH378" i="10" s="1"/>
  <c r="BX378" i="10" s="1"/>
  <c r="AU382" i="10"/>
  <c r="BH382" i="10" s="1"/>
  <c r="BX382" i="10" s="1"/>
  <c r="AU386" i="10"/>
  <c r="BH386" i="10" s="1"/>
  <c r="BX386" i="10" s="1"/>
  <c r="AU390" i="10"/>
  <c r="BH390" i="10" s="1"/>
  <c r="BX390" i="10" s="1"/>
  <c r="AL70" i="10"/>
  <c r="AU50" i="10"/>
  <c r="BH50" i="10" s="1"/>
  <c r="BX50" i="10" s="1"/>
  <c r="AU63" i="10"/>
  <c r="BH63" i="10" s="1"/>
  <c r="BX63" i="10" s="1"/>
  <c r="AU96" i="10"/>
  <c r="BH96" i="10" s="1"/>
  <c r="BX96" i="10" s="1"/>
  <c r="AU118" i="10"/>
  <c r="BH118" i="10" s="1"/>
  <c r="BX118" i="10" s="1"/>
  <c r="AU132" i="10"/>
  <c r="BH132" i="10" s="1"/>
  <c r="BX132" i="10" s="1"/>
  <c r="AL171" i="10"/>
  <c r="AU147" i="10"/>
  <c r="AU155" i="10"/>
  <c r="BH155" i="10" s="1"/>
  <c r="BX155" i="10" s="1"/>
  <c r="AU196" i="10"/>
  <c r="AU222" i="10"/>
  <c r="BH222" i="10" s="1"/>
  <c r="AU226" i="10"/>
  <c r="BH226" i="10" s="1"/>
  <c r="AU230" i="10"/>
  <c r="BH230" i="10" s="1"/>
  <c r="AU247" i="10"/>
  <c r="BH247" i="10" s="1"/>
  <c r="BX247" i="10" s="1"/>
  <c r="AU303" i="10"/>
  <c r="BH303" i="10" s="1"/>
  <c r="BX303" i="10" s="1"/>
  <c r="AU324" i="10"/>
  <c r="BH324" i="10" s="1"/>
  <c r="BX324" i="10" s="1"/>
  <c r="AU329" i="10"/>
  <c r="BH329" i="10" s="1"/>
  <c r="BX329" i="10" s="1"/>
  <c r="AU332" i="10"/>
  <c r="BH332" i="10" s="1"/>
  <c r="BX332" i="10" s="1"/>
  <c r="AU336" i="10"/>
  <c r="BH336" i="10" s="1"/>
  <c r="AP406" i="10"/>
  <c r="AU8" i="10"/>
  <c r="BH8" i="10" s="1"/>
  <c r="BX8" i="10" s="1"/>
  <c r="AU16" i="10"/>
  <c r="BH16" i="10" s="1"/>
  <c r="BX16" i="10" s="1"/>
  <c r="AU30" i="10"/>
  <c r="BH30" i="10" s="1"/>
  <c r="BX30" i="10" s="1"/>
  <c r="AU45" i="10"/>
  <c r="BH45" i="10" s="1"/>
  <c r="BX45" i="10" s="1"/>
  <c r="AU54" i="10"/>
  <c r="BH54" i="10" s="1"/>
  <c r="BX54" i="10" s="1"/>
  <c r="AU58" i="10"/>
  <c r="BH58" i="10" s="1"/>
  <c r="BX58" i="10" s="1"/>
  <c r="AU67" i="10"/>
  <c r="BH67" i="10" s="1"/>
  <c r="BX67" i="10" s="1"/>
  <c r="AU87" i="10"/>
  <c r="BH87" i="10" s="1"/>
  <c r="BX87" i="10" s="1"/>
  <c r="AU109" i="10"/>
  <c r="BH109" i="10" s="1"/>
  <c r="BX109" i="10" s="1"/>
  <c r="AU175" i="10"/>
  <c r="BH175" i="10" s="1"/>
  <c r="BX175" i="10" s="1"/>
  <c r="AU187" i="10"/>
  <c r="BH187" i="10" s="1"/>
  <c r="BX187" i="10" s="1"/>
  <c r="AU242" i="10"/>
  <c r="BH242" i="10" s="1"/>
  <c r="AU250" i="10"/>
  <c r="BH250" i="10" s="1"/>
  <c r="AU266" i="10"/>
  <c r="BH266" i="10" s="1"/>
  <c r="BX266" i="10" s="1"/>
  <c r="AU270" i="10"/>
  <c r="AU282" i="10"/>
  <c r="BH282" i="10" s="1"/>
  <c r="BX282" i="10" s="1"/>
  <c r="AU283" i="10"/>
  <c r="BH283" i="10" s="1"/>
  <c r="BX283" i="10" s="1"/>
  <c r="AU290" i="10"/>
  <c r="BH290" i="10" s="1"/>
  <c r="BX290" i="10" s="1"/>
  <c r="X339" i="10"/>
  <c r="AU315" i="10"/>
  <c r="BH315" i="10" s="1"/>
  <c r="AU356" i="10"/>
  <c r="BH356" i="10" s="1"/>
  <c r="BX356" i="10" s="1"/>
  <c r="AU46" i="10"/>
  <c r="BH46" i="10" s="1"/>
  <c r="BX46" i="10" s="1"/>
  <c r="BX354" i="10"/>
  <c r="AU116" i="10"/>
  <c r="BH116" i="10" s="1"/>
  <c r="BX116" i="10" s="1"/>
  <c r="AU126" i="10"/>
  <c r="BH126" i="10" s="1"/>
  <c r="BX126" i="10" s="1"/>
  <c r="AU20" i="10"/>
  <c r="BH20" i="10" s="1"/>
  <c r="BX20" i="10" s="1"/>
  <c r="AU77" i="10"/>
  <c r="BH77" i="10" s="1"/>
  <c r="BX77" i="10" s="1"/>
  <c r="AU119" i="10"/>
  <c r="BH119" i="10" s="1"/>
  <c r="BX119" i="10" s="1"/>
  <c r="AU128" i="10"/>
  <c r="BH128" i="10" s="1"/>
  <c r="BX128" i="10" s="1"/>
  <c r="AU134" i="10"/>
  <c r="BH134" i="10" s="1"/>
  <c r="BX134" i="10" s="1"/>
  <c r="AU32" i="10"/>
  <c r="BH32" i="10" s="1"/>
  <c r="AP70" i="10"/>
  <c r="AU48" i="10"/>
  <c r="BH48" i="10" s="1"/>
  <c r="BX48" i="10" s="1"/>
  <c r="C104" i="10"/>
  <c r="AP171" i="10"/>
  <c r="BJ204" i="10"/>
  <c r="AU202" i="10"/>
  <c r="BH202" i="10" s="1"/>
  <c r="BX202" i="10" s="1"/>
  <c r="AU228" i="10"/>
  <c r="BH228" i="10" s="1"/>
  <c r="BX228" i="10" s="1"/>
  <c r="G272" i="10"/>
  <c r="AU262" i="10"/>
  <c r="BH262" i="10" s="1"/>
  <c r="BX262" i="10" s="1"/>
  <c r="BG305" i="10"/>
  <c r="AU277" i="10"/>
  <c r="BH277" i="10" s="1"/>
  <c r="BX277" i="10" s="1"/>
  <c r="AU292" i="10"/>
  <c r="BH292" i="10" s="1"/>
  <c r="BX292" i="10" s="1"/>
  <c r="AU295" i="10"/>
  <c r="BH295" i="10" s="1"/>
  <c r="BX295" i="10" s="1"/>
  <c r="BG339" i="10"/>
  <c r="AU328" i="10"/>
  <c r="BH328" i="10" s="1"/>
  <c r="BX328" i="10" s="1"/>
  <c r="G372" i="10"/>
  <c r="AU351" i="10"/>
  <c r="BH351" i="10" s="1"/>
  <c r="BX351" i="10" s="1"/>
  <c r="AU352" i="10"/>
  <c r="BH352" i="10" s="1"/>
  <c r="BX352" i="10" s="1"/>
  <c r="AU371" i="10"/>
  <c r="BH371" i="10" s="1"/>
  <c r="BX371" i="10" s="1"/>
  <c r="AU376" i="10"/>
  <c r="BH376" i="10" s="1"/>
  <c r="BX376" i="10" s="1"/>
  <c r="AU380" i="10"/>
  <c r="BH380" i="10" s="1"/>
  <c r="BX380" i="10" s="1"/>
  <c r="AU384" i="10"/>
  <c r="BH384" i="10" s="1"/>
  <c r="BX384" i="10" s="1"/>
  <c r="AU388" i="10"/>
  <c r="BH388" i="10" s="1"/>
  <c r="BX388" i="10" s="1"/>
  <c r="AU392" i="10"/>
  <c r="BH392" i="10" s="1"/>
  <c r="BX392" i="10" s="1"/>
  <c r="AU396" i="10"/>
  <c r="BH396" i="10" s="1"/>
  <c r="BX396" i="10" s="1"/>
  <c r="AU400" i="10"/>
  <c r="BH400" i="10" s="1"/>
  <c r="BX400" i="10" s="1"/>
  <c r="BG70" i="10"/>
  <c r="BX108" i="10"/>
  <c r="AU145" i="10"/>
  <c r="BH145" i="10" s="1"/>
  <c r="BX145" i="10" s="1"/>
  <c r="AU221" i="10"/>
  <c r="BH221" i="10" s="1"/>
  <c r="BX221" i="10" s="1"/>
  <c r="AU231" i="10"/>
  <c r="BH231" i="10" s="1"/>
  <c r="X272" i="10"/>
  <c r="AU286" i="10"/>
  <c r="BH286" i="10" s="1"/>
  <c r="BX286" i="10" s="1"/>
  <c r="AU291" i="10"/>
  <c r="BH291" i="10" s="1"/>
  <c r="BX291" i="10" s="1"/>
  <c r="AU300" i="10"/>
  <c r="BH300" i="10" s="1"/>
  <c r="BX300" i="10" s="1"/>
  <c r="BX304" i="10"/>
  <c r="AU319" i="10"/>
  <c r="BH319" i="10" s="1"/>
  <c r="BX319" i="10" s="1"/>
  <c r="AU337" i="10"/>
  <c r="BH337" i="10" s="1"/>
  <c r="X372" i="10"/>
  <c r="AU366" i="10"/>
  <c r="BH366" i="10" s="1"/>
  <c r="BX366" i="10" s="1"/>
  <c r="G406" i="10"/>
  <c r="BH399" i="10"/>
  <c r="BX399" i="10" s="1"/>
  <c r="C38" i="10"/>
  <c r="BJ70" i="10"/>
  <c r="AU55" i="10"/>
  <c r="BH55" i="10" s="1"/>
  <c r="BX55" i="10" s="1"/>
  <c r="AL104" i="10"/>
  <c r="L104" i="10"/>
  <c r="BX101" i="10"/>
  <c r="C137" i="10"/>
  <c r="BX125" i="10"/>
  <c r="BG171" i="10"/>
  <c r="AU143" i="10"/>
  <c r="BH143" i="10" s="1"/>
  <c r="BX143" i="10" s="1"/>
  <c r="AU149" i="10"/>
  <c r="BH149" i="10" s="1"/>
  <c r="BX149" i="10" s="1"/>
  <c r="AU159" i="10"/>
  <c r="BH159" i="10" s="1"/>
  <c r="BX159" i="10" s="1"/>
  <c r="AU188" i="10"/>
  <c r="BH188" i="10" s="1"/>
  <c r="BX188" i="10" s="1"/>
  <c r="G238" i="10"/>
  <c r="AU216" i="10"/>
  <c r="BH216" i="10" s="1"/>
  <c r="BX216" i="10" s="1"/>
  <c r="BX225" i="10"/>
  <c r="AU235" i="10"/>
  <c r="BH235" i="10" s="1"/>
  <c r="BX235" i="10" s="1"/>
  <c r="AL272" i="10"/>
  <c r="BX245" i="10"/>
  <c r="AU255" i="10"/>
  <c r="BH255" i="10" s="1"/>
  <c r="BX255" i="10" s="1"/>
  <c r="AU260" i="10"/>
  <c r="BH260" i="10" s="1"/>
  <c r="BX260" i="10" s="1"/>
  <c r="BX280" i="10"/>
  <c r="AL372" i="10"/>
  <c r="BX345" i="10"/>
  <c r="AU370" i="10"/>
  <c r="BH370" i="10" s="1"/>
  <c r="BX370" i="10" s="1"/>
  <c r="AP104" i="10"/>
  <c r="BH75" i="10"/>
  <c r="BX75" i="10" s="1"/>
  <c r="BH112" i="10"/>
  <c r="BX112" i="10" s="1"/>
  <c r="BH147" i="10"/>
  <c r="BX147" i="10" s="1"/>
  <c r="G204" i="10"/>
  <c r="AU179" i="10"/>
  <c r="BH179" i="10" s="1"/>
  <c r="BX179" i="10" s="1"/>
  <c r="AU183" i="10"/>
  <c r="BH183" i="10" s="1"/>
  <c r="BX183" i="10" s="1"/>
  <c r="AU192" i="10"/>
  <c r="BH192" i="10" s="1"/>
  <c r="BX192" i="10" s="1"/>
  <c r="BH196" i="10"/>
  <c r="BX196" i="10" s="1"/>
  <c r="X238" i="10"/>
  <c r="AP272" i="10"/>
  <c r="BH259" i="10"/>
  <c r="BX259" i="10" s="1"/>
  <c r="BH270" i="10"/>
  <c r="BX270" i="10" s="1"/>
  <c r="BH289" i="10"/>
  <c r="BX289" i="10" s="1"/>
  <c r="BH298" i="10"/>
  <c r="BX298" i="10" s="1"/>
  <c r="BH312" i="10"/>
  <c r="BX312" i="10" s="1"/>
  <c r="BH317" i="10"/>
  <c r="BX317" i="10" s="1"/>
  <c r="BH326" i="10"/>
  <c r="BX326" i="10" s="1"/>
  <c r="BH335" i="10"/>
  <c r="BX335" i="10" s="1"/>
  <c r="AP372" i="10"/>
  <c r="BH359" i="10"/>
  <c r="BX359" i="10" s="1"/>
  <c r="AU360" i="10"/>
  <c r="BH360" i="10" s="1"/>
  <c r="AL406" i="10"/>
  <c r="AU394" i="10"/>
  <c r="BH394" i="10" s="1"/>
  <c r="BX394" i="10" s="1"/>
  <c r="AU398" i="10"/>
  <c r="BH398" i="10" s="1"/>
  <c r="BX398" i="10" s="1"/>
  <c r="AL38" i="10"/>
  <c r="AU13" i="10"/>
  <c r="BH13" i="10" s="1"/>
  <c r="BX13" i="10" s="1"/>
  <c r="AU36" i="10"/>
  <c r="BH36" i="10" s="1"/>
  <c r="BX36" i="10" s="1"/>
  <c r="C70" i="10"/>
  <c r="AU43" i="10"/>
  <c r="BH43" i="10" s="1"/>
  <c r="BX43" i="10" s="1"/>
  <c r="AU53" i="10"/>
  <c r="BH53" i="10" s="1"/>
  <c r="BX53" i="10" s="1"/>
  <c r="AU59" i="10"/>
  <c r="BH59" i="10" s="1"/>
  <c r="BX59" i="10" s="1"/>
  <c r="AU68" i="10"/>
  <c r="BH68" i="10" s="1"/>
  <c r="BX68" i="10" s="1"/>
  <c r="BG104" i="10"/>
  <c r="N137" i="10"/>
  <c r="AU124" i="10"/>
  <c r="BH124" i="10" s="1"/>
  <c r="BX124" i="10" s="1"/>
  <c r="AU131" i="10"/>
  <c r="BH131" i="10" s="1"/>
  <c r="BX131" i="10" s="1"/>
  <c r="BJ171" i="10"/>
  <c r="AU151" i="10"/>
  <c r="BH151" i="10" s="1"/>
  <c r="BX151" i="10" s="1"/>
  <c r="AU158" i="10"/>
  <c r="BH158" i="10" s="1"/>
  <c r="BX158" i="10" s="1"/>
  <c r="AU163" i="10"/>
  <c r="BH163" i="10" s="1"/>
  <c r="BX163" i="10" s="1"/>
  <c r="X204" i="10"/>
  <c r="AU186" i="10"/>
  <c r="BH186" i="10" s="1"/>
  <c r="BX186" i="10" s="1"/>
  <c r="AL238" i="10"/>
  <c r="AU210" i="10"/>
  <c r="BH210" i="10" s="1"/>
  <c r="BX210" i="10" s="1"/>
  <c r="AU219" i="10"/>
  <c r="BH219" i="10" s="1"/>
  <c r="BX219" i="10" s="1"/>
  <c r="AU224" i="10"/>
  <c r="BH224" i="10" s="1"/>
  <c r="BX224" i="10" s="1"/>
  <c r="AU229" i="10"/>
  <c r="BH229" i="10" s="1"/>
  <c r="BX229" i="10" s="1"/>
  <c r="AU241" i="10"/>
  <c r="BH241" i="10" s="1"/>
  <c r="AU244" i="10"/>
  <c r="BH244" i="10" s="1"/>
  <c r="AU263" i="10"/>
  <c r="BH263" i="10" s="1"/>
  <c r="BX263" i="10" s="1"/>
  <c r="AU265" i="10"/>
  <c r="BH265" i="10" s="1"/>
  <c r="G305" i="10"/>
  <c r="AU276" i="10"/>
  <c r="BH276" i="10" s="1"/>
  <c r="BX276" i="10" s="1"/>
  <c r="AU279" i="10"/>
  <c r="BH279" i="10" s="1"/>
  <c r="BX279" i="10" s="1"/>
  <c r="AU288" i="10"/>
  <c r="BH288" i="10" s="1"/>
  <c r="BX288" i="10" s="1"/>
  <c r="G339" i="10"/>
  <c r="AU322" i="10"/>
  <c r="BH322" i="10" s="1"/>
  <c r="BX322" i="10" s="1"/>
  <c r="AU331" i="10"/>
  <c r="BH331" i="10" s="1"/>
  <c r="BG372" i="10"/>
  <c r="AU344" i="10"/>
  <c r="BH344" i="10" s="1"/>
  <c r="AU349" i="10"/>
  <c r="BH349" i="10" s="1"/>
  <c r="BX349" i="10" s="1"/>
  <c r="AU364" i="10"/>
  <c r="BH364" i="10" s="1"/>
  <c r="BX364" i="10" s="1"/>
  <c r="AU402" i="10"/>
  <c r="BH402" i="10" s="1"/>
  <c r="BX402" i="10" s="1"/>
  <c r="AU403" i="10"/>
  <c r="BH403" i="10" s="1"/>
  <c r="BX403" i="10" s="1"/>
  <c r="AP38" i="10"/>
  <c r="AU35" i="10"/>
  <c r="BH35" i="10" s="1"/>
  <c r="AU37" i="10"/>
  <c r="BH37" i="10" s="1"/>
  <c r="BX37" i="10" s="1"/>
  <c r="G70" i="10"/>
  <c r="L70" i="10"/>
  <c r="AU74" i="10"/>
  <c r="BH74" i="10" s="1"/>
  <c r="BX74" i="10" s="1"/>
  <c r="AU79" i="10"/>
  <c r="BH79" i="10" s="1"/>
  <c r="BX79" i="10" s="1"/>
  <c r="AU95" i="10"/>
  <c r="BH95" i="10" s="1"/>
  <c r="BX95" i="10" s="1"/>
  <c r="AU98" i="10"/>
  <c r="BH98" i="10" s="1"/>
  <c r="BX98" i="10" s="1"/>
  <c r="AU99" i="10"/>
  <c r="BH99" i="10" s="1"/>
  <c r="BX99" i="10" s="1"/>
  <c r="AL137" i="10"/>
  <c r="AU111" i="10"/>
  <c r="BH111" i="10" s="1"/>
  <c r="BX111" i="10" s="1"/>
  <c r="AU130" i="10"/>
  <c r="BH130" i="10" s="1"/>
  <c r="BX130" i="10" s="1"/>
  <c r="G140" i="10"/>
  <c r="AU141" i="10"/>
  <c r="BH141" i="10" s="1"/>
  <c r="BX141" i="10" s="1"/>
  <c r="AU146" i="10"/>
  <c r="BH146" i="10" s="1"/>
  <c r="BX146" i="10" s="1"/>
  <c r="AL204" i="10"/>
  <c r="AU178" i="10"/>
  <c r="BH178" i="10" s="1"/>
  <c r="BX178" i="10" s="1"/>
  <c r="AU190" i="10"/>
  <c r="BH190" i="10" s="1"/>
  <c r="BX190" i="10" s="1"/>
  <c r="AP238" i="10"/>
  <c r="AU233" i="10"/>
  <c r="BH233" i="10" s="1"/>
  <c r="BX233" i="10" s="1"/>
  <c r="BG272" i="10"/>
  <c r="AU243" i="10"/>
  <c r="BH243" i="10" s="1"/>
  <c r="BX243" i="10" s="1"/>
  <c r="AU249" i="10"/>
  <c r="BH249" i="10" s="1"/>
  <c r="BX249" i="10" s="1"/>
  <c r="AU253" i="10"/>
  <c r="BH253" i="10" s="1"/>
  <c r="BX253" i="10" s="1"/>
  <c r="AU258" i="10"/>
  <c r="BH258" i="10" s="1"/>
  <c r="BX258" i="10" s="1"/>
  <c r="X305" i="10"/>
  <c r="AU297" i="10"/>
  <c r="BH297" i="10" s="1"/>
  <c r="BX297" i="10" s="1"/>
  <c r="AU320" i="10"/>
  <c r="BH320" i="10" s="1"/>
  <c r="BX320" i="10" s="1"/>
  <c r="AU325" i="10"/>
  <c r="BH325" i="10" s="1"/>
  <c r="AU330" i="10"/>
  <c r="BH330" i="10" s="1"/>
  <c r="BX330" i="10" s="1"/>
  <c r="AU334" i="10"/>
  <c r="BH334" i="10" s="1"/>
  <c r="BX334" i="10" s="1"/>
  <c r="AU338" i="10"/>
  <c r="BH338" i="10" s="1"/>
  <c r="BX338" i="10" s="1"/>
  <c r="AU343" i="10"/>
  <c r="BH343" i="10" s="1"/>
  <c r="BX343" i="10" s="1"/>
  <c r="AU358" i="10"/>
  <c r="BH358" i="10" s="1"/>
  <c r="BX358" i="10" s="1"/>
  <c r="AU362" i="10"/>
  <c r="BH362" i="10" s="1"/>
  <c r="BX362" i="10" s="1"/>
  <c r="AU369" i="10"/>
  <c r="BH369" i="10" s="1"/>
  <c r="BX369" i="10" s="1"/>
  <c r="BG406" i="10"/>
  <c r="AU401" i="10"/>
  <c r="BH401" i="10" s="1"/>
  <c r="BX401" i="10" s="1"/>
  <c r="AU405" i="10"/>
  <c r="BH405" i="10" s="1"/>
  <c r="BX405" i="10" s="1"/>
  <c r="BG38" i="10"/>
  <c r="AU21" i="10"/>
  <c r="BH21" i="10" s="1"/>
  <c r="BX21" i="10" s="1"/>
  <c r="X70" i="10"/>
  <c r="AU57" i="10"/>
  <c r="BH57" i="10" s="1"/>
  <c r="BX57" i="10" s="1"/>
  <c r="AP137" i="10"/>
  <c r="AU110" i="10"/>
  <c r="BH110" i="10" s="1"/>
  <c r="BX110" i="10" s="1"/>
  <c r="X171" i="10"/>
  <c r="AU150" i="10"/>
  <c r="BH150" i="10" s="1"/>
  <c r="BX150" i="10" s="1"/>
  <c r="AU162" i="10"/>
  <c r="BH162" i="10" s="1"/>
  <c r="BX162" i="10" s="1"/>
  <c r="AU167" i="10"/>
  <c r="BH167" i="10" s="1"/>
  <c r="BX167" i="10" s="1"/>
  <c r="AU169" i="10"/>
  <c r="BH169" i="10" s="1"/>
  <c r="BX169" i="10" s="1"/>
  <c r="AP204" i="10"/>
  <c r="AU177" i="10"/>
  <c r="BH177" i="10" s="1"/>
  <c r="BX177" i="10" s="1"/>
  <c r="AU181" i="10"/>
  <c r="BH181" i="10" s="1"/>
  <c r="BX181" i="10" s="1"/>
  <c r="AU185" i="10"/>
  <c r="BH185" i="10" s="1"/>
  <c r="BX185" i="10" s="1"/>
  <c r="AU194" i="10"/>
  <c r="BH194" i="10" s="1"/>
  <c r="BX194" i="10" s="1"/>
  <c r="AU199" i="10"/>
  <c r="BH199" i="10" s="1"/>
  <c r="BX199" i="10" s="1"/>
  <c r="BG238" i="10"/>
  <c r="AU209" i="10"/>
  <c r="BH209" i="10" s="1"/>
  <c r="BX209" i="10" s="1"/>
  <c r="AU218" i="10"/>
  <c r="BH218" i="10" s="1"/>
  <c r="BX218" i="10" s="1"/>
  <c r="AU232" i="10"/>
  <c r="BH232" i="10" s="1"/>
  <c r="BX232" i="10" s="1"/>
  <c r="AU269" i="10"/>
  <c r="BH269" i="10" s="1"/>
  <c r="BX269" i="10" s="1"/>
  <c r="AL305" i="10"/>
  <c r="AU284" i="10"/>
  <c r="BH284" i="10" s="1"/>
  <c r="BX284" i="10" s="1"/>
  <c r="AU287" i="10"/>
  <c r="BH287" i="10" s="1"/>
  <c r="AU296" i="10"/>
  <c r="BH296" i="10" s="1"/>
  <c r="BX296" i="10" s="1"/>
  <c r="AU302" i="10"/>
  <c r="BH302" i="10" s="1"/>
  <c r="BX302" i="10" s="1"/>
  <c r="AL339" i="10"/>
  <c r="AU316" i="10"/>
  <c r="BH316" i="10" s="1"/>
  <c r="BX316" i="10" s="1"/>
  <c r="AU348" i="10"/>
  <c r="BH348" i="10" s="1"/>
  <c r="BX348" i="10" s="1"/>
  <c r="AU353" i="10"/>
  <c r="BH353" i="10" s="1"/>
  <c r="AU377" i="10"/>
  <c r="BH377" i="10" s="1"/>
  <c r="BX377" i="10" s="1"/>
  <c r="AU381" i="10"/>
  <c r="BH381" i="10" s="1"/>
  <c r="BX381" i="10" s="1"/>
  <c r="AU385" i="10"/>
  <c r="BH385" i="10" s="1"/>
  <c r="BX385" i="10" s="1"/>
  <c r="AU389" i="10"/>
  <c r="BH389" i="10" s="1"/>
  <c r="BX389" i="10" s="1"/>
  <c r="AU393" i="10"/>
  <c r="BH393" i="10" s="1"/>
  <c r="BX393" i="10" s="1"/>
  <c r="AU397" i="10"/>
  <c r="BH397" i="10" s="1"/>
  <c r="BX397" i="10" s="1"/>
  <c r="AS75" i="9"/>
  <c r="BF75" i="9" s="1"/>
  <c r="BV75" i="9" s="1"/>
  <c r="AS153" i="9"/>
  <c r="BF153" i="9" s="1"/>
  <c r="BV153" i="9" s="1"/>
  <c r="AS199" i="9"/>
  <c r="BF199" i="9" s="1"/>
  <c r="BV199" i="9" s="1"/>
  <c r="AS243" i="9"/>
  <c r="BF243" i="9" s="1"/>
  <c r="BV243" i="9" s="1"/>
  <c r="AS259" i="9"/>
  <c r="BF259" i="9" s="1"/>
  <c r="BV259" i="9" s="1"/>
  <c r="BF267" i="9"/>
  <c r="BV267" i="9" s="1"/>
  <c r="BF389" i="9"/>
  <c r="AS90" i="9"/>
  <c r="BF90" i="9" s="1"/>
  <c r="BV90" i="9" s="1"/>
  <c r="AS140" i="9"/>
  <c r="BF140" i="9" s="1"/>
  <c r="AS156" i="9"/>
  <c r="BF156" i="9" s="1"/>
  <c r="BV156" i="9" s="1"/>
  <c r="AS160" i="9"/>
  <c r="BF160" i="9" s="1"/>
  <c r="BV160" i="9" s="1"/>
  <c r="AS215" i="9"/>
  <c r="BF215" i="9" s="1"/>
  <c r="BV215" i="9" s="1"/>
  <c r="AS254" i="9"/>
  <c r="BF254" i="9" s="1"/>
  <c r="BV254" i="9" s="1"/>
  <c r="AS258" i="9"/>
  <c r="BF258" i="9" s="1"/>
  <c r="BV258" i="9" s="1"/>
  <c r="AS262" i="9"/>
  <c r="BF262" i="9" s="1"/>
  <c r="AS29" i="9"/>
  <c r="BF29" i="9" s="1"/>
  <c r="BV29" i="9" s="1"/>
  <c r="BF65" i="9"/>
  <c r="BV65" i="9" s="1"/>
  <c r="AS85" i="9"/>
  <c r="BF85" i="9" s="1"/>
  <c r="AS94" i="9"/>
  <c r="BF94" i="9" s="1"/>
  <c r="AS119" i="9"/>
  <c r="BF119" i="9" s="1"/>
  <c r="BV119" i="9" s="1"/>
  <c r="AS132" i="9"/>
  <c r="BF132" i="9" s="1"/>
  <c r="BV132" i="9" s="1"/>
  <c r="AS164" i="9"/>
  <c r="BF164" i="9" s="1"/>
  <c r="BV164" i="9" s="1"/>
  <c r="AS183" i="9"/>
  <c r="BF183" i="9" s="1"/>
  <c r="BV183" i="9" s="1"/>
  <c r="AS198" i="9"/>
  <c r="BF198" i="9" s="1"/>
  <c r="BV198" i="9" s="1"/>
  <c r="AS206" i="9"/>
  <c r="BF206" i="9" s="1"/>
  <c r="BV206" i="9" s="1"/>
  <c r="AS311" i="9"/>
  <c r="BF311" i="9" s="1"/>
  <c r="BV311" i="9" s="1"/>
  <c r="AS327" i="9"/>
  <c r="BF327" i="9" s="1"/>
  <c r="BV327" i="9" s="1"/>
  <c r="AS384" i="9"/>
  <c r="BF384" i="9" s="1"/>
  <c r="BV384" i="9" s="1"/>
  <c r="AS392" i="9"/>
  <c r="BF392" i="9" s="1"/>
  <c r="BV392" i="9" s="1"/>
  <c r="AS400" i="9"/>
  <c r="BF400" i="9" s="1"/>
  <c r="BV400" i="9" s="1"/>
  <c r="AS28" i="9"/>
  <c r="BF28" i="9" s="1"/>
  <c r="BV28" i="9" s="1"/>
  <c r="AS155" i="9"/>
  <c r="BF155" i="9" s="1"/>
  <c r="BV155" i="9" s="1"/>
  <c r="AS178" i="9"/>
  <c r="BF178" i="9" s="1"/>
  <c r="BV178" i="9" s="1"/>
  <c r="AS253" i="9"/>
  <c r="BF253" i="9" s="1"/>
  <c r="BV253" i="9" s="1"/>
  <c r="AS318" i="9"/>
  <c r="BF318" i="9" s="1"/>
  <c r="BF32" i="9"/>
  <c r="BV32" i="9" s="1"/>
  <c r="AS109" i="9"/>
  <c r="BF109" i="9" s="1"/>
  <c r="BV109" i="9" s="1"/>
  <c r="AS177" i="9"/>
  <c r="BF177" i="9" s="1"/>
  <c r="BV177" i="9" s="1"/>
  <c r="BF233" i="9"/>
  <c r="AS289" i="9"/>
  <c r="BF289" i="9" s="1"/>
  <c r="BV289" i="9" s="1"/>
  <c r="BF362" i="9"/>
  <c r="AS79" i="9"/>
  <c r="BF79" i="9" s="1"/>
  <c r="BV79" i="9" s="1"/>
  <c r="BF166" i="9"/>
  <c r="BV166" i="9" s="1"/>
  <c r="AS276" i="9"/>
  <c r="BF276" i="9" s="1"/>
  <c r="BV276" i="9" s="1"/>
  <c r="AS285" i="9"/>
  <c r="AS346" i="9"/>
  <c r="BF346" i="9" s="1"/>
  <c r="BE404" i="9"/>
  <c r="AS391" i="9"/>
  <c r="BF391" i="9" s="1"/>
  <c r="BV391" i="9" s="1"/>
  <c r="AS108" i="9"/>
  <c r="BF108" i="9" s="1"/>
  <c r="BV108" i="9" s="1"/>
  <c r="AS117" i="9"/>
  <c r="BF117" i="9" s="1"/>
  <c r="BV117" i="9" s="1"/>
  <c r="AS134" i="9"/>
  <c r="BF134" i="9" s="1"/>
  <c r="BV134" i="9" s="1"/>
  <c r="AS192" i="9"/>
  <c r="BF192" i="9" s="1"/>
  <c r="BV192" i="9" s="1"/>
  <c r="AS224" i="9"/>
  <c r="BF224" i="9" s="1"/>
  <c r="BV224" i="9" s="1"/>
  <c r="AS225" i="9"/>
  <c r="BF225" i="9" s="1"/>
  <c r="BV225" i="9" s="1"/>
  <c r="AS232" i="9"/>
  <c r="BF232" i="9" s="1"/>
  <c r="BV232" i="9" s="1"/>
  <c r="AS257" i="9"/>
  <c r="BF257" i="9" s="1"/>
  <c r="BV257" i="9" s="1"/>
  <c r="AS288" i="9"/>
  <c r="BF288" i="9" s="1"/>
  <c r="AS296" i="9"/>
  <c r="BF296" i="9" s="1"/>
  <c r="BV296" i="9" s="1"/>
  <c r="AS357" i="9"/>
  <c r="BF357" i="9" s="1"/>
  <c r="BV357" i="9" s="1"/>
  <c r="AS361" i="9"/>
  <c r="AS386" i="9"/>
  <c r="BF386" i="9" s="1"/>
  <c r="BV386" i="9" s="1"/>
  <c r="AS9" i="9"/>
  <c r="BF9" i="9" s="1"/>
  <c r="BV9" i="9" s="1"/>
  <c r="AS46" i="9"/>
  <c r="BF46" i="9" s="1"/>
  <c r="BV46" i="9" s="1"/>
  <c r="AS58" i="9"/>
  <c r="BF58" i="9" s="1"/>
  <c r="BV58" i="9" s="1"/>
  <c r="AS62" i="9"/>
  <c r="BF62" i="9" s="1"/>
  <c r="BV62" i="9" s="1"/>
  <c r="AS129" i="9"/>
  <c r="BF129" i="9" s="1"/>
  <c r="BV129" i="9" s="1"/>
  <c r="AS141" i="9"/>
  <c r="BF141" i="9" s="1"/>
  <c r="AS149" i="9"/>
  <c r="BF149" i="9" s="1"/>
  <c r="BV149" i="9" s="1"/>
  <c r="AS161" i="9"/>
  <c r="BF161" i="9" s="1"/>
  <c r="AS165" i="9"/>
  <c r="BF165" i="9" s="1"/>
  <c r="BV165" i="9" s="1"/>
  <c r="AS184" i="9"/>
  <c r="BF184" i="9" s="1"/>
  <c r="BV184" i="9" s="1"/>
  <c r="AS59" i="9"/>
  <c r="BF59" i="9" s="1"/>
  <c r="BV59" i="9" s="1"/>
  <c r="AS133" i="9"/>
  <c r="BF133" i="9" s="1"/>
  <c r="BV133" i="9" s="1"/>
  <c r="AS83" i="9"/>
  <c r="BF83" i="9" s="1"/>
  <c r="BV83" i="9" s="1"/>
  <c r="BV193" i="9"/>
  <c r="AS31" i="9"/>
  <c r="BF31" i="9" s="1"/>
  <c r="BV31" i="9" s="1"/>
  <c r="V64" i="9"/>
  <c r="AS145" i="9"/>
  <c r="BF145" i="9" s="1"/>
  <c r="BV145" i="9" s="1"/>
  <c r="AS157" i="9"/>
  <c r="BF157" i="9" s="1"/>
  <c r="BV157" i="9" s="1"/>
  <c r="AS158" i="9"/>
  <c r="BF158" i="9" s="1"/>
  <c r="BV158" i="9" s="1"/>
  <c r="AS188" i="9"/>
  <c r="BF188" i="9" s="1"/>
  <c r="BV188" i="9" s="1"/>
  <c r="AS197" i="9"/>
  <c r="BF197" i="9" s="1"/>
  <c r="BE270" i="9"/>
  <c r="AS275" i="9"/>
  <c r="BF275" i="9" s="1"/>
  <c r="BV275" i="9" s="1"/>
  <c r="AS299" i="9"/>
  <c r="BF299" i="9" s="1"/>
  <c r="BV299" i="9" s="1"/>
  <c r="AS344" i="9"/>
  <c r="BF344" i="9" s="1"/>
  <c r="BV344" i="9" s="1"/>
  <c r="AS351" i="9"/>
  <c r="BF351" i="9" s="1"/>
  <c r="BV351" i="9" s="1"/>
  <c r="AS354" i="9"/>
  <c r="BF354" i="9" s="1"/>
  <c r="BV354" i="9" s="1"/>
  <c r="AS375" i="9"/>
  <c r="BF375" i="9" s="1"/>
  <c r="BV375" i="9" s="1"/>
  <c r="AS10" i="9"/>
  <c r="BF10" i="9" s="1"/>
  <c r="BV10" i="9" s="1"/>
  <c r="AS42" i="9"/>
  <c r="BF42" i="9" s="1"/>
  <c r="BV42" i="9" s="1"/>
  <c r="AS60" i="9"/>
  <c r="BF60" i="9" s="1"/>
  <c r="BV60" i="9" s="1"/>
  <c r="AS96" i="9"/>
  <c r="BF96" i="9" s="1"/>
  <c r="BV96" i="9" s="1"/>
  <c r="AS162" i="9"/>
  <c r="BF162" i="9" s="1"/>
  <c r="BV162" i="9" s="1"/>
  <c r="AI202" i="9"/>
  <c r="AS181" i="9"/>
  <c r="BF181" i="9" s="1"/>
  <c r="BV181" i="9" s="1"/>
  <c r="AS212" i="9"/>
  <c r="BF212" i="9" s="1"/>
  <c r="BV212" i="9" s="1"/>
  <c r="BF221" i="9"/>
  <c r="BV221" i="9" s="1"/>
  <c r="AS250" i="9"/>
  <c r="BF250" i="9" s="1"/>
  <c r="BV250" i="9" s="1"/>
  <c r="AS292" i="9"/>
  <c r="BF292" i="9" s="1"/>
  <c r="BV292" i="9" s="1"/>
  <c r="AS298" i="9"/>
  <c r="BF298" i="9" s="1"/>
  <c r="BV298" i="9" s="1"/>
  <c r="AS310" i="9"/>
  <c r="BF310" i="9" s="1"/>
  <c r="BV310" i="9" s="1"/>
  <c r="AS317" i="9"/>
  <c r="BF317" i="9" s="1"/>
  <c r="BV317" i="9" s="1"/>
  <c r="AS349" i="9"/>
  <c r="BF349" i="9" s="1"/>
  <c r="BV349" i="9" s="1"/>
  <c r="AS380" i="9"/>
  <c r="BF380" i="9" s="1"/>
  <c r="AS381" i="9"/>
  <c r="BF381" i="9" s="1"/>
  <c r="BV381" i="9" s="1"/>
  <c r="AS387" i="9"/>
  <c r="BF387" i="9" s="1"/>
  <c r="BV387" i="9" s="1"/>
  <c r="AS41" i="9"/>
  <c r="BF41" i="9" s="1"/>
  <c r="BV41" i="9" s="1"/>
  <c r="AS55" i="9"/>
  <c r="BF55" i="9" s="1"/>
  <c r="BV55" i="9" s="1"/>
  <c r="AS115" i="9"/>
  <c r="BF115" i="9" s="1"/>
  <c r="BV115" i="9" s="1"/>
  <c r="AS190" i="9"/>
  <c r="BF190" i="9" s="1"/>
  <c r="BV190" i="9" s="1"/>
  <c r="AS196" i="9"/>
  <c r="BF196" i="9" s="1"/>
  <c r="BV196" i="9" s="1"/>
  <c r="AS211" i="9"/>
  <c r="BF211" i="9" s="1"/>
  <c r="BV211" i="9" s="1"/>
  <c r="AS216" i="9"/>
  <c r="BF216" i="9" s="1"/>
  <c r="BV216" i="9" s="1"/>
  <c r="AS228" i="9"/>
  <c r="BF228" i="9" s="1"/>
  <c r="BV228" i="9" s="1"/>
  <c r="AS240" i="9"/>
  <c r="BF240" i="9" s="1"/>
  <c r="BV240" i="9" s="1"/>
  <c r="AS268" i="9"/>
  <c r="BF268" i="9" s="1"/>
  <c r="BV268" i="9" s="1"/>
  <c r="AS282" i="9"/>
  <c r="BF282" i="9" s="1"/>
  <c r="BV282" i="9" s="1"/>
  <c r="AS286" i="9"/>
  <c r="BF286" i="9" s="1"/>
  <c r="BV286" i="9" s="1"/>
  <c r="AS316" i="9"/>
  <c r="BF316" i="9" s="1"/>
  <c r="BV316" i="9" s="1"/>
  <c r="AS340" i="9"/>
  <c r="BF340" i="9" s="1"/>
  <c r="AS353" i="9"/>
  <c r="AS363" i="9"/>
  <c r="BF363" i="9" s="1"/>
  <c r="BV363" i="9" s="1"/>
  <c r="BV389" i="9"/>
  <c r="AS390" i="9"/>
  <c r="BF390" i="9" s="1"/>
  <c r="AS394" i="9"/>
  <c r="BF394" i="9" s="1"/>
  <c r="BV394" i="9" s="1"/>
  <c r="BV13" i="9"/>
  <c r="BF124" i="9"/>
  <c r="BV124" i="9" s="1"/>
  <c r="AS130" i="9"/>
  <c r="BF130" i="9" s="1"/>
  <c r="BV130" i="9" s="1"/>
  <c r="AS167" i="9"/>
  <c r="BF167" i="9" s="1"/>
  <c r="BV167" i="9" s="1"/>
  <c r="AS180" i="9"/>
  <c r="BF180" i="9" s="1"/>
  <c r="BV180" i="9" s="1"/>
  <c r="AS191" i="9"/>
  <c r="BF191" i="9" s="1"/>
  <c r="BV191" i="9" s="1"/>
  <c r="AS220" i="9"/>
  <c r="BF220" i="9" s="1"/>
  <c r="BV220" i="9" s="1"/>
  <c r="AS264" i="9"/>
  <c r="BF264" i="9" s="1"/>
  <c r="BV264" i="9" s="1"/>
  <c r="AS265" i="9"/>
  <c r="BF265" i="9" s="1"/>
  <c r="AS277" i="9"/>
  <c r="BF277" i="9" s="1"/>
  <c r="BV277" i="9" s="1"/>
  <c r="AS283" i="9"/>
  <c r="BF283" i="9" s="1"/>
  <c r="BV313" i="9"/>
  <c r="AS324" i="9"/>
  <c r="BF324" i="9" s="1"/>
  <c r="BV324" i="9" s="1"/>
  <c r="AS325" i="9"/>
  <c r="BF325" i="9" s="1"/>
  <c r="BV325" i="9" s="1"/>
  <c r="AS347" i="9"/>
  <c r="BF347" i="9" s="1"/>
  <c r="BV347" i="9" s="1"/>
  <c r="AS358" i="9"/>
  <c r="BF358" i="9" s="1"/>
  <c r="BV358" i="9" s="1"/>
  <c r="AS368" i="9"/>
  <c r="BF368" i="9" s="1"/>
  <c r="BV368" i="9" s="1"/>
  <c r="G5" i="9"/>
  <c r="AS5" i="9" s="1"/>
  <c r="BF5" i="9" s="1"/>
  <c r="V6" i="9"/>
  <c r="AS6" i="9" s="1"/>
  <c r="BF6" i="9" s="1"/>
  <c r="BV6" i="9" s="1"/>
  <c r="AS26" i="9"/>
  <c r="BF26" i="9" s="1"/>
  <c r="BV26" i="9" s="1"/>
  <c r="AS57" i="9"/>
  <c r="BF57" i="9" s="1"/>
  <c r="BV57" i="9" s="1"/>
  <c r="AS76" i="9"/>
  <c r="BF76" i="9" s="1"/>
  <c r="BV76" i="9" s="1"/>
  <c r="AS84" i="9"/>
  <c r="BF84" i="9" s="1"/>
  <c r="BV84" i="9" s="1"/>
  <c r="BE169" i="9"/>
  <c r="AS179" i="9"/>
  <c r="BF179" i="9" s="1"/>
  <c r="BV179" i="9" s="1"/>
  <c r="AS189" i="9"/>
  <c r="BF189" i="9" s="1"/>
  <c r="AS195" i="9"/>
  <c r="BF195" i="9" s="1"/>
  <c r="AS210" i="9"/>
  <c r="BF210" i="9" s="1"/>
  <c r="BV210" i="9" s="1"/>
  <c r="AS239" i="9"/>
  <c r="AS248" i="9"/>
  <c r="BF248" i="9" s="1"/>
  <c r="BV248" i="9" s="1"/>
  <c r="AI303" i="9"/>
  <c r="AS306" i="9"/>
  <c r="BF306" i="9" s="1"/>
  <c r="BV306" i="9" s="1"/>
  <c r="AS323" i="9"/>
  <c r="BF323" i="9" s="1"/>
  <c r="BV323" i="9" s="1"/>
  <c r="AS342" i="9"/>
  <c r="BF342" i="9" s="1"/>
  <c r="BV342" i="9" s="1"/>
  <c r="AS374" i="9"/>
  <c r="BF374" i="9" s="1"/>
  <c r="BV374" i="9" s="1"/>
  <c r="AS378" i="9"/>
  <c r="BF378" i="9" s="1"/>
  <c r="BV378" i="9" s="1"/>
  <c r="AS388" i="9"/>
  <c r="BF388" i="9" s="1"/>
  <c r="AS398" i="9"/>
  <c r="BF398" i="9" s="1"/>
  <c r="BV398" i="9" s="1"/>
  <c r="AS18" i="9"/>
  <c r="BF18" i="9" s="1"/>
  <c r="BV18" i="9" s="1"/>
  <c r="AS25" i="9"/>
  <c r="BF25" i="9" s="1"/>
  <c r="BV25" i="9" s="1"/>
  <c r="AS128" i="9"/>
  <c r="BF128" i="9" s="1"/>
  <c r="BV128" i="9" s="1"/>
  <c r="AS151" i="9"/>
  <c r="BF151" i="9" s="1"/>
  <c r="BV151" i="9" s="1"/>
  <c r="AS159" i="9"/>
  <c r="BF159" i="9" s="1"/>
  <c r="BV159" i="9" s="1"/>
  <c r="AS173" i="9"/>
  <c r="BF173" i="9" s="1"/>
  <c r="BV173" i="9" s="1"/>
  <c r="V236" i="9"/>
  <c r="AS230" i="9"/>
  <c r="V270" i="9"/>
  <c r="AS249" i="9"/>
  <c r="BF249" i="9" s="1"/>
  <c r="BV249" i="9" s="1"/>
  <c r="AS261" i="9"/>
  <c r="BF261" i="9" s="1"/>
  <c r="BV261" i="9" s="1"/>
  <c r="AS290" i="9"/>
  <c r="BF290" i="9" s="1"/>
  <c r="BV290" i="9" s="1"/>
  <c r="AS308" i="9"/>
  <c r="BF308" i="9" s="1"/>
  <c r="BV308" i="9" s="1"/>
  <c r="AS332" i="9"/>
  <c r="BF332" i="9" s="1"/>
  <c r="BV332" i="9" s="1"/>
  <c r="AS343" i="9"/>
  <c r="BF343" i="9" s="1"/>
  <c r="BV343" i="9" s="1"/>
  <c r="AS373" i="9"/>
  <c r="AS402" i="9"/>
  <c r="BF402" i="9" s="1"/>
  <c r="BV402" i="9" s="1"/>
  <c r="AS24" i="9"/>
  <c r="BF24" i="9" s="1"/>
  <c r="BV24" i="9" s="1"/>
  <c r="AS33" i="9"/>
  <c r="BF33" i="9" s="1"/>
  <c r="BV33" i="9" s="1"/>
  <c r="AS64" i="9"/>
  <c r="BF64" i="9" s="1"/>
  <c r="BV64" i="9" s="1"/>
  <c r="BE102" i="9"/>
  <c r="BF99" i="9"/>
  <c r="BV99" i="9" s="1"/>
  <c r="BF139" i="9"/>
  <c r="BV139" i="9" s="1"/>
  <c r="AS150" i="9"/>
  <c r="BF150" i="9" s="1"/>
  <c r="BV150" i="9" s="1"/>
  <c r="AS234" i="9"/>
  <c r="BF234" i="9" s="1"/>
  <c r="BV234" i="9" s="1"/>
  <c r="AS266" i="9"/>
  <c r="BF266" i="9" s="1"/>
  <c r="BE303" i="9"/>
  <c r="AS279" i="9"/>
  <c r="BF279" i="9" s="1"/>
  <c r="BV279" i="9" s="1"/>
  <c r="AS291" i="9"/>
  <c r="BF291" i="9" s="1"/>
  <c r="BV291" i="9" s="1"/>
  <c r="AS309" i="9"/>
  <c r="BF309" i="9" s="1"/>
  <c r="BV309" i="9" s="1"/>
  <c r="AS326" i="9"/>
  <c r="BF326" i="9" s="1"/>
  <c r="BV326" i="9" s="1"/>
  <c r="AS331" i="9"/>
  <c r="BF331" i="9" s="1"/>
  <c r="BV331" i="9" s="1"/>
  <c r="AS333" i="9"/>
  <c r="BF333" i="9" s="1"/>
  <c r="BV333" i="9" s="1"/>
  <c r="AS366" i="9"/>
  <c r="BF366" i="9" s="1"/>
  <c r="BV366" i="9" s="1"/>
  <c r="AS379" i="9"/>
  <c r="BF379" i="9" s="1"/>
  <c r="BV379" i="9" s="1"/>
  <c r="AS396" i="9"/>
  <c r="BF396" i="9" s="1"/>
  <c r="BV396" i="9" s="1"/>
  <c r="AS397" i="9"/>
  <c r="BF397" i="9" s="1"/>
  <c r="BV397" i="9" s="1"/>
  <c r="AS17" i="9"/>
  <c r="BF17" i="9" s="1"/>
  <c r="BV17" i="9" s="1"/>
  <c r="AS23" i="9"/>
  <c r="BF23" i="9" s="1"/>
  <c r="BV23" i="9" s="1"/>
  <c r="AS80" i="9"/>
  <c r="BF80" i="9" s="1"/>
  <c r="BV80" i="9" s="1"/>
  <c r="BV222" i="9"/>
  <c r="AS252" i="9"/>
  <c r="BF252" i="9" s="1"/>
  <c r="BV252" i="9" s="1"/>
  <c r="AS256" i="9"/>
  <c r="BF256" i="9" s="1"/>
  <c r="BV256" i="9" s="1"/>
  <c r="AS274" i="9"/>
  <c r="BF274" i="9" s="1"/>
  <c r="BV274" i="9" s="1"/>
  <c r="AS312" i="9"/>
  <c r="BF312" i="9" s="1"/>
  <c r="BV312" i="9" s="1"/>
  <c r="AS345" i="9"/>
  <c r="AS367" i="9"/>
  <c r="BF367" i="9" s="1"/>
  <c r="BV367" i="9" s="1"/>
  <c r="AS401" i="9"/>
  <c r="BF401" i="9" s="1"/>
  <c r="BV401" i="9" s="1"/>
  <c r="AT88" i="8"/>
  <c r="BG88" i="8" s="1"/>
  <c r="BW88" i="8" s="1"/>
  <c r="AT144" i="8"/>
  <c r="BG144" i="8" s="1"/>
  <c r="BW144" i="8" s="1"/>
  <c r="AT56" i="8"/>
  <c r="BG56" i="8" s="1"/>
  <c r="BW56" i="8" s="1"/>
  <c r="G203" i="8"/>
  <c r="AT174" i="8"/>
  <c r="BG174" i="8" s="1"/>
  <c r="BW174" i="8" s="1"/>
  <c r="AT269" i="8"/>
  <c r="BG269" i="8" s="1"/>
  <c r="BW269" i="8" s="1"/>
  <c r="AT278" i="8"/>
  <c r="BG278" i="8" s="1"/>
  <c r="BW278" i="8" s="1"/>
  <c r="AT310" i="8"/>
  <c r="BG310" i="8" s="1"/>
  <c r="AT377" i="8"/>
  <c r="BG377" i="8" s="1"/>
  <c r="BW377" i="8" s="1"/>
  <c r="AT398" i="8"/>
  <c r="BG398" i="8" s="1"/>
  <c r="BW398" i="8" s="1"/>
  <c r="AT165" i="8"/>
  <c r="BG165" i="8" s="1"/>
  <c r="BW165" i="8" s="1"/>
  <c r="AT225" i="8"/>
  <c r="BG225" i="8" s="1"/>
  <c r="BW225" i="8" s="1"/>
  <c r="AT314" i="8"/>
  <c r="BG314" i="8" s="1"/>
  <c r="BW314" i="8" s="1"/>
  <c r="AT322" i="8"/>
  <c r="BG322" i="8" s="1"/>
  <c r="BW322" i="8" s="1"/>
  <c r="AT366" i="8"/>
  <c r="BG366" i="8" s="1"/>
  <c r="BI405" i="8"/>
  <c r="AT393" i="8"/>
  <c r="BG393" i="8" s="1"/>
  <c r="BW393" i="8" s="1"/>
  <c r="AT396" i="8"/>
  <c r="BG396" i="8" s="1"/>
  <c r="BW396" i="8" s="1"/>
  <c r="BW51" i="8"/>
  <c r="BW83" i="8"/>
  <c r="C170" i="8"/>
  <c r="BW208" i="8"/>
  <c r="BW256" i="8"/>
  <c r="AT295" i="8"/>
  <c r="BG295" i="8" s="1"/>
  <c r="BW295" i="8" s="1"/>
  <c r="BW302" i="8"/>
  <c r="BW313" i="8"/>
  <c r="BW361" i="8"/>
  <c r="BG9" i="8"/>
  <c r="BW9" i="8" s="1"/>
  <c r="BG109" i="8"/>
  <c r="BW109" i="8" s="1"/>
  <c r="BG117" i="8"/>
  <c r="BW117" i="8" s="1"/>
  <c r="AT125" i="8"/>
  <c r="BG125" i="8" s="1"/>
  <c r="BW125" i="8" s="1"/>
  <c r="BG142" i="8"/>
  <c r="BG151" i="8"/>
  <c r="BG163" i="8"/>
  <c r="BW163" i="8" s="1"/>
  <c r="BG199" i="8"/>
  <c r="BF237" i="8"/>
  <c r="BG216" i="8"/>
  <c r="BG236" i="8"/>
  <c r="AT252" i="8"/>
  <c r="BG252" i="8" s="1"/>
  <c r="BW252" i="8" s="1"/>
  <c r="AT329" i="8"/>
  <c r="AT357" i="8"/>
  <c r="BG357" i="8" s="1"/>
  <c r="BW357" i="8" s="1"/>
  <c r="BG395" i="8"/>
  <c r="BW395" i="8" s="1"/>
  <c r="BG399" i="8"/>
  <c r="BW399" i="8" s="1"/>
  <c r="AT22" i="8"/>
  <c r="BG22" i="8" s="1"/>
  <c r="AT46" i="8"/>
  <c r="BG46" i="8" s="1"/>
  <c r="BW46" i="8" s="1"/>
  <c r="AT60" i="8"/>
  <c r="BG60" i="8" s="1"/>
  <c r="BW60" i="8" s="1"/>
  <c r="C103" i="8"/>
  <c r="AT130" i="8"/>
  <c r="BG130" i="8" s="1"/>
  <c r="BW130" i="8" s="1"/>
  <c r="BG159" i="8"/>
  <c r="BW159" i="8" s="1"/>
  <c r="AT207" i="8"/>
  <c r="BG207" i="8" s="1"/>
  <c r="BW207" i="8" s="1"/>
  <c r="AT228" i="8"/>
  <c r="BG228" i="8" s="1"/>
  <c r="BW228" i="8" s="1"/>
  <c r="AT243" i="8"/>
  <c r="BG243" i="8" s="1"/>
  <c r="BW243" i="8" s="1"/>
  <c r="AT259" i="8"/>
  <c r="BG259" i="8" s="1"/>
  <c r="AT280" i="8"/>
  <c r="BG280" i="8" s="1"/>
  <c r="BW280" i="8" s="1"/>
  <c r="AT301" i="8"/>
  <c r="BG301" i="8" s="1"/>
  <c r="AT320" i="8"/>
  <c r="BG320" i="8" s="1"/>
  <c r="AT324" i="8"/>
  <c r="BG324" i="8" s="1"/>
  <c r="AT328" i="8"/>
  <c r="BG328" i="8" s="1"/>
  <c r="BW328" i="8" s="1"/>
  <c r="AT344" i="8"/>
  <c r="BG344" i="8" s="1"/>
  <c r="AT349" i="8"/>
  <c r="BG349" i="8" s="1"/>
  <c r="BW349" i="8" s="1"/>
  <c r="AT364" i="8"/>
  <c r="BG364" i="8" s="1"/>
  <c r="BW364" i="8" s="1"/>
  <c r="AT391" i="8"/>
  <c r="BG391" i="8" s="1"/>
  <c r="BW391" i="8" s="1"/>
  <c r="AT8" i="8"/>
  <c r="BG8" i="8" s="1"/>
  <c r="AT43" i="8"/>
  <c r="BG43" i="8" s="1"/>
  <c r="BW43" i="8" s="1"/>
  <c r="AT95" i="8"/>
  <c r="BG95" i="8" s="1"/>
  <c r="BW95" i="8" s="1"/>
  <c r="AT124" i="8"/>
  <c r="AT154" i="8"/>
  <c r="BG154" i="8" s="1"/>
  <c r="BW154" i="8" s="1"/>
  <c r="AT162" i="8"/>
  <c r="BG162" i="8" s="1"/>
  <c r="BW162" i="8" s="1"/>
  <c r="AT227" i="8"/>
  <c r="BG227" i="8" s="1"/>
  <c r="BW227" i="8" s="1"/>
  <c r="AT231" i="8"/>
  <c r="BG231" i="8" s="1"/>
  <c r="BW231" i="8" s="1"/>
  <c r="AT251" i="8"/>
  <c r="BG251" i="8" s="1"/>
  <c r="BW251" i="8" s="1"/>
  <c r="AT263" i="8"/>
  <c r="BG263" i="8" s="1"/>
  <c r="BW263" i="8" s="1"/>
  <c r="AT289" i="8"/>
  <c r="BG289" i="8" s="1"/>
  <c r="BW289" i="8" s="1"/>
  <c r="AN371" i="8"/>
  <c r="AT394" i="8"/>
  <c r="BG394" i="8" s="1"/>
  <c r="BW394" i="8" s="1"/>
  <c r="AT17" i="8"/>
  <c r="BG17" i="8" s="1"/>
  <c r="BW17" i="8" s="1"/>
  <c r="U45" i="8"/>
  <c r="AT45" i="8" s="1"/>
  <c r="BG45" i="8" s="1"/>
  <c r="BW45" i="8" s="1"/>
  <c r="AT54" i="8"/>
  <c r="BG54" i="8" s="1"/>
  <c r="AT64" i="8"/>
  <c r="BG64" i="8" s="1"/>
  <c r="BW64" i="8" s="1"/>
  <c r="AT68" i="8"/>
  <c r="BG68" i="8" s="1"/>
  <c r="BW68" i="8" s="1"/>
  <c r="AT75" i="8"/>
  <c r="BG75" i="8" s="1"/>
  <c r="BW75" i="8" s="1"/>
  <c r="U76" i="8"/>
  <c r="AT76" i="8" s="1"/>
  <c r="BG76" i="8" s="1"/>
  <c r="BW76" i="8" s="1"/>
  <c r="AT90" i="8"/>
  <c r="BG90" i="8" s="1"/>
  <c r="AT99" i="8"/>
  <c r="BG99" i="8" s="1"/>
  <c r="BW99" i="8" s="1"/>
  <c r="AT250" i="8"/>
  <c r="BG250" i="8" s="1"/>
  <c r="AT254" i="8"/>
  <c r="BG254" i="8" s="1"/>
  <c r="BW254" i="8" s="1"/>
  <c r="AT262" i="8"/>
  <c r="BG262" i="8" s="1"/>
  <c r="BW262" i="8" s="1"/>
  <c r="AT270" i="8"/>
  <c r="BG270" i="8" s="1"/>
  <c r="BW270" i="8" s="1"/>
  <c r="AT279" i="8"/>
  <c r="BG279" i="8" s="1"/>
  <c r="BW279" i="8" s="1"/>
  <c r="AT288" i="8"/>
  <c r="BG288" i="8" s="1"/>
  <c r="BW288" i="8" s="1"/>
  <c r="AT315" i="8"/>
  <c r="BG315" i="8" s="1"/>
  <c r="BW315" i="8" s="1"/>
  <c r="AT327" i="8"/>
  <c r="BG327" i="8" s="1"/>
  <c r="BW327" i="8" s="1"/>
  <c r="AT331" i="8"/>
  <c r="BG331" i="8" s="1"/>
  <c r="BW331" i="8" s="1"/>
  <c r="AT336" i="8"/>
  <c r="BG336" i="8" s="1"/>
  <c r="BW336" i="8" s="1"/>
  <c r="AT347" i="8"/>
  <c r="BG347" i="8" s="1"/>
  <c r="BW347" i="8" s="1"/>
  <c r="AT351" i="8"/>
  <c r="BG351" i="8" s="1"/>
  <c r="AT355" i="8"/>
  <c r="BG355" i="8" s="1"/>
  <c r="BW355" i="8" s="1"/>
  <c r="AT359" i="8"/>
  <c r="AT363" i="8"/>
  <c r="AT382" i="8"/>
  <c r="BG382" i="8" s="1"/>
  <c r="BW382" i="8" s="1"/>
  <c r="BW132" i="8"/>
  <c r="BW250" i="8"/>
  <c r="BF69" i="8"/>
  <c r="G72" i="8"/>
  <c r="G103" i="8" s="1"/>
  <c r="AT74" i="8"/>
  <c r="BG74" i="8" s="1"/>
  <c r="BW74" i="8" s="1"/>
  <c r="AT80" i="8"/>
  <c r="BG80" i="8" s="1"/>
  <c r="BW80" i="8" s="1"/>
  <c r="AT87" i="8"/>
  <c r="BG87" i="8" s="1"/>
  <c r="BW87" i="8" s="1"/>
  <c r="AT110" i="8"/>
  <c r="BG110" i="8" s="1"/>
  <c r="BW110" i="8" s="1"/>
  <c r="AT116" i="8"/>
  <c r="BG116" i="8" s="1"/>
  <c r="BW116" i="8" s="1"/>
  <c r="AT158" i="8"/>
  <c r="BG158" i="8" s="1"/>
  <c r="BW158" i="8" s="1"/>
  <c r="AT168" i="8"/>
  <c r="BG168" i="8" s="1"/>
  <c r="BW168" i="8" s="1"/>
  <c r="AT173" i="8"/>
  <c r="AT182" i="8"/>
  <c r="BG182" i="8" s="1"/>
  <c r="BW182" i="8" s="1"/>
  <c r="AT192" i="8"/>
  <c r="BG192" i="8" s="1"/>
  <c r="BW192" i="8" s="1"/>
  <c r="AT197" i="8"/>
  <c r="BG197" i="8" s="1"/>
  <c r="BW197" i="8" s="1"/>
  <c r="AT202" i="8"/>
  <c r="BG202" i="8" s="1"/>
  <c r="BW202" i="8" s="1"/>
  <c r="BI206" i="8"/>
  <c r="BI237" i="8" s="1"/>
  <c r="AT210" i="8"/>
  <c r="BG210" i="8" s="1"/>
  <c r="BW210" i="8" s="1"/>
  <c r="AT213" i="8"/>
  <c r="BG213" i="8" s="1"/>
  <c r="BW213" i="8" s="1"/>
  <c r="AT217" i="8"/>
  <c r="BG217" i="8" s="1"/>
  <c r="BW217" i="8" s="1"/>
  <c r="AT222" i="8"/>
  <c r="BG222" i="8" s="1"/>
  <c r="BW222" i="8" s="1"/>
  <c r="AT275" i="8"/>
  <c r="BG275" i="8" s="1"/>
  <c r="BW275" i="8" s="1"/>
  <c r="AT293" i="8"/>
  <c r="BG293" i="8" s="1"/>
  <c r="BW293" i="8" s="1"/>
  <c r="AT298" i="8"/>
  <c r="BG298" i="8" s="1"/>
  <c r="BW298" i="8" s="1"/>
  <c r="AT303" i="8"/>
  <c r="BG303" i="8" s="1"/>
  <c r="BW303" i="8" s="1"/>
  <c r="U338" i="8"/>
  <c r="AT311" i="8"/>
  <c r="BG311" i="8" s="1"/>
  <c r="BW311" i="8" s="1"/>
  <c r="AT316" i="8"/>
  <c r="BG316" i="8" s="1"/>
  <c r="BW316" i="8" s="1"/>
  <c r="AT325" i="8"/>
  <c r="BG325" i="8" s="1"/>
  <c r="BW325" i="8" s="1"/>
  <c r="AT352" i="8"/>
  <c r="BG352" i="8" s="1"/>
  <c r="AT370" i="8"/>
  <c r="BG370" i="8" s="1"/>
  <c r="BW370" i="8" s="1"/>
  <c r="BF405" i="8"/>
  <c r="AT386" i="8"/>
  <c r="BG386" i="8" s="1"/>
  <c r="BW386" i="8" s="1"/>
  <c r="AT400" i="8"/>
  <c r="BG400" i="8" s="1"/>
  <c r="AT401" i="8"/>
  <c r="BG401" i="8" s="1"/>
  <c r="BW401" i="8" s="1"/>
  <c r="AN37" i="8"/>
  <c r="AT31" i="8"/>
  <c r="BG31" i="8" s="1"/>
  <c r="BW33" i="8"/>
  <c r="AJ203" i="8"/>
  <c r="BW181" i="8"/>
  <c r="AT183" i="8"/>
  <c r="BG183" i="8" s="1"/>
  <c r="BW183" i="8" s="1"/>
  <c r="AT193" i="8"/>
  <c r="BG193" i="8" s="1"/>
  <c r="BW193" i="8" s="1"/>
  <c r="AT198" i="8"/>
  <c r="BG198" i="8" s="1"/>
  <c r="BW198" i="8" s="1"/>
  <c r="AT290" i="8"/>
  <c r="BG290" i="8" s="1"/>
  <c r="BW290" i="8" s="1"/>
  <c r="AJ338" i="8"/>
  <c r="AT308" i="8"/>
  <c r="BG308" i="8" s="1"/>
  <c r="BW308" i="8" s="1"/>
  <c r="BF371" i="8"/>
  <c r="AT348" i="8"/>
  <c r="BG348" i="8" s="1"/>
  <c r="BW348" i="8" s="1"/>
  <c r="BF37" i="8"/>
  <c r="BW22" i="8"/>
  <c r="AT29" i="8"/>
  <c r="BG29" i="8" s="1"/>
  <c r="BW29" i="8" s="1"/>
  <c r="AT50" i="8"/>
  <c r="BG50" i="8" s="1"/>
  <c r="BW50" i="8" s="1"/>
  <c r="AJ103" i="8"/>
  <c r="BW93" i="8"/>
  <c r="AT98" i="8"/>
  <c r="BG98" i="8" s="1"/>
  <c r="BW98" i="8" s="1"/>
  <c r="BW142" i="8"/>
  <c r="AT149" i="8"/>
  <c r="BG149" i="8" s="1"/>
  <c r="BW149" i="8" s="1"/>
  <c r="AT167" i="8"/>
  <c r="BG167" i="8" s="1"/>
  <c r="BW167" i="8" s="1"/>
  <c r="AN203" i="8"/>
  <c r="AT186" i="8"/>
  <c r="BG186" i="8" s="1"/>
  <c r="BW186" i="8" s="1"/>
  <c r="AT191" i="8"/>
  <c r="BG191" i="8" s="1"/>
  <c r="BW191" i="8" s="1"/>
  <c r="AT196" i="8"/>
  <c r="BG196" i="8" s="1"/>
  <c r="BW196" i="8" s="1"/>
  <c r="AT212" i="8"/>
  <c r="BG212" i="8" s="1"/>
  <c r="BW212" i="8" s="1"/>
  <c r="BW216" i="8"/>
  <c r="AT232" i="8"/>
  <c r="BG232" i="8" s="1"/>
  <c r="BW232" i="8" s="1"/>
  <c r="BW236" i="8"/>
  <c r="G271" i="8"/>
  <c r="AT246" i="8"/>
  <c r="BG246" i="8" s="1"/>
  <c r="BW259" i="8"/>
  <c r="AT260" i="8"/>
  <c r="BG260" i="8" s="1"/>
  <c r="BW260" i="8" s="1"/>
  <c r="G304" i="8"/>
  <c r="BW283" i="8"/>
  <c r="AT284" i="8"/>
  <c r="BG284" i="8" s="1"/>
  <c r="BW284" i="8" s="1"/>
  <c r="BW301" i="8"/>
  <c r="AN338" i="8"/>
  <c r="BW310" i="8"/>
  <c r="AT335" i="8"/>
  <c r="BG335" i="8" s="1"/>
  <c r="BW335" i="8" s="1"/>
  <c r="AT343" i="8"/>
  <c r="BG343" i="8" s="1"/>
  <c r="BW351" i="8"/>
  <c r="AT356" i="8"/>
  <c r="BG356" i="8" s="1"/>
  <c r="BW356" i="8" s="1"/>
  <c r="BW369" i="8"/>
  <c r="BW376" i="8"/>
  <c r="AT381" i="8"/>
  <c r="BG381" i="8" s="1"/>
  <c r="BW381" i="8" s="1"/>
  <c r="BW389" i="8"/>
  <c r="AT7" i="8"/>
  <c r="BG7" i="8" s="1"/>
  <c r="BW7" i="8" s="1"/>
  <c r="AT21" i="8"/>
  <c r="BG21" i="8" s="1"/>
  <c r="BW21" i="8" s="1"/>
  <c r="AT28" i="8"/>
  <c r="BG28" i="8" s="1"/>
  <c r="BW28" i="8" s="1"/>
  <c r="AJ34" i="8"/>
  <c r="AT34" i="8" s="1"/>
  <c r="BG34" i="8" s="1"/>
  <c r="BW34" i="8" s="1"/>
  <c r="H69" i="8"/>
  <c r="AT49" i="8"/>
  <c r="BG49" i="8" s="1"/>
  <c r="BW49" i="8" s="1"/>
  <c r="AT59" i="8"/>
  <c r="BG59" i="8" s="1"/>
  <c r="AT61" i="8"/>
  <c r="BG61" i="8" s="1"/>
  <c r="BW61" i="8" s="1"/>
  <c r="BG67" i="8"/>
  <c r="BW67" i="8" s="1"/>
  <c r="AN103" i="8"/>
  <c r="AJ136" i="8"/>
  <c r="AT127" i="8"/>
  <c r="BG127" i="8" s="1"/>
  <c r="BW127" i="8" s="1"/>
  <c r="AJ170" i="8"/>
  <c r="BG147" i="8"/>
  <c r="BW147" i="8" s="1"/>
  <c r="BG152" i="8"/>
  <c r="BW152" i="8" s="1"/>
  <c r="BG156" i="8"/>
  <c r="BW156" i="8" s="1"/>
  <c r="BG161" i="8"/>
  <c r="BW161" i="8" s="1"/>
  <c r="BF203" i="8"/>
  <c r="AT175" i="8"/>
  <c r="BG175" i="8" s="1"/>
  <c r="BW175" i="8" s="1"/>
  <c r="AT180" i="8"/>
  <c r="BG180" i="8" s="1"/>
  <c r="BW180" i="8" s="1"/>
  <c r="AT185" i="8"/>
  <c r="BG185" i="8" s="1"/>
  <c r="BW185" i="8" s="1"/>
  <c r="AT187" i="8"/>
  <c r="BG187" i="8" s="1"/>
  <c r="BW187" i="8" s="1"/>
  <c r="AT201" i="8"/>
  <c r="BG201" i="8" s="1"/>
  <c r="BW201" i="8" s="1"/>
  <c r="AT206" i="8"/>
  <c r="AT211" i="8"/>
  <c r="BG211" i="8" s="1"/>
  <c r="BW211" i="8" s="1"/>
  <c r="BG220" i="8"/>
  <c r="BW220" i="8" s="1"/>
  <c r="BG230" i="8"/>
  <c r="BW230" i="8" s="1"/>
  <c r="U271" i="8"/>
  <c r="AT245" i="8"/>
  <c r="BG245" i="8" s="1"/>
  <c r="BW245" i="8" s="1"/>
  <c r="BG248" i="8"/>
  <c r="BW248" i="8" s="1"/>
  <c r="U304" i="8"/>
  <c r="BF338" i="8"/>
  <c r="AT330" i="8"/>
  <c r="BG330" i="8" s="1"/>
  <c r="BW330" i="8" s="1"/>
  <c r="BG333" i="8"/>
  <c r="BW333" i="8" s="1"/>
  <c r="BG346" i="8"/>
  <c r="BW346" i="8" s="1"/>
  <c r="BG359" i="8"/>
  <c r="BW359" i="8" s="1"/>
  <c r="BG363" i="8"/>
  <c r="BW363" i="8" s="1"/>
  <c r="G405" i="8"/>
  <c r="AT380" i="8"/>
  <c r="BG380" i="8" s="1"/>
  <c r="BW380" i="8" s="1"/>
  <c r="AT390" i="8"/>
  <c r="BG390" i="8" s="1"/>
  <c r="AT404" i="8"/>
  <c r="BG404" i="8" s="1"/>
  <c r="AT14" i="8"/>
  <c r="BG14" i="8" s="1"/>
  <c r="BW14" i="8" s="1"/>
  <c r="AT27" i="8"/>
  <c r="BG27" i="8" s="1"/>
  <c r="BW27" i="8" s="1"/>
  <c r="C69" i="8"/>
  <c r="U42" i="8"/>
  <c r="AT42" i="8" s="1"/>
  <c r="BG42" i="8" s="1"/>
  <c r="BW42" i="8" s="1"/>
  <c r="AT58" i="8"/>
  <c r="BG58" i="8" s="1"/>
  <c r="BW58" i="8" s="1"/>
  <c r="AT66" i="8"/>
  <c r="BG66" i="8" s="1"/>
  <c r="BF103" i="8"/>
  <c r="AT77" i="8"/>
  <c r="BG77" i="8" s="1"/>
  <c r="BW77" i="8" s="1"/>
  <c r="AT79" i="8"/>
  <c r="BG79" i="8" s="1"/>
  <c r="BW79" i="8" s="1"/>
  <c r="AT84" i="8"/>
  <c r="BG84" i="8" s="1"/>
  <c r="BW84" i="8" s="1"/>
  <c r="AT86" i="8"/>
  <c r="BG86" i="8" s="1"/>
  <c r="BW86" i="8" s="1"/>
  <c r="AT92" i="8"/>
  <c r="BG92" i="8" s="1"/>
  <c r="BW92" i="8" s="1"/>
  <c r="AT97" i="8"/>
  <c r="BG97" i="8" s="1"/>
  <c r="BW97" i="8" s="1"/>
  <c r="AN136" i="8"/>
  <c r="AT108" i="8"/>
  <c r="BG108" i="8" s="1"/>
  <c r="BW108" i="8" s="1"/>
  <c r="AT112" i="8"/>
  <c r="BG112" i="8" s="1"/>
  <c r="BW112" i="8" s="1"/>
  <c r="AT120" i="8"/>
  <c r="BG120" i="8" s="1"/>
  <c r="BW120" i="8" s="1"/>
  <c r="AT128" i="8"/>
  <c r="BG128" i="8" s="1"/>
  <c r="BW128" i="8" s="1"/>
  <c r="AT135" i="8"/>
  <c r="BG135" i="8" s="1"/>
  <c r="BW135" i="8" s="1"/>
  <c r="AN170" i="8"/>
  <c r="AT141" i="8"/>
  <c r="BG141" i="8" s="1"/>
  <c r="BW141" i="8" s="1"/>
  <c r="AT148" i="8"/>
  <c r="BG148" i="8" s="1"/>
  <c r="BW148" i="8" s="1"/>
  <c r="AT166" i="8"/>
  <c r="BG166" i="8" s="1"/>
  <c r="BW166" i="8" s="1"/>
  <c r="AT195" i="8"/>
  <c r="BG195" i="8" s="1"/>
  <c r="AT200" i="8"/>
  <c r="BG200" i="8" s="1"/>
  <c r="BW200" i="8" s="1"/>
  <c r="U237" i="8"/>
  <c r="AT224" i="8"/>
  <c r="BG224" i="8" s="1"/>
  <c r="BW224" i="8" s="1"/>
  <c r="AJ271" i="8"/>
  <c r="AT258" i="8"/>
  <c r="BG258" i="8" s="1"/>
  <c r="BW258" i="8" s="1"/>
  <c r="AT267" i="8"/>
  <c r="BG267" i="8" s="1"/>
  <c r="BW267" i="8" s="1"/>
  <c r="AT268" i="8"/>
  <c r="BG268" i="8" s="1"/>
  <c r="BW268" i="8" s="1"/>
  <c r="AJ304" i="8"/>
  <c r="AT286" i="8"/>
  <c r="BG286" i="8" s="1"/>
  <c r="BW286" i="8" s="1"/>
  <c r="AT291" i="8"/>
  <c r="BG291" i="8" s="1"/>
  <c r="BW291" i="8" s="1"/>
  <c r="AT292" i="8"/>
  <c r="BG292" i="8" s="1"/>
  <c r="BW292" i="8" s="1"/>
  <c r="AT296" i="8"/>
  <c r="BG296" i="8" s="1"/>
  <c r="BW296" i="8" s="1"/>
  <c r="AT300" i="8"/>
  <c r="BG300" i="8" s="1"/>
  <c r="BW300" i="8" s="1"/>
  <c r="BI307" i="8"/>
  <c r="BI338" i="8" s="1"/>
  <c r="AT309" i="8"/>
  <c r="BG309" i="8" s="1"/>
  <c r="BW309" i="8" s="1"/>
  <c r="AT318" i="8"/>
  <c r="BG318" i="8" s="1"/>
  <c r="BW318" i="8" s="1"/>
  <c r="AT319" i="8"/>
  <c r="BG319" i="8" s="1"/>
  <c r="BW319" i="8" s="1"/>
  <c r="AT323" i="8"/>
  <c r="BG323" i="8" s="1"/>
  <c r="BW323" i="8" s="1"/>
  <c r="BG329" i="8"/>
  <c r="BW329" i="8" s="1"/>
  <c r="G371" i="8"/>
  <c r="AT342" i="8"/>
  <c r="BG342" i="8" s="1"/>
  <c r="BG371" i="8" s="1"/>
  <c r="AT354" i="8"/>
  <c r="BG354" i="8" s="1"/>
  <c r="BW354" i="8" s="1"/>
  <c r="AT360" i="8"/>
  <c r="BG360" i="8" s="1"/>
  <c r="BW360" i="8" s="1"/>
  <c r="U405" i="8"/>
  <c r="AT379" i="8"/>
  <c r="BG379" i="8" s="1"/>
  <c r="BW379" i="8" s="1"/>
  <c r="AT384" i="8"/>
  <c r="BG384" i="8" s="1"/>
  <c r="AT402" i="8"/>
  <c r="BG402" i="8" s="1"/>
  <c r="BW402" i="8" s="1"/>
  <c r="AT13" i="8"/>
  <c r="BG13" i="8" s="1"/>
  <c r="BW13" i="8" s="1"/>
  <c r="AT26" i="8"/>
  <c r="BG26" i="8" s="1"/>
  <c r="BW26" i="8" s="1"/>
  <c r="AT48" i="8"/>
  <c r="BG48" i="8" s="1"/>
  <c r="BW48" i="8" s="1"/>
  <c r="AT113" i="8"/>
  <c r="BG113" i="8" s="1"/>
  <c r="BW113" i="8" s="1"/>
  <c r="BF124" i="8"/>
  <c r="AT126" i="8"/>
  <c r="BG126" i="8" s="1"/>
  <c r="AT134" i="8"/>
  <c r="BG134" i="8" s="1"/>
  <c r="BW134" i="8" s="1"/>
  <c r="BF170" i="8"/>
  <c r="AT146" i="8"/>
  <c r="BG146" i="8" s="1"/>
  <c r="BW146" i="8" s="1"/>
  <c r="AT155" i="8"/>
  <c r="BG155" i="8" s="1"/>
  <c r="BW155" i="8" s="1"/>
  <c r="AT178" i="8"/>
  <c r="BG178" i="8" s="1"/>
  <c r="BW178" i="8" s="1"/>
  <c r="AT184" i="8"/>
  <c r="BG184" i="8" s="1"/>
  <c r="BW184" i="8" s="1"/>
  <c r="AT189" i="8"/>
  <c r="BG189" i="8" s="1"/>
  <c r="BW189" i="8" s="1"/>
  <c r="AT194" i="8"/>
  <c r="BG194" i="8" s="1"/>
  <c r="BW194" i="8" s="1"/>
  <c r="AJ237" i="8"/>
  <c r="AT214" i="8"/>
  <c r="BG214" i="8" s="1"/>
  <c r="BW214" i="8" s="1"/>
  <c r="AT219" i="8"/>
  <c r="BG219" i="8" s="1"/>
  <c r="BW219" i="8" s="1"/>
  <c r="AT221" i="8"/>
  <c r="BG221" i="8" s="1"/>
  <c r="BW221" i="8" s="1"/>
  <c r="AN271" i="8"/>
  <c r="AT242" i="8"/>
  <c r="BG242" i="8" s="1"/>
  <c r="BW242" i="8" s="1"/>
  <c r="AT247" i="8"/>
  <c r="BG247" i="8" s="1"/>
  <c r="BW247" i="8" s="1"/>
  <c r="AT253" i="8"/>
  <c r="BG253" i="8" s="1"/>
  <c r="BW253" i="8" s="1"/>
  <c r="AT257" i="8"/>
  <c r="BG257" i="8" s="1"/>
  <c r="BW257" i="8" s="1"/>
  <c r="AN304" i="8"/>
  <c r="AT277" i="8"/>
  <c r="BG277" i="8" s="1"/>
  <c r="BW277" i="8" s="1"/>
  <c r="AT281" i="8"/>
  <c r="BG281" i="8" s="1"/>
  <c r="BW281" i="8" s="1"/>
  <c r="AT297" i="8"/>
  <c r="BG297" i="8" s="1"/>
  <c r="BW297" i="8" s="1"/>
  <c r="AT332" i="8"/>
  <c r="BG332" i="8" s="1"/>
  <c r="BW332" i="8" s="1"/>
  <c r="AT337" i="8"/>
  <c r="BG337" i="8" s="1"/>
  <c r="BW337" i="8" s="1"/>
  <c r="U371" i="8"/>
  <c r="AT345" i="8"/>
  <c r="BG345" i="8" s="1"/>
  <c r="BW345" i="8" s="1"/>
  <c r="AT350" i="8"/>
  <c r="BG350" i="8" s="1"/>
  <c r="BW350" i="8" s="1"/>
  <c r="AT362" i="8"/>
  <c r="BG362" i="8" s="1"/>
  <c r="BW362" i="8" s="1"/>
  <c r="AT367" i="8"/>
  <c r="BG367" i="8" s="1"/>
  <c r="BW367" i="8" s="1"/>
  <c r="AJ405" i="8"/>
  <c r="AT392" i="8"/>
  <c r="BG392" i="8" s="1"/>
  <c r="BW392" i="8" s="1"/>
  <c r="C37" i="8"/>
  <c r="AT36" i="8"/>
  <c r="BG36" i="8" s="1"/>
  <c r="BW36" i="8" s="1"/>
  <c r="AJ69" i="8"/>
  <c r="AT57" i="8"/>
  <c r="BG57" i="8" s="1"/>
  <c r="BW57" i="8" s="1"/>
  <c r="AT65" i="8"/>
  <c r="BG65" i="8" s="1"/>
  <c r="BW65" i="8" s="1"/>
  <c r="H103" i="8"/>
  <c r="AT89" i="8"/>
  <c r="BG89" i="8" s="1"/>
  <c r="AT96" i="8"/>
  <c r="BG96" i="8" s="1"/>
  <c r="BW96" i="8" s="1"/>
  <c r="AT107" i="8"/>
  <c r="BG107" i="8" s="1"/>
  <c r="BW107" i="8" s="1"/>
  <c r="AT111" i="8"/>
  <c r="BG111" i="8" s="1"/>
  <c r="BW111" i="8" s="1"/>
  <c r="AT118" i="8"/>
  <c r="BG118" i="8" s="1"/>
  <c r="BW118" i="8" s="1"/>
  <c r="AT140" i="8"/>
  <c r="BG140" i="8" s="1"/>
  <c r="BW140" i="8" s="1"/>
  <c r="AT150" i="8"/>
  <c r="BG150" i="8" s="1"/>
  <c r="BW150" i="8" s="1"/>
  <c r="AT169" i="8"/>
  <c r="BG169" i="8" s="1"/>
  <c r="BW169" i="8" s="1"/>
  <c r="AT190" i="8"/>
  <c r="BG190" i="8" s="1"/>
  <c r="BW190" i="8" s="1"/>
  <c r="AN237" i="8"/>
  <c r="AT223" i="8"/>
  <c r="BG223" i="8" s="1"/>
  <c r="BW223" i="8" s="1"/>
  <c r="AT233" i="8"/>
  <c r="BG233" i="8" s="1"/>
  <c r="BW233" i="8" s="1"/>
  <c r="AT235" i="8"/>
  <c r="BG235" i="8" s="1"/>
  <c r="BW235" i="8" s="1"/>
  <c r="BF271" i="8"/>
  <c r="AT266" i="8"/>
  <c r="BG266" i="8" s="1"/>
  <c r="BW266" i="8" s="1"/>
  <c r="BF304" i="8"/>
  <c r="AT276" i="8"/>
  <c r="BG276" i="8" s="1"/>
  <c r="BW276" i="8" s="1"/>
  <c r="AT285" i="8"/>
  <c r="BG285" i="8" s="1"/>
  <c r="BW285" i="8" s="1"/>
  <c r="AT294" i="8"/>
  <c r="BG294" i="8" s="1"/>
  <c r="BW294" i="8" s="1"/>
  <c r="AT299" i="8"/>
  <c r="BG299" i="8" s="1"/>
  <c r="BW299" i="8" s="1"/>
  <c r="AT312" i="8"/>
  <c r="BG312" i="8" s="1"/>
  <c r="BW312" i="8" s="1"/>
  <c r="AT317" i="8"/>
  <c r="BG317" i="8" s="1"/>
  <c r="BW317" i="8" s="1"/>
  <c r="AT326" i="8"/>
  <c r="BG326" i="8" s="1"/>
  <c r="BW326" i="8" s="1"/>
  <c r="AJ371" i="8"/>
  <c r="AT353" i="8"/>
  <c r="BG353" i="8" s="1"/>
  <c r="BW353" i="8" s="1"/>
  <c r="AT358" i="8"/>
  <c r="BG358" i="8" s="1"/>
  <c r="BW358" i="8" s="1"/>
  <c r="AN405" i="8"/>
  <c r="AT378" i="8"/>
  <c r="BG378" i="8" s="1"/>
  <c r="BW378" i="8" s="1"/>
  <c r="AT387" i="8"/>
  <c r="BG387" i="8" s="1"/>
  <c r="BW387" i="8" s="1"/>
  <c r="AT388" i="8"/>
  <c r="BG388" i="8" s="1"/>
  <c r="BW388" i="8" s="1"/>
  <c r="AT397" i="8"/>
  <c r="BG397" i="8" s="1"/>
  <c r="BW397" i="8" s="1"/>
  <c r="C104" i="7"/>
  <c r="AS137" i="7"/>
  <c r="BE137" i="7" s="1"/>
  <c r="BU137" i="7" s="1"/>
  <c r="AS142" i="7"/>
  <c r="BE142" i="7" s="1"/>
  <c r="AS154" i="7"/>
  <c r="BE154" i="7" s="1"/>
  <c r="BU154" i="7" s="1"/>
  <c r="AS170" i="7"/>
  <c r="BE170" i="7" s="1"/>
  <c r="BU170" i="7" s="1"/>
  <c r="AS382" i="7"/>
  <c r="BE382" i="7" s="1"/>
  <c r="BU382" i="7" s="1"/>
  <c r="AS62" i="7"/>
  <c r="BE62" i="7" s="1"/>
  <c r="BU62" i="7" s="1"/>
  <c r="AS66" i="7"/>
  <c r="BE66" i="7" s="1"/>
  <c r="BU66" i="7" s="1"/>
  <c r="BU15" i="7"/>
  <c r="BU127" i="7"/>
  <c r="BU131" i="7"/>
  <c r="AS201" i="7"/>
  <c r="BE201" i="7" s="1"/>
  <c r="BU201" i="7" s="1"/>
  <c r="AS277" i="7"/>
  <c r="BE277" i="7" s="1"/>
  <c r="BU329" i="7"/>
  <c r="AS354" i="7"/>
  <c r="BE354" i="7" s="1"/>
  <c r="BU354" i="7" s="1"/>
  <c r="AS370" i="7"/>
  <c r="BE370" i="7" s="1"/>
  <c r="BU370" i="7" s="1"/>
  <c r="BU389" i="7"/>
  <c r="C38" i="7"/>
  <c r="BE27" i="7"/>
  <c r="BU27" i="7" s="1"/>
  <c r="BE49" i="7"/>
  <c r="BU49" i="7" s="1"/>
  <c r="BE57" i="7"/>
  <c r="BU57" i="7" s="1"/>
  <c r="BE61" i="7"/>
  <c r="BE144" i="7"/>
  <c r="BU144" i="7" s="1"/>
  <c r="BE180" i="7"/>
  <c r="BU180" i="7" s="1"/>
  <c r="AS196" i="7"/>
  <c r="BE196" i="7" s="1"/>
  <c r="BU196" i="7" s="1"/>
  <c r="BE244" i="7"/>
  <c r="BU244" i="7" s="1"/>
  <c r="BE256" i="7"/>
  <c r="BU256" i="7" s="1"/>
  <c r="AS257" i="7"/>
  <c r="BE257" i="7" s="1"/>
  <c r="BE280" i="7"/>
  <c r="BU280" i="7" s="1"/>
  <c r="BE345" i="7"/>
  <c r="BE365" i="7"/>
  <c r="AS369" i="7"/>
  <c r="BE369" i="7" s="1"/>
  <c r="BU369" i="7" s="1"/>
  <c r="AS10" i="7"/>
  <c r="BE10" i="7" s="1"/>
  <c r="BU10" i="7" s="1"/>
  <c r="AS14" i="7"/>
  <c r="BE14" i="7" s="1"/>
  <c r="BU14" i="7" s="1"/>
  <c r="AS79" i="7"/>
  <c r="BE79" i="7" s="1"/>
  <c r="BU79" i="7" s="1"/>
  <c r="AS116" i="7"/>
  <c r="BE116" i="7" s="1"/>
  <c r="BU116" i="7" s="1"/>
  <c r="AS126" i="7"/>
  <c r="BE126" i="7" s="1"/>
  <c r="BU126" i="7" s="1"/>
  <c r="AS211" i="7"/>
  <c r="AS231" i="7"/>
  <c r="BE231" i="7" s="1"/>
  <c r="BU231" i="7" s="1"/>
  <c r="AS235" i="7"/>
  <c r="BE235" i="7" s="1"/>
  <c r="BU235" i="7" s="1"/>
  <c r="AS239" i="7"/>
  <c r="BE239" i="7" s="1"/>
  <c r="AJ307" i="7"/>
  <c r="AS288" i="7"/>
  <c r="BE288" i="7" s="1"/>
  <c r="BU288" i="7" s="1"/>
  <c r="AS292" i="7"/>
  <c r="BE292" i="7" s="1"/>
  <c r="BU292" i="7" s="1"/>
  <c r="AS293" i="7"/>
  <c r="BE293" i="7" s="1"/>
  <c r="AS296" i="7"/>
  <c r="BE296" i="7" s="1"/>
  <c r="BU296" i="7" s="1"/>
  <c r="AS300" i="7"/>
  <c r="BE300" i="7" s="1"/>
  <c r="BU300" i="7" s="1"/>
  <c r="AS304" i="7"/>
  <c r="BE304" i="7" s="1"/>
  <c r="BU304" i="7" s="1"/>
  <c r="AS316" i="7"/>
  <c r="BE316" i="7" s="1"/>
  <c r="BU316" i="7" s="1"/>
  <c r="AS320" i="7"/>
  <c r="BE320" i="7" s="1"/>
  <c r="BU320" i="7" s="1"/>
  <c r="AS328" i="7"/>
  <c r="BE328" i="7" s="1"/>
  <c r="BU328" i="7" s="1"/>
  <c r="AS380" i="7"/>
  <c r="BE380" i="7" s="1"/>
  <c r="BU380" i="7" s="1"/>
  <c r="AS388" i="7"/>
  <c r="BE388" i="7" s="1"/>
  <c r="BU388" i="7" s="1"/>
  <c r="AS392" i="7"/>
  <c r="BE392" i="7" s="1"/>
  <c r="BU392" i="7" s="1"/>
  <c r="AS22" i="7"/>
  <c r="BE22" i="7" s="1"/>
  <c r="BU22" i="7" s="1"/>
  <c r="AS26" i="7"/>
  <c r="BE26" i="7" s="1"/>
  <c r="BU26" i="7" s="1"/>
  <c r="AS30" i="7"/>
  <c r="BE30" i="7" s="1"/>
  <c r="BU30" i="7" s="1"/>
  <c r="AS43" i="7"/>
  <c r="BE43" i="7" s="1"/>
  <c r="BU43" i="7" s="1"/>
  <c r="AS48" i="7"/>
  <c r="BE48" i="7" s="1"/>
  <c r="BU48" i="7" s="1"/>
  <c r="AS52" i="7"/>
  <c r="BE52" i="7" s="1"/>
  <c r="BU52" i="7" s="1"/>
  <c r="AS64" i="7"/>
  <c r="BE64" i="7" s="1"/>
  <c r="BU64" i="7" s="1"/>
  <c r="AS68" i="7"/>
  <c r="BE68" i="7" s="1"/>
  <c r="BU68" i="7" s="1"/>
  <c r="AS103" i="7"/>
  <c r="BE103" i="7" s="1"/>
  <c r="BU103" i="7" s="1"/>
  <c r="AS111" i="7"/>
  <c r="BE111" i="7" s="1"/>
  <c r="BU111" i="7" s="1"/>
  <c r="AS120" i="7"/>
  <c r="BE120" i="7" s="1"/>
  <c r="BU120" i="7" s="1"/>
  <c r="AS143" i="7"/>
  <c r="AS173" i="7" s="1"/>
  <c r="AS151" i="7"/>
  <c r="BE151" i="7" s="1"/>
  <c r="BU151" i="7" s="1"/>
  <c r="AS159" i="7"/>
  <c r="BE159" i="7" s="1"/>
  <c r="BU159" i="7" s="1"/>
  <c r="AS163" i="7"/>
  <c r="BE163" i="7" s="1"/>
  <c r="AS167" i="7"/>
  <c r="AS171" i="7"/>
  <c r="BE171" i="7" s="1"/>
  <c r="AS179" i="7"/>
  <c r="BE179" i="7" s="1"/>
  <c r="BU179" i="7" s="1"/>
  <c r="AS183" i="7"/>
  <c r="BE183" i="7" s="1"/>
  <c r="BU183" i="7" s="1"/>
  <c r="AS191" i="7"/>
  <c r="BE191" i="7" s="1"/>
  <c r="BU191" i="7" s="1"/>
  <c r="AS199" i="7"/>
  <c r="BE199" i="7" s="1"/>
  <c r="BU199" i="7" s="1"/>
  <c r="AS203" i="7"/>
  <c r="BE203" i="7" s="1"/>
  <c r="BU203" i="7" s="1"/>
  <c r="AS227" i="7"/>
  <c r="BE227" i="7" s="1"/>
  <c r="BU227" i="7" s="1"/>
  <c r="AS247" i="7"/>
  <c r="BE247" i="7" s="1"/>
  <c r="BU247" i="7" s="1"/>
  <c r="AS255" i="7"/>
  <c r="BE255" i="7" s="1"/>
  <c r="AS263" i="7"/>
  <c r="BE263" i="7" s="1"/>
  <c r="BU263" i="7" s="1"/>
  <c r="AS271" i="7"/>
  <c r="BE271" i="7" s="1"/>
  <c r="BU271" i="7" s="1"/>
  <c r="AS279" i="7"/>
  <c r="BE279" i="7" s="1"/>
  <c r="BU279" i="7" s="1"/>
  <c r="AS340" i="7"/>
  <c r="BE340" i="7" s="1"/>
  <c r="AS344" i="7"/>
  <c r="AS348" i="7"/>
  <c r="BE348" i="7" s="1"/>
  <c r="BU348" i="7" s="1"/>
  <c r="AS353" i="7"/>
  <c r="BE353" i="7" s="1"/>
  <c r="BU353" i="7" s="1"/>
  <c r="AS361" i="7"/>
  <c r="BE361" i="7" s="1"/>
  <c r="BU361" i="7" s="1"/>
  <c r="AS404" i="7"/>
  <c r="BE404" i="7" s="1"/>
  <c r="AS9" i="7"/>
  <c r="BE9" i="7" s="1"/>
  <c r="BU9" i="7" s="1"/>
  <c r="AS13" i="7"/>
  <c r="BE13" i="7" s="1"/>
  <c r="AS17" i="7"/>
  <c r="BE17" i="7" s="1"/>
  <c r="BU17" i="7" s="1"/>
  <c r="BG70" i="7"/>
  <c r="AS82" i="7"/>
  <c r="BE82" i="7" s="1"/>
  <c r="BU82" i="7" s="1"/>
  <c r="AS86" i="7"/>
  <c r="BE86" i="7" s="1"/>
  <c r="BU86" i="7" s="1"/>
  <c r="AS95" i="7"/>
  <c r="AS115" i="7"/>
  <c r="BE115" i="7" s="1"/>
  <c r="BU115" i="7" s="1"/>
  <c r="AS119" i="7"/>
  <c r="BE119" i="7" s="1"/>
  <c r="BU119" i="7" s="1"/>
  <c r="AS125" i="7"/>
  <c r="BE125" i="7" s="1"/>
  <c r="BU125" i="7" s="1"/>
  <c r="AS129" i="7"/>
  <c r="BE129" i="7" s="1"/>
  <c r="BU129" i="7" s="1"/>
  <c r="AS133" i="7"/>
  <c r="BE133" i="7" s="1"/>
  <c r="BU133" i="7" s="1"/>
  <c r="AJ206" i="7"/>
  <c r="AS222" i="7"/>
  <c r="BE222" i="7" s="1"/>
  <c r="BU222" i="7" s="1"/>
  <c r="AS226" i="7"/>
  <c r="BE226" i="7" s="1"/>
  <c r="AS230" i="7"/>
  <c r="BE230" i="7" s="1"/>
  <c r="BU230" i="7" s="1"/>
  <c r="AS234" i="7"/>
  <c r="BE234" i="7" s="1"/>
  <c r="BU234" i="7" s="1"/>
  <c r="AS291" i="7"/>
  <c r="BE291" i="7" s="1"/>
  <c r="BU291" i="7" s="1"/>
  <c r="AS295" i="7"/>
  <c r="BE295" i="7" s="1"/>
  <c r="BU295" i="7" s="1"/>
  <c r="AS299" i="7"/>
  <c r="AS311" i="7"/>
  <c r="BE311" i="7" s="1"/>
  <c r="BU311" i="7" s="1"/>
  <c r="AS315" i="7"/>
  <c r="BE315" i="7" s="1"/>
  <c r="BU315" i="7" s="1"/>
  <c r="AS319" i="7"/>
  <c r="BE319" i="7" s="1"/>
  <c r="BU319" i="7" s="1"/>
  <c r="AS323" i="7"/>
  <c r="BE323" i="7" s="1"/>
  <c r="BU323" i="7" s="1"/>
  <c r="AS335" i="7"/>
  <c r="BE335" i="7" s="1"/>
  <c r="BU335" i="7" s="1"/>
  <c r="AS339" i="7"/>
  <c r="BE339" i="7" s="1"/>
  <c r="BU339" i="7" s="1"/>
  <c r="AS356" i="7"/>
  <c r="BE356" i="7" s="1"/>
  <c r="BU356" i="7" s="1"/>
  <c r="AS357" i="7"/>
  <c r="BE357" i="7" s="1"/>
  <c r="BU357" i="7" s="1"/>
  <c r="AS364" i="7"/>
  <c r="BE364" i="7" s="1"/>
  <c r="BU364" i="7" s="1"/>
  <c r="AS372" i="7"/>
  <c r="BE372" i="7" s="1"/>
  <c r="AS383" i="7"/>
  <c r="BE383" i="7" s="1"/>
  <c r="BU383" i="7" s="1"/>
  <c r="AS387" i="7"/>
  <c r="BE387" i="7" s="1"/>
  <c r="AS407" i="7"/>
  <c r="BE407" i="7" s="1"/>
  <c r="AS121" i="7"/>
  <c r="BE121" i="7" s="1"/>
  <c r="BU121" i="7" s="1"/>
  <c r="BU136" i="7"/>
  <c r="BU255" i="7"/>
  <c r="W38" i="7"/>
  <c r="BU58" i="7"/>
  <c r="I104" i="7"/>
  <c r="G77" i="7"/>
  <c r="AS77" i="7" s="1"/>
  <c r="BE77" i="7" s="1"/>
  <c r="BU77" i="7" s="1"/>
  <c r="AS152" i="7"/>
  <c r="BE152" i="7" s="1"/>
  <c r="BU152" i="7" s="1"/>
  <c r="AN206" i="7"/>
  <c r="AS204" i="7"/>
  <c r="BE204" i="7" s="1"/>
  <c r="W240" i="7"/>
  <c r="AS218" i="7"/>
  <c r="BE218" i="7" s="1"/>
  <c r="BU218" i="7" s="1"/>
  <c r="BD274" i="7"/>
  <c r="AS251" i="7"/>
  <c r="BE251" i="7" s="1"/>
  <c r="BU251" i="7" s="1"/>
  <c r="AN307" i="7"/>
  <c r="AS312" i="7"/>
  <c r="BE312" i="7" s="1"/>
  <c r="BU312" i="7" s="1"/>
  <c r="AS321" i="7"/>
  <c r="BE321" i="7" s="1"/>
  <c r="AS327" i="7"/>
  <c r="BE327" i="7" s="1"/>
  <c r="BU327" i="7" s="1"/>
  <c r="AS337" i="7"/>
  <c r="BE337" i="7" s="1"/>
  <c r="BU337" i="7" s="1"/>
  <c r="AS359" i="7"/>
  <c r="BE359" i="7" s="1"/>
  <c r="BU359" i="7" s="1"/>
  <c r="AS360" i="7"/>
  <c r="BE360" i="7" s="1"/>
  <c r="BU360" i="7" s="1"/>
  <c r="AS378" i="7"/>
  <c r="BE378" i="7" s="1"/>
  <c r="BU378" i="7" s="1"/>
  <c r="AS385" i="7"/>
  <c r="BE385" i="7" s="1"/>
  <c r="AS395" i="7"/>
  <c r="BE395" i="7" s="1"/>
  <c r="BU395" i="7" s="1"/>
  <c r="AS405" i="7"/>
  <c r="BE405" i="7" s="1"/>
  <c r="BU405" i="7" s="1"/>
  <c r="AJ38" i="7"/>
  <c r="AS56" i="7"/>
  <c r="BE56" i="7" s="1"/>
  <c r="BU56" i="7" s="1"/>
  <c r="AJ104" i="7"/>
  <c r="C139" i="7"/>
  <c r="AS138" i="7"/>
  <c r="BE138" i="7" s="1"/>
  <c r="BU138" i="7" s="1"/>
  <c r="BD173" i="7"/>
  <c r="AS155" i="7"/>
  <c r="BE155" i="7" s="1"/>
  <c r="BU155" i="7" s="1"/>
  <c r="AS164" i="7"/>
  <c r="BE164" i="7" s="1"/>
  <c r="BU164" i="7" s="1"/>
  <c r="BD206" i="7"/>
  <c r="AS185" i="7"/>
  <c r="BE185" i="7" s="1"/>
  <c r="BU185" i="7" s="1"/>
  <c r="AS195" i="7"/>
  <c r="BE195" i="7" s="1"/>
  <c r="AJ240" i="7"/>
  <c r="AS212" i="7"/>
  <c r="BE212" i="7" s="1"/>
  <c r="BU212" i="7" s="1"/>
  <c r="AS259" i="7"/>
  <c r="BE259" i="7" s="1"/>
  <c r="BU259" i="7" s="1"/>
  <c r="AS261" i="7"/>
  <c r="BE261" i="7" s="1"/>
  <c r="BU261" i="7" s="1"/>
  <c r="AS297" i="7"/>
  <c r="BE297" i="7" s="1"/>
  <c r="BU297" i="7" s="1"/>
  <c r="AS326" i="7"/>
  <c r="BE326" i="7" s="1"/>
  <c r="BU326" i="7" s="1"/>
  <c r="AS350" i="7"/>
  <c r="BE350" i="7" s="1"/>
  <c r="BU350" i="7" s="1"/>
  <c r="G408" i="7"/>
  <c r="AS390" i="7"/>
  <c r="BE390" i="7" s="1"/>
  <c r="BU390" i="7" s="1"/>
  <c r="BU393" i="7"/>
  <c r="AS399" i="7"/>
  <c r="BE399" i="7" s="1"/>
  <c r="BU399" i="7" s="1"/>
  <c r="AN38" i="7"/>
  <c r="BU21" i="7"/>
  <c r="AN104" i="7"/>
  <c r="BU81" i="7"/>
  <c r="I140" i="7"/>
  <c r="AS169" i="7"/>
  <c r="BE169" i="7" s="1"/>
  <c r="BU169" i="7" s="1"/>
  <c r="AS209" i="7"/>
  <c r="AS240" i="7" s="1"/>
  <c r="BU216" i="7"/>
  <c r="BU239" i="7"/>
  <c r="AS266" i="7"/>
  <c r="BE266" i="7" s="1"/>
  <c r="BU266" i="7" s="1"/>
  <c r="BD307" i="7"/>
  <c r="AS301" i="7"/>
  <c r="BE301" i="7" s="1"/>
  <c r="BU301" i="7" s="1"/>
  <c r="G341" i="7"/>
  <c r="AS324" i="7"/>
  <c r="BE324" i="7" s="1"/>
  <c r="BU324" i="7" s="1"/>
  <c r="BU363" i="7"/>
  <c r="AS368" i="7"/>
  <c r="BE368" i="7" s="1"/>
  <c r="BU368" i="7" s="1"/>
  <c r="W408" i="7"/>
  <c r="BU381" i="7"/>
  <c r="AS400" i="7"/>
  <c r="BE400" i="7" s="1"/>
  <c r="BU400" i="7" s="1"/>
  <c r="BD38" i="7"/>
  <c r="BE31" i="7"/>
  <c r="BU31" i="7" s="1"/>
  <c r="C70" i="7"/>
  <c r="BD104" i="7"/>
  <c r="AS75" i="7"/>
  <c r="BE75" i="7" s="1"/>
  <c r="BU75" i="7" s="1"/>
  <c r="AS87" i="7"/>
  <c r="BE87" i="7" s="1"/>
  <c r="BU87" i="7" s="1"/>
  <c r="AS91" i="7"/>
  <c r="BE91" i="7" s="1"/>
  <c r="BU91" i="7" s="1"/>
  <c r="BE101" i="7"/>
  <c r="BU101" i="7" s="1"/>
  <c r="W108" i="7"/>
  <c r="W139" i="7" s="1"/>
  <c r="AS114" i="7"/>
  <c r="BE114" i="7" s="1"/>
  <c r="BU114" i="7" s="1"/>
  <c r="BE117" i="7"/>
  <c r="BU117" i="7" s="1"/>
  <c r="BE143" i="7"/>
  <c r="BU143" i="7" s="1"/>
  <c r="BE148" i="7"/>
  <c r="BU148" i="7" s="1"/>
  <c r="BE153" i="7"/>
  <c r="BU153" i="7" s="1"/>
  <c r="BE158" i="7"/>
  <c r="BU158" i="7" s="1"/>
  <c r="BE167" i="7"/>
  <c r="BU167" i="7" s="1"/>
  <c r="BE172" i="7"/>
  <c r="BU172" i="7" s="1"/>
  <c r="BE188" i="7"/>
  <c r="BU188" i="7" s="1"/>
  <c r="BD240" i="7"/>
  <c r="BE211" i="7"/>
  <c r="BU211" i="7" s="1"/>
  <c r="AS213" i="7"/>
  <c r="BE213" i="7" s="1"/>
  <c r="BU213" i="7" s="1"/>
  <c r="BE220" i="7"/>
  <c r="AS229" i="7"/>
  <c r="BE229" i="7" s="1"/>
  <c r="BU229" i="7" s="1"/>
  <c r="BE233" i="7"/>
  <c r="BU233" i="7" s="1"/>
  <c r="AS250" i="7"/>
  <c r="BE250" i="7" s="1"/>
  <c r="BU250" i="7" s="1"/>
  <c r="BE253" i="7"/>
  <c r="BU253" i="7" s="1"/>
  <c r="BE264" i="7"/>
  <c r="BU264" i="7" s="1"/>
  <c r="BE273" i="7"/>
  <c r="BU273" i="7" s="1"/>
  <c r="AS294" i="7"/>
  <c r="BE294" i="7" s="1"/>
  <c r="BU294" i="7" s="1"/>
  <c r="BE299" i="7"/>
  <c r="BU299" i="7" s="1"/>
  <c r="BU306" i="7"/>
  <c r="W341" i="7"/>
  <c r="BE314" i="7"/>
  <c r="BU314" i="7" s="1"/>
  <c r="BE338" i="7"/>
  <c r="BU338" i="7" s="1"/>
  <c r="W374" i="7"/>
  <c r="BU372" i="7"/>
  <c r="AJ408" i="7"/>
  <c r="AS384" i="7"/>
  <c r="BE384" i="7" s="1"/>
  <c r="BU384" i="7" s="1"/>
  <c r="AS394" i="7"/>
  <c r="BE394" i="7" s="1"/>
  <c r="BU394" i="7" s="1"/>
  <c r="AS25" i="7"/>
  <c r="BE25" i="7" s="1"/>
  <c r="BU25" i="7" s="1"/>
  <c r="G41" i="7"/>
  <c r="G70" i="7" s="1"/>
  <c r="AS54" i="7"/>
  <c r="BE54" i="7" s="1"/>
  <c r="BU54" i="7" s="1"/>
  <c r="AS80" i="7"/>
  <c r="BE80" i="7" s="1"/>
  <c r="BU80" i="7" s="1"/>
  <c r="AS99" i="7"/>
  <c r="BE99" i="7" s="1"/>
  <c r="BU99" i="7" s="1"/>
  <c r="AJ139" i="7"/>
  <c r="AS112" i="7"/>
  <c r="BE112" i="7" s="1"/>
  <c r="BU112" i="7" s="1"/>
  <c r="AS130" i="7"/>
  <c r="BE130" i="7" s="1"/>
  <c r="BU130" i="7" s="1"/>
  <c r="AS135" i="7"/>
  <c r="BE135" i="7" s="1"/>
  <c r="BU135" i="7" s="1"/>
  <c r="G173" i="7"/>
  <c r="AS162" i="7"/>
  <c r="BE162" i="7" s="1"/>
  <c r="BU162" i="7" s="1"/>
  <c r="AS177" i="7"/>
  <c r="BE177" i="7" s="1"/>
  <c r="BU177" i="7" s="1"/>
  <c r="AS187" i="7"/>
  <c r="BE187" i="7" s="1"/>
  <c r="BU187" i="7" s="1"/>
  <c r="AS202" i="7"/>
  <c r="BE202" i="7" s="1"/>
  <c r="AS215" i="7"/>
  <c r="BE215" i="7" s="1"/>
  <c r="BU215" i="7" s="1"/>
  <c r="AS217" i="7"/>
  <c r="BE217" i="7" s="1"/>
  <c r="AS221" i="7"/>
  <c r="BE221" i="7" s="1"/>
  <c r="BU221" i="7" s="1"/>
  <c r="AS228" i="7"/>
  <c r="BE228" i="7" s="1"/>
  <c r="BU228" i="7" s="1"/>
  <c r="AS238" i="7"/>
  <c r="BE238" i="7" s="1"/>
  <c r="BU238" i="7" s="1"/>
  <c r="G274" i="7"/>
  <c r="AS269" i="7"/>
  <c r="BE269" i="7" s="1"/>
  <c r="BU269" i="7" s="1"/>
  <c r="AS278" i="7"/>
  <c r="BE278" i="7" s="1"/>
  <c r="BU278" i="7" s="1"/>
  <c r="AS303" i="7"/>
  <c r="BE303" i="7" s="1"/>
  <c r="BU303" i="7" s="1"/>
  <c r="AJ341" i="7"/>
  <c r="AS318" i="7"/>
  <c r="BE318" i="7" s="1"/>
  <c r="AS332" i="7"/>
  <c r="BE332" i="7" s="1"/>
  <c r="BU332" i="7" s="1"/>
  <c r="AJ374" i="7"/>
  <c r="AS362" i="7"/>
  <c r="BE362" i="7" s="1"/>
  <c r="BU362" i="7" s="1"/>
  <c r="AS367" i="7"/>
  <c r="BE367" i="7" s="1"/>
  <c r="BU367" i="7" s="1"/>
  <c r="AS371" i="7"/>
  <c r="BE371" i="7" s="1"/>
  <c r="BU371" i="7" s="1"/>
  <c r="AN408" i="7"/>
  <c r="AS398" i="7"/>
  <c r="BE398" i="7" s="1"/>
  <c r="BU398" i="7" s="1"/>
  <c r="AS402" i="7"/>
  <c r="BE402" i="7" s="1"/>
  <c r="BU402" i="7" s="1"/>
  <c r="AS19" i="7"/>
  <c r="BE19" i="7" s="1"/>
  <c r="BU19" i="7" s="1"/>
  <c r="AS35" i="7"/>
  <c r="BE35" i="7" s="1"/>
  <c r="BU35" i="7" s="1"/>
  <c r="AS47" i="7"/>
  <c r="BE47" i="7" s="1"/>
  <c r="BU47" i="7" s="1"/>
  <c r="AS53" i="7"/>
  <c r="BE53" i="7" s="1"/>
  <c r="BU53" i="7" s="1"/>
  <c r="AS74" i="7"/>
  <c r="BE74" i="7" s="1"/>
  <c r="BU74" i="7" s="1"/>
  <c r="AS94" i="7"/>
  <c r="BE94" i="7" s="1"/>
  <c r="BE95" i="7"/>
  <c r="BU95" i="7" s="1"/>
  <c r="AN139" i="7"/>
  <c r="AS124" i="7"/>
  <c r="BE124" i="7" s="1"/>
  <c r="BU124" i="7" s="1"/>
  <c r="W173" i="7"/>
  <c r="AS156" i="7"/>
  <c r="BE156" i="7" s="1"/>
  <c r="BU156" i="7" s="1"/>
  <c r="AS161" i="7"/>
  <c r="BE161" i="7" s="1"/>
  <c r="BU161" i="7" s="1"/>
  <c r="AS166" i="7"/>
  <c r="BE166" i="7" s="1"/>
  <c r="BU166" i="7" s="1"/>
  <c r="G206" i="7"/>
  <c r="AS181" i="7"/>
  <c r="BE181" i="7" s="1"/>
  <c r="BU181" i="7" s="1"/>
  <c r="AS197" i="7"/>
  <c r="BE197" i="7" s="1"/>
  <c r="BU197" i="7" s="1"/>
  <c r="AS198" i="7"/>
  <c r="BE198" i="7" s="1"/>
  <c r="BU198" i="7" s="1"/>
  <c r="AS219" i="7"/>
  <c r="BE219" i="7" s="1"/>
  <c r="BU219" i="7" s="1"/>
  <c r="AS223" i="7"/>
  <c r="BE223" i="7" s="1"/>
  <c r="BU223" i="7" s="1"/>
  <c r="BE224" i="7"/>
  <c r="BU224" i="7" s="1"/>
  <c r="AS232" i="7"/>
  <c r="BE232" i="7" s="1"/>
  <c r="BU232" i="7" s="1"/>
  <c r="W274" i="7"/>
  <c r="AS248" i="7"/>
  <c r="BE248" i="7" s="1"/>
  <c r="BU248" i="7" s="1"/>
  <c r="AS249" i="7"/>
  <c r="BE249" i="7" s="1"/>
  <c r="BU249" i="7" s="1"/>
  <c r="BE260" i="7"/>
  <c r="BU260" i="7" s="1"/>
  <c r="AS262" i="7"/>
  <c r="BE262" i="7" s="1"/>
  <c r="BU262" i="7" s="1"/>
  <c r="AS267" i="7"/>
  <c r="BE267" i="7" s="1"/>
  <c r="BU267" i="7" s="1"/>
  <c r="AS272" i="7"/>
  <c r="BE272" i="7" s="1"/>
  <c r="BU272" i="7" s="1"/>
  <c r="G307" i="7"/>
  <c r="AS289" i="7"/>
  <c r="BE289" i="7" s="1"/>
  <c r="AS298" i="7"/>
  <c r="BE298" i="7" s="1"/>
  <c r="BU298" i="7" s="1"/>
  <c r="AN341" i="7"/>
  <c r="AS313" i="7"/>
  <c r="BE313" i="7" s="1"/>
  <c r="BU313" i="7" s="1"/>
  <c r="AS322" i="7"/>
  <c r="BE322" i="7" s="1"/>
  <c r="BU322" i="7" s="1"/>
  <c r="AS333" i="7"/>
  <c r="BE333" i="7" s="1"/>
  <c r="BU333" i="7" s="1"/>
  <c r="AN374" i="7"/>
  <c r="AS349" i="7"/>
  <c r="BE349" i="7" s="1"/>
  <c r="AS366" i="7"/>
  <c r="BE366" i="7" s="1"/>
  <c r="BU366" i="7" s="1"/>
  <c r="BD408" i="7"/>
  <c r="AS379" i="7"/>
  <c r="BE379" i="7" s="1"/>
  <c r="AS386" i="7"/>
  <c r="BE386" i="7" s="1"/>
  <c r="BU386" i="7" s="1"/>
  <c r="AS391" i="7"/>
  <c r="BE391" i="7" s="1"/>
  <c r="AS396" i="7"/>
  <c r="BE396" i="7" s="1"/>
  <c r="BU396" i="7" s="1"/>
  <c r="AS29" i="7"/>
  <c r="BE29" i="7" s="1"/>
  <c r="BU29" i="7" s="1"/>
  <c r="AJ70" i="7"/>
  <c r="AS60" i="7"/>
  <c r="BE60" i="7" s="1"/>
  <c r="BU60" i="7" s="1"/>
  <c r="AS65" i="7"/>
  <c r="BE65" i="7" s="1"/>
  <c r="BU65" i="7" s="1"/>
  <c r="AS78" i="7"/>
  <c r="BE78" i="7" s="1"/>
  <c r="BU78" i="7" s="1"/>
  <c r="AS83" i="7"/>
  <c r="BE83" i="7" s="1"/>
  <c r="AS85" i="7"/>
  <c r="BE85" i="7" s="1"/>
  <c r="BU85" i="7" s="1"/>
  <c r="AS90" i="7"/>
  <c r="BE90" i="7" s="1"/>
  <c r="BU90" i="7" s="1"/>
  <c r="AS98" i="7"/>
  <c r="BE98" i="7" s="1"/>
  <c r="BU98" i="7" s="1"/>
  <c r="BD139" i="7"/>
  <c r="AS110" i="7"/>
  <c r="BE110" i="7" s="1"/>
  <c r="BU110" i="7" s="1"/>
  <c r="AS122" i="7"/>
  <c r="BE122" i="7" s="1"/>
  <c r="BU122" i="7" s="1"/>
  <c r="AS134" i="7"/>
  <c r="BE134" i="7" s="1"/>
  <c r="BU134" i="7" s="1"/>
  <c r="AJ173" i="7"/>
  <c r="AS146" i="7"/>
  <c r="BE146" i="7" s="1"/>
  <c r="BU146" i="7" s="1"/>
  <c r="AS147" i="7"/>
  <c r="BE147" i="7" s="1"/>
  <c r="BU147" i="7" s="1"/>
  <c r="W206" i="7"/>
  <c r="AS186" i="7"/>
  <c r="BE186" i="7" s="1"/>
  <c r="BU186" i="7" s="1"/>
  <c r="AS193" i="7"/>
  <c r="BE193" i="7" s="1"/>
  <c r="AS210" i="7"/>
  <c r="BE210" i="7" s="1"/>
  <c r="AS243" i="7"/>
  <c r="AS252" i="7"/>
  <c r="BE252" i="7" s="1"/>
  <c r="BU252" i="7" s="1"/>
  <c r="AS268" i="7"/>
  <c r="BE268" i="7" s="1"/>
  <c r="BU268" i="7" s="1"/>
  <c r="W307" i="7"/>
  <c r="AS283" i="7"/>
  <c r="BE283" i="7" s="1"/>
  <c r="BU283" i="7" s="1"/>
  <c r="AS302" i="7"/>
  <c r="BE302" i="7" s="1"/>
  <c r="BD341" i="7"/>
  <c r="AS317" i="7"/>
  <c r="BE317" i="7" s="1"/>
  <c r="BU317" i="7" s="1"/>
  <c r="AS331" i="7"/>
  <c r="BE331" i="7" s="1"/>
  <c r="AS336" i="7"/>
  <c r="BE336" i="7" s="1"/>
  <c r="BU336" i="7" s="1"/>
  <c r="BD374" i="7"/>
  <c r="AS347" i="7"/>
  <c r="BE347" i="7" s="1"/>
  <c r="BU347" i="7" s="1"/>
  <c r="AS352" i="7"/>
  <c r="BE352" i="7" s="1"/>
  <c r="BU352" i="7" s="1"/>
  <c r="AS401" i="7"/>
  <c r="BE401" i="7" s="1"/>
  <c r="BU401" i="7" s="1"/>
  <c r="AS403" i="7"/>
  <c r="BE403" i="7" s="1"/>
  <c r="BU403" i="7" s="1"/>
  <c r="AS406" i="7"/>
  <c r="BE406" i="7" s="1"/>
  <c r="BU406" i="7" s="1"/>
  <c r="AQ34" i="6"/>
  <c r="BA34" i="6" s="1"/>
  <c r="BQ34" i="6" s="1"/>
  <c r="AQ188" i="6"/>
  <c r="BA188" i="6" s="1"/>
  <c r="AQ220" i="6"/>
  <c r="BA220" i="6" s="1"/>
  <c r="BQ220" i="6" s="1"/>
  <c r="AQ245" i="6"/>
  <c r="AQ276" i="6"/>
  <c r="BA276" i="6" s="1"/>
  <c r="AZ372" i="6"/>
  <c r="AQ15" i="6"/>
  <c r="BA15" i="6" s="1"/>
  <c r="AK70" i="6"/>
  <c r="AQ133" i="6"/>
  <c r="BA133" i="6" s="1"/>
  <c r="BQ133" i="6" s="1"/>
  <c r="AQ149" i="6"/>
  <c r="BA149" i="6" s="1"/>
  <c r="BQ149" i="6" s="1"/>
  <c r="AZ204" i="6"/>
  <c r="AQ197" i="6"/>
  <c r="BA197" i="6" s="1"/>
  <c r="AQ297" i="6"/>
  <c r="BA297" i="6" s="1"/>
  <c r="BQ297" i="6" s="1"/>
  <c r="BQ13" i="6"/>
  <c r="BQ33" i="6"/>
  <c r="BQ43" i="6"/>
  <c r="BQ124" i="6"/>
  <c r="BQ218" i="6"/>
  <c r="BQ222" i="6"/>
  <c r="AQ271" i="6"/>
  <c r="BA271" i="6" s="1"/>
  <c r="BQ271" i="6" s="1"/>
  <c r="AQ399" i="6"/>
  <c r="BA399" i="6" s="1"/>
  <c r="BQ399" i="6" s="1"/>
  <c r="BA63" i="6"/>
  <c r="BQ63" i="6" s="1"/>
  <c r="BA93" i="6"/>
  <c r="BQ93" i="6" s="1"/>
  <c r="BA97" i="6"/>
  <c r="BA136" i="6"/>
  <c r="BQ136" i="6" s="1"/>
  <c r="BA144" i="6"/>
  <c r="BQ144" i="6" s="1"/>
  <c r="BA148" i="6"/>
  <c r="BQ148" i="6" s="1"/>
  <c r="AQ199" i="6"/>
  <c r="BA291" i="6"/>
  <c r="BQ291" i="6" s="1"/>
  <c r="BA326" i="6"/>
  <c r="BA330" i="6"/>
  <c r="BQ330" i="6" s="1"/>
  <c r="BA338" i="6"/>
  <c r="BA346" i="6"/>
  <c r="BA362" i="6"/>
  <c r="BQ362" i="6" s="1"/>
  <c r="AQ387" i="6"/>
  <c r="BA387" i="6" s="1"/>
  <c r="BQ387" i="6" s="1"/>
  <c r="AQ395" i="6"/>
  <c r="BA395" i="6" s="1"/>
  <c r="BQ395" i="6" s="1"/>
  <c r="AQ8" i="6"/>
  <c r="BA8" i="6" s="1"/>
  <c r="BQ8" i="6" s="1"/>
  <c r="AQ12" i="6"/>
  <c r="BA12" i="6" s="1"/>
  <c r="BQ12" i="6" s="1"/>
  <c r="AQ16" i="6"/>
  <c r="BA16" i="6" s="1"/>
  <c r="AQ20" i="6"/>
  <c r="BA20" i="6" s="1"/>
  <c r="BQ20" i="6" s="1"/>
  <c r="AQ24" i="6"/>
  <c r="BA24" i="6" s="1"/>
  <c r="BQ24" i="6" s="1"/>
  <c r="AQ28" i="6"/>
  <c r="BA28" i="6" s="1"/>
  <c r="BQ28" i="6" s="1"/>
  <c r="AQ42" i="6"/>
  <c r="BA42" i="6" s="1"/>
  <c r="BQ42" i="6" s="1"/>
  <c r="AQ46" i="6"/>
  <c r="BA46" i="6" s="1"/>
  <c r="BQ46" i="6" s="1"/>
  <c r="AQ54" i="6"/>
  <c r="BA54" i="6" s="1"/>
  <c r="BQ54" i="6" s="1"/>
  <c r="AQ86" i="6"/>
  <c r="BA86" i="6" s="1"/>
  <c r="AQ119" i="6"/>
  <c r="BA119" i="6" s="1"/>
  <c r="BQ119" i="6" s="1"/>
  <c r="AQ123" i="6"/>
  <c r="BA123" i="6" s="1"/>
  <c r="BQ123" i="6" s="1"/>
  <c r="AQ127" i="6"/>
  <c r="BA127" i="6" s="1"/>
  <c r="BQ127" i="6" s="1"/>
  <c r="C171" i="6"/>
  <c r="AQ178" i="6"/>
  <c r="AQ179" i="6"/>
  <c r="BA179" i="6" s="1"/>
  <c r="BQ179" i="6" s="1"/>
  <c r="AQ182" i="6"/>
  <c r="BA182" i="6" s="1"/>
  <c r="BQ182" i="6" s="1"/>
  <c r="AQ190" i="6"/>
  <c r="BA190" i="6" s="1"/>
  <c r="AQ194" i="6"/>
  <c r="BA194" i="6" s="1"/>
  <c r="BQ194" i="6" s="1"/>
  <c r="AQ212" i="6"/>
  <c r="BA212" i="6" s="1"/>
  <c r="BQ212" i="6" s="1"/>
  <c r="AQ217" i="6"/>
  <c r="BA217" i="6" s="1"/>
  <c r="BQ217" i="6" s="1"/>
  <c r="AQ242" i="6"/>
  <c r="BA242" i="6" s="1"/>
  <c r="BQ242" i="6" s="1"/>
  <c r="AQ250" i="6"/>
  <c r="BA250" i="6" s="1"/>
  <c r="BQ250" i="6" s="1"/>
  <c r="AQ266" i="6"/>
  <c r="BA266" i="6" s="1"/>
  <c r="BQ266" i="6" s="1"/>
  <c r="AQ286" i="6"/>
  <c r="BA286" i="6" s="1"/>
  <c r="AQ366" i="6"/>
  <c r="BA366" i="6" s="1"/>
  <c r="BQ366" i="6" s="1"/>
  <c r="AQ378" i="6"/>
  <c r="BA378" i="6" s="1"/>
  <c r="BQ378" i="6" s="1"/>
  <c r="AQ386" i="6"/>
  <c r="BA386" i="6" s="1"/>
  <c r="BQ386" i="6" s="1"/>
  <c r="AQ390" i="6"/>
  <c r="BA390" i="6" s="1"/>
  <c r="BQ390" i="6" s="1"/>
  <c r="AQ394" i="6"/>
  <c r="BA394" i="6" s="1"/>
  <c r="BQ394" i="6" s="1"/>
  <c r="AQ402" i="6"/>
  <c r="BA402" i="6" s="1"/>
  <c r="BQ402" i="6" s="1"/>
  <c r="AQ62" i="6"/>
  <c r="BA62" i="6" s="1"/>
  <c r="BQ62" i="6" s="1"/>
  <c r="AQ66" i="6"/>
  <c r="BA66" i="6" s="1"/>
  <c r="BQ66" i="6" s="1"/>
  <c r="AQ80" i="6"/>
  <c r="BA80" i="6" s="1"/>
  <c r="BQ80" i="6" s="1"/>
  <c r="AQ88" i="6"/>
  <c r="BA88" i="6" s="1"/>
  <c r="BQ88" i="6" s="1"/>
  <c r="AQ92" i="6"/>
  <c r="BA92" i="6" s="1"/>
  <c r="BQ92" i="6" s="1"/>
  <c r="AQ96" i="6"/>
  <c r="BA96" i="6" s="1"/>
  <c r="BQ96" i="6" s="1"/>
  <c r="AQ100" i="6"/>
  <c r="BA100" i="6" s="1"/>
  <c r="BQ100" i="6" s="1"/>
  <c r="AQ114" i="6"/>
  <c r="BA114" i="6" s="1"/>
  <c r="BQ114" i="6" s="1"/>
  <c r="AQ135" i="6"/>
  <c r="BA135" i="6" s="1"/>
  <c r="BQ135" i="6" s="1"/>
  <c r="AQ143" i="6"/>
  <c r="BA143" i="6" s="1"/>
  <c r="BQ143" i="6" s="1"/>
  <c r="AQ163" i="6"/>
  <c r="BA163" i="6" s="1"/>
  <c r="BQ163" i="6" s="1"/>
  <c r="AQ167" i="6"/>
  <c r="BA167" i="6" s="1"/>
  <c r="BQ167" i="6" s="1"/>
  <c r="AQ233" i="6"/>
  <c r="BA233" i="6" s="1"/>
  <c r="BQ233" i="6" s="1"/>
  <c r="AQ237" i="6"/>
  <c r="BA237" i="6" s="1"/>
  <c r="BQ237" i="6" s="1"/>
  <c r="AQ294" i="6"/>
  <c r="BA294" i="6" s="1"/>
  <c r="BQ294" i="6" s="1"/>
  <c r="AQ313" i="6"/>
  <c r="BA313" i="6" s="1"/>
  <c r="BQ313" i="6" s="1"/>
  <c r="AQ321" i="6"/>
  <c r="BA321" i="6" s="1"/>
  <c r="BQ321" i="6" s="1"/>
  <c r="AQ329" i="6"/>
  <c r="BA329" i="6" s="1"/>
  <c r="BQ329" i="6" s="1"/>
  <c r="AQ334" i="6"/>
  <c r="BA334" i="6" s="1"/>
  <c r="BQ334" i="6" s="1"/>
  <c r="AQ357" i="6"/>
  <c r="BA357" i="6" s="1"/>
  <c r="BQ357" i="6" s="1"/>
  <c r="AQ365" i="6"/>
  <c r="BA365" i="6" s="1"/>
  <c r="BQ365" i="6" s="1"/>
  <c r="AQ398" i="6"/>
  <c r="BA398" i="6" s="1"/>
  <c r="AQ11" i="6"/>
  <c r="BA11" i="6" s="1"/>
  <c r="BQ11" i="6" s="1"/>
  <c r="AQ23" i="6"/>
  <c r="BA23" i="6" s="1"/>
  <c r="BQ23" i="6" s="1"/>
  <c r="AQ27" i="6"/>
  <c r="BA27" i="6" s="1"/>
  <c r="BQ27" i="6" s="1"/>
  <c r="AQ31" i="6"/>
  <c r="BA31" i="6" s="1"/>
  <c r="BQ31" i="6" s="1"/>
  <c r="AQ35" i="6"/>
  <c r="BA35" i="6" s="1"/>
  <c r="BQ35" i="6" s="1"/>
  <c r="AQ49" i="6"/>
  <c r="BA49" i="6" s="1"/>
  <c r="BQ49" i="6" s="1"/>
  <c r="AQ53" i="6"/>
  <c r="BA53" i="6" s="1"/>
  <c r="BQ53" i="6" s="1"/>
  <c r="AQ57" i="6"/>
  <c r="BA57" i="6" s="1"/>
  <c r="BQ57" i="6" s="1"/>
  <c r="AQ75" i="6"/>
  <c r="BA75" i="6" s="1"/>
  <c r="BQ75" i="6" s="1"/>
  <c r="AQ118" i="6"/>
  <c r="BA118" i="6" s="1"/>
  <c r="BQ118" i="6" s="1"/>
  <c r="AQ130" i="6"/>
  <c r="BA130" i="6" s="1"/>
  <c r="BQ130" i="6" s="1"/>
  <c r="AQ181" i="6"/>
  <c r="BA181" i="6" s="1"/>
  <c r="BQ181" i="6" s="1"/>
  <c r="AQ185" i="6"/>
  <c r="BA185" i="6" s="1"/>
  <c r="BQ185" i="6" s="1"/>
  <c r="AQ189" i="6"/>
  <c r="BA189" i="6" s="1"/>
  <c r="BQ189" i="6" s="1"/>
  <c r="AQ211" i="6"/>
  <c r="BA211" i="6" s="1"/>
  <c r="BQ211" i="6" s="1"/>
  <c r="AQ216" i="6"/>
  <c r="BA216" i="6" s="1"/>
  <c r="BQ216" i="6" s="1"/>
  <c r="AQ265" i="6"/>
  <c r="BA265" i="6" s="1"/>
  <c r="AQ281" i="6"/>
  <c r="BA281" i="6" s="1"/>
  <c r="BQ281" i="6" s="1"/>
  <c r="AQ285" i="6"/>
  <c r="BA285" i="6" s="1"/>
  <c r="AQ290" i="6"/>
  <c r="BA290" i="6" s="1"/>
  <c r="AQ309" i="6"/>
  <c r="BA309" i="6" s="1"/>
  <c r="BQ309" i="6" s="1"/>
  <c r="AQ310" i="6"/>
  <c r="BA310" i="6" s="1"/>
  <c r="AQ361" i="6"/>
  <c r="BA361" i="6" s="1"/>
  <c r="BQ361" i="6" s="1"/>
  <c r="AQ377" i="6"/>
  <c r="BA377" i="6" s="1"/>
  <c r="BQ377" i="6" s="1"/>
  <c r="AQ381" i="6"/>
  <c r="BA381" i="6" s="1"/>
  <c r="BQ381" i="6" s="1"/>
  <c r="AQ385" i="6"/>
  <c r="BA385" i="6" s="1"/>
  <c r="BQ385" i="6" s="1"/>
  <c r="AQ389" i="6"/>
  <c r="BA389" i="6" s="1"/>
  <c r="AQ397" i="6"/>
  <c r="BA397" i="6" s="1"/>
  <c r="BQ397" i="6" s="1"/>
  <c r="BQ15" i="6"/>
  <c r="BQ214" i="6"/>
  <c r="BQ247" i="6"/>
  <c r="BQ276" i="6"/>
  <c r="BQ367" i="6"/>
  <c r="AZ70" i="6"/>
  <c r="AG104" i="6"/>
  <c r="AQ79" i="6"/>
  <c r="BA79" i="6" s="1"/>
  <c r="BQ79" i="6" s="1"/>
  <c r="AQ159" i="6"/>
  <c r="BA159" i="6" s="1"/>
  <c r="BQ159" i="6" s="1"/>
  <c r="AQ168" i="6"/>
  <c r="BA168" i="6" s="1"/>
  <c r="BQ168" i="6" s="1"/>
  <c r="AQ192" i="6"/>
  <c r="BA192" i="6" s="1"/>
  <c r="BQ192" i="6" s="1"/>
  <c r="AG238" i="6"/>
  <c r="AQ243" i="6"/>
  <c r="BA243" i="6" s="1"/>
  <c r="BQ243" i="6" s="1"/>
  <c r="AQ248" i="6"/>
  <c r="BA248" i="6" s="1"/>
  <c r="BQ248" i="6" s="1"/>
  <c r="AQ267" i="6"/>
  <c r="BA267" i="6" s="1"/>
  <c r="AQ282" i="6"/>
  <c r="BA282" i="6" s="1"/>
  <c r="BQ282" i="6" s="1"/>
  <c r="BQ286" i="6"/>
  <c r="AQ296" i="6"/>
  <c r="BA296" i="6" s="1"/>
  <c r="BQ296" i="6" s="1"/>
  <c r="AQ353" i="6"/>
  <c r="BA353" i="6" s="1"/>
  <c r="BQ353" i="6" s="1"/>
  <c r="AQ19" i="6"/>
  <c r="BA19" i="6" s="1"/>
  <c r="BQ19" i="6" s="1"/>
  <c r="BC70" i="6"/>
  <c r="AQ59" i="6"/>
  <c r="BA59" i="6" s="1"/>
  <c r="BQ59" i="6" s="1"/>
  <c r="AK104" i="6"/>
  <c r="AQ84" i="6"/>
  <c r="BA84" i="6" s="1"/>
  <c r="BQ84" i="6" s="1"/>
  <c r="C137" i="6"/>
  <c r="T171" i="6"/>
  <c r="AQ169" i="6"/>
  <c r="BA169" i="6" s="1"/>
  <c r="BQ169" i="6" s="1"/>
  <c r="AQ176" i="6"/>
  <c r="BA176" i="6" s="1"/>
  <c r="BQ176" i="6" s="1"/>
  <c r="AK238" i="6"/>
  <c r="AQ228" i="6"/>
  <c r="BA228" i="6" s="1"/>
  <c r="BQ228" i="6" s="1"/>
  <c r="AQ246" i="6"/>
  <c r="BA246" i="6" s="1"/>
  <c r="BQ246" i="6" s="1"/>
  <c r="AQ253" i="6"/>
  <c r="BA253" i="6" s="1"/>
  <c r="BQ253" i="6" s="1"/>
  <c r="AQ270" i="6"/>
  <c r="BA270" i="6" s="1"/>
  <c r="BQ270" i="6" s="1"/>
  <c r="G305" i="6"/>
  <c r="AQ287" i="6"/>
  <c r="BA287" i="6" s="1"/>
  <c r="BQ287" i="6" s="1"/>
  <c r="G339" i="6"/>
  <c r="AQ317" i="6"/>
  <c r="BA317" i="6" s="1"/>
  <c r="BQ317" i="6" s="1"/>
  <c r="AQ335" i="6"/>
  <c r="BA335" i="6" s="1"/>
  <c r="BQ335" i="6" s="1"/>
  <c r="AQ368" i="6"/>
  <c r="BA368" i="6" s="1"/>
  <c r="AQ403" i="6"/>
  <c r="BA403" i="6" s="1"/>
  <c r="BQ403" i="6" s="1"/>
  <c r="AQ58" i="6"/>
  <c r="BA58" i="6" s="1"/>
  <c r="BQ58" i="6" s="1"/>
  <c r="AZ104" i="6"/>
  <c r="BQ82" i="6"/>
  <c r="G107" i="6"/>
  <c r="AQ107" i="6" s="1"/>
  <c r="BA107" i="6" s="1"/>
  <c r="AG171" i="6"/>
  <c r="G204" i="6"/>
  <c r="AQ195" i="6"/>
  <c r="BA195" i="6" s="1"/>
  <c r="BQ195" i="6" s="1"/>
  <c r="AQ200" i="6"/>
  <c r="BA200" i="6" s="1"/>
  <c r="AQ207" i="6"/>
  <c r="BQ210" i="6"/>
  <c r="AQ221" i="6"/>
  <c r="BA221" i="6" s="1"/>
  <c r="BQ221" i="6" s="1"/>
  <c r="BQ255" i="6"/>
  <c r="AQ256" i="6"/>
  <c r="BA256" i="6" s="1"/>
  <c r="BQ256" i="6" s="1"/>
  <c r="AQ261" i="6"/>
  <c r="BA261" i="6" s="1"/>
  <c r="BQ261" i="6" s="1"/>
  <c r="T305" i="6"/>
  <c r="BQ285" i="6"/>
  <c r="T339" i="6"/>
  <c r="AQ325" i="6"/>
  <c r="BA325" i="6" s="1"/>
  <c r="BQ325" i="6" s="1"/>
  <c r="BQ346" i="6"/>
  <c r="G406" i="6"/>
  <c r="BQ384" i="6"/>
  <c r="BQ389" i="6"/>
  <c r="AQ393" i="6"/>
  <c r="BA393" i="6" s="1"/>
  <c r="BQ393" i="6" s="1"/>
  <c r="AQ404" i="6"/>
  <c r="BA404" i="6" s="1"/>
  <c r="C38" i="6"/>
  <c r="BA17" i="6"/>
  <c r="BQ17" i="6" s="1"/>
  <c r="BA95" i="6"/>
  <c r="BQ95" i="6" s="1"/>
  <c r="BA99" i="6"/>
  <c r="BQ99" i="6" s="1"/>
  <c r="T137" i="6"/>
  <c r="AQ108" i="6"/>
  <c r="BA108" i="6" s="1"/>
  <c r="BQ108" i="6" s="1"/>
  <c r="BA112" i="6"/>
  <c r="BQ112" i="6" s="1"/>
  <c r="BA128" i="6"/>
  <c r="BQ128" i="6" s="1"/>
  <c r="AK171" i="6"/>
  <c r="BA156" i="6"/>
  <c r="BQ156" i="6" s="1"/>
  <c r="BA165" i="6"/>
  <c r="BQ165" i="6" s="1"/>
  <c r="T204" i="6"/>
  <c r="BA178" i="6"/>
  <c r="BQ178" i="6" s="1"/>
  <c r="BA199" i="6"/>
  <c r="BQ199" i="6" s="1"/>
  <c r="AZ238" i="6"/>
  <c r="BA209" i="6"/>
  <c r="BQ209" i="6" s="1"/>
  <c r="T272" i="6"/>
  <c r="AQ251" i="6"/>
  <c r="BA251" i="6" s="1"/>
  <c r="BQ251" i="6" s="1"/>
  <c r="AG305" i="6"/>
  <c r="BA284" i="6"/>
  <c r="BQ284" i="6" s="1"/>
  <c r="BQ290" i="6"/>
  <c r="AQ295" i="6"/>
  <c r="BA295" i="6" s="1"/>
  <c r="BQ295" i="6" s="1"/>
  <c r="BA299" i="6"/>
  <c r="BQ299" i="6" s="1"/>
  <c r="AG339" i="6"/>
  <c r="BA320" i="6"/>
  <c r="BQ320" i="6" s="1"/>
  <c r="G372" i="6"/>
  <c r="AQ351" i="6"/>
  <c r="BA351" i="6" s="1"/>
  <c r="BA355" i="6"/>
  <c r="BQ355" i="6" s="1"/>
  <c r="BA364" i="6"/>
  <c r="BQ364" i="6" s="1"/>
  <c r="T406" i="6"/>
  <c r="AQ380" i="6"/>
  <c r="BA380" i="6" s="1"/>
  <c r="BQ380" i="6" s="1"/>
  <c r="BQ398" i="6"/>
  <c r="AQ10" i="6"/>
  <c r="BA10" i="6" s="1"/>
  <c r="BQ10" i="6" s="1"/>
  <c r="AQ22" i="6"/>
  <c r="BA22" i="6" s="1"/>
  <c r="BQ22" i="6" s="1"/>
  <c r="AQ26" i="6"/>
  <c r="BA26" i="6" s="1"/>
  <c r="BQ26" i="6" s="1"/>
  <c r="AQ30" i="6"/>
  <c r="BA30" i="6" s="1"/>
  <c r="C70" i="6"/>
  <c r="AQ51" i="6"/>
  <c r="BA51" i="6" s="1"/>
  <c r="BQ51" i="6" s="1"/>
  <c r="AQ56" i="6"/>
  <c r="BA56" i="6" s="1"/>
  <c r="BQ56" i="6" s="1"/>
  <c r="AQ87" i="6"/>
  <c r="BA87" i="6" s="1"/>
  <c r="BQ87" i="6" s="1"/>
  <c r="AG137" i="6"/>
  <c r="AQ122" i="6"/>
  <c r="BA122" i="6" s="1"/>
  <c r="BQ122" i="6" s="1"/>
  <c r="AZ171" i="6"/>
  <c r="AQ147" i="6"/>
  <c r="BA147" i="6" s="1"/>
  <c r="BQ147" i="6" s="1"/>
  <c r="AQ152" i="6"/>
  <c r="BA152" i="6" s="1"/>
  <c r="BQ152" i="6" s="1"/>
  <c r="AQ153" i="6"/>
  <c r="BA153" i="6" s="1"/>
  <c r="BQ153" i="6" s="1"/>
  <c r="AQ170" i="6"/>
  <c r="BA170" i="6" s="1"/>
  <c r="BQ170" i="6" s="1"/>
  <c r="AG204" i="6"/>
  <c r="AQ183" i="6"/>
  <c r="BA183" i="6" s="1"/>
  <c r="BQ183" i="6" s="1"/>
  <c r="AQ193" i="6"/>
  <c r="BA193" i="6" s="1"/>
  <c r="BQ193" i="6" s="1"/>
  <c r="AQ225" i="6"/>
  <c r="BA225" i="6" s="1"/>
  <c r="BQ225" i="6" s="1"/>
  <c r="AQ231" i="6"/>
  <c r="BA231" i="6" s="1"/>
  <c r="BQ231" i="6" s="1"/>
  <c r="AQ235" i="6"/>
  <c r="BA235" i="6" s="1"/>
  <c r="BQ235" i="6" s="1"/>
  <c r="AQ236" i="6"/>
  <c r="BA236" i="6" s="1"/>
  <c r="BQ236" i="6" s="1"/>
  <c r="AG272" i="6"/>
  <c r="AQ254" i="6"/>
  <c r="BA254" i="6" s="1"/>
  <c r="BQ254" i="6" s="1"/>
  <c r="AQ259" i="6"/>
  <c r="BA259" i="6" s="1"/>
  <c r="BQ259" i="6" s="1"/>
  <c r="AQ263" i="6"/>
  <c r="BA263" i="6" s="1"/>
  <c r="BQ263" i="6" s="1"/>
  <c r="AK305" i="6"/>
  <c r="AQ278" i="6"/>
  <c r="BA278" i="6" s="1"/>
  <c r="BQ278" i="6" s="1"/>
  <c r="AK339" i="6"/>
  <c r="AQ311" i="6"/>
  <c r="BA311" i="6" s="1"/>
  <c r="BQ311" i="6" s="1"/>
  <c r="AQ315" i="6"/>
  <c r="BA315" i="6" s="1"/>
  <c r="BQ315" i="6" s="1"/>
  <c r="AQ316" i="6"/>
  <c r="BA316" i="6" s="1"/>
  <c r="BQ316" i="6" s="1"/>
  <c r="AQ328" i="6"/>
  <c r="BA328" i="6" s="1"/>
  <c r="BQ328" i="6" s="1"/>
  <c r="AQ333" i="6"/>
  <c r="BA333" i="6" s="1"/>
  <c r="BQ333" i="6" s="1"/>
  <c r="AQ337" i="6"/>
  <c r="BA337" i="6" s="1"/>
  <c r="BQ337" i="6" s="1"/>
  <c r="T372" i="6"/>
  <c r="AQ345" i="6"/>
  <c r="BA345" i="6" s="1"/>
  <c r="BQ345" i="6" s="1"/>
  <c r="AQ359" i="6"/>
  <c r="BA359" i="6" s="1"/>
  <c r="BQ359" i="6" s="1"/>
  <c r="AQ369" i="6"/>
  <c r="BA369" i="6" s="1"/>
  <c r="BQ369" i="6" s="1"/>
  <c r="AG406" i="6"/>
  <c r="AQ383" i="6"/>
  <c r="BA383" i="6" s="1"/>
  <c r="BQ383" i="6" s="1"/>
  <c r="AQ392" i="6"/>
  <c r="BA392" i="6" s="1"/>
  <c r="BQ392" i="6" s="1"/>
  <c r="AG38" i="6"/>
  <c r="AQ67" i="6"/>
  <c r="BA67" i="6" s="1"/>
  <c r="BQ67" i="6" s="1"/>
  <c r="AQ74" i="6"/>
  <c r="BA74" i="6" s="1"/>
  <c r="BQ74" i="6" s="1"/>
  <c r="AQ85" i="6"/>
  <c r="BA85" i="6" s="1"/>
  <c r="BQ85" i="6" s="1"/>
  <c r="AQ90" i="6"/>
  <c r="BA90" i="6" s="1"/>
  <c r="BQ90" i="6" s="1"/>
  <c r="AQ94" i="6"/>
  <c r="BA94" i="6" s="1"/>
  <c r="BQ94" i="6" s="1"/>
  <c r="AQ98" i="6"/>
  <c r="BA98" i="6" s="1"/>
  <c r="BQ98" i="6" s="1"/>
  <c r="AQ103" i="6"/>
  <c r="BA103" i="6" s="1"/>
  <c r="BQ103" i="6" s="1"/>
  <c r="AK137" i="6"/>
  <c r="AQ116" i="6"/>
  <c r="BA116" i="6" s="1"/>
  <c r="BQ116" i="6" s="1"/>
  <c r="AQ132" i="6"/>
  <c r="BA132" i="6" s="1"/>
  <c r="BQ132" i="6" s="1"/>
  <c r="AQ155" i="6"/>
  <c r="BA155" i="6" s="1"/>
  <c r="BQ155" i="6" s="1"/>
  <c r="AQ160" i="6"/>
  <c r="BA160" i="6" s="1"/>
  <c r="BQ160" i="6" s="1"/>
  <c r="AQ164" i="6"/>
  <c r="BA164" i="6" s="1"/>
  <c r="BQ164" i="6" s="1"/>
  <c r="AK204" i="6"/>
  <c r="AQ177" i="6"/>
  <c r="BA177" i="6" s="1"/>
  <c r="BQ177" i="6" s="1"/>
  <c r="AQ184" i="6"/>
  <c r="BA184" i="6" s="1"/>
  <c r="BQ184" i="6" s="1"/>
  <c r="AQ202" i="6"/>
  <c r="BA202" i="6" s="1"/>
  <c r="BQ202" i="6" s="1"/>
  <c r="AQ208" i="6"/>
  <c r="BA208" i="6" s="1"/>
  <c r="BQ208" i="6" s="1"/>
  <c r="AQ219" i="6"/>
  <c r="BA219" i="6" s="1"/>
  <c r="BQ219" i="6" s="1"/>
  <c r="AQ229" i="6"/>
  <c r="BA229" i="6" s="1"/>
  <c r="BQ229" i="6" s="1"/>
  <c r="AK272" i="6"/>
  <c r="AQ244" i="6"/>
  <c r="BA244" i="6" s="1"/>
  <c r="BA245" i="6"/>
  <c r="BQ245" i="6" s="1"/>
  <c r="AQ249" i="6"/>
  <c r="BA249" i="6" s="1"/>
  <c r="BQ249" i="6" s="1"/>
  <c r="AQ264" i="6"/>
  <c r="BA264" i="6" s="1"/>
  <c r="AQ268" i="6"/>
  <c r="BA268" i="6" s="1"/>
  <c r="BQ268" i="6" s="1"/>
  <c r="AQ269" i="6"/>
  <c r="BA269" i="6" s="1"/>
  <c r="BQ269" i="6" s="1"/>
  <c r="AZ305" i="6"/>
  <c r="BA279" i="6"/>
  <c r="BQ279" i="6" s="1"/>
  <c r="AQ283" i="6"/>
  <c r="BA283" i="6" s="1"/>
  <c r="BQ283" i="6" s="1"/>
  <c r="AQ293" i="6"/>
  <c r="BA293" i="6" s="1"/>
  <c r="BQ293" i="6" s="1"/>
  <c r="AQ302" i="6"/>
  <c r="BA302" i="6" s="1"/>
  <c r="BQ302" i="6" s="1"/>
  <c r="AQ303" i="6"/>
  <c r="BA303" i="6" s="1"/>
  <c r="BQ303" i="6" s="1"/>
  <c r="AZ339" i="6"/>
  <c r="AQ323" i="6"/>
  <c r="BA323" i="6" s="1"/>
  <c r="BQ323" i="6" s="1"/>
  <c r="AQ324" i="6"/>
  <c r="BA324" i="6" s="1"/>
  <c r="BQ324" i="6" s="1"/>
  <c r="AG372" i="6"/>
  <c r="AQ349" i="6"/>
  <c r="BA349" i="6" s="1"/>
  <c r="BQ349" i="6" s="1"/>
  <c r="AQ354" i="6"/>
  <c r="BA354" i="6" s="1"/>
  <c r="BQ354" i="6" s="1"/>
  <c r="AK406" i="6"/>
  <c r="AQ379" i="6"/>
  <c r="BA379" i="6" s="1"/>
  <c r="BQ379" i="6" s="1"/>
  <c r="AQ388" i="6"/>
  <c r="BA388" i="6" s="1"/>
  <c r="BQ388" i="6" s="1"/>
  <c r="AQ401" i="6"/>
  <c r="BA401" i="6" s="1"/>
  <c r="BQ401" i="6" s="1"/>
  <c r="AK38" i="6"/>
  <c r="AQ9" i="6"/>
  <c r="BA9" i="6" s="1"/>
  <c r="BQ9" i="6" s="1"/>
  <c r="AQ21" i="6"/>
  <c r="BA21" i="6" s="1"/>
  <c r="BQ21" i="6" s="1"/>
  <c r="AQ25" i="6"/>
  <c r="BA25" i="6" s="1"/>
  <c r="BQ25" i="6" s="1"/>
  <c r="AQ29" i="6"/>
  <c r="BA29" i="6" s="1"/>
  <c r="BQ29" i="6" s="1"/>
  <c r="AG70" i="6"/>
  <c r="AQ44" i="6"/>
  <c r="BA44" i="6" s="1"/>
  <c r="BQ44" i="6" s="1"/>
  <c r="AQ45" i="6"/>
  <c r="BA45" i="6" s="1"/>
  <c r="BQ45" i="6" s="1"/>
  <c r="AQ50" i="6"/>
  <c r="BA50" i="6" s="1"/>
  <c r="BQ50" i="6" s="1"/>
  <c r="AQ55" i="6"/>
  <c r="BA55" i="6" s="1"/>
  <c r="BQ55" i="6" s="1"/>
  <c r="AQ61" i="6"/>
  <c r="BA61" i="6" s="1"/>
  <c r="BQ61" i="6" s="1"/>
  <c r="AZ137" i="6"/>
  <c r="AQ110" i="6"/>
  <c r="BA110" i="6" s="1"/>
  <c r="BQ110" i="6" s="1"/>
  <c r="AQ126" i="6"/>
  <c r="BA126" i="6" s="1"/>
  <c r="BQ126" i="6" s="1"/>
  <c r="AQ141" i="6"/>
  <c r="BA141" i="6" s="1"/>
  <c r="BQ141" i="6" s="1"/>
  <c r="AQ146" i="6"/>
  <c r="BA146" i="6" s="1"/>
  <c r="BQ146" i="6" s="1"/>
  <c r="AQ151" i="6"/>
  <c r="BA151" i="6" s="1"/>
  <c r="BQ151" i="6" s="1"/>
  <c r="AQ174" i="6"/>
  <c r="BA174" i="6" s="1"/>
  <c r="AQ186" i="6"/>
  <c r="BA186" i="6" s="1"/>
  <c r="BQ186" i="6" s="1"/>
  <c r="AQ187" i="6"/>
  <c r="BA187" i="6" s="1"/>
  <c r="BQ187" i="6" s="1"/>
  <c r="AQ196" i="6"/>
  <c r="BA196" i="6" s="1"/>
  <c r="BQ196" i="6" s="1"/>
  <c r="G238" i="6"/>
  <c r="AQ213" i="6"/>
  <c r="BA213" i="6" s="1"/>
  <c r="BQ213" i="6" s="1"/>
  <c r="AQ224" i="6"/>
  <c r="BA224" i="6" s="1"/>
  <c r="AQ234" i="6"/>
  <c r="BA234" i="6" s="1"/>
  <c r="BQ234" i="6" s="1"/>
  <c r="AZ272" i="6"/>
  <c r="AQ257" i="6"/>
  <c r="BA257" i="6" s="1"/>
  <c r="BQ257" i="6" s="1"/>
  <c r="AQ262" i="6"/>
  <c r="BA262" i="6" s="1"/>
  <c r="BQ262" i="6" s="1"/>
  <c r="AQ277" i="6"/>
  <c r="BA277" i="6" s="1"/>
  <c r="BQ277" i="6" s="1"/>
  <c r="AQ288" i="6"/>
  <c r="BA288" i="6" s="1"/>
  <c r="BQ288" i="6" s="1"/>
  <c r="AQ292" i="6"/>
  <c r="BA292" i="6" s="1"/>
  <c r="BQ292" i="6" s="1"/>
  <c r="AQ298" i="6"/>
  <c r="BA298" i="6" s="1"/>
  <c r="BQ298" i="6" s="1"/>
  <c r="AQ314" i="6"/>
  <c r="BA314" i="6" s="1"/>
  <c r="BQ314" i="6" s="1"/>
  <c r="AQ319" i="6"/>
  <c r="BA319" i="6" s="1"/>
  <c r="BQ319" i="6" s="1"/>
  <c r="AQ331" i="6"/>
  <c r="BA331" i="6" s="1"/>
  <c r="BQ331" i="6" s="1"/>
  <c r="AQ336" i="6"/>
  <c r="BA336" i="6" s="1"/>
  <c r="BQ336" i="6" s="1"/>
  <c r="AK372" i="6"/>
  <c r="AQ344" i="6"/>
  <c r="BA344" i="6" s="1"/>
  <c r="BQ344" i="6" s="1"/>
  <c r="AQ350" i="6"/>
  <c r="BA350" i="6" s="1"/>
  <c r="BQ350" i="6" s="1"/>
  <c r="AQ358" i="6"/>
  <c r="BA358" i="6" s="1"/>
  <c r="BQ358" i="6" s="1"/>
  <c r="AZ406" i="6"/>
  <c r="AQ382" i="6"/>
  <c r="BA382" i="6" s="1"/>
  <c r="BQ382" i="6" s="1"/>
  <c r="AQ391" i="6"/>
  <c r="BA391" i="6" s="1"/>
  <c r="BQ391" i="6" s="1"/>
  <c r="AQ396" i="6"/>
  <c r="BA396" i="6" s="1"/>
  <c r="BQ396" i="6" s="1"/>
  <c r="AQ400" i="6"/>
  <c r="BA400" i="6" s="1"/>
  <c r="BQ400" i="6" s="1"/>
  <c r="AR49" i="5"/>
  <c r="BD49" i="5" s="1"/>
  <c r="BT49" i="5" s="1"/>
  <c r="AR114" i="5"/>
  <c r="BD114" i="5" s="1"/>
  <c r="BT114" i="5" s="1"/>
  <c r="AR118" i="5"/>
  <c r="BD118" i="5" s="1"/>
  <c r="BT118" i="5" s="1"/>
  <c r="AR148" i="5"/>
  <c r="BD148" i="5" s="1"/>
  <c r="BT148" i="5" s="1"/>
  <c r="AR156" i="5"/>
  <c r="BD156" i="5" s="1"/>
  <c r="BT156" i="5" s="1"/>
  <c r="BT171" i="5" s="1"/>
  <c r="AR168" i="5"/>
  <c r="BD168" i="5" s="1"/>
  <c r="BT168" i="5" s="1"/>
  <c r="AR196" i="5"/>
  <c r="BD196" i="5" s="1"/>
  <c r="BT196" i="5" s="1"/>
  <c r="AL238" i="5"/>
  <c r="AR264" i="5"/>
  <c r="BD264" i="5" s="1"/>
  <c r="BT264" i="5" s="1"/>
  <c r="U305" i="5"/>
  <c r="AR336" i="5"/>
  <c r="BD336" i="5" s="1"/>
  <c r="AR358" i="5"/>
  <c r="BD358" i="5" s="1"/>
  <c r="BT358" i="5" s="1"/>
  <c r="AR366" i="5"/>
  <c r="BD366" i="5" s="1"/>
  <c r="BT366" i="5" s="1"/>
  <c r="AR370" i="5"/>
  <c r="BD370" i="5" s="1"/>
  <c r="BT370" i="5" s="1"/>
  <c r="G406" i="5"/>
  <c r="AR403" i="5"/>
  <c r="BD403" i="5" s="1"/>
  <c r="AR404" i="5"/>
  <c r="AL70" i="5"/>
  <c r="AR85" i="5"/>
  <c r="BD85" i="5" s="1"/>
  <c r="BT85" i="5" s="1"/>
  <c r="U171" i="5"/>
  <c r="AR159" i="5"/>
  <c r="BD159" i="5" s="1"/>
  <c r="BT159" i="5" s="1"/>
  <c r="AR163" i="5"/>
  <c r="BD163" i="5" s="1"/>
  <c r="BT163" i="5" s="1"/>
  <c r="BC238" i="5"/>
  <c r="AR282" i="5"/>
  <c r="BD282" i="5" s="1"/>
  <c r="BT282" i="5" s="1"/>
  <c r="AR283" i="5"/>
  <c r="BD283" i="5" s="1"/>
  <c r="BT283" i="5" s="1"/>
  <c r="U339" i="5"/>
  <c r="AR394" i="5"/>
  <c r="BD394" i="5" s="1"/>
  <c r="BT394" i="5" s="1"/>
  <c r="U38" i="5"/>
  <c r="BT10" i="5"/>
  <c r="BT18" i="5"/>
  <c r="BT22" i="5"/>
  <c r="BT26" i="5"/>
  <c r="BT30" i="5"/>
  <c r="BC70" i="5"/>
  <c r="BT43" i="5"/>
  <c r="BF137" i="5"/>
  <c r="BT117" i="5"/>
  <c r="BT121" i="5"/>
  <c r="BT125" i="5"/>
  <c r="BT129" i="5"/>
  <c r="BT133" i="5"/>
  <c r="AH171" i="5"/>
  <c r="BT143" i="5"/>
  <c r="AR155" i="5"/>
  <c r="BD155" i="5" s="1"/>
  <c r="BT155" i="5" s="1"/>
  <c r="AR179" i="5"/>
  <c r="BD179" i="5" s="1"/>
  <c r="BT212" i="5"/>
  <c r="BC272" i="5"/>
  <c r="AL305" i="5"/>
  <c r="AR289" i="5"/>
  <c r="BD289" i="5" s="1"/>
  <c r="BT289" i="5" s="1"/>
  <c r="BT297" i="5"/>
  <c r="AH339" i="5"/>
  <c r="BT349" i="5"/>
  <c r="BT357" i="5"/>
  <c r="BT365" i="5"/>
  <c r="AH406" i="5"/>
  <c r="AH38" i="5"/>
  <c r="BF70" i="5"/>
  <c r="BD52" i="5"/>
  <c r="BT52" i="5" s="1"/>
  <c r="BD56" i="5"/>
  <c r="BT56" i="5" s="1"/>
  <c r="BD60" i="5"/>
  <c r="BT60" i="5" s="1"/>
  <c r="BD64" i="5"/>
  <c r="BT64" i="5" s="1"/>
  <c r="BD68" i="5"/>
  <c r="BT68" i="5" s="1"/>
  <c r="AH104" i="5"/>
  <c r="BD158" i="5"/>
  <c r="BT158" i="5" s="1"/>
  <c r="BD162" i="5"/>
  <c r="BT162" i="5" s="1"/>
  <c r="BD166" i="5"/>
  <c r="BD170" i="5"/>
  <c r="BT170" i="5" s="1"/>
  <c r="G204" i="5"/>
  <c r="BD178" i="5"/>
  <c r="BT178" i="5" s="1"/>
  <c r="BD186" i="5"/>
  <c r="BT186" i="5" s="1"/>
  <c r="AR194" i="5"/>
  <c r="BD194" i="5" s="1"/>
  <c r="BD198" i="5"/>
  <c r="BT198" i="5" s="1"/>
  <c r="BD220" i="5"/>
  <c r="BT220" i="5" s="1"/>
  <c r="BD228" i="5"/>
  <c r="BT228" i="5" s="1"/>
  <c r="BD236" i="5"/>
  <c r="BT236" i="5" s="1"/>
  <c r="BD254" i="5"/>
  <c r="BT254" i="5" s="1"/>
  <c r="BD262" i="5"/>
  <c r="BT262" i="5" s="1"/>
  <c r="BT293" i="5"/>
  <c r="AL339" i="5"/>
  <c r="BD310" i="5"/>
  <c r="BT310" i="5" s="1"/>
  <c r="BD314" i="5"/>
  <c r="BT314" i="5" s="1"/>
  <c r="BD322" i="5"/>
  <c r="BT322" i="5" s="1"/>
  <c r="BD326" i="5"/>
  <c r="BT326" i="5" s="1"/>
  <c r="AL372" i="5"/>
  <c r="BD401" i="5"/>
  <c r="BT401" i="5" s="1"/>
  <c r="BD405" i="5"/>
  <c r="BT405" i="5" s="1"/>
  <c r="AL38" i="5"/>
  <c r="AR9" i="5"/>
  <c r="BD9" i="5" s="1"/>
  <c r="BT9" i="5" s="1"/>
  <c r="AR13" i="5"/>
  <c r="BD13" i="5" s="1"/>
  <c r="BT13" i="5" s="1"/>
  <c r="AR17" i="5"/>
  <c r="BD17" i="5" s="1"/>
  <c r="AR21" i="5"/>
  <c r="BD21" i="5" s="1"/>
  <c r="BT21" i="5" s="1"/>
  <c r="AR25" i="5"/>
  <c r="BD25" i="5" s="1"/>
  <c r="BT25" i="5" s="1"/>
  <c r="AR33" i="5"/>
  <c r="BD33" i="5" s="1"/>
  <c r="BT33" i="5" s="1"/>
  <c r="AR42" i="5"/>
  <c r="BD42" i="5" s="1"/>
  <c r="BT42" i="5" s="1"/>
  <c r="AR112" i="5"/>
  <c r="BD112" i="5" s="1"/>
  <c r="BT112" i="5" s="1"/>
  <c r="AR116" i="5"/>
  <c r="BD116" i="5" s="1"/>
  <c r="BT116" i="5" s="1"/>
  <c r="AR120" i="5"/>
  <c r="BD120" i="5" s="1"/>
  <c r="BT120" i="5" s="1"/>
  <c r="AR124" i="5"/>
  <c r="BD124" i="5" s="1"/>
  <c r="BT124" i="5" s="1"/>
  <c r="AR132" i="5"/>
  <c r="BD132" i="5" s="1"/>
  <c r="BT132" i="5" s="1"/>
  <c r="BC171" i="5"/>
  <c r="AR142" i="5"/>
  <c r="BD142" i="5" s="1"/>
  <c r="BT142" i="5" s="1"/>
  <c r="AR146" i="5"/>
  <c r="BD146" i="5" s="1"/>
  <c r="BT146" i="5" s="1"/>
  <c r="AR154" i="5"/>
  <c r="BD154" i="5" s="1"/>
  <c r="BT154" i="5" s="1"/>
  <c r="AR211" i="5"/>
  <c r="BD211" i="5" s="1"/>
  <c r="BT211" i="5" s="1"/>
  <c r="BD216" i="5"/>
  <c r="BT216" i="5" s="1"/>
  <c r="BD242" i="5"/>
  <c r="BT242" i="5" s="1"/>
  <c r="AR266" i="5"/>
  <c r="BD266" i="5" s="1"/>
  <c r="BT266" i="5" s="1"/>
  <c r="AR270" i="5"/>
  <c r="BD270" i="5" s="1"/>
  <c r="BT270" i="5" s="1"/>
  <c r="AR280" i="5"/>
  <c r="BD280" i="5" s="1"/>
  <c r="BT280" i="5" s="1"/>
  <c r="AR284" i="5"/>
  <c r="BD284" i="5" s="1"/>
  <c r="BT284" i="5" s="1"/>
  <c r="AR288" i="5"/>
  <c r="BD288" i="5" s="1"/>
  <c r="BT288" i="5" s="1"/>
  <c r="AR296" i="5"/>
  <c r="BD296" i="5" s="1"/>
  <c r="BT296" i="5" s="1"/>
  <c r="AR304" i="5"/>
  <c r="BD304" i="5" s="1"/>
  <c r="BT304" i="5" s="1"/>
  <c r="BC339" i="5"/>
  <c r="AR338" i="5"/>
  <c r="BD338" i="5" s="1"/>
  <c r="BT338" i="5" s="1"/>
  <c r="AR344" i="5"/>
  <c r="BD344" i="5" s="1"/>
  <c r="BT344" i="5" s="1"/>
  <c r="AR348" i="5"/>
  <c r="BD348" i="5" s="1"/>
  <c r="BT348" i="5" s="1"/>
  <c r="AR356" i="5"/>
  <c r="BD356" i="5" s="1"/>
  <c r="BT356" i="5" s="1"/>
  <c r="AR364" i="5"/>
  <c r="BD364" i="5" s="1"/>
  <c r="BT364" i="5" s="1"/>
  <c r="BC406" i="5"/>
  <c r="BD385" i="5"/>
  <c r="BT385" i="5" s="1"/>
  <c r="AR37" i="5"/>
  <c r="BD37" i="5" s="1"/>
  <c r="BT37" i="5" s="1"/>
  <c r="AR51" i="5"/>
  <c r="BD51" i="5" s="1"/>
  <c r="BT51" i="5" s="1"/>
  <c r="AR55" i="5"/>
  <c r="BD55" i="5" s="1"/>
  <c r="BT55" i="5" s="1"/>
  <c r="AR59" i="5"/>
  <c r="BD59" i="5" s="1"/>
  <c r="BT59" i="5" s="1"/>
  <c r="AR67" i="5"/>
  <c r="BD67" i="5" s="1"/>
  <c r="BT67" i="5" s="1"/>
  <c r="BC104" i="5"/>
  <c r="AR79" i="5"/>
  <c r="BD79" i="5" s="1"/>
  <c r="BT79" i="5" s="1"/>
  <c r="AR83" i="5"/>
  <c r="BD83" i="5" s="1"/>
  <c r="BT83" i="5" s="1"/>
  <c r="AR99" i="5"/>
  <c r="BD99" i="5" s="1"/>
  <c r="BT99" i="5" s="1"/>
  <c r="AR103" i="5"/>
  <c r="BD103" i="5" s="1"/>
  <c r="BT103" i="5" s="1"/>
  <c r="AR161" i="5"/>
  <c r="BD161" i="5" s="1"/>
  <c r="BT161" i="5" s="1"/>
  <c r="AR169" i="5"/>
  <c r="BD169" i="5" s="1"/>
  <c r="BT169" i="5" s="1"/>
  <c r="AH204" i="5"/>
  <c r="AR185" i="5"/>
  <c r="BD185" i="5" s="1"/>
  <c r="BT185" i="5" s="1"/>
  <c r="G238" i="5"/>
  <c r="AR215" i="5"/>
  <c r="BD215" i="5" s="1"/>
  <c r="BT215" i="5" s="1"/>
  <c r="AR219" i="5"/>
  <c r="BD219" i="5" s="1"/>
  <c r="BT219" i="5" s="1"/>
  <c r="AR223" i="5"/>
  <c r="BD223" i="5" s="1"/>
  <c r="AR227" i="5"/>
  <c r="BD227" i="5" s="1"/>
  <c r="BT227" i="5" s="1"/>
  <c r="AR231" i="5"/>
  <c r="BD231" i="5" s="1"/>
  <c r="BT231" i="5" s="1"/>
  <c r="AR235" i="5"/>
  <c r="BD235" i="5" s="1"/>
  <c r="BT235" i="5" s="1"/>
  <c r="AH272" i="5"/>
  <c r="AR253" i="5"/>
  <c r="BD253" i="5" s="1"/>
  <c r="BT253" i="5" s="1"/>
  <c r="AR261" i="5"/>
  <c r="BD261" i="5" s="1"/>
  <c r="BT261" i="5" s="1"/>
  <c r="AR309" i="5"/>
  <c r="BD309" i="5" s="1"/>
  <c r="BT309" i="5" s="1"/>
  <c r="AR325" i="5"/>
  <c r="BD325" i="5" s="1"/>
  <c r="BT325" i="5" s="1"/>
  <c r="AR333" i="5"/>
  <c r="BD333" i="5" s="1"/>
  <c r="BT333" i="5" s="1"/>
  <c r="BF372" i="5"/>
  <c r="AR376" i="5"/>
  <c r="BD376" i="5" s="1"/>
  <c r="BT376" i="5" s="1"/>
  <c r="AR380" i="5"/>
  <c r="BD380" i="5" s="1"/>
  <c r="BT380" i="5" s="1"/>
  <c r="AR384" i="5"/>
  <c r="BD384" i="5" s="1"/>
  <c r="BT384" i="5" s="1"/>
  <c r="AR392" i="5"/>
  <c r="BD392" i="5" s="1"/>
  <c r="BT392" i="5" s="1"/>
  <c r="AR8" i="5"/>
  <c r="BD8" i="5" s="1"/>
  <c r="BT8" i="5" s="1"/>
  <c r="AR12" i="5"/>
  <c r="BD12" i="5" s="1"/>
  <c r="BT12" i="5" s="1"/>
  <c r="AR16" i="5"/>
  <c r="BD16" i="5" s="1"/>
  <c r="BT16" i="5" s="1"/>
  <c r="AR20" i="5"/>
  <c r="BD20" i="5" s="1"/>
  <c r="BT20" i="5" s="1"/>
  <c r="AR24" i="5"/>
  <c r="BD24" i="5" s="1"/>
  <c r="BT24" i="5" s="1"/>
  <c r="AR28" i="5"/>
  <c r="BD28" i="5" s="1"/>
  <c r="BT28" i="5" s="1"/>
  <c r="AR32" i="5"/>
  <c r="BD32" i="5" s="1"/>
  <c r="BT32" i="5" s="1"/>
  <c r="AR36" i="5"/>
  <c r="BD36" i="5" s="1"/>
  <c r="BT36" i="5" s="1"/>
  <c r="C70" i="5"/>
  <c r="U137" i="5"/>
  <c r="AR111" i="5"/>
  <c r="BD111" i="5" s="1"/>
  <c r="BT111" i="5" s="1"/>
  <c r="AR115" i="5"/>
  <c r="BD115" i="5" s="1"/>
  <c r="BT115" i="5" s="1"/>
  <c r="AR119" i="5"/>
  <c r="BD119" i="5" s="1"/>
  <c r="BT119" i="5" s="1"/>
  <c r="AR127" i="5"/>
  <c r="BD127" i="5" s="1"/>
  <c r="BT127" i="5" s="1"/>
  <c r="AR131" i="5"/>
  <c r="BD131" i="5" s="1"/>
  <c r="AR135" i="5"/>
  <c r="BD135" i="5" s="1"/>
  <c r="BT135" i="5" s="1"/>
  <c r="AR145" i="5"/>
  <c r="BD145" i="5" s="1"/>
  <c r="BT145" i="5" s="1"/>
  <c r="AR177" i="5"/>
  <c r="BD177" i="5" s="1"/>
  <c r="BT177" i="5" s="1"/>
  <c r="U238" i="5"/>
  <c r="AR210" i="5"/>
  <c r="BD210" i="5" s="1"/>
  <c r="BT210" i="5" s="1"/>
  <c r="AR249" i="5"/>
  <c r="BD249" i="5" s="1"/>
  <c r="BT249" i="5" s="1"/>
  <c r="AR269" i="5"/>
  <c r="AR279" i="5"/>
  <c r="BD279" i="5" s="1"/>
  <c r="BT279" i="5" s="1"/>
  <c r="AR291" i="5"/>
  <c r="BD291" i="5" s="1"/>
  <c r="BT291" i="5" s="1"/>
  <c r="AR300" i="5"/>
  <c r="BD300" i="5" s="1"/>
  <c r="BT300" i="5" s="1"/>
  <c r="AR303" i="5"/>
  <c r="BD303" i="5" s="1"/>
  <c r="BT303" i="5" s="1"/>
  <c r="AR321" i="5"/>
  <c r="BD321" i="5" s="1"/>
  <c r="AR337" i="5"/>
  <c r="BD337" i="5" s="1"/>
  <c r="BT337" i="5" s="1"/>
  <c r="AR343" i="5"/>
  <c r="BD343" i="5" s="1"/>
  <c r="BT343" i="5" s="1"/>
  <c r="AR347" i="5"/>
  <c r="BD347" i="5" s="1"/>
  <c r="AR355" i="5"/>
  <c r="AR363" i="5"/>
  <c r="BD363" i="5" s="1"/>
  <c r="BT363" i="5" s="1"/>
  <c r="AR367" i="5"/>
  <c r="BD367" i="5" s="1"/>
  <c r="BT367" i="5" s="1"/>
  <c r="AR371" i="5"/>
  <c r="BD371" i="5" s="1"/>
  <c r="BT371" i="5" s="1"/>
  <c r="BT17" i="5"/>
  <c r="AR45" i="5"/>
  <c r="BD45" i="5" s="1"/>
  <c r="BT45" i="5" s="1"/>
  <c r="BD66" i="5"/>
  <c r="BT66" i="5" s="1"/>
  <c r="AR149" i="5"/>
  <c r="BD149" i="5" s="1"/>
  <c r="BT149" i="5" s="1"/>
  <c r="AR153" i="5"/>
  <c r="BD153" i="5" s="1"/>
  <c r="BT153" i="5" s="1"/>
  <c r="AR175" i="5"/>
  <c r="BD175" i="5" s="1"/>
  <c r="BT175" i="5" s="1"/>
  <c r="AR189" i="5"/>
  <c r="BD189" i="5" s="1"/>
  <c r="BT189" i="5" s="1"/>
  <c r="AR199" i="5"/>
  <c r="BD199" i="5" s="1"/>
  <c r="BT199" i="5" s="1"/>
  <c r="AR208" i="5"/>
  <c r="BD208" i="5" s="1"/>
  <c r="BT208" i="5" s="1"/>
  <c r="AR251" i="5"/>
  <c r="BD251" i="5" s="1"/>
  <c r="BT251" i="5" s="1"/>
  <c r="AR256" i="5"/>
  <c r="BD256" i="5" s="1"/>
  <c r="BT256" i="5" s="1"/>
  <c r="AR260" i="5"/>
  <c r="BD260" i="5" s="1"/>
  <c r="BT260" i="5" s="1"/>
  <c r="BC305" i="5"/>
  <c r="AR277" i="5"/>
  <c r="BD277" i="5" s="1"/>
  <c r="BT277" i="5" s="1"/>
  <c r="AR345" i="5"/>
  <c r="BD345" i="5" s="1"/>
  <c r="BT345" i="5" s="1"/>
  <c r="AR354" i="5"/>
  <c r="BD354" i="5" s="1"/>
  <c r="BT354" i="5" s="1"/>
  <c r="AR388" i="5"/>
  <c r="BD388" i="5" s="1"/>
  <c r="BT388" i="5" s="1"/>
  <c r="BT403" i="5"/>
  <c r="BD404" i="5"/>
  <c r="BT404" i="5" s="1"/>
  <c r="AR29" i="5"/>
  <c r="BD29" i="5" s="1"/>
  <c r="BT29" i="5" s="1"/>
  <c r="AL137" i="5"/>
  <c r="AL171" i="5"/>
  <c r="AR167" i="5"/>
  <c r="BD167" i="5" s="1"/>
  <c r="BT167" i="5" s="1"/>
  <c r="AR180" i="5"/>
  <c r="BD180" i="5" s="1"/>
  <c r="BT180" i="5" s="1"/>
  <c r="AR225" i="5"/>
  <c r="BD225" i="5" s="1"/>
  <c r="BT225" i="5" s="1"/>
  <c r="BD246" i="5"/>
  <c r="BT246" i="5" s="1"/>
  <c r="AR265" i="5"/>
  <c r="BD265" i="5" s="1"/>
  <c r="BT265" i="5" s="1"/>
  <c r="BT290" i="5"/>
  <c r="AR292" i="5"/>
  <c r="BD292" i="5" s="1"/>
  <c r="BT292" i="5" s="1"/>
  <c r="AR301" i="5"/>
  <c r="BD301" i="5" s="1"/>
  <c r="BT301" i="5" s="1"/>
  <c r="AR359" i="5"/>
  <c r="BD359" i="5" s="1"/>
  <c r="BT359" i="5" s="1"/>
  <c r="AR397" i="5"/>
  <c r="BD397" i="5" s="1"/>
  <c r="BT397" i="5" s="1"/>
  <c r="AR74" i="5"/>
  <c r="BD74" i="5" s="1"/>
  <c r="BT74" i="5" s="1"/>
  <c r="BD101" i="5"/>
  <c r="BT101" i="5" s="1"/>
  <c r="BT179" i="5"/>
  <c r="AR234" i="5"/>
  <c r="BD234" i="5" s="1"/>
  <c r="BT234" i="5" s="1"/>
  <c r="AR250" i="5"/>
  <c r="BD250" i="5" s="1"/>
  <c r="BT250" i="5" s="1"/>
  <c r="AR276" i="5"/>
  <c r="BD276" i="5" s="1"/>
  <c r="BT276" i="5" s="1"/>
  <c r="AR312" i="5"/>
  <c r="BD312" i="5" s="1"/>
  <c r="BT312" i="5" s="1"/>
  <c r="BD324" i="5"/>
  <c r="BT324" i="5" s="1"/>
  <c r="AR329" i="5"/>
  <c r="BD329" i="5" s="1"/>
  <c r="BT329" i="5" s="1"/>
  <c r="AR330" i="5"/>
  <c r="BD330" i="5" s="1"/>
  <c r="BT330" i="5" s="1"/>
  <c r="AR362" i="5"/>
  <c r="BD362" i="5" s="1"/>
  <c r="BT362" i="5" s="1"/>
  <c r="AR368" i="5"/>
  <c r="BD368" i="5" s="1"/>
  <c r="BT368" i="5" s="1"/>
  <c r="AR379" i="5"/>
  <c r="BD379" i="5" s="1"/>
  <c r="BT379" i="5" s="1"/>
  <c r="BT391" i="5"/>
  <c r="AR402" i="5"/>
  <c r="BD402" i="5" s="1"/>
  <c r="AR89" i="5"/>
  <c r="BD89" i="5" s="1"/>
  <c r="BT89" i="5" s="1"/>
  <c r="AR109" i="5"/>
  <c r="BD109" i="5" s="1"/>
  <c r="BT109" i="5" s="1"/>
  <c r="AR152" i="5"/>
  <c r="BD152" i="5" s="1"/>
  <c r="BT152" i="5" s="1"/>
  <c r="AR188" i="5"/>
  <c r="BD188" i="5" s="1"/>
  <c r="BT188" i="5" s="1"/>
  <c r="AR197" i="5"/>
  <c r="BD197" i="5" s="1"/>
  <c r="BT197" i="5" s="1"/>
  <c r="AR207" i="5"/>
  <c r="BD207" i="5" s="1"/>
  <c r="AR229" i="5"/>
  <c r="BD229" i="5" s="1"/>
  <c r="BT229" i="5" s="1"/>
  <c r="AR245" i="5"/>
  <c r="BD245" i="5" s="1"/>
  <c r="BT245" i="5" s="1"/>
  <c r="BD269" i="5"/>
  <c r="BT269" i="5" s="1"/>
  <c r="AR281" i="5"/>
  <c r="BD281" i="5" s="1"/>
  <c r="BT281" i="5" s="1"/>
  <c r="AR320" i="5"/>
  <c r="BD320" i="5" s="1"/>
  <c r="BT320" i="5" s="1"/>
  <c r="AR353" i="5"/>
  <c r="BD353" i="5" s="1"/>
  <c r="BT353" i="5" s="1"/>
  <c r="AR382" i="5"/>
  <c r="BD382" i="5" s="1"/>
  <c r="AR396" i="5"/>
  <c r="BD396" i="5" s="1"/>
  <c r="BT396" i="5" s="1"/>
  <c r="AR400" i="5"/>
  <c r="BD400" i="5" s="1"/>
  <c r="BT400" i="5" s="1"/>
  <c r="AR48" i="5"/>
  <c r="BD48" i="5" s="1"/>
  <c r="BT48" i="5" s="1"/>
  <c r="AR100" i="5"/>
  <c r="BD100" i="5" s="1"/>
  <c r="BT100" i="5" s="1"/>
  <c r="AR123" i="5"/>
  <c r="BD123" i="5" s="1"/>
  <c r="BT123" i="5" s="1"/>
  <c r="AR128" i="5"/>
  <c r="BD128" i="5" s="1"/>
  <c r="BT128" i="5" s="1"/>
  <c r="AR141" i="5"/>
  <c r="BD141" i="5" s="1"/>
  <c r="BT141" i="5" s="1"/>
  <c r="AR182" i="5"/>
  <c r="BD182" i="5" s="1"/>
  <c r="BT182" i="5" s="1"/>
  <c r="AR187" i="5"/>
  <c r="BD187" i="5" s="1"/>
  <c r="BT187" i="5" s="1"/>
  <c r="AR224" i="5"/>
  <c r="BD224" i="5" s="1"/>
  <c r="BT224" i="5" s="1"/>
  <c r="AR268" i="5"/>
  <c r="BD268" i="5" s="1"/>
  <c r="BT268" i="5" s="1"/>
  <c r="AR311" i="5"/>
  <c r="BD311" i="5" s="1"/>
  <c r="BT311" i="5" s="1"/>
  <c r="AR323" i="5"/>
  <c r="BD323" i="5" s="1"/>
  <c r="BT323" i="5" s="1"/>
  <c r="AR328" i="5"/>
  <c r="BD328" i="5" s="1"/>
  <c r="BT328" i="5" s="1"/>
  <c r="AR377" i="5"/>
  <c r="BD377" i="5" s="1"/>
  <c r="BT377" i="5" s="1"/>
  <c r="AR381" i="5"/>
  <c r="BD381" i="5" s="1"/>
  <c r="BT381" i="5" s="1"/>
  <c r="AR387" i="5"/>
  <c r="BD387" i="5" s="1"/>
  <c r="BT387" i="5" s="1"/>
  <c r="AR390" i="5"/>
  <c r="BD390" i="5" s="1"/>
  <c r="BT390" i="5" s="1"/>
  <c r="AR47" i="5"/>
  <c r="BD47" i="5" s="1"/>
  <c r="BT47" i="5" s="1"/>
  <c r="AR63" i="5"/>
  <c r="BD63" i="5" s="1"/>
  <c r="BT63" i="5" s="1"/>
  <c r="AR150" i="5"/>
  <c r="BD150" i="5" s="1"/>
  <c r="BT150" i="5" s="1"/>
  <c r="AR164" i="5"/>
  <c r="BD164" i="5" s="1"/>
  <c r="BT164" i="5" s="1"/>
  <c r="AR165" i="5"/>
  <c r="BD165" i="5" s="1"/>
  <c r="BT165" i="5" s="1"/>
  <c r="BF207" i="5"/>
  <c r="BF238" i="5" s="1"/>
  <c r="AR213" i="5"/>
  <c r="BD213" i="5" s="1"/>
  <c r="BT213" i="5" s="1"/>
  <c r="BT243" i="5"/>
  <c r="AR258" i="5"/>
  <c r="BD258" i="5" s="1"/>
  <c r="BT258" i="5" s="1"/>
  <c r="AR267" i="5"/>
  <c r="BD267" i="5" s="1"/>
  <c r="BT267" i="5" s="1"/>
  <c r="AR299" i="5"/>
  <c r="BD299" i="5" s="1"/>
  <c r="BT299" i="5" s="1"/>
  <c r="AR319" i="5"/>
  <c r="BD319" i="5" s="1"/>
  <c r="BT319" i="5" s="1"/>
  <c r="AR352" i="5"/>
  <c r="BD352" i="5" s="1"/>
  <c r="BT352" i="5" s="1"/>
  <c r="AR361" i="5"/>
  <c r="BD361" i="5" s="1"/>
  <c r="AR386" i="5"/>
  <c r="BD386" i="5" s="1"/>
  <c r="BT386" i="5" s="1"/>
  <c r="AR399" i="5"/>
  <c r="BD399" i="5" s="1"/>
  <c r="BT399" i="5" s="1"/>
  <c r="BT11" i="5"/>
  <c r="BT19" i="5"/>
  <c r="AR122" i="5"/>
  <c r="BD122" i="5" s="1"/>
  <c r="BT122" i="5" s="1"/>
  <c r="AR160" i="5"/>
  <c r="BD160" i="5" s="1"/>
  <c r="BT160" i="5" s="1"/>
  <c r="AR190" i="5"/>
  <c r="BD190" i="5" s="1"/>
  <c r="BT190" i="5" s="1"/>
  <c r="AR201" i="5"/>
  <c r="BD201" i="5" s="1"/>
  <c r="BT201" i="5" s="1"/>
  <c r="AR209" i="5"/>
  <c r="BD209" i="5" s="1"/>
  <c r="AH305" i="5"/>
  <c r="AR346" i="5"/>
  <c r="BD346" i="5" s="1"/>
  <c r="BT346" i="5" s="1"/>
  <c r="BD355" i="5"/>
  <c r="BT355" i="5" s="1"/>
  <c r="AR389" i="5"/>
  <c r="BD389" i="5" s="1"/>
  <c r="BF7" i="5"/>
  <c r="BF38" i="5" s="1"/>
  <c r="AL104" i="5"/>
  <c r="AR87" i="5"/>
  <c r="BD87" i="5" s="1"/>
  <c r="BT87" i="5" s="1"/>
  <c r="AR181" i="5"/>
  <c r="BD181" i="5" s="1"/>
  <c r="BT181" i="5" s="1"/>
  <c r="AR232" i="5"/>
  <c r="BD232" i="5" s="1"/>
  <c r="BT232" i="5" s="1"/>
  <c r="AR257" i="5"/>
  <c r="BD257" i="5" s="1"/>
  <c r="BT257" i="5" s="1"/>
  <c r="AR278" i="5"/>
  <c r="BD278" i="5" s="1"/>
  <c r="BT278" i="5" s="1"/>
  <c r="AR287" i="5"/>
  <c r="BD287" i="5" s="1"/>
  <c r="BT287" i="5" s="1"/>
  <c r="AR313" i="5"/>
  <c r="BD313" i="5" s="1"/>
  <c r="BT313" i="5" s="1"/>
  <c r="AR317" i="5"/>
  <c r="BD317" i="5" s="1"/>
  <c r="BT317" i="5" s="1"/>
  <c r="AR334" i="5"/>
  <c r="BD334" i="5" s="1"/>
  <c r="BT334" i="5" s="1"/>
  <c r="AR351" i="5"/>
  <c r="BD351" i="5" s="1"/>
  <c r="BT351" i="5" s="1"/>
  <c r="AR360" i="5"/>
  <c r="BD360" i="5" s="1"/>
  <c r="BT360" i="5" s="1"/>
  <c r="BD369" i="5"/>
  <c r="BT369" i="5" s="1"/>
  <c r="AR395" i="5"/>
  <c r="BD395" i="5" s="1"/>
  <c r="BT395" i="5" s="1"/>
  <c r="AR398" i="5"/>
  <c r="BD398" i="5" s="1"/>
  <c r="BT398" i="5" s="1"/>
  <c r="AR20" i="4"/>
  <c r="BE20" i="4" s="1"/>
  <c r="BU20" i="4" s="1"/>
  <c r="AR111" i="4"/>
  <c r="BE111" i="4" s="1"/>
  <c r="BU111" i="4" s="1"/>
  <c r="AR144" i="4"/>
  <c r="BE144" i="4" s="1"/>
  <c r="BU144" i="4" s="1"/>
  <c r="AR317" i="4"/>
  <c r="BE317" i="4" s="1"/>
  <c r="AR145" i="4"/>
  <c r="BE145" i="4" s="1"/>
  <c r="BU145" i="4" s="1"/>
  <c r="AR161" i="4"/>
  <c r="BE161" i="4" s="1"/>
  <c r="BU161" i="4" s="1"/>
  <c r="AR224" i="4"/>
  <c r="BE224" i="4" s="1"/>
  <c r="BU224" i="4" s="1"/>
  <c r="AR248" i="4"/>
  <c r="BE248" i="4" s="1"/>
  <c r="AR294" i="4"/>
  <c r="BE294" i="4" s="1"/>
  <c r="BU294" i="4" s="1"/>
  <c r="BE347" i="4"/>
  <c r="AR363" i="4"/>
  <c r="BE363" i="4" s="1"/>
  <c r="BU363" i="4" s="1"/>
  <c r="AR391" i="4"/>
  <c r="BE391" i="4" s="1"/>
  <c r="BU391" i="4" s="1"/>
  <c r="AR62" i="4"/>
  <c r="BE62" i="4" s="1"/>
  <c r="BU62" i="4" s="1"/>
  <c r="AR74" i="4"/>
  <c r="BE74" i="4" s="1"/>
  <c r="BU74" i="4" s="1"/>
  <c r="AR148" i="4"/>
  <c r="BE148" i="4" s="1"/>
  <c r="BU148" i="4" s="1"/>
  <c r="AR185" i="4"/>
  <c r="BE185" i="4" s="1"/>
  <c r="AR193" i="4"/>
  <c r="BE193" i="4" s="1"/>
  <c r="BU193" i="4" s="1"/>
  <c r="AR262" i="4"/>
  <c r="AR333" i="4"/>
  <c r="BE333" i="4" s="1"/>
  <c r="BU333" i="4" s="1"/>
  <c r="AR378" i="4"/>
  <c r="AR207" i="4"/>
  <c r="BE207" i="4" s="1"/>
  <c r="BU207" i="4" s="1"/>
  <c r="AR211" i="4"/>
  <c r="BE211" i="4" s="1"/>
  <c r="BU211" i="4" s="1"/>
  <c r="AR15" i="4"/>
  <c r="BE15" i="4" s="1"/>
  <c r="BU15" i="4" s="1"/>
  <c r="BU21" i="4"/>
  <c r="AR146" i="4"/>
  <c r="BE146" i="4" s="1"/>
  <c r="BU146" i="4" s="1"/>
  <c r="AR315" i="4"/>
  <c r="BE315" i="4" s="1"/>
  <c r="U112" i="4"/>
  <c r="AR112" i="4" s="1"/>
  <c r="BE112" i="4" s="1"/>
  <c r="BU112" i="4" s="1"/>
  <c r="AR187" i="4"/>
  <c r="BE187" i="4" s="1"/>
  <c r="BU187" i="4" s="1"/>
  <c r="AR314" i="4"/>
  <c r="BE314" i="4" s="1"/>
  <c r="AR327" i="4"/>
  <c r="BE327" i="4" s="1"/>
  <c r="BU29" i="4"/>
  <c r="AR28" i="4"/>
  <c r="BE28" i="4" s="1"/>
  <c r="BU28" i="4" s="1"/>
  <c r="AR61" i="4"/>
  <c r="BE61" i="4" s="1"/>
  <c r="BU61" i="4" s="1"/>
  <c r="AR25" i="4"/>
  <c r="BE25" i="4" s="1"/>
  <c r="BU25" i="4" s="1"/>
  <c r="AR54" i="4"/>
  <c r="BE54" i="4" s="1"/>
  <c r="BU54" i="4" s="1"/>
  <c r="AR55" i="4"/>
  <c r="BE55" i="4" s="1"/>
  <c r="BU55" i="4" s="1"/>
  <c r="AR78" i="4"/>
  <c r="BE78" i="4" s="1"/>
  <c r="BU78" i="4" s="1"/>
  <c r="AR79" i="4"/>
  <c r="BE79" i="4" s="1"/>
  <c r="BU79" i="4" s="1"/>
  <c r="AR101" i="4"/>
  <c r="BE101" i="4" s="1"/>
  <c r="BU101" i="4" s="1"/>
  <c r="AR124" i="4"/>
  <c r="BE124" i="4" s="1"/>
  <c r="BU124" i="4" s="1"/>
  <c r="AR132" i="4"/>
  <c r="BE132" i="4" s="1"/>
  <c r="BU132" i="4" s="1"/>
  <c r="BU147" i="4"/>
  <c r="BU248" i="4"/>
  <c r="BU344" i="4"/>
  <c r="R38" i="4"/>
  <c r="AI70" i="4"/>
  <c r="AM137" i="4"/>
  <c r="BD171" i="4"/>
  <c r="AR158" i="4"/>
  <c r="BE158" i="4" s="1"/>
  <c r="BU158" i="4" s="1"/>
  <c r="AR163" i="4"/>
  <c r="BE163" i="4" s="1"/>
  <c r="BU163" i="4" s="1"/>
  <c r="BD204" i="4"/>
  <c r="AR228" i="4"/>
  <c r="BE228" i="4" s="1"/>
  <c r="BU228" i="4" s="1"/>
  <c r="AR241" i="4"/>
  <c r="BE241" i="4" s="1"/>
  <c r="BU241" i="4" s="1"/>
  <c r="AI272" i="4"/>
  <c r="BD339" i="4"/>
  <c r="AR316" i="4"/>
  <c r="BE316" i="4" s="1"/>
  <c r="BU316" i="4" s="1"/>
  <c r="BD372" i="4"/>
  <c r="AR354" i="4"/>
  <c r="BE354" i="4" s="1"/>
  <c r="BU354" i="4" s="1"/>
  <c r="AR367" i="4"/>
  <c r="BE367" i="4" s="1"/>
  <c r="BU367" i="4" s="1"/>
  <c r="G406" i="4"/>
  <c r="AR376" i="4"/>
  <c r="BE376" i="4" s="1"/>
  <c r="BU376" i="4" s="1"/>
  <c r="AR400" i="4"/>
  <c r="BE400" i="4" s="1"/>
  <c r="BU400" i="4" s="1"/>
  <c r="AI38" i="4"/>
  <c r="AR13" i="4"/>
  <c r="BE13" i="4" s="1"/>
  <c r="BU13" i="4" s="1"/>
  <c r="AR14" i="4"/>
  <c r="BE14" i="4" s="1"/>
  <c r="BU14" i="4" s="1"/>
  <c r="AM70" i="4"/>
  <c r="U42" i="4"/>
  <c r="AR42" i="4" s="1"/>
  <c r="BE42" i="4" s="1"/>
  <c r="BU42" i="4" s="1"/>
  <c r="S70" i="4"/>
  <c r="R104" i="4"/>
  <c r="S104" i="4"/>
  <c r="AI96" i="4"/>
  <c r="AI104" i="4" s="1"/>
  <c r="AR121" i="4"/>
  <c r="BE121" i="4" s="1"/>
  <c r="BU121" i="4" s="1"/>
  <c r="AR135" i="4"/>
  <c r="BE135" i="4" s="1"/>
  <c r="BU135" i="4" s="1"/>
  <c r="AR151" i="4"/>
  <c r="BE151" i="4" s="1"/>
  <c r="BU151" i="4" s="1"/>
  <c r="AR162" i="4"/>
  <c r="BE162" i="4" s="1"/>
  <c r="BU162" i="4" s="1"/>
  <c r="AR167" i="4"/>
  <c r="BE167" i="4" s="1"/>
  <c r="BU167" i="4" s="1"/>
  <c r="AR186" i="4"/>
  <c r="BE186" i="4" s="1"/>
  <c r="BU186" i="4" s="1"/>
  <c r="AR191" i="4"/>
  <c r="BE191" i="4" s="1"/>
  <c r="BU191" i="4" s="1"/>
  <c r="AR197" i="4"/>
  <c r="BE197" i="4" s="1"/>
  <c r="BU197" i="4" s="1"/>
  <c r="AR202" i="4"/>
  <c r="BE202" i="4" s="1"/>
  <c r="BU202" i="4" s="1"/>
  <c r="AR213" i="4"/>
  <c r="BE213" i="4" s="1"/>
  <c r="BU213" i="4" s="1"/>
  <c r="AR222" i="4"/>
  <c r="BE222" i="4" s="1"/>
  <c r="BU222" i="4" s="1"/>
  <c r="AM272" i="4"/>
  <c r="AR250" i="4"/>
  <c r="BE250" i="4" s="1"/>
  <c r="BU250" i="4" s="1"/>
  <c r="AR255" i="4"/>
  <c r="BE255" i="4" s="1"/>
  <c r="BU255" i="4" s="1"/>
  <c r="AR259" i="4"/>
  <c r="BE259" i="4" s="1"/>
  <c r="AR263" i="4"/>
  <c r="BE263" i="4" s="1"/>
  <c r="BU263" i="4" s="1"/>
  <c r="AR267" i="4"/>
  <c r="BE267" i="4" s="1"/>
  <c r="BU267" i="4" s="1"/>
  <c r="AR271" i="4"/>
  <c r="BE271" i="4" s="1"/>
  <c r="BU271" i="4" s="1"/>
  <c r="AI305" i="4"/>
  <c r="AR278" i="4"/>
  <c r="BE278" i="4" s="1"/>
  <c r="BU278" i="4" s="1"/>
  <c r="AR286" i="4"/>
  <c r="BE286" i="4" s="1"/>
  <c r="BU286" i="4" s="1"/>
  <c r="AR290" i="4"/>
  <c r="BE290" i="4" s="1"/>
  <c r="BU290" i="4" s="1"/>
  <c r="AR299" i="4"/>
  <c r="BE299" i="4" s="1"/>
  <c r="AR304" i="4"/>
  <c r="BE304" i="4" s="1"/>
  <c r="BU304" i="4" s="1"/>
  <c r="AR324" i="4"/>
  <c r="BE324" i="4" s="1"/>
  <c r="BU324" i="4" s="1"/>
  <c r="AR352" i="4"/>
  <c r="BE352" i="4" s="1"/>
  <c r="BU352" i="4" s="1"/>
  <c r="AR357" i="4"/>
  <c r="BE357" i="4" s="1"/>
  <c r="BU357" i="4" s="1"/>
  <c r="AR358" i="4"/>
  <c r="BE358" i="4" s="1"/>
  <c r="BU358" i="4" s="1"/>
  <c r="AR371" i="4"/>
  <c r="BE371" i="4" s="1"/>
  <c r="BU371" i="4" s="1"/>
  <c r="AR375" i="4"/>
  <c r="BE375" i="4" s="1"/>
  <c r="AR380" i="4"/>
  <c r="BE380" i="4" s="1"/>
  <c r="BU380" i="4" s="1"/>
  <c r="AR389" i="4"/>
  <c r="BE389" i="4" s="1"/>
  <c r="BU389" i="4" s="1"/>
  <c r="AR398" i="4"/>
  <c r="BE398" i="4" s="1"/>
  <c r="BU398" i="4" s="1"/>
  <c r="AR403" i="4"/>
  <c r="BE403" i="4" s="1"/>
  <c r="BU403" i="4" s="1"/>
  <c r="AM38" i="4"/>
  <c r="AR12" i="4"/>
  <c r="BE12" i="4" s="1"/>
  <c r="BU12" i="4" s="1"/>
  <c r="BD70" i="4"/>
  <c r="AR66" i="4"/>
  <c r="BE66" i="4" s="1"/>
  <c r="BU66" i="4" s="1"/>
  <c r="C137" i="4"/>
  <c r="R137" i="4"/>
  <c r="AR114" i="4"/>
  <c r="BE114" i="4" s="1"/>
  <c r="BU114" i="4" s="1"/>
  <c r="U126" i="4"/>
  <c r="AR126" i="4" s="1"/>
  <c r="BE126" i="4" s="1"/>
  <c r="BU126" i="4" s="1"/>
  <c r="AR156" i="4"/>
  <c r="BE156" i="4" s="1"/>
  <c r="BU156" i="4" s="1"/>
  <c r="AR157" i="4"/>
  <c r="BE157" i="4" s="1"/>
  <c r="BU157" i="4" s="1"/>
  <c r="AR166" i="4"/>
  <c r="BE166" i="4" s="1"/>
  <c r="BU166" i="4" s="1"/>
  <c r="AR176" i="4"/>
  <c r="BE176" i="4" s="1"/>
  <c r="BU176" i="4" s="1"/>
  <c r="AR177" i="4"/>
  <c r="BE177" i="4" s="1"/>
  <c r="BU177" i="4" s="1"/>
  <c r="G238" i="4"/>
  <c r="AR217" i="4"/>
  <c r="BE217" i="4" s="1"/>
  <c r="BU217" i="4" s="1"/>
  <c r="AR226" i="4"/>
  <c r="BE226" i="4" s="1"/>
  <c r="BU226" i="4" s="1"/>
  <c r="AR231" i="4"/>
  <c r="BE231" i="4" s="1"/>
  <c r="BU231" i="4" s="1"/>
  <c r="BD272" i="4"/>
  <c r="AM305" i="4"/>
  <c r="AR282" i="4"/>
  <c r="BE282" i="4" s="1"/>
  <c r="BU282" i="4" s="1"/>
  <c r="AR310" i="4"/>
  <c r="BE310" i="4" s="1"/>
  <c r="BU310" i="4" s="1"/>
  <c r="AR319" i="4"/>
  <c r="BE319" i="4" s="1"/>
  <c r="BU319" i="4" s="1"/>
  <c r="AR336" i="4"/>
  <c r="BE336" i="4" s="1"/>
  <c r="BU336" i="4" s="1"/>
  <c r="AR343" i="4"/>
  <c r="BE343" i="4" s="1"/>
  <c r="BU343" i="4" s="1"/>
  <c r="AR356" i="4"/>
  <c r="BE356" i="4" s="1"/>
  <c r="BU356" i="4" s="1"/>
  <c r="AR361" i="4"/>
  <c r="BE361" i="4" s="1"/>
  <c r="BU361" i="4" s="1"/>
  <c r="AR362" i="4"/>
  <c r="BE362" i="4" s="1"/>
  <c r="BU362" i="4" s="1"/>
  <c r="AI406" i="4"/>
  <c r="AR379" i="4"/>
  <c r="BE379" i="4" s="1"/>
  <c r="BU379" i="4" s="1"/>
  <c r="AR384" i="4"/>
  <c r="BE384" i="4" s="1"/>
  <c r="BU384" i="4" s="1"/>
  <c r="AR393" i="4"/>
  <c r="BE393" i="4" s="1"/>
  <c r="BU393" i="4" s="1"/>
  <c r="AR402" i="4"/>
  <c r="BE402" i="4" s="1"/>
  <c r="BU402" i="4" s="1"/>
  <c r="BD38" i="4"/>
  <c r="AR87" i="4"/>
  <c r="BE87" i="4" s="1"/>
  <c r="BU87" i="4" s="1"/>
  <c r="AR90" i="4"/>
  <c r="BE90" i="4" s="1"/>
  <c r="BU90" i="4" s="1"/>
  <c r="AR91" i="4"/>
  <c r="BE91" i="4" s="1"/>
  <c r="BU91" i="4" s="1"/>
  <c r="AR95" i="4"/>
  <c r="BE95" i="4" s="1"/>
  <c r="BU95" i="4" s="1"/>
  <c r="AR96" i="4"/>
  <c r="BE96" i="4" s="1"/>
  <c r="BU96" i="4" s="1"/>
  <c r="AR108" i="4"/>
  <c r="BE108" i="4" s="1"/>
  <c r="BU108" i="4" s="1"/>
  <c r="BE118" i="4"/>
  <c r="BU118" i="4" s="1"/>
  <c r="U143" i="4"/>
  <c r="AR143" i="4" s="1"/>
  <c r="BE143" i="4" s="1"/>
  <c r="BU143" i="4" s="1"/>
  <c r="BE150" i="4"/>
  <c r="BU150" i="4" s="1"/>
  <c r="BE165" i="4"/>
  <c r="BU165" i="4" s="1"/>
  <c r="BU170" i="4"/>
  <c r="BE175" i="4"/>
  <c r="BU175" i="4" s="1"/>
  <c r="BE190" i="4"/>
  <c r="BU190" i="4" s="1"/>
  <c r="BE201" i="4"/>
  <c r="BU201" i="4" s="1"/>
  <c r="U238" i="4"/>
  <c r="BE221" i="4"/>
  <c r="BU221" i="4" s="1"/>
  <c r="BE230" i="4"/>
  <c r="BU230" i="4" s="1"/>
  <c r="BE254" i="4"/>
  <c r="BE258" i="4"/>
  <c r="BU258" i="4" s="1"/>
  <c r="BE262" i="4"/>
  <c r="BU262" i="4" s="1"/>
  <c r="BE270" i="4"/>
  <c r="BU270" i="4" s="1"/>
  <c r="BD305" i="4"/>
  <c r="BE277" i="4"/>
  <c r="BU277" i="4" s="1"/>
  <c r="BE281" i="4"/>
  <c r="BU281" i="4" s="1"/>
  <c r="BE285" i="4"/>
  <c r="BE289" i="4"/>
  <c r="BU289" i="4" s="1"/>
  <c r="BE298" i="4"/>
  <c r="BU298" i="4" s="1"/>
  <c r="BU314" i="4"/>
  <c r="BE328" i="4"/>
  <c r="BU328" i="4" s="1"/>
  <c r="BU347" i="4"/>
  <c r="BE365" i="4"/>
  <c r="BU365" i="4" s="1"/>
  <c r="AM406" i="4"/>
  <c r="BE378" i="4"/>
  <c r="BU378" i="4" s="1"/>
  <c r="AR35" i="4"/>
  <c r="BE35" i="4" s="1"/>
  <c r="BU35" i="4" s="1"/>
  <c r="AR36" i="4"/>
  <c r="BE36" i="4" s="1"/>
  <c r="BU36" i="4" s="1"/>
  <c r="AM104" i="4"/>
  <c r="BD104" i="4"/>
  <c r="AR94" i="4"/>
  <c r="BE94" i="4" s="1"/>
  <c r="BU94" i="4" s="1"/>
  <c r="P138" i="4"/>
  <c r="AR117" i="4"/>
  <c r="BE117" i="4" s="1"/>
  <c r="BU117" i="4" s="1"/>
  <c r="AR131" i="4"/>
  <c r="BE131" i="4" s="1"/>
  <c r="BU131" i="4" s="1"/>
  <c r="AR160" i="4"/>
  <c r="BE160" i="4" s="1"/>
  <c r="BU160" i="4" s="1"/>
  <c r="AR164" i="4"/>
  <c r="BE164" i="4" s="1"/>
  <c r="BU164" i="4" s="1"/>
  <c r="AR169" i="4"/>
  <c r="BE169" i="4" s="1"/>
  <c r="BU169" i="4" s="1"/>
  <c r="G204" i="4"/>
  <c r="AR195" i="4"/>
  <c r="BE195" i="4" s="1"/>
  <c r="BU195" i="4" s="1"/>
  <c r="AI238" i="4"/>
  <c r="AR212" i="4"/>
  <c r="BE212" i="4" s="1"/>
  <c r="BU212" i="4" s="1"/>
  <c r="AR225" i="4"/>
  <c r="BE225" i="4" s="1"/>
  <c r="BU225" i="4" s="1"/>
  <c r="AR234" i="4"/>
  <c r="BE234" i="4" s="1"/>
  <c r="BU234" i="4" s="1"/>
  <c r="AR235" i="4"/>
  <c r="BE235" i="4" s="1"/>
  <c r="BU235" i="4" s="1"/>
  <c r="AR243" i="4"/>
  <c r="BE243" i="4" s="1"/>
  <c r="BU243" i="4" s="1"/>
  <c r="AR244" i="4"/>
  <c r="BE244" i="4" s="1"/>
  <c r="BU244" i="4" s="1"/>
  <c r="AR245" i="4"/>
  <c r="BE245" i="4" s="1"/>
  <c r="BU245" i="4" s="1"/>
  <c r="AR249" i="4"/>
  <c r="BE249" i="4" s="1"/>
  <c r="BU249" i="4" s="1"/>
  <c r="AR293" i="4"/>
  <c r="BE293" i="4" s="1"/>
  <c r="BU293" i="4" s="1"/>
  <c r="AR302" i="4"/>
  <c r="BE302" i="4" s="1"/>
  <c r="BU302" i="4" s="1"/>
  <c r="AR303" i="4"/>
  <c r="BE303" i="4" s="1"/>
  <c r="BU303" i="4" s="1"/>
  <c r="G339" i="4"/>
  <c r="AR313" i="4"/>
  <c r="BE313" i="4" s="1"/>
  <c r="BU313" i="4" s="1"/>
  <c r="AR318" i="4"/>
  <c r="BE318" i="4" s="1"/>
  <c r="BU318" i="4" s="1"/>
  <c r="AR323" i="4"/>
  <c r="BE323" i="4" s="1"/>
  <c r="AR334" i="4"/>
  <c r="BE334" i="4" s="1"/>
  <c r="BU334" i="4" s="1"/>
  <c r="G372" i="4"/>
  <c r="AR351" i="4"/>
  <c r="BE351" i="4" s="1"/>
  <c r="BU351" i="4" s="1"/>
  <c r="AR369" i="4"/>
  <c r="BE369" i="4" s="1"/>
  <c r="BU369" i="4" s="1"/>
  <c r="AR370" i="4"/>
  <c r="BE370" i="4" s="1"/>
  <c r="BU370" i="4" s="1"/>
  <c r="BD406" i="4"/>
  <c r="AR382" i="4"/>
  <c r="BE382" i="4" s="1"/>
  <c r="BU382" i="4" s="1"/>
  <c r="AR388" i="4"/>
  <c r="BE388" i="4" s="1"/>
  <c r="BU388" i="4" s="1"/>
  <c r="AR397" i="4"/>
  <c r="BE397" i="4" s="1"/>
  <c r="BU397" i="4" s="1"/>
  <c r="C38" i="4"/>
  <c r="AR8" i="4"/>
  <c r="BE8" i="4" s="1"/>
  <c r="BU8" i="4" s="1"/>
  <c r="AR26" i="4"/>
  <c r="BE26" i="4" s="1"/>
  <c r="BU26" i="4" s="1"/>
  <c r="AR69" i="4"/>
  <c r="BE69" i="4" s="1"/>
  <c r="BU69" i="4" s="1"/>
  <c r="AR93" i="4"/>
  <c r="BE93" i="4" s="1"/>
  <c r="BU93" i="4" s="1"/>
  <c r="R138" i="4"/>
  <c r="AR130" i="4"/>
  <c r="BE130" i="4" s="1"/>
  <c r="BU130" i="4" s="1"/>
  <c r="R171" i="4"/>
  <c r="AR149" i="4"/>
  <c r="BE149" i="4" s="1"/>
  <c r="BU149" i="4" s="1"/>
  <c r="AR159" i="4"/>
  <c r="BE159" i="4" s="1"/>
  <c r="BU159" i="4" s="1"/>
  <c r="AR168" i="4"/>
  <c r="BE168" i="4" s="1"/>
  <c r="BU168" i="4" s="1"/>
  <c r="U204" i="4"/>
  <c r="AR179" i="4"/>
  <c r="BE179" i="4" s="1"/>
  <c r="BU179" i="4" s="1"/>
  <c r="AR181" i="4"/>
  <c r="BE181" i="4" s="1"/>
  <c r="BU181" i="4" s="1"/>
  <c r="AR194" i="4"/>
  <c r="BE194" i="4" s="1"/>
  <c r="BU194" i="4" s="1"/>
  <c r="AM238" i="4"/>
  <c r="AR216" i="4"/>
  <c r="BE216" i="4" s="1"/>
  <c r="BU216" i="4" s="1"/>
  <c r="AR229" i="4"/>
  <c r="BE229" i="4" s="1"/>
  <c r="BU229" i="4" s="1"/>
  <c r="AR257" i="4"/>
  <c r="BE257" i="4" s="1"/>
  <c r="BU257" i="4" s="1"/>
  <c r="AR261" i="4"/>
  <c r="BE261" i="4" s="1"/>
  <c r="BU261" i="4" s="1"/>
  <c r="AR265" i="4"/>
  <c r="BE265" i="4" s="1"/>
  <c r="BU265" i="4" s="1"/>
  <c r="AR266" i="4"/>
  <c r="BE266" i="4" s="1"/>
  <c r="BU266" i="4" s="1"/>
  <c r="AR276" i="4"/>
  <c r="BE276" i="4" s="1"/>
  <c r="BU276" i="4" s="1"/>
  <c r="AR288" i="4"/>
  <c r="BE288" i="4" s="1"/>
  <c r="BU288" i="4" s="1"/>
  <c r="AR297" i="4"/>
  <c r="BE297" i="4" s="1"/>
  <c r="BU297" i="4" s="1"/>
  <c r="AR322" i="4"/>
  <c r="BE322" i="4" s="1"/>
  <c r="BU322" i="4" s="1"/>
  <c r="U372" i="4"/>
  <c r="AR355" i="4"/>
  <c r="BE355" i="4" s="1"/>
  <c r="BU355" i="4" s="1"/>
  <c r="AR364" i="4"/>
  <c r="BE364" i="4" s="1"/>
  <c r="BU364" i="4" s="1"/>
  <c r="AR368" i="4"/>
  <c r="BE368" i="4" s="1"/>
  <c r="BU368" i="4" s="1"/>
  <c r="AR377" i="4"/>
  <c r="BE377" i="4" s="1"/>
  <c r="BU377" i="4" s="1"/>
  <c r="AR386" i="4"/>
  <c r="BE386" i="4" s="1"/>
  <c r="BU386" i="4" s="1"/>
  <c r="AR392" i="4"/>
  <c r="BE392" i="4" s="1"/>
  <c r="BU392" i="4" s="1"/>
  <c r="AR401" i="4"/>
  <c r="BE401" i="4" s="1"/>
  <c r="BU401" i="4" s="1"/>
  <c r="G7" i="4"/>
  <c r="G38" i="4" s="1"/>
  <c r="O70" i="4"/>
  <c r="AR56" i="4"/>
  <c r="BE56" i="4" s="1"/>
  <c r="BU56" i="4" s="1"/>
  <c r="AR59" i="4"/>
  <c r="BE59" i="4" s="1"/>
  <c r="BU59" i="4" s="1"/>
  <c r="AR60" i="4"/>
  <c r="BE60" i="4" s="1"/>
  <c r="BU60" i="4" s="1"/>
  <c r="AR80" i="4"/>
  <c r="BE80" i="4" s="1"/>
  <c r="BU80" i="4" s="1"/>
  <c r="U81" i="4"/>
  <c r="AR81" i="4" s="1"/>
  <c r="BE81" i="4" s="1"/>
  <c r="BU81" i="4" s="1"/>
  <c r="AR99" i="4"/>
  <c r="BE99" i="4" s="1"/>
  <c r="BU99" i="4" s="1"/>
  <c r="U107" i="4"/>
  <c r="AR107" i="4" s="1"/>
  <c r="BE107" i="4" s="1"/>
  <c r="BU107" i="4" s="1"/>
  <c r="U116" i="4"/>
  <c r="AI171" i="4"/>
  <c r="AR153" i="4"/>
  <c r="BE153" i="4" s="1"/>
  <c r="BU153" i="4" s="1"/>
  <c r="AR154" i="4"/>
  <c r="BE154" i="4" s="1"/>
  <c r="BU154" i="4" s="1"/>
  <c r="AR155" i="4"/>
  <c r="BE155" i="4" s="1"/>
  <c r="BU155" i="4" s="1"/>
  <c r="AI204" i="4"/>
  <c r="AR178" i="4"/>
  <c r="BE178" i="4" s="1"/>
  <c r="BU178" i="4" s="1"/>
  <c r="AR183" i="4"/>
  <c r="BE183" i="4" s="1"/>
  <c r="BU183" i="4" s="1"/>
  <c r="AR184" i="4"/>
  <c r="BE184" i="4" s="1"/>
  <c r="BU184" i="4" s="1"/>
  <c r="AR189" i="4"/>
  <c r="BE189" i="4" s="1"/>
  <c r="BU189" i="4" s="1"/>
  <c r="AR199" i="4"/>
  <c r="BE199" i="4" s="1"/>
  <c r="BU199" i="4" s="1"/>
  <c r="BD238" i="4"/>
  <c r="AR210" i="4"/>
  <c r="BE210" i="4" s="1"/>
  <c r="BU210" i="4" s="1"/>
  <c r="AR220" i="4"/>
  <c r="BE220" i="4" s="1"/>
  <c r="BU220" i="4" s="1"/>
  <c r="AR233" i="4"/>
  <c r="BE233" i="4" s="1"/>
  <c r="BU233" i="4" s="1"/>
  <c r="G272" i="4"/>
  <c r="AR247" i="4"/>
  <c r="BE247" i="4" s="1"/>
  <c r="BU247" i="4" s="1"/>
  <c r="AR252" i="4"/>
  <c r="BE252" i="4" s="1"/>
  <c r="BU252" i="4" s="1"/>
  <c r="AR269" i="4"/>
  <c r="BE269" i="4" s="1"/>
  <c r="AR280" i="4"/>
  <c r="BE280" i="4" s="1"/>
  <c r="AR284" i="4"/>
  <c r="BE284" i="4" s="1"/>
  <c r="BU284" i="4" s="1"/>
  <c r="AR292" i="4"/>
  <c r="BE292" i="4" s="1"/>
  <c r="BU292" i="4" s="1"/>
  <c r="AR301" i="4"/>
  <c r="BE301" i="4" s="1"/>
  <c r="BU301" i="4" s="1"/>
  <c r="AI339" i="4"/>
  <c r="AR312" i="4"/>
  <c r="BE312" i="4" s="1"/>
  <c r="BU312" i="4" s="1"/>
  <c r="AR321" i="4"/>
  <c r="BE321" i="4" s="1"/>
  <c r="BU321" i="4" s="1"/>
  <c r="AR326" i="4"/>
  <c r="BE326" i="4" s="1"/>
  <c r="BU326" i="4" s="1"/>
  <c r="AR332" i="4"/>
  <c r="BE332" i="4" s="1"/>
  <c r="BU332" i="4" s="1"/>
  <c r="AR338" i="4"/>
  <c r="BE338" i="4" s="1"/>
  <c r="BU338" i="4" s="1"/>
  <c r="AI372" i="4"/>
  <c r="AR345" i="4"/>
  <c r="BE345" i="4" s="1"/>
  <c r="BU345" i="4" s="1"/>
  <c r="AR346" i="4"/>
  <c r="BE346" i="4" s="1"/>
  <c r="BU346" i="4" s="1"/>
  <c r="AR359" i="4"/>
  <c r="BE359" i="4" s="1"/>
  <c r="BU359" i="4" s="1"/>
  <c r="AR381" i="4"/>
  <c r="BE381" i="4" s="1"/>
  <c r="BU381" i="4" s="1"/>
  <c r="AR396" i="4"/>
  <c r="BE396" i="4" s="1"/>
  <c r="BU396" i="4" s="1"/>
  <c r="AR405" i="4"/>
  <c r="BE405" i="4" s="1"/>
  <c r="AW109" i="3"/>
  <c r="BJ109" i="3" s="1"/>
  <c r="BZ109" i="3" s="1"/>
  <c r="AW146" i="3"/>
  <c r="BJ146" i="3" s="1"/>
  <c r="BZ146" i="3" s="1"/>
  <c r="AW150" i="3"/>
  <c r="AW223" i="3"/>
  <c r="BJ223" i="3" s="1"/>
  <c r="AW290" i="3"/>
  <c r="BJ290" i="3" s="1"/>
  <c r="AR338" i="3"/>
  <c r="AW321" i="3"/>
  <c r="BJ321" i="3" s="1"/>
  <c r="BZ321" i="3" s="1"/>
  <c r="AW337" i="3"/>
  <c r="BJ337" i="3" s="1"/>
  <c r="BZ337" i="3" s="1"/>
  <c r="AW361" i="3"/>
  <c r="BJ361" i="3" s="1"/>
  <c r="BZ361" i="3" s="1"/>
  <c r="AW391" i="3"/>
  <c r="BJ391" i="3" s="1"/>
  <c r="BZ391" i="3" s="1"/>
  <c r="AW123" i="3"/>
  <c r="BJ123" i="3" s="1"/>
  <c r="BZ123" i="3" s="1"/>
  <c r="AW158" i="3"/>
  <c r="AW162" i="3"/>
  <c r="BJ162" i="3" s="1"/>
  <c r="BZ162" i="3" s="1"/>
  <c r="AW281" i="3"/>
  <c r="BJ281" i="3" s="1"/>
  <c r="AW297" i="3"/>
  <c r="BJ297" i="3" s="1"/>
  <c r="AW301" i="3"/>
  <c r="BJ301" i="3" s="1"/>
  <c r="BZ301" i="3" s="1"/>
  <c r="BJ309" i="3"/>
  <c r="BZ309" i="3" s="1"/>
  <c r="AW53" i="3"/>
  <c r="BJ53" i="3" s="1"/>
  <c r="BZ53" i="3" s="1"/>
  <c r="AW65" i="3"/>
  <c r="BJ65" i="3" s="1"/>
  <c r="BZ65" i="3" s="1"/>
  <c r="Z203" i="3"/>
  <c r="AW214" i="3"/>
  <c r="BJ214" i="3" s="1"/>
  <c r="BZ214" i="3" s="1"/>
  <c r="AW320" i="3"/>
  <c r="BJ320" i="3" s="1"/>
  <c r="BZ320" i="3" s="1"/>
  <c r="AW324" i="3"/>
  <c r="BJ324" i="3" s="1"/>
  <c r="AW328" i="3"/>
  <c r="BJ328" i="3" s="1"/>
  <c r="BZ328" i="3" s="1"/>
  <c r="AW332" i="3"/>
  <c r="BJ332" i="3" s="1"/>
  <c r="BZ332" i="3" s="1"/>
  <c r="AR371" i="3"/>
  <c r="AW368" i="3"/>
  <c r="BJ368" i="3" s="1"/>
  <c r="BZ368" i="3" s="1"/>
  <c r="AW382" i="3"/>
  <c r="BJ382" i="3" s="1"/>
  <c r="BZ382" i="3" s="1"/>
  <c r="AW386" i="3"/>
  <c r="BJ386" i="3" s="1"/>
  <c r="BZ386" i="3" s="1"/>
  <c r="AW390" i="3"/>
  <c r="BJ390" i="3" s="1"/>
  <c r="BZ390" i="3" s="1"/>
  <c r="AW394" i="3"/>
  <c r="BJ394" i="3" s="1"/>
  <c r="BZ394" i="3" s="1"/>
  <c r="AW398" i="3"/>
  <c r="BJ398" i="3" s="1"/>
  <c r="BZ398" i="3" s="1"/>
  <c r="AW402" i="3"/>
  <c r="BJ402" i="3" s="1"/>
  <c r="BZ402" i="3" s="1"/>
  <c r="AW189" i="3"/>
  <c r="BJ189" i="3" s="1"/>
  <c r="BZ189" i="3" s="1"/>
  <c r="AW197" i="3"/>
  <c r="AW240" i="3"/>
  <c r="Z304" i="3"/>
  <c r="AW289" i="3"/>
  <c r="BJ289" i="3" s="1"/>
  <c r="BZ289" i="3" s="1"/>
  <c r="BI338" i="3"/>
  <c r="Z25" i="3"/>
  <c r="AW25" i="3" s="1"/>
  <c r="BJ25" i="3" s="1"/>
  <c r="BZ25" i="3" s="1"/>
  <c r="AW79" i="3"/>
  <c r="BJ79" i="3" s="1"/>
  <c r="BZ79" i="3" s="1"/>
  <c r="AW188" i="3"/>
  <c r="BJ188" i="3" s="1"/>
  <c r="BZ188" i="3" s="1"/>
  <c r="AW196" i="3"/>
  <c r="BJ196" i="3" s="1"/>
  <c r="BZ196" i="3" s="1"/>
  <c r="AW292" i="3"/>
  <c r="BJ292" i="3" s="1"/>
  <c r="BZ292" i="3" s="1"/>
  <c r="AW296" i="3"/>
  <c r="BJ296" i="3" s="1"/>
  <c r="BZ296" i="3" s="1"/>
  <c r="AW333" i="3"/>
  <c r="BJ333" i="3" s="1"/>
  <c r="BZ333" i="3" s="1"/>
  <c r="BI371" i="3"/>
  <c r="AW352" i="3"/>
  <c r="BJ352" i="3" s="1"/>
  <c r="BZ352" i="3" s="1"/>
  <c r="AW359" i="3"/>
  <c r="BJ359" i="3" s="1"/>
  <c r="BZ359" i="3" s="1"/>
  <c r="AW363" i="3"/>
  <c r="BJ363" i="3" s="1"/>
  <c r="BZ363" i="3" s="1"/>
  <c r="AW367" i="3"/>
  <c r="BJ367" i="3" s="1"/>
  <c r="BZ367" i="3" s="1"/>
  <c r="G405" i="3"/>
  <c r="BJ46" i="3"/>
  <c r="BZ46" i="3" s="1"/>
  <c r="BJ160" i="3"/>
  <c r="BZ160" i="3" s="1"/>
  <c r="BJ191" i="3"/>
  <c r="BZ191" i="3" s="1"/>
  <c r="AW299" i="3"/>
  <c r="BJ299" i="3" s="1"/>
  <c r="BZ299" i="3" s="1"/>
  <c r="AW303" i="3"/>
  <c r="BJ303" i="3" s="1"/>
  <c r="BZ303" i="3" s="1"/>
  <c r="AW311" i="3"/>
  <c r="BJ311" i="3" s="1"/>
  <c r="BZ311" i="3" s="1"/>
  <c r="AW319" i="3"/>
  <c r="BJ319" i="3" s="1"/>
  <c r="BZ319" i="3" s="1"/>
  <c r="AW335" i="3"/>
  <c r="BJ335" i="3" s="1"/>
  <c r="BZ335" i="3" s="1"/>
  <c r="BJ342" i="3"/>
  <c r="BZ342" i="3" s="1"/>
  <c r="BJ358" i="3"/>
  <c r="BZ358" i="3" s="1"/>
  <c r="BJ370" i="3"/>
  <c r="BZ370" i="3" s="1"/>
  <c r="AN405" i="3"/>
  <c r="N137" i="3"/>
  <c r="AW241" i="3"/>
  <c r="BJ241" i="3" s="1"/>
  <c r="BZ241" i="3" s="1"/>
  <c r="AW249" i="3"/>
  <c r="BJ249" i="3" s="1"/>
  <c r="BZ249" i="3" s="1"/>
  <c r="AW295" i="3"/>
  <c r="BJ295" i="3" s="1"/>
  <c r="BZ295" i="3" s="1"/>
  <c r="Z338" i="3"/>
  <c r="AW310" i="3"/>
  <c r="BJ310" i="3" s="1"/>
  <c r="BZ310" i="3" s="1"/>
  <c r="AW314" i="3"/>
  <c r="BJ314" i="3" s="1"/>
  <c r="AW318" i="3"/>
  <c r="BJ318" i="3" s="1"/>
  <c r="BZ318" i="3" s="1"/>
  <c r="AW322" i="3"/>
  <c r="BJ322" i="3" s="1"/>
  <c r="AW334" i="3"/>
  <c r="BJ334" i="3" s="1"/>
  <c r="BZ334" i="3" s="1"/>
  <c r="AW366" i="3"/>
  <c r="BJ366" i="3" s="1"/>
  <c r="BZ366" i="3" s="1"/>
  <c r="AR405" i="3"/>
  <c r="AW388" i="3"/>
  <c r="BJ388" i="3" s="1"/>
  <c r="BZ388" i="3" s="1"/>
  <c r="AW396" i="3"/>
  <c r="BJ396" i="3" s="1"/>
  <c r="BZ396" i="3" s="1"/>
  <c r="AW404" i="3"/>
  <c r="BJ404" i="3" s="1"/>
  <c r="BZ404" i="3" s="1"/>
  <c r="Z125" i="3"/>
  <c r="AW125" i="3" s="1"/>
  <c r="BJ125" i="3" s="1"/>
  <c r="BZ125" i="3" s="1"/>
  <c r="BJ164" i="3"/>
  <c r="BZ164" i="3" s="1"/>
  <c r="AW174" i="3"/>
  <c r="BJ174" i="3" s="1"/>
  <c r="BZ174" i="3" s="1"/>
  <c r="AW198" i="3"/>
  <c r="BJ198" i="3" s="1"/>
  <c r="BZ198" i="3" s="1"/>
  <c r="BL237" i="3"/>
  <c r="AW294" i="3"/>
  <c r="BJ294" i="3" s="1"/>
  <c r="BZ294" i="3" s="1"/>
  <c r="AW298" i="3"/>
  <c r="BJ298" i="3" s="1"/>
  <c r="BZ298" i="3" s="1"/>
  <c r="AW302" i="3"/>
  <c r="BJ302" i="3" s="1"/>
  <c r="AN338" i="3"/>
  <c r="AW331" i="3"/>
  <c r="BJ331" i="3" s="1"/>
  <c r="BZ331" i="3" s="1"/>
  <c r="AW349" i="3"/>
  <c r="BJ349" i="3" s="1"/>
  <c r="AW353" i="3"/>
  <c r="BJ353" i="3" s="1"/>
  <c r="BZ353" i="3" s="1"/>
  <c r="AW357" i="3"/>
  <c r="BJ357" i="3" s="1"/>
  <c r="BZ357" i="3" s="1"/>
  <c r="AW369" i="3"/>
  <c r="BJ369" i="3" s="1"/>
  <c r="BZ369" i="3" s="1"/>
  <c r="Z371" i="3"/>
  <c r="BI405" i="3"/>
  <c r="AW177" i="3"/>
  <c r="BJ177" i="3" s="1"/>
  <c r="BZ177" i="3" s="1"/>
  <c r="AW178" i="3"/>
  <c r="BJ178" i="3" s="1"/>
  <c r="BZ178" i="3" s="1"/>
  <c r="AW202" i="3"/>
  <c r="BJ202" i="3" s="1"/>
  <c r="BZ202" i="3" s="1"/>
  <c r="AW228" i="3"/>
  <c r="BJ228" i="3" s="1"/>
  <c r="BZ228" i="3" s="1"/>
  <c r="AW253" i="3"/>
  <c r="AW261" i="3"/>
  <c r="BJ261" i="3" s="1"/>
  <c r="BZ261" i="3" s="1"/>
  <c r="AW291" i="3"/>
  <c r="BJ291" i="3" s="1"/>
  <c r="BZ291" i="3" s="1"/>
  <c r="AW312" i="3"/>
  <c r="BJ312" i="3" s="1"/>
  <c r="BZ312" i="3" s="1"/>
  <c r="AW341" i="3"/>
  <c r="AW371" i="3" s="1"/>
  <c r="AW378" i="3"/>
  <c r="BJ378" i="3" s="1"/>
  <c r="BZ378" i="3" s="1"/>
  <c r="Z12" i="3"/>
  <c r="AW12" i="3" s="1"/>
  <c r="BJ12" i="3" s="1"/>
  <c r="BZ12" i="3" s="1"/>
  <c r="AW47" i="3"/>
  <c r="BJ47" i="3" s="1"/>
  <c r="BZ47" i="3" s="1"/>
  <c r="AW129" i="3"/>
  <c r="BJ129" i="3" s="1"/>
  <c r="C170" i="3"/>
  <c r="Z142" i="3"/>
  <c r="AW142" i="3" s="1"/>
  <c r="BJ142" i="3" s="1"/>
  <c r="BZ142" i="3" s="1"/>
  <c r="AW145" i="3"/>
  <c r="BJ145" i="3" s="1"/>
  <c r="BZ145" i="3" s="1"/>
  <c r="AW192" i="3"/>
  <c r="BJ192" i="3" s="1"/>
  <c r="BZ192" i="3" s="1"/>
  <c r="AW193" i="3"/>
  <c r="BJ193" i="3" s="1"/>
  <c r="BZ193" i="3" s="1"/>
  <c r="AW227" i="3"/>
  <c r="BJ227" i="3" s="1"/>
  <c r="BZ227" i="3" s="1"/>
  <c r="AW276" i="3"/>
  <c r="BJ276" i="3" s="1"/>
  <c r="AW377" i="3"/>
  <c r="BJ377" i="3" s="1"/>
  <c r="BZ377" i="3" s="1"/>
  <c r="AW383" i="3"/>
  <c r="BJ383" i="3" s="1"/>
  <c r="BZ383" i="3" s="1"/>
  <c r="AW399" i="3"/>
  <c r="BJ399" i="3" s="1"/>
  <c r="BZ399" i="3" s="1"/>
  <c r="T137" i="3"/>
  <c r="T170" i="3"/>
  <c r="AW243" i="3"/>
  <c r="BJ243" i="3" s="1"/>
  <c r="BZ243" i="3" s="1"/>
  <c r="AW244" i="3"/>
  <c r="BJ244" i="3" s="1"/>
  <c r="BZ244" i="3" s="1"/>
  <c r="AW326" i="3"/>
  <c r="BJ326" i="3" s="1"/>
  <c r="BZ326" i="3" s="1"/>
  <c r="N37" i="3"/>
  <c r="N69" i="3" s="1"/>
  <c r="Z64" i="3"/>
  <c r="AW64" i="3" s="1"/>
  <c r="BJ64" i="3" s="1"/>
  <c r="BZ64" i="3" s="1"/>
  <c r="T103" i="3"/>
  <c r="Z89" i="3"/>
  <c r="Z107" i="3"/>
  <c r="AW107" i="3" s="1"/>
  <c r="BJ107" i="3" s="1"/>
  <c r="BZ107" i="3" s="1"/>
  <c r="AW120" i="3"/>
  <c r="BJ120" i="3" s="1"/>
  <c r="AN170" i="3"/>
  <c r="G203" i="3"/>
  <c r="AW176" i="3"/>
  <c r="BJ176" i="3" s="1"/>
  <c r="AW190" i="3"/>
  <c r="BJ190" i="3" s="1"/>
  <c r="BZ190" i="3" s="1"/>
  <c r="AW225" i="3"/>
  <c r="BJ225" i="3" s="1"/>
  <c r="BZ225" i="3" s="1"/>
  <c r="AW347" i="3"/>
  <c r="BJ347" i="3" s="1"/>
  <c r="BZ347" i="3" s="1"/>
  <c r="AW354" i="3"/>
  <c r="BJ354" i="3" s="1"/>
  <c r="BZ354" i="3" s="1"/>
  <c r="AW381" i="3"/>
  <c r="BJ381" i="3" s="1"/>
  <c r="BZ381" i="3" s="1"/>
  <c r="Z15" i="3"/>
  <c r="AW15" i="3" s="1"/>
  <c r="BJ15" i="3" s="1"/>
  <c r="BZ15" i="3" s="1"/>
  <c r="BJ61" i="3"/>
  <c r="BZ61" i="3" s="1"/>
  <c r="BJ93" i="3"/>
  <c r="AW119" i="3"/>
  <c r="BJ119" i="3" s="1"/>
  <c r="BZ119" i="3" s="1"/>
  <c r="BJ150" i="3"/>
  <c r="BZ150" i="3" s="1"/>
  <c r="AW161" i="3"/>
  <c r="BJ161" i="3" s="1"/>
  <c r="BZ161" i="3" s="1"/>
  <c r="AW316" i="3"/>
  <c r="BJ316" i="3" s="1"/>
  <c r="BZ316" i="3" s="1"/>
  <c r="AW325" i="3"/>
  <c r="BJ325" i="3" s="1"/>
  <c r="BZ325" i="3" s="1"/>
  <c r="T37" i="3"/>
  <c r="T69" i="3" s="1"/>
  <c r="AW26" i="3"/>
  <c r="BJ26" i="3" s="1"/>
  <c r="BZ26" i="3" s="1"/>
  <c r="AW43" i="3"/>
  <c r="BJ43" i="3" s="1"/>
  <c r="BZ43" i="3" s="1"/>
  <c r="AW56" i="3"/>
  <c r="BJ56" i="3" s="1"/>
  <c r="BZ56" i="3" s="1"/>
  <c r="AW60" i="3"/>
  <c r="BJ60" i="3" s="1"/>
  <c r="AW99" i="3"/>
  <c r="BJ99" i="3" s="1"/>
  <c r="Z102" i="3"/>
  <c r="AW102" i="3" s="1"/>
  <c r="BJ102" i="3" s="1"/>
  <c r="BZ102" i="3" s="1"/>
  <c r="AW141" i="3"/>
  <c r="BJ141" i="3" s="1"/>
  <c r="BZ141" i="3" s="1"/>
  <c r="AW149" i="3"/>
  <c r="BJ149" i="3" s="1"/>
  <c r="BZ149" i="3" s="1"/>
  <c r="AN203" i="3"/>
  <c r="AW216" i="3"/>
  <c r="BJ216" i="3" s="1"/>
  <c r="BZ216" i="3" s="1"/>
  <c r="AW217" i="3"/>
  <c r="BJ217" i="3" s="1"/>
  <c r="BZ217" i="3" s="1"/>
  <c r="AW226" i="3"/>
  <c r="BJ226" i="3" s="1"/>
  <c r="BZ226" i="3" s="1"/>
  <c r="AW279" i="3"/>
  <c r="AW315" i="3"/>
  <c r="BJ315" i="3" s="1"/>
  <c r="BZ315" i="3" s="1"/>
  <c r="AR103" i="3"/>
  <c r="AL103" i="3"/>
  <c r="Z83" i="3"/>
  <c r="AW83" i="3" s="1"/>
  <c r="BJ83" i="3" s="1"/>
  <c r="BZ83" i="3" s="1"/>
  <c r="AW118" i="3"/>
  <c r="BJ118" i="3" s="1"/>
  <c r="BZ118" i="3" s="1"/>
  <c r="AW132" i="3"/>
  <c r="BJ132" i="3" s="1"/>
  <c r="BZ132" i="3" s="1"/>
  <c r="BL170" i="3"/>
  <c r="AW167" i="3"/>
  <c r="BJ167" i="3" s="1"/>
  <c r="BZ167" i="3" s="1"/>
  <c r="AR203" i="3"/>
  <c r="BJ179" i="3"/>
  <c r="BJ187" i="3"/>
  <c r="BZ187" i="3" s="1"/>
  <c r="AW330" i="3"/>
  <c r="BJ330" i="3" s="1"/>
  <c r="AW343" i="3"/>
  <c r="BJ343" i="3" s="1"/>
  <c r="BZ343" i="3" s="1"/>
  <c r="AW351" i="3"/>
  <c r="BJ351" i="3" s="1"/>
  <c r="BZ351" i="3" s="1"/>
  <c r="AW387" i="3"/>
  <c r="BJ387" i="3" s="1"/>
  <c r="BZ387" i="3" s="1"/>
  <c r="AW403" i="3"/>
  <c r="BJ403" i="3" s="1"/>
  <c r="BZ403" i="3" s="1"/>
  <c r="Z32" i="3"/>
  <c r="Z42" i="3"/>
  <c r="AW42" i="3" s="1"/>
  <c r="BJ42" i="3" s="1"/>
  <c r="BZ42" i="3" s="1"/>
  <c r="AN82" i="3"/>
  <c r="Z87" i="3"/>
  <c r="AW87" i="3" s="1"/>
  <c r="BJ87" i="3" s="1"/>
  <c r="BZ87" i="3" s="1"/>
  <c r="Z98" i="3"/>
  <c r="AW117" i="3"/>
  <c r="BJ117" i="3" s="1"/>
  <c r="BZ117" i="3" s="1"/>
  <c r="S170" i="3"/>
  <c r="AW155" i="3"/>
  <c r="BJ155" i="3" s="1"/>
  <c r="BZ155" i="3" s="1"/>
  <c r="AW166" i="3"/>
  <c r="BJ166" i="3" s="1"/>
  <c r="BZ166" i="3" s="1"/>
  <c r="BI203" i="3"/>
  <c r="AW186" i="3"/>
  <c r="BJ186" i="3" s="1"/>
  <c r="AN237" i="3"/>
  <c r="AW213" i="3"/>
  <c r="BJ213" i="3" s="1"/>
  <c r="BZ213" i="3" s="1"/>
  <c r="AW231" i="3"/>
  <c r="BJ231" i="3" s="1"/>
  <c r="BZ231" i="3" s="1"/>
  <c r="AW254" i="3"/>
  <c r="BJ254" i="3" s="1"/>
  <c r="BZ254" i="3" s="1"/>
  <c r="AW313" i="3"/>
  <c r="BJ313" i="3" s="1"/>
  <c r="AW350" i="3"/>
  <c r="BJ350" i="3" s="1"/>
  <c r="BZ350" i="3" s="1"/>
  <c r="AW393" i="3"/>
  <c r="BJ393" i="3" s="1"/>
  <c r="AW51" i="3"/>
  <c r="BJ51" i="3" s="1"/>
  <c r="BZ51" i="3" s="1"/>
  <c r="AW14" i="3"/>
  <c r="BJ14" i="3" s="1"/>
  <c r="BZ14" i="3" s="1"/>
  <c r="AW181" i="3"/>
  <c r="BJ181" i="3" s="1"/>
  <c r="BZ181" i="3" s="1"/>
  <c r="AW182" i="3"/>
  <c r="BJ182" i="3" s="1"/>
  <c r="BZ182" i="3" s="1"/>
  <c r="AW206" i="3"/>
  <c r="BJ206" i="3" s="1"/>
  <c r="AW207" i="3"/>
  <c r="BJ207" i="3" s="1"/>
  <c r="BZ207" i="3" s="1"/>
  <c r="AW208" i="3"/>
  <c r="BJ208" i="3" s="1"/>
  <c r="BZ208" i="3" s="1"/>
  <c r="AW230" i="3"/>
  <c r="BJ230" i="3" s="1"/>
  <c r="BZ230" i="3" s="1"/>
  <c r="AW235" i="3"/>
  <c r="BJ235" i="3" s="1"/>
  <c r="BZ235" i="3" s="1"/>
  <c r="AW245" i="3"/>
  <c r="BJ245" i="3" s="1"/>
  <c r="BZ245" i="3" s="1"/>
  <c r="AW247" i="3"/>
  <c r="BJ247" i="3" s="1"/>
  <c r="BZ247" i="3" s="1"/>
  <c r="AW257" i="3"/>
  <c r="BJ257" i="3" s="1"/>
  <c r="BZ257" i="3" s="1"/>
  <c r="AW260" i="3"/>
  <c r="BJ260" i="3" s="1"/>
  <c r="BZ260" i="3" s="1"/>
  <c r="AW277" i="3"/>
  <c r="BJ277" i="3" s="1"/>
  <c r="BZ277" i="3" s="1"/>
  <c r="AW286" i="3"/>
  <c r="BJ286" i="3" s="1"/>
  <c r="BZ286" i="3" s="1"/>
  <c r="AW287" i="3"/>
  <c r="BJ287" i="3" s="1"/>
  <c r="BZ287" i="3" s="1"/>
  <c r="AW360" i="3"/>
  <c r="BJ360" i="3" s="1"/>
  <c r="BZ360" i="3" s="1"/>
  <c r="AW380" i="3"/>
  <c r="BJ380" i="3" s="1"/>
  <c r="BZ380" i="3" s="1"/>
  <c r="AW392" i="3"/>
  <c r="BJ392" i="3" s="1"/>
  <c r="BZ392" i="3" s="1"/>
  <c r="AW395" i="3"/>
  <c r="BJ395" i="3" s="1"/>
  <c r="BZ395" i="3" s="1"/>
  <c r="C37" i="3"/>
  <c r="C69" i="3" s="1"/>
  <c r="Z8" i="3"/>
  <c r="AW8" i="3" s="1"/>
  <c r="BJ8" i="3" s="1"/>
  <c r="BZ8" i="3" s="1"/>
  <c r="H69" i="3"/>
  <c r="Z33" i="3"/>
  <c r="AW33" i="3" s="1"/>
  <c r="BJ33" i="3" s="1"/>
  <c r="BZ33" i="3" s="1"/>
  <c r="Z66" i="3"/>
  <c r="AW66" i="3" s="1"/>
  <c r="BJ66" i="3" s="1"/>
  <c r="BZ66" i="3" s="1"/>
  <c r="BI103" i="3"/>
  <c r="AW85" i="3"/>
  <c r="BJ85" i="3" s="1"/>
  <c r="BZ85" i="3" s="1"/>
  <c r="Z86" i="3"/>
  <c r="AW86" i="3" s="1"/>
  <c r="BJ86" i="3" s="1"/>
  <c r="BZ86" i="3" s="1"/>
  <c r="AW92" i="3"/>
  <c r="BJ92" i="3" s="1"/>
  <c r="BZ92" i="3" s="1"/>
  <c r="AR136" i="3"/>
  <c r="AW121" i="3"/>
  <c r="BJ121" i="3" s="1"/>
  <c r="BZ121" i="3" s="1"/>
  <c r="AR170" i="3"/>
  <c r="AW147" i="3"/>
  <c r="BJ147" i="3" s="1"/>
  <c r="BZ147" i="3" s="1"/>
  <c r="AW175" i="3"/>
  <c r="BJ175" i="3" s="1"/>
  <c r="BZ175" i="3" s="1"/>
  <c r="AW194" i="3"/>
  <c r="BJ194" i="3" s="1"/>
  <c r="BZ194" i="3" s="1"/>
  <c r="AW199" i="3"/>
  <c r="BJ199" i="3" s="1"/>
  <c r="BZ199" i="3" s="1"/>
  <c r="Z237" i="3"/>
  <c r="AW210" i="3"/>
  <c r="BJ210" i="3" s="1"/>
  <c r="BZ210" i="3" s="1"/>
  <c r="AW218" i="3"/>
  <c r="BJ218" i="3" s="1"/>
  <c r="BZ218" i="3" s="1"/>
  <c r="AW229" i="3"/>
  <c r="BJ229" i="3" s="1"/>
  <c r="BZ229" i="3" s="1"/>
  <c r="AW256" i="3"/>
  <c r="BJ256" i="3" s="1"/>
  <c r="BZ256" i="3" s="1"/>
  <c r="G304" i="3"/>
  <c r="AW275" i="3"/>
  <c r="BJ275" i="3" s="1"/>
  <c r="BZ275" i="3" s="1"/>
  <c r="AW285" i="3"/>
  <c r="BJ285" i="3" s="1"/>
  <c r="BZ285" i="3" s="1"/>
  <c r="AW307" i="3"/>
  <c r="AW327" i="3"/>
  <c r="BJ327" i="3" s="1"/>
  <c r="BZ327" i="3" s="1"/>
  <c r="AW400" i="3"/>
  <c r="BJ400" i="3" s="1"/>
  <c r="BZ400" i="3" s="1"/>
  <c r="G37" i="3"/>
  <c r="G69" i="3" s="1"/>
  <c r="Z27" i="3"/>
  <c r="AW27" i="3" s="1"/>
  <c r="BJ27" i="3" s="1"/>
  <c r="BZ27" i="3" s="1"/>
  <c r="Z48" i="3"/>
  <c r="AW48" i="3" s="1"/>
  <c r="BJ48" i="3" s="1"/>
  <c r="BZ48" i="3" s="1"/>
  <c r="Z50" i="3"/>
  <c r="AW50" i="3" s="1"/>
  <c r="BJ50" i="3" s="1"/>
  <c r="BZ50" i="3" s="1"/>
  <c r="AW78" i="3"/>
  <c r="BJ78" i="3" s="1"/>
  <c r="BZ78" i="3" s="1"/>
  <c r="Z81" i="3"/>
  <c r="AW81" i="3" s="1"/>
  <c r="BJ81" i="3" s="1"/>
  <c r="BZ81" i="3" s="1"/>
  <c r="AW91" i="3"/>
  <c r="BJ91" i="3" s="1"/>
  <c r="BZ91" i="3" s="1"/>
  <c r="BI136" i="3"/>
  <c r="AW114" i="3"/>
  <c r="BJ114" i="3" s="1"/>
  <c r="BZ114" i="3" s="1"/>
  <c r="AW131" i="3"/>
  <c r="BJ131" i="3" s="1"/>
  <c r="BZ131" i="3" s="1"/>
  <c r="BI170" i="3"/>
  <c r="AW151" i="3"/>
  <c r="BJ151" i="3" s="1"/>
  <c r="BZ151" i="3" s="1"/>
  <c r="AW165" i="3"/>
  <c r="BJ165" i="3" s="1"/>
  <c r="BZ165" i="3" s="1"/>
  <c r="AW168" i="3"/>
  <c r="BJ168" i="3" s="1"/>
  <c r="BZ168" i="3" s="1"/>
  <c r="AW308" i="3"/>
  <c r="BJ308" i="3" s="1"/>
  <c r="BZ308" i="3" s="1"/>
  <c r="AW323" i="3"/>
  <c r="BJ323" i="3" s="1"/>
  <c r="BZ323" i="3" s="1"/>
  <c r="AW345" i="3"/>
  <c r="BJ345" i="3" s="1"/>
  <c r="BZ345" i="3" s="1"/>
  <c r="AW356" i="3"/>
  <c r="BJ356" i="3" s="1"/>
  <c r="BZ356" i="3" s="1"/>
  <c r="AW379" i="3"/>
  <c r="BJ379" i="3" s="1"/>
  <c r="BZ379" i="3" s="1"/>
  <c r="AW389" i="3"/>
  <c r="BJ389" i="3" s="1"/>
  <c r="BZ389" i="3" s="1"/>
  <c r="AW19" i="3"/>
  <c r="BJ19" i="3" s="1"/>
  <c r="BZ19" i="3" s="1"/>
  <c r="AW21" i="3"/>
  <c r="BJ21" i="3" s="1"/>
  <c r="BZ21" i="3" s="1"/>
  <c r="AW23" i="3"/>
  <c r="BJ23" i="3" s="1"/>
  <c r="BZ23" i="3" s="1"/>
  <c r="BZ60" i="3"/>
  <c r="AW113" i="3"/>
  <c r="BJ113" i="3" s="1"/>
  <c r="BZ113" i="3" s="1"/>
  <c r="AW115" i="3"/>
  <c r="BJ115" i="3" s="1"/>
  <c r="BZ115" i="3" s="1"/>
  <c r="AW148" i="3"/>
  <c r="BJ148" i="3" s="1"/>
  <c r="BZ148" i="3" s="1"/>
  <c r="AW180" i="3"/>
  <c r="BJ180" i="3" s="1"/>
  <c r="BZ180" i="3" s="1"/>
  <c r="AR237" i="3"/>
  <c r="BJ253" i="3"/>
  <c r="BZ253" i="3" s="1"/>
  <c r="AW255" i="3"/>
  <c r="BJ255" i="3" s="1"/>
  <c r="BZ255" i="3" s="1"/>
  <c r="BJ270" i="3"/>
  <c r="BZ270" i="3" s="1"/>
  <c r="AN304" i="3"/>
  <c r="AW283" i="3"/>
  <c r="BJ283" i="3" s="1"/>
  <c r="BZ283" i="3" s="1"/>
  <c r="AW284" i="3"/>
  <c r="BJ284" i="3" s="1"/>
  <c r="BZ284" i="3" s="1"/>
  <c r="AW336" i="3"/>
  <c r="BJ336" i="3" s="1"/>
  <c r="BZ336" i="3" s="1"/>
  <c r="AN37" i="3"/>
  <c r="AN69" i="3" s="1"/>
  <c r="AW11" i="3"/>
  <c r="BJ11" i="3" s="1"/>
  <c r="BZ11" i="3" s="1"/>
  <c r="AW17" i="3"/>
  <c r="BJ17" i="3" s="1"/>
  <c r="BZ17" i="3" s="1"/>
  <c r="AW18" i="3"/>
  <c r="BJ18" i="3" s="1"/>
  <c r="BZ18" i="3" s="1"/>
  <c r="AW89" i="3"/>
  <c r="BJ89" i="3" s="1"/>
  <c r="BZ89" i="3" s="1"/>
  <c r="BJ110" i="3"/>
  <c r="BZ110" i="3" s="1"/>
  <c r="AW116" i="3"/>
  <c r="BJ116" i="3" s="1"/>
  <c r="BZ116" i="3" s="1"/>
  <c r="Z130" i="3"/>
  <c r="AW130" i="3" s="1"/>
  <c r="BJ130" i="3" s="1"/>
  <c r="BZ130" i="3" s="1"/>
  <c r="AN136" i="3"/>
  <c r="AW154" i="3"/>
  <c r="BJ154" i="3" s="1"/>
  <c r="BZ154" i="3" s="1"/>
  <c r="AW157" i="3"/>
  <c r="BJ157" i="3" s="1"/>
  <c r="BZ157" i="3" s="1"/>
  <c r="BI237" i="3"/>
  <c r="AW215" i="3"/>
  <c r="BJ215" i="3" s="1"/>
  <c r="BZ215" i="3" s="1"/>
  <c r="AW222" i="3"/>
  <c r="BJ222" i="3" s="1"/>
  <c r="BZ222" i="3" s="1"/>
  <c r="Z271" i="3"/>
  <c r="AW252" i="3"/>
  <c r="BJ252" i="3" s="1"/>
  <c r="BZ252" i="3" s="1"/>
  <c r="AR304" i="3"/>
  <c r="BZ313" i="3"/>
  <c r="AW344" i="3"/>
  <c r="BJ344" i="3" s="1"/>
  <c r="BZ344" i="3" s="1"/>
  <c r="AW364" i="3"/>
  <c r="BJ364" i="3" s="1"/>
  <c r="BZ364" i="3" s="1"/>
  <c r="AW376" i="3"/>
  <c r="BJ376" i="3" s="1"/>
  <c r="BZ376" i="3" s="1"/>
  <c r="AW397" i="3"/>
  <c r="BJ397" i="3" s="1"/>
  <c r="BZ397" i="3" s="1"/>
  <c r="BZ120" i="3"/>
  <c r="AR37" i="3"/>
  <c r="AR69" i="3" s="1"/>
  <c r="AW16" i="3"/>
  <c r="BJ16" i="3" s="1"/>
  <c r="BZ16" i="3" s="1"/>
  <c r="Z20" i="3"/>
  <c r="AW20" i="3" s="1"/>
  <c r="BJ20" i="3" s="1"/>
  <c r="BZ20" i="3" s="1"/>
  <c r="Z22" i="3"/>
  <c r="AW22" i="3" s="1"/>
  <c r="BJ22" i="3" s="1"/>
  <c r="BZ22" i="3" s="1"/>
  <c r="AW41" i="3"/>
  <c r="BJ41" i="3" s="1"/>
  <c r="BZ41" i="3" s="1"/>
  <c r="Z62" i="3"/>
  <c r="AW62" i="3" s="1"/>
  <c r="BJ62" i="3" s="1"/>
  <c r="BZ62" i="3" s="1"/>
  <c r="AW68" i="3"/>
  <c r="BJ68" i="3" s="1"/>
  <c r="BZ68" i="3" s="1"/>
  <c r="Z77" i="3"/>
  <c r="AW77" i="3" s="1"/>
  <c r="BJ77" i="3" s="1"/>
  <c r="BZ77" i="3" s="1"/>
  <c r="AW108" i="3"/>
  <c r="BJ108" i="3" s="1"/>
  <c r="BZ108" i="3" s="1"/>
  <c r="Z128" i="3"/>
  <c r="AW128" i="3" s="1"/>
  <c r="BJ128" i="3" s="1"/>
  <c r="BZ128" i="3" s="1"/>
  <c r="BZ186" i="3"/>
  <c r="AW200" i="3"/>
  <c r="BJ200" i="3" s="1"/>
  <c r="BZ200" i="3" s="1"/>
  <c r="AW201" i="3"/>
  <c r="BJ201" i="3" s="1"/>
  <c r="BZ201" i="3" s="1"/>
  <c r="AW211" i="3"/>
  <c r="BJ211" i="3" s="1"/>
  <c r="BZ211" i="3" s="1"/>
  <c r="AW212" i="3"/>
  <c r="BJ212" i="3" s="1"/>
  <c r="BZ212" i="3" s="1"/>
  <c r="AW221" i="3"/>
  <c r="BJ221" i="3" s="1"/>
  <c r="BZ221" i="3" s="1"/>
  <c r="AW224" i="3"/>
  <c r="BJ224" i="3" s="1"/>
  <c r="BZ224" i="3" s="1"/>
  <c r="AW236" i="3"/>
  <c r="BJ236" i="3" s="1"/>
  <c r="BZ236" i="3" s="1"/>
  <c r="AN271" i="3"/>
  <c r="AW242" i="3"/>
  <c r="BJ242" i="3" s="1"/>
  <c r="BZ242" i="3" s="1"/>
  <c r="AW251" i="3"/>
  <c r="BJ251" i="3" s="1"/>
  <c r="BZ251" i="3" s="1"/>
  <c r="AW262" i="3"/>
  <c r="BJ262" i="3" s="1"/>
  <c r="BZ262" i="3" s="1"/>
  <c r="AW264" i="3"/>
  <c r="BJ264" i="3" s="1"/>
  <c r="AW266" i="3"/>
  <c r="BJ266" i="3" s="1"/>
  <c r="BZ266" i="3" s="1"/>
  <c r="AW268" i="3"/>
  <c r="BJ268" i="3" s="1"/>
  <c r="BZ268" i="3" s="1"/>
  <c r="BI304" i="3"/>
  <c r="AW280" i="3"/>
  <c r="BJ280" i="3" s="1"/>
  <c r="BZ280" i="3" s="1"/>
  <c r="AW282" i="3"/>
  <c r="BJ282" i="3" s="1"/>
  <c r="BZ282" i="3" s="1"/>
  <c r="AW293" i="3"/>
  <c r="BJ293" i="3" s="1"/>
  <c r="BZ293" i="3" s="1"/>
  <c r="AW317" i="3"/>
  <c r="BJ317" i="3" s="1"/>
  <c r="BZ317" i="3" s="1"/>
  <c r="AW355" i="3"/>
  <c r="BJ355" i="3" s="1"/>
  <c r="BZ355" i="3" s="1"/>
  <c r="AW362" i="3"/>
  <c r="BJ362" i="3" s="1"/>
  <c r="BZ362" i="3" s="1"/>
  <c r="AW365" i="3"/>
  <c r="BJ365" i="3" s="1"/>
  <c r="BZ365" i="3" s="1"/>
  <c r="BI37" i="3"/>
  <c r="BI69" i="3" s="1"/>
  <c r="AW10" i="3"/>
  <c r="BJ10" i="3" s="1"/>
  <c r="BZ10" i="3" s="1"/>
  <c r="Z24" i="3"/>
  <c r="AW24" i="3" s="1"/>
  <c r="BJ24" i="3" s="1"/>
  <c r="BZ24" i="3" s="1"/>
  <c r="Z59" i="3"/>
  <c r="AW59" i="3" s="1"/>
  <c r="BJ59" i="3" s="1"/>
  <c r="BZ59" i="3" s="1"/>
  <c r="Z75" i="3"/>
  <c r="AW75" i="3" s="1"/>
  <c r="BJ75" i="3" s="1"/>
  <c r="BZ75" i="3" s="1"/>
  <c r="AW98" i="3"/>
  <c r="BJ98" i="3" s="1"/>
  <c r="BZ98" i="3" s="1"/>
  <c r="AW100" i="3"/>
  <c r="BJ100" i="3" s="1"/>
  <c r="BZ100" i="3" s="1"/>
  <c r="Z112" i="3"/>
  <c r="AW112" i="3" s="1"/>
  <c r="BJ112" i="3" s="1"/>
  <c r="BZ112" i="3" s="1"/>
  <c r="AW126" i="3"/>
  <c r="BJ126" i="3" s="1"/>
  <c r="BZ126" i="3" s="1"/>
  <c r="G139" i="3"/>
  <c r="G170" i="3" s="1"/>
  <c r="Z140" i="3"/>
  <c r="AW140" i="3" s="1"/>
  <c r="BJ140" i="3" s="1"/>
  <c r="BZ140" i="3" s="1"/>
  <c r="Z143" i="3"/>
  <c r="AW143" i="3" s="1"/>
  <c r="BJ143" i="3" s="1"/>
  <c r="BZ143" i="3" s="1"/>
  <c r="Z144" i="3"/>
  <c r="AW144" i="3" s="1"/>
  <c r="BJ144" i="3" s="1"/>
  <c r="BZ144" i="3" s="1"/>
  <c r="AW152" i="3"/>
  <c r="BJ152" i="3" s="1"/>
  <c r="BZ152" i="3" s="1"/>
  <c r="AW153" i="3"/>
  <c r="BJ153" i="3" s="1"/>
  <c r="BZ153" i="3" s="1"/>
  <c r="AW159" i="3"/>
  <c r="BJ159" i="3" s="1"/>
  <c r="BZ159" i="3" s="1"/>
  <c r="AW169" i="3"/>
  <c r="BJ169" i="3" s="1"/>
  <c r="BZ169" i="3" s="1"/>
  <c r="AW185" i="3"/>
  <c r="BJ185" i="3" s="1"/>
  <c r="BZ185" i="3" s="1"/>
  <c r="BJ197" i="3"/>
  <c r="AW220" i="3"/>
  <c r="BJ220" i="3" s="1"/>
  <c r="BZ220" i="3" s="1"/>
  <c r="AW234" i="3"/>
  <c r="BJ234" i="3" s="1"/>
  <c r="BZ234" i="3" s="1"/>
  <c r="AR271" i="3"/>
  <c r="AW248" i="3"/>
  <c r="BJ248" i="3" s="1"/>
  <c r="BZ248" i="3" s="1"/>
  <c r="AW263" i="3"/>
  <c r="BJ263" i="3" s="1"/>
  <c r="BZ263" i="3" s="1"/>
  <c r="AW265" i="3"/>
  <c r="BJ265" i="3" s="1"/>
  <c r="BZ265" i="3" s="1"/>
  <c r="AW267" i="3"/>
  <c r="BJ267" i="3" s="1"/>
  <c r="BZ267" i="3" s="1"/>
  <c r="AW269" i="3"/>
  <c r="BJ269" i="3" s="1"/>
  <c r="BZ269" i="3" s="1"/>
  <c r="BL274" i="3"/>
  <c r="BL304" i="3" s="1"/>
  <c r="AW288" i="3"/>
  <c r="BJ288" i="3" s="1"/>
  <c r="BZ288" i="3" s="1"/>
  <c r="AW329" i="3"/>
  <c r="BJ329" i="3" s="1"/>
  <c r="BZ329" i="3" s="1"/>
  <c r="BZ349" i="3"/>
  <c r="AW375" i="3"/>
  <c r="BJ375" i="3" s="1"/>
  <c r="BZ375" i="3" s="1"/>
  <c r="AW384" i="3"/>
  <c r="BJ384" i="3" s="1"/>
  <c r="BZ384" i="3" s="1"/>
  <c r="AW7" i="3"/>
  <c r="BJ7" i="3" s="1"/>
  <c r="BZ7" i="3" s="1"/>
  <c r="AW9" i="3"/>
  <c r="BJ9" i="3" s="1"/>
  <c r="BZ9" i="3" s="1"/>
  <c r="AW30" i="3"/>
  <c r="BJ30" i="3" s="1"/>
  <c r="BZ30" i="3" s="1"/>
  <c r="Z34" i="3"/>
  <c r="AW34" i="3" s="1"/>
  <c r="BJ34" i="3" s="1"/>
  <c r="BZ34" i="3" s="1"/>
  <c r="AW35" i="3"/>
  <c r="BJ35" i="3" s="1"/>
  <c r="BZ35" i="3" s="1"/>
  <c r="AW54" i="3"/>
  <c r="BJ54" i="3" s="1"/>
  <c r="BZ54" i="3" s="1"/>
  <c r="Z55" i="3"/>
  <c r="AW55" i="3" s="1"/>
  <c r="BJ55" i="3" s="1"/>
  <c r="BZ55" i="3" s="1"/>
  <c r="AW57" i="3"/>
  <c r="BJ57" i="3" s="1"/>
  <c r="BZ57" i="3" s="1"/>
  <c r="AW67" i="3"/>
  <c r="BJ67" i="3" s="1"/>
  <c r="BZ67" i="3" s="1"/>
  <c r="AN103" i="3"/>
  <c r="L103" i="3"/>
  <c r="AW94" i="3"/>
  <c r="BJ94" i="3" s="1"/>
  <c r="BZ94" i="3" s="1"/>
  <c r="Z95" i="3"/>
  <c r="AW95" i="3" s="1"/>
  <c r="BJ95" i="3" s="1"/>
  <c r="BZ95" i="3" s="1"/>
  <c r="Z96" i="3"/>
  <c r="AW96" i="3" s="1"/>
  <c r="BJ96" i="3" s="1"/>
  <c r="BZ96" i="3" s="1"/>
  <c r="Z97" i="3"/>
  <c r="AW97" i="3" s="1"/>
  <c r="BJ97" i="3" s="1"/>
  <c r="BZ97" i="3" s="1"/>
  <c r="AW124" i="3"/>
  <c r="BJ124" i="3" s="1"/>
  <c r="BZ124" i="3" s="1"/>
  <c r="BJ158" i="3"/>
  <c r="BZ158" i="3" s="1"/>
  <c r="AW163" i="3"/>
  <c r="BJ163" i="3" s="1"/>
  <c r="BZ163" i="3" s="1"/>
  <c r="BZ176" i="3"/>
  <c r="AW184" i="3"/>
  <c r="BJ184" i="3" s="1"/>
  <c r="BZ184" i="3" s="1"/>
  <c r="AW195" i="3"/>
  <c r="BJ195" i="3" s="1"/>
  <c r="BZ195" i="3" s="1"/>
  <c r="AW219" i="3"/>
  <c r="BJ219" i="3" s="1"/>
  <c r="BZ219" i="3" s="1"/>
  <c r="AW232" i="3"/>
  <c r="BJ232" i="3" s="1"/>
  <c r="BZ232" i="3" s="1"/>
  <c r="BI271" i="3"/>
  <c r="AW246" i="3"/>
  <c r="BJ246" i="3" s="1"/>
  <c r="BZ246" i="3" s="1"/>
  <c r="AW259" i="3"/>
  <c r="BJ259" i="3" s="1"/>
  <c r="BZ259" i="3" s="1"/>
  <c r="AW278" i="3"/>
  <c r="BJ278" i="3" s="1"/>
  <c r="BZ278" i="3" s="1"/>
  <c r="BJ279" i="3"/>
  <c r="BZ279" i="3" s="1"/>
  <c r="BZ290" i="3"/>
  <c r="AW348" i="3"/>
  <c r="BJ348" i="3" s="1"/>
  <c r="BZ348" i="3" s="1"/>
  <c r="AZ13" i="2"/>
  <c r="BL13" i="2" s="1"/>
  <c r="CB13" i="2" s="1"/>
  <c r="AZ240" i="2"/>
  <c r="AZ323" i="2"/>
  <c r="AB76" i="2"/>
  <c r="AZ76" i="2" s="1"/>
  <c r="BL76" i="2" s="1"/>
  <c r="CB76" i="2" s="1"/>
  <c r="AZ117" i="2"/>
  <c r="BL117" i="2" s="1"/>
  <c r="CB117" i="2" s="1"/>
  <c r="BL243" i="2"/>
  <c r="CB243" i="2" s="1"/>
  <c r="BL251" i="2"/>
  <c r="BL259" i="2"/>
  <c r="AZ365" i="2"/>
  <c r="AZ149" i="2"/>
  <c r="BL149" i="2" s="1"/>
  <c r="AZ165" i="2"/>
  <c r="BL198" i="2"/>
  <c r="BL280" i="2"/>
  <c r="BL314" i="2"/>
  <c r="CB314" i="2" s="1"/>
  <c r="BL318" i="2"/>
  <c r="CB318" i="2" s="1"/>
  <c r="BL326" i="2"/>
  <c r="CB326" i="2" s="1"/>
  <c r="AZ345" i="2"/>
  <c r="BL345" i="2" s="1"/>
  <c r="CB345" i="2" s="1"/>
  <c r="AZ27" i="2"/>
  <c r="BL27" i="2" s="1"/>
  <c r="CB27" i="2" s="1"/>
  <c r="AZ62" i="2"/>
  <c r="BL62" i="2" s="1"/>
  <c r="CB62" i="2" s="1"/>
  <c r="AZ177" i="2"/>
  <c r="BL177" i="2" s="1"/>
  <c r="AZ185" i="2"/>
  <c r="BL185" i="2" s="1"/>
  <c r="AZ193" i="2"/>
  <c r="BL193" i="2" s="1"/>
  <c r="AZ201" i="2"/>
  <c r="BL201" i="2" s="1"/>
  <c r="AZ208" i="2"/>
  <c r="BL208" i="2" s="1"/>
  <c r="AZ216" i="2"/>
  <c r="BL216" i="2" s="1"/>
  <c r="CB216" i="2" s="1"/>
  <c r="AZ220" i="2"/>
  <c r="AZ224" i="2"/>
  <c r="BL224" i="2" s="1"/>
  <c r="CB224" i="2" s="1"/>
  <c r="AZ254" i="2"/>
  <c r="BL254" i="2" s="1"/>
  <c r="CB254" i="2" s="1"/>
  <c r="AZ258" i="2"/>
  <c r="BL258" i="2" s="1"/>
  <c r="CB258" i="2" s="1"/>
  <c r="AZ262" i="2"/>
  <c r="BL262" i="2" s="1"/>
  <c r="CB262" i="2" s="1"/>
  <c r="AZ287" i="2"/>
  <c r="AZ291" i="2"/>
  <c r="BL291" i="2" s="1"/>
  <c r="CB291" i="2" s="1"/>
  <c r="AZ295" i="2"/>
  <c r="BL295" i="2" s="1"/>
  <c r="AZ299" i="2"/>
  <c r="BL299" i="2" s="1"/>
  <c r="AZ303" i="2"/>
  <c r="BL303" i="2" s="1"/>
  <c r="CB303" i="2" s="1"/>
  <c r="AP338" i="2"/>
  <c r="BL330" i="2"/>
  <c r="CB330" i="2" s="1"/>
  <c r="AZ61" i="2"/>
  <c r="BL61" i="2" s="1"/>
  <c r="CB61" i="2" s="1"/>
  <c r="AZ128" i="2"/>
  <c r="BL128" i="2" s="1"/>
  <c r="CB128" i="2" s="1"/>
  <c r="AB144" i="2"/>
  <c r="AZ144" i="2" s="1"/>
  <c r="BL144" i="2" s="1"/>
  <c r="CB144" i="2" s="1"/>
  <c r="AZ156" i="2"/>
  <c r="BK237" i="2"/>
  <c r="AZ232" i="2"/>
  <c r="BL232" i="2" s="1"/>
  <c r="AZ246" i="2"/>
  <c r="BL246" i="2" s="1"/>
  <c r="CB246" i="2" s="1"/>
  <c r="AZ309" i="2"/>
  <c r="BL309" i="2" s="1"/>
  <c r="CB309" i="2" s="1"/>
  <c r="AZ317" i="2"/>
  <c r="BL317" i="2" s="1"/>
  <c r="AZ321" i="2"/>
  <c r="BL321" i="2" s="1"/>
  <c r="CB321" i="2" s="1"/>
  <c r="AZ325" i="2"/>
  <c r="BL325" i="2" s="1"/>
  <c r="AZ333" i="2"/>
  <c r="BL333" i="2" s="1"/>
  <c r="CB333" i="2" s="1"/>
  <c r="AZ337" i="2"/>
  <c r="BL337" i="2" s="1"/>
  <c r="CB337" i="2" s="1"/>
  <c r="AZ380" i="2"/>
  <c r="BL380" i="2" s="1"/>
  <c r="CB380" i="2" s="1"/>
  <c r="AZ45" i="2"/>
  <c r="BL45" i="2" s="1"/>
  <c r="CB45" i="2" s="1"/>
  <c r="AZ121" i="2"/>
  <c r="BL121" i="2" s="1"/>
  <c r="CB121" i="2" s="1"/>
  <c r="AZ130" i="2"/>
  <c r="BL130" i="2" s="1"/>
  <c r="CB130" i="2" s="1"/>
  <c r="AZ184" i="2"/>
  <c r="BL184" i="2" s="1"/>
  <c r="AZ211" i="2"/>
  <c r="BL211" i="2" s="1"/>
  <c r="CB211" i="2" s="1"/>
  <c r="AZ241" i="2"/>
  <c r="BL241" i="2" s="1"/>
  <c r="CB241" i="2" s="1"/>
  <c r="AZ269" i="2"/>
  <c r="BL269" i="2" s="1"/>
  <c r="AZ278" i="2"/>
  <c r="BL278" i="2" s="1"/>
  <c r="CB278" i="2" s="1"/>
  <c r="AZ347" i="2"/>
  <c r="BL347" i="2" s="1"/>
  <c r="AZ24" i="2"/>
  <c r="BL24" i="2" s="1"/>
  <c r="CB24" i="2" s="1"/>
  <c r="AZ35" i="2"/>
  <c r="BL35" i="2" s="1"/>
  <c r="AB78" i="2"/>
  <c r="AZ78" i="2" s="1"/>
  <c r="BL78" i="2" s="1"/>
  <c r="CB78" i="2" s="1"/>
  <c r="AZ97" i="2"/>
  <c r="BL97" i="2" s="1"/>
  <c r="AZ124" i="2"/>
  <c r="BL124" i="2" s="1"/>
  <c r="CB124" i="2" s="1"/>
  <c r="AZ270" i="2"/>
  <c r="BL270" i="2" s="1"/>
  <c r="AZ289" i="2"/>
  <c r="BL289" i="2" s="1"/>
  <c r="CB289" i="2" s="1"/>
  <c r="AZ328" i="2"/>
  <c r="BL328" i="2" s="1"/>
  <c r="CB328" i="2" s="1"/>
  <c r="AZ90" i="2"/>
  <c r="BL90" i="2" s="1"/>
  <c r="CB90" i="2" s="1"/>
  <c r="AZ58" i="2"/>
  <c r="BL58" i="2" s="1"/>
  <c r="CB58" i="2" s="1"/>
  <c r="AZ115" i="2"/>
  <c r="BL115" i="2" s="1"/>
  <c r="CB115" i="2" s="1"/>
  <c r="AB203" i="2"/>
  <c r="K37" i="2"/>
  <c r="AZ14" i="2"/>
  <c r="BL14" i="2" s="1"/>
  <c r="CB14" i="2" s="1"/>
  <c r="AZ15" i="2"/>
  <c r="BL15" i="2" s="1"/>
  <c r="CB15" i="2" s="1"/>
  <c r="AZ26" i="2"/>
  <c r="BL26" i="2" s="1"/>
  <c r="CB26" i="2" s="1"/>
  <c r="AZ31" i="2"/>
  <c r="BL31" i="2" s="1"/>
  <c r="CB31" i="2" s="1"/>
  <c r="BK69" i="2"/>
  <c r="AZ46" i="2"/>
  <c r="BL46" i="2" s="1"/>
  <c r="CB46" i="2" s="1"/>
  <c r="AZ47" i="2"/>
  <c r="BL47" i="2" s="1"/>
  <c r="CB47" i="2" s="1"/>
  <c r="AT103" i="2"/>
  <c r="AZ89" i="2"/>
  <c r="BL89" i="2" s="1"/>
  <c r="AZ107" i="2"/>
  <c r="BL107" i="2" s="1"/>
  <c r="CB107" i="2" s="1"/>
  <c r="AZ113" i="2"/>
  <c r="BL113" i="2" s="1"/>
  <c r="CB113" i="2" s="1"/>
  <c r="K170" i="2"/>
  <c r="AZ145" i="2"/>
  <c r="BL145" i="2" s="1"/>
  <c r="CB145" i="2" s="1"/>
  <c r="AZ167" i="2"/>
  <c r="BL167" i="2" s="1"/>
  <c r="CB167" i="2" s="1"/>
  <c r="AZ168" i="2"/>
  <c r="BL168" i="2" s="1"/>
  <c r="CB168" i="2" s="1"/>
  <c r="AP203" i="2"/>
  <c r="AZ178" i="2"/>
  <c r="BL178" i="2" s="1"/>
  <c r="CB178" i="2" s="1"/>
  <c r="AZ181" i="2"/>
  <c r="BL181" i="2" s="1"/>
  <c r="CB181" i="2" s="1"/>
  <c r="AZ186" i="2"/>
  <c r="BL186" i="2" s="1"/>
  <c r="AZ190" i="2"/>
  <c r="BL190" i="2" s="1"/>
  <c r="AZ199" i="2"/>
  <c r="BL199" i="2" s="1"/>
  <c r="AZ207" i="2"/>
  <c r="BL207" i="2" s="1"/>
  <c r="CB207" i="2" s="1"/>
  <c r="AZ212" i="2"/>
  <c r="BL212" i="2" s="1"/>
  <c r="CB212" i="2" s="1"/>
  <c r="AZ231" i="2"/>
  <c r="BL231" i="2" s="1"/>
  <c r="CB231" i="2" s="1"/>
  <c r="AZ233" i="2"/>
  <c r="BL233" i="2" s="1"/>
  <c r="CB233" i="2" s="1"/>
  <c r="AZ242" i="2"/>
  <c r="BL242" i="2" s="1"/>
  <c r="AZ247" i="2"/>
  <c r="BL247" i="2" s="1"/>
  <c r="AZ248" i="2"/>
  <c r="BL248" i="2" s="1"/>
  <c r="CB248" i="2" s="1"/>
  <c r="AZ265" i="2"/>
  <c r="BL265" i="2" s="1"/>
  <c r="CB265" i="2" s="1"/>
  <c r="AZ279" i="2"/>
  <c r="BL279" i="2" s="1"/>
  <c r="AZ284" i="2"/>
  <c r="BL284" i="2" s="1"/>
  <c r="CB284" i="2" s="1"/>
  <c r="AT338" i="2"/>
  <c r="AZ331" i="2"/>
  <c r="BL331" i="2" s="1"/>
  <c r="CB331" i="2" s="1"/>
  <c r="BK371" i="2"/>
  <c r="AZ344" i="2"/>
  <c r="BL344" i="2" s="1"/>
  <c r="CB344" i="2" s="1"/>
  <c r="AZ349" i="2"/>
  <c r="BL349" i="2" s="1"/>
  <c r="CB349" i="2" s="1"/>
  <c r="AZ363" i="2"/>
  <c r="BL363" i="2" s="1"/>
  <c r="CB363" i="2" s="1"/>
  <c r="AZ367" i="2"/>
  <c r="BL367" i="2" s="1"/>
  <c r="CB367" i="2" s="1"/>
  <c r="BK405" i="2"/>
  <c r="AZ395" i="2"/>
  <c r="BL395" i="2" s="1"/>
  <c r="CB395" i="2" s="1"/>
  <c r="M37" i="2"/>
  <c r="G12" i="2"/>
  <c r="AZ12" i="2" s="1"/>
  <c r="BL12" i="2" s="1"/>
  <c r="CB12" i="2" s="1"/>
  <c r="AZ19" i="2"/>
  <c r="BL19" i="2" s="1"/>
  <c r="CB19" i="2" s="1"/>
  <c r="AZ67" i="2"/>
  <c r="BL67" i="2" s="1"/>
  <c r="CB67" i="2" s="1"/>
  <c r="BK103" i="2"/>
  <c r="AZ75" i="2"/>
  <c r="BL75" i="2" s="1"/>
  <c r="CB75" i="2" s="1"/>
  <c r="AZ88" i="2"/>
  <c r="BL88" i="2" s="1"/>
  <c r="CB88" i="2" s="1"/>
  <c r="K137" i="2"/>
  <c r="AZ111" i="2"/>
  <c r="BL111" i="2" s="1"/>
  <c r="CB111" i="2" s="1"/>
  <c r="AP170" i="2"/>
  <c r="AZ143" i="2"/>
  <c r="BL143" i="2" s="1"/>
  <c r="CB143" i="2" s="1"/>
  <c r="AZ148" i="2"/>
  <c r="BL148" i="2" s="1"/>
  <c r="CB148" i="2" s="1"/>
  <c r="AZ157" i="2"/>
  <c r="BL157" i="2" s="1"/>
  <c r="CB157" i="2" s="1"/>
  <c r="AZ162" i="2"/>
  <c r="BL162" i="2" s="1"/>
  <c r="CB162" i="2" s="1"/>
  <c r="AZ163" i="2"/>
  <c r="BL163" i="2" s="1"/>
  <c r="CB163" i="2" s="1"/>
  <c r="AZ166" i="2"/>
  <c r="BL166" i="2" s="1"/>
  <c r="AT203" i="2"/>
  <c r="AZ194" i="2"/>
  <c r="BL194" i="2" s="1"/>
  <c r="AZ195" i="2"/>
  <c r="BL195" i="2" s="1"/>
  <c r="CB195" i="2" s="1"/>
  <c r="AZ218" i="2"/>
  <c r="BL218" i="2" s="1"/>
  <c r="CB218" i="2" s="1"/>
  <c r="AZ221" i="2"/>
  <c r="BL221" i="2" s="1"/>
  <c r="CB221" i="2" s="1"/>
  <c r="AZ226" i="2"/>
  <c r="BL226" i="2" s="1"/>
  <c r="CB226" i="2" s="1"/>
  <c r="AZ236" i="2"/>
  <c r="BL236" i="2" s="1"/>
  <c r="CB236" i="2" s="1"/>
  <c r="AZ255" i="2"/>
  <c r="BL255" i="2" s="1"/>
  <c r="CB255" i="2" s="1"/>
  <c r="AZ260" i="2"/>
  <c r="BL260" i="2" s="1"/>
  <c r="AZ264" i="2"/>
  <c r="BL264" i="2" s="1"/>
  <c r="CB264" i="2" s="1"/>
  <c r="AZ275" i="2"/>
  <c r="BL275" i="2" s="1"/>
  <c r="CB275" i="2" s="1"/>
  <c r="AZ294" i="2"/>
  <c r="BL294" i="2" s="1"/>
  <c r="AZ302" i="2"/>
  <c r="BL302" i="2" s="1"/>
  <c r="BK338" i="2"/>
  <c r="AZ313" i="2"/>
  <c r="BL313" i="2" s="1"/>
  <c r="CB313" i="2" s="1"/>
  <c r="AZ320" i="2"/>
  <c r="BL320" i="2" s="1"/>
  <c r="CB320" i="2" s="1"/>
  <c r="BN341" i="2"/>
  <c r="BN371" i="2" s="1"/>
  <c r="AZ357" i="2"/>
  <c r="BL357" i="2" s="1"/>
  <c r="CB357" i="2" s="1"/>
  <c r="AZ362" i="2"/>
  <c r="BL362" i="2" s="1"/>
  <c r="CB362" i="2" s="1"/>
  <c r="AZ376" i="2"/>
  <c r="BL376" i="2" s="1"/>
  <c r="CB376" i="2" s="1"/>
  <c r="AZ381" i="2"/>
  <c r="BL381" i="2" s="1"/>
  <c r="CB381" i="2" s="1"/>
  <c r="AZ390" i="2"/>
  <c r="BL390" i="2" s="1"/>
  <c r="CB390" i="2" s="1"/>
  <c r="AZ399" i="2"/>
  <c r="BL399" i="2" s="1"/>
  <c r="CB399" i="2" s="1"/>
  <c r="AZ43" i="2"/>
  <c r="BL43" i="2" s="1"/>
  <c r="CB43" i="2" s="1"/>
  <c r="AZ50" i="2"/>
  <c r="BL50" i="2" s="1"/>
  <c r="CB50" i="2" s="1"/>
  <c r="G55" i="2"/>
  <c r="AZ55" i="2" s="1"/>
  <c r="BL55" i="2" s="1"/>
  <c r="M69" i="2"/>
  <c r="AZ66" i="2"/>
  <c r="BL66" i="2" s="1"/>
  <c r="CB66" i="2" s="1"/>
  <c r="C103" i="2"/>
  <c r="AC103" i="2"/>
  <c r="AZ87" i="2"/>
  <c r="BL87" i="2" s="1"/>
  <c r="CB87" i="2" s="1"/>
  <c r="AZ118" i="2"/>
  <c r="BL118" i="2" s="1"/>
  <c r="CB118" i="2" s="1"/>
  <c r="AT170" i="2"/>
  <c r="AZ153" i="2"/>
  <c r="BL153" i="2" s="1"/>
  <c r="BK203" i="2"/>
  <c r="AZ176" i="2"/>
  <c r="BL176" i="2" s="1"/>
  <c r="CB176" i="2" s="1"/>
  <c r="AZ180" i="2"/>
  <c r="BL180" i="2" s="1"/>
  <c r="CB180" i="2" s="1"/>
  <c r="AZ189" i="2"/>
  <c r="BL189" i="2" s="1"/>
  <c r="CB189" i="2" s="1"/>
  <c r="AZ235" i="2"/>
  <c r="BL235" i="2" s="1"/>
  <c r="AZ250" i="2"/>
  <c r="BL250" i="2" s="1"/>
  <c r="AZ268" i="2"/>
  <c r="BL268" i="2" s="1"/>
  <c r="CB268" i="2" s="1"/>
  <c r="G304" i="2"/>
  <c r="AZ288" i="2"/>
  <c r="BL288" i="2" s="1"/>
  <c r="AZ298" i="2"/>
  <c r="BL298" i="2" s="1"/>
  <c r="CB298" i="2" s="1"/>
  <c r="AZ308" i="2"/>
  <c r="BL308" i="2" s="1"/>
  <c r="CB308" i="2" s="1"/>
  <c r="AZ310" i="2"/>
  <c r="BL310" i="2" s="1"/>
  <c r="CB310" i="2" s="1"/>
  <c r="AZ324" i="2"/>
  <c r="BL324" i="2" s="1"/>
  <c r="AZ336" i="2"/>
  <c r="BL336" i="2" s="1"/>
  <c r="AZ343" i="2"/>
  <c r="BL343" i="2" s="1"/>
  <c r="CB343" i="2" s="1"/>
  <c r="AZ353" i="2"/>
  <c r="BL353" i="2" s="1"/>
  <c r="AZ366" i="2"/>
  <c r="BL366" i="2" s="1"/>
  <c r="AZ385" i="2"/>
  <c r="BL385" i="2" s="1"/>
  <c r="BL18" i="2"/>
  <c r="CB18" i="2" s="1"/>
  <c r="BL23" i="2"/>
  <c r="CB23" i="2" s="1"/>
  <c r="BL64" i="2"/>
  <c r="CB64" i="2" s="1"/>
  <c r="AT136" i="2"/>
  <c r="AZ125" i="2"/>
  <c r="BL125" i="2" s="1"/>
  <c r="CB125" i="2" s="1"/>
  <c r="AZ131" i="2"/>
  <c r="BL131" i="2" s="1"/>
  <c r="CB131" i="2" s="1"/>
  <c r="AZ132" i="2"/>
  <c r="BL132" i="2" s="1"/>
  <c r="CB132" i="2" s="1"/>
  <c r="BK170" i="2"/>
  <c r="BL156" i="2"/>
  <c r="CB156" i="2" s="1"/>
  <c r="BL165" i="2"/>
  <c r="CB165" i="2" s="1"/>
  <c r="CB184" i="2"/>
  <c r="G237" i="2"/>
  <c r="BL220" i="2"/>
  <c r="CB220" i="2" s="1"/>
  <c r="BL263" i="2"/>
  <c r="AB304" i="2"/>
  <c r="BL287" i="2"/>
  <c r="CB287" i="2" s="1"/>
  <c r="BL292" i="2"/>
  <c r="CB292" i="2" s="1"/>
  <c r="BL297" i="2"/>
  <c r="CB297" i="2" s="1"/>
  <c r="BL301" i="2"/>
  <c r="BL319" i="2"/>
  <c r="BL323" i="2"/>
  <c r="CB323" i="2" s="1"/>
  <c r="BL352" i="2"/>
  <c r="CB352" i="2" s="1"/>
  <c r="BL356" i="2"/>
  <c r="CB356" i="2" s="1"/>
  <c r="BL365" i="2"/>
  <c r="CB365" i="2" s="1"/>
  <c r="CB375" i="2"/>
  <c r="BL379" i="2"/>
  <c r="CB379" i="2" s="1"/>
  <c r="BL398" i="2"/>
  <c r="CB398" i="2" s="1"/>
  <c r="BL403" i="2"/>
  <c r="AZ28" i="2"/>
  <c r="BL28" i="2" s="1"/>
  <c r="CB28" i="2" s="1"/>
  <c r="AZ40" i="2"/>
  <c r="BL40" i="2" s="1"/>
  <c r="G103" i="2"/>
  <c r="Q103" i="2"/>
  <c r="P103" i="2"/>
  <c r="AZ98" i="2"/>
  <c r="BL98" i="2" s="1"/>
  <c r="CB98" i="2" s="1"/>
  <c r="BK136" i="2"/>
  <c r="AZ110" i="2"/>
  <c r="BL110" i="2" s="1"/>
  <c r="CB110" i="2" s="1"/>
  <c r="AB127" i="2"/>
  <c r="AZ127" i="2" s="1"/>
  <c r="BL127" i="2" s="1"/>
  <c r="CB127" i="2" s="1"/>
  <c r="AZ161" i="2"/>
  <c r="BL161" i="2" s="1"/>
  <c r="CB161" i="2" s="1"/>
  <c r="AZ174" i="2"/>
  <c r="BL174" i="2" s="1"/>
  <c r="AZ179" i="2"/>
  <c r="BL179" i="2" s="1"/>
  <c r="AZ188" i="2"/>
  <c r="BL188" i="2" s="1"/>
  <c r="CB188" i="2" s="1"/>
  <c r="AZ192" i="2"/>
  <c r="BL192" i="2" s="1"/>
  <c r="CB192" i="2" s="1"/>
  <c r="AZ197" i="2"/>
  <c r="BL197" i="2" s="1"/>
  <c r="CB197" i="2" s="1"/>
  <c r="AZ202" i="2"/>
  <c r="BL202" i="2" s="1"/>
  <c r="CB202" i="2" s="1"/>
  <c r="AB237" i="2"/>
  <c r="AZ210" i="2"/>
  <c r="BL210" i="2" s="1"/>
  <c r="CB210" i="2" s="1"/>
  <c r="AZ217" i="2"/>
  <c r="BL217" i="2" s="1"/>
  <c r="AZ234" i="2"/>
  <c r="BL234" i="2" s="1"/>
  <c r="CB234" i="2" s="1"/>
  <c r="AZ245" i="2"/>
  <c r="BL245" i="2" s="1"/>
  <c r="AP304" i="2"/>
  <c r="AZ277" i="2"/>
  <c r="BL277" i="2" s="1"/>
  <c r="AZ282" i="2"/>
  <c r="BL282" i="2" s="1"/>
  <c r="AZ283" i="2"/>
  <c r="BL283" i="2" s="1"/>
  <c r="CB283" i="2" s="1"/>
  <c r="AZ286" i="2"/>
  <c r="BL286" i="2" s="1"/>
  <c r="CB286" i="2" s="1"/>
  <c r="AZ312" i="2"/>
  <c r="BL312" i="2" s="1"/>
  <c r="CB312" i="2" s="1"/>
  <c r="AZ329" i="2"/>
  <c r="BL329" i="2" s="1"/>
  <c r="CB329" i="2" s="1"/>
  <c r="AZ334" i="2"/>
  <c r="BL334" i="2" s="1"/>
  <c r="CB334" i="2" s="1"/>
  <c r="G371" i="2"/>
  <c r="AZ346" i="2"/>
  <c r="BL346" i="2" s="1"/>
  <c r="CB346" i="2" s="1"/>
  <c r="AZ361" i="2"/>
  <c r="BL361" i="2" s="1"/>
  <c r="CB361" i="2" s="1"/>
  <c r="AZ374" i="2"/>
  <c r="BL374" i="2" s="1"/>
  <c r="AZ384" i="2"/>
  <c r="BL384" i="2" s="1"/>
  <c r="CB384" i="2" s="1"/>
  <c r="AZ389" i="2"/>
  <c r="BL389" i="2" s="1"/>
  <c r="CB389" i="2" s="1"/>
  <c r="AZ393" i="2"/>
  <c r="BL393" i="2" s="1"/>
  <c r="CB393" i="2" s="1"/>
  <c r="AZ402" i="2"/>
  <c r="BL402" i="2" s="1"/>
  <c r="CB402" i="2" s="1"/>
  <c r="BK37" i="2"/>
  <c r="AZ9" i="2"/>
  <c r="BL9" i="2" s="1"/>
  <c r="CB9" i="2" s="1"/>
  <c r="BL29" i="2"/>
  <c r="CB29" i="2" s="1"/>
  <c r="AC69" i="2"/>
  <c r="AZ48" i="2"/>
  <c r="BL48" i="2" s="1"/>
  <c r="CB48" i="2" s="1"/>
  <c r="AZ53" i="2"/>
  <c r="BL53" i="2" s="1"/>
  <c r="CB53" i="2" s="1"/>
  <c r="K103" i="2"/>
  <c r="AB80" i="2"/>
  <c r="AZ80" i="2" s="1"/>
  <c r="BL80" i="2" s="1"/>
  <c r="CB80" i="2" s="1"/>
  <c r="AZ81" i="2"/>
  <c r="BL81" i="2" s="1"/>
  <c r="CB81" i="2" s="1"/>
  <c r="AZ108" i="2"/>
  <c r="BL108" i="2" s="1"/>
  <c r="CB108" i="2" s="1"/>
  <c r="M137" i="2"/>
  <c r="AZ116" i="2"/>
  <c r="BL116" i="2" s="1"/>
  <c r="CB116" i="2" s="1"/>
  <c r="AZ126" i="2"/>
  <c r="BL126" i="2" s="1"/>
  <c r="CB126" i="2" s="1"/>
  <c r="AZ134" i="2"/>
  <c r="BL134" i="2" s="1"/>
  <c r="CB134" i="2" s="1"/>
  <c r="AZ146" i="2"/>
  <c r="BL146" i="2" s="1"/>
  <c r="CB146" i="2" s="1"/>
  <c r="AZ147" i="2"/>
  <c r="BL147" i="2" s="1"/>
  <c r="CB147" i="2" s="1"/>
  <c r="AZ151" i="2"/>
  <c r="BL151" i="2" s="1"/>
  <c r="CB151" i="2" s="1"/>
  <c r="AZ152" i="2"/>
  <c r="BL152" i="2" s="1"/>
  <c r="CB152" i="2" s="1"/>
  <c r="AZ160" i="2"/>
  <c r="BL160" i="2" s="1"/>
  <c r="CB160" i="2" s="1"/>
  <c r="AZ164" i="2"/>
  <c r="BL164" i="2" s="1"/>
  <c r="AZ169" i="2"/>
  <c r="BL169" i="2" s="1"/>
  <c r="CB169" i="2" s="1"/>
  <c r="AZ175" i="2"/>
  <c r="BL175" i="2" s="1"/>
  <c r="CB175" i="2" s="1"/>
  <c r="AZ187" i="2"/>
  <c r="BL187" i="2" s="1"/>
  <c r="AP237" i="2"/>
  <c r="AZ214" i="2"/>
  <c r="BL214" i="2" s="1"/>
  <c r="CB214" i="2" s="1"/>
  <c r="AZ223" i="2"/>
  <c r="BL223" i="2" s="1"/>
  <c r="CB223" i="2" s="1"/>
  <c r="AZ228" i="2"/>
  <c r="BL228" i="2" s="1"/>
  <c r="AZ249" i="2"/>
  <c r="BL249" i="2" s="1"/>
  <c r="AZ253" i="2"/>
  <c r="BL253" i="2" s="1"/>
  <c r="CB253" i="2" s="1"/>
  <c r="AZ266" i="2"/>
  <c r="BL266" i="2" s="1"/>
  <c r="CB266" i="2" s="1"/>
  <c r="AT304" i="2"/>
  <c r="G338" i="2"/>
  <c r="AZ311" i="2"/>
  <c r="BL311" i="2" s="1"/>
  <c r="CB311" i="2" s="1"/>
  <c r="AZ322" i="2"/>
  <c r="BL322" i="2" s="1"/>
  <c r="CB322" i="2" s="1"/>
  <c r="AB371" i="2"/>
  <c r="AZ351" i="2"/>
  <c r="BL351" i="2" s="1"/>
  <c r="CB351" i="2" s="1"/>
  <c r="AZ364" i="2"/>
  <c r="BL364" i="2" s="1"/>
  <c r="CB364" i="2" s="1"/>
  <c r="AZ369" i="2"/>
  <c r="BL369" i="2" s="1"/>
  <c r="CB369" i="2" s="1"/>
  <c r="AZ370" i="2"/>
  <c r="BL370" i="2" s="1"/>
  <c r="CB370" i="2" s="1"/>
  <c r="AB405" i="2"/>
  <c r="AZ96" i="2"/>
  <c r="BL96" i="2" s="1"/>
  <c r="CB96" i="2" s="1"/>
  <c r="AZ8" i="2"/>
  <c r="BL8" i="2" s="1"/>
  <c r="CB8" i="2" s="1"/>
  <c r="AZ16" i="2"/>
  <c r="BL16" i="2" s="1"/>
  <c r="CB16" i="2" s="1"/>
  <c r="AZ22" i="2"/>
  <c r="BL22" i="2" s="1"/>
  <c r="CB22" i="2" s="1"/>
  <c r="AZ33" i="2"/>
  <c r="BL33" i="2" s="1"/>
  <c r="CB33" i="2" s="1"/>
  <c r="AB34" i="2"/>
  <c r="AZ34" i="2" s="1"/>
  <c r="BL34" i="2" s="1"/>
  <c r="CB34" i="2" s="1"/>
  <c r="AP41" i="2"/>
  <c r="AZ41" i="2" s="1"/>
  <c r="BL41" i="2" s="1"/>
  <c r="CB41" i="2" s="1"/>
  <c r="AZ60" i="2"/>
  <c r="BL60" i="2" s="1"/>
  <c r="CB60" i="2" s="1"/>
  <c r="AZ63" i="2"/>
  <c r="BL63" i="2" s="1"/>
  <c r="CB63" i="2" s="1"/>
  <c r="AB72" i="2"/>
  <c r="AZ72" i="2" s="1"/>
  <c r="AZ79" i="2"/>
  <c r="BL79" i="2" s="1"/>
  <c r="CB79" i="2" s="1"/>
  <c r="AZ85" i="2"/>
  <c r="BL85" i="2" s="1"/>
  <c r="CB85" i="2" s="1"/>
  <c r="AB94" i="2"/>
  <c r="AZ94" i="2" s="1"/>
  <c r="BL94" i="2" s="1"/>
  <c r="CB94" i="2" s="1"/>
  <c r="AB95" i="2"/>
  <c r="AZ95" i="2" s="1"/>
  <c r="BL95" i="2" s="1"/>
  <c r="CB95" i="2" s="1"/>
  <c r="AZ155" i="2"/>
  <c r="BL155" i="2" s="1"/>
  <c r="AZ159" i="2"/>
  <c r="BL159" i="2" s="1"/>
  <c r="CB159" i="2" s="1"/>
  <c r="AZ173" i="2"/>
  <c r="BL173" i="2" s="1"/>
  <c r="AZ182" i="2"/>
  <c r="BL182" i="2" s="1"/>
  <c r="CB182" i="2" s="1"/>
  <c r="AZ183" i="2"/>
  <c r="BL183" i="2" s="1"/>
  <c r="AZ191" i="2"/>
  <c r="BL191" i="2" s="1"/>
  <c r="CB191" i="2" s="1"/>
  <c r="AZ196" i="2"/>
  <c r="BL196" i="2" s="1"/>
  <c r="CB196" i="2" s="1"/>
  <c r="AZ200" i="2"/>
  <c r="BL200" i="2" s="1"/>
  <c r="CB200" i="2" s="1"/>
  <c r="AT237" i="2"/>
  <c r="AZ209" i="2"/>
  <c r="BL209" i="2" s="1"/>
  <c r="CB209" i="2" s="1"/>
  <c r="AZ213" i="2"/>
  <c r="BL213" i="2" s="1"/>
  <c r="CB213" i="2" s="1"/>
  <c r="AZ219" i="2"/>
  <c r="BL219" i="2" s="1"/>
  <c r="AZ244" i="2"/>
  <c r="BL244" i="2" s="1"/>
  <c r="AZ257" i="2"/>
  <c r="BL257" i="2" s="1"/>
  <c r="AZ261" i="2"/>
  <c r="BL261" i="2" s="1"/>
  <c r="CB261" i="2" s="1"/>
  <c r="BK304" i="2"/>
  <c r="AZ285" i="2"/>
  <c r="BL285" i="2" s="1"/>
  <c r="CB285" i="2" s="1"/>
  <c r="AZ290" i="2"/>
  <c r="BL290" i="2" s="1"/>
  <c r="AZ296" i="2"/>
  <c r="BL296" i="2" s="1"/>
  <c r="CB296" i="2" s="1"/>
  <c r="AZ300" i="2"/>
  <c r="BL300" i="2" s="1"/>
  <c r="AZ307" i="2"/>
  <c r="BL307" i="2" s="1"/>
  <c r="AZ316" i="2"/>
  <c r="BL316" i="2" s="1"/>
  <c r="CB316" i="2" s="1"/>
  <c r="AZ332" i="2"/>
  <c r="BL332" i="2" s="1"/>
  <c r="CB332" i="2" s="1"/>
  <c r="AP371" i="2"/>
  <c r="AZ355" i="2"/>
  <c r="BL355" i="2" s="1"/>
  <c r="CB355" i="2" s="1"/>
  <c r="AZ359" i="2"/>
  <c r="BL359" i="2" s="1"/>
  <c r="CB359" i="2" s="1"/>
  <c r="AP405" i="2"/>
  <c r="AZ378" i="2"/>
  <c r="BL378" i="2" s="1"/>
  <c r="AZ382" i="2"/>
  <c r="BL382" i="2" s="1"/>
  <c r="AZ392" i="2"/>
  <c r="BL392" i="2" s="1"/>
  <c r="AZ397" i="2"/>
  <c r="BL397" i="2" s="1"/>
  <c r="CB397" i="2" s="1"/>
  <c r="AZ401" i="2"/>
  <c r="BL401" i="2" s="1"/>
  <c r="CB401" i="2" s="1"/>
  <c r="CB17" i="2"/>
  <c r="CB35" i="2"/>
  <c r="CB97" i="2"/>
  <c r="CB99" i="2"/>
  <c r="CB198" i="2"/>
  <c r="CB260" i="2"/>
  <c r="CB281" i="2"/>
  <c r="CB294" i="2"/>
  <c r="CB299" i="2"/>
  <c r="CB383" i="2"/>
  <c r="CB52" i="2"/>
  <c r="CB68" i="2"/>
  <c r="CB164" i="2"/>
  <c r="CB174" i="2"/>
  <c r="CB179" i="2"/>
  <c r="CB185" i="2"/>
  <c r="CB217" i="2"/>
  <c r="CB235" i="2"/>
  <c r="CB250" i="2"/>
  <c r="CB288" i="2"/>
  <c r="CB347" i="2"/>
  <c r="CB353" i="2"/>
  <c r="CB20" i="2"/>
  <c r="CB89" i="2"/>
  <c r="CB149" i="2"/>
  <c r="CB155" i="2"/>
  <c r="CB187" i="2"/>
  <c r="CB230" i="2"/>
  <c r="CB263" i="2"/>
  <c r="CB270" i="2"/>
  <c r="CB302" i="2"/>
  <c r="CB366" i="2"/>
  <c r="CB385" i="2"/>
  <c r="CB396" i="2"/>
  <c r="CB91" i="2"/>
  <c r="CB154" i="2"/>
  <c r="CB183" i="2"/>
  <c r="CB193" i="2"/>
  <c r="CB245" i="2"/>
  <c r="CB269" i="2"/>
  <c r="CB277" i="2"/>
  <c r="CB282" i="2"/>
  <c r="CB391" i="2"/>
  <c r="CB403" i="2"/>
  <c r="CB55" i="2"/>
  <c r="CB150" i="2"/>
  <c r="CB219" i="2"/>
  <c r="CB228" i="2"/>
  <c r="CB249" i="2"/>
  <c r="CB259" i="2"/>
  <c r="CB166" i="2"/>
  <c r="CB186" i="2"/>
  <c r="CB190" i="2"/>
  <c r="CB199" i="2"/>
  <c r="CB201" i="2"/>
  <c r="CB222" i="2"/>
  <c r="CB244" i="2"/>
  <c r="CB257" i="2"/>
  <c r="CB290" i="2"/>
  <c r="CB293" i="2"/>
  <c r="CB153" i="2"/>
  <c r="CB194" i="2"/>
  <c r="CB229" i="2"/>
  <c r="CB252" i="2"/>
  <c r="CB256" i="2"/>
  <c r="CB280" i="2"/>
  <c r="CB315" i="2"/>
  <c r="CB324" i="2"/>
  <c r="CB354" i="2"/>
  <c r="CB378" i="2"/>
  <c r="CB382" i="2"/>
  <c r="CB392" i="2"/>
  <c r="BN170" i="2"/>
  <c r="CB208" i="2"/>
  <c r="CB242" i="2"/>
  <c r="CB279" i="2"/>
  <c r="CB295" i="2"/>
  <c r="CB300" i="2"/>
  <c r="CB319" i="2"/>
  <c r="CB336" i="2"/>
  <c r="BN405" i="2"/>
  <c r="CB377" i="2"/>
  <c r="CB400" i="2"/>
  <c r="AS377" i="1"/>
  <c r="BH377" i="1" s="1"/>
  <c r="BP377" i="1" s="1"/>
  <c r="BG38" i="1"/>
  <c r="AS9" i="1"/>
  <c r="BH9" i="1" s="1"/>
  <c r="BP9" i="1" s="1"/>
  <c r="AS13" i="1"/>
  <c r="BH13" i="1" s="1"/>
  <c r="AS17" i="1"/>
  <c r="BH17" i="1" s="1"/>
  <c r="BP17" i="1" s="1"/>
  <c r="AS61" i="1"/>
  <c r="BH61" i="1" s="1"/>
  <c r="BP61" i="1" s="1"/>
  <c r="BP77" i="1"/>
  <c r="AS81" i="1"/>
  <c r="BH81" i="1" s="1"/>
  <c r="BP81" i="1" s="1"/>
  <c r="U95" i="1"/>
  <c r="AS95" i="1" s="1"/>
  <c r="BH95" i="1" s="1"/>
  <c r="BP95" i="1" s="1"/>
  <c r="BP111" i="1"/>
  <c r="BP119" i="1"/>
  <c r="U171" i="1"/>
  <c r="BP177" i="1"/>
  <c r="BP185" i="1"/>
  <c r="BP189" i="1"/>
  <c r="BP193" i="1"/>
  <c r="BP197" i="1"/>
  <c r="AS201" i="1"/>
  <c r="BH201" i="1" s="1"/>
  <c r="BP201" i="1" s="1"/>
  <c r="U238" i="1"/>
  <c r="BP214" i="1"/>
  <c r="AS222" i="1"/>
  <c r="BH222" i="1" s="1"/>
  <c r="BP222" i="1" s="1"/>
  <c r="AS230" i="1"/>
  <c r="BH230" i="1" s="1"/>
  <c r="BP230" i="1" s="1"/>
  <c r="AS250" i="1"/>
  <c r="BH250" i="1" s="1"/>
  <c r="BP250" i="1" s="1"/>
  <c r="AS279" i="1"/>
  <c r="BH279" i="1" s="1"/>
  <c r="BP279" i="1" s="1"/>
  <c r="AS283" i="1"/>
  <c r="BH283" i="1" s="1"/>
  <c r="BP283" i="1" s="1"/>
  <c r="AS287" i="1"/>
  <c r="BH287" i="1" s="1"/>
  <c r="AS295" i="1"/>
  <c r="BH295" i="1" s="1"/>
  <c r="BP295" i="1" s="1"/>
  <c r="AS397" i="1"/>
  <c r="BH397" i="1" s="1"/>
  <c r="BP397" i="1" s="1"/>
  <c r="U52" i="1"/>
  <c r="AS52" i="1" s="1"/>
  <c r="BH52" i="1" s="1"/>
  <c r="BP52" i="1" s="1"/>
  <c r="BH90" i="1"/>
  <c r="BP90" i="1" s="1"/>
  <c r="BH99" i="1"/>
  <c r="BP99" i="1" s="1"/>
  <c r="AS103" i="1"/>
  <c r="BH103" i="1" s="1"/>
  <c r="BP103" i="1" s="1"/>
  <c r="AN204" i="1"/>
  <c r="AS245" i="1"/>
  <c r="BH245" i="1" s="1"/>
  <c r="BP245" i="1" s="1"/>
  <c r="AS253" i="1"/>
  <c r="BH253" i="1" s="1"/>
  <c r="BP253" i="1" s="1"/>
  <c r="AS261" i="1"/>
  <c r="BH261" i="1" s="1"/>
  <c r="BP261" i="1" s="1"/>
  <c r="AS80" i="1"/>
  <c r="BH80" i="1" s="1"/>
  <c r="BP80" i="1" s="1"/>
  <c r="AS114" i="1"/>
  <c r="BH114" i="1" s="1"/>
  <c r="BP114" i="1" s="1"/>
  <c r="AS118" i="1"/>
  <c r="BH118" i="1" s="1"/>
  <c r="BP118" i="1" s="1"/>
  <c r="AN171" i="1"/>
  <c r="BP142" i="1"/>
  <c r="BP150" i="1"/>
  <c r="AS176" i="1"/>
  <c r="BH176" i="1" s="1"/>
  <c r="BP176" i="1" s="1"/>
  <c r="AS184" i="1"/>
  <c r="BH184" i="1" s="1"/>
  <c r="BP184" i="1" s="1"/>
  <c r="AS192" i="1"/>
  <c r="BH192" i="1" s="1"/>
  <c r="BP192" i="1" s="1"/>
  <c r="AS200" i="1"/>
  <c r="BH200" i="1" s="1"/>
  <c r="BP200" i="1" s="1"/>
  <c r="AN238" i="1"/>
  <c r="AS225" i="1"/>
  <c r="BH225" i="1" s="1"/>
  <c r="BP225" i="1" s="1"/>
  <c r="AJ104" i="1"/>
  <c r="AS93" i="1"/>
  <c r="BH93" i="1" s="1"/>
  <c r="BP93" i="1" s="1"/>
  <c r="AS98" i="1"/>
  <c r="BH98" i="1" s="1"/>
  <c r="BP98" i="1" s="1"/>
  <c r="AS102" i="1"/>
  <c r="BH102" i="1" s="1"/>
  <c r="BP102" i="1" s="1"/>
  <c r="AJ137" i="1"/>
  <c r="AS131" i="1"/>
  <c r="BH131" i="1" s="1"/>
  <c r="BP131" i="1" s="1"/>
  <c r="AS135" i="1"/>
  <c r="BH135" i="1" s="1"/>
  <c r="BP135" i="1" s="1"/>
  <c r="BG171" i="1"/>
  <c r="BJ204" i="1"/>
  <c r="BP210" i="1"/>
  <c r="AS243" i="1"/>
  <c r="BH243" i="1" s="1"/>
  <c r="BP243" i="1" s="1"/>
  <c r="AS251" i="1"/>
  <c r="BH251" i="1" s="1"/>
  <c r="BP251" i="1" s="1"/>
  <c r="AS361" i="1"/>
  <c r="BH361" i="1" s="1"/>
  <c r="BP361" i="1" s="1"/>
  <c r="AN104" i="1"/>
  <c r="AS79" i="1"/>
  <c r="BH79" i="1" s="1"/>
  <c r="BP79" i="1" s="1"/>
  <c r="AN137" i="1"/>
  <c r="AS109" i="1"/>
  <c r="BH109" i="1" s="1"/>
  <c r="BP109" i="1" s="1"/>
  <c r="AS113" i="1"/>
  <c r="BH113" i="1" s="1"/>
  <c r="BP113" i="1" s="1"/>
  <c r="AS122" i="1"/>
  <c r="BH122" i="1" s="1"/>
  <c r="BP122" i="1" s="1"/>
  <c r="AS126" i="1"/>
  <c r="BH126" i="1" s="1"/>
  <c r="BP126" i="1" s="1"/>
  <c r="AS141" i="1"/>
  <c r="BH141" i="1" s="1"/>
  <c r="BP141" i="1" s="1"/>
  <c r="AS145" i="1"/>
  <c r="BH145" i="1" s="1"/>
  <c r="BP145" i="1" s="1"/>
  <c r="AS149" i="1"/>
  <c r="BH149" i="1" s="1"/>
  <c r="BP149" i="1" s="1"/>
  <c r="AS154" i="1"/>
  <c r="BH154" i="1" s="1"/>
  <c r="BP154" i="1" s="1"/>
  <c r="AS157" i="1"/>
  <c r="BH157" i="1" s="1"/>
  <c r="BP157" i="1" s="1"/>
  <c r="AS161" i="1"/>
  <c r="BH161" i="1" s="1"/>
  <c r="BP161" i="1" s="1"/>
  <c r="AS169" i="1"/>
  <c r="BH169" i="1" s="1"/>
  <c r="BP169" i="1" s="1"/>
  <c r="BP170" i="1"/>
  <c r="AS179" i="1"/>
  <c r="BH179" i="1" s="1"/>
  <c r="BP179" i="1" s="1"/>
  <c r="AS187" i="1"/>
  <c r="BH187" i="1" s="1"/>
  <c r="BP187" i="1" s="1"/>
  <c r="AS203" i="1"/>
  <c r="BH203" i="1" s="1"/>
  <c r="BP203" i="1" s="1"/>
  <c r="AS212" i="1"/>
  <c r="BH212" i="1" s="1"/>
  <c r="BP212" i="1" s="1"/>
  <c r="AS220" i="1"/>
  <c r="BH220" i="1" s="1"/>
  <c r="BP220" i="1" s="1"/>
  <c r="AS228" i="1"/>
  <c r="AS237" i="1"/>
  <c r="BH237" i="1" s="1"/>
  <c r="BP237" i="1" s="1"/>
  <c r="BH364" i="1"/>
  <c r="BP364" i="1" s="1"/>
  <c r="AS101" i="1"/>
  <c r="BH101" i="1" s="1"/>
  <c r="BP101" i="1" s="1"/>
  <c r="AS130" i="1"/>
  <c r="BH130" i="1" s="1"/>
  <c r="BP130" i="1" s="1"/>
  <c r="AS134" i="1"/>
  <c r="BH134" i="1" s="1"/>
  <c r="BP134" i="1" s="1"/>
  <c r="AS165" i="1"/>
  <c r="BH165" i="1" s="1"/>
  <c r="BP165" i="1" s="1"/>
  <c r="AS386" i="1"/>
  <c r="BH386" i="1" s="1"/>
  <c r="BP386" i="1" s="1"/>
  <c r="AS390" i="1"/>
  <c r="BH390" i="1" s="1"/>
  <c r="BP390" i="1" s="1"/>
  <c r="AS22" i="1"/>
  <c r="BH22" i="1" s="1"/>
  <c r="BP22" i="1" s="1"/>
  <c r="AS26" i="1"/>
  <c r="BH26" i="1" s="1"/>
  <c r="BP26" i="1" s="1"/>
  <c r="AS74" i="1"/>
  <c r="BH74" i="1" s="1"/>
  <c r="BP74" i="1" s="1"/>
  <c r="AS87" i="1"/>
  <c r="BH87" i="1" s="1"/>
  <c r="BP87" i="1" s="1"/>
  <c r="AS108" i="1"/>
  <c r="BH108" i="1" s="1"/>
  <c r="AS112" i="1"/>
  <c r="BH112" i="1" s="1"/>
  <c r="BP112" i="1" s="1"/>
  <c r="AS116" i="1"/>
  <c r="BH116" i="1" s="1"/>
  <c r="BP116" i="1" s="1"/>
  <c r="AS125" i="1"/>
  <c r="BH125" i="1" s="1"/>
  <c r="BP125" i="1" s="1"/>
  <c r="AS144" i="1"/>
  <c r="BH144" i="1" s="1"/>
  <c r="BP144" i="1" s="1"/>
  <c r="AS152" i="1"/>
  <c r="BH152" i="1" s="1"/>
  <c r="BP152" i="1" s="1"/>
  <c r="AS160" i="1"/>
  <c r="BH160" i="1" s="1"/>
  <c r="BP160" i="1" s="1"/>
  <c r="AS168" i="1"/>
  <c r="BH168" i="1" s="1"/>
  <c r="BP168" i="1" s="1"/>
  <c r="AS182" i="1"/>
  <c r="BH182" i="1" s="1"/>
  <c r="BP182" i="1" s="1"/>
  <c r="AS191" i="1"/>
  <c r="BH191" i="1" s="1"/>
  <c r="BP191" i="1" s="1"/>
  <c r="AS199" i="1"/>
  <c r="BH199" i="1" s="1"/>
  <c r="BP199" i="1" s="1"/>
  <c r="AS284" i="1"/>
  <c r="BH284" i="1" s="1"/>
  <c r="BP284" i="1" s="1"/>
  <c r="AS382" i="1"/>
  <c r="BH382" i="1" s="1"/>
  <c r="BP382" i="1" s="1"/>
  <c r="AS91" i="1"/>
  <c r="BH91" i="1" s="1"/>
  <c r="BP91" i="1" s="1"/>
  <c r="BP215" i="1"/>
  <c r="BP278" i="1"/>
  <c r="AS59" i="1"/>
  <c r="BH59" i="1" s="1"/>
  <c r="BP59" i="1" s="1"/>
  <c r="BP13" i="1"/>
  <c r="U45" i="1"/>
  <c r="AS45" i="1" s="1"/>
  <c r="BH45" i="1" s="1"/>
  <c r="BP45" i="1" s="1"/>
  <c r="AS50" i="1"/>
  <c r="BH50" i="1" s="1"/>
  <c r="BP50" i="1" s="1"/>
  <c r="AS64" i="1"/>
  <c r="BH64" i="1" s="1"/>
  <c r="BP64" i="1" s="1"/>
  <c r="U75" i="1"/>
  <c r="AS75" i="1" s="1"/>
  <c r="BH75" i="1" s="1"/>
  <c r="BP75" i="1" s="1"/>
  <c r="AS84" i="1"/>
  <c r="BH84" i="1" s="1"/>
  <c r="BP84" i="1" s="1"/>
  <c r="AS88" i="1"/>
  <c r="BH88" i="1" s="1"/>
  <c r="BP88" i="1" s="1"/>
  <c r="G110" i="1"/>
  <c r="AS110" i="1" s="1"/>
  <c r="BH110" i="1" s="1"/>
  <c r="BP110" i="1" s="1"/>
  <c r="AS132" i="1"/>
  <c r="BH132" i="1" s="1"/>
  <c r="U133" i="1"/>
  <c r="AS158" i="1"/>
  <c r="BH158" i="1" s="1"/>
  <c r="BP158" i="1" s="1"/>
  <c r="BH167" i="1"/>
  <c r="BP167" i="1" s="1"/>
  <c r="AS178" i="1"/>
  <c r="BH178" i="1" s="1"/>
  <c r="BP178" i="1" s="1"/>
  <c r="AS190" i="1"/>
  <c r="BH190" i="1" s="1"/>
  <c r="BP190" i="1" s="1"/>
  <c r="AS213" i="1"/>
  <c r="BH213" i="1" s="1"/>
  <c r="BP213" i="1" s="1"/>
  <c r="AS217" i="1"/>
  <c r="BH217" i="1" s="1"/>
  <c r="BP217" i="1" s="1"/>
  <c r="AS236" i="1"/>
  <c r="BH236" i="1" s="1"/>
  <c r="BP236" i="1" s="1"/>
  <c r="AS249" i="1"/>
  <c r="BH249" i="1" s="1"/>
  <c r="BP249" i="1" s="1"/>
  <c r="AS264" i="1"/>
  <c r="BH264" i="1" s="1"/>
  <c r="BP264" i="1" s="1"/>
  <c r="BH268" i="1"/>
  <c r="BP268" i="1" s="1"/>
  <c r="AS269" i="1"/>
  <c r="BH269" i="1" s="1"/>
  <c r="BP269" i="1" s="1"/>
  <c r="AS277" i="1"/>
  <c r="BH277" i="1" s="1"/>
  <c r="BP277" i="1" s="1"/>
  <c r="BH302" i="1"/>
  <c r="BP302" i="1" s="1"/>
  <c r="AS321" i="1"/>
  <c r="BH321" i="1" s="1"/>
  <c r="BP321" i="1" s="1"/>
  <c r="AS325" i="1"/>
  <c r="BH325" i="1" s="1"/>
  <c r="BP325" i="1" s="1"/>
  <c r="G372" i="1"/>
  <c r="AS343" i="1"/>
  <c r="BH343" i="1" s="1"/>
  <c r="BP343" i="1" s="1"/>
  <c r="AS360" i="1"/>
  <c r="BH360" i="1" s="1"/>
  <c r="BP360" i="1" s="1"/>
  <c r="BP369" i="1"/>
  <c r="BG406" i="1"/>
  <c r="AS396" i="1"/>
  <c r="BH396" i="1" s="1"/>
  <c r="BP396" i="1" s="1"/>
  <c r="G41" i="1"/>
  <c r="G70" i="1" s="1"/>
  <c r="C104" i="1"/>
  <c r="AS78" i="1"/>
  <c r="BH78" i="1" s="1"/>
  <c r="BP78" i="1" s="1"/>
  <c r="AS83" i="1"/>
  <c r="BH83" i="1" s="1"/>
  <c r="BP83" i="1" s="1"/>
  <c r="AS96" i="1"/>
  <c r="BH96" i="1" s="1"/>
  <c r="BP96" i="1" s="1"/>
  <c r="AS153" i="1"/>
  <c r="BH153" i="1" s="1"/>
  <c r="BP153" i="1" s="1"/>
  <c r="AS166" i="1"/>
  <c r="BH166" i="1" s="1"/>
  <c r="BP166" i="1" s="1"/>
  <c r="AS186" i="1"/>
  <c r="BH186" i="1" s="1"/>
  <c r="BP186" i="1" s="1"/>
  <c r="AS195" i="1"/>
  <c r="BH195" i="1" s="1"/>
  <c r="BP195" i="1" s="1"/>
  <c r="AS218" i="1"/>
  <c r="BH218" i="1" s="1"/>
  <c r="BP218" i="1" s="1"/>
  <c r="AS292" i="1"/>
  <c r="BH292" i="1" s="1"/>
  <c r="BP292" i="1" s="1"/>
  <c r="BP316" i="1"/>
  <c r="AS329" i="1"/>
  <c r="BH329" i="1" s="1"/>
  <c r="BP329" i="1" s="1"/>
  <c r="U372" i="1"/>
  <c r="AS346" i="1"/>
  <c r="BH346" i="1" s="1"/>
  <c r="BP346" i="1" s="1"/>
  <c r="AS352" i="1"/>
  <c r="BH352" i="1" s="1"/>
  <c r="BP352" i="1" s="1"/>
  <c r="AS391" i="1"/>
  <c r="BH391" i="1" s="1"/>
  <c r="BP391" i="1" s="1"/>
  <c r="AS400" i="1"/>
  <c r="BH400" i="1" s="1"/>
  <c r="BP400" i="1" s="1"/>
  <c r="G73" i="1"/>
  <c r="G104" i="1" s="1"/>
  <c r="AS94" i="1"/>
  <c r="BH94" i="1" s="1"/>
  <c r="BP94" i="1" s="1"/>
  <c r="AS124" i="1"/>
  <c r="BH124" i="1" s="1"/>
  <c r="BP124" i="1" s="1"/>
  <c r="AS196" i="1"/>
  <c r="BH196" i="1" s="1"/>
  <c r="BP196" i="1" s="1"/>
  <c r="AS252" i="1"/>
  <c r="BH252" i="1" s="1"/>
  <c r="BP252" i="1" s="1"/>
  <c r="AS267" i="1"/>
  <c r="BH267" i="1" s="1"/>
  <c r="BP267" i="1" s="1"/>
  <c r="AS276" i="1"/>
  <c r="BH276" i="1" s="1"/>
  <c r="BP276" i="1" s="1"/>
  <c r="BP281" i="1"/>
  <c r="AS301" i="1"/>
  <c r="BH301" i="1" s="1"/>
  <c r="BP301" i="1" s="1"/>
  <c r="G339" i="1"/>
  <c r="BH328" i="1"/>
  <c r="BP328" i="1" s="1"/>
  <c r="AJ372" i="1"/>
  <c r="BH345" i="1"/>
  <c r="BP345" i="1" s="1"/>
  <c r="BH354" i="1"/>
  <c r="BP354" i="1" s="1"/>
  <c r="AS395" i="1"/>
  <c r="BH395" i="1" s="1"/>
  <c r="BP395" i="1" s="1"/>
  <c r="AS28" i="1"/>
  <c r="BH28" i="1" s="1"/>
  <c r="BP28" i="1" s="1"/>
  <c r="AS89" i="1"/>
  <c r="BH89" i="1" s="1"/>
  <c r="BP89" i="1" s="1"/>
  <c r="BP108" i="1"/>
  <c r="AS148" i="1"/>
  <c r="BH148" i="1" s="1"/>
  <c r="BP148" i="1" s="1"/>
  <c r="AS198" i="1"/>
  <c r="BH198" i="1" s="1"/>
  <c r="BP198" i="1" s="1"/>
  <c r="AS207" i="1"/>
  <c r="BH207" i="1" s="1"/>
  <c r="AS216" i="1"/>
  <c r="BH216" i="1" s="1"/>
  <c r="BP216" i="1" s="1"/>
  <c r="AS221" i="1"/>
  <c r="BH221" i="1" s="1"/>
  <c r="BP221" i="1" s="1"/>
  <c r="AS248" i="1"/>
  <c r="BH248" i="1" s="1"/>
  <c r="BP248" i="1" s="1"/>
  <c r="AS257" i="1"/>
  <c r="BH257" i="1" s="1"/>
  <c r="BP257" i="1" s="1"/>
  <c r="AS300" i="1"/>
  <c r="BH300" i="1" s="1"/>
  <c r="BP300" i="1" s="1"/>
  <c r="BH311" i="1"/>
  <c r="BP311" i="1" s="1"/>
  <c r="AS319" i="1"/>
  <c r="BH319" i="1" s="1"/>
  <c r="BP319" i="1" s="1"/>
  <c r="AS323" i="1"/>
  <c r="BH323" i="1" s="1"/>
  <c r="BP323" i="1" s="1"/>
  <c r="AN372" i="1"/>
  <c r="AS350" i="1"/>
  <c r="BH350" i="1" s="1"/>
  <c r="BP350" i="1" s="1"/>
  <c r="AS351" i="1"/>
  <c r="BH351" i="1" s="1"/>
  <c r="BP351" i="1" s="1"/>
  <c r="AS359" i="1"/>
  <c r="BH359" i="1" s="1"/>
  <c r="BP359" i="1" s="1"/>
  <c r="AS363" i="1"/>
  <c r="BH363" i="1" s="1"/>
  <c r="BP363" i="1" s="1"/>
  <c r="BH368" i="1"/>
  <c r="BP368" i="1" s="1"/>
  <c r="BH403" i="1"/>
  <c r="BP403" i="1" s="1"/>
  <c r="AS404" i="1"/>
  <c r="BH404" i="1" s="1"/>
  <c r="BP404" i="1" s="1"/>
  <c r="AS32" i="1"/>
  <c r="BH32" i="1" s="1"/>
  <c r="BP32" i="1" s="1"/>
  <c r="AS57" i="1"/>
  <c r="BH57" i="1" s="1"/>
  <c r="BP57" i="1" s="1"/>
  <c r="G107" i="1"/>
  <c r="U137" i="1"/>
  <c r="AS136" i="1"/>
  <c r="BH136" i="1" s="1"/>
  <c r="BP136" i="1" s="1"/>
  <c r="AS175" i="1"/>
  <c r="BH175" i="1" s="1"/>
  <c r="BP175" i="1" s="1"/>
  <c r="AS194" i="1"/>
  <c r="BH194" i="1" s="1"/>
  <c r="BP194" i="1" s="1"/>
  <c r="AS226" i="1"/>
  <c r="BH226" i="1" s="1"/>
  <c r="BP226" i="1" s="1"/>
  <c r="AS258" i="1"/>
  <c r="BH258" i="1" s="1"/>
  <c r="BP258" i="1" s="1"/>
  <c r="AS285" i="1"/>
  <c r="BH285" i="1" s="1"/>
  <c r="BP285" i="1" s="1"/>
  <c r="AJ339" i="1"/>
  <c r="AS327" i="1"/>
  <c r="BH327" i="1" s="1"/>
  <c r="BP327" i="1" s="1"/>
  <c r="AS331" i="1"/>
  <c r="BH331" i="1" s="1"/>
  <c r="BP331" i="1" s="1"/>
  <c r="AS336" i="1"/>
  <c r="BH336" i="1" s="1"/>
  <c r="BP336" i="1" s="1"/>
  <c r="BG372" i="1"/>
  <c r="AS344" i="1"/>
  <c r="BH344" i="1" s="1"/>
  <c r="BP344" i="1" s="1"/>
  <c r="AS348" i="1"/>
  <c r="BH348" i="1" s="1"/>
  <c r="BP348" i="1" s="1"/>
  <c r="AS353" i="1"/>
  <c r="BH353" i="1" s="1"/>
  <c r="BP353" i="1" s="1"/>
  <c r="G406" i="1"/>
  <c r="AS398" i="1"/>
  <c r="BH398" i="1" s="1"/>
  <c r="BP398" i="1" s="1"/>
  <c r="AS27" i="1"/>
  <c r="BH27" i="1" s="1"/>
  <c r="BP27" i="1" s="1"/>
  <c r="AS76" i="1"/>
  <c r="BH76" i="1" s="1"/>
  <c r="BP76" i="1" s="1"/>
  <c r="AS156" i="1"/>
  <c r="BH156" i="1" s="1"/>
  <c r="BP156" i="1" s="1"/>
  <c r="BJ207" i="1"/>
  <c r="BJ238" i="1" s="1"/>
  <c r="AS209" i="1"/>
  <c r="BH209" i="1" s="1"/>
  <c r="BP209" i="1" s="1"/>
  <c r="BH228" i="1"/>
  <c r="BP228" i="1" s="1"/>
  <c r="AS242" i="1"/>
  <c r="BH242" i="1" s="1"/>
  <c r="BP242" i="1" s="1"/>
  <c r="AS294" i="1"/>
  <c r="BH294" i="1" s="1"/>
  <c r="BP294" i="1" s="1"/>
  <c r="AS310" i="1"/>
  <c r="BH310" i="1" s="1"/>
  <c r="BP310" i="1" s="1"/>
  <c r="AS314" i="1"/>
  <c r="BH314" i="1" s="1"/>
  <c r="BP314" i="1" s="1"/>
  <c r="AS315" i="1"/>
  <c r="BH315" i="1" s="1"/>
  <c r="BP315" i="1" s="1"/>
  <c r="AS322" i="1"/>
  <c r="BH322" i="1" s="1"/>
  <c r="BP322" i="1" s="1"/>
  <c r="AS362" i="1"/>
  <c r="BH362" i="1" s="1"/>
  <c r="BP362" i="1" s="1"/>
  <c r="AS367" i="1"/>
  <c r="BH367" i="1" s="1"/>
  <c r="BP367" i="1" s="1"/>
  <c r="AS375" i="1"/>
  <c r="AS378" i="1"/>
  <c r="BH378" i="1" s="1"/>
  <c r="BP378" i="1" s="1"/>
  <c r="AS387" i="1"/>
  <c r="BH387" i="1" s="1"/>
  <c r="BP387" i="1" s="1"/>
  <c r="AS44" i="1"/>
  <c r="BH44" i="1" s="1"/>
  <c r="BP44" i="1" s="1"/>
  <c r="BG104" i="1"/>
  <c r="AS97" i="1"/>
  <c r="BH97" i="1" s="1"/>
  <c r="BP97" i="1" s="1"/>
  <c r="AS127" i="1"/>
  <c r="BH127" i="1" s="1"/>
  <c r="BP127" i="1" s="1"/>
  <c r="AS129" i="1"/>
  <c r="BH129" i="1" s="1"/>
  <c r="BP129" i="1" s="1"/>
  <c r="AS133" i="1"/>
  <c r="BH133" i="1" s="1"/>
  <c r="BP133" i="1" s="1"/>
  <c r="BH159" i="1"/>
  <c r="BP159" i="1" s="1"/>
  <c r="AS180" i="1"/>
  <c r="BH180" i="1" s="1"/>
  <c r="BP180" i="1" s="1"/>
  <c r="AS224" i="1"/>
  <c r="BH224" i="1" s="1"/>
  <c r="BP224" i="1" s="1"/>
  <c r="AS229" i="1"/>
  <c r="BH229" i="1" s="1"/>
  <c r="BP229" i="1" s="1"/>
  <c r="AS233" i="1"/>
  <c r="BH233" i="1" s="1"/>
  <c r="BP233" i="1" s="1"/>
  <c r="AS244" i="1"/>
  <c r="BH244" i="1" s="1"/>
  <c r="BP244" i="1" s="1"/>
  <c r="AS256" i="1"/>
  <c r="BH256" i="1" s="1"/>
  <c r="BP256" i="1" s="1"/>
  <c r="BP289" i="1"/>
  <c r="AS299" i="1"/>
  <c r="BH299" i="1" s="1"/>
  <c r="BP299" i="1" s="1"/>
  <c r="BG339" i="1"/>
  <c r="AS318" i="1"/>
  <c r="BH318" i="1" s="1"/>
  <c r="BP318" i="1" s="1"/>
  <c r="AS330" i="1"/>
  <c r="BH330" i="1" s="1"/>
  <c r="BP330" i="1" s="1"/>
  <c r="BH332" i="1"/>
  <c r="BP332" i="1" s="1"/>
  <c r="AS335" i="1"/>
  <c r="BH335" i="1" s="1"/>
  <c r="BP335" i="1" s="1"/>
  <c r="AS347" i="1"/>
  <c r="BH347" i="1" s="1"/>
  <c r="BP347" i="1" s="1"/>
  <c r="AS356" i="1"/>
  <c r="BH356" i="1" s="1"/>
  <c r="BP356" i="1" s="1"/>
  <c r="AS358" i="1"/>
  <c r="BH358" i="1" s="1"/>
  <c r="BP358" i="1" s="1"/>
  <c r="AS371" i="1"/>
  <c r="BH371" i="1" s="1"/>
  <c r="BP371" i="1" s="1"/>
  <c r="AJ406" i="1"/>
  <c r="AS383" i="1"/>
  <c r="BH383" i="1" s="1"/>
  <c r="BP383" i="1" s="1"/>
  <c r="AS393" i="1"/>
  <c r="BH393" i="1" s="1"/>
  <c r="BP393" i="1" s="1"/>
  <c r="AS394" i="1"/>
  <c r="BH394" i="1" s="1"/>
  <c r="BP394" i="1" s="1"/>
  <c r="AS399" i="1"/>
  <c r="BH399" i="1" s="1"/>
  <c r="BP399" i="1" s="1"/>
  <c r="U15" i="1"/>
  <c r="AS15" i="1" s="1"/>
  <c r="BH15" i="1" s="1"/>
  <c r="BP15" i="1" s="1"/>
  <c r="AS30" i="1"/>
  <c r="BH30" i="1" s="1"/>
  <c r="BP30" i="1" s="1"/>
  <c r="BP42" i="1"/>
  <c r="AS92" i="1"/>
  <c r="BH92" i="1" s="1"/>
  <c r="BP92" i="1" s="1"/>
  <c r="AS115" i="1"/>
  <c r="BH115" i="1" s="1"/>
  <c r="BP115" i="1" s="1"/>
  <c r="AS117" i="1"/>
  <c r="BH117" i="1" s="1"/>
  <c r="BP117" i="1" s="1"/>
  <c r="AS128" i="1"/>
  <c r="BH128" i="1" s="1"/>
  <c r="BP128" i="1" s="1"/>
  <c r="AS183" i="1"/>
  <c r="BH183" i="1" s="1"/>
  <c r="BP183" i="1" s="1"/>
  <c r="AS188" i="1"/>
  <c r="BH188" i="1" s="1"/>
  <c r="BP188" i="1" s="1"/>
  <c r="AS202" i="1"/>
  <c r="BH202" i="1" s="1"/>
  <c r="BP202" i="1" s="1"/>
  <c r="AS227" i="1"/>
  <c r="BH227" i="1" s="1"/>
  <c r="BP227" i="1" s="1"/>
  <c r="AS234" i="1"/>
  <c r="BH234" i="1" s="1"/>
  <c r="AS266" i="1"/>
  <c r="BH266" i="1" s="1"/>
  <c r="BP266" i="1" s="1"/>
  <c r="AS293" i="1"/>
  <c r="BH293" i="1" s="1"/>
  <c r="BP293" i="1" s="1"/>
  <c r="BP132" i="1"/>
  <c r="BP287" i="1"/>
  <c r="BP366" i="1"/>
  <c r="AZ21" i="2"/>
  <c r="BL21" i="2" s="1"/>
  <c r="CB21" i="2" s="1"/>
  <c r="AZ25" i="2"/>
  <c r="BL25" i="2" s="1"/>
  <c r="CB25" i="2" s="1"/>
  <c r="BN72" i="2"/>
  <c r="BN103" i="2" s="1"/>
  <c r="G136" i="2"/>
  <c r="AZ119" i="2"/>
  <c r="BL119" i="2" s="1"/>
  <c r="CB119" i="2" s="1"/>
  <c r="AZ129" i="2"/>
  <c r="BL129" i="2" s="1"/>
  <c r="CB129" i="2" s="1"/>
  <c r="BP385" i="1"/>
  <c r="AZ82" i="2"/>
  <c r="BL82" i="2" s="1"/>
  <c r="CB82" i="2" s="1"/>
  <c r="CB247" i="2"/>
  <c r="AS123" i="1"/>
  <c r="BH123" i="1" s="1"/>
  <c r="BP123" i="1" s="1"/>
  <c r="BH241" i="1"/>
  <c r="BJ342" i="1"/>
  <c r="BJ372" i="1" s="1"/>
  <c r="AZ140" i="2"/>
  <c r="BL140" i="2" s="1"/>
  <c r="CB140" i="2" s="1"/>
  <c r="BJ107" i="1"/>
  <c r="BJ137" i="1" s="1"/>
  <c r="AZ49" i="2"/>
  <c r="BL49" i="2" s="1"/>
  <c r="CB49" i="2" s="1"/>
  <c r="CB267" i="2"/>
  <c r="AS68" i="1"/>
  <c r="BH68" i="1" s="1"/>
  <c r="BP68" i="1" s="1"/>
  <c r="BP234" i="1"/>
  <c r="BP357" i="1"/>
  <c r="BN6" i="2"/>
  <c r="BN37" i="2" s="1"/>
  <c r="AZ51" i="2"/>
  <c r="BL51" i="2" s="1"/>
  <c r="CB51" i="2" s="1"/>
  <c r="AZ114" i="2"/>
  <c r="BL114" i="2" s="1"/>
  <c r="CB114" i="2" s="1"/>
  <c r="AZ122" i="2"/>
  <c r="BL122" i="2" s="1"/>
  <c r="CB122" i="2" s="1"/>
  <c r="AZ133" i="2"/>
  <c r="BL133" i="2" s="1"/>
  <c r="CB133" i="2" s="1"/>
  <c r="CB232" i="2"/>
  <c r="CB251" i="2"/>
  <c r="BH375" i="1"/>
  <c r="CB56" i="2"/>
  <c r="CB93" i="2"/>
  <c r="AZ100" i="2"/>
  <c r="BL100" i="2" s="1"/>
  <c r="CB100" i="2" s="1"/>
  <c r="CB177" i="2"/>
  <c r="AS34" i="1"/>
  <c r="BH34" i="1" s="1"/>
  <c r="BP34" i="1" s="1"/>
  <c r="AS58" i="1"/>
  <c r="BH58" i="1" s="1"/>
  <c r="BP58" i="1" s="1"/>
  <c r="BP282" i="1"/>
  <c r="AZ92" i="2"/>
  <c r="BL92" i="2" s="1"/>
  <c r="CB92" i="2" s="1"/>
  <c r="AZ112" i="2"/>
  <c r="BL112" i="2" s="1"/>
  <c r="CB112" i="2" s="1"/>
  <c r="AZ123" i="2"/>
  <c r="BL123" i="2" s="1"/>
  <c r="CB123" i="2" s="1"/>
  <c r="AS82" i="1"/>
  <c r="BH82" i="1" s="1"/>
  <c r="BP82" i="1" s="1"/>
  <c r="BP388" i="1"/>
  <c r="CB36" i="2"/>
  <c r="AZ109" i="2"/>
  <c r="BL109" i="2" s="1"/>
  <c r="CB109" i="2" s="1"/>
  <c r="U21" i="1"/>
  <c r="AS21" i="1" s="1"/>
  <c r="BH21" i="1" s="1"/>
  <c r="BP21" i="1" s="1"/>
  <c r="U46" i="1"/>
  <c r="AS46" i="1" s="1"/>
  <c r="BH46" i="1" s="1"/>
  <c r="BP46" i="1" s="1"/>
  <c r="G140" i="1"/>
  <c r="AS174" i="1"/>
  <c r="AS308" i="1"/>
  <c r="U406" i="1"/>
  <c r="AC37" i="2"/>
  <c r="BN40" i="2"/>
  <c r="BN69" i="2" s="1"/>
  <c r="Q69" i="2"/>
  <c r="AP77" i="2"/>
  <c r="AZ77" i="2" s="1"/>
  <c r="BL77" i="2" s="1"/>
  <c r="CB77" i="2" s="1"/>
  <c r="AB120" i="2"/>
  <c r="AZ120" i="2" s="1"/>
  <c r="BL120" i="2" s="1"/>
  <c r="CB120" i="2" s="1"/>
  <c r="Q136" i="2"/>
  <c r="AB139" i="2"/>
  <c r="AB271" i="2"/>
  <c r="CB342" i="2"/>
  <c r="BJ41" i="1"/>
  <c r="BJ70" i="1" s="1"/>
  <c r="R70" i="1"/>
  <c r="R137" i="1"/>
  <c r="R138" i="1" s="1"/>
  <c r="R171" i="1"/>
  <c r="BJ275" i="1"/>
  <c r="BJ305" i="1" s="1"/>
  <c r="AS342" i="1"/>
  <c r="AB7" i="2"/>
  <c r="AZ7" i="2" s="1"/>
  <c r="BL7" i="2" s="1"/>
  <c r="CB7" i="2" s="1"/>
  <c r="R136" i="2"/>
  <c r="AP271" i="2"/>
  <c r="CB350" i="2"/>
  <c r="AW72" i="3"/>
  <c r="G103" i="3"/>
  <c r="BZ129" i="3"/>
  <c r="BZ179" i="3"/>
  <c r="AZ6" i="2"/>
  <c r="AP30" i="2"/>
  <c r="AP37" i="2" s="1"/>
  <c r="AP44" i="2"/>
  <c r="AZ44" i="2" s="1"/>
  <c r="AP59" i="2"/>
  <c r="AZ59" i="2" s="1"/>
  <c r="BL59" i="2" s="1"/>
  <c r="CB59" i="2" s="1"/>
  <c r="AB73" i="2"/>
  <c r="AP102" i="2"/>
  <c r="AZ102" i="2" s="1"/>
  <c r="BL102" i="2" s="1"/>
  <c r="CB102" i="2" s="1"/>
  <c r="C136" i="2"/>
  <c r="K136" i="2"/>
  <c r="BN173" i="2"/>
  <c r="BN203" i="2" s="1"/>
  <c r="AT271" i="2"/>
  <c r="CB301" i="2"/>
  <c r="CB317" i="2"/>
  <c r="BZ93" i="3"/>
  <c r="BZ99" i="3"/>
  <c r="BZ197" i="3"/>
  <c r="R104" i="1"/>
  <c r="AB57" i="2"/>
  <c r="AZ57" i="2" s="1"/>
  <c r="BL57" i="2" s="1"/>
  <c r="CB57" i="2" s="1"/>
  <c r="AP135" i="2"/>
  <c r="AP136" i="2" s="1"/>
  <c r="CB327" i="2"/>
  <c r="BL106" i="3"/>
  <c r="BL136" i="3" s="1"/>
  <c r="G7" i="1"/>
  <c r="R38" i="1"/>
  <c r="U65" i="1"/>
  <c r="AS65" i="1" s="1"/>
  <c r="BH65" i="1" s="1"/>
  <c r="BP65" i="1" s="1"/>
  <c r="H138" i="1"/>
  <c r="G272" i="1"/>
  <c r="AP73" i="2"/>
  <c r="AE103" i="2"/>
  <c r="M136" i="2"/>
  <c r="AZ206" i="2"/>
  <c r="BK271" i="2"/>
  <c r="AW32" i="3"/>
  <c r="BJ32" i="3" s="1"/>
  <c r="BZ32" i="3" s="1"/>
  <c r="AW52" i="3"/>
  <c r="BJ52" i="3" s="1"/>
  <c r="BZ52" i="3" s="1"/>
  <c r="AW134" i="3"/>
  <c r="BJ134" i="3" s="1"/>
  <c r="BZ134" i="3" s="1"/>
  <c r="AB10" i="2"/>
  <c r="AZ10" i="2" s="1"/>
  <c r="BL10" i="2" s="1"/>
  <c r="CB10" i="2" s="1"/>
  <c r="AB106" i="2"/>
  <c r="G203" i="2"/>
  <c r="BL240" i="2"/>
  <c r="M104" i="1"/>
  <c r="AS275" i="1"/>
  <c r="AB74" i="2"/>
  <c r="AZ74" i="2" s="1"/>
  <c r="BL74" i="2" s="1"/>
  <c r="CB74" i="2" s="1"/>
  <c r="G139" i="2"/>
  <c r="CB325" i="2"/>
  <c r="CB348" i="2"/>
  <c r="AW13" i="3"/>
  <c r="BJ13" i="3" s="1"/>
  <c r="BZ13" i="3" s="1"/>
  <c r="BL72" i="3"/>
  <c r="BL103" i="3" s="1"/>
  <c r="AW106" i="3"/>
  <c r="G136" i="3"/>
  <c r="G271" i="2"/>
  <c r="BN274" i="2"/>
  <c r="BN304" i="2" s="1"/>
  <c r="CB360" i="2"/>
  <c r="CB387" i="2"/>
  <c r="AW49" i="3"/>
  <c r="BJ49" i="3" s="1"/>
  <c r="BZ49" i="3" s="1"/>
  <c r="AB338" i="2"/>
  <c r="AZ341" i="2"/>
  <c r="AW6" i="3"/>
  <c r="Z28" i="3"/>
  <c r="AW28" i="3" s="1"/>
  <c r="BJ28" i="3" s="1"/>
  <c r="BZ28" i="3" s="1"/>
  <c r="Z31" i="3"/>
  <c r="AW31" i="3" s="1"/>
  <c r="BJ31" i="3" s="1"/>
  <c r="BZ31" i="3" s="1"/>
  <c r="Z45" i="3"/>
  <c r="AW45" i="3" s="1"/>
  <c r="BJ45" i="3" s="1"/>
  <c r="BZ45" i="3" s="1"/>
  <c r="Z88" i="3"/>
  <c r="AW88" i="3" s="1"/>
  <c r="BJ88" i="3" s="1"/>
  <c r="BZ88" i="3" s="1"/>
  <c r="Y103" i="3"/>
  <c r="AW173" i="3"/>
  <c r="BZ264" i="3"/>
  <c r="BL374" i="3"/>
  <c r="BL405" i="3" s="1"/>
  <c r="AZ274" i="2"/>
  <c r="L37" i="3"/>
  <c r="L69" i="3" s="1"/>
  <c r="Z74" i="3"/>
  <c r="AW74" i="3" s="1"/>
  <c r="BJ74" i="3" s="1"/>
  <c r="BZ74" i="3" s="1"/>
  <c r="Z82" i="3"/>
  <c r="AW82" i="3" s="1"/>
  <c r="BJ82" i="3" s="1"/>
  <c r="BZ82" i="3" s="1"/>
  <c r="Z90" i="3"/>
  <c r="AW90" i="3" s="1"/>
  <c r="BJ90" i="3" s="1"/>
  <c r="BZ90" i="3" s="1"/>
  <c r="Z101" i="3"/>
  <c r="AW101" i="3" s="1"/>
  <c r="BJ101" i="3" s="1"/>
  <c r="BZ101" i="3" s="1"/>
  <c r="Z127" i="3"/>
  <c r="AW127" i="3" s="1"/>
  <c r="BJ127" i="3" s="1"/>
  <c r="BZ127" i="3" s="1"/>
  <c r="Z135" i="3"/>
  <c r="AW135" i="3" s="1"/>
  <c r="BJ135" i="3" s="1"/>
  <c r="BZ135" i="3" s="1"/>
  <c r="C136" i="3"/>
  <c r="S136" i="3"/>
  <c r="H137" i="3"/>
  <c r="BJ240" i="3"/>
  <c r="BZ297" i="3"/>
  <c r="BZ314" i="3"/>
  <c r="AR41" i="4"/>
  <c r="G70" i="4"/>
  <c r="Z40" i="3"/>
  <c r="AW40" i="3" s="1"/>
  <c r="BJ40" i="3" s="1"/>
  <c r="BZ40" i="3" s="1"/>
  <c r="Z44" i="3"/>
  <c r="AW44" i="3" s="1"/>
  <c r="BJ44" i="3" s="1"/>
  <c r="BZ44" i="3" s="1"/>
  <c r="Z58" i="3"/>
  <c r="AW58" i="3" s="1"/>
  <c r="BJ58" i="3" s="1"/>
  <c r="BZ58" i="3" s="1"/>
  <c r="Z63" i="3"/>
  <c r="AW63" i="3" s="1"/>
  <c r="BJ63" i="3" s="1"/>
  <c r="BZ63" i="3" s="1"/>
  <c r="Z76" i="3"/>
  <c r="AW76" i="3" s="1"/>
  <c r="BJ76" i="3" s="1"/>
  <c r="BZ76" i="3" s="1"/>
  <c r="Z80" i="3"/>
  <c r="AW80" i="3" s="1"/>
  <c r="BJ80" i="3" s="1"/>
  <c r="BZ80" i="3" s="1"/>
  <c r="Z84" i="3"/>
  <c r="AW84" i="3" s="1"/>
  <c r="BJ84" i="3" s="1"/>
  <c r="BZ84" i="3" s="1"/>
  <c r="Z111" i="3"/>
  <c r="AW111" i="3" s="1"/>
  <c r="BJ111" i="3" s="1"/>
  <c r="BZ111" i="3" s="1"/>
  <c r="L136" i="3"/>
  <c r="T136" i="3"/>
  <c r="Y137" i="3"/>
  <c r="BZ276" i="3"/>
  <c r="BZ322" i="3"/>
  <c r="BL6" i="3"/>
  <c r="BL37" i="3" s="1"/>
  <c r="BL69" i="3" s="1"/>
  <c r="Z122" i="3"/>
  <c r="AW122" i="3" s="1"/>
  <c r="BJ122" i="3" s="1"/>
  <c r="BZ122" i="3" s="1"/>
  <c r="Z133" i="3"/>
  <c r="AW133" i="3" s="1"/>
  <c r="BJ133" i="3" s="1"/>
  <c r="BZ133" i="3" s="1"/>
  <c r="BL203" i="3"/>
  <c r="BZ233" i="3"/>
  <c r="BZ302" i="3"/>
  <c r="BL307" i="3"/>
  <c r="BL338" i="3" s="1"/>
  <c r="BZ324" i="3"/>
  <c r="BZ330" i="3"/>
  <c r="BJ341" i="3"/>
  <c r="BG7" i="4"/>
  <c r="BG38" i="4" s="1"/>
  <c r="Z73" i="3"/>
  <c r="AW73" i="3" s="1"/>
  <c r="BJ73" i="3" s="1"/>
  <c r="BZ73" i="3" s="1"/>
  <c r="C103" i="3"/>
  <c r="N136" i="3"/>
  <c r="S137" i="3"/>
  <c r="AR30" i="4"/>
  <c r="BE30" i="4" s="1"/>
  <c r="BU30" i="4" s="1"/>
  <c r="AR31" i="4"/>
  <c r="BE31" i="4" s="1"/>
  <c r="BU31" i="4" s="1"/>
  <c r="AR77" i="4"/>
  <c r="BE77" i="4" s="1"/>
  <c r="BU77" i="4" s="1"/>
  <c r="L137" i="3"/>
  <c r="BZ223" i="3"/>
  <c r="BZ281" i="3"/>
  <c r="G405" i="2"/>
  <c r="Z139" i="3"/>
  <c r="BZ258" i="3"/>
  <c r="BJ307" i="3"/>
  <c r="BZ393" i="3"/>
  <c r="BG41" i="4"/>
  <c r="BG70" i="4" s="1"/>
  <c r="AR9" i="4"/>
  <c r="BE9" i="4" s="1"/>
  <c r="BU9" i="4" s="1"/>
  <c r="AR50" i="4"/>
  <c r="BE50" i="4" s="1"/>
  <c r="BU50" i="4" s="1"/>
  <c r="AW274" i="3"/>
  <c r="AW374" i="3"/>
  <c r="U7" i="4"/>
  <c r="U11" i="4"/>
  <c r="AR11" i="4" s="1"/>
  <c r="BE11" i="4" s="1"/>
  <c r="BU11" i="4" s="1"/>
  <c r="U27" i="4"/>
  <c r="AR27" i="4" s="1"/>
  <c r="BE27" i="4" s="1"/>
  <c r="BU27" i="4" s="1"/>
  <c r="U73" i="4"/>
  <c r="AR73" i="4" s="1"/>
  <c r="BE73" i="4" s="1"/>
  <c r="BU73" i="4" s="1"/>
  <c r="G76" i="4"/>
  <c r="U85" i="4"/>
  <c r="AR85" i="4" s="1"/>
  <c r="BE85" i="4" s="1"/>
  <c r="BU85" i="4" s="1"/>
  <c r="U98" i="4"/>
  <c r="AR98" i="4" s="1"/>
  <c r="BE98" i="4" s="1"/>
  <c r="BU98" i="4" s="1"/>
  <c r="U113" i="4"/>
  <c r="AR113" i="4" s="1"/>
  <c r="BE113" i="4" s="1"/>
  <c r="BU113" i="4" s="1"/>
  <c r="U123" i="4"/>
  <c r="AR123" i="4" s="1"/>
  <c r="BE123" i="4" s="1"/>
  <c r="BU123" i="4" s="1"/>
  <c r="BU185" i="4"/>
  <c r="BU188" i="4"/>
  <c r="BG208" i="4"/>
  <c r="BG238" i="4" s="1"/>
  <c r="BE275" i="4"/>
  <c r="BU299" i="4"/>
  <c r="BL240" i="3"/>
  <c r="BL271" i="3" s="1"/>
  <c r="U44" i="4"/>
  <c r="AR44" i="4" s="1"/>
  <c r="BE44" i="4" s="1"/>
  <c r="BU44" i="4" s="1"/>
  <c r="U45" i="4"/>
  <c r="AR45" i="4" s="1"/>
  <c r="BE45" i="4" s="1"/>
  <c r="BU45" i="4" s="1"/>
  <c r="U63" i="4"/>
  <c r="AR63" i="4" s="1"/>
  <c r="BE63" i="4" s="1"/>
  <c r="BU63" i="4" s="1"/>
  <c r="U67" i="4"/>
  <c r="AR67" i="4" s="1"/>
  <c r="BE67" i="4" s="1"/>
  <c r="BU67" i="4" s="1"/>
  <c r="AI116" i="4"/>
  <c r="AR116" i="4" s="1"/>
  <c r="BE116" i="4" s="1"/>
  <c r="BU116" i="4" s="1"/>
  <c r="U128" i="4"/>
  <c r="AR128" i="4" s="1"/>
  <c r="BE128" i="4" s="1"/>
  <c r="BU128" i="4" s="1"/>
  <c r="BU219" i="4"/>
  <c r="BU254" i="4"/>
  <c r="BU323" i="4"/>
  <c r="BU327" i="4"/>
  <c r="G371" i="3"/>
  <c r="U46" i="4"/>
  <c r="AR46" i="4" s="1"/>
  <c r="BE46" i="4" s="1"/>
  <c r="BU46" i="4" s="1"/>
  <c r="U47" i="4"/>
  <c r="AR47" i="4" s="1"/>
  <c r="BE47" i="4" s="1"/>
  <c r="BU47" i="4" s="1"/>
  <c r="U48" i="4"/>
  <c r="AR48" i="4" s="1"/>
  <c r="BE48" i="4" s="1"/>
  <c r="BU48" i="4" s="1"/>
  <c r="U57" i="4"/>
  <c r="AR57" i="4" s="1"/>
  <c r="BE57" i="4" s="1"/>
  <c r="BU57" i="4" s="1"/>
  <c r="R70" i="4"/>
  <c r="U75" i="4"/>
  <c r="AR75" i="4" s="1"/>
  <c r="BE75" i="4" s="1"/>
  <c r="BU75" i="4" s="1"/>
  <c r="U86" i="4"/>
  <c r="AR86" i="4" s="1"/>
  <c r="BE86" i="4" s="1"/>
  <c r="BU86" i="4" s="1"/>
  <c r="U100" i="4"/>
  <c r="AR100" i="4" s="1"/>
  <c r="BE100" i="4" s="1"/>
  <c r="BU100" i="4" s="1"/>
  <c r="G137" i="4"/>
  <c r="BU259" i="4"/>
  <c r="G237" i="3"/>
  <c r="U17" i="4"/>
  <c r="AR17" i="4" s="1"/>
  <c r="BE17" i="4" s="1"/>
  <c r="BU17" i="4" s="1"/>
  <c r="U18" i="4"/>
  <c r="AR18" i="4" s="1"/>
  <c r="BE18" i="4" s="1"/>
  <c r="BU18" i="4" s="1"/>
  <c r="U49" i="4"/>
  <c r="AR49" i="4" s="1"/>
  <c r="BE49" i="4" s="1"/>
  <c r="BU49" i="4" s="1"/>
  <c r="U64" i="4"/>
  <c r="AR64" i="4" s="1"/>
  <c r="BE64" i="4" s="1"/>
  <c r="BU64" i="4" s="1"/>
  <c r="U68" i="4"/>
  <c r="AR68" i="4" s="1"/>
  <c r="BE68" i="4" s="1"/>
  <c r="BU68" i="4" s="1"/>
  <c r="U76" i="4"/>
  <c r="U88" i="4"/>
  <c r="AR88" i="4" s="1"/>
  <c r="BE88" i="4" s="1"/>
  <c r="BU88" i="4" s="1"/>
  <c r="U102" i="4"/>
  <c r="AR102" i="4" s="1"/>
  <c r="BE102" i="4" s="1"/>
  <c r="BU102" i="4" s="1"/>
  <c r="O104" i="4"/>
  <c r="O137" i="4"/>
  <c r="O138" i="4"/>
  <c r="U119" i="4"/>
  <c r="AR119" i="4" s="1"/>
  <c r="BE119" i="4" s="1"/>
  <c r="BU119" i="4" s="1"/>
  <c r="BU215" i="4"/>
  <c r="BU232" i="4"/>
  <c r="BU280" i="4"/>
  <c r="BU285" i="4"/>
  <c r="BU291" i="4"/>
  <c r="G271" i="3"/>
  <c r="U19" i="4"/>
  <c r="AR19" i="4" s="1"/>
  <c r="BE19" i="4" s="1"/>
  <c r="BU19" i="4" s="1"/>
  <c r="U22" i="4"/>
  <c r="AR22" i="4" s="1"/>
  <c r="BE22" i="4" s="1"/>
  <c r="BU22" i="4" s="1"/>
  <c r="U32" i="4"/>
  <c r="AR32" i="4" s="1"/>
  <c r="BE32" i="4" s="1"/>
  <c r="BU32" i="4" s="1"/>
  <c r="U33" i="4"/>
  <c r="AR33" i="4" s="1"/>
  <c r="BE33" i="4" s="1"/>
  <c r="BU33" i="4" s="1"/>
  <c r="U51" i="4"/>
  <c r="AR51" i="4" s="1"/>
  <c r="BE51" i="4" s="1"/>
  <c r="BU51" i="4" s="1"/>
  <c r="U52" i="4"/>
  <c r="AR52" i="4" s="1"/>
  <c r="BE52" i="4" s="1"/>
  <c r="BU52" i="4" s="1"/>
  <c r="U58" i="4"/>
  <c r="AR58" i="4" s="1"/>
  <c r="BE58" i="4" s="1"/>
  <c r="BU58" i="4" s="1"/>
  <c r="U65" i="4"/>
  <c r="AR65" i="4" s="1"/>
  <c r="BE65" i="4" s="1"/>
  <c r="BU65" i="4" s="1"/>
  <c r="U89" i="4"/>
  <c r="AR89" i="4" s="1"/>
  <c r="BE89" i="4" s="1"/>
  <c r="BU89" i="4" s="1"/>
  <c r="U103" i="4"/>
  <c r="AR103" i="4" s="1"/>
  <c r="BE103" i="4" s="1"/>
  <c r="BU103" i="4" s="1"/>
  <c r="P104" i="4"/>
  <c r="U109" i="4"/>
  <c r="U110" i="4"/>
  <c r="AR110" i="4" s="1"/>
  <c r="BE110" i="4" s="1"/>
  <c r="BU110" i="4" s="1"/>
  <c r="S138" i="4"/>
  <c r="S137" i="4"/>
  <c r="L138" i="4"/>
  <c r="L137" i="4"/>
  <c r="U125" i="4"/>
  <c r="AR125" i="4" s="1"/>
  <c r="BE125" i="4" s="1"/>
  <c r="BU125" i="4" s="1"/>
  <c r="G338" i="3"/>
  <c r="U34" i="4"/>
  <c r="AR34" i="4" s="1"/>
  <c r="BE34" i="4" s="1"/>
  <c r="BU34" i="4" s="1"/>
  <c r="U97" i="4"/>
  <c r="AR97" i="4" s="1"/>
  <c r="BE97" i="4" s="1"/>
  <c r="BU97" i="4" s="1"/>
  <c r="U115" i="4"/>
  <c r="AR115" i="4" s="1"/>
  <c r="BE115" i="4" s="1"/>
  <c r="BU115" i="4" s="1"/>
  <c r="U120" i="4"/>
  <c r="AR120" i="4" s="1"/>
  <c r="BE120" i="4" s="1"/>
  <c r="BU120" i="4" s="1"/>
  <c r="G171" i="4"/>
  <c r="BU269" i="4"/>
  <c r="BU287" i="4"/>
  <c r="BU315" i="4"/>
  <c r="BU329" i="4"/>
  <c r="BU405" i="4"/>
  <c r="G38" i="5"/>
  <c r="AR7" i="5"/>
  <c r="U37" i="4"/>
  <c r="AR37" i="4" s="1"/>
  <c r="BE37" i="4" s="1"/>
  <c r="BU37" i="4" s="1"/>
  <c r="C70" i="4"/>
  <c r="U122" i="4"/>
  <c r="AR122" i="4" s="1"/>
  <c r="BE122" i="4" s="1"/>
  <c r="BU122" i="4" s="1"/>
  <c r="U10" i="4"/>
  <c r="AR10" i="4" s="1"/>
  <c r="BE10" i="4" s="1"/>
  <c r="BU10" i="4" s="1"/>
  <c r="U43" i="4"/>
  <c r="U53" i="4"/>
  <c r="AR53" i="4" s="1"/>
  <c r="BE53" i="4" s="1"/>
  <c r="BU53" i="4" s="1"/>
  <c r="U82" i="4"/>
  <c r="AR82" i="4" s="1"/>
  <c r="BE82" i="4" s="1"/>
  <c r="BU82" i="4" s="1"/>
  <c r="U83" i="4"/>
  <c r="AR83" i="4" s="1"/>
  <c r="BE83" i="4" s="1"/>
  <c r="BU83" i="4" s="1"/>
  <c r="U84" i="4"/>
  <c r="AR84" i="4" s="1"/>
  <c r="BE84" i="4" s="1"/>
  <c r="BU84" i="4" s="1"/>
  <c r="U127" i="4"/>
  <c r="AR127" i="4" s="1"/>
  <c r="BE127" i="4" s="1"/>
  <c r="BU127" i="4" s="1"/>
  <c r="BG242" i="4"/>
  <c r="BG272" i="4" s="1"/>
  <c r="BU260" i="4"/>
  <c r="BU317" i="4"/>
  <c r="BT54" i="5"/>
  <c r="P171" i="4"/>
  <c r="AR174" i="4"/>
  <c r="G305" i="4"/>
  <c r="BT131" i="5"/>
  <c r="BT209" i="5"/>
  <c r="BT222" i="5"/>
  <c r="BD308" i="5"/>
  <c r="BT321" i="5"/>
  <c r="U133" i="4"/>
  <c r="AR133" i="4" s="1"/>
  <c r="BE133" i="4" s="1"/>
  <c r="BU133" i="4" s="1"/>
  <c r="U140" i="4"/>
  <c r="U141" i="4"/>
  <c r="AR141" i="4" s="1"/>
  <c r="BE141" i="4" s="1"/>
  <c r="BU141" i="4" s="1"/>
  <c r="C38" i="5"/>
  <c r="G104" i="5"/>
  <c r="AR73" i="5"/>
  <c r="BT82" i="5"/>
  <c r="BT151" i="5"/>
  <c r="BT286" i="5"/>
  <c r="BT382" i="5"/>
  <c r="BT402" i="5"/>
  <c r="AR208" i="4"/>
  <c r="U339" i="4"/>
  <c r="U406" i="4"/>
  <c r="AR95" i="5"/>
  <c r="BD95" i="5" s="1"/>
  <c r="BT95" i="5" s="1"/>
  <c r="BT194" i="5"/>
  <c r="BT244" i="5"/>
  <c r="U134" i="4"/>
  <c r="AR134" i="4" s="1"/>
  <c r="BE134" i="4" s="1"/>
  <c r="BU134" i="4" s="1"/>
  <c r="AR242" i="4"/>
  <c r="AR309" i="4"/>
  <c r="AR75" i="5"/>
  <c r="BD75" i="5" s="1"/>
  <c r="BT75" i="5" s="1"/>
  <c r="AR84" i="5"/>
  <c r="BD84" i="5" s="1"/>
  <c r="BT84" i="5" s="1"/>
  <c r="BT255" i="5"/>
  <c r="BD342" i="5"/>
  <c r="BF375" i="5"/>
  <c r="BF406" i="5" s="1"/>
  <c r="U129" i="4"/>
  <c r="AR129" i="4" s="1"/>
  <c r="BE129" i="4" s="1"/>
  <c r="BU129" i="4" s="1"/>
  <c r="AR342" i="4"/>
  <c r="BF156" i="5"/>
  <c r="BT361" i="5"/>
  <c r="G41" i="5"/>
  <c r="BT230" i="5"/>
  <c r="BT302" i="5"/>
  <c r="U136" i="4"/>
  <c r="AR136" i="4" s="1"/>
  <c r="BE136" i="4" s="1"/>
  <c r="BU136" i="4" s="1"/>
  <c r="C171" i="4"/>
  <c r="BG309" i="4"/>
  <c r="BG339" i="4" s="1"/>
  <c r="AR91" i="5"/>
  <c r="BD91" i="5" s="1"/>
  <c r="BT91" i="5" s="1"/>
  <c r="AR107" i="5"/>
  <c r="G137" i="5"/>
  <c r="BT166" i="5"/>
  <c r="BT347" i="5"/>
  <c r="BT389" i="5"/>
  <c r="AH70" i="5"/>
  <c r="AR80" i="5"/>
  <c r="BD80" i="5" s="1"/>
  <c r="BT80" i="5" s="1"/>
  <c r="BT223" i="5"/>
  <c r="BF241" i="5"/>
  <c r="BF272" i="5" s="1"/>
  <c r="BT252" i="5"/>
  <c r="BT263" i="5"/>
  <c r="BT315" i="5"/>
  <c r="BT336" i="5"/>
  <c r="C104" i="5"/>
  <c r="G140" i="5"/>
  <c r="BF140" i="5"/>
  <c r="AR174" i="5"/>
  <c r="BQ150" i="6"/>
  <c r="BA241" i="6"/>
  <c r="BQ264" i="6"/>
  <c r="BQ352" i="6"/>
  <c r="BF275" i="5"/>
  <c r="BF305" i="5" s="1"/>
  <c r="G339" i="5"/>
  <c r="I38" i="6"/>
  <c r="T14" i="6"/>
  <c r="AQ14" i="6" s="1"/>
  <c r="BA14" i="6" s="1"/>
  <c r="BQ14" i="6" s="1"/>
  <c r="AQ36" i="6"/>
  <c r="BA36" i="6" s="1"/>
  <c r="BQ36" i="6" s="1"/>
  <c r="BQ190" i="6"/>
  <c r="BQ197" i="6"/>
  <c r="C137" i="5"/>
  <c r="AR241" i="5"/>
  <c r="AR375" i="5"/>
  <c r="G7" i="6"/>
  <c r="BQ131" i="6"/>
  <c r="BQ326" i="6"/>
  <c r="BQ16" i="6"/>
  <c r="BQ30" i="6"/>
  <c r="G104" i="6"/>
  <c r="AQ73" i="6"/>
  <c r="BQ86" i="6"/>
  <c r="BQ97" i="6"/>
  <c r="BQ113" i="6"/>
  <c r="BQ121" i="6"/>
  <c r="BQ129" i="6"/>
  <c r="BQ158" i="6"/>
  <c r="BQ191" i="6"/>
  <c r="BQ227" i="6"/>
  <c r="BQ265" i="6"/>
  <c r="BQ267" i="6"/>
  <c r="U372" i="5"/>
  <c r="BQ200" i="6"/>
  <c r="BQ304" i="6"/>
  <c r="AR275" i="5"/>
  <c r="BQ188" i="6"/>
  <c r="BQ224" i="6"/>
  <c r="BQ232" i="6"/>
  <c r="BQ244" i="6"/>
  <c r="BQ301" i="6"/>
  <c r="BQ338" i="6"/>
  <c r="BF308" i="5"/>
  <c r="BF339" i="5" s="1"/>
  <c r="BC238" i="6"/>
  <c r="BQ310" i="6"/>
  <c r="BQ351" i="6"/>
  <c r="BQ356" i="6"/>
  <c r="T52" i="6"/>
  <c r="T70" i="6" s="1"/>
  <c r="C104" i="6"/>
  <c r="K104" i="6"/>
  <c r="BC107" i="6"/>
  <c r="BC137" i="6" s="1"/>
  <c r="BC275" i="6"/>
  <c r="BC305" i="6" s="1"/>
  <c r="BU88" i="7"/>
  <c r="BU217" i="7"/>
  <c r="BU226" i="7"/>
  <c r="BG277" i="7"/>
  <c r="BG307" i="7" s="1"/>
  <c r="BC140" i="6"/>
  <c r="BC171" i="6" s="1"/>
  <c r="G272" i="6"/>
  <c r="AQ308" i="6"/>
  <c r="BG7" i="7"/>
  <c r="BG38" i="7" s="1"/>
  <c r="BU8" i="7"/>
  <c r="K38" i="6"/>
  <c r="T76" i="6"/>
  <c r="AQ76" i="6" s="1"/>
  <c r="BA76" i="6" s="1"/>
  <c r="BQ76" i="6" s="1"/>
  <c r="G140" i="6"/>
  <c r="AQ342" i="6"/>
  <c r="AQ363" i="6"/>
  <c r="BA363" i="6" s="1"/>
  <c r="BQ363" i="6" s="1"/>
  <c r="BU285" i="7"/>
  <c r="BU289" i="7"/>
  <c r="BU293" i="7"/>
  <c r="T32" i="6"/>
  <c r="AQ32" i="6" s="1"/>
  <c r="BA32" i="6" s="1"/>
  <c r="BQ32" i="6" s="1"/>
  <c r="I70" i="6"/>
  <c r="BC375" i="6"/>
  <c r="BC406" i="6" s="1"/>
  <c r="BU24" i="7"/>
  <c r="BU37" i="7"/>
  <c r="BU83" i="7"/>
  <c r="BE243" i="7"/>
  <c r="G41" i="6"/>
  <c r="BA207" i="6"/>
  <c r="BQ368" i="6"/>
  <c r="BQ404" i="6"/>
  <c r="BG240" i="7"/>
  <c r="BU245" i="7"/>
  <c r="BU281" i="7"/>
  <c r="K70" i="6"/>
  <c r="AQ275" i="6"/>
  <c r="BU94" i="7"/>
  <c r="AS118" i="7"/>
  <c r="BE118" i="7" s="1"/>
  <c r="BU118" i="7" s="1"/>
  <c r="BU195" i="7"/>
  <c r="BU202" i="7"/>
  <c r="BU204" i="7"/>
  <c r="BU220" i="7"/>
  <c r="BU257" i="7"/>
  <c r="BU302" i="7"/>
  <c r="BU305" i="7"/>
  <c r="BU50" i="7"/>
  <c r="BU93" i="7"/>
  <c r="BU171" i="7"/>
  <c r="BU193" i="7"/>
  <c r="BU210" i="7"/>
  <c r="BG243" i="7"/>
  <c r="BG274" i="7" s="1"/>
  <c r="BU11" i="7"/>
  <c r="BU13" i="7"/>
  <c r="BU28" i="7"/>
  <c r="BU36" i="7"/>
  <c r="BU61" i="7"/>
  <c r="BU89" i="7"/>
  <c r="BU92" i="7"/>
  <c r="BU163" i="7"/>
  <c r="C173" i="7"/>
  <c r="BW23" i="8"/>
  <c r="BI72" i="8"/>
  <c r="BI103" i="8" s="1"/>
  <c r="W44" i="7"/>
  <c r="W70" i="7" s="1"/>
  <c r="I70" i="7"/>
  <c r="W73" i="7"/>
  <c r="G108" i="7"/>
  <c r="BG176" i="7"/>
  <c r="BG206" i="7" s="1"/>
  <c r="AN240" i="7"/>
  <c r="BU321" i="7"/>
  <c r="BU331" i="7"/>
  <c r="BW66" i="8"/>
  <c r="BW78" i="8"/>
  <c r="BW90" i="8"/>
  <c r="BW199" i="8"/>
  <c r="BW218" i="8"/>
  <c r="BD41" i="7"/>
  <c r="BD70" i="7" s="1"/>
  <c r="AJ274" i="7"/>
  <c r="BU358" i="7"/>
  <c r="BU379" i="7"/>
  <c r="AT55" i="8"/>
  <c r="BG55" i="8" s="1"/>
  <c r="BW55" i="8" s="1"/>
  <c r="BW157" i="8"/>
  <c r="BG173" i="8"/>
  <c r="AQ375" i="6"/>
  <c r="I139" i="7"/>
  <c r="BG142" i="7"/>
  <c r="BG173" i="7" s="1"/>
  <c r="BU345" i="7"/>
  <c r="BU349" i="7"/>
  <c r="BU407" i="7"/>
  <c r="G136" i="8"/>
  <c r="AT106" i="8"/>
  <c r="AT121" i="8"/>
  <c r="BG121" i="8" s="1"/>
  <c r="BW121" i="8" s="1"/>
  <c r="BU351" i="7"/>
  <c r="BU387" i="7"/>
  <c r="BW12" i="8"/>
  <c r="BW19" i="8"/>
  <c r="BW31" i="8"/>
  <c r="BW52" i="8"/>
  <c r="BW59" i="8"/>
  <c r="BW195" i="8"/>
  <c r="BW246" i="8"/>
  <c r="BU391" i="7"/>
  <c r="BU404" i="7"/>
  <c r="BW54" i="8"/>
  <c r="BW73" i="8"/>
  <c r="BW89" i="8"/>
  <c r="AT91" i="8"/>
  <c r="BG91" i="8" s="1"/>
  <c r="BW91" i="8" s="1"/>
  <c r="BW114" i="8"/>
  <c r="BW126" i="8"/>
  <c r="BW151" i="8"/>
  <c r="BG206" i="8"/>
  <c r="BW215" i="8"/>
  <c r="G7" i="7"/>
  <c r="AS176" i="7"/>
  <c r="AS310" i="7"/>
  <c r="BU318" i="7"/>
  <c r="BU365" i="7"/>
  <c r="BG377" i="7"/>
  <c r="BG408" i="7" s="1"/>
  <c r="BU385" i="7"/>
  <c r="BW8" i="8"/>
  <c r="BW176" i="8"/>
  <c r="BG73" i="7"/>
  <c r="BG104" i="7" s="1"/>
  <c r="BU325" i="7"/>
  <c r="BU340" i="7"/>
  <c r="BE344" i="7"/>
  <c r="BU397" i="7"/>
  <c r="BI40" i="8"/>
  <c r="BI69" i="8" s="1"/>
  <c r="H37" i="8"/>
  <c r="AT72" i="8"/>
  <c r="U101" i="8"/>
  <c r="AT101" i="8" s="1"/>
  <c r="BG101" i="8" s="1"/>
  <c r="BW101" i="8" s="1"/>
  <c r="U129" i="8"/>
  <c r="AT129" i="8" s="1"/>
  <c r="BG129" i="8" s="1"/>
  <c r="BW129" i="8" s="1"/>
  <c r="H136" i="8"/>
  <c r="H137" i="8"/>
  <c r="G237" i="8"/>
  <c r="BW400" i="8"/>
  <c r="AS20" i="9"/>
  <c r="BF20" i="9" s="1"/>
  <c r="BV20" i="9" s="1"/>
  <c r="AS121" i="9"/>
  <c r="BF121" i="9" s="1"/>
  <c r="BV121" i="9" s="1"/>
  <c r="BV126" i="9"/>
  <c r="BV152" i="9"/>
  <c r="BV176" i="9"/>
  <c r="BV185" i="9"/>
  <c r="U85" i="8"/>
  <c r="AT85" i="8" s="1"/>
  <c r="BG85" i="8" s="1"/>
  <c r="BW85" i="8" s="1"/>
  <c r="U94" i="8"/>
  <c r="AT94" i="8" s="1"/>
  <c r="BG94" i="8" s="1"/>
  <c r="BW94" i="8" s="1"/>
  <c r="U133" i="8"/>
  <c r="AT133" i="8" s="1"/>
  <c r="BG133" i="8" s="1"/>
  <c r="BW133" i="8" s="1"/>
  <c r="G139" i="8"/>
  <c r="AS11" i="9"/>
  <c r="BF11" i="9" s="1"/>
  <c r="BV11" i="9" s="1"/>
  <c r="BV50" i="9"/>
  <c r="BV112" i="9"/>
  <c r="BV189" i="9"/>
  <c r="AS377" i="7"/>
  <c r="G6" i="8"/>
  <c r="U18" i="8"/>
  <c r="U37" i="8" s="1"/>
  <c r="G40" i="8"/>
  <c r="AT255" i="8"/>
  <c r="BG255" i="8" s="1"/>
  <c r="BW255" i="8" s="1"/>
  <c r="BW352" i="8"/>
  <c r="BW374" i="8"/>
  <c r="BV85" i="9"/>
  <c r="BV94" i="9"/>
  <c r="BV141" i="9"/>
  <c r="BV197" i="9"/>
  <c r="G374" i="7"/>
  <c r="U82" i="8"/>
  <c r="C136" i="8"/>
  <c r="U143" i="8"/>
  <c r="AT143" i="8" s="1"/>
  <c r="BG143" i="8" s="1"/>
  <c r="BW143" i="8" s="1"/>
  <c r="U203" i="8"/>
  <c r="AT240" i="8"/>
  <c r="BW324" i="8"/>
  <c r="BW366" i="8"/>
  <c r="AS27" i="9"/>
  <c r="BF27" i="9" s="1"/>
  <c r="BV27" i="9" s="1"/>
  <c r="AS131" i="9"/>
  <c r="BF131" i="9" s="1"/>
  <c r="BV131" i="9" s="1"/>
  <c r="I103" i="8"/>
  <c r="U115" i="8"/>
  <c r="AT115" i="8" s="1"/>
  <c r="BG115" i="8" s="1"/>
  <c r="BW115" i="8" s="1"/>
  <c r="BW264" i="8"/>
  <c r="BW320" i="8"/>
  <c r="BW341" i="8"/>
  <c r="BW365" i="8"/>
  <c r="BW385" i="8"/>
  <c r="BV146" i="9"/>
  <c r="BV226" i="9"/>
  <c r="BW344" i="8"/>
  <c r="BW384" i="8"/>
  <c r="BH39" i="9"/>
  <c r="BH68" i="9" s="1"/>
  <c r="BV195" i="9"/>
  <c r="BW404" i="8"/>
  <c r="AS113" i="9"/>
  <c r="BF113" i="9" s="1"/>
  <c r="BV113" i="9" s="1"/>
  <c r="G169" i="9"/>
  <c r="BV140" i="9"/>
  <c r="BW343" i="8"/>
  <c r="BW390" i="8"/>
  <c r="AS122" i="9"/>
  <c r="BF122" i="9" s="1"/>
  <c r="BV122" i="9" s="1"/>
  <c r="BV127" i="9"/>
  <c r="BV161" i="9"/>
  <c r="AS172" i="9"/>
  <c r="BF239" i="9"/>
  <c r="BV244" i="9"/>
  <c r="AS255" i="9"/>
  <c r="BF255" i="9" s="1"/>
  <c r="BV255" i="9" s="1"/>
  <c r="AS260" i="9"/>
  <c r="BF260" i="9" s="1"/>
  <c r="BV260" i="9" s="1"/>
  <c r="AS294" i="9"/>
  <c r="BF294" i="9" s="1"/>
  <c r="BV294" i="9" s="1"/>
  <c r="AS297" i="9"/>
  <c r="BF297" i="9" s="1"/>
  <c r="BV297" i="9" s="1"/>
  <c r="BV369" i="9"/>
  <c r="AT274" i="8"/>
  <c r="BH5" i="9"/>
  <c r="BH36" i="9" s="1"/>
  <c r="G36" i="9"/>
  <c r="G39" i="9"/>
  <c r="V72" i="9"/>
  <c r="V74" i="9"/>
  <c r="AS74" i="9" s="1"/>
  <c r="BF74" i="9" s="1"/>
  <c r="BV74" i="9" s="1"/>
  <c r="V81" i="9"/>
  <c r="AS81" i="9" s="1"/>
  <c r="BF81" i="9" s="1"/>
  <c r="BV81" i="9" s="1"/>
  <c r="G105" i="9"/>
  <c r="V110" i="9"/>
  <c r="AS110" i="9" s="1"/>
  <c r="BF110" i="9" s="1"/>
  <c r="BV110" i="9" s="1"/>
  <c r="V138" i="9"/>
  <c r="V169" i="9" s="1"/>
  <c r="C169" i="9"/>
  <c r="K169" i="9"/>
  <c r="AS307" i="9"/>
  <c r="BF307" i="9" s="1"/>
  <c r="BV307" i="9" s="1"/>
  <c r="BV346" i="9"/>
  <c r="AS359" i="9"/>
  <c r="BF359" i="9" s="1"/>
  <c r="BV359" i="9" s="1"/>
  <c r="AS365" i="9"/>
  <c r="BF365" i="9" s="1"/>
  <c r="BV365" i="9" s="1"/>
  <c r="BV380" i="9"/>
  <c r="AS385" i="9"/>
  <c r="BF385" i="9" s="1"/>
  <c r="BV385" i="9" s="1"/>
  <c r="G71" i="9"/>
  <c r="BH71" i="9"/>
  <c r="BH102" i="9" s="1"/>
  <c r="V86" i="9"/>
  <c r="AS86" i="9" s="1"/>
  <c r="BF86" i="9" s="1"/>
  <c r="BV86" i="9" s="1"/>
  <c r="H102" i="9"/>
  <c r="H135" i="9"/>
  <c r="H136" i="9" s="1"/>
  <c r="AS281" i="9"/>
  <c r="BF281" i="9" s="1"/>
  <c r="BV281" i="9" s="1"/>
  <c r="BV362" i="9"/>
  <c r="BH373" i="9"/>
  <c r="BH404" i="9" s="1"/>
  <c r="BV388" i="9"/>
  <c r="AS393" i="9"/>
  <c r="BF393" i="9" s="1"/>
  <c r="BV393" i="9" s="1"/>
  <c r="V35" i="9"/>
  <c r="AS35" i="9" s="1"/>
  <c r="BF35" i="9" s="1"/>
  <c r="BV35" i="9" s="1"/>
  <c r="V43" i="9"/>
  <c r="AS43" i="9" s="1"/>
  <c r="BF43" i="9" s="1"/>
  <c r="BV43" i="9" s="1"/>
  <c r="V54" i="9"/>
  <c r="AS54" i="9" s="1"/>
  <c r="BF54" i="9" s="1"/>
  <c r="BV54" i="9" s="1"/>
  <c r="V105" i="9"/>
  <c r="V123" i="9"/>
  <c r="AS123" i="9" s="1"/>
  <c r="BF123" i="9" s="1"/>
  <c r="BV123" i="9" s="1"/>
  <c r="K136" i="9"/>
  <c r="BH172" i="9"/>
  <c r="BH202" i="9" s="1"/>
  <c r="BF345" i="9"/>
  <c r="BV345" i="9" s="1"/>
  <c r="BV355" i="9"/>
  <c r="BI274" i="8"/>
  <c r="BI304" i="8" s="1"/>
  <c r="AT307" i="8"/>
  <c r="V16" i="9"/>
  <c r="AS16" i="9" s="1"/>
  <c r="V30" i="9"/>
  <c r="AS30" i="9" s="1"/>
  <c r="BF30" i="9" s="1"/>
  <c r="BV30" i="9" s="1"/>
  <c r="V40" i="9"/>
  <c r="V47" i="9"/>
  <c r="AS47" i="9" s="1"/>
  <c r="BF47" i="9" s="1"/>
  <c r="BV47" i="9" s="1"/>
  <c r="V63" i="9"/>
  <c r="AS63" i="9" s="1"/>
  <c r="BF63" i="9" s="1"/>
  <c r="BV63" i="9" s="1"/>
  <c r="BV265" i="9"/>
  <c r="G270" i="9"/>
  <c r="BV334" i="9"/>
  <c r="BF353" i="9"/>
  <c r="BV353" i="9" s="1"/>
  <c r="BF361" i="9"/>
  <c r="BV361" i="9" s="1"/>
  <c r="AS205" i="9"/>
  <c r="BV262" i="9"/>
  <c r="BV266" i="9"/>
  <c r="AS336" i="9"/>
  <c r="BF336" i="9" s="1"/>
  <c r="BV336" i="9" s="1"/>
  <c r="BV356" i="9"/>
  <c r="V370" i="9"/>
  <c r="BV390" i="9"/>
  <c r="K68" i="9"/>
  <c r="H169" i="9"/>
  <c r="BE236" i="9"/>
  <c r="BF230" i="9"/>
  <c r="BV230" i="9" s="1"/>
  <c r="BV233" i="9"/>
  <c r="BH239" i="9"/>
  <c r="BH270" i="9" s="1"/>
  <c r="BF285" i="9"/>
  <c r="BV285" i="9" s="1"/>
  <c r="BV318" i="9"/>
  <c r="BF373" i="9"/>
  <c r="BV395" i="9"/>
  <c r="AS247" i="9"/>
  <c r="BF247" i="9" s="1"/>
  <c r="BV247" i="9" s="1"/>
  <c r="BV283" i="9"/>
  <c r="BV288" i="9"/>
  <c r="AS302" i="9"/>
  <c r="BF302" i="9" s="1"/>
  <c r="BV302" i="9" s="1"/>
  <c r="AM404" i="9"/>
  <c r="BX33" i="10"/>
  <c r="AU51" i="10"/>
  <c r="BH51" i="10" s="1"/>
  <c r="BX51" i="10" s="1"/>
  <c r="BX25" i="10"/>
  <c r="AU60" i="10"/>
  <c r="BH60" i="10" s="1"/>
  <c r="BX60" i="10" s="1"/>
  <c r="BJ107" i="10"/>
  <c r="BJ137" i="10" s="1"/>
  <c r="BX114" i="10"/>
  <c r="BX94" i="10"/>
  <c r="AU12" i="10"/>
  <c r="BH12" i="10" s="1"/>
  <c r="BX12" i="10" s="1"/>
  <c r="AS273" i="9"/>
  <c r="G404" i="9"/>
  <c r="BX35" i="10"/>
  <c r="V404" i="9"/>
  <c r="AI404" i="9"/>
  <c r="BX32" i="10"/>
  <c r="X23" i="10"/>
  <c r="AU23" i="10" s="1"/>
  <c r="BH23" i="10" s="1"/>
  <c r="BX23" i="10" s="1"/>
  <c r="AU41" i="10"/>
  <c r="G73" i="10"/>
  <c r="X81" i="10"/>
  <c r="AU81" i="10" s="1"/>
  <c r="BH81" i="10" s="1"/>
  <c r="BX81" i="10" s="1"/>
  <c r="X83" i="10"/>
  <c r="AU83" i="10" s="1"/>
  <c r="BH83" i="10" s="1"/>
  <c r="BX83" i="10" s="1"/>
  <c r="X88" i="10"/>
  <c r="AU88" i="10" s="1"/>
  <c r="BH88" i="10" s="1"/>
  <c r="BX88" i="10" s="1"/>
  <c r="X90" i="10"/>
  <c r="AU90" i="10" s="1"/>
  <c r="BH90" i="10" s="1"/>
  <c r="BX90" i="10" s="1"/>
  <c r="X97" i="10"/>
  <c r="AU97" i="10" s="1"/>
  <c r="BH97" i="10" s="1"/>
  <c r="BX97" i="10" s="1"/>
  <c r="X113" i="10"/>
  <c r="AU113" i="10" s="1"/>
  <c r="BH113" i="10" s="1"/>
  <c r="BX113" i="10" s="1"/>
  <c r="X121" i="10"/>
  <c r="AU121" i="10" s="1"/>
  <c r="BH121" i="10" s="1"/>
  <c r="BX121" i="10" s="1"/>
  <c r="X133" i="10"/>
  <c r="AU133" i="10" s="1"/>
  <c r="BH133" i="10" s="1"/>
  <c r="BX133" i="10" s="1"/>
  <c r="BX208" i="10"/>
  <c r="BX257" i="10"/>
  <c r="BX281" i="10"/>
  <c r="BX310" i="10"/>
  <c r="BX336" i="10"/>
  <c r="BX337" i="10"/>
  <c r="L38" i="10"/>
  <c r="G7" i="10"/>
  <c r="X34" i="10"/>
  <c r="AU34" i="10" s="1"/>
  <c r="BH34" i="10" s="1"/>
  <c r="BX34" i="10" s="1"/>
  <c r="N38" i="10"/>
  <c r="X92" i="10"/>
  <c r="AU92" i="10" s="1"/>
  <c r="BH92" i="10" s="1"/>
  <c r="BX92" i="10" s="1"/>
  <c r="X115" i="10"/>
  <c r="AU115" i="10" s="1"/>
  <c r="BH115" i="10" s="1"/>
  <c r="BX115" i="10" s="1"/>
  <c r="X120" i="10"/>
  <c r="AU120" i="10" s="1"/>
  <c r="BH120" i="10" s="1"/>
  <c r="BX120" i="10" s="1"/>
  <c r="X135" i="10"/>
  <c r="AU135" i="10" s="1"/>
  <c r="BH135" i="10" s="1"/>
  <c r="BX135" i="10" s="1"/>
  <c r="AZ137" i="10"/>
  <c r="BX271" i="10"/>
  <c r="BX315" i="10"/>
  <c r="X15" i="10"/>
  <c r="AU15" i="10" s="1"/>
  <c r="BH15" i="10" s="1"/>
  <c r="BX15" i="10" s="1"/>
  <c r="X22" i="10"/>
  <c r="AU22" i="10" s="1"/>
  <c r="BH22" i="10" s="1"/>
  <c r="BX22" i="10" s="1"/>
  <c r="X29" i="10"/>
  <c r="AU29" i="10" s="1"/>
  <c r="BH29" i="10" s="1"/>
  <c r="BX29" i="10" s="1"/>
  <c r="X103" i="10"/>
  <c r="AU103" i="10" s="1"/>
  <c r="BH103" i="10" s="1"/>
  <c r="BX103" i="10" s="1"/>
  <c r="X123" i="10"/>
  <c r="AU123" i="10" s="1"/>
  <c r="BH123" i="10" s="1"/>
  <c r="BX123" i="10" s="1"/>
  <c r="AU174" i="10"/>
  <c r="X19" i="10"/>
  <c r="AU19" i="10" s="1"/>
  <c r="BH19" i="10" s="1"/>
  <c r="BX19" i="10" s="1"/>
  <c r="X82" i="10"/>
  <c r="AU82" i="10" s="1"/>
  <c r="BH82" i="10" s="1"/>
  <c r="BX82" i="10" s="1"/>
  <c r="X84" i="10"/>
  <c r="AU84" i="10" s="1"/>
  <c r="BH84" i="10" s="1"/>
  <c r="BX84" i="10" s="1"/>
  <c r="X89" i="10"/>
  <c r="AU89" i="10" s="1"/>
  <c r="BH89" i="10" s="1"/>
  <c r="BX89" i="10" s="1"/>
  <c r="G107" i="10"/>
  <c r="X117" i="10"/>
  <c r="AU117" i="10" s="1"/>
  <c r="BH117" i="10" s="1"/>
  <c r="BX117" i="10" s="1"/>
  <c r="BJ241" i="10"/>
  <c r="BJ272" i="10" s="1"/>
  <c r="BX244" i="10"/>
  <c r="X26" i="10"/>
  <c r="AU26" i="10" s="1"/>
  <c r="BH26" i="10" s="1"/>
  <c r="BX26" i="10" s="1"/>
  <c r="X76" i="10"/>
  <c r="X78" i="10"/>
  <c r="AU78" i="10" s="1"/>
  <c r="BH78" i="10" s="1"/>
  <c r="BX78" i="10" s="1"/>
  <c r="X91" i="10"/>
  <c r="AU91" i="10" s="1"/>
  <c r="BH91" i="10" s="1"/>
  <c r="BX91" i="10" s="1"/>
  <c r="L137" i="10"/>
  <c r="BX230" i="10"/>
  <c r="BX231" i="10"/>
  <c r="BX242" i="10"/>
  <c r="BX250" i="10"/>
  <c r="BX314" i="10"/>
  <c r="BX325" i="10"/>
  <c r="BX347" i="10"/>
  <c r="X14" i="10"/>
  <c r="X28" i="10"/>
  <c r="AU28" i="10" s="1"/>
  <c r="BH28" i="10" s="1"/>
  <c r="BX28" i="10" s="1"/>
  <c r="X86" i="10"/>
  <c r="AU86" i="10" s="1"/>
  <c r="BH86" i="10" s="1"/>
  <c r="BX86" i="10" s="1"/>
  <c r="X100" i="10"/>
  <c r="AU100" i="10" s="1"/>
  <c r="BH100" i="10" s="1"/>
  <c r="BX100" i="10" s="1"/>
  <c r="X122" i="10"/>
  <c r="AU122" i="10" s="1"/>
  <c r="BH122" i="10" s="1"/>
  <c r="BX122" i="10" s="1"/>
  <c r="X127" i="10"/>
  <c r="AU127" i="10" s="1"/>
  <c r="BH127" i="10" s="1"/>
  <c r="BX127" i="10" s="1"/>
  <c r="BX222" i="10"/>
  <c r="BX226" i="10"/>
  <c r="BX265" i="10"/>
  <c r="BJ275" i="10"/>
  <c r="BJ305" i="10" s="1"/>
  <c r="BX318" i="10"/>
  <c r="BX344" i="10"/>
  <c r="X107" i="10"/>
  <c r="BX287" i="10"/>
  <c r="BX331" i="10"/>
  <c r="AU308" i="10"/>
  <c r="BT10" i="11"/>
  <c r="BT62" i="11"/>
  <c r="BT83" i="11"/>
  <c r="BT92" i="11"/>
  <c r="BT118" i="11"/>
  <c r="AU275" i="10"/>
  <c r="AU342" i="10"/>
  <c r="G70" i="11"/>
  <c r="AQ41" i="11"/>
  <c r="BT50" i="11"/>
  <c r="BX361" i="10"/>
  <c r="BF13" i="11"/>
  <c r="BT26" i="11"/>
  <c r="BT33" i="11"/>
  <c r="BT37" i="11"/>
  <c r="BT85" i="11"/>
  <c r="BT99" i="11"/>
  <c r="AU207" i="10"/>
  <c r="AU350" i="10"/>
  <c r="BH350" i="10" s="1"/>
  <c r="BX350" i="10" s="1"/>
  <c r="BT32" i="11"/>
  <c r="BX353" i="10"/>
  <c r="BT13" i="11"/>
  <c r="BX355" i="10"/>
  <c r="BX360" i="10"/>
  <c r="BX363" i="10"/>
  <c r="BX368" i="10"/>
  <c r="BT12" i="11"/>
  <c r="BT11" i="11"/>
  <c r="BD73" i="11"/>
  <c r="AU375" i="10"/>
  <c r="U68" i="11"/>
  <c r="AQ68" i="11" s="1"/>
  <c r="BD68" i="11" s="1"/>
  <c r="BT68" i="11" s="1"/>
  <c r="BT135" i="11"/>
  <c r="BT147" i="11"/>
  <c r="BT152" i="11"/>
  <c r="BD175" i="11"/>
  <c r="BT185" i="11"/>
  <c r="BT200" i="11"/>
  <c r="BT210" i="11"/>
  <c r="BT249" i="11"/>
  <c r="BT257" i="11"/>
  <c r="J70" i="11"/>
  <c r="G104" i="11"/>
  <c r="J138" i="11"/>
  <c r="J139" i="11" s="1"/>
  <c r="U43" i="11"/>
  <c r="AQ43" i="11" s="1"/>
  <c r="BD43" i="11" s="1"/>
  <c r="BT43" i="11" s="1"/>
  <c r="U54" i="11"/>
  <c r="AQ54" i="11" s="1"/>
  <c r="BD54" i="11" s="1"/>
  <c r="BT54" i="11" s="1"/>
  <c r="C70" i="11"/>
  <c r="S139" i="11"/>
  <c r="S138" i="11"/>
  <c r="BT202" i="11"/>
  <c r="BT263" i="11"/>
  <c r="BT271" i="11"/>
  <c r="U77" i="11"/>
  <c r="U96" i="11"/>
  <c r="AQ96" i="11" s="1"/>
  <c r="BD96" i="11" s="1"/>
  <c r="BT96" i="11" s="1"/>
  <c r="BF138" i="11"/>
  <c r="U112" i="11"/>
  <c r="AQ112" i="11" s="1"/>
  <c r="BD112" i="11" s="1"/>
  <c r="BT112" i="11" s="1"/>
  <c r="BT221" i="11"/>
  <c r="U20" i="11"/>
  <c r="U84" i="11"/>
  <c r="AQ84" i="11" s="1"/>
  <c r="BD84" i="11" s="1"/>
  <c r="BT84" i="11" s="1"/>
  <c r="U98" i="11"/>
  <c r="AQ98" i="11" s="1"/>
  <c r="BD98" i="11" s="1"/>
  <c r="BT98" i="11" s="1"/>
  <c r="G107" i="11"/>
  <c r="BT182" i="11"/>
  <c r="BT269" i="11"/>
  <c r="BT284" i="11"/>
  <c r="U51" i="11"/>
  <c r="AQ51" i="11" s="1"/>
  <c r="BD51" i="11" s="1"/>
  <c r="BT51" i="11" s="1"/>
  <c r="U58" i="11"/>
  <c r="AQ58" i="11" s="1"/>
  <c r="BD58" i="11" s="1"/>
  <c r="BT58" i="11" s="1"/>
  <c r="U89" i="11"/>
  <c r="AQ89" i="11" s="1"/>
  <c r="BD89" i="11" s="1"/>
  <c r="BT89" i="11" s="1"/>
  <c r="U100" i="11"/>
  <c r="AQ100" i="11" s="1"/>
  <c r="BD100" i="11" s="1"/>
  <c r="BT100" i="11" s="1"/>
  <c r="BT168" i="11"/>
  <c r="BT186" i="11"/>
  <c r="BT218" i="11"/>
  <c r="BF7" i="11"/>
  <c r="U28" i="11"/>
  <c r="AQ28" i="11" s="1"/>
  <c r="BD28" i="11" s="1"/>
  <c r="BT28" i="11" s="1"/>
  <c r="U60" i="11"/>
  <c r="AQ60" i="11" s="1"/>
  <c r="BD60" i="11" s="1"/>
  <c r="BT60" i="11" s="1"/>
  <c r="AH138" i="11"/>
  <c r="U117" i="11"/>
  <c r="AQ117" i="11" s="1"/>
  <c r="BD117" i="11" s="1"/>
  <c r="BT117" i="11" s="1"/>
  <c r="BT159" i="11"/>
  <c r="BT216" i="11"/>
  <c r="BT226" i="11"/>
  <c r="BT247" i="11"/>
  <c r="BF208" i="11"/>
  <c r="BF239" i="11" s="1"/>
  <c r="BT299" i="11"/>
  <c r="BT316" i="11"/>
  <c r="BT328" i="11"/>
  <c r="BT358" i="11"/>
  <c r="BT367" i="11"/>
  <c r="BT379" i="11"/>
  <c r="BT394" i="11"/>
  <c r="BT15" i="12"/>
  <c r="BT31" i="12"/>
  <c r="U127" i="11"/>
  <c r="AQ127" i="11" s="1"/>
  <c r="BD127" i="11" s="1"/>
  <c r="BT127" i="11" s="1"/>
  <c r="BT301" i="11"/>
  <c r="BT327" i="11"/>
  <c r="BT357" i="11"/>
  <c r="BF376" i="11"/>
  <c r="BF407" i="11" s="1"/>
  <c r="BT392" i="11"/>
  <c r="BT398" i="11"/>
  <c r="G141" i="11"/>
  <c r="U205" i="11"/>
  <c r="G239" i="11"/>
  <c r="BT321" i="11"/>
  <c r="BT350" i="11"/>
  <c r="U132" i="11"/>
  <c r="AQ132" i="11" s="1"/>
  <c r="BD132" i="11" s="1"/>
  <c r="BT132" i="11" s="1"/>
  <c r="BT303" i="11"/>
  <c r="BT7" i="12"/>
  <c r="U124" i="11"/>
  <c r="AQ124" i="11" s="1"/>
  <c r="BD124" i="11" s="1"/>
  <c r="BT124" i="11" s="1"/>
  <c r="AQ242" i="11"/>
  <c r="AL306" i="11"/>
  <c r="BT378" i="11"/>
  <c r="BT383" i="11"/>
  <c r="BT400" i="11"/>
  <c r="BT404" i="11"/>
  <c r="BT34" i="12"/>
  <c r="AQ276" i="11"/>
  <c r="AQ292" i="11"/>
  <c r="BD292" i="11" s="1"/>
  <c r="BT292" i="11" s="1"/>
  <c r="AQ293" i="11"/>
  <c r="BD293" i="11" s="1"/>
  <c r="BT293" i="11" s="1"/>
  <c r="BT295" i="11"/>
  <c r="BT309" i="11"/>
  <c r="BT382" i="11"/>
  <c r="BT389" i="11"/>
  <c r="BT395" i="11"/>
  <c r="BE38" i="12"/>
  <c r="BT10" i="12"/>
  <c r="BT26" i="12"/>
  <c r="BT56" i="12"/>
  <c r="BC306" i="11"/>
  <c r="BT322" i="11"/>
  <c r="BT345" i="11"/>
  <c r="BT347" i="11"/>
  <c r="BT351" i="11"/>
  <c r="BT361" i="11"/>
  <c r="BT387" i="11"/>
  <c r="BT37" i="12"/>
  <c r="AQ343" i="11"/>
  <c r="BT67" i="12"/>
  <c r="BT79" i="12"/>
  <c r="BT97" i="12"/>
  <c r="BT109" i="12"/>
  <c r="BT119" i="12"/>
  <c r="BT125" i="12"/>
  <c r="BT129" i="12"/>
  <c r="BT133" i="12"/>
  <c r="BT148" i="12"/>
  <c r="BT169" i="12"/>
  <c r="BT179" i="12"/>
  <c r="BT203" i="12"/>
  <c r="BT219" i="12"/>
  <c r="BT90" i="12"/>
  <c r="BT96" i="12"/>
  <c r="BT103" i="12"/>
  <c r="BT165" i="12"/>
  <c r="BT189" i="12"/>
  <c r="BT213" i="12"/>
  <c r="AQ376" i="11"/>
  <c r="BT85" i="12"/>
  <c r="BT86" i="12"/>
  <c r="BT92" i="12"/>
  <c r="BT132" i="12"/>
  <c r="BT134" i="12"/>
  <c r="BT150" i="12"/>
  <c r="BT162" i="12"/>
  <c r="BT186" i="12"/>
  <c r="BT197" i="12"/>
  <c r="BT234" i="12"/>
  <c r="BT78" i="12"/>
  <c r="BT126" i="12"/>
  <c r="BE171" i="12"/>
  <c r="BT210" i="12"/>
  <c r="AK70" i="12"/>
  <c r="AP41" i="12"/>
  <c r="BT143" i="12"/>
  <c r="BT156" i="12"/>
  <c r="BT190" i="12"/>
  <c r="BT202" i="12"/>
  <c r="BE73" i="12"/>
  <c r="BE104" i="12" s="1"/>
  <c r="BT111" i="12"/>
  <c r="BT198" i="12"/>
  <c r="BE107" i="12"/>
  <c r="BE137" i="12" s="1"/>
  <c r="BT145" i="12"/>
  <c r="BT235" i="12"/>
  <c r="BE174" i="12"/>
  <c r="BE204" i="12" s="1"/>
  <c r="AP207" i="12"/>
  <c r="BB272" i="12"/>
  <c r="BT263" i="12"/>
  <c r="BT267" i="12"/>
  <c r="BT278" i="12"/>
  <c r="BT357" i="12"/>
  <c r="BT369" i="12"/>
  <c r="BT381" i="12"/>
  <c r="BT386" i="12"/>
  <c r="AP243" i="12"/>
  <c r="BC243" i="12" s="1"/>
  <c r="BT243" i="12" s="1"/>
  <c r="AP244" i="12"/>
  <c r="BC244" i="12" s="1"/>
  <c r="BT244" i="12" s="1"/>
  <c r="BT260" i="12"/>
  <c r="BT285" i="12"/>
  <c r="BT356" i="12"/>
  <c r="BT363" i="12"/>
  <c r="BC73" i="12"/>
  <c r="AP107" i="12"/>
  <c r="AP171" i="12"/>
  <c r="BE241" i="12"/>
  <c r="BE272" i="12" s="1"/>
  <c r="BT336" i="12"/>
  <c r="BT385" i="12"/>
  <c r="BT392" i="12"/>
  <c r="BE375" i="12"/>
  <c r="BE406" i="12" s="1"/>
  <c r="BS16" i="13"/>
  <c r="BS21" i="13"/>
  <c r="AP174" i="12"/>
  <c r="BT266" i="12"/>
  <c r="BT269" i="12"/>
  <c r="BC275" i="12"/>
  <c r="BT288" i="12"/>
  <c r="BT295" i="12"/>
  <c r="BT326" i="12"/>
  <c r="BT333" i="12"/>
  <c r="BT365" i="12"/>
  <c r="BT394" i="12"/>
  <c r="BS8" i="13"/>
  <c r="BT325" i="12"/>
  <c r="BT364" i="12"/>
  <c r="BT377" i="12"/>
  <c r="BS11" i="13"/>
  <c r="AP241" i="12"/>
  <c r="BT317" i="12"/>
  <c r="BT347" i="12"/>
  <c r="BE342" i="12"/>
  <c r="BE372" i="12" s="1"/>
  <c r="T406" i="12"/>
  <c r="AP7" i="13"/>
  <c r="AP31" i="13"/>
  <c r="BC31" i="13" s="1"/>
  <c r="BS31" i="13" s="1"/>
  <c r="BS37" i="13"/>
  <c r="BS91" i="13"/>
  <c r="BS95" i="13"/>
  <c r="BS97" i="13"/>
  <c r="T305" i="12"/>
  <c r="AK339" i="12"/>
  <c r="BC32" i="13"/>
  <c r="BS32" i="13" s="1"/>
  <c r="BS36" i="13"/>
  <c r="BS114" i="13"/>
  <c r="AP29" i="13"/>
  <c r="BC29" i="13" s="1"/>
  <c r="BS29" i="13" s="1"/>
  <c r="BS55" i="13"/>
  <c r="BS81" i="13"/>
  <c r="BC41" i="13"/>
  <c r="BS113" i="13"/>
  <c r="AP342" i="12"/>
  <c r="BS85" i="13"/>
  <c r="BS98" i="13"/>
  <c r="BS117" i="13"/>
  <c r="AK38" i="13"/>
  <c r="BS74" i="13"/>
  <c r="BS93" i="13"/>
  <c r="BS119" i="13"/>
  <c r="BB137" i="13"/>
  <c r="BS162" i="13"/>
  <c r="BS166" i="13"/>
  <c r="BS194" i="13"/>
  <c r="BS202" i="13"/>
  <c r="BS213" i="13"/>
  <c r="BS215" i="13"/>
  <c r="BS128" i="13"/>
  <c r="T70" i="13"/>
  <c r="AP122" i="13"/>
  <c r="BC122" i="13" s="1"/>
  <c r="BS122" i="13" s="1"/>
  <c r="BS183" i="13"/>
  <c r="BS198" i="13"/>
  <c r="BS216" i="13"/>
  <c r="BS129" i="13"/>
  <c r="BC140" i="13"/>
  <c r="BS156" i="13"/>
  <c r="BS182" i="13"/>
  <c r="AK137" i="13"/>
  <c r="BS136" i="13"/>
  <c r="BS142" i="13"/>
  <c r="BS164" i="13"/>
  <c r="BS209" i="13"/>
  <c r="AP107" i="13"/>
  <c r="AP127" i="13"/>
  <c r="BC127" i="13" s="1"/>
  <c r="BS127" i="13" s="1"/>
  <c r="BS158" i="13"/>
  <c r="BS163" i="13"/>
  <c r="BS214" i="13"/>
  <c r="BE140" i="13"/>
  <c r="BE171" i="13" s="1"/>
  <c r="T238" i="13"/>
  <c r="BS222" i="13"/>
  <c r="BS254" i="13"/>
  <c r="BS256" i="13"/>
  <c r="BS279" i="13"/>
  <c r="BS289" i="13"/>
  <c r="G171" i="13"/>
  <c r="AP174" i="13"/>
  <c r="AP207" i="13"/>
  <c r="BS221" i="13"/>
  <c r="BS265" i="13"/>
  <c r="BS294" i="13"/>
  <c r="BE174" i="13"/>
  <c r="BE204" i="13" s="1"/>
  <c r="BS224" i="13"/>
  <c r="BS237" i="13"/>
  <c r="BE241" i="13"/>
  <c r="BE272" i="13" s="1"/>
  <c r="BS244" i="13"/>
  <c r="BS257" i="13"/>
  <c r="BS301" i="13"/>
  <c r="BS245" i="13"/>
  <c r="BE305" i="13"/>
  <c r="BS299" i="13"/>
  <c r="G238" i="13"/>
  <c r="BS225" i="13"/>
  <c r="BS231" i="13"/>
  <c r="BS264" i="13"/>
  <c r="BS287" i="13"/>
  <c r="BS291" i="13"/>
  <c r="G339" i="13"/>
  <c r="BS324" i="13"/>
  <c r="BS330" i="13"/>
  <c r="BS338" i="13"/>
  <c r="BE372" i="13"/>
  <c r="BS346" i="13"/>
  <c r="BS352" i="13"/>
  <c r="BS360" i="13"/>
  <c r="BS381" i="13"/>
  <c r="G272" i="13"/>
  <c r="AP308" i="13"/>
  <c r="AP275" i="13"/>
  <c r="BS325" i="13"/>
  <c r="BB305" i="13"/>
  <c r="BC312" i="13"/>
  <c r="BS312" i="13" s="1"/>
  <c r="BS317" i="13"/>
  <c r="BS348" i="13"/>
  <c r="BS362" i="13"/>
  <c r="BS370" i="13"/>
  <c r="AP302" i="13"/>
  <c r="BC302" i="13" s="1"/>
  <c r="BS302" i="13" s="1"/>
  <c r="BE308" i="13"/>
  <c r="BE339" i="13" s="1"/>
  <c r="AP310" i="13"/>
  <c r="BC310" i="13" s="1"/>
  <c r="BS310" i="13" s="1"/>
  <c r="BS355" i="13"/>
  <c r="BS363" i="13"/>
  <c r="AP342" i="13"/>
  <c r="AP389" i="13"/>
  <c r="BC389" i="13" s="1"/>
  <c r="BS389" i="13" s="1"/>
  <c r="BS402" i="13"/>
  <c r="G406" i="13"/>
  <c r="BJ37" i="14"/>
  <c r="BJ40" i="14"/>
  <c r="BJ69" i="14" s="1"/>
  <c r="BX66" i="14"/>
  <c r="BJ103" i="14"/>
  <c r="AK406" i="13"/>
  <c r="BS401" i="13"/>
  <c r="BS405" i="13"/>
  <c r="BX10" i="14"/>
  <c r="AP375" i="13"/>
  <c r="AP394" i="13"/>
  <c r="BC394" i="13" s="1"/>
  <c r="BS394" i="13" s="1"/>
  <c r="BS397" i="13"/>
  <c r="BS399" i="13"/>
  <c r="BX28" i="14"/>
  <c r="BB406" i="13"/>
  <c r="AU6" i="14"/>
  <c r="X22" i="14"/>
  <c r="AU22" i="14" s="1"/>
  <c r="BH22" i="14" s="1"/>
  <c r="BX22" i="14" s="1"/>
  <c r="X36" i="14"/>
  <c r="AU36" i="14" s="1"/>
  <c r="BH36" i="14" s="1"/>
  <c r="BX36" i="14" s="1"/>
  <c r="X46" i="14"/>
  <c r="AU46" i="14" s="1"/>
  <c r="BH46" i="14" s="1"/>
  <c r="BX46" i="14" s="1"/>
  <c r="X65" i="14"/>
  <c r="AU65" i="14" s="1"/>
  <c r="BH65" i="14" s="1"/>
  <c r="BX65" i="14" s="1"/>
  <c r="J103" i="14"/>
  <c r="BX93" i="14"/>
  <c r="BX116" i="14"/>
  <c r="BX131" i="14"/>
  <c r="G103" i="14"/>
  <c r="AU72" i="14"/>
  <c r="BX129" i="14"/>
  <c r="G69" i="14"/>
  <c r="X41" i="14"/>
  <c r="AU41" i="14" s="1"/>
  <c r="X51" i="14"/>
  <c r="AU51" i="14" s="1"/>
  <c r="BH51" i="14" s="1"/>
  <c r="BX51" i="14" s="1"/>
  <c r="X53" i="14"/>
  <c r="AU53" i="14" s="1"/>
  <c r="BH53" i="14" s="1"/>
  <c r="BX53" i="14" s="1"/>
  <c r="X64" i="14"/>
  <c r="AU64" i="14" s="1"/>
  <c r="BH64" i="14" s="1"/>
  <c r="BX64" i="14" s="1"/>
  <c r="X11" i="14"/>
  <c r="X74" i="14"/>
  <c r="AU74" i="14" s="1"/>
  <c r="BH74" i="14" s="1"/>
  <c r="BX74" i="14" s="1"/>
  <c r="BX117" i="14"/>
  <c r="N37" i="14"/>
  <c r="X14" i="14"/>
  <c r="AU14" i="14" s="1"/>
  <c r="BH14" i="14" s="1"/>
  <c r="BX14" i="14" s="1"/>
  <c r="X26" i="14"/>
  <c r="AU26" i="14" s="1"/>
  <c r="BH26" i="14" s="1"/>
  <c r="BX26" i="14" s="1"/>
  <c r="AU88" i="14"/>
  <c r="BH88" i="14" s="1"/>
  <c r="BX88" i="14" s="1"/>
  <c r="BX114" i="14"/>
  <c r="X31" i="14"/>
  <c r="AU31" i="14" s="1"/>
  <c r="BH31" i="14" s="1"/>
  <c r="BX31" i="14" s="1"/>
  <c r="X50" i="14"/>
  <c r="AU50" i="14" s="1"/>
  <c r="BH50" i="14" s="1"/>
  <c r="BX50" i="14" s="1"/>
  <c r="X76" i="14"/>
  <c r="AU76" i="14" s="1"/>
  <c r="BH76" i="14" s="1"/>
  <c r="BX76" i="14" s="1"/>
  <c r="BX77" i="14"/>
  <c r="BX102" i="14"/>
  <c r="BX110" i="14"/>
  <c r="BX120" i="14"/>
  <c r="X87" i="14"/>
  <c r="AU87" i="14" s="1"/>
  <c r="BH87" i="14" s="1"/>
  <c r="BX87" i="14" s="1"/>
  <c r="J104" i="14"/>
  <c r="X112" i="14"/>
  <c r="AU112" i="14" s="1"/>
  <c r="BH112" i="14" s="1"/>
  <c r="BX112" i="14" s="1"/>
  <c r="X118" i="14"/>
  <c r="X126" i="14"/>
  <c r="AU126" i="14" s="1"/>
  <c r="BH126" i="14" s="1"/>
  <c r="BX126" i="14" s="1"/>
  <c r="N136" i="14"/>
  <c r="AI136" i="14"/>
  <c r="AL170" i="14"/>
  <c r="BX175" i="14"/>
  <c r="BX186" i="14"/>
  <c r="BX193" i="14"/>
  <c r="X89" i="14"/>
  <c r="AU89" i="14" s="1"/>
  <c r="BH89" i="14" s="1"/>
  <c r="BX89" i="14" s="1"/>
  <c r="AP170" i="14"/>
  <c r="BX164" i="14"/>
  <c r="X81" i="14"/>
  <c r="AU81" i="14" s="1"/>
  <c r="BH81" i="14" s="1"/>
  <c r="BX81" i="14" s="1"/>
  <c r="X83" i="14"/>
  <c r="AU83" i="14" s="1"/>
  <c r="BH83" i="14" s="1"/>
  <c r="BX83" i="14" s="1"/>
  <c r="AK103" i="14"/>
  <c r="X106" i="14"/>
  <c r="AL118" i="14"/>
  <c r="AL136" i="14" s="1"/>
  <c r="AU139" i="14"/>
  <c r="AU154" i="14"/>
  <c r="BH154" i="14" s="1"/>
  <c r="BX154" i="14" s="1"/>
  <c r="AU157" i="14"/>
  <c r="BH157" i="14" s="1"/>
  <c r="BX157" i="14" s="1"/>
  <c r="BX177" i="14"/>
  <c r="BX190" i="14"/>
  <c r="BX212" i="14"/>
  <c r="BX219" i="14"/>
  <c r="N104" i="14"/>
  <c r="V104" i="14"/>
  <c r="X125" i="14"/>
  <c r="AU125" i="14" s="1"/>
  <c r="BH125" i="14" s="1"/>
  <c r="BX125" i="14" s="1"/>
  <c r="AU149" i="14"/>
  <c r="BH149" i="14" s="1"/>
  <c r="BX149" i="14" s="1"/>
  <c r="BJ203" i="14"/>
  <c r="X80" i="14"/>
  <c r="AU80" i="14" s="1"/>
  <c r="BH80" i="14" s="1"/>
  <c r="BX80" i="14" s="1"/>
  <c r="X113" i="14"/>
  <c r="AU113" i="14" s="1"/>
  <c r="BH113" i="14" s="1"/>
  <c r="BX113" i="14" s="1"/>
  <c r="X115" i="14"/>
  <c r="AU115" i="14" s="1"/>
  <c r="BH115" i="14" s="1"/>
  <c r="BX115" i="14" s="1"/>
  <c r="X123" i="14"/>
  <c r="AU123" i="14" s="1"/>
  <c r="BH123" i="14" s="1"/>
  <c r="BX123" i="14" s="1"/>
  <c r="BJ170" i="14"/>
  <c r="BX161" i="14"/>
  <c r="BX185" i="14"/>
  <c r="BX220" i="14"/>
  <c r="BX227" i="14"/>
  <c r="X78" i="14"/>
  <c r="AU78" i="14" s="1"/>
  <c r="BH78" i="14" s="1"/>
  <c r="BX78" i="14" s="1"/>
  <c r="X82" i="14"/>
  <c r="AU82" i="14" s="1"/>
  <c r="BH82" i="14" s="1"/>
  <c r="BX82" i="14" s="1"/>
  <c r="X109" i="14"/>
  <c r="AU109" i="14" s="1"/>
  <c r="BH109" i="14" s="1"/>
  <c r="BX109" i="14" s="1"/>
  <c r="X119" i="14"/>
  <c r="AU119" i="14" s="1"/>
  <c r="BH119" i="14" s="1"/>
  <c r="BX119" i="14" s="1"/>
  <c r="X121" i="14"/>
  <c r="AU121" i="14" s="1"/>
  <c r="BH121" i="14" s="1"/>
  <c r="BX121" i="14" s="1"/>
  <c r="X132" i="14"/>
  <c r="AU132" i="14" s="1"/>
  <c r="BH132" i="14" s="1"/>
  <c r="BX132" i="14" s="1"/>
  <c r="G170" i="14"/>
  <c r="BX167" i="14"/>
  <c r="BX191" i="14"/>
  <c r="BX202" i="14"/>
  <c r="BX213" i="14"/>
  <c r="BX218" i="14"/>
  <c r="BX224" i="14"/>
  <c r="BX155" i="14"/>
  <c r="BH173" i="14"/>
  <c r="AU206" i="14"/>
  <c r="X270" i="14"/>
  <c r="AU240" i="14"/>
  <c r="BH240" i="14" s="1"/>
  <c r="BX240" i="14" s="1"/>
  <c r="BX295" i="14"/>
  <c r="G203" i="14"/>
  <c r="BG237" i="14"/>
  <c r="AU230" i="14"/>
  <c r="BH230" i="14" s="1"/>
  <c r="BX230" i="14" s="1"/>
  <c r="AU242" i="14"/>
  <c r="BH242" i="14" s="1"/>
  <c r="BX242" i="14" s="1"/>
  <c r="AU245" i="14"/>
  <c r="BH245" i="14" s="1"/>
  <c r="BX245" i="14" s="1"/>
  <c r="BH244" i="14"/>
  <c r="BX244" i="14" s="1"/>
  <c r="BX309" i="14"/>
  <c r="BJ237" i="14"/>
  <c r="X237" i="14"/>
  <c r="BX246" i="14"/>
  <c r="BX248" i="14"/>
  <c r="BX259" i="14"/>
  <c r="BX267" i="14"/>
  <c r="BX279" i="14"/>
  <c r="AL237" i="14"/>
  <c r="BX250" i="14"/>
  <c r="AU232" i="14"/>
  <c r="BH232" i="14" s="1"/>
  <c r="BX232" i="14" s="1"/>
  <c r="G270" i="14"/>
  <c r="BX260" i="14"/>
  <c r="BX276" i="14"/>
  <c r="BX297" i="14"/>
  <c r="AU306" i="14"/>
  <c r="AU311" i="14"/>
  <c r="BH311" i="14" s="1"/>
  <c r="BX311" i="14" s="1"/>
  <c r="AU321" i="14"/>
  <c r="BH321" i="14" s="1"/>
  <c r="BX321" i="14" s="1"/>
  <c r="BX341" i="14"/>
  <c r="BX345" i="14"/>
  <c r="BX356" i="14"/>
  <c r="BX363" i="14"/>
  <c r="AU319" i="14"/>
  <c r="BH319" i="14" s="1"/>
  <c r="BX319" i="14" s="1"/>
  <c r="BJ337" i="14"/>
  <c r="BX314" i="14"/>
  <c r="AU327" i="14"/>
  <c r="BH327" i="14" s="1"/>
  <c r="BX327" i="14" s="1"/>
  <c r="AU273" i="14"/>
  <c r="X337" i="14"/>
  <c r="AL337" i="14"/>
  <c r="AU313" i="14"/>
  <c r="BH313" i="14" s="1"/>
  <c r="BX313" i="14" s="1"/>
  <c r="AU329" i="14"/>
  <c r="BH329" i="14" s="1"/>
  <c r="BX329" i="14" s="1"/>
  <c r="BX346" i="14"/>
  <c r="BX347" i="14"/>
  <c r="AP337" i="14"/>
  <c r="BX360" i="14"/>
  <c r="AU374" i="14"/>
  <c r="BH374" i="14" s="1"/>
  <c r="BX374" i="14" s="1"/>
  <c r="AU379" i="14"/>
  <c r="BH379" i="14" s="1"/>
  <c r="BX379" i="14" s="1"/>
  <c r="BX381" i="14"/>
  <c r="BX385" i="14"/>
  <c r="G370" i="14"/>
  <c r="AP370" i="14"/>
  <c r="AU373" i="14"/>
  <c r="AU382" i="14"/>
  <c r="BH382" i="14" s="1"/>
  <c r="BX382" i="14" s="1"/>
  <c r="AU384" i="14"/>
  <c r="BH384" i="14" s="1"/>
  <c r="BX384" i="14" s="1"/>
  <c r="AU390" i="14"/>
  <c r="BH390" i="14" s="1"/>
  <c r="BX390" i="14" s="1"/>
  <c r="BG404" i="14"/>
  <c r="AU387" i="14"/>
  <c r="BH387" i="14" s="1"/>
  <c r="BX387" i="14" s="1"/>
  <c r="BX400" i="14"/>
  <c r="AH10" i="15"/>
  <c r="AU10" i="15" s="1"/>
  <c r="BC10" i="15" s="1"/>
  <c r="AH21" i="15"/>
  <c r="AU21" i="15" s="1"/>
  <c r="BC21" i="15" s="1"/>
  <c r="BC34" i="15"/>
  <c r="G38" i="15"/>
  <c r="AH7" i="15"/>
  <c r="AH23" i="15"/>
  <c r="AU23" i="15" s="1"/>
  <c r="BC23" i="15" s="1"/>
  <c r="AH26" i="15"/>
  <c r="AU26" i="15" s="1"/>
  <c r="BC26" i="15" s="1"/>
  <c r="AD38" i="15"/>
  <c r="AT38" i="15"/>
  <c r="BC8" i="15"/>
  <c r="G404" i="14"/>
  <c r="H70" i="15"/>
  <c r="BC80" i="15"/>
  <c r="AH44" i="15"/>
  <c r="AU44" i="15" s="1"/>
  <c r="BC44" i="15" s="1"/>
  <c r="BC47" i="15"/>
  <c r="AH59" i="15"/>
  <c r="AU59" i="15" s="1"/>
  <c r="BC59" i="15" s="1"/>
  <c r="AD70" i="15"/>
  <c r="BC67" i="15"/>
  <c r="M32" i="15"/>
  <c r="AH32" i="15" s="1"/>
  <c r="AU32" i="15" s="1"/>
  <c r="BC32" i="15" s="1"/>
  <c r="AH41" i="15"/>
  <c r="AH46" i="15"/>
  <c r="AU46" i="15" s="1"/>
  <c r="BC46" i="15" s="1"/>
  <c r="AH50" i="15"/>
  <c r="AU50" i="15" s="1"/>
  <c r="BC50" i="15" s="1"/>
  <c r="M61" i="15"/>
  <c r="AH61" i="15" s="1"/>
  <c r="AU61" i="15" s="1"/>
  <c r="BC61" i="15" s="1"/>
  <c r="AH63" i="15"/>
  <c r="AU63" i="15" s="1"/>
  <c r="BC63" i="15" s="1"/>
  <c r="AH37" i="15"/>
  <c r="AU37" i="15" s="1"/>
  <c r="BC37" i="15" s="1"/>
  <c r="AT70" i="15"/>
  <c r="AH45" i="15"/>
  <c r="AU45" i="15" s="1"/>
  <c r="BC45" i="15" s="1"/>
  <c r="AH53" i="15"/>
  <c r="AU53" i="15" s="1"/>
  <c r="BC53" i="15" s="1"/>
  <c r="AT105" i="15"/>
  <c r="AW105" i="15"/>
  <c r="G105" i="15"/>
  <c r="Z105" i="15"/>
  <c r="AH86" i="15"/>
  <c r="AU86" i="15" s="1"/>
  <c r="BC86" i="15" s="1"/>
  <c r="AH88" i="15"/>
  <c r="AU88" i="15" s="1"/>
  <c r="BC88" i="15" s="1"/>
  <c r="BC93" i="15"/>
  <c r="AH74" i="15"/>
  <c r="AH83" i="15"/>
  <c r="AU83" i="15" s="1"/>
  <c r="BC83" i="15" s="1"/>
  <c r="AH110" i="15"/>
  <c r="AU110" i="15" s="1"/>
  <c r="BC110" i="15" s="1"/>
  <c r="AW111" i="15"/>
  <c r="BC111" i="15" s="1"/>
  <c r="M94" i="15"/>
  <c r="AH94" i="15" s="1"/>
  <c r="AU94" i="15" s="1"/>
  <c r="BC94" i="15" s="1"/>
  <c r="BC103" i="15"/>
  <c r="AT138" i="15"/>
  <c r="M82" i="15"/>
  <c r="AH82" i="15" s="1"/>
  <c r="AU82" i="15" s="1"/>
  <c r="BC82" i="15" s="1"/>
  <c r="AH102" i="15"/>
  <c r="AU102" i="15" s="1"/>
  <c r="BC102" i="15" s="1"/>
  <c r="AH116" i="15"/>
  <c r="AU116" i="15" s="1"/>
  <c r="BC116" i="15" s="1"/>
  <c r="AU118" i="15"/>
  <c r="BC118" i="15" s="1"/>
  <c r="AH129" i="15"/>
  <c r="AU129" i="15" s="1"/>
  <c r="BC129" i="15" s="1"/>
  <c r="AH125" i="15"/>
  <c r="AU125" i="15" s="1"/>
  <c r="BC125" i="15" s="1"/>
  <c r="BC124" i="15"/>
  <c r="BC121" i="15"/>
  <c r="BC120" i="15"/>
  <c r="AH131" i="15"/>
  <c r="AU131" i="15" s="1"/>
  <c r="BC131" i="15" s="1"/>
  <c r="AH137" i="15"/>
  <c r="AU137" i="15" s="1"/>
  <c r="BC137" i="15" s="1"/>
  <c r="G172" i="15"/>
  <c r="AH171" i="15"/>
  <c r="AU171" i="15" s="1"/>
  <c r="BC171" i="15" s="1"/>
  <c r="M172" i="15"/>
  <c r="G138" i="15"/>
  <c r="Z172" i="15"/>
  <c r="AH142" i="15"/>
  <c r="AU142" i="15" s="1"/>
  <c r="BC142" i="15" s="1"/>
  <c r="AH150" i="15"/>
  <c r="AU150" i="15" s="1"/>
  <c r="BC150" i="15" s="1"/>
  <c r="AH153" i="15"/>
  <c r="AU153" i="15" s="1"/>
  <c r="BC153" i="15" s="1"/>
  <c r="AH141" i="15"/>
  <c r="BC159" i="15"/>
  <c r="AH169" i="15"/>
  <c r="AU169" i="15" s="1"/>
  <c r="BC169" i="15" s="1"/>
  <c r="AT172" i="15"/>
  <c r="AH158" i="15"/>
  <c r="AU158" i="15" s="1"/>
  <c r="BC158" i="15" s="1"/>
  <c r="AH166" i="15"/>
  <c r="AU166" i="15" s="1"/>
  <c r="BC166" i="15" s="1"/>
  <c r="BC167" i="15"/>
  <c r="H139" i="15"/>
  <c r="AH145" i="15"/>
  <c r="AU145" i="15" s="1"/>
  <c r="BC145" i="15" s="1"/>
  <c r="BC155" i="15"/>
  <c r="AU175" i="15"/>
  <c r="AH189" i="15"/>
  <c r="AU189" i="15" s="1"/>
  <c r="BC189" i="15" s="1"/>
  <c r="AH200" i="15"/>
  <c r="AU200" i="15" s="1"/>
  <c r="BC200" i="15" s="1"/>
  <c r="AT205" i="15"/>
  <c r="AH180" i="15"/>
  <c r="AU180" i="15" s="1"/>
  <c r="BC180" i="15" s="1"/>
  <c r="AH197" i="15"/>
  <c r="AU197" i="15" s="1"/>
  <c r="BC197" i="15" s="1"/>
  <c r="BC204" i="15"/>
  <c r="AW208" i="15"/>
  <c r="AW239" i="15" s="1"/>
  <c r="BC211" i="15"/>
  <c r="AD172" i="15"/>
  <c r="M205" i="15"/>
  <c r="AH176" i="15"/>
  <c r="AU176" i="15" s="1"/>
  <c r="BC176" i="15" s="1"/>
  <c r="BC185" i="15"/>
  <c r="AH187" i="15"/>
  <c r="AU187" i="15" s="1"/>
  <c r="BC187" i="15" s="1"/>
  <c r="AH195" i="15"/>
  <c r="AU195" i="15" s="1"/>
  <c r="BC195" i="15" s="1"/>
  <c r="BC202" i="15"/>
  <c r="BC212" i="15"/>
  <c r="Z205" i="15"/>
  <c r="AH179" i="15"/>
  <c r="AU179" i="15" s="1"/>
  <c r="BC179" i="15" s="1"/>
  <c r="BC193" i="15"/>
  <c r="AH223" i="15"/>
  <c r="AU223" i="15" s="1"/>
  <c r="BC223" i="15" s="1"/>
  <c r="BC246" i="15"/>
  <c r="AU217" i="15"/>
  <c r="BC217" i="15" s="1"/>
  <c r="G239" i="15"/>
  <c r="AH208" i="15"/>
  <c r="AH215" i="15"/>
  <c r="AU215" i="15" s="1"/>
  <c r="BC215" i="15" s="1"/>
  <c r="M239" i="15"/>
  <c r="AH222" i="15"/>
  <c r="AU222" i="15" s="1"/>
  <c r="BC222" i="15" s="1"/>
  <c r="BC247" i="15"/>
  <c r="Z239" i="15"/>
  <c r="AH224" i="15"/>
  <c r="AU224" i="15" s="1"/>
  <c r="BC224" i="15" s="1"/>
  <c r="AD239" i="15"/>
  <c r="AH214" i="15"/>
  <c r="AU214" i="15" s="1"/>
  <c r="BC214" i="15" s="1"/>
  <c r="BC220" i="15"/>
  <c r="BC228" i="15"/>
  <c r="AH245" i="15"/>
  <c r="AU245" i="15" s="1"/>
  <c r="BC245" i="15" s="1"/>
  <c r="AU253" i="15"/>
  <c r="BC253" i="15" s="1"/>
  <c r="AT239" i="15"/>
  <c r="AH227" i="15"/>
  <c r="AU227" i="15" s="1"/>
  <c r="BC227" i="15" s="1"/>
  <c r="AH242" i="15"/>
  <c r="AD273" i="15"/>
  <c r="AH259" i="15"/>
  <c r="AU259" i="15" s="1"/>
  <c r="BC259" i="15" s="1"/>
  <c r="BC261" i="15"/>
  <c r="AT273" i="15"/>
  <c r="AH249" i="15"/>
  <c r="AU249" i="15" s="1"/>
  <c r="BC249" i="15" s="1"/>
  <c r="AH262" i="15"/>
  <c r="AU262" i="15" s="1"/>
  <c r="BC262" i="15" s="1"/>
  <c r="G273" i="15"/>
  <c r="AH265" i="15"/>
  <c r="AU265" i="15" s="1"/>
  <c r="BC265" i="15" s="1"/>
  <c r="BC270" i="15"/>
  <c r="M273" i="15"/>
  <c r="AH267" i="15"/>
  <c r="AU267" i="15" s="1"/>
  <c r="BC267" i="15" s="1"/>
  <c r="AH271" i="15"/>
  <c r="AU271" i="15" s="1"/>
  <c r="BC271" i="15" s="1"/>
  <c r="BC282" i="15"/>
  <c r="BC277" i="15"/>
  <c r="AH284" i="15"/>
  <c r="AU284" i="15" s="1"/>
  <c r="BC284" i="15" s="1"/>
  <c r="M306" i="15"/>
  <c r="AH281" i="15"/>
  <c r="AU281" i="15" s="1"/>
  <c r="BC281" i="15" s="1"/>
  <c r="AH285" i="15"/>
  <c r="AU285" i="15" s="1"/>
  <c r="BC285" i="15" s="1"/>
  <c r="Z306" i="15"/>
  <c r="AH287" i="15"/>
  <c r="AU287" i="15" s="1"/>
  <c r="BC287" i="15" s="1"/>
  <c r="AH289" i="15"/>
  <c r="AU289" i="15" s="1"/>
  <c r="BC289" i="15" s="1"/>
  <c r="AD306" i="15"/>
  <c r="AH293" i="15"/>
  <c r="AU293" i="15" s="1"/>
  <c r="BC293" i="15" s="1"/>
  <c r="AH301" i="15"/>
  <c r="AU301" i="15" s="1"/>
  <c r="BC301" i="15" s="1"/>
  <c r="BC311" i="15"/>
  <c r="AT306" i="15"/>
  <c r="AH295" i="15"/>
  <c r="AU295" i="15" s="1"/>
  <c r="BC295" i="15" s="1"/>
  <c r="G306" i="15"/>
  <c r="BC312" i="15"/>
  <c r="AT340" i="15"/>
  <c r="AH319" i="15"/>
  <c r="AU319" i="15" s="1"/>
  <c r="BC319" i="15" s="1"/>
  <c r="AH304" i="15"/>
  <c r="AU304" i="15" s="1"/>
  <c r="BC304" i="15" s="1"/>
  <c r="AW309" i="15"/>
  <c r="AW340" i="15" s="1"/>
  <c r="AH317" i="15"/>
  <c r="AU317" i="15" s="1"/>
  <c r="BC317" i="15" s="1"/>
  <c r="BC318" i="15"/>
  <c r="BC320" i="15"/>
  <c r="AU321" i="15"/>
  <c r="BC321" i="15" s="1"/>
  <c r="AH305" i="15"/>
  <c r="AU305" i="15" s="1"/>
  <c r="BC305" i="15" s="1"/>
  <c r="G340" i="15"/>
  <c r="AH309" i="15"/>
  <c r="M340" i="15"/>
  <c r="Z340" i="15"/>
  <c r="BC336" i="15"/>
  <c r="AD340" i="15"/>
  <c r="AH329" i="15"/>
  <c r="AU329" i="15" s="1"/>
  <c r="BC329" i="15" s="1"/>
  <c r="AH327" i="15"/>
  <c r="AU327" i="15" s="1"/>
  <c r="BC327" i="15" s="1"/>
  <c r="AH322" i="15"/>
  <c r="AU322" i="15" s="1"/>
  <c r="BC322" i="15" s="1"/>
  <c r="AU323" i="15"/>
  <c r="BC323" i="15" s="1"/>
  <c r="AH339" i="15"/>
  <c r="AU339" i="15" s="1"/>
  <c r="BC339" i="15" s="1"/>
  <c r="AH337" i="15"/>
  <c r="AU337" i="15" s="1"/>
  <c r="BC337" i="15" s="1"/>
  <c r="AT373" i="15"/>
  <c r="AW373" i="15"/>
  <c r="AH334" i="15"/>
  <c r="AU334" i="15" s="1"/>
  <c r="BC334" i="15" s="1"/>
  <c r="BC362" i="15"/>
  <c r="AH347" i="15"/>
  <c r="AU347" i="15" s="1"/>
  <c r="BC347" i="15" s="1"/>
  <c r="AH350" i="15"/>
  <c r="AU350" i="15" s="1"/>
  <c r="BC350" i="15" s="1"/>
  <c r="G373" i="15"/>
  <c r="AH353" i="15"/>
  <c r="AU353" i="15" s="1"/>
  <c r="BC353" i="15" s="1"/>
  <c r="BC364" i="15"/>
  <c r="M373" i="15"/>
  <c r="Z373" i="15"/>
  <c r="AH355" i="15"/>
  <c r="AU355" i="15" s="1"/>
  <c r="BC355" i="15" s="1"/>
  <c r="AD373" i="15"/>
  <c r="AU345" i="15"/>
  <c r="BC345" i="15" s="1"/>
  <c r="AH358" i="15"/>
  <c r="AU358" i="15" s="1"/>
  <c r="BC358" i="15" s="1"/>
  <c r="BC368" i="15"/>
  <c r="AH343" i="15"/>
  <c r="AH359" i="15"/>
  <c r="AU359" i="15" s="1"/>
  <c r="BC359" i="15" s="1"/>
  <c r="AH369" i="15"/>
  <c r="AU369" i="15" s="1"/>
  <c r="BC369" i="15" s="1"/>
  <c r="AH366" i="15"/>
  <c r="AU366" i="15" s="1"/>
  <c r="BC366" i="15" s="1"/>
  <c r="AH370" i="15"/>
  <c r="AU370" i="15" s="1"/>
  <c r="BC370" i="15" s="1"/>
  <c r="G407" i="15"/>
  <c r="M407" i="15"/>
  <c r="Z407" i="15"/>
  <c r="AD407" i="15"/>
  <c r="AH389" i="15"/>
  <c r="AU389" i="15" s="1"/>
  <c r="BC389" i="15" s="1"/>
  <c r="AH376" i="15"/>
  <c r="AH378" i="15"/>
  <c r="AU378" i="15" s="1"/>
  <c r="BC378" i="15" s="1"/>
  <c r="AH404" i="15"/>
  <c r="AU404" i="15" s="1"/>
  <c r="BC404" i="15" s="1"/>
  <c r="AH401" i="15"/>
  <c r="AU401" i="15" s="1"/>
  <c r="BC401" i="15" s="1"/>
  <c r="AH396" i="15"/>
  <c r="AU396" i="15" s="1"/>
  <c r="BC396" i="15" s="1"/>
  <c r="AH402" i="15"/>
  <c r="AU402" i="15" s="1"/>
  <c r="BC402" i="15" s="1"/>
  <c r="AU42" i="14" l="1"/>
  <c r="BH42" i="14" s="1"/>
  <c r="BX42" i="14" s="1"/>
  <c r="BQ203" i="6"/>
  <c r="BA204" i="6"/>
  <c r="BX254" i="10"/>
  <c r="BH272" i="10"/>
  <c r="BG405" i="8"/>
  <c r="AP171" i="13"/>
  <c r="AT237" i="8"/>
  <c r="AW237" i="3"/>
  <c r="AP339" i="12"/>
  <c r="X137" i="10"/>
  <c r="BE209" i="7"/>
  <c r="AR339" i="5"/>
  <c r="CB405" i="2"/>
  <c r="AR372" i="5"/>
  <c r="BD340" i="11"/>
  <c r="AQ272" i="6"/>
  <c r="AU272" i="10"/>
  <c r="AP305" i="12"/>
  <c r="BC241" i="13"/>
  <c r="BC272" i="13" s="1"/>
  <c r="AQ205" i="11"/>
  <c r="BW342" i="8"/>
  <c r="G37" i="2"/>
  <c r="AQ7" i="11"/>
  <c r="AT405" i="8"/>
  <c r="AW338" i="3"/>
  <c r="BT140" i="12"/>
  <c r="BE173" i="7"/>
  <c r="AS274" i="7"/>
  <c r="AU370" i="14"/>
  <c r="AT203" i="8"/>
  <c r="AW138" i="15"/>
  <c r="AQ204" i="6"/>
  <c r="AI137" i="4"/>
  <c r="AS238" i="1"/>
  <c r="AT371" i="8"/>
  <c r="AS73" i="1"/>
  <c r="AS104" i="1" s="1"/>
  <c r="BF171" i="5"/>
  <c r="AQ340" i="11"/>
  <c r="AS374" i="7"/>
  <c r="AQ239" i="11"/>
  <c r="AS41" i="7"/>
  <c r="U171" i="4"/>
  <c r="G69" i="2"/>
  <c r="AQ238" i="6"/>
  <c r="BC375" i="12"/>
  <c r="AU203" i="14"/>
  <c r="BC104" i="13"/>
  <c r="BS73" i="13"/>
  <c r="BS104" i="13" s="1"/>
  <c r="AP104" i="13"/>
  <c r="AP70" i="13"/>
  <c r="BC38" i="12"/>
  <c r="BT12" i="12"/>
  <c r="BT38" i="12" s="1"/>
  <c r="AP38" i="12"/>
  <c r="BF38" i="11"/>
  <c r="BG124" i="8"/>
  <c r="BW124" i="8" s="1"/>
  <c r="G137" i="6"/>
  <c r="AR7" i="4"/>
  <c r="AR38" i="4" s="1"/>
  <c r="AB170" i="2"/>
  <c r="AP103" i="2"/>
  <c r="U104" i="1"/>
  <c r="AS41" i="1"/>
  <c r="BH41" i="1" s="1"/>
  <c r="AU276" i="15"/>
  <c r="AU306" i="15" s="1"/>
  <c r="X37" i="14"/>
  <c r="AU270" i="14"/>
  <c r="AP104" i="12"/>
  <c r="U38" i="11"/>
  <c r="U104" i="11"/>
  <c r="G171" i="10"/>
  <c r="AU140" i="10"/>
  <c r="X104" i="10"/>
  <c r="BV337" i="9"/>
  <c r="V102" i="9"/>
  <c r="BF337" i="9"/>
  <c r="AS404" i="9"/>
  <c r="V68" i="9"/>
  <c r="AS370" i="9"/>
  <c r="AJ37" i="8"/>
  <c r="BF136" i="8"/>
  <c r="U103" i="8"/>
  <c r="U69" i="8"/>
  <c r="G104" i="7"/>
  <c r="AS307" i="7"/>
  <c r="AQ137" i="6"/>
  <c r="AR238" i="5"/>
  <c r="U70" i="4"/>
  <c r="AR406" i="4"/>
  <c r="AR305" i="4"/>
  <c r="AW271" i="3"/>
  <c r="AZ203" i="2"/>
  <c r="AZ405" i="2"/>
  <c r="AZ271" i="2"/>
  <c r="AZ338" i="2"/>
  <c r="AB103" i="2"/>
  <c r="AS272" i="1"/>
  <c r="BH238" i="1"/>
  <c r="G137" i="1"/>
  <c r="BP207" i="1"/>
  <c r="BP238" i="1" s="1"/>
  <c r="AS107" i="1"/>
  <c r="AS137" i="1" s="1"/>
  <c r="C137" i="1"/>
  <c r="AS406" i="1"/>
  <c r="BH41" i="14"/>
  <c r="BX41" i="14" s="1"/>
  <c r="AU69" i="14"/>
  <c r="AH407" i="15"/>
  <c r="AU376" i="15"/>
  <c r="AW7" i="15"/>
  <c r="AW38" i="15" s="1"/>
  <c r="BJ373" i="14"/>
  <c r="BJ404" i="14" s="1"/>
  <c r="AU11" i="14"/>
  <c r="BH11" i="14" s="1"/>
  <c r="BX11" i="14" s="1"/>
  <c r="BC342" i="13"/>
  <c r="AP372" i="13"/>
  <c r="AP272" i="12"/>
  <c r="BC241" i="12"/>
  <c r="BT308" i="12"/>
  <c r="BT339" i="12" s="1"/>
  <c r="BC339" i="12"/>
  <c r="AQ306" i="11"/>
  <c r="BD276" i="11"/>
  <c r="U138" i="11"/>
  <c r="BD205" i="11"/>
  <c r="AQ77" i="11"/>
  <c r="AH373" i="15"/>
  <c r="AU343" i="15"/>
  <c r="AU309" i="15"/>
  <c r="AH340" i="15"/>
  <c r="AW276" i="15"/>
  <c r="AW306" i="15" s="1"/>
  <c r="AU7" i="15"/>
  <c r="AH38" i="15"/>
  <c r="X136" i="14"/>
  <c r="AU106" i="14"/>
  <c r="BJ106" i="14"/>
  <c r="BJ136" i="14" s="1"/>
  <c r="X103" i="14"/>
  <c r="AU103" i="14"/>
  <c r="BH72" i="14"/>
  <c r="BT275" i="12"/>
  <c r="BT305" i="12" s="1"/>
  <c r="BC305" i="12"/>
  <c r="AP238" i="12"/>
  <c r="BC207" i="12"/>
  <c r="BT171" i="12"/>
  <c r="BD7" i="11"/>
  <c r="BH308" i="10"/>
  <c r="AU339" i="10"/>
  <c r="AU14" i="10"/>
  <c r="BH14" i="10" s="1"/>
  <c r="BX14" i="10" s="1"/>
  <c r="X38" i="10"/>
  <c r="G137" i="10"/>
  <c r="AU107" i="10"/>
  <c r="BX241" i="10"/>
  <c r="AH138" i="15"/>
  <c r="M70" i="15"/>
  <c r="M38" i="15"/>
  <c r="BH270" i="14"/>
  <c r="BX239" i="14"/>
  <c r="BX270" i="14" s="1"/>
  <c r="BH6" i="14"/>
  <c r="AP204" i="13"/>
  <c r="BC174" i="13"/>
  <c r="BS140" i="13"/>
  <c r="BS171" i="13" s="1"/>
  <c r="BC171" i="13"/>
  <c r="BT73" i="12"/>
  <c r="BT104" i="12" s="1"/>
  <c r="BC104" i="12"/>
  <c r="BT73" i="11"/>
  <c r="AQ20" i="11"/>
  <c r="BD20" i="11" s="1"/>
  <c r="BT20" i="11" s="1"/>
  <c r="BT38" i="11" s="1"/>
  <c r="BJ308" i="10"/>
  <c r="BJ339" i="10" s="1"/>
  <c r="AU305" i="10"/>
  <c r="BH275" i="10"/>
  <c r="AU76" i="10"/>
  <c r="BH76" i="10" s="1"/>
  <c r="BX76" i="10" s="1"/>
  <c r="AU205" i="15"/>
  <c r="BJ239" i="14"/>
  <c r="BJ270" i="14" s="1"/>
  <c r="AU118" i="14"/>
  <c r="BH118" i="14" s="1"/>
  <c r="BX118" i="14" s="1"/>
  <c r="BX40" i="14"/>
  <c r="X69" i="14"/>
  <c r="AP305" i="13"/>
  <c r="BC275" i="13"/>
  <c r="AP38" i="13"/>
  <c r="BC7" i="13"/>
  <c r="BH207" i="10"/>
  <c r="AU238" i="10"/>
  <c r="BD41" i="11"/>
  <c r="AQ70" i="11"/>
  <c r="BJ73" i="10"/>
  <c r="BJ104" i="10" s="1"/>
  <c r="AH239" i="15"/>
  <c r="AU208" i="15"/>
  <c r="AH205" i="15"/>
  <c r="AH70" i="15"/>
  <c r="AU41" i="15"/>
  <c r="BJ340" i="14"/>
  <c r="BJ370" i="14" s="1"/>
  <c r="AU337" i="14"/>
  <c r="BH306" i="14"/>
  <c r="BC342" i="12"/>
  <c r="AP372" i="12"/>
  <c r="BC406" i="12"/>
  <c r="BT375" i="12"/>
  <c r="BT406" i="12" s="1"/>
  <c r="AP70" i="12"/>
  <c r="BC41" i="12"/>
  <c r="AQ373" i="11"/>
  <c r="BD343" i="11"/>
  <c r="BT340" i="11"/>
  <c r="BF141" i="11"/>
  <c r="BF172" i="11" s="1"/>
  <c r="BF175" i="11"/>
  <c r="BF205" i="11" s="1"/>
  <c r="U70" i="11"/>
  <c r="AU73" i="10"/>
  <c r="G104" i="10"/>
  <c r="AU242" i="15"/>
  <c r="AH273" i="15"/>
  <c r="AW141" i="15"/>
  <c r="AW172" i="15" s="1"/>
  <c r="AH172" i="15"/>
  <c r="AU141" i="15"/>
  <c r="M105" i="15"/>
  <c r="BH203" i="14"/>
  <c r="BX173" i="14"/>
  <c r="BX203" i="14" s="1"/>
  <c r="AU170" i="14"/>
  <c r="BH139" i="14"/>
  <c r="AP406" i="13"/>
  <c r="BC375" i="13"/>
  <c r="AP137" i="13"/>
  <c r="BC107" i="13"/>
  <c r="BE41" i="13"/>
  <c r="BE70" i="13" s="1"/>
  <c r="BE7" i="13"/>
  <c r="BE38" i="13" s="1"/>
  <c r="BE207" i="12"/>
  <c r="BE238" i="12" s="1"/>
  <c r="BD242" i="11"/>
  <c r="AQ273" i="11"/>
  <c r="G172" i="11"/>
  <c r="AQ141" i="11"/>
  <c r="BF242" i="11"/>
  <c r="BF273" i="11" s="1"/>
  <c r="AU204" i="10"/>
  <c r="BH174" i="10"/>
  <c r="G38" i="10"/>
  <c r="AU7" i="10"/>
  <c r="BF16" i="9"/>
  <c r="BV16" i="9" s="1"/>
  <c r="AS36" i="9"/>
  <c r="BL44" i="2"/>
  <c r="CB44" i="2" s="1"/>
  <c r="AZ69" i="2"/>
  <c r="AW242" i="15"/>
  <c r="AW273" i="15" s="1"/>
  <c r="AW175" i="15"/>
  <c r="AW205" i="15" s="1"/>
  <c r="AU138" i="15"/>
  <c r="BC138" i="15" s="1"/>
  <c r="BC108" i="15"/>
  <c r="AH105" i="15"/>
  <c r="AU74" i="15"/>
  <c r="AU404" i="14"/>
  <c r="BH373" i="14"/>
  <c r="BH370" i="14"/>
  <c r="BJ273" i="14"/>
  <c r="BJ303" i="14" s="1"/>
  <c r="AU237" i="14"/>
  <c r="BH206" i="14"/>
  <c r="BD376" i="11"/>
  <c r="AQ407" i="11"/>
  <c r="BD239" i="11"/>
  <c r="BT208" i="11"/>
  <c r="BT239" i="11" s="1"/>
  <c r="BJ342" i="10"/>
  <c r="BJ372" i="10" s="1"/>
  <c r="BH273" i="14"/>
  <c r="AU303" i="14"/>
  <c r="BE375" i="13"/>
  <c r="BE406" i="13" s="1"/>
  <c r="BC308" i="13"/>
  <c r="AP339" i="13"/>
  <c r="BE207" i="13"/>
  <c r="BE238" i="13" s="1"/>
  <c r="AP238" i="13"/>
  <c r="BC207" i="13"/>
  <c r="BC70" i="13"/>
  <c r="BS41" i="13"/>
  <c r="BS70" i="13" s="1"/>
  <c r="BC174" i="12"/>
  <c r="AP204" i="12"/>
  <c r="AP137" i="12"/>
  <c r="BC107" i="12"/>
  <c r="G138" i="11"/>
  <c r="AQ107" i="11"/>
  <c r="AU406" i="10"/>
  <c r="BH375" i="10"/>
  <c r="AU372" i="10"/>
  <c r="BH342" i="10"/>
  <c r="AU70" i="10"/>
  <c r="BH41" i="10"/>
  <c r="BF273" i="9"/>
  <c r="AS303" i="9"/>
  <c r="BV340" i="9"/>
  <c r="BV370" i="9" s="1"/>
  <c r="BF370" i="9"/>
  <c r="AS202" i="9"/>
  <c r="BF172" i="9"/>
  <c r="AT271" i="8"/>
  <c r="BG240" i="8"/>
  <c r="BI6" i="8"/>
  <c r="BI37" i="8" s="1"/>
  <c r="BE307" i="7"/>
  <c r="BU277" i="7"/>
  <c r="BU307" i="7" s="1"/>
  <c r="U170" i="8"/>
  <c r="BG310" i="7"/>
  <c r="BG341" i="7" s="1"/>
  <c r="BU142" i="7"/>
  <c r="BU173" i="7" s="1"/>
  <c r="BC308" i="6"/>
  <c r="BC339" i="6" s="1"/>
  <c r="BE240" i="7"/>
  <c r="BU209" i="7"/>
  <c r="BU240" i="7" s="1"/>
  <c r="AQ140" i="6"/>
  <c r="G171" i="6"/>
  <c r="AQ52" i="6"/>
  <c r="BA52" i="6" s="1"/>
  <c r="BQ52" i="6" s="1"/>
  <c r="BC7" i="6"/>
  <c r="BC38" i="6" s="1"/>
  <c r="BD375" i="5"/>
  <c r="AR406" i="5"/>
  <c r="G171" i="5"/>
  <c r="AR140" i="5"/>
  <c r="BF73" i="5"/>
  <c r="BF104" i="5" s="1"/>
  <c r="G70" i="5"/>
  <c r="AR41" i="5"/>
  <c r="AR43" i="4"/>
  <c r="BE43" i="4" s="1"/>
  <c r="BU43" i="4" s="1"/>
  <c r="BE41" i="4"/>
  <c r="AS305" i="1"/>
  <c r="BH275" i="1"/>
  <c r="Z103" i="3"/>
  <c r="BN206" i="2"/>
  <c r="BN237" i="2" s="1"/>
  <c r="G171" i="1"/>
  <c r="AS140" i="1"/>
  <c r="U70" i="1"/>
  <c r="BH272" i="1"/>
  <c r="BP241" i="1"/>
  <c r="BP272" i="1" s="1"/>
  <c r="AB69" i="2"/>
  <c r="AS236" i="9"/>
  <c r="BF205" i="9"/>
  <c r="AS270" i="9"/>
  <c r="BI106" i="8"/>
  <c r="BI136" i="8" s="1"/>
  <c r="AS72" i="9"/>
  <c r="BF72" i="9" s="1"/>
  <c r="BV72" i="9" s="1"/>
  <c r="G37" i="8"/>
  <c r="AT6" i="8"/>
  <c r="BI139" i="8"/>
  <c r="BI170" i="8" s="1"/>
  <c r="BG237" i="8"/>
  <c r="BW206" i="8"/>
  <c r="BW237" i="8" s="1"/>
  <c r="U136" i="8"/>
  <c r="BE41" i="7"/>
  <c r="BC174" i="6"/>
  <c r="AQ372" i="6"/>
  <c r="BA342" i="6"/>
  <c r="T104" i="6"/>
  <c r="G38" i="6"/>
  <c r="AQ7" i="6"/>
  <c r="Z170" i="3"/>
  <c r="AW139" i="3"/>
  <c r="G170" i="2"/>
  <c r="AZ139" i="2"/>
  <c r="CB307" i="2"/>
  <c r="CB338" i="2" s="1"/>
  <c r="BL338" i="2"/>
  <c r="BL206" i="2"/>
  <c r="AZ237" i="2"/>
  <c r="BL72" i="2"/>
  <c r="BJ72" i="3"/>
  <c r="AW103" i="3"/>
  <c r="CB40" i="2"/>
  <c r="CB69" i="2" s="1"/>
  <c r="AT304" i="8"/>
  <c r="BG274" i="8"/>
  <c r="BF270" i="9"/>
  <c r="BV239" i="9"/>
  <c r="BV270" i="9" s="1"/>
  <c r="BI240" i="8"/>
  <c r="BI271" i="8" s="1"/>
  <c r="G170" i="8"/>
  <c r="AT139" i="8"/>
  <c r="BI173" i="8"/>
  <c r="BI203" i="8" s="1"/>
  <c r="AS108" i="7"/>
  <c r="G139" i="7"/>
  <c r="BC241" i="6"/>
  <c r="BC272" i="6" s="1"/>
  <c r="BT207" i="5"/>
  <c r="BT238" i="5" s="1"/>
  <c r="BD238" i="5"/>
  <c r="AR204" i="5"/>
  <c r="BD174" i="5"/>
  <c r="AR140" i="4"/>
  <c r="BJ274" i="3"/>
  <c r="AW304" i="3"/>
  <c r="BJ371" i="3"/>
  <c r="BZ341" i="3"/>
  <c r="BZ371" i="3" s="1"/>
  <c r="BJ237" i="3"/>
  <c r="BZ206" i="3"/>
  <c r="BZ237" i="3" s="1"/>
  <c r="BN240" i="2"/>
  <c r="BN271" i="2" s="1"/>
  <c r="Z37" i="3"/>
  <c r="Z69" i="3" s="1"/>
  <c r="AB37" i="2"/>
  <c r="BF404" i="9"/>
  <c r="BV373" i="9"/>
  <c r="BV404" i="9" s="1"/>
  <c r="AT338" i="8"/>
  <c r="BG307" i="8"/>
  <c r="V135" i="9"/>
  <c r="AS105" i="9"/>
  <c r="G135" i="9"/>
  <c r="AS40" i="9"/>
  <c r="BF40" i="9" s="1"/>
  <c r="BV40" i="9" s="1"/>
  <c r="BW405" i="8"/>
  <c r="AT136" i="8"/>
  <c r="BG106" i="8"/>
  <c r="BA275" i="6"/>
  <c r="AQ305" i="6"/>
  <c r="AR137" i="5"/>
  <c r="BD107" i="5"/>
  <c r="BE342" i="4"/>
  <c r="AR372" i="4"/>
  <c r="BD372" i="5"/>
  <c r="BT342" i="5"/>
  <c r="BT372" i="5" s="1"/>
  <c r="BE309" i="4"/>
  <c r="AR339" i="4"/>
  <c r="U137" i="4"/>
  <c r="AR109" i="4"/>
  <c r="BG109" i="4"/>
  <c r="BG137" i="4" s="1"/>
  <c r="AW405" i="3"/>
  <c r="BJ374" i="3"/>
  <c r="BJ308" i="1"/>
  <c r="BJ339" i="1" s="1"/>
  <c r="AZ73" i="2"/>
  <c r="BL73" i="2" s="1"/>
  <c r="CB73" i="2" s="1"/>
  <c r="BJ140" i="1"/>
  <c r="BJ171" i="1" s="1"/>
  <c r="AZ135" i="2"/>
  <c r="BL135" i="2" s="1"/>
  <c r="CB135" i="2" s="1"/>
  <c r="AS138" i="9"/>
  <c r="BV5" i="9"/>
  <c r="BW371" i="8"/>
  <c r="AT40" i="8"/>
  <c r="G69" i="8"/>
  <c r="BG72" i="8"/>
  <c r="AS206" i="7"/>
  <c r="BE176" i="7"/>
  <c r="BG108" i="7"/>
  <c r="BG139" i="7" s="1"/>
  <c r="BU243" i="7"/>
  <c r="BU274" i="7" s="1"/>
  <c r="BE274" i="7"/>
  <c r="BA272" i="6"/>
  <c r="BE242" i="4"/>
  <c r="AR272" i="4"/>
  <c r="BE208" i="4"/>
  <c r="AR238" i="4"/>
  <c r="BD339" i="5"/>
  <c r="BT308" i="5"/>
  <c r="BT339" i="5" s="1"/>
  <c r="BG342" i="4"/>
  <c r="BG372" i="4" s="1"/>
  <c r="BD7" i="5"/>
  <c r="AR38" i="5"/>
  <c r="U104" i="4"/>
  <c r="U38" i="4"/>
  <c r="BJ338" i="3"/>
  <c r="BZ307" i="3"/>
  <c r="BZ338" i="3" s="1"/>
  <c r="AW203" i="3"/>
  <c r="BJ173" i="3"/>
  <c r="AW37" i="3"/>
  <c r="AW69" i="3" s="1"/>
  <c r="BJ6" i="3"/>
  <c r="Z136" i="3"/>
  <c r="BL271" i="2"/>
  <c r="CB240" i="2"/>
  <c r="CB271" i="2" s="1"/>
  <c r="AB137" i="2"/>
  <c r="AB136" i="2"/>
  <c r="BJ375" i="1"/>
  <c r="BJ406" i="1" s="1"/>
  <c r="AS204" i="1"/>
  <c r="BH174" i="1"/>
  <c r="BJ73" i="1"/>
  <c r="BJ104" i="1" s="1"/>
  <c r="U38" i="1"/>
  <c r="BL203" i="2"/>
  <c r="CB173" i="2"/>
  <c r="CB203" i="2" s="1"/>
  <c r="BH273" i="9"/>
  <c r="BH303" i="9" s="1"/>
  <c r="BH205" i="9"/>
  <c r="BH236" i="9" s="1"/>
  <c r="BE377" i="7"/>
  <c r="AS408" i="7"/>
  <c r="AT18" i="8"/>
  <c r="BG18" i="8" s="1"/>
  <c r="BW18" i="8" s="1"/>
  <c r="AT82" i="8"/>
  <c r="BG82" i="8" s="1"/>
  <c r="BW82" i="8" s="1"/>
  <c r="BQ207" i="6"/>
  <c r="BQ238" i="6" s="1"/>
  <c r="BA238" i="6"/>
  <c r="G70" i="6"/>
  <c r="AQ41" i="6"/>
  <c r="T38" i="6"/>
  <c r="AR204" i="4"/>
  <c r="BE174" i="4"/>
  <c r="BE406" i="4"/>
  <c r="BU375" i="4"/>
  <c r="BU406" i="4" s="1"/>
  <c r="BE305" i="4"/>
  <c r="BU275" i="4"/>
  <c r="BU305" i="4" s="1"/>
  <c r="AR76" i="4"/>
  <c r="G104" i="4"/>
  <c r="CB374" i="2"/>
  <c r="BL405" i="2"/>
  <c r="AS7" i="1"/>
  <c r="G38" i="1"/>
  <c r="AP69" i="2"/>
  <c r="AZ30" i="2"/>
  <c r="BL30" i="2" s="1"/>
  <c r="CB30" i="2" s="1"/>
  <c r="AZ106" i="2"/>
  <c r="AS337" i="9"/>
  <c r="BH105" i="9"/>
  <c r="BH135" i="9" s="1"/>
  <c r="AS71" i="9"/>
  <c r="G102" i="9"/>
  <c r="V36" i="9"/>
  <c r="BE374" i="7"/>
  <c r="BU344" i="7"/>
  <c r="BU374" i="7" s="1"/>
  <c r="AQ339" i="6"/>
  <c r="BA308" i="6"/>
  <c r="BA73" i="6"/>
  <c r="AQ104" i="6"/>
  <c r="BD241" i="5"/>
  <c r="AR272" i="5"/>
  <c r="BA137" i="6"/>
  <c r="BQ107" i="6"/>
  <c r="BQ137" i="6" s="1"/>
  <c r="BD73" i="5"/>
  <c r="AR104" i="5"/>
  <c r="BL341" i="2"/>
  <c r="AZ371" i="2"/>
  <c r="AS70" i="1"/>
  <c r="BL6" i="2"/>
  <c r="AS339" i="1"/>
  <c r="BH308" i="1"/>
  <c r="BH406" i="1"/>
  <c r="AS39" i="9"/>
  <c r="G68" i="9"/>
  <c r="AS341" i="7"/>
  <c r="BE310" i="7"/>
  <c r="G38" i="7"/>
  <c r="AS7" i="7"/>
  <c r="BA375" i="6"/>
  <c r="AQ406" i="6"/>
  <c r="BG203" i="8"/>
  <c r="AS73" i="7"/>
  <c r="W104" i="7"/>
  <c r="BC342" i="6"/>
  <c r="BC372" i="6" s="1"/>
  <c r="AS44" i="7"/>
  <c r="BE44" i="7" s="1"/>
  <c r="BU44" i="7" s="1"/>
  <c r="AR305" i="5"/>
  <c r="BD275" i="5"/>
  <c r="BN307" i="2"/>
  <c r="BN338" i="2" s="1"/>
  <c r="BJ271" i="3"/>
  <c r="BZ240" i="3"/>
  <c r="BZ271" i="3" s="1"/>
  <c r="AZ304" i="2"/>
  <c r="BL274" i="2"/>
  <c r="AW136" i="3"/>
  <c r="BJ106" i="3"/>
  <c r="BH342" i="1"/>
  <c r="AS372" i="1"/>
  <c r="BH73" i="1" l="1"/>
  <c r="BE7" i="4"/>
  <c r="BX272" i="10"/>
  <c r="BS241" i="13"/>
  <c r="BS272" i="13" s="1"/>
  <c r="BX69" i="14"/>
  <c r="BV36" i="9"/>
  <c r="BL69" i="2"/>
  <c r="AZ37" i="2"/>
  <c r="BH107" i="1"/>
  <c r="BH137" i="1" s="1"/>
  <c r="BX340" i="14"/>
  <c r="BX370" i="14" s="1"/>
  <c r="BH69" i="14"/>
  <c r="AU171" i="10"/>
  <c r="BH140" i="10"/>
  <c r="BF36" i="9"/>
  <c r="AT103" i="8"/>
  <c r="BW173" i="8"/>
  <c r="BW203" i="8" s="1"/>
  <c r="AS70" i="7"/>
  <c r="BQ241" i="6"/>
  <c r="BQ272" i="6" s="1"/>
  <c r="AR70" i="4"/>
  <c r="BF236" i="9"/>
  <c r="BV205" i="9"/>
  <c r="BV236" i="9" s="1"/>
  <c r="BP275" i="1"/>
  <c r="BP305" i="1" s="1"/>
  <c r="BH305" i="1"/>
  <c r="BC372" i="12"/>
  <c r="BT342" i="12"/>
  <c r="BT372" i="12" s="1"/>
  <c r="BH238" i="10"/>
  <c r="BX207" i="10"/>
  <c r="BX238" i="10" s="1"/>
  <c r="BX275" i="10"/>
  <c r="BX305" i="10" s="1"/>
  <c r="BH305" i="10"/>
  <c r="BH37" i="14"/>
  <c r="BX6" i="14"/>
  <c r="BX37" i="14" s="1"/>
  <c r="AU340" i="15"/>
  <c r="BC309" i="15"/>
  <c r="BC340" i="15" s="1"/>
  <c r="BE204" i="4"/>
  <c r="BU174" i="4"/>
  <c r="BU204" i="4" s="1"/>
  <c r="BF138" i="9"/>
  <c r="AS169" i="9"/>
  <c r="AS139" i="7"/>
  <c r="BE108" i="7"/>
  <c r="BP375" i="1"/>
  <c r="BP406" i="1" s="1"/>
  <c r="BT241" i="5"/>
  <c r="BT272" i="5" s="1"/>
  <c r="BD272" i="5"/>
  <c r="AS102" i="9"/>
  <c r="BF71" i="9"/>
  <c r="BJ203" i="3"/>
  <c r="BZ173" i="3"/>
  <c r="BZ203" i="3" s="1"/>
  <c r="BG103" i="8"/>
  <c r="BW72" i="8"/>
  <c r="BJ304" i="3"/>
  <c r="BZ274" i="3"/>
  <c r="BZ304" i="3" s="1"/>
  <c r="BJ103" i="3"/>
  <c r="BZ72" i="3"/>
  <c r="BZ103" i="3" s="1"/>
  <c r="BL139" i="2"/>
  <c r="AZ170" i="2"/>
  <c r="BH140" i="1"/>
  <c r="AS171" i="1"/>
  <c r="BV172" i="9"/>
  <c r="BV202" i="9" s="1"/>
  <c r="BF202" i="9"/>
  <c r="BT107" i="12"/>
  <c r="BT137" i="12" s="1"/>
  <c r="BC137" i="12"/>
  <c r="BH303" i="14"/>
  <c r="BX273" i="14"/>
  <c r="BX303" i="14" s="1"/>
  <c r="BH237" i="14"/>
  <c r="BX206" i="14"/>
  <c r="BX237" i="14" s="1"/>
  <c r="BD273" i="11"/>
  <c r="BT242" i="11"/>
  <c r="BT273" i="11" s="1"/>
  <c r="BD373" i="11"/>
  <c r="BT343" i="11"/>
  <c r="BT373" i="11" s="1"/>
  <c r="BC208" i="15"/>
  <c r="BC239" i="15" s="1"/>
  <c r="AU239" i="15"/>
  <c r="AU37" i="14"/>
  <c r="BH339" i="10"/>
  <c r="BX308" i="10"/>
  <c r="BX339" i="10" s="1"/>
  <c r="BH106" i="14"/>
  <c r="AU136" i="14"/>
  <c r="AU373" i="15"/>
  <c r="BC343" i="15"/>
  <c r="BC373" i="15" s="1"/>
  <c r="BD77" i="11"/>
  <c r="AQ104" i="11"/>
  <c r="AR104" i="4"/>
  <c r="BE76" i="4"/>
  <c r="BW106" i="8"/>
  <c r="BW136" i="8" s="1"/>
  <c r="BG136" i="8"/>
  <c r="BG338" i="8"/>
  <c r="BW307" i="8"/>
  <c r="AT37" i="8"/>
  <c r="BG6" i="8"/>
  <c r="BT275" i="5"/>
  <c r="BT305" i="5" s="1"/>
  <c r="BD305" i="5"/>
  <c r="BE73" i="7"/>
  <c r="AS104" i="7"/>
  <c r="BE341" i="7"/>
  <c r="BU310" i="7"/>
  <c r="BU341" i="7" s="1"/>
  <c r="CB341" i="2"/>
  <c r="CB371" i="2" s="1"/>
  <c r="BL371" i="2"/>
  <c r="BZ374" i="3"/>
  <c r="BZ405" i="3" s="1"/>
  <c r="BJ405" i="3"/>
  <c r="BW274" i="8"/>
  <c r="BG304" i="8"/>
  <c r="BJ139" i="3"/>
  <c r="AW170" i="3"/>
  <c r="AR70" i="5"/>
  <c r="BD41" i="5"/>
  <c r="BD406" i="5"/>
  <c r="BT375" i="5"/>
  <c r="BT406" i="5" s="1"/>
  <c r="BH372" i="10"/>
  <c r="BX342" i="10"/>
  <c r="BX372" i="10" s="1"/>
  <c r="BT376" i="11"/>
  <c r="BD407" i="11"/>
  <c r="BC137" i="13"/>
  <c r="BS107" i="13"/>
  <c r="BS137" i="13" s="1"/>
  <c r="AU273" i="15"/>
  <c r="BC242" i="15"/>
  <c r="BC273" i="15" s="1"/>
  <c r="AU104" i="10"/>
  <c r="BH73" i="10"/>
  <c r="BH337" i="14"/>
  <c r="BX306" i="14"/>
  <c r="BX337" i="14" s="1"/>
  <c r="BC38" i="13"/>
  <c r="BS7" i="13"/>
  <c r="BS38" i="13" s="1"/>
  <c r="BH103" i="14"/>
  <c r="BX72" i="14"/>
  <c r="BX103" i="14" s="1"/>
  <c r="BT175" i="11"/>
  <c r="BT205" i="11" s="1"/>
  <c r="BC272" i="12"/>
  <c r="BT241" i="12"/>
  <c r="BT272" i="12" s="1"/>
  <c r="AQ70" i="6"/>
  <c r="BA41" i="6"/>
  <c r="AT69" i="8"/>
  <c r="BG40" i="8"/>
  <c r="BE372" i="4"/>
  <c r="BU342" i="4"/>
  <c r="BU372" i="4" s="1"/>
  <c r="AZ103" i="2"/>
  <c r="BA372" i="6"/>
  <c r="BQ342" i="6"/>
  <c r="BQ372" i="6" s="1"/>
  <c r="AU105" i="15"/>
  <c r="BC74" i="15"/>
  <c r="BC105" i="15" s="1"/>
  <c r="BC70" i="12"/>
  <c r="BT41" i="12"/>
  <c r="BT70" i="12" s="1"/>
  <c r="BT7" i="11"/>
  <c r="BD38" i="11"/>
  <c r="BC276" i="15"/>
  <c r="BC306" i="15" s="1"/>
  <c r="BE408" i="7"/>
  <c r="BU377" i="7"/>
  <c r="BU408" i="7" s="1"/>
  <c r="AR137" i="4"/>
  <c r="BE109" i="4"/>
  <c r="BT107" i="5"/>
  <c r="BD137" i="5"/>
  <c r="BE140" i="4"/>
  <c r="AR171" i="4"/>
  <c r="BG139" i="8"/>
  <c r="AT170" i="8"/>
  <c r="BL103" i="2"/>
  <c r="CB103" i="2" s="1"/>
  <c r="CB72" i="2"/>
  <c r="BE70" i="4"/>
  <c r="BU41" i="4"/>
  <c r="BU70" i="4" s="1"/>
  <c r="BH406" i="10"/>
  <c r="BX375" i="10"/>
  <c r="BX406" i="10" s="1"/>
  <c r="BC204" i="12"/>
  <c r="BT174" i="12"/>
  <c r="BT204" i="12" s="1"/>
  <c r="BC339" i="13"/>
  <c r="BS308" i="13"/>
  <c r="BS339" i="13" s="1"/>
  <c r="BC406" i="13"/>
  <c r="BS375" i="13"/>
  <c r="BS406" i="13" s="1"/>
  <c r="BC305" i="13"/>
  <c r="BS275" i="13"/>
  <c r="BS305" i="13" s="1"/>
  <c r="AU137" i="10"/>
  <c r="BH107" i="10"/>
  <c r="AQ38" i="11"/>
  <c r="BJ136" i="3"/>
  <c r="BZ106" i="3"/>
  <c r="BZ136" i="3" s="1"/>
  <c r="CB6" i="2"/>
  <c r="CB37" i="2" s="1"/>
  <c r="BL37" i="2"/>
  <c r="BU208" i="4"/>
  <c r="BU238" i="4" s="1"/>
  <c r="BE238" i="4"/>
  <c r="BC204" i="6"/>
  <c r="BQ174" i="6"/>
  <c r="BQ204" i="6" s="1"/>
  <c r="BF303" i="9"/>
  <c r="BV273" i="9"/>
  <c r="BV303" i="9" s="1"/>
  <c r="AU38" i="10"/>
  <c r="BH7" i="10"/>
  <c r="BC141" i="15"/>
  <c r="BC172" i="15" s="1"/>
  <c r="AU172" i="15"/>
  <c r="BD306" i="11"/>
  <c r="BT276" i="11"/>
  <c r="BT306" i="11" s="1"/>
  <c r="BS342" i="13"/>
  <c r="BS372" i="13" s="1"/>
  <c r="BC372" i="13"/>
  <c r="BH204" i="1"/>
  <c r="BP174" i="1"/>
  <c r="BP204" i="1" s="1"/>
  <c r="BT73" i="5"/>
  <c r="BD104" i="5"/>
  <c r="BF39" i="9"/>
  <c r="AS68" i="9"/>
  <c r="AS135" i="9"/>
  <c r="BF105" i="9"/>
  <c r="BT174" i="5"/>
  <c r="BT204" i="5" s="1"/>
  <c r="BD204" i="5"/>
  <c r="BL237" i="2"/>
  <c r="CB206" i="2"/>
  <c r="CB237" i="2" s="1"/>
  <c r="BG271" i="8"/>
  <c r="BW240" i="8"/>
  <c r="BW271" i="8" s="1"/>
  <c r="BX41" i="10"/>
  <c r="BX70" i="10" s="1"/>
  <c r="BH70" i="10"/>
  <c r="AQ138" i="11"/>
  <c r="BD107" i="11"/>
  <c r="AQ172" i="11"/>
  <c r="BD141" i="11"/>
  <c r="BH170" i="14"/>
  <c r="BX139" i="14"/>
  <c r="BX170" i="14" s="1"/>
  <c r="AU70" i="15"/>
  <c r="BC41" i="15"/>
  <c r="BC70" i="15" s="1"/>
  <c r="BD70" i="11"/>
  <c r="BT41" i="11"/>
  <c r="BT70" i="11" s="1"/>
  <c r="BS174" i="13"/>
  <c r="BS204" i="13" s="1"/>
  <c r="BC204" i="13"/>
  <c r="BT207" i="12"/>
  <c r="BT238" i="12" s="1"/>
  <c r="BC238" i="12"/>
  <c r="AU38" i="15"/>
  <c r="BC7" i="15"/>
  <c r="BC38" i="15" s="1"/>
  <c r="AS38" i="7"/>
  <c r="BE7" i="7"/>
  <c r="BH339" i="1"/>
  <c r="BP308" i="1"/>
  <c r="BP339" i="1" s="1"/>
  <c r="BQ73" i="6"/>
  <c r="BQ104" i="6" s="1"/>
  <c r="BA104" i="6"/>
  <c r="BA339" i="6"/>
  <c r="BQ308" i="6"/>
  <c r="BQ339" i="6" s="1"/>
  <c r="BL106" i="2"/>
  <c r="AZ136" i="2"/>
  <c r="BP107" i="1"/>
  <c r="BP137" i="1" s="1"/>
  <c r="CB274" i="2"/>
  <c r="CB304" i="2" s="1"/>
  <c r="BL304" i="2"/>
  <c r="BE38" i="4"/>
  <c r="BU7" i="4"/>
  <c r="BU38" i="4" s="1"/>
  <c r="BE206" i="7"/>
  <c r="BU176" i="7"/>
  <c r="BU206" i="7" s="1"/>
  <c r="BH372" i="1"/>
  <c r="BP342" i="1"/>
  <c r="BP372" i="1" s="1"/>
  <c r="BA406" i="6"/>
  <c r="BQ375" i="6"/>
  <c r="BQ406" i="6" s="1"/>
  <c r="BP41" i="1"/>
  <c r="BP70" i="1" s="1"/>
  <c r="BH70" i="1"/>
  <c r="AS38" i="1"/>
  <c r="BH7" i="1"/>
  <c r="BP7" i="1" s="1"/>
  <c r="BP38" i="1" s="1"/>
  <c r="BZ6" i="3"/>
  <c r="BZ37" i="3" s="1"/>
  <c r="BZ69" i="3" s="1"/>
  <c r="BJ37" i="3"/>
  <c r="BJ69" i="3" s="1"/>
  <c r="BT7" i="5"/>
  <c r="BT38" i="5" s="1"/>
  <c r="BD38" i="5"/>
  <c r="BE272" i="4"/>
  <c r="BU242" i="4"/>
  <c r="BU272" i="4" s="1"/>
  <c r="BH104" i="1"/>
  <c r="BP73" i="1"/>
  <c r="BP104" i="1" s="1"/>
  <c r="BE339" i="4"/>
  <c r="BU309" i="4"/>
  <c r="BU339" i="4" s="1"/>
  <c r="BA305" i="6"/>
  <c r="BQ275" i="6"/>
  <c r="BQ305" i="6" s="1"/>
  <c r="AQ38" i="6"/>
  <c r="BA7" i="6"/>
  <c r="BE70" i="7"/>
  <c r="BU41" i="7"/>
  <c r="BU70" i="7" s="1"/>
  <c r="BD140" i="5"/>
  <c r="AR171" i="5"/>
  <c r="AQ171" i="6"/>
  <c r="BA140" i="6"/>
  <c r="BC238" i="13"/>
  <c r="BS207" i="13"/>
  <c r="BS238" i="13" s="1"/>
  <c r="BH404" i="14"/>
  <c r="BX373" i="14"/>
  <c r="BX404" i="14" s="1"/>
  <c r="BH204" i="10"/>
  <c r="BX174" i="10"/>
  <c r="BX204" i="10" s="1"/>
  <c r="BC175" i="15"/>
  <c r="BC205" i="15" s="1"/>
  <c r="AU407" i="15"/>
  <c r="BC376" i="15"/>
  <c r="BH171" i="10" l="1"/>
  <c r="BX140" i="10"/>
  <c r="BX171" i="10" s="1"/>
  <c r="BF68" i="9"/>
  <c r="BV39" i="9"/>
  <c r="BV68" i="9" s="1"/>
  <c r="BW139" i="8"/>
  <c r="BW170" i="8" s="1"/>
  <c r="BG170" i="8"/>
  <c r="BA70" i="6"/>
  <c r="BQ41" i="6"/>
  <c r="BQ70" i="6" s="1"/>
  <c r="BH171" i="1"/>
  <c r="BP140" i="1"/>
  <c r="BA171" i="6"/>
  <c r="BQ140" i="6"/>
  <c r="BQ171" i="6" s="1"/>
  <c r="BD172" i="11"/>
  <c r="BT141" i="11"/>
  <c r="BT172" i="11" s="1"/>
  <c r="BX107" i="10"/>
  <c r="BX137" i="10" s="1"/>
  <c r="BH137" i="10"/>
  <c r="BD70" i="5"/>
  <c r="BT41" i="5"/>
  <c r="BT70" i="5" s="1"/>
  <c r="BA38" i="6"/>
  <c r="BQ7" i="6"/>
  <c r="BQ38" i="6" s="1"/>
  <c r="BH38" i="1"/>
  <c r="BT137" i="5"/>
  <c r="BT104" i="5"/>
  <c r="BU140" i="4"/>
  <c r="BU171" i="4" s="1"/>
  <c r="BE171" i="4"/>
  <c r="BU108" i="7"/>
  <c r="BU139" i="7" s="1"/>
  <c r="BE139" i="7"/>
  <c r="BV105" i="9"/>
  <c r="BV135" i="9" s="1"/>
  <c r="BF135" i="9"/>
  <c r="BH104" i="10"/>
  <c r="BX73" i="10"/>
  <c r="BX104" i="10" s="1"/>
  <c r="BE104" i="4"/>
  <c r="BU76" i="4"/>
  <c r="BU104" i="4" s="1"/>
  <c r="BT77" i="11"/>
  <c r="BT104" i="11" s="1"/>
  <c r="BD104" i="11"/>
  <c r="BX106" i="14"/>
  <c r="BX136" i="14" s="1"/>
  <c r="BH136" i="14"/>
  <c r="BD171" i="5"/>
  <c r="BT140" i="5"/>
  <c r="BL136" i="2"/>
  <c r="CB106" i="2"/>
  <c r="CB136" i="2" s="1"/>
  <c r="BD138" i="11"/>
  <c r="BT107" i="11"/>
  <c r="BT138" i="11" s="1"/>
  <c r="BE104" i="7"/>
  <c r="BU73" i="7"/>
  <c r="BU104" i="7" s="1"/>
  <c r="BV71" i="9"/>
  <c r="BV102" i="9" s="1"/>
  <c r="BF102" i="9"/>
  <c r="BU7" i="7"/>
  <c r="BU38" i="7" s="1"/>
  <c r="BE38" i="7"/>
  <c r="BE137" i="4"/>
  <c r="BU109" i="4"/>
  <c r="BU137" i="4" s="1"/>
  <c r="BW6" i="8"/>
  <c r="BW37" i="8" s="1"/>
  <c r="BG37" i="8"/>
  <c r="BL170" i="2"/>
  <c r="CB139" i="2"/>
  <c r="CB170" i="2" s="1"/>
  <c r="BF169" i="9"/>
  <c r="BV138" i="9"/>
  <c r="BV169" i="9" s="1"/>
  <c r="BH38" i="10"/>
  <c r="BX7" i="10"/>
  <c r="BX38" i="10" s="1"/>
  <c r="BG69" i="8"/>
  <c r="BW40" i="8"/>
  <c r="BW69" i="8" s="1"/>
  <c r="BJ170" i="3"/>
  <c r="BZ139" i="3"/>
  <c r="BZ1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H15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ID#AAAByg_qjsU
America Ame    (2026-01-12 22:07:28)
UREA</t>
        </r>
      </text>
    </comment>
    <comment ref="BH52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ID#AAAB0fwUa5E
America Ame    (2026-02-18 16:01:35)
venta de urea 320</t>
        </r>
      </text>
    </comment>
    <comment ref="BP6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ID#AAAB1JBWGj8
America Ame    (2026-02-26 16:21:27)
diferencias de 120 de venta de UREA</t>
        </r>
      </text>
    </comment>
    <comment ref="BH8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ID#AAAB1vyboz0
America Ame    (2026-03-13 19:56:59)
venta de urea</t>
        </r>
      </text>
    </comment>
    <comment ref="BH86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ID#AAAB1_x6o0E
America Ame    (2026-03-17 20:07:34)
venta de urea</t>
        </r>
      </text>
    </comment>
    <comment ref="BP10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ID#AAAB26yCzbg
America Ame    (2026-04-01 19:46:05)
faltante de rosmeri tavara</t>
        </r>
      </text>
    </comment>
    <comment ref="BH11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ID#AAAB5aNxSFA
America Ame    (2026-04-15 20:39:32)
VENTA DE UREA 61.05</t>
        </r>
      </text>
    </comment>
    <comment ref="AT241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ID#AAABp6LSClM
America Ame    (2025-08-21 17:04:54)
MENOS 27 SOLES</t>
        </r>
      </text>
    </comment>
    <comment ref="BP37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ID#AAABuedUbDs
America Ame    (2025-12-05 16:52:01)
FALTANTE DE 50.03</t>
        </r>
      </text>
    </comment>
    <comment ref="BH40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ID#AAABwbNyhzU
America Ame    (2025-12-30 16:49:48)
1330 soles faltante por robo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QjtN6/9H5e9xmRhqQRrzwCgX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5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ID#AAABUauNvwc
mnunez    (2024-08-27 15:38:22)
RESPONSABLE MAVEL CABIA</t>
        </r>
      </text>
    </comment>
    <comment ref="X5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ID#AAABUauNv8A
mnunez    (2024-08-27 15:38:22)
4126.92 TRANSPORTES GROUP
220.00 FLETES CRISTIAN OSORIO</t>
        </r>
      </text>
    </comment>
    <comment ref="CB8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ID#AAAByYxh2jE
America Ame    (2026-01-07 21:13:11)
FALTANTE DE 
SIESQUEN ROCCA</t>
        </r>
      </text>
    </comment>
    <comment ref="BL21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ID#AAABy4i4Xec
America Ame    (2026-01-20 20:30:13)
venta de gas</t>
        </r>
      </text>
    </comment>
    <comment ref="BL23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ID#AAABy4i4Xeg
America Ame    (2026-01-20 20:33:39)
venta de urea 100
------
ID#AAABy4i4Xeo
America Ame    (2026-01-20 20:34:34)
lo demás falta de
Paniura Clariza</t>
        </r>
      </text>
    </comment>
    <comment ref="CB27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ID#AAABzAFP_p0
America Ame    (2026-01-23 21:45:52)
faltante de 
siesquen rocca tatiana : 13.99
paniura clariza : 8.20</t>
        </r>
      </text>
    </comment>
    <comment ref="BA29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ID#AAABzWtU9ow
America Ame    (2026-02-03 22:05:26)
DEPOSITO 5 SO DE MAS</t>
        </r>
      </text>
    </comment>
    <comment ref="CB31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ID#AAABzIwmxIo
America Ame    (2026-01-27 20:54:53)
faltante de siesquen roca 15</t>
        </r>
      </text>
    </comment>
    <comment ref="BD35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ID#AAABdk6mhaA
America Ame    (2025-02-01 16:04:36)
Dto cta. Gerardo Rojas</t>
        </r>
      </text>
    </comment>
    <comment ref="CB36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ID#AAABzUlaoHI
America Ame    (2026-02-02 21:39:45)
Faltante de SIESQUEN ROCCA -26.97</t>
        </r>
      </text>
    </comment>
    <comment ref="CB42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ID#AAAB0BbPTlQ
America Ame    (2026-02-09 14:50:22)
FALTANTE DE JULIA CARMINA PONCE 
S/.50</t>
        </r>
      </text>
    </comment>
    <comment ref="BL49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ID#AAAB0ZMIA94
America Ame    (2026-02-13 21:22:16)
FALTANTE DE JULIA CARMINA PONCE 10 SO</t>
        </r>
      </text>
    </comment>
    <comment ref="BA53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ID#AAAB0eSsMS8
America Ame    (2026-02-17 19:40:20)
DEPOSITO 30 DE MAS, DEL MONTO DE DIA  15.</t>
        </r>
      </text>
    </comment>
    <comment ref="CB55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ID#AAAB0eSsM_Y
America Ame    (2026-02-17 19:57:37)
*FALTANTE DE 90 DE SIESQUEN ROCCA TATIANA
*FALTANTE DE PAMIURA CLARIZA 17.95</t>
        </r>
      </text>
    </comment>
    <comment ref="BL61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ID#AAAB0tpFzIg
America Ame    (2026-02-24 17:02:13)
paniura clariza 33</t>
        </r>
      </text>
    </comment>
    <comment ref="BL64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ID#AAAB1NkQ91Y
America Ame    (2026-02-28 16:14:42)
venta de urea</t>
        </r>
      </text>
    </comment>
    <comment ref="BD66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ID#AAABd-3Y-rs
America Ame    (2025-03-03 16:14:39)
AGROPEC</t>
        </r>
      </text>
    </comment>
    <comment ref="BL66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ID#AAAB1UzBWJg
America Ame    (2026-03-03 21:12:49)
FALTANTE DE RICHARD TITO QUISPE 9.95</t>
        </r>
      </text>
    </comment>
    <comment ref="CB73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ID#AAAB1Vdt6wA
America Ame    (2026-03-04 21:34:56)
FALTANTE DE 10.94 DE PANIURA PANTOJA</t>
        </r>
      </text>
    </comment>
    <comment ref="BL76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ID#AAAB1hnRkHo
America Ame    (2026-03-09 20:12:16)
FALTANTES DE PANIURA CLARIZA  =19.59</t>
        </r>
      </text>
    </comment>
    <comment ref="CB76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ID#AAABvrj4StE
America Ame    (2026-03-06 16:47:18)
FALTANTE DE PANIURA CLARIZA</t>
        </r>
      </text>
    </comment>
    <comment ref="CB78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ID#AAAB1iMg8-s
America Ame    (2026-03-10 15:28:38)
faltante de 153.06
PERLA DURAND PANTOJA</t>
        </r>
      </text>
    </comment>
    <comment ref="BL84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ID#AAAB1_I4LKg
America Ame    (2026-03-17 15:22:04)
130 ---- tarjetas SOLON</t>
        </r>
      </text>
    </comment>
    <comment ref="CB84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ID#AAAB19uBZ1Q
America Ame    (2026-03-16 17:14:58)
faltante de 
SOLON OLORTEGUI----- 130.02
PARIUNA CLARIZA -- 38.98
LO RESTANTE ES DE VENTA DE UREA</t>
        </r>
      </text>
    </comment>
    <comment ref="CB89" authorId="0" shapeId="0" xr:uid="{00000000-0006-0000-0100-000019000000}">
      <text>
        <r>
          <rPr>
            <sz val="11"/>
            <color theme="1"/>
            <rFont val="Calibri"/>
            <scheme val="minor"/>
          </rPr>
          <t>======
ID#AAAB3mCZCBY
America Ame    (2026-03-21 17:29:08)
VENTA DE UREA 94.02</t>
        </r>
      </text>
    </comment>
    <comment ref="CB90" authorId="0" shapeId="0" xr:uid="{00000000-0006-0000-0100-00001A000000}">
      <text>
        <r>
          <rPr>
            <sz val="11"/>
            <color theme="1"/>
            <rFont val="Calibri"/>
            <scheme val="minor"/>
          </rPr>
          <t>======
ID#AAAB3mCZCBc
America Ame    (2026-03-21 17:38:51)
FALTANTE DE PANIURA CLARIZA 34.54</t>
        </r>
      </text>
    </comment>
    <comment ref="BL91" authorId="0" shapeId="0" xr:uid="{00000000-0006-0000-0100-00001B000000}">
      <text>
        <r>
          <rPr>
            <sz val="11"/>
            <color theme="1"/>
            <rFont val="Calibri"/>
            <scheme val="minor"/>
          </rPr>
          <t>======
ID#AAAB2c4Hi7k
America Ame    (2026-03-23 22:04:14)
Faltante de Marco Rivas
43.10.
Perla faltante 4.</t>
        </r>
      </text>
    </comment>
    <comment ref="BL94" authorId="0" shapeId="0" xr:uid="{00000000-0006-0000-0100-00001C000000}">
      <text>
        <r>
          <rPr>
            <sz val="11"/>
            <color theme="1"/>
            <rFont val="Calibri"/>
            <scheme val="minor"/>
          </rPr>
          <t>======
ID#AAAB2lXy1oY
America Ame    (2026-03-27 20:49:29)
faltante de alexa zarate 30.04</t>
        </r>
      </text>
    </comment>
    <comment ref="BL95" authorId="0" shapeId="0" xr:uid="{00000000-0006-0000-0100-00001D000000}">
      <text>
        <r>
          <rPr>
            <sz val="11"/>
            <color theme="1"/>
            <rFont val="Calibri"/>
            <scheme val="minor"/>
          </rPr>
          <t>======
ID#AAAB2lXy1oc
America Ame    (2026-03-27 20:53:06)
faltante de palacios rodriguez</t>
        </r>
      </text>
    </comment>
    <comment ref="BB96" authorId="0" shapeId="0" xr:uid="{00000000-0006-0000-0100-00001E000000}">
      <text>
        <r>
          <rPr>
            <sz val="11"/>
            <color theme="1"/>
            <rFont val="Calibri"/>
            <scheme val="minor"/>
          </rPr>
          <t>======
ID#AAAB2lXy1ok
America Ame    (2026-03-27 21:04:51)
deposito del faltante de medali lapa  ¡</t>
        </r>
      </text>
    </comment>
    <comment ref="BL96" authorId="0" shapeId="0" xr:uid="{00000000-0006-0000-0100-00001F000000}">
      <text>
        <r>
          <rPr>
            <sz val="11"/>
            <color theme="1"/>
            <rFont val="Calibri"/>
            <scheme val="minor"/>
          </rPr>
          <t>======
ID#AAAB2lXy1og
America Ame    (2026-03-27 20:57:28)
faltante de  
100 lapa chavez 
perla dura 13</t>
        </r>
      </text>
    </comment>
    <comment ref="BA98" authorId="0" shapeId="0" xr:uid="{00000000-0006-0000-0100-000020000000}">
      <text>
        <r>
          <rPr>
            <sz val="11"/>
            <color theme="1"/>
            <rFont val="Calibri"/>
            <scheme val="minor"/>
          </rPr>
          <t>======
ID#AAAB3ENnmCc
America Ame    (2026-04-06 16:17:07)
DEPOSITO 17530.10 TENIENDO UN SOBRNTE DE  60.9</t>
        </r>
      </text>
    </comment>
    <comment ref="BF98" authorId="0" shapeId="0" xr:uid="{00000000-0006-0000-0100-000021000000}">
      <text>
        <r>
          <rPr>
            <sz val="11"/>
            <color theme="1"/>
            <rFont val="Calibri"/>
            <scheme val="minor"/>
          </rPr>
          <t>======
ID#AAAB3ENnmCs
America Ame    (2026-04-06 16:31:24)
DEPOSITO 1489 
FALTA 60.90</t>
        </r>
      </text>
    </comment>
    <comment ref="BL106" authorId="0" shapeId="0" xr:uid="{00000000-0006-0000-0100-000022000000}">
      <text>
        <r>
          <rPr>
            <sz val="11"/>
            <color theme="1"/>
            <rFont val="Calibri"/>
            <scheme val="minor"/>
          </rPr>
          <t>======
ID#AAAB3FuQ0f8
America Ame    (2026-04-07 22:17:32)
FALTANTE DE 
CARLOS SOLON 10
LUIS ROMAN 9.40</t>
        </r>
      </text>
    </comment>
    <comment ref="CB106" authorId="0" shapeId="0" xr:uid="{00000000-0006-0000-0100-000023000000}">
      <text>
        <r>
          <rPr>
            <sz val="11"/>
            <color theme="1"/>
            <rFont val="Calibri"/>
            <scheme val="minor"/>
          </rPr>
          <t>======
ID#AAAB3FuQ0gE
America Ame    (2026-04-07 22:19:56)
FALTANTE DE 
CARLOS SOLON 10
LUIS ROMAN 9.40</t>
        </r>
      </text>
    </comment>
    <comment ref="CB107" authorId="0" shapeId="0" xr:uid="{00000000-0006-0000-0100-000024000000}">
      <text>
        <r>
          <rPr>
            <sz val="11"/>
            <color theme="1"/>
            <rFont val="Calibri"/>
            <scheme val="minor"/>
          </rPr>
          <t>======
ID#AAAB3FuQ0gA
America Ame    (2026-04-07 22:19:15)
FALTANTE DE ALEXA 11.50</t>
        </r>
      </text>
    </comment>
    <comment ref="BL109" authorId="0" shapeId="0" xr:uid="{00000000-0006-0000-0100-000025000000}">
      <text>
        <r>
          <rPr>
            <sz val="11"/>
            <color theme="1"/>
            <rFont val="Calibri"/>
            <scheme val="minor"/>
          </rPr>
          <t>======
ID#AAAB3FuQ0gI
America Ame    (2026-04-07 22:28:16)
FALTANTE PERLA DURAN  25.47
ALEXA  ZARATE 14.52</t>
        </r>
      </text>
    </comment>
    <comment ref="BL110" authorId="0" shapeId="0" xr:uid="{00000000-0006-0000-0100-000026000000}">
      <text>
        <r>
          <rPr>
            <sz val="11"/>
            <color theme="1"/>
            <rFont val="Calibri"/>
            <scheme val="minor"/>
          </rPr>
          <t>======
ID#AAAB3FuQ0gM
America Ame    (2026-04-07 22:37:34)
FALTANTE DE 
ALEXA = 44.25
PERLA DURAN = 11</t>
        </r>
      </text>
    </comment>
    <comment ref="BL111" authorId="0" shapeId="0" xr:uid="{00000000-0006-0000-0100-000027000000}">
      <text>
        <r>
          <rPr>
            <sz val="11"/>
            <color theme="1"/>
            <rFont val="Calibri"/>
            <scheme val="minor"/>
          </rPr>
          <t>======
ID#AAAB3ImAeXk
America Ame    (2026-04-10 15:22:47)
faltante de CARLOS SOLON = 97.76</t>
        </r>
      </text>
    </comment>
    <comment ref="BL114" authorId="0" shapeId="0" xr:uid="{00000000-0006-0000-0100-000028000000}">
      <text>
        <r>
          <rPr>
            <sz val="11"/>
            <color theme="1"/>
            <rFont val="Calibri"/>
            <scheme val="minor"/>
          </rPr>
          <t>======
ID#AAAB3LkvCp0
America Ame    (2026-04-11 15:16:28)
faltante de 
ROMAN PUJADAS LUIS 49.44</t>
        </r>
      </text>
    </comment>
    <comment ref="BL115" authorId="0" shapeId="0" xr:uid="{00000000-0006-0000-0100-000029000000}">
      <text>
        <r>
          <rPr>
            <sz val="11"/>
            <color theme="1"/>
            <rFont val="Calibri"/>
            <scheme val="minor"/>
          </rPr>
          <t>======
ID#AAAB3Pa-j5k
America Ame    (2026-04-13 16:09:30)
VENTA DE UREA</t>
        </r>
      </text>
    </comment>
    <comment ref="BL116" authorId="0" shapeId="0" xr:uid="{00000000-0006-0000-0100-00002A000000}">
      <text>
        <r>
          <rPr>
            <sz val="11"/>
            <color theme="1"/>
            <rFont val="Calibri"/>
            <scheme val="minor"/>
          </rPr>
          <t>======
ID#AAAB33l5FCQ
America Ame    (2026-04-14 16:25:14)
VENTA DE UREA</t>
        </r>
      </text>
    </comment>
    <comment ref="BL117" authorId="0" shapeId="0" xr:uid="{00000000-0006-0000-0100-00002B000000}">
      <text>
        <r>
          <rPr>
            <sz val="11"/>
            <color theme="1"/>
            <rFont val="Calibri"/>
            <scheme val="minor"/>
          </rPr>
          <t>======
ID#AAAB33l5FCU
America Ame    (2026-04-14 16:35:26)
Faltante de 165.10  
ALEXA ZARATE MAYA</t>
        </r>
      </text>
    </comment>
    <comment ref="BL118" authorId="0" shapeId="0" xr:uid="{00000000-0006-0000-0100-00002C000000}">
      <text>
        <r>
          <rPr>
            <sz val="11"/>
            <color theme="1"/>
            <rFont val="Calibri"/>
            <scheme val="minor"/>
          </rPr>
          <t>======
ID#AAAB33l5FCk
America Ame    (2026-04-14 17:40:03)
FALTANTE DE 
MARCO RIVAS YALLE : 28.74
CUBAS SANDIVAL : 29.57</t>
        </r>
      </text>
    </comment>
    <comment ref="BL119" authorId="0" shapeId="0" xr:uid="{00000000-0006-0000-0100-00002D000000}">
      <text>
        <r>
          <rPr>
            <sz val="11"/>
            <color theme="1"/>
            <rFont val="Calibri"/>
            <scheme val="minor"/>
          </rPr>
          <t>======
ID#AAAB5aNxSE4
America Ame    (2026-04-15 20:09:12)
FALTANTE DE PERLA DURAN 269.96
PALACIOS RODRIGUEZ 123.51</t>
        </r>
      </text>
    </comment>
    <comment ref="BL120" authorId="0" shapeId="0" xr:uid="{00000000-0006-0000-0100-00002E000000}">
      <text>
        <r>
          <rPr>
            <sz val="11"/>
            <color theme="1"/>
            <rFont val="Calibri"/>
            <scheme val="minor"/>
          </rPr>
          <t>======
ID#AAAB3WwfmuA
America Ame    (2026-04-16 20:32:50)
urea de 45</t>
        </r>
      </text>
    </comment>
    <comment ref="BL121" authorId="0" shapeId="0" xr:uid="{00000000-0006-0000-0100-00002F000000}">
      <text>
        <r>
          <rPr>
            <sz val="11"/>
            <color theme="1"/>
            <rFont val="Calibri"/>
            <scheme val="minor"/>
          </rPr>
          <t>======
ID#AAAB3sDZDAs
America Ame    (2026-04-17 16:04:41)
FALTANTE DE PALACIOS RODRIGUEZ 59.96</t>
        </r>
      </text>
    </comment>
    <comment ref="BL122" authorId="0" shapeId="0" xr:uid="{00000000-0006-0000-0100-000030000000}">
      <text>
        <r>
          <rPr>
            <sz val="11"/>
            <color theme="1"/>
            <rFont val="Calibri"/>
            <scheme val="minor"/>
          </rPr>
          <t>======
ID#AAAB3xgDyww
America Ame    (2026-04-21 15:48:29)
venta de urea</t>
        </r>
      </text>
    </comment>
    <comment ref="BL124" authorId="0" shapeId="0" xr:uid="{00000000-0006-0000-0100-000031000000}">
      <text>
        <r>
          <rPr>
            <sz val="11"/>
            <color theme="1"/>
            <rFont val="Calibri"/>
            <scheme val="minor"/>
          </rPr>
          <t>======
ID#AAAB3xgDyw4
America Ame    (2026-04-21 15:52:11)
FALTANTE 
PALACIOS RODRIGUEZ . 100</t>
        </r>
      </text>
    </comment>
    <comment ref="BA125" authorId="0" shapeId="0" xr:uid="{00000000-0006-0000-0100-000032000000}">
      <text>
        <r>
          <rPr>
            <sz val="11"/>
            <color theme="1"/>
            <rFont val="Calibri"/>
            <scheme val="minor"/>
          </rPr>
          <t>======
ID#AAAB5pU0BPA
America Ame    (2026-05-04 21:37:35)
DEPOSITO 6.10 DE MAS</t>
        </r>
      </text>
    </comment>
    <comment ref="BL125" authorId="0" shapeId="0" xr:uid="{00000000-0006-0000-0100-000033000000}">
      <text>
        <r>
          <rPr>
            <sz val="11"/>
            <color theme="1"/>
            <rFont val="Calibri"/>
            <scheme val="minor"/>
          </rPr>
          <t>======
ID#AAAB38a1FyU
America Ame    (2026-04-22 22:38:40)
FALTANTE DE CARLOS SOLON 100 SO</t>
        </r>
      </text>
    </comment>
    <comment ref="BL126" authorId="0" shapeId="0" xr:uid="{00000000-0006-0000-0100-000034000000}">
      <text>
        <r>
          <rPr>
            <sz val="11"/>
            <color theme="1"/>
            <rFont val="Calibri"/>
            <scheme val="minor"/>
          </rPr>
          <t>======
ID#AAAB38a1FyY
America Ame    (2026-04-22 22:41:03)
FALTANTE DE PALACIOS RODRIGUEZ EDUARDO : 10 SO</t>
        </r>
      </text>
    </comment>
    <comment ref="CB128" authorId="0" shapeId="0" xr:uid="{00000000-0006-0000-0100-000035000000}">
      <text>
        <r>
          <rPr>
            <sz val="11"/>
            <color theme="1"/>
            <rFont val="Calibri"/>
            <scheme val="minor"/>
          </rPr>
          <t>======
ID#AAAB5AKF5DM
America Ame    (2026-04-27 16:18:22)
venta de urea</t>
        </r>
      </text>
    </comment>
    <comment ref="BL134" authorId="0" shapeId="0" xr:uid="{00000000-0006-0000-0100-000036000000}">
      <text>
        <r>
          <rPr>
            <sz val="11"/>
            <color theme="1"/>
            <rFont val="Calibri"/>
            <scheme val="minor"/>
          </rPr>
          <t>======
ID#AAAB5ouDKK4
America Ame    (2026-05-04 17:51:35)
urea</t>
        </r>
      </text>
    </comment>
    <comment ref="BL142" authorId="0" shapeId="0" xr:uid="{00000000-0006-0000-0100-000037000000}">
      <text>
        <r>
          <rPr>
            <sz val="11"/>
            <color theme="1"/>
            <rFont val="Calibri"/>
            <scheme val="minor"/>
          </rPr>
          <t>======
ID#AAAB50qd_QQ
America Ame    (2026-05-05 21:32:55)
FALTANTE
MARCO RIVAS : 9.99
PERLA DURAN : 35.05</t>
        </r>
      </text>
    </comment>
    <comment ref="BL143" authorId="0" shapeId="0" xr:uid="{00000000-0006-0000-0100-000038000000}">
      <text>
        <r>
          <rPr>
            <sz val="11"/>
            <color theme="1"/>
            <rFont val="Calibri"/>
            <scheme val="minor"/>
          </rPr>
          <t>======
ID#AAAB565dDQY
America Ame    (2026-05-07 21:34:49)
FALTANTE DE  PALACIOS RODRIGUEZ : 10.32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gcqUshRZCvVC7AcEFMihKzoNl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41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ID#AAABc-egpUE
America Ame    (2025-02-11 17:13:14)
redondeo de cuadre</t>
        </r>
      </text>
    </comment>
    <comment ref="BE80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ID#AAAB1hnLIzU
America Ame    (2026-03-09 19:28:23)
D
iferencias por cambio de precios</t>
        </r>
      </text>
    </comment>
    <comment ref="AV101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ID#AAABUauNvIg
mnunez    (2024-08-27 15:38:22)
DEPOSITADO CTA  VIRU DIA 27-03-24  MCP HUANCAQUITO BAJO,</t>
        </r>
      </text>
    </comment>
    <comment ref="Z10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ID#AAAB26OvnLg
America Ame    (2026-04-01 16:14:29)
PAGO EN CHEQUE</t>
        </r>
      </text>
    </comment>
    <comment ref="AU109" authorId="0" shapeId="0" xr:uid="{00000000-0006-0000-0300-000005000000}">
      <text>
        <r>
          <rPr>
            <sz val="11"/>
            <color theme="1"/>
            <rFont val="Calibri"/>
            <scheme val="minor"/>
          </rPr>
          <t>======
ID#AAABUauNv6g
mnunez    (2024-08-27 15:38:22)
DEPOSITADO EN LA CTA DE VIRU DIA 03-04-24 POR LA MUNICIPALIDAD CP CARMELO</t>
        </r>
      </text>
    </comment>
    <comment ref="AU123" authorId="0" shapeId="0" xr:uid="{00000000-0006-0000-0300-000006000000}">
      <text>
        <r>
          <rPr>
            <sz val="11"/>
            <color theme="1"/>
            <rFont val="Calibri"/>
            <scheme val="minor"/>
          </rPr>
          <t>======
ID#AAABUauNv0Y
mnunez    (2024-08-27 15:38:22)
PAGO CLIENTE DIA 12-04-24 CON TARJETA NIUVIZ NªTARJETA 4130</t>
        </r>
      </text>
    </comment>
    <comment ref="AU129" authorId="0" shapeId="0" xr:uid="{00000000-0006-0000-0300-000007000000}">
      <text>
        <r>
          <rPr>
            <sz val="11"/>
            <color theme="1"/>
            <rFont val="Calibri"/>
            <scheme val="minor"/>
          </rPr>
          <t>======
ID#AAABUauNvhI
mnunez    (2024-08-27 15:38:22)
DEPOSITO POR CLIENTE EN LA CT VIRU DIA 23-04-24  FARMEX S.A.</t>
        </r>
      </text>
    </comment>
    <comment ref="AU130" authorId="0" shapeId="0" xr:uid="{00000000-0006-0000-0300-000008000000}">
      <text>
        <r>
          <rPr>
            <sz val="11"/>
            <color theme="1"/>
            <rFont val="Calibri"/>
            <scheme val="minor"/>
          </rPr>
          <t>======
ID#AAABUauNvjc
mnunez    (2024-08-27 15:38:22)
DEPOSITO A LA CT DE VIRU DIA 24-04-24 CLIENTE MUNICIPALIDA C.P HUANCAQUITO</t>
        </r>
      </text>
    </comment>
    <comment ref="AU145" authorId="0" shapeId="0" xr:uid="{00000000-0006-0000-0300-000009000000}">
      <text>
        <r>
          <rPr>
            <sz val="11"/>
            <color theme="1"/>
            <rFont val="Calibri"/>
            <scheme val="minor"/>
          </rPr>
          <t>======
ID#AAABUauNv4U
mnunez    (2024-08-27 15:38:22)
DEPOSITO A LA CT MUNICIPALIDAD C.P EL CARMELO DIA 06-05-24</t>
        </r>
      </text>
    </comment>
    <comment ref="AU161" authorId="0" shapeId="0" xr:uid="{00000000-0006-0000-0300-00000A000000}">
      <text>
        <r>
          <rPr>
            <sz val="11"/>
            <color theme="1"/>
            <rFont val="Calibri"/>
            <scheme val="minor"/>
          </rPr>
          <t>======
ID#AAABUauNvMU
mnunez    (2024-08-27 15:38:22)
DEPOCITO A LA CUENTA DIA 21-05-24 MUNICIPALIDAD HUANCAQUITO</t>
        </r>
      </text>
    </comment>
    <comment ref="AV184" authorId="0" shapeId="0" xr:uid="{00000000-0006-0000-0300-00000B000000}">
      <text>
        <r>
          <rPr>
            <sz val="11"/>
            <color theme="1"/>
            <rFont val="Calibri"/>
            <scheme val="minor"/>
          </rPr>
          <t>======
ID#AAABUauNvqQ
mnunez    (2024-08-27 15:38:22)
DEPOSITO A LA CT DIA 11-06-2024 CLIENTE MUNICIPALIDAD C.P EL CARMELO</t>
        </r>
      </text>
    </comment>
    <comment ref="AV191" authorId="0" shapeId="0" xr:uid="{00000000-0006-0000-0300-00000C000000}">
      <text>
        <r>
          <rPr>
            <sz val="11"/>
            <color theme="1"/>
            <rFont val="Calibri"/>
            <scheme val="minor"/>
          </rPr>
          <t>======
ID#AAABUauNvKU
mnunez    (2024-08-27 15:38:22)
Deposito tarjeta dia  14-06-24 adjunto reporte detalle Niuviz.</t>
        </r>
      </text>
    </comment>
    <comment ref="AV209" authorId="0" shapeId="0" xr:uid="{00000000-0006-0000-0300-00000D000000}">
      <text>
        <r>
          <rPr>
            <sz val="11"/>
            <color theme="1"/>
            <rFont val="Calibri"/>
            <scheme val="minor"/>
          </rPr>
          <t>======
ID#AAABUauNvho
mnunez    (2024-08-27 15:38:22)
VENTA VALIDA POR NIUBIZ DEL DIA 02/07/2024 CODIGO DE AUTORIZACION 985980</t>
        </r>
      </text>
    </comment>
    <comment ref="AV256" authorId="0" shapeId="0" xr:uid="{00000000-0006-0000-0300-00000E000000}">
      <text>
        <r>
          <rPr>
            <sz val="11"/>
            <color theme="1"/>
            <rFont val="Calibri"/>
            <scheme val="minor"/>
          </rPr>
          <t>======
ID#AAABUauNvjg
JORGE    (2024-08-27 15:38:22)
TARJETA CAIDA SISTEMA DE NIUVIZ DE DIA 14-08-24  RECLAMO DE LO CUAL ASUMIO LA VENDEDORA Y NIUVIZ DIO RESPUESTA QUE INGRESO CTA EMPRESA</t>
        </r>
      </text>
    </comment>
    <comment ref="AV284" authorId="0" shapeId="0" xr:uid="{00000000-0006-0000-0300-00000F000000}">
      <text>
        <r>
          <rPr>
            <sz val="11"/>
            <color theme="1"/>
            <rFont val="Calibri"/>
            <scheme val="minor"/>
          </rPr>
          <t>======
ID#AAABV0jfURc
America Ame    (2024-09-11 21:32:17)
DEPOSITO REALIZADO POR MUNICIPALIDAD EL CARMELO 10-09-24</t>
        </r>
      </text>
    </comment>
    <comment ref="AV297" authorId="0" shapeId="0" xr:uid="{00000000-0006-0000-0300-000010000000}">
      <text>
        <r>
          <rPr>
            <sz val="11"/>
            <color theme="1"/>
            <rFont val="Calibri"/>
            <scheme val="minor"/>
          </rPr>
          <t>======
ID#AAABToD7Urk
America Ame    (2024-09-24 22:09:22)
INTERB CLIENTE LOGISTICA E INVERSIONES CERVEL SAC NRO OPERACIÓN 3983556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ZMbIbNE6dy6CVU7JMMi2/NfOg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D33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ID#AAABzGv7ILc
America Ame    (2026-01-28 20:48:03)
FALTANTE 60 SOLES 
QUE YA ENVIO SU CORREO</t>
        </r>
      </text>
    </comment>
    <comment ref="BD88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ID#AAAB2MDnJyQ
America Ame    (2026-03-18 22:10:27)
venta de vustony</t>
        </r>
      </text>
    </comment>
    <comment ref="BS121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ID#AAABUauNvkQ
mnunez    (2024-08-27 15:38:22)
mnunez:SERAPHIN  - D2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86FdKgqmoEq8FWzE/MkM+LWCr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S78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ID#AAAB1iDIrMA
America Ame    (2026-03-09 22:50:34)
empresa ataltic</t>
        </r>
      </text>
    </comment>
    <comment ref="BA92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ID#AAAB2h6beUw
America Ame    (2026-03-25 22:49:37)
FALTANTE DE 99.61,  YA S EMANDO A DESCONTAR ¡</t>
        </r>
      </text>
    </comment>
    <comment ref="AT100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ID#AAAB26yCzbk
America Ame    (2026-04-01 20:00:32)
Deposito S/.7134.30+ Retencion S/.209.26= S/.7343.60</t>
        </r>
      </text>
    </comment>
    <comment ref="BA131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ID#AAAB5AKF5DQ
America Ame    (2026-04-27 16:58:45)
faltante de 50 por billete falso</t>
        </r>
      </text>
    </comment>
    <comment ref="BQ131" authorId="0" shapeId="0" xr:uid="{00000000-0006-0000-0500-000005000000}">
      <text>
        <r>
          <rPr>
            <sz val="11"/>
            <color theme="1"/>
            <rFont val="Calibri"/>
            <scheme val="minor"/>
          </rPr>
          <t>======
ID#AAAB5ol_z6A
America Ame    (2026-05-04 15:52:16)
faltantee por billete falso</t>
        </r>
      </text>
    </comment>
    <comment ref="BQ297" authorId="0" shapeId="0" xr:uid="{00000000-0006-0000-0500-000006000000}">
      <text>
        <r>
          <rPr>
            <sz val="11"/>
            <color theme="1"/>
            <rFont val="Calibri"/>
            <scheme val="minor"/>
          </rPr>
          <t>======
ID#AAABr3ZYpzw
America Ame    (2025-09-24 16:44:39)
faltante de personal RAMIREZ LEON</t>
        </r>
      </text>
    </comment>
    <comment ref="BQ395" authorId="0" shapeId="0" xr:uid="{00000000-0006-0000-0500-000007000000}">
      <text>
        <r>
          <rPr>
            <sz val="11"/>
            <color theme="1"/>
            <rFont val="Calibri"/>
            <scheme val="minor"/>
          </rPr>
          <t>======
ID#AAAByEPUTgk
America Ame    (2025-12-23 19:16:09)
faltante, ya se envio a descontar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nOX928A4VNoh1AjodBOGIY11B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6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ID#AAABUauNvJw
mnunez    (2024-08-27 15:38:22)
CIA.CONST.COMERC.Y SERV.LEKERSA</t>
        </r>
      </text>
    </comment>
    <comment ref="AU2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ID#AAAByrowRtw
America Ame    (2026-01-17 16:50:22)
transferencia fraudulenta 5290.39</t>
        </r>
      </text>
    </comment>
    <comment ref="BU21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ID#AAAByrowRt0
America Ame    (2026-01-17 16:50:51)
transferencia que no ingreso a la cuenta del banco</t>
        </r>
      </text>
    </comment>
    <comment ref="AY62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ID#AAAB1UzBWJk
America Ame    (2026-03-03 21:34:07)
deposito 2 soles de mas</t>
        </r>
      </text>
    </comment>
    <comment ref="B135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ID#AAAB5z52bSk
America Ame    (2026-05-05 15:14:31)
CAMBIO DE RAZON SOCIAL. 
DE PASO A PETRONEX ENB SIGES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NK4URdf14UNu8HjDtfMQuvJpT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ID#AAABUauNvng
mnunez    (2024-08-27 15:38:22)
ELIZABETH CHAVES</t>
        </r>
      </text>
    </comment>
    <comment ref="BA26" authorId="0" shapeId="0" xr:uid="{00000000-0006-0000-0700-000002000000}">
      <text>
        <r>
          <rPr>
            <sz val="11"/>
            <color theme="1"/>
            <rFont val="Calibri"/>
            <scheme val="minor"/>
          </rPr>
          <t>======
ID#AAABzutgdlQ
America Ame    (2026-02-04 22:24:31)
deposito 1548.50</t>
        </r>
      </text>
    </comment>
    <comment ref="BA67" authorId="0" shapeId="0" xr:uid="{00000000-0006-0000-0700-000003000000}">
      <text>
        <r>
          <rPr>
            <sz val="11"/>
            <color theme="1"/>
            <rFont val="Calibri"/>
            <scheme val="minor"/>
          </rPr>
          <t>======
ID#AAAB2Kf0qOE
America Ame    (2026-03-18 15:24:33)
DEPOSITO 752.40, 
EL FALTANTE DE 563.1 LO DEPOSITO EL DIA 1/03 DENTRO DEL MONTO DE 752.40.</t>
        </r>
      </text>
    </comment>
    <comment ref="BA73" authorId="0" shapeId="0" xr:uid="{00000000-0006-0000-0700-000004000000}">
      <text>
        <r>
          <rPr>
            <sz val="11"/>
            <color theme="1"/>
            <rFont val="Calibri"/>
            <scheme val="minor"/>
          </rPr>
          <t>======
ID#AAAB2Kf0qOI
America Ame    (2026-03-18 15:27:39)
DEPOSITO 1816 
POR EL SOBRANT DEL DIA  28/02</t>
        </r>
      </text>
    </comment>
    <comment ref="BG91" authorId="0" shapeId="0" xr:uid="{00000000-0006-0000-0700-000005000000}">
      <text>
        <r>
          <rPr>
            <sz val="11"/>
            <color theme="1"/>
            <rFont val="Calibri"/>
            <scheme val="minor"/>
          </rPr>
          <t>======
ID#AAAB2cs1ScA
America Ame    (2026-03-23 21:33:28)
Consumo de hibrocarburos  que se tiene que facturar a fin de mes y luego anular.... blabla</t>
        </r>
      </text>
    </comment>
    <comment ref="BW91" authorId="0" shapeId="0" xr:uid="{00000000-0006-0000-0700-000006000000}">
      <text>
        <r>
          <rPr>
            <sz val="11"/>
            <color theme="1"/>
            <rFont val="Calibri"/>
            <scheme val="minor"/>
          </rPr>
          <t>======
ID#AAAB2kW0QSA
America Ame    (2026-03-26 16:44:57)
Consumo de hibrocarburos que se tiene que facturar a fin de mes y luego anular.... blabla</t>
        </r>
      </text>
    </comment>
    <comment ref="BW94" authorId="0" shapeId="0" xr:uid="{00000000-0006-0000-0700-000007000000}">
      <text>
        <r>
          <rPr>
            <sz val="11"/>
            <color theme="1"/>
            <rFont val="Calibri"/>
            <scheme val="minor"/>
          </rPr>
          <t>======
ID#AAAB2kW0QR8
America Ame    (2026-03-26 16:44:33)
consumo de HIDROCARBUROS DEL MUNDO</t>
        </r>
      </text>
    </comment>
    <comment ref="AV106" authorId="0" shapeId="0" xr:uid="{00000000-0006-0000-0700-000008000000}">
      <text>
        <r>
          <rPr>
            <sz val="11"/>
            <color theme="1"/>
            <rFont val="Calibri"/>
            <scheme val="minor"/>
          </rPr>
          <t>======
ID#AAAB5aNxSFI
America Ame    (2026-04-15 21:55:51)
TRANFERENCIAS POR OPERADOR LOGISTICO MEMPER - BCP</t>
        </r>
      </text>
    </comment>
    <comment ref="BA114" authorId="0" shapeId="0" xr:uid="{00000000-0006-0000-0700-000009000000}">
      <text>
        <r>
          <rPr>
            <sz val="11"/>
            <color theme="1"/>
            <rFont val="Calibri"/>
            <scheme val="minor"/>
          </rPr>
          <t>======
ID#AAAB5xinUWw
America Ame    (2026-04-23 17:54:59)
DEPOSITO : 682.20</t>
        </r>
      </text>
    </comment>
    <comment ref="BE120" authorId="0" shapeId="0" xr:uid="{00000000-0006-0000-0700-00000A000000}">
      <text>
        <r>
          <rPr>
            <sz val="11"/>
            <color theme="1"/>
            <rFont val="Calibri"/>
            <scheme val="minor"/>
          </rPr>
          <t>======
ID#AAAB385D2t0
America Ame    (2026-04-21 19:44:35)
venta a un cliente con trasferencias bcp</t>
        </r>
      </text>
    </comment>
    <comment ref="AU124" authorId="0" shapeId="0" xr:uid="{00000000-0006-0000-0700-00000B000000}">
      <text>
        <r>
          <rPr>
            <sz val="11"/>
            <color theme="1"/>
            <rFont val="Calibri"/>
            <scheme val="minor"/>
          </rPr>
          <t>======
ID#AAAB48AyDTU
America Ame    (2026-04-24 16:19:18)
complemento de 554 depositado en día 22/04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osCJvjguq33n5q5svDrfW7XqB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4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ID#AAABUauNvJo
ALEX AQUINO    (2024-08-27 15:38:22)
CONTREGO TRADING COMAPNY S.R.L.</t>
        </r>
      </text>
    </comment>
    <comment ref="BF77" authorId="0" shapeId="0" xr:uid="{00000000-0006-0000-0800-000002000000}">
      <text>
        <r>
          <rPr>
            <sz val="11"/>
            <color theme="1"/>
            <rFont val="Calibri"/>
            <scheme val="minor"/>
          </rPr>
          <t>======
ID#AAAB1lzn3AU
America Ame    (2026-03-10 22:25:59)
FALTANTE DE DAVID ZAVALA</t>
        </r>
      </text>
    </comment>
    <comment ref="BV249" authorId="0" shapeId="0" xr:uid="{00000000-0006-0000-0800-000003000000}">
      <text>
        <r>
          <rPr>
            <sz val="11"/>
            <color theme="1"/>
            <rFont val="Calibri"/>
            <scheme val="minor"/>
          </rPr>
          <t>======
ID#AAABpgnScNY
America Ame    (2025-08-12 21:56:26)
100 soles falso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Ajuycj4zMnaDaLrvIB7ORIs/y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W7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ID#AAAByXmbYYI
America Ame    (2026-01-08 16:48:28)
deposito del faltante de 30 so</t>
        </r>
      </text>
    </comment>
    <comment ref="BX14" authorId="0" shapeId="0" xr:uid="{00000000-0006-0000-0900-000002000000}">
      <text>
        <r>
          <rPr>
            <sz val="11"/>
            <color theme="1"/>
            <rFont val="Calibri"/>
            <scheme val="minor"/>
          </rPr>
          <t>======
ID#AAAByg_qjp8
America Ame    (2026-01-12 21:43:37)
FALTANTE DE 300 
MENDOZA CHAVARRI</t>
        </r>
      </text>
    </comment>
    <comment ref="BW22" authorId="0" shapeId="0" xr:uid="{00000000-0006-0000-0900-000003000000}">
      <text>
        <r>
          <rPr>
            <sz val="11"/>
            <color theme="1"/>
            <rFont val="Calibri"/>
            <scheme val="minor"/>
          </rPr>
          <t>======
ID#AAAB2kna2Oc
America Ame    (2026-03-26 22:04:06)
REGULARIZADO EL DIA  19/03/26</t>
        </r>
      </text>
    </comment>
    <comment ref="BX22" authorId="0" shapeId="0" xr:uid="{00000000-0006-0000-0900-000004000000}">
      <text>
        <r>
          <rPr>
            <sz val="11"/>
            <color theme="1"/>
            <rFont val="Calibri"/>
            <scheme val="minor"/>
          </rPr>
          <t>======
ID#AAABy4pUnZA
America Ame    (2026-01-20 21:34:25)
FALTANTE POR PRESTAMO PARA EL PAGO DEL VIGILANTE</t>
        </r>
      </text>
    </comment>
    <comment ref="BX58" authorId="0" shapeId="0" xr:uid="{00000000-0006-0000-0900-000005000000}">
      <text>
        <r>
          <rPr>
            <sz val="11"/>
            <color theme="1"/>
            <rFont val="Calibri"/>
            <scheme val="minor"/>
          </rPr>
          <t>======
ID#AAAB0u_LWOc
America Ame    (2026-02-24 22:24:10)
prestamo para el pago del vigilante</t>
        </r>
      </text>
    </comment>
    <comment ref="BH64" authorId="0" shapeId="0" xr:uid="{00000000-0006-0000-0900-000006000000}">
      <text>
        <r>
          <rPr>
            <sz val="11"/>
            <color theme="1"/>
            <rFont val="Calibri"/>
            <scheme val="minor"/>
          </rPr>
          <t>======
ID#AAABvjr-R0I
America Ame    (2026-02-26 22:21:54)
PRESTAMO DE COMBUSTIBLE A ACAPULCO ""</t>
        </r>
      </text>
    </comment>
    <comment ref="BX64" authorId="0" shapeId="0" xr:uid="{00000000-0006-0000-0900-000007000000}">
      <text>
        <r>
          <rPr>
            <sz val="11"/>
            <color theme="1"/>
            <rFont val="Calibri"/>
            <scheme val="minor"/>
          </rPr>
          <t>======
ID#AAAB1NkQ91g
America Ame    (2026-02-28 17:01:38)
PRESTAMO DE COMBUSTIBLE ACAPULCO, COORDINANDO DECOLUCION
------
ID#AAAB2kna2OY
America Ame    (2026-03-26 22:02:15)
DEVOLVIO EL MONTO TOTAL EL DIA  16/03</t>
        </r>
      </text>
    </comment>
    <comment ref="BX88" authorId="0" shapeId="0" xr:uid="{00000000-0006-0000-0900-000008000000}">
      <text>
        <r>
          <rPr>
            <sz val="11"/>
            <color theme="1"/>
            <rFont val="Calibri"/>
            <scheme val="minor"/>
          </rPr>
          <t>======
ID#AAAB2LYXHt0
America Ame    (2026-03-18 19:57:06)
Préstamo de 1400 
para el pago del vigilante ¡</t>
        </r>
      </text>
    </comment>
    <comment ref="BX122" authorId="0" shapeId="0" xr:uid="{00000000-0006-0000-0900-000009000000}">
      <text>
        <r>
          <rPr>
            <sz val="11"/>
            <color theme="1"/>
            <rFont val="Calibri"/>
            <scheme val="minor"/>
          </rPr>
          <t>======
ID#AAAB385D2vs
America Ame    (2026-04-21 22:12:48)
PRESTAMNO PARA EL VIGILANTE</t>
        </r>
      </text>
    </comment>
    <comment ref="BX242" authorId="0" shapeId="0" xr:uid="{00000000-0006-0000-0900-00000A000000}">
      <text>
        <r>
          <rPr>
            <sz val="11"/>
            <color theme="1"/>
            <rFont val="Calibri"/>
            <scheme val="minor"/>
          </rPr>
          <t>======
ID#AAABqEymc5g
America Ame    (2025-08-27 15:22:25)
FALTANTES DEL TEMA DE  YAPE</t>
        </r>
      </text>
    </comment>
    <comment ref="BX368" authorId="0" shapeId="0" xr:uid="{00000000-0006-0000-0900-00000B000000}">
      <text>
        <r>
          <rPr>
            <sz val="11"/>
            <color theme="1"/>
            <rFont val="Calibri"/>
            <scheme val="minor"/>
          </rPr>
          <t>======
ID#AAABw1Cfngk
America Ame    (2025-11-28 20:03:54)
FALTANTE : SEGURA SANDOVAL ANGEL ( S/. 50.30 )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LcvI0wwOFrM3c7IoiJoV0zrHew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T37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ID#AAABz05MNOw
America Ame    (2026-02-07 17:08:23)
gastos de flete</t>
        </r>
      </text>
    </comment>
    <comment ref="BT229" authorId="0" shapeId="0" xr:uid="{00000000-0006-0000-0A00-000002000000}">
      <text>
        <r>
          <rPr>
            <sz val="11"/>
            <color theme="1"/>
            <rFont val="Calibri"/>
            <scheme val="minor"/>
          </rPr>
          <t>======
ID#AAABnxZCKVg
America Ame    (2025-07-24 21:49:22)
RETENCION DE CLIENTE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0OX2cIjuiCL5t0iU9Ua/B6Qarg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B00-000001000000}">
      <text>
        <r>
          <rPr>
            <sz val="11"/>
            <color theme="1"/>
            <rFont val="Calibri"/>
            <scheme val="minor"/>
          </rPr>
          <t>======
ID#AAABUauNvRo
mnunez    (2024-08-27 15:38:22)
CISTERNA-D5K-778</t>
        </r>
      </text>
    </comment>
    <comment ref="BT19" authorId="0" shapeId="0" xr:uid="{00000000-0006-0000-0B00-000002000000}">
      <text>
        <r>
          <rPr>
            <sz val="11"/>
            <color theme="1"/>
            <rFont val="Calibri"/>
            <scheme val="minor"/>
          </rPr>
          <t>======
ID#AAAByhlozyU
America Ame    (2026-01-14 20:40:58)
ERROR DE DIGITACION</t>
        </r>
      </text>
    </comment>
    <comment ref="AQ32" authorId="0" shapeId="0" xr:uid="{00000000-0006-0000-0B00-000003000000}">
      <text>
        <r>
          <rPr>
            <sz val="11"/>
            <color theme="1"/>
            <rFont val="Calibri"/>
            <scheme val="minor"/>
          </rPr>
          <t>======
ID#AAABz05MNOo
America Ame    (2026-02-07 15:33:22)
falta depositar 4so
------
ID#AAABz05MNOs
America Ame    (2026-02-07 15:33:42)
deposito : 7247.50</t>
        </r>
      </text>
    </comment>
    <comment ref="AS44" authorId="0" shapeId="0" xr:uid="{00000000-0006-0000-0B00-000004000000}">
      <text>
        <r>
          <rPr>
            <sz val="11"/>
            <color theme="1"/>
            <rFont val="Calibri"/>
            <scheme val="minor"/>
          </rPr>
          <t>======
ID#AAABc6968Kk
America Ame    (2025-02-08 16:59:57)
pago petropeu</t>
        </r>
      </text>
    </comment>
    <comment ref="AO76" authorId="0" shapeId="0" xr:uid="{00000000-0006-0000-0B00-000005000000}">
      <text>
        <r>
          <rPr>
            <sz val="11"/>
            <color theme="1"/>
            <rFont val="Calibri"/>
            <scheme val="minor"/>
          </rPr>
          <t>======
ID#AAAB1ZnPJAg
America Ame    (2026-03-05 21:00:43)
INDICA ERROR DE MAQUINA</t>
        </r>
      </text>
    </comment>
    <comment ref="BT85" authorId="0" shapeId="0" xr:uid="{00000000-0006-0000-0B00-000006000000}">
      <text>
        <r>
          <rPr>
            <sz val="11"/>
            <color theme="1"/>
            <rFont val="Calibri"/>
            <scheme val="minor"/>
          </rPr>
          <t>======
ID#AAAB199W3Mw
America Ame    (2026-03-16 20:17:21)
FALTANTE DE  LLMER SANGAMA  ---50</t>
        </r>
      </text>
    </comment>
    <comment ref="BC108" authorId="0" shapeId="0" xr:uid="{00000000-0006-0000-0B00-000007000000}">
      <text>
        <r>
          <rPr>
            <sz val="11"/>
            <color theme="1"/>
            <rFont val="Calibri"/>
            <scheme val="minor"/>
          </rPr>
          <t>======
ID#AAAB45p643k
America Ame    (2026-04-08 20:41:29)
error de sistema segun comentario</t>
        </r>
      </text>
    </comment>
    <comment ref="AQ136" authorId="0" shapeId="0" xr:uid="{00000000-0006-0000-0B00-000008000000}">
      <text>
        <r>
          <rPr>
            <sz val="11"/>
            <color theme="1"/>
            <rFont val="Calibri"/>
            <scheme val="minor"/>
          </rPr>
          <t>======
ID#AAAB5z52bWk
America Ame    (2026-05-05 15:49:49)
Deposito en dos partes 
8643.50 -- 02/05
3500 -- 04/05</t>
        </r>
      </text>
    </comment>
    <comment ref="BC262" authorId="0" shapeId="0" xr:uid="{00000000-0006-0000-0B00-000009000000}">
      <text>
        <r>
          <rPr>
            <sz val="11"/>
            <color theme="1"/>
            <rFont val="Calibri"/>
            <scheme val="minor"/>
          </rPr>
          <t>======
ID#AAABpua7xpo
America Ame    (2025-08-23 17:48:47)
segun administrador: ticket no jalo descuento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I+QQZVXkowLV95rjeEQak1BwMQ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P19" authorId="0" shapeId="0" xr:uid="{00000000-0006-0000-0C00-000001000000}">
      <text>
        <r>
          <rPr>
            <sz val="11"/>
            <color theme="1"/>
            <rFont val="Calibri"/>
            <scheme val="minor"/>
          </rPr>
          <t>======
ID#AAAByhlozyQ
America Ame    (2026-01-14 20:34:04)
PAGO DE CAPITANIA ATTE: SR. RAMIRO</t>
        </r>
      </text>
    </comment>
    <comment ref="AQ120" authorId="0" shapeId="0" xr:uid="{00000000-0006-0000-0C00-000002000000}">
      <text>
        <r>
          <rPr>
            <sz val="11"/>
            <color theme="1"/>
            <rFont val="Calibri"/>
            <scheme val="minor"/>
          </rPr>
          <t>======
ID#AAAB4jqMUFw
America Ame    (2026-04-23 21:24:25)
DEPOSITO 2874.30</t>
        </r>
      </text>
    </comment>
    <comment ref="BC126" authorId="0" shapeId="0" xr:uid="{00000000-0006-0000-0C00-000003000000}">
      <text>
        <r>
          <rPr>
            <sz val="11"/>
            <color theme="1"/>
            <rFont val="Calibri"/>
            <scheme val="minor"/>
          </rPr>
          <t>======
ID#AAAB385D2uQ
America Ame    (2026-04-21 20:47:16)
llamar a siges para su corrección ¡</t>
        </r>
      </text>
    </comment>
    <comment ref="BC242" authorId="0" shapeId="0" xr:uid="{00000000-0006-0000-0C00-000004000000}">
      <text>
        <r>
          <rPr>
            <sz val="11"/>
            <color theme="1"/>
            <rFont val="Calibri"/>
            <scheme val="minor"/>
          </rPr>
          <t>======
ID#AAABo8983GA
America Ame    (2025-08-07 16:59:11)
DIFERENCIA A CAUSA DEL SERAFINEADO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rfuh4miRoxIcl+8NicfEkRw8Nw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" authorId="0" shapeId="0" xr:uid="{00000000-0006-0000-0D00-000001000000}">
      <text>
        <r>
          <rPr>
            <sz val="11"/>
            <color theme="1"/>
            <rFont val="Calibri"/>
            <scheme val="minor"/>
          </rPr>
          <t>======
ID#AAABUauNvac
mnunez    (2024-08-27 15:38:22)
SITERNAS AQUINO</t>
        </r>
      </text>
    </comment>
    <comment ref="AV18" authorId="0" shapeId="0" xr:uid="{00000000-0006-0000-0D00-000002000000}">
      <text>
        <r>
          <rPr>
            <sz val="11"/>
            <color theme="1"/>
            <rFont val="Calibri"/>
            <scheme val="minor"/>
          </rPr>
          <t>======
ID#AAABvuf3QLM
America Ame    (2026-01-16 20:24:46)
deposito mas 7.8 so</t>
        </r>
      </text>
    </comment>
    <comment ref="AV59" authorId="0" shapeId="0" xr:uid="{00000000-0006-0000-0D00-000003000000}">
      <text>
        <r>
          <rPr>
            <sz val="11"/>
            <color theme="1"/>
            <rFont val="Calibri"/>
            <scheme val="minor"/>
          </rPr>
          <t>======
ID#AAAB1U4LM04
America Ame    (2026-03-04 19:20:05)
DEPOSITO 100 DE MAS POR ERROR</t>
        </r>
      </text>
    </comment>
    <comment ref="AV60" authorId="0" shapeId="0" xr:uid="{00000000-0006-0000-0D00-000004000000}">
      <text>
        <r>
          <rPr>
            <sz val="11"/>
            <color theme="1"/>
            <rFont val="Calibri"/>
            <scheme val="minor"/>
          </rPr>
          <t>======
ID#AAAB1U4LM1E
America Ame    (2026-03-04 19:24:17)
DESCONTO 100 SOLO DEL DIA ANTERIOR</t>
        </r>
      </text>
    </comment>
    <comment ref="V80" authorId="0" shapeId="0" xr:uid="{00000000-0006-0000-0D00-000005000000}">
      <text>
        <r>
          <rPr>
            <sz val="11"/>
            <color theme="1"/>
            <rFont val="Calibri"/>
            <scheme val="minor"/>
          </rPr>
          <t>======
ID#AAAB385D2vc
America Ame    (2026-04-21 21:18:03)
10/03</t>
        </r>
      </text>
    </comment>
    <comment ref="V93" authorId="0" shapeId="0" xr:uid="{00000000-0006-0000-0D00-000006000000}">
      <text>
        <r>
          <rPr>
            <sz val="11"/>
            <color theme="1"/>
            <rFont val="Calibri"/>
            <scheme val="minor"/>
          </rPr>
          <t>======
ID#AAAB385D2vg
America Ame    (2026-04-21 21:18:25)
23/03
------
ID#AAAB385D2vk
America Ame    (2026-04-21 21:19:13)
DOS ABONS DE 500 Y 200</t>
        </r>
      </text>
    </comment>
    <comment ref="V100" authorId="0" shapeId="0" xr:uid="{00000000-0006-0000-0D00-000007000000}">
      <text>
        <r>
          <rPr>
            <sz val="11"/>
            <color theme="1"/>
            <rFont val="Calibri"/>
            <scheme val="minor"/>
          </rPr>
          <t>======
ID#AAAB385D2vo
America Ame    (2026-04-21 21:19:33)
30/03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7sWyIs2+MqjI5omweNeAV8BCZQ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103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ID#AAABUauNvvM
mnunez    (2024-08-27 15:38:22)
SERAFIN G-84</t>
        </r>
      </text>
    </comment>
    <comment ref="AI114" authorId="0" shapeId="0" xr:uid="{00000000-0006-0000-0E00-000002000000}">
      <text>
        <r>
          <rPr>
            <sz val="11"/>
            <color theme="1"/>
            <rFont val="Calibri"/>
            <scheme val="minor"/>
          </rPr>
          <t>======
ID#AAAB4jqMUF0
America Ame    (2026-04-23 21:34:14)
DEPOSITO 20 DE MAS</t>
        </r>
      </text>
    </comment>
    <comment ref="C131" authorId="0" shapeId="0" xr:uid="{00000000-0006-0000-0E00-000003000000}">
      <text>
        <r>
          <rPr>
            <sz val="11"/>
            <color theme="1"/>
            <rFont val="Calibri"/>
            <scheme val="minor"/>
          </rPr>
          <t>======
ID#AAAB5BBQaOU
America Ame    (2026-04-27 21:21:19)
Manual</t>
        </r>
      </text>
    </comment>
    <comment ref="BB141" authorId="0" shapeId="0" xr:uid="{00000000-0006-0000-0E00-000004000000}">
      <text>
        <r>
          <rPr>
            <sz val="11"/>
            <color theme="1"/>
            <rFont val="Calibri"/>
            <scheme val="minor"/>
          </rPr>
          <t>======
ID#AAABUauNv8o
mnunez    (2024-08-27 15:38:22)
30 BOTELLONES DE AGUA DE MESA</t>
        </r>
      </text>
    </comment>
    <comment ref="AK144" authorId="0" shapeId="0" xr:uid="{00000000-0006-0000-0E00-000005000000}">
      <text>
        <r>
          <rPr>
            <sz val="11"/>
            <color theme="1"/>
            <rFont val="Calibri"/>
            <scheme val="minor"/>
          </rPr>
          <t>======
ID#AAAB7LZ0N68
America Ame    (2026-05-06 22:34:35)
DEPOSITO EL DIA 06/05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lOOn5b2smxjg/bCe7HR5rVRVVg=="/>
    </ext>
  </extLst>
</comments>
</file>

<file path=xl/sharedStrings.xml><?xml version="1.0" encoding="utf-8"?>
<sst xmlns="http://schemas.openxmlformats.org/spreadsheetml/2006/main" count="2233" uniqueCount="309">
  <si>
    <t>-+</t>
  </si>
  <si>
    <t xml:space="preserve">ESTACION DE SERVICIOS PASO DE LOS ANDES SAC </t>
  </si>
  <si>
    <t>REGISTRO DE VENTAS -PUENTE PIEDRA ( LUNES,MIERCOLES Y  VIERNES )</t>
  </si>
  <si>
    <t>GASTOS ADICIONALES</t>
  </si>
  <si>
    <t>TOTAL</t>
  </si>
  <si>
    <t xml:space="preserve">TOTAL </t>
  </si>
  <si>
    <t>FECHA</t>
  </si>
  <si>
    <t xml:space="preserve">VENTA </t>
  </si>
  <si>
    <t>VENTA</t>
  </si>
  <si>
    <t>RECAUDA</t>
  </si>
  <si>
    <t>CREDITO</t>
  </si>
  <si>
    <t>TOTAL CREDITO</t>
  </si>
  <si>
    <t>PADEL</t>
  </si>
  <si>
    <t>TARJ. CRED.</t>
  </si>
  <si>
    <t>TARJETA CRED.</t>
  </si>
  <si>
    <t>DESCUENTO</t>
  </si>
  <si>
    <t>DIFERENC.</t>
  </si>
  <si>
    <t>DEPOSITO</t>
  </si>
  <si>
    <t xml:space="preserve"> HERMES LIQ</t>
  </si>
  <si>
    <t>VENTA CON</t>
  </si>
  <si>
    <t xml:space="preserve">DEPOSITO </t>
  </si>
  <si>
    <t>RECAUDO</t>
  </si>
  <si>
    <t>DOLARES</t>
  </si>
  <si>
    <t>HERMES GLP</t>
  </si>
  <si>
    <t>T.C.</t>
  </si>
  <si>
    <t>DIFERENCIA</t>
  </si>
  <si>
    <t>SERAFIN</t>
  </si>
  <si>
    <t xml:space="preserve">GRUPO </t>
  </si>
  <si>
    <t>OTROS</t>
  </si>
  <si>
    <t>DIRENCIAS</t>
  </si>
  <si>
    <t>LIQUIDOS</t>
  </si>
  <si>
    <t>GLP</t>
  </si>
  <si>
    <t>GNV</t>
  </si>
  <si>
    <t>COFIDE GNV</t>
  </si>
  <si>
    <t>LIQUIDO+GLP</t>
  </si>
  <si>
    <t>PETROTHOR</t>
  </si>
  <si>
    <t>01. RED FUEL SA</t>
  </si>
  <si>
    <t>GTM DEL PERU</t>
  </si>
  <si>
    <t xml:space="preserve">PUNTO GAS </t>
  </si>
  <si>
    <t>4. OBRAS CIVILES</t>
  </si>
  <si>
    <t>5. C&amp;M SERVICIOS</t>
  </si>
  <si>
    <t>6.PETROWORLD</t>
  </si>
  <si>
    <t>7. VIJOSTRAN</t>
  </si>
  <si>
    <t>8. CONSORCIO VIA</t>
  </si>
  <si>
    <t>SERVIMELSA 31/03/25</t>
  </si>
  <si>
    <t>RED COL</t>
  </si>
  <si>
    <t>11</t>
  </si>
  <si>
    <t>12</t>
  </si>
  <si>
    <t>LIQUIDO</t>
  </si>
  <si>
    <t>SAN PEDRITO</t>
  </si>
  <si>
    <t>POLO MINERIA</t>
  </si>
  <si>
    <t>ALEXA TRANS</t>
  </si>
  <si>
    <t>3</t>
  </si>
  <si>
    <t>4</t>
  </si>
  <si>
    <t>5</t>
  </si>
  <si>
    <t>6</t>
  </si>
  <si>
    <t>7</t>
  </si>
  <si>
    <t>8</t>
  </si>
  <si>
    <t>9</t>
  </si>
  <si>
    <t>10</t>
  </si>
  <si>
    <t>MAQUINA</t>
  </si>
  <si>
    <t>EFECTIVO</t>
  </si>
  <si>
    <t>BILLETES</t>
  </si>
  <si>
    <t>REGULARIZACION</t>
  </si>
  <si>
    <t>MONEDAS</t>
  </si>
  <si>
    <t>TRANSFERENCIAS</t>
  </si>
  <si>
    <t>CHEQUE 2</t>
  </si>
  <si>
    <t>CHEQUE 3</t>
  </si>
  <si>
    <t>CHEQUE 4</t>
  </si>
  <si>
    <t>SOLES</t>
  </si>
  <si>
    <t>DEPOSITOS</t>
  </si>
  <si>
    <t>EFECT.- DEPOS.</t>
  </si>
  <si>
    <t>GASTOS</t>
  </si>
  <si>
    <t>ELECTROG.</t>
  </si>
  <si>
    <t>1</t>
  </si>
  <si>
    <t>2</t>
  </si>
  <si>
    <t>TOTAL 2</t>
  </si>
  <si>
    <t>TOTAL 3</t>
  </si>
  <si>
    <t>TOTAL CONSUMO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</si>
  <si>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</si>
  <si>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</si>
  <si>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</si>
  <si>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</si>
  <si>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</si>
  <si>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</si>
  <si>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</si>
  <si>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</si>
  <si>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REGISTRO DE VENTAS- CHILCA</t>
  </si>
  <si>
    <t>ROJAS MAZA GERARDO</t>
  </si>
  <si>
    <t>DEVOLUC.</t>
  </si>
  <si>
    <t>FLETE</t>
  </si>
  <si>
    <t>VIATICOS</t>
  </si>
  <si>
    <t>MOVILIDAD</t>
  </si>
  <si>
    <t>COMPRA</t>
  </si>
  <si>
    <t>REPARACION</t>
  </si>
  <si>
    <t>MATERIALES</t>
  </si>
  <si>
    <t>MULT. ECOGAS</t>
  </si>
  <si>
    <t>RAUL LLOCCE - CUBO</t>
  </si>
  <si>
    <t xml:space="preserve">OBRAS </t>
  </si>
  <si>
    <t>ALTAS SENDAS SAC</t>
  </si>
  <si>
    <t>PETRO WORD - CAMIONETA</t>
  </si>
  <si>
    <t>FAB. ALCANTARA</t>
  </si>
  <si>
    <t>C &amp; M SERVICENTROS</t>
  </si>
  <si>
    <t>RED FUEL</t>
  </si>
  <si>
    <t>OBRAS CIVILES PETRAM.</t>
  </si>
  <si>
    <t>SUNDA</t>
  </si>
  <si>
    <t>PUNTO GAS</t>
  </si>
  <si>
    <t>MUNICIP.DE SANTA MARIA</t>
  </si>
  <si>
    <t xml:space="preserve">AGAMA GONZALES JOSE MANUEL </t>
  </si>
  <si>
    <t>CREA</t>
  </si>
  <si>
    <t>VIJOSTRAN</t>
  </si>
  <si>
    <t>OBRAS MALA</t>
  </si>
  <si>
    <t>VIPETROS</t>
  </si>
  <si>
    <t>ASOCIACION CIVIL CLUB NAUTICO POSEIDON</t>
  </si>
  <si>
    <t>MONTACARGAS &amp; GRUAS MARCO S.A.C.</t>
  </si>
  <si>
    <t>FIBRAPRINT</t>
  </si>
  <si>
    <t>PORCELANATO LATINO</t>
  </si>
  <si>
    <t>KALE SERVICIOS INDUSTRIALES</t>
  </si>
  <si>
    <t>POSEIDON CARGO S.A.C.</t>
  </si>
  <si>
    <t>RIOSA</t>
  </si>
  <si>
    <t>JHON GUILLERMO</t>
  </si>
  <si>
    <t>VJL SERVICIOS G.</t>
  </si>
  <si>
    <t>TRANSP. GROUP 2R</t>
  </si>
  <si>
    <t>SURSA GAS</t>
  </si>
  <si>
    <t>HY ENGINEERING PERU</t>
  </si>
  <si>
    <t>AL TANQUE</t>
  </si>
  <si>
    <t xml:space="preserve"> MOVILIDAD</t>
  </si>
  <si>
    <t>EE.SS.</t>
  </si>
  <si>
    <t>REPUEST.</t>
  </si>
  <si>
    <t>MAQUINAS</t>
  </si>
  <si>
    <t>GLP / GNV</t>
  </si>
  <si>
    <t>OBRAS</t>
  </si>
  <si>
    <t>TOTAL 1</t>
  </si>
  <si>
    <t>REGISTRO DE VENTAS - BRASIL</t>
  </si>
  <si>
    <t>DESWCUENTO</t>
  </si>
  <si>
    <t>CSD GLOBAL</t>
  </si>
  <si>
    <t>FUERO MILITAR</t>
  </si>
  <si>
    <t>ALMACENES ASOCIADOS SAC</t>
  </si>
  <si>
    <t>SERPAR</t>
  </si>
  <si>
    <t>C&amp;M SERVICENTROS</t>
  </si>
  <si>
    <t>IMPORTACIONES HUARMEY SAC</t>
  </si>
  <si>
    <t>FONDEPES PPTO 2003</t>
  </si>
  <si>
    <t>PROGRAMA TRABAJA PERU</t>
  </si>
  <si>
    <t xml:space="preserve">ANA </t>
  </si>
  <si>
    <t>INEI PPTO 2003</t>
  </si>
  <si>
    <t>CREA  ACESORES SAC</t>
  </si>
  <si>
    <t xml:space="preserve">PETROTHOR </t>
  </si>
  <si>
    <t>REDCOL</t>
  </si>
  <si>
    <t>FONCODES</t>
  </si>
  <si>
    <t>MUNIC. J,MARIA</t>
  </si>
  <si>
    <t>MINISTERIO AMBIENTE</t>
  </si>
  <si>
    <t>SUNAFIL</t>
  </si>
  <si>
    <t>SIS</t>
  </si>
  <si>
    <t>ASTER-ASTERIA</t>
  </si>
  <si>
    <t>FONDO DE BIENESTAR PNP</t>
  </si>
  <si>
    <t>I N S N</t>
  </si>
  <si>
    <t>ALMACENERA MERCANTIL</t>
  </si>
  <si>
    <t>ALMACENERA</t>
  </si>
  <si>
    <t>CHEQUE 1</t>
  </si>
  <si>
    <t>REGISTRO DE VENTAS - VIRU</t>
  </si>
  <si>
    <t>VENTAS CON</t>
  </si>
  <si>
    <t>MUNICIPALIDAD D HUANCAQUITO</t>
  </si>
  <si>
    <t>CHAMACO SAC.</t>
  </si>
  <si>
    <t xml:space="preserve">C&amp;M SERVICENTROS </t>
  </si>
  <si>
    <t>PETRO WORLD</t>
  </si>
  <si>
    <t>TRANS. AVALOS E HIJOS</t>
  </si>
  <si>
    <t xml:space="preserve">JK GROUP CONTRUCTION </t>
  </si>
  <si>
    <t>MANIPULADORES Y EQUIPOS</t>
  </si>
  <si>
    <t>REDCOL SAC</t>
  </si>
  <si>
    <t>GAP BERRIS  SAC</t>
  </si>
  <si>
    <t>MARIA DELCY CANTURENCIO</t>
  </si>
  <si>
    <t>HUNTER SERVICIOS</t>
  </si>
  <si>
    <t>AGRICOLA DIGARZA SAC</t>
  </si>
  <si>
    <t xml:space="preserve"> GERMINA SAC</t>
  </si>
  <si>
    <t>MUNICIP. CARMELO</t>
  </si>
  <si>
    <t>MUNI STA ELENA</t>
  </si>
  <si>
    <t>MINISTERIO PUBLICO -VIRU</t>
  </si>
  <si>
    <t>01. TOTAL</t>
  </si>
  <si>
    <r>
      <rPr>
        <b/>
        <sz val="12"/>
        <color rgb="FF0000FF"/>
        <rFont val="Arial"/>
      </rPr>
      <t>REGISTRO DE VENTAS - MAKITA</t>
    </r>
    <r>
      <rPr>
        <sz val="12"/>
        <color rgb="FF0000FF"/>
        <rFont val="Arial"/>
      </rPr>
      <t xml:space="preserve"> </t>
    </r>
  </si>
  <si>
    <t>OBRAS CIVILES</t>
  </si>
  <si>
    <t>C&amp;M SERVICENTRO</t>
  </si>
  <si>
    <t>FLETES</t>
  </si>
  <si>
    <t>SR. ROSPLIGIOSI</t>
  </si>
  <si>
    <t>JUAN LA ROSA</t>
  </si>
  <si>
    <t>SR.GONZALO</t>
  </si>
  <si>
    <t>BALANZA</t>
  </si>
  <si>
    <t>TOTAL 01</t>
  </si>
  <si>
    <t xml:space="preserve">TOTAL CONSUMO </t>
  </si>
  <si>
    <t>23/12/2026</t>
  </si>
  <si>
    <r>
      <rPr>
        <b/>
        <sz val="11"/>
        <color rgb="FF0000FF"/>
        <rFont val="Arial"/>
      </rPr>
      <t>REGISTRO DE VENTAS - SAN PABLO</t>
    </r>
    <r>
      <rPr>
        <b/>
        <sz val="11"/>
        <color rgb="FF0000FF"/>
        <rFont val="Arial"/>
      </rPr>
      <t xml:space="preserve"> </t>
    </r>
    <r>
      <rPr>
        <sz val="11"/>
        <color rgb="FF0000FF"/>
        <rFont val="Arial"/>
      </rPr>
      <t>(REMESA LOS MIERCOLES DE 7 DIAS)</t>
    </r>
  </si>
  <si>
    <t>PETROWORLD</t>
  </si>
  <si>
    <t xml:space="preserve">C&amp;M </t>
  </si>
  <si>
    <t>FELTES</t>
  </si>
  <si>
    <t>CONSTRUCTORA M&amp;S</t>
  </si>
  <si>
    <t>ALVARADO REYES GABRIELA</t>
  </si>
  <si>
    <t>LUCAR VELASQUEZ</t>
  </si>
  <si>
    <t xml:space="preserve">01.TOTAL </t>
  </si>
  <si>
    <t>REGISTRO DE VENTAS - HUANCHACO</t>
  </si>
  <si>
    <t>1. RED FUEL S.A</t>
  </si>
  <si>
    <t>2. C&amp;M SERVICENTROS S.A.C</t>
  </si>
  <si>
    <t>3. LA AZULITA SAC</t>
  </si>
  <si>
    <t>4. DEOCHRYSO SAC</t>
  </si>
  <si>
    <t>5. PINGO ARCE CINTHIA JASMIN</t>
  </si>
  <si>
    <t>6. MULTISERVICIOS COAL MINER</t>
  </si>
  <si>
    <t>7.SERVICIOS LEKERSA</t>
  </si>
  <si>
    <t>8. EXACTA OPE. LOGISTICO</t>
  </si>
  <si>
    <t>9. ALIS VELASQUEZ NOVOA</t>
  </si>
  <si>
    <t>PETROTHOR SAC</t>
  </si>
  <si>
    <t>MURILLO BRICEÑO</t>
  </si>
  <si>
    <t>10. OBRAS CIVILES</t>
  </si>
  <si>
    <t>RUIZ PEDRO LUIS E.</t>
  </si>
  <si>
    <t>ANITA VIRGINIA ROMERO</t>
  </si>
  <si>
    <t>CARMEZ SAC</t>
  </si>
  <si>
    <t>C MEJIA CONTRA. GENER S.A.C.</t>
  </si>
  <si>
    <t>EMP.CONST.Y.SERV.GENR.ESQUIVEL</t>
  </si>
  <si>
    <t>TRANSFERENCIA</t>
  </si>
  <si>
    <t xml:space="preserve">REGISTRO DE VENTAS - ENACE TALARA </t>
  </si>
  <si>
    <t>PETRO WORLD-SITERNAS</t>
  </si>
  <si>
    <t>SEA</t>
  </si>
  <si>
    <t>GA ING</t>
  </si>
  <si>
    <t>B.A SERVICIOS AMBIENTALES SAC</t>
  </si>
  <si>
    <t>NEG. GEN. WILMER</t>
  </si>
  <si>
    <t>WLADIMIR PEREZ G.</t>
  </si>
  <si>
    <t>MULTISERVICIOS</t>
  </si>
  <si>
    <t>ALIFAV</t>
  </si>
  <si>
    <t>ATLANTIC</t>
  </si>
  <si>
    <t xml:space="preserve"> </t>
  </si>
  <si>
    <t xml:space="preserve"> CONSUMO</t>
  </si>
  <si>
    <t>REGISTRO DE VENTAS - ACAPULCO</t>
  </si>
  <si>
    <t>C&amp;M SERVICENTROS SAC</t>
  </si>
  <si>
    <t>GONZALES DE LA CRUZ</t>
  </si>
  <si>
    <t>CONSORCIO MCC</t>
  </si>
  <si>
    <t>TDEM SRL</t>
  </si>
  <si>
    <t>C.TRADING COMPANY S.R.L.</t>
  </si>
  <si>
    <t>OILTECH PERU S.A.C.</t>
  </si>
  <si>
    <t>GA ING CONSTRUCTORES</t>
  </si>
  <si>
    <t>ESTACION DE SERVICIO SANTO TOMAS DE LIMA</t>
  </si>
  <si>
    <t>REGISTRO DE VENTAS - CATACAOS</t>
  </si>
  <si>
    <t>E. SANTO TOMAS DE LIMA</t>
  </si>
  <si>
    <t>KIMSA</t>
  </si>
  <si>
    <t>C&amp;M SERVICENTRO SAC</t>
  </si>
  <si>
    <t>REDFUEL</t>
  </si>
  <si>
    <t>FUNDO CHICLAYITO</t>
  </si>
  <si>
    <t>REFRISERVIS</t>
  </si>
  <si>
    <t>FUNDO MASSARIS</t>
  </si>
  <si>
    <t>HARPER</t>
  </si>
  <si>
    <t>CHOPIPO</t>
  </si>
  <si>
    <t>f</t>
  </si>
  <si>
    <t>RIO VIEJO</t>
  </si>
  <si>
    <t>TOTAL 4</t>
  </si>
  <si>
    <t>REGISTRO DE VENTAS -TULIS</t>
  </si>
  <si>
    <t xml:space="preserve">DIFERENCIA </t>
  </si>
  <si>
    <t>OBRAS CIVILIES</t>
  </si>
  <si>
    <t xml:space="preserve">CORPORACION ISUR S.R.L.  </t>
  </si>
  <si>
    <t>BEAGLE</t>
  </si>
  <si>
    <t>MARCO PERUANA</t>
  </si>
  <si>
    <t>CORPORACION TICSANI EIRL</t>
  </si>
  <si>
    <t>MOVILIDAD  BANCO</t>
  </si>
  <si>
    <t>TOTAL 02</t>
  </si>
  <si>
    <t>TOTAL 03</t>
  </si>
  <si>
    <t>24/04</t>
  </si>
  <si>
    <t>TOTAL 04</t>
  </si>
  <si>
    <t>TOTAL 05</t>
  </si>
  <si>
    <t>TOTAL 06</t>
  </si>
  <si>
    <t>TOTAL 07</t>
  </si>
  <si>
    <t>TOTAL 08</t>
  </si>
  <si>
    <t>TOTAL 09</t>
  </si>
  <si>
    <t>SERVI CENTRO  SAN MARCOS EIRL</t>
  </si>
  <si>
    <t xml:space="preserve">REGISTRO DE VENTAS- SAN MARCOS </t>
  </si>
  <si>
    <t>HIDROCARBURO</t>
  </si>
  <si>
    <t>TRANS Y SERVICIOS LOG MIGUEL ALEXANDER</t>
  </si>
  <si>
    <t>ERICK PERU CARGO SAC</t>
  </si>
  <si>
    <t>JOSEPH PERU</t>
  </si>
  <si>
    <t>ERROR DE MAQUINA</t>
  </si>
  <si>
    <t>GRIFO FLOTANTE -  MARIA EUGENIA DEL AMAZONAS EIRL</t>
  </si>
  <si>
    <t>REGISTRO DE VENTAS- MARIA EUGENIA</t>
  </si>
  <si>
    <t>GOLFINHO</t>
  </si>
  <si>
    <t>RONY VALERA</t>
  </si>
  <si>
    <t>PUNTO GAS SELVA</t>
  </si>
  <si>
    <t>GRIFO FLOTANTE MARIA EUGENIA DEL AMAZONAS EIRL.</t>
  </si>
  <si>
    <t>REGISTRO DE VENTAS - VELITA</t>
  </si>
  <si>
    <t>INICIO 10/03/26</t>
  </si>
  <si>
    <t>LA CHACRA</t>
  </si>
  <si>
    <t>MINISTERIO PUBLICO</t>
  </si>
  <si>
    <t>AMAZONIA RURAL (PROGRAMA NACIONAL DE )</t>
  </si>
  <si>
    <t>INVER. SAN PEDRO</t>
  </si>
  <si>
    <t>FAF 1 Y 2</t>
  </si>
  <si>
    <t>CREDIVARGAS</t>
  </si>
  <si>
    <t>TROPIC SERVICE</t>
  </si>
  <si>
    <t>INS</t>
  </si>
  <si>
    <t>ACES</t>
  </si>
  <si>
    <t xml:space="preserve"> RIO HUALLAGA S.A.C</t>
  </si>
  <si>
    <t>MURRIETA</t>
  </si>
  <si>
    <t xml:space="preserve">G-FLOTANTE MARIA </t>
  </si>
  <si>
    <t>CYL TECNOLOGIAS SAC</t>
  </si>
  <si>
    <t>EMERAL LOGISTIC</t>
  </si>
  <si>
    <t>CREDITOS</t>
  </si>
  <si>
    <t>A. P. N.PTO</t>
  </si>
  <si>
    <t>EMERAL LOGISTICS</t>
  </si>
  <si>
    <t>INDECI (24.04.25)</t>
  </si>
  <si>
    <t xml:space="preserve">ACQUA BEATA </t>
  </si>
  <si>
    <t>COOP. DE AHORRO Y CREDITOS</t>
  </si>
  <si>
    <t>TRAJETAS</t>
  </si>
  <si>
    <t>GRIFO FLOTANTE MARIA EUGENIA DEL AMAZONAS EIRL - QUISTOCOCHA</t>
  </si>
  <si>
    <t>REGISTRO DE VENTAS - QUISTOCOCHA</t>
  </si>
  <si>
    <t xml:space="preserve">  HONDA SELVA</t>
  </si>
  <si>
    <t>CONSTRUCTORA MLS</t>
  </si>
  <si>
    <t>C. RIO HUALLAGA</t>
  </si>
  <si>
    <t>BRAULIO OBREGON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</si>
</sst>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#,##0.00;[Red]#,##0.00"/>
    <numFmt numFmtId="165" formatCode="_ &quot;S/.&quot;\ * #,##0.00_ ;_ &quot;S/.&quot;\ * \-#,##0.00_ ;_ &quot;S/.&quot;\ * &quot;-&quot;??_ ;_ @_ "/>
    <numFmt numFmtId="166" formatCode="_-&quot;S/&quot;* #,##0.00_-;\-&quot;S/&quot;* #,##0.00_-;_-&quot;S/&quot;* &quot;-&quot;??_-;_-@"/>
    <numFmt numFmtId="167" formatCode="_ [$S/.-280A]\ * #,##0.00_ ;_ [$S/.-280A]\ * \-#,##0.00_ ;_ [$S/.-280A]\ * &quot;-&quot;??_ ;_ @_ "/>
    <numFmt numFmtId="169" formatCode="&quot;S/&quot;#,##0.00"/>
    <numFmt numFmtId="170" formatCode="_-* #,##0.00_-;\-* #,##0.00_-;_-* &quot;-&quot;??_-;_-@"/>
    <numFmt numFmtId="171" formatCode="#,##0;[Red]#,##0"/>
    <numFmt numFmtId="172" formatCode="#,##0.0;[Red]#,##0.0"/>
    <numFmt numFmtId="173" formatCode="_ &quot;S/&quot;* #,##0.00_ ;_ &quot;S/&quot;* \-#,##0.00_ ;_ &quot;S/&quot;* &quot;-&quot;??_ ;_ @_ "/>
    <numFmt numFmtId="174" formatCode="_ * #,##0.00_ ;_ * \-#,##0.00_ ;_ * &quot;-&quot;??_ ;_ @_ "/>
  </numFmts>
  <fonts count="90" x14ac:knownFonts="1">
    <font>
      <sz val="11"/>
      <color theme="1"/>
      <name val="Calibri"/>
      <scheme val="minor"/>
    </font>
    <font>
      <sz val="11"/>
      <color rgb="FF000000"/>
      <name val="Arial"/>
    </font>
    <font>
      <sz val="10"/>
      <color rgb="FF000000"/>
      <name val="Arial"/>
    </font>
    <font>
      <b/>
      <sz val="11"/>
      <color rgb="FFFF0000"/>
      <name val="Arial"/>
    </font>
    <font>
      <b/>
      <sz val="11"/>
      <color rgb="FF0066FF"/>
      <name val="Arial"/>
    </font>
    <font>
      <sz val="11"/>
      <color rgb="FFFF0000"/>
      <name val="Arial"/>
    </font>
    <font>
      <b/>
      <sz val="14"/>
      <color theme="1"/>
      <name val="Arial"/>
    </font>
    <font>
      <b/>
      <i/>
      <sz val="14"/>
      <color theme="1"/>
      <name val="Arial"/>
    </font>
    <font>
      <sz val="14"/>
      <color rgb="FF000000"/>
      <name val="Arial"/>
    </font>
    <font>
      <b/>
      <sz val="14"/>
      <color rgb="FFFF0000"/>
      <name val="Arial"/>
    </font>
    <font>
      <b/>
      <sz val="14"/>
      <color rgb="FF0066FF"/>
      <name val="Arial"/>
    </font>
    <font>
      <b/>
      <sz val="12"/>
      <color theme="1"/>
      <name val="Arial"/>
    </font>
    <font>
      <b/>
      <sz val="12"/>
      <color rgb="FF0000FF"/>
      <name val="Arial"/>
    </font>
    <font>
      <b/>
      <i/>
      <sz val="12"/>
      <color theme="1"/>
      <name val="Arial"/>
    </font>
    <font>
      <sz val="12"/>
      <color rgb="FF000000"/>
      <name val="Arial"/>
    </font>
    <font>
      <b/>
      <sz val="9"/>
      <color rgb="FFFF0000"/>
      <name val="Arial"/>
    </font>
    <font>
      <b/>
      <sz val="12"/>
      <color rgb="FF0066FF"/>
      <name val="Arial"/>
    </font>
    <font>
      <b/>
      <sz val="12"/>
      <color rgb="FFFF0000"/>
      <name val="Arial"/>
    </font>
    <font>
      <sz val="9"/>
      <color rgb="FF000000"/>
      <name val="Arial"/>
    </font>
    <font>
      <b/>
      <sz val="9"/>
      <color theme="1"/>
      <name val="Arial"/>
    </font>
    <font>
      <i/>
      <sz val="9"/>
      <color theme="1"/>
      <name val="Arial"/>
    </font>
    <font>
      <b/>
      <sz val="9"/>
      <color rgb="FF000000"/>
      <name val="Arial"/>
    </font>
    <font>
      <b/>
      <sz val="11"/>
      <color rgb="FFFF0000"/>
      <name val="Calibri"/>
    </font>
    <font>
      <b/>
      <sz val="9"/>
      <color rgb="FF0066FF"/>
      <name val="Arial"/>
    </font>
    <font>
      <b/>
      <sz val="9"/>
      <color rgb="FF0000FF"/>
      <name val="Arial"/>
    </font>
    <font>
      <sz val="9"/>
      <color theme="1"/>
      <name val="Arial"/>
    </font>
    <font>
      <b/>
      <sz val="8"/>
      <color rgb="FF000000"/>
      <name val="Arial"/>
    </font>
    <font>
      <b/>
      <sz val="8"/>
      <color theme="1"/>
      <name val="Arial"/>
    </font>
    <font>
      <b/>
      <sz val="10"/>
      <color rgb="FFFF0000"/>
      <name val="Arial"/>
    </font>
    <font>
      <b/>
      <sz val="10"/>
      <color rgb="FF0066FF"/>
      <name val="Arial"/>
    </font>
    <font>
      <b/>
      <sz val="8"/>
      <color rgb="FFFF0000"/>
      <name val="Arial"/>
    </font>
    <font>
      <b/>
      <sz val="8"/>
      <color rgb="FF0000FF"/>
      <name val="Arial"/>
    </font>
    <font>
      <b/>
      <sz val="10"/>
      <color theme="1"/>
      <name val="Arial"/>
    </font>
    <font>
      <b/>
      <sz val="8"/>
      <color rgb="FF0066FF"/>
      <name val="Arial"/>
    </font>
    <font>
      <sz val="11"/>
      <name val="Calibri"/>
    </font>
    <font>
      <b/>
      <i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rgb="FF000000"/>
      <name val="Arial"/>
    </font>
    <font>
      <b/>
      <i/>
      <sz val="10"/>
      <color rgb="FFFF0000"/>
      <name val="Arial"/>
    </font>
    <font>
      <b/>
      <i/>
      <sz val="10"/>
      <color rgb="FF0066FF"/>
      <name val="Arial"/>
    </font>
    <font>
      <b/>
      <i/>
      <sz val="11"/>
      <color theme="1"/>
      <name val="Arial"/>
    </font>
    <font>
      <b/>
      <i/>
      <sz val="11"/>
      <color rgb="FFFF0000"/>
      <name val="Arial"/>
    </font>
    <font>
      <b/>
      <i/>
      <sz val="11"/>
      <color rgb="FF000000"/>
      <name val="Arial"/>
    </font>
    <font>
      <b/>
      <i/>
      <sz val="10"/>
      <color rgb="FF000000"/>
      <name val="Arial"/>
    </font>
    <font>
      <b/>
      <i/>
      <sz val="11"/>
      <color rgb="FF0066FF"/>
      <name val="Arial"/>
    </font>
    <font>
      <b/>
      <sz val="10"/>
      <color rgb="FF0000FF"/>
      <name val="Arial"/>
    </font>
    <font>
      <sz val="11"/>
      <color rgb="FF0000FF"/>
      <name val="Arial"/>
    </font>
    <font>
      <b/>
      <sz val="11"/>
      <color rgb="FF0000FF"/>
      <name val="Arial"/>
    </font>
    <font>
      <b/>
      <sz val="11"/>
      <color theme="1"/>
      <name val="Arial"/>
    </font>
    <font>
      <sz val="8"/>
      <color rgb="FF000000"/>
      <name val="Arial"/>
    </font>
    <font>
      <sz val="11"/>
      <color theme="1"/>
      <name val="Calibri"/>
    </font>
    <font>
      <b/>
      <sz val="14"/>
      <color rgb="FF000000"/>
      <name val="Arial"/>
    </font>
    <font>
      <b/>
      <sz val="10"/>
      <color rgb="FFFF0000"/>
      <name val="Calibri"/>
    </font>
    <font>
      <b/>
      <sz val="10"/>
      <color rgb="FF0000FF"/>
      <name val="Calibri"/>
    </font>
    <font>
      <sz val="10"/>
      <color rgb="FFFF0000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i/>
      <sz val="11"/>
      <color theme="1"/>
      <name val="Arial"/>
    </font>
    <font>
      <b/>
      <sz val="13"/>
      <color theme="1"/>
      <name val="Arial"/>
    </font>
    <font>
      <sz val="13"/>
      <color theme="1"/>
      <name val="Arial"/>
    </font>
    <font>
      <b/>
      <i/>
      <sz val="13"/>
      <color theme="1"/>
      <name val="Arial"/>
    </font>
    <font>
      <sz val="13"/>
      <color rgb="FF000000"/>
      <name val="Arial"/>
    </font>
    <font>
      <sz val="12"/>
      <color theme="1"/>
      <name val="Arial"/>
    </font>
    <font>
      <i/>
      <sz val="10"/>
      <color theme="1"/>
      <name val="Arial"/>
    </font>
    <font>
      <sz val="10"/>
      <color rgb="FF0000FF"/>
      <name val="Arial"/>
    </font>
    <font>
      <b/>
      <sz val="9"/>
      <color rgb="FFCC3300"/>
      <name val="Arial"/>
    </font>
    <font>
      <b/>
      <sz val="9"/>
      <color rgb="FFC00000"/>
      <name val="Arial"/>
    </font>
    <font>
      <b/>
      <sz val="7"/>
      <color rgb="FF0000FF"/>
      <name val="Arial"/>
    </font>
    <font>
      <sz val="10"/>
      <color theme="1"/>
      <name val="Calibri"/>
    </font>
    <font>
      <b/>
      <i/>
      <sz val="11"/>
      <color rgb="FF000000"/>
      <name val="Calibri"/>
    </font>
    <font>
      <b/>
      <sz val="9"/>
      <color theme="1"/>
      <name val="Calibri"/>
    </font>
    <font>
      <b/>
      <sz val="8"/>
      <color theme="1"/>
      <name val="Calibri"/>
    </font>
    <font>
      <b/>
      <i/>
      <sz val="10"/>
      <color rgb="FF0000FF"/>
      <name val="Arial"/>
    </font>
    <font>
      <i/>
      <sz val="12"/>
      <color theme="1"/>
      <name val="Arial"/>
    </font>
    <font>
      <sz val="8"/>
      <color rgb="FFFF0000"/>
      <name val="Arial"/>
    </font>
    <font>
      <b/>
      <sz val="12"/>
      <color theme="1"/>
      <name val="Calibri"/>
    </font>
    <font>
      <b/>
      <sz val="12"/>
      <color rgb="FF000000"/>
      <name val="Arial"/>
    </font>
    <font>
      <sz val="9"/>
      <color theme="1"/>
      <name val="Calibri"/>
    </font>
    <font>
      <b/>
      <sz val="11"/>
      <color theme="1"/>
      <name val="Calibri"/>
    </font>
    <font>
      <b/>
      <sz val="13"/>
      <color rgb="FF0000FF"/>
      <name val="Arial"/>
    </font>
    <font>
      <sz val="8"/>
      <color rgb="FF0000FF"/>
      <name val="Arial"/>
    </font>
    <font>
      <b/>
      <sz val="16"/>
      <color theme="1"/>
      <name val="Arial"/>
    </font>
    <font>
      <b/>
      <sz val="18"/>
      <color theme="1"/>
      <name val="Arial"/>
    </font>
    <font>
      <sz val="11"/>
      <color rgb="FF000000"/>
      <name val="Arial"/>
    </font>
    <font>
      <b/>
      <sz val="10"/>
      <color theme="1"/>
      <name val="Calibri"/>
    </font>
    <font>
      <i/>
      <sz val="11"/>
      <color rgb="FF000000"/>
      <name val="Calibri"/>
    </font>
    <font>
      <sz val="10"/>
      <color rgb="FF000000"/>
      <name val="Calibri"/>
    </font>
    <font>
      <sz val="12"/>
      <color rgb="FF0000FF"/>
      <name val="Arial"/>
    </font>
  </fonts>
  <fills count="8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4B083"/>
        <bgColor rgb="FFF4B083"/>
      </patternFill>
    </fill>
    <fill>
      <patternFill patternType="solid">
        <fgColor rgb="FFBFBFBF"/>
        <bgColor rgb="FFBFBFBF"/>
      </patternFill>
    </fill>
    <fill>
      <patternFill patternType="solid">
        <fgColor rgb="FFFF99CC"/>
        <bgColor rgb="FFFF99CC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CCCFF"/>
        <bgColor rgb="FFCCCCFF"/>
      </patternFill>
    </fill>
    <fill>
      <patternFill patternType="solid">
        <fgColor rgb="FFCCFF99"/>
        <bgColor rgb="FFCCFF99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66FFFF"/>
        <bgColor rgb="FF66FFFF"/>
      </patternFill>
    </fill>
    <fill>
      <patternFill patternType="solid">
        <fgColor rgb="FFFFCCFF"/>
        <bgColor rgb="FFFFCCFF"/>
      </patternFill>
    </fill>
    <fill>
      <patternFill patternType="solid">
        <fgColor rgb="FF00B050"/>
        <bgColor rgb="FF00B050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FFFF66"/>
        <bgColor rgb="FFFFFF66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rgb="FF00B0F0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D9D2E9"/>
      </patternFill>
    </fill>
    <fill>
      <patternFill patternType="solid">
        <fgColor theme="7" tint="0.79998168889431442"/>
        <bgColor rgb="FFC27BA0"/>
      </patternFill>
    </fill>
    <fill>
      <patternFill patternType="solid">
        <fgColor theme="7" tint="0.79998168889431442"/>
        <bgColor rgb="FFD5A6BD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rgb="FF63D297"/>
      </patternFill>
    </fill>
    <fill>
      <patternFill patternType="solid">
        <fgColor theme="7" tint="0.79998168889431442"/>
        <bgColor rgb="FFFF99CC"/>
      </patternFill>
    </fill>
    <fill>
      <patternFill patternType="solid">
        <fgColor theme="7" tint="0.79998168889431442"/>
        <bgColor rgb="FFA4C2F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7" tint="0.79998168889431442"/>
        <bgColor rgb="FFDD7E6B"/>
      </patternFill>
    </fill>
    <fill>
      <patternFill patternType="solid">
        <fgColor theme="7" tint="0.79998168889431442"/>
        <bgColor rgb="FFFF6600"/>
      </patternFill>
    </fill>
    <fill>
      <patternFill patternType="solid">
        <fgColor theme="7" tint="0.79998168889431442"/>
        <bgColor rgb="FFF1C232"/>
      </patternFill>
    </fill>
    <fill>
      <patternFill patternType="solid">
        <fgColor theme="7" tint="0.79998168889431442"/>
        <bgColor rgb="FFFFC000"/>
      </patternFill>
    </fill>
    <fill>
      <patternFill patternType="solid">
        <fgColor theme="7" tint="0.79998168889431442"/>
        <bgColor rgb="FFCCFF99"/>
      </patternFill>
    </fill>
    <fill>
      <patternFill patternType="solid">
        <fgColor theme="7" tint="0.79998168889431442"/>
        <bgColor rgb="FF38761D"/>
      </patternFill>
    </fill>
    <fill>
      <patternFill patternType="solid">
        <fgColor theme="7" tint="0.79998168889431442"/>
        <bgColor rgb="FF385623"/>
      </patternFill>
    </fill>
    <fill>
      <patternFill patternType="solid">
        <fgColor theme="7" tint="0.79998168889431442"/>
        <bgColor rgb="FFFFD966"/>
      </patternFill>
    </fill>
    <fill>
      <patternFill patternType="solid">
        <fgColor theme="7" tint="0.79998168889431442"/>
        <bgColor rgb="FFF4B083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7" tint="0.79998168889431442"/>
        <bgColor rgb="FF9FC5E8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rgb="FF93C47D"/>
      </patternFill>
    </fill>
    <fill>
      <patternFill patternType="solid">
        <fgColor theme="7" tint="0.79998168889431442"/>
        <bgColor rgb="FFE69138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rgb="FFEA9999"/>
      </patternFill>
    </fill>
    <fill>
      <patternFill patternType="solid">
        <fgColor theme="7" tint="0.79998168889431442"/>
        <bgColor rgb="FF3C78D8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7" tint="0.79998168889431442"/>
        <bgColor rgb="FF8E7CC3"/>
      </patternFill>
    </fill>
    <fill>
      <patternFill patternType="solid">
        <fgColor theme="7" tint="0.79998168889431442"/>
        <bgColor rgb="FF6FA8DC"/>
      </patternFill>
    </fill>
    <fill>
      <patternFill patternType="solid">
        <fgColor theme="7" tint="0.79998168889431442"/>
        <bgColor rgb="FFB4A7D6"/>
      </patternFill>
    </fill>
    <fill>
      <patternFill patternType="solid">
        <fgColor theme="7" tint="0.79998168889431442"/>
        <bgColor rgb="FFCCFFCC"/>
      </patternFill>
    </fill>
    <fill>
      <patternFill patternType="solid">
        <fgColor theme="7" tint="0.79998168889431442"/>
        <bgColor rgb="FF66CCFF"/>
      </patternFill>
    </fill>
    <fill>
      <patternFill patternType="solid">
        <fgColor theme="7" tint="0.79998168889431442"/>
        <bgColor rgb="FF66FFFF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7" tint="0.79998168889431442"/>
        <bgColor rgb="FFFFCCFF"/>
      </patternFill>
    </fill>
    <fill>
      <patternFill patternType="solid">
        <fgColor theme="7" tint="0.79998168889431442"/>
        <bgColor rgb="FF76A5AF"/>
      </patternFill>
    </fill>
    <fill>
      <patternFill patternType="solid">
        <fgColor theme="7" tint="0.79998168889431442"/>
        <bgColor rgb="FFFFFF99"/>
      </patternFill>
    </fill>
    <fill>
      <patternFill patternType="solid">
        <fgColor theme="7" tint="0.79998168889431442"/>
        <bgColor rgb="FFF6B26B"/>
      </patternFill>
    </fill>
    <fill>
      <patternFill patternType="solid">
        <fgColor theme="7" tint="0.79998168889431442"/>
        <bgColor rgb="FF00B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AD1DC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6AA84F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rgb="FFFCE5CD"/>
      </patternFill>
    </fill>
  </fills>
  <borders count="1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FF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741B47"/>
      </left>
      <right style="dotted">
        <color rgb="FF741B47"/>
      </right>
      <top style="thick">
        <color rgb="FF741B47"/>
      </top>
      <bottom style="dotted">
        <color rgb="FF741B47"/>
      </bottom>
      <diagonal/>
    </border>
    <border>
      <left style="dotted">
        <color rgb="FF741B47"/>
      </left>
      <right style="dotted">
        <color rgb="FF741B47"/>
      </right>
      <top style="thick">
        <color rgb="FF741B47"/>
      </top>
      <bottom style="dotted">
        <color rgb="FF741B47"/>
      </bottom>
      <diagonal/>
    </border>
    <border>
      <left style="thick">
        <color rgb="FF741B47"/>
      </left>
      <right style="dotted">
        <color rgb="FF741B47"/>
      </right>
      <top style="dotted">
        <color rgb="FF741B47"/>
      </top>
      <bottom style="thick">
        <color rgb="FF741B47"/>
      </bottom>
      <diagonal/>
    </border>
    <border>
      <left style="dotted">
        <color rgb="FF741B47"/>
      </left>
      <right style="dotted">
        <color rgb="FF741B47"/>
      </right>
      <top style="dotted">
        <color rgb="FF741B47"/>
      </top>
      <bottom style="thick">
        <color rgb="FF741B4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9">
    <xf numFmtId="0" fontId="0" fillId="0" borderId="0" xfId="0" applyFont="1" applyAlignment="1"/>
    <xf numFmtId="164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164" fontId="6" fillId="0" borderId="0" xfId="0" applyNumberFormat="1" applyFont="1" applyAlignment="1">
      <alignment horizontal="center"/>
    </xf>
    <xf numFmtId="164" fontId="9" fillId="0" borderId="0" xfId="0" applyNumberFormat="1" applyFont="1"/>
    <xf numFmtId="164" fontId="10" fillId="0" borderId="0" xfId="0" applyNumberFormat="1" applyFont="1"/>
    <xf numFmtId="16" fontId="6" fillId="0" borderId="0" xfId="0" applyNumberFormat="1" applyFont="1" applyAlignment="1">
      <alignment horizontal="left"/>
    </xf>
    <xf numFmtId="164" fontId="11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/>
    <xf numFmtId="164" fontId="11" fillId="0" borderId="0" xfId="0" applyNumberFormat="1" applyFont="1" applyAlignment="1">
      <alignment horizontal="center"/>
    </xf>
    <xf numFmtId="164" fontId="15" fillId="0" borderId="0" xfId="0" applyNumberFormat="1" applyFont="1"/>
    <xf numFmtId="164" fontId="16" fillId="0" borderId="0" xfId="0" applyNumberFormat="1" applyFont="1"/>
    <xf numFmtId="16" fontId="11" fillId="0" borderId="0" xfId="0" applyNumberFormat="1" applyFont="1" applyAlignment="1">
      <alignment horizontal="left"/>
    </xf>
    <xf numFmtId="164" fontId="17" fillId="0" borderId="0" xfId="0" applyNumberFormat="1" applyFont="1"/>
    <xf numFmtId="164" fontId="18" fillId="0" borderId="0" xfId="0" applyNumberFormat="1" applyFont="1"/>
    <xf numFmtId="16" fontId="19" fillId="0" borderId="0" xfId="0" applyNumberFormat="1" applyFont="1" applyAlignment="1">
      <alignment horizontal="center"/>
    </xf>
    <xf numFmtId="164" fontId="20" fillId="0" borderId="0" xfId="0" applyNumberFormat="1" applyFont="1"/>
    <xf numFmtId="164" fontId="19" fillId="3" borderId="2" xfId="0" applyNumberFormat="1" applyFont="1" applyFill="1" applyBorder="1" applyAlignment="1">
      <alignment horizontal="center"/>
    </xf>
    <xf numFmtId="164" fontId="19" fillId="4" borderId="2" xfId="0" applyNumberFormat="1" applyFont="1" applyFill="1" applyBorder="1" applyAlignment="1">
      <alignment horizontal="center"/>
    </xf>
    <xf numFmtId="164" fontId="19" fillId="0" borderId="0" xfId="0" applyNumberFormat="1" applyFont="1"/>
    <xf numFmtId="164" fontId="21" fillId="0" borderId="3" xfId="0" applyNumberFormat="1" applyFont="1" applyBorder="1" applyAlignment="1">
      <alignment horizontal="center"/>
    </xf>
    <xf numFmtId="0" fontId="22" fillId="0" borderId="0" xfId="0" applyFont="1"/>
    <xf numFmtId="164" fontId="23" fillId="0" borderId="0" xfId="0" applyNumberFormat="1" applyFont="1"/>
    <xf numFmtId="164" fontId="25" fillId="0" borderId="0" xfId="0" applyNumberFormat="1" applyFont="1"/>
    <xf numFmtId="164" fontId="19" fillId="0" borderId="3" xfId="0" applyNumberFormat="1" applyFont="1" applyBorder="1"/>
    <xf numFmtId="164" fontId="26" fillId="0" borderId="0" xfId="0" applyNumberFormat="1" applyFont="1"/>
    <xf numFmtId="16" fontId="27" fillId="5" borderId="4" xfId="0" applyNumberFormat="1" applyFont="1" applyFill="1" applyBorder="1" applyAlignment="1">
      <alignment horizontal="center"/>
    </xf>
    <xf numFmtId="164" fontId="27" fillId="5" borderId="5" xfId="0" applyNumberFormat="1" applyFont="1" applyFill="1" applyBorder="1" applyAlignment="1">
      <alignment horizontal="center"/>
    </xf>
    <xf numFmtId="164" fontId="27" fillId="6" borderId="6" xfId="0" applyNumberFormat="1" applyFont="1" applyFill="1" applyBorder="1" applyAlignment="1">
      <alignment horizontal="center"/>
    </xf>
    <xf numFmtId="164" fontId="27" fillId="6" borderId="5" xfId="0" applyNumberFormat="1" applyFont="1" applyFill="1" applyBorder="1" applyAlignment="1">
      <alignment horizontal="center"/>
    </xf>
    <xf numFmtId="164" fontId="27" fillId="4" borderId="4" xfId="0" applyNumberFormat="1" applyFont="1" applyFill="1" applyBorder="1" applyAlignment="1">
      <alignment horizontal="center"/>
    </xf>
    <xf numFmtId="164" fontId="19" fillId="7" borderId="7" xfId="0" applyNumberFormat="1" applyFont="1" applyFill="1" applyBorder="1" applyAlignment="1">
      <alignment horizontal="center"/>
    </xf>
    <xf numFmtId="164" fontId="19" fillId="7" borderId="8" xfId="0" applyNumberFormat="1" applyFont="1" applyFill="1" applyBorder="1" applyAlignment="1">
      <alignment horizontal="center"/>
    </xf>
    <xf numFmtId="164" fontId="19" fillId="7" borderId="5" xfId="0" applyNumberFormat="1" applyFont="1" applyFill="1" applyBorder="1" applyAlignment="1">
      <alignment horizontal="center"/>
    </xf>
    <xf numFmtId="164" fontId="19" fillId="3" borderId="5" xfId="0" applyNumberFormat="1" applyFont="1" applyFill="1" applyBorder="1" applyAlignment="1">
      <alignment horizontal="center"/>
    </xf>
    <xf numFmtId="164" fontId="27" fillId="3" borderId="5" xfId="0" applyNumberFormat="1" applyFont="1" applyFill="1" applyBorder="1" applyAlignment="1">
      <alignment horizontal="center"/>
    </xf>
    <xf numFmtId="164" fontId="27" fillId="3" borderId="6" xfId="0" applyNumberFormat="1" applyFont="1" applyFill="1" applyBorder="1" applyAlignment="1">
      <alignment horizontal="center"/>
    </xf>
    <xf numFmtId="164" fontId="27" fillId="8" borderId="8" xfId="0" applyNumberFormat="1" applyFont="1" applyFill="1" applyBorder="1" applyAlignment="1">
      <alignment horizontal="center"/>
    </xf>
    <xf numFmtId="164" fontId="27" fillId="8" borderId="5" xfId="0" applyNumberFormat="1" applyFont="1" applyFill="1" applyBorder="1" applyAlignment="1">
      <alignment horizontal="center"/>
    </xf>
    <xf numFmtId="164" fontId="27" fillId="4" borderId="5" xfId="0" applyNumberFormat="1" applyFont="1" applyFill="1" applyBorder="1" applyAlignment="1">
      <alignment horizontal="center"/>
    </xf>
    <xf numFmtId="49" fontId="27" fillId="9" borderId="5" xfId="0" applyNumberFormat="1" applyFont="1" applyFill="1" applyBorder="1" applyAlignment="1">
      <alignment horizontal="center"/>
    </xf>
    <xf numFmtId="49" fontId="27" fillId="8" borderId="5" xfId="0" applyNumberFormat="1" applyFont="1" applyFill="1" applyBorder="1" applyAlignment="1">
      <alignment horizontal="center"/>
    </xf>
    <xf numFmtId="49" fontId="27" fillId="8" borderId="6" xfId="0" applyNumberFormat="1" applyFont="1" applyFill="1" applyBorder="1" applyAlignment="1">
      <alignment horizontal="center"/>
    </xf>
    <xf numFmtId="164" fontId="27" fillId="5" borderId="7" xfId="0" applyNumberFormat="1" applyFont="1" applyFill="1" applyBorder="1" applyAlignment="1">
      <alignment horizontal="center"/>
    </xf>
    <xf numFmtId="164" fontId="27" fillId="10" borderId="8" xfId="0" applyNumberFormat="1" applyFont="1" applyFill="1" applyBorder="1" applyAlignment="1">
      <alignment horizontal="center"/>
    </xf>
    <xf numFmtId="164" fontId="28" fillId="4" borderId="8" xfId="0" applyNumberFormat="1" applyFont="1" applyFill="1" applyBorder="1" applyAlignment="1">
      <alignment horizontal="center"/>
    </xf>
    <xf numFmtId="164" fontId="27" fillId="4" borderId="5" xfId="0" applyNumberFormat="1" applyFont="1" applyFill="1" applyBorder="1" applyAlignment="1">
      <alignment horizontal="center"/>
    </xf>
    <xf numFmtId="164" fontId="27" fillId="10" borderId="5" xfId="0" applyNumberFormat="1" applyFont="1" applyFill="1" applyBorder="1" applyAlignment="1">
      <alignment horizontal="center"/>
    </xf>
    <xf numFmtId="164" fontId="29" fillId="4" borderId="5" xfId="0" applyNumberFormat="1" applyFont="1" applyFill="1" applyBorder="1" applyAlignment="1">
      <alignment horizontal="center"/>
    </xf>
    <xf numFmtId="164" fontId="30" fillId="11" borderId="9" xfId="0" applyNumberFormat="1" applyFont="1" applyFill="1" applyBorder="1" applyAlignment="1">
      <alignment horizontal="center"/>
    </xf>
    <xf numFmtId="164" fontId="30" fillId="11" borderId="2" xfId="0" applyNumberFormat="1" applyFont="1" applyFill="1" applyBorder="1" applyAlignment="1">
      <alignment horizontal="center"/>
    </xf>
    <xf numFmtId="164" fontId="27" fillId="4" borderId="2" xfId="0" applyNumberFormat="1" applyFont="1" applyFill="1" applyBorder="1" applyAlignment="1">
      <alignment horizontal="center"/>
    </xf>
    <xf numFmtId="164" fontId="31" fillId="4" borderId="2" xfId="0" applyNumberFormat="1" applyFont="1" applyFill="1" applyBorder="1" applyAlignment="1">
      <alignment horizontal="center"/>
    </xf>
    <xf numFmtId="164" fontId="27" fillId="4" borderId="7" xfId="0" applyNumberFormat="1" applyFont="1" applyFill="1" applyBorder="1" applyAlignment="1">
      <alignment horizontal="center"/>
    </xf>
    <xf numFmtId="164" fontId="27" fillId="4" borderId="12" xfId="0" applyNumberFormat="1" applyFont="1" applyFill="1" applyBorder="1" applyAlignment="1">
      <alignment horizontal="center"/>
    </xf>
    <xf numFmtId="16" fontId="27" fillId="5" borderId="13" xfId="0" applyNumberFormat="1" applyFont="1" applyFill="1" applyBorder="1" applyAlignment="1">
      <alignment horizontal="center"/>
    </xf>
    <xf numFmtId="164" fontId="27" fillId="5" borderId="14" xfId="0" applyNumberFormat="1" applyFont="1" applyFill="1" applyBorder="1" applyAlignment="1">
      <alignment horizontal="center"/>
    </xf>
    <xf numFmtId="164" fontId="27" fillId="6" borderId="15" xfId="0" applyNumberFormat="1" applyFont="1" applyFill="1" applyBorder="1" applyAlignment="1">
      <alignment horizontal="center"/>
    </xf>
    <xf numFmtId="164" fontId="27" fillId="6" borderId="16" xfId="0" applyNumberFormat="1" applyFont="1" applyFill="1" applyBorder="1" applyAlignment="1">
      <alignment horizontal="center"/>
    </xf>
    <xf numFmtId="164" fontId="27" fillId="4" borderId="17" xfId="0" applyNumberFormat="1" applyFont="1" applyFill="1" applyBorder="1" applyAlignment="1">
      <alignment horizontal="center"/>
    </xf>
    <xf numFmtId="164" fontId="15" fillId="7" borderId="18" xfId="0" applyNumberFormat="1" applyFont="1" applyFill="1" applyBorder="1" applyAlignment="1">
      <alignment horizontal="center"/>
    </xf>
    <xf numFmtId="164" fontId="15" fillId="7" borderId="19" xfId="0" applyNumberFormat="1" applyFont="1" applyFill="1" applyBorder="1" applyAlignment="1">
      <alignment horizontal="center"/>
    </xf>
    <xf numFmtId="164" fontId="15" fillId="7" borderId="16" xfId="0" applyNumberFormat="1" applyFont="1" applyFill="1" applyBorder="1" applyAlignment="1">
      <alignment horizontal="center"/>
    </xf>
    <xf numFmtId="164" fontId="15" fillId="3" borderId="16" xfId="0" applyNumberFormat="1" applyFont="1" applyFill="1" applyBorder="1" applyAlignment="1">
      <alignment horizontal="center"/>
    </xf>
    <xf numFmtId="164" fontId="32" fillId="3" borderId="16" xfId="0" applyNumberFormat="1" applyFont="1" applyFill="1" applyBorder="1" applyAlignment="1">
      <alignment horizontal="center"/>
    </xf>
    <xf numFmtId="164" fontId="31" fillId="3" borderId="16" xfId="0" applyNumberFormat="1" applyFont="1" applyFill="1" applyBorder="1" applyAlignment="1">
      <alignment horizontal="center"/>
    </xf>
    <xf numFmtId="164" fontId="27" fillId="3" borderId="16" xfId="0" applyNumberFormat="1" applyFont="1" applyFill="1" applyBorder="1" applyAlignment="1">
      <alignment horizontal="center"/>
    </xf>
    <xf numFmtId="164" fontId="27" fillId="8" borderId="19" xfId="0" applyNumberFormat="1" applyFont="1" applyFill="1" applyBorder="1" applyAlignment="1">
      <alignment horizontal="center"/>
    </xf>
    <xf numFmtId="164" fontId="27" fillId="8" borderId="16" xfId="0" applyNumberFormat="1" applyFont="1" applyFill="1" applyBorder="1" applyAlignment="1">
      <alignment horizontal="center"/>
    </xf>
    <xf numFmtId="164" fontId="27" fillId="4" borderId="16" xfId="0" applyNumberFormat="1" applyFont="1" applyFill="1" applyBorder="1" applyAlignment="1">
      <alignment horizontal="center"/>
    </xf>
    <xf numFmtId="49" fontId="27" fillId="9" borderId="16" xfId="0" applyNumberFormat="1" applyFont="1" applyFill="1" applyBorder="1" applyAlignment="1">
      <alignment horizontal="center"/>
    </xf>
    <xf numFmtId="49" fontId="27" fillId="8" borderId="16" xfId="0" applyNumberFormat="1" applyFont="1" applyFill="1" applyBorder="1" applyAlignment="1">
      <alignment horizontal="center"/>
    </xf>
    <xf numFmtId="49" fontId="27" fillId="8" borderId="15" xfId="0" applyNumberFormat="1" applyFont="1" applyFill="1" applyBorder="1" applyAlignment="1">
      <alignment horizontal="center"/>
    </xf>
    <xf numFmtId="164" fontId="27" fillId="5" borderId="18" xfId="0" applyNumberFormat="1" applyFont="1" applyFill="1" applyBorder="1" applyAlignment="1">
      <alignment horizontal="center"/>
    </xf>
    <xf numFmtId="164" fontId="27" fillId="10" borderId="20" xfId="0" applyNumberFormat="1" applyFont="1" applyFill="1" applyBorder="1" applyAlignment="1">
      <alignment horizontal="center"/>
    </xf>
    <xf numFmtId="164" fontId="30" fillId="4" borderId="20" xfId="0" applyNumberFormat="1" applyFont="1" applyFill="1" applyBorder="1" applyAlignment="1">
      <alignment horizontal="center"/>
    </xf>
    <xf numFmtId="164" fontId="27" fillId="4" borderId="21" xfId="0" applyNumberFormat="1" applyFont="1" applyFill="1" applyBorder="1" applyAlignment="1">
      <alignment horizontal="center"/>
    </xf>
    <xf numFmtId="164" fontId="27" fillId="4" borderId="21" xfId="0" applyNumberFormat="1" applyFont="1" applyFill="1" applyBorder="1" applyAlignment="1">
      <alignment horizontal="center"/>
    </xf>
    <xf numFmtId="164" fontId="27" fillId="10" borderId="21" xfId="0" applyNumberFormat="1" applyFont="1" applyFill="1" applyBorder="1" applyAlignment="1">
      <alignment horizontal="center"/>
    </xf>
    <xf numFmtId="164" fontId="33" fillId="4" borderId="21" xfId="0" applyNumberFormat="1" applyFont="1" applyFill="1" applyBorder="1" applyAlignment="1">
      <alignment horizontal="center"/>
    </xf>
    <xf numFmtId="164" fontId="30" fillId="11" borderId="22" xfId="0" applyNumberFormat="1" applyFont="1" applyFill="1" applyBorder="1" applyAlignment="1">
      <alignment horizontal="center"/>
    </xf>
    <xf numFmtId="164" fontId="30" fillId="11" borderId="23" xfId="0" applyNumberFormat="1" applyFont="1" applyFill="1" applyBorder="1" applyAlignment="1">
      <alignment horizontal="center"/>
    </xf>
    <xf numFmtId="164" fontId="27" fillId="4" borderId="23" xfId="0" applyNumberFormat="1" applyFont="1" applyFill="1" applyBorder="1" applyAlignment="1">
      <alignment horizontal="center"/>
    </xf>
    <xf numFmtId="164" fontId="31" fillId="4" borderId="23" xfId="0" applyNumberFormat="1" applyFont="1" applyFill="1" applyBorder="1" applyAlignment="1">
      <alignment horizontal="center"/>
    </xf>
    <xf numFmtId="164" fontId="27" fillId="4" borderId="18" xfId="0" applyNumberFormat="1" applyFont="1" applyFill="1" applyBorder="1" applyAlignment="1">
      <alignment horizontal="center"/>
    </xf>
    <xf numFmtId="16" fontId="1" fillId="0" borderId="10" xfId="0" applyNumberFormat="1" applyFont="1" applyBorder="1" applyAlignment="1">
      <alignment horizontal="center"/>
    </xf>
    <xf numFmtId="164" fontId="1" fillId="0" borderId="28" xfId="0" applyNumberFormat="1" applyFont="1" applyBorder="1"/>
    <xf numFmtId="164" fontId="1" fillId="0" borderId="10" xfId="0" applyNumberFormat="1" applyFont="1" applyBorder="1" applyAlignment="1"/>
    <xf numFmtId="164" fontId="1" fillId="0" borderId="29" xfId="0" applyNumberFormat="1" applyFont="1" applyBorder="1"/>
    <xf numFmtId="164" fontId="1" fillId="0" borderId="30" xfId="0" applyNumberFormat="1" applyFont="1" applyBorder="1"/>
    <xf numFmtId="164" fontId="35" fillId="4" borderId="13" xfId="0" applyNumberFormat="1" applyFont="1" applyFill="1" applyBorder="1"/>
    <xf numFmtId="164" fontId="36" fillId="0" borderId="31" xfId="0" applyNumberFormat="1" applyFont="1" applyBorder="1"/>
    <xf numFmtId="164" fontId="36" fillId="0" borderId="28" xfId="0" applyNumberFormat="1" applyFont="1" applyBorder="1"/>
    <xf numFmtId="164" fontId="36" fillId="0" borderId="10" xfId="0" applyNumberFormat="1" applyFont="1" applyBorder="1"/>
    <xf numFmtId="164" fontId="36" fillId="0" borderId="10" xfId="0" applyNumberFormat="1" applyFont="1" applyBorder="1" applyAlignment="1"/>
    <xf numFmtId="164" fontId="35" fillId="3" borderId="14" xfId="0" applyNumberFormat="1" applyFont="1" applyFill="1" applyBorder="1"/>
    <xf numFmtId="164" fontId="1" fillId="0" borderId="10" xfId="0" applyNumberFormat="1" applyFont="1" applyBorder="1"/>
    <xf numFmtId="164" fontId="35" fillId="4" borderId="14" xfId="0" applyNumberFormat="1" applyFont="1" applyFill="1" applyBorder="1"/>
    <xf numFmtId="164" fontId="36" fillId="0" borderId="30" xfId="0" applyNumberFormat="1" applyFont="1" applyBorder="1"/>
    <xf numFmtId="164" fontId="35" fillId="5" borderId="32" xfId="0" applyNumberFormat="1" applyFont="1" applyFill="1" applyBorder="1"/>
    <xf numFmtId="164" fontId="3" fillId="12" borderId="2" xfId="0" applyNumberFormat="1" applyFont="1" applyFill="1" applyBorder="1"/>
    <xf numFmtId="164" fontId="37" fillId="12" borderId="2" xfId="0" applyNumberFormat="1" applyFont="1" applyFill="1" applyBorder="1"/>
    <xf numFmtId="164" fontId="37" fillId="12" borderId="34" xfId="0" applyNumberFormat="1" applyFont="1" applyFill="1" applyBorder="1"/>
    <xf numFmtId="164" fontId="4" fillId="12" borderId="2" xfId="0" applyNumberFormat="1" applyFont="1" applyFill="1" applyBorder="1"/>
    <xf numFmtId="164" fontId="35" fillId="5" borderId="37" xfId="0" applyNumberFormat="1" applyFont="1" applyFill="1" applyBorder="1"/>
    <xf numFmtId="164" fontId="1" fillId="11" borderId="14" xfId="0" applyNumberFormat="1" applyFont="1" applyFill="1" applyBorder="1"/>
    <xf numFmtId="164" fontId="1" fillId="11" borderId="2" xfId="0" applyNumberFormat="1" applyFont="1" applyFill="1" applyBorder="1"/>
    <xf numFmtId="164" fontId="1" fillId="4" borderId="2" xfId="0" applyNumberFormat="1" applyFont="1" applyFill="1" applyBorder="1"/>
    <xf numFmtId="164" fontId="35" fillId="13" borderId="2" xfId="0" applyNumberFormat="1" applyFont="1" applyFill="1" applyBorder="1"/>
    <xf numFmtId="16" fontId="1" fillId="0" borderId="31" xfId="0" applyNumberFormat="1" applyFont="1" applyBorder="1" applyAlignment="1">
      <alignment horizontal="center"/>
    </xf>
    <xf numFmtId="164" fontId="1" fillId="0" borderId="41" xfId="0" applyNumberFormat="1" applyFont="1" applyBorder="1"/>
    <xf numFmtId="164" fontId="1" fillId="0" borderId="31" xfId="0" applyNumberFormat="1" applyFont="1" applyBorder="1" applyAlignment="1"/>
    <xf numFmtId="164" fontId="1" fillId="0" borderId="38" xfId="0" applyNumberFormat="1" applyFont="1" applyBorder="1"/>
    <xf numFmtId="164" fontId="36" fillId="0" borderId="31" xfId="0" applyNumberFormat="1" applyFont="1" applyBorder="1" applyAlignment="1"/>
    <xf numFmtId="164" fontId="36" fillId="0" borderId="41" xfId="0" applyNumberFormat="1" applyFont="1" applyBorder="1"/>
    <xf numFmtId="164" fontId="1" fillId="0" borderId="31" xfId="0" applyNumberFormat="1" applyFont="1" applyBorder="1"/>
    <xf numFmtId="164" fontId="36" fillId="0" borderId="38" xfId="0" applyNumberFormat="1" applyFont="1" applyBorder="1"/>
    <xf numFmtId="164" fontId="3" fillId="12" borderId="14" xfId="0" applyNumberFormat="1" applyFont="1" applyFill="1" applyBorder="1"/>
    <xf numFmtId="164" fontId="37" fillId="12" borderId="14" xfId="0" applyNumberFormat="1" applyFont="1" applyFill="1" applyBorder="1"/>
    <xf numFmtId="164" fontId="37" fillId="12" borderId="1" xfId="0" applyNumberFormat="1" applyFont="1" applyFill="1" applyBorder="1"/>
    <xf numFmtId="164" fontId="4" fillId="12" borderId="14" xfId="0" applyNumberFormat="1" applyFont="1" applyFill="1" applyBorder="1"/>
    <xf numFmtId="164" fontId="1" fillId="4" borderId="14" xfId="0" applyNumberFormat="1" applyFont="1" applyFill="1" applyBorder="1"/>
    <xf numFmtId="164" fontId="35" fillId="13" borderId="14" xfId="0" applyNumberFormat="1" applyFont="1" applyFill="1" applyBorder="1"/>
    <xf numFmtId="164" fontId="1" fillId="4" borderId="14" xfId="0" applyNumberFormat="1" applyFont="1" applyFill="1" applyBorder="1" applyAlignment="1"/>
    <xf numFmtId="164" fontId="37" fillId="0" borderId="0" xfId="0" applyNumberFormat="1" applyFont="1"/>
    <xf numFmtId="164" fontId="37" fillId="0" borderId="41" xfId="0" applyNumberFormat="1" applyFont="1" applyBorder="1"/>
    <xf numFmtId="164" fontId="37" fillId="0" borderId="31" xfId="0" applyNumberFormat="1" applyFont="1" applyBorder="1" applyAlignment="1"/>
    <xf numFmtId="164" fontId="37" fillId="0" borderId="38" xfId="0" applyNumberFormat="1" applyFont="1" applyBorder="1"/>
    <xf numFmtId="164" fontId="37" fillId="0" borderId="31" xfId="0" applyNumberFormat="1" applyFont="1" applyBorder="1"/>
    <xf numFmtId="164" fontId="3" fillId="12" borderId="23" xfId="0" applyNumberFormat="1" applyFont="1" applyFill="1" applyBorder="1"/>
    <xf numFmtId="164" fontId="37" fillId="12" borderId="23" xfId="0" applyNumberFormat="1" applyFont="1" applyFill="1" applyBorder="1"/>
    <xf numFmtId="164" fontId="4" fillId="12" borderId="23" xfId="0" applyNumberFormat="1" applyFont="1" applyFill="1" applyBorder="1"/>
    <xf numFmtId="164" fontId="37" fillId="11" borderId="14" xfId="0" applyNumberFormat="1" applyFont="1" applyFill="1" applyBorder="1"/>
    <xf numFmtId="164" fontId="37" fillId="4" borderId="14" xfId="0" applyNumberFormat="1" applyFont="1" applyFill="1" applyBorder="1"/>
    <xf numFmtId="16" fontId="37" fillId="0" borderId="31" xfId="0" applyNumberFormat="1" applyFont="1" applyBorder="1" applyAlignment="1">
      <alignment horizontal="center"/>
    </xf>
    <xf numFmtId="164" fontId="36" fillId="11" borderId="14" xfId="0" applyNumberFormat="1" applyFont="1" applyFill="1" applyBorder="1"/>
    <xf numFmtId="164" fontId="36" fillId="11" borderId="46" xfId="0" applyNumberFormat="1" applyFont="1" applyFill="1" applyBorder="1"/>
    <xf numFmtId="164" fontId="36" fillId="11" borderId="14" xfId="0" applyNumberFormat="1" applyFont="1" applyFill="1" applyBorder="1" applyAlignment="1"/>
    <xf numFmtId="164" fontId="36" fillId="11" borderId="47" xfId="0" applyNumberFormat="1" applyFont="1" applyFill="1" applyBorder="1"/>
    <xf numFmtId="164" fontId="35" fillId="4" borderId="25" xfId="0" applyNumberFormat="1" applyFont="1" applyFill="1" applyBorder="1"/>
    <xf numFmtId="164" fontId="36" fillId="11" borderId="1" xfId="0" applyNumberFormat="1" applyFont="1" applyFill="1" applyBorder="1"/>
    <xf numFmtId="164" fontId="36" fillId="11" borderId="47" xfId="0" applyNumberFormat="1" applyFont="1" applyFill="1" applyBorder="1" applyAlignment="1"/>
    <xf numFmtId="164" fontId="37" fillId="4" borderId="14" xfId="0" applyNumberFormat="1" applyFont="1" applyFill="1" applyBorder="1" applyAlignment="1"/>
    <xf numFmtId="164" fontId="36" fillId="11" borderId="1" xfId="0" applyNumberFormat="1" applyFont="1" applyFill="1" applyBorder="1" applyAlignment="1"/>
    <xf numFmtId="164" fontId="37" fillId="4" borderId="46" xfId="0" applyNumberFormat="1" applyFont="1" applyFill="1" applyBorder="1"/>
    <xf numFmtId="164" fontId="37" fillId="0" borderId="51" xfId="0" applyNumberFormat="1" applyFont="1" applyBorder="1"/>
    <xf numFmtId="164" fontId="37" fillId="0" borderId="24" xfId="0" applyNumberFormat="1" applyFont="1" applyBorder="1" applyAlignment="1"/>
    <xf numFmtId="164" fontId="37" fillId="0" borderId="52" xfId="0" applyNumberFormat="1" applyFont="1" applyBorder="1"/>
    <xf numFmtId="164" fontId="37" fillId="0" borderId="53" xfId="0" applyNumberFormat="1" applyFont="1" applyBorder="1"/>
    <xf numFmtId="164" fontId="36" fillId="11" borderId="23" xfId="0" applyNumberFormat="1" applyFont="1" applyFill="1" applyBorder="1"/>
    <xf numFmtId="164" fontId="36" fillId="11" borderId="23" xfId="0" applyNumberFormat="1" applyFont="1" applyFill="1" applyBorder="1" applyAlignment="1"/>
    <xf numFmtId="164" fontId="37" fillId="0" borderId="24" xfId="0" applyNumberFormat="1" applyFont="1" applyBorder="1"/>
    <xf numFmtId="164" fontId="36" fillId="11" borderId="54" xfId="0" applyNumberFormat="1" applyFont="1" applyFill="1" applyBorder="1"/>
    <xf numFmtId="164" fontId="37" fillId="12" borderId="55" xfId="0" applyNumberFormat="1" applyFont="1" applyFill="1" applyBorder="1"/>
    <xf numFmtId="164" fontId="37" fillId="11" borderId="23" xfId="0" applyNumberFormat="1" applyFont="1" applyFill="1" applyBorder="1"/>
    <xf numFmtId="164" fontId="37" fillId="4" borderId="23" xfId="0" applyNumberFormat="1" applyFont="1" applyFill="1" applyBorder="1"/>
    <xf numFmtId="164" fontId="35" fillId="13" borderId="23" xfId="0" applyNumberFormat="1" applyFont="1" applyFill="1" applyBorder="1"/>
    <xf numFmtId="164" fontId="35" fillId="20" borderId="23" xfId="0" applyNumberFormat="1" applyFont="1" applyFill="1" applyBorder="1"/>
    <xf numFmtId="164" fontId="35" fillId="20" borderId="57" xfId="0" applyNumberFormat="1" applyFont="1" applyFill="1" applyBorder="1"/>
    <xf numFmtId="164" fontId="35" fillId="20" borderId="58" xfId="0" applyNumberFormat="1" applyFont="1" applyFill="1" applyBorder="1"/>
    <xf numFmtId="164" fontId="39" fillId="20" borderId="24" xfId="0" applyNumberFormat="1" applyFont="1" applyFill="1" applyBorder="1"/>
    <xf numFmtId="164" fontId="35" fillId="20" borderId="59" xfId="0" applyNumberFormat="1" applyFont="1" applyFill="1" applyBorder="1"/>
    <xf numFmtId="164" fontId="35" fillId="20" borderId="24" xfId="0" applyNumberFormat="1" applyFont="1" applyFill="1" applyBorder="1"/>
    <xf numFmtId="164" fontId="40" fillId="20" borderId="24" xfId="0" applyNumberFormat="1" applyFont="1" applyFill="1" applyBorder="1"/>
    <xf numFmtId="164" fontId="35" fillId="11" borderId="57" xfId="0" applyNumberFormat="1" applyFont="1" applyFill="1" applyBorder="1"/>
    <xf numFmtId="164" fontId="36" fillId="0" borderId="0" xfId="0" applyNumberFormat="1" applyFont="1"/>
    <xf numFmtId="16" fontId="1" fillId="0" borderId="0" xfId="0" applyNumberFormat="1" applyFont="1"/>
    <xf numFmtId="164" fontId="32" fillId="0" borderId="0" xfId="0" applyNumberFormat="1" applyFont="1"/>
    <xf numFmtId="164" fontId="1" fillId="0" borderId="52" xfId="0" applyNumberFormat="1" applyFont="1" applyBorder="1"/>
    <xf numFmtId="164" fontId="2" fillId="0" borderId="60" xfId="0" applyNumberFormat="1" applyFont="1" applyBorder="1"/>
    <xf numFmtId="164" fontId="36" fillId="0" borderId="52" xfId="0" applyNumberFormat="1" applyFont="1" applyBorder="1"/>
    <xf numFmtId="16" fontId="37" fillId="0" borderId="10" xfId="0" applyNumberFormat="1" applyFont="1" applyBorder="1" applyAlignment="1">
      <alignment horizontal="center"/>
    </xf>
    <xf numFmtId="164" fontId="37" fillId="0" borderId="28" xfId="0" applyNumberFormat="1" applyFont="1" applyBorder="1"/>
    <xf numFmtId="164" fontId="37" fillId="0" borderId="10" xfId="0" applyNumberFormat="1" applyFont="1" applyBorder="1" applyAlignment="1"/>
    <xf numFmtId="164" fontId="37" fillId="0" borderId="30" xfId="0" applyNumberFormat="1" applyFont="1" applyBorder="1"/>
    <xf numFmtId="164" fontId="35" fillId="4" borderId="61" xfId="0" applyNumberFormat="1" applyFont="1" applyFill="1" applyBorder="1"/>
    <xf numFmtId="164" fontId="36" fillId="11" borderId="10" xfId="0" applyNumberFormat="1" applyFont="1" applyFill="1" applyBorder="1"/>
    <xf numFmtId="164" fontId="36" fillId="11" borderId="36" xfId="0" applyNumberFormat="1" applyFont="1" applyFill="1" applyBorder="1"/>
    <xf numFmtId="164" fontId="36" fillId="11" borderId="2" xfId="0" applyNumberFormat="1" applyFont="1" applyFill="1" applyBorder="1"/>
    <xf numFmtId="164" fontId="36" fillId="11" borderId="62" xfId="0" applyNumberFormat="1" applyFont="1" applyFill="1" applyBorder="1"/>
    <xf numFmtId="164" fontId="36" fillId="11" borderId="2" xfId="0" applyNumberFormat="1" applyFont="1" applyFill="1" applyBorder="1" applyAlignment="1"/>
    <xf numFmtId="164" fontId="35" fillId="3" borderId="2" xfId="0" applyNumberFormat="1" applyFont="1" applyFill="1" applyBorder="1"/>
    <xf numFmtId="164" fontId="37" fillId="0" borderId="10" xfId="0" applyNumberFormat="1" applyFont="1" applyBorder="1"/>
    <xf numFmtId="164" fontId="35" fillId="4" borderId="2" xfId="0" applyNumberFormat="1" applyFont="1" applyFill="1" applyBorder="1"/>
    <xf numFmtId="164" fontId="36" fillId="11" borderId="62" xfId="0" applyNumberFormat="1" applyFont="1" applyFill="1" applyBorder="1" applyAlignment="1"/>
    <xf numFmtId="164" fontId="36" fillId="11" borderId="63" xfId="0" applyNumberFormat="1" applyFont="1" applyFill="1" applyBorder="1"/>
    <xf numFmtId="164" fontId="35" fillId="5" borderId="64" xfId="0" applyNumberFormat="1" applyFont="1" applyFill="1" applyBorder="1"/>
    <xf numFmtId="164" fontId="37" fillId="11" borderId="2" xfId="0" applyNumberFormat="1" applyFont="1" applyFill="1" applyBorder="1"/>
    <xf numFmtId="164" fontId="37" fillId="4" borderId="2" xfId="0" applyNumberFormat="1" applyFont="1" applyFill="1" applyBorder="1"/>
    <xf numFmtId="16" fontId="37" fillId="0" borderId="10" xfId="0" applyNumberFormat="1" applyFont="1" applyBorder="1" applyAlignment="1">
      <alignment horizontal="center"/>
    </xf>
    <xf numFmtId="164" fontId="36" fillId="11" borderId="65" xfId="0" applyNumberFormat="1" applyFont="1" applyFill="1" applyBorder="1" applyAlignment="1"/>
    <xf numFmtId="164" fontId="36" fillId="11" borderId="46" xfId="0" applyNumberFormat="1" applyFont="1" applyFill="1" applyBorder="1" applyAlignment="1"/>
    <xf numFmtId="164" fontId="37" fillId="0" borderId="0" xfId="0" applyNumberFormat="1" applyFont="1" applyAlignment="1"/>
    <xf numFmtId="164" fontId="37" fillId="11" borderId="14" xfId="0" applyNumberFormat="1" applyFont="1" applyFill="1" applyBorder="1" applyAlignment="1"/>
    <xf numFmtId="2" fontId="32" fillId="15" borderId="67" xfId="0" applyNumberFormat="1" applyFont="1" applyFill="1" applyBorder="1"/>
    <xf numFmtId="2" fontId="32" fillId="17" borderId="49" xfId="0" applyNumberFormat="1" applyFont="1" applyFill="1" applyBorder="1"/>
    <xf numFmtId="16" fontId="32" fillId="0" borderId="0" xfId="0" applyNumberFormat="1" applyFont="1" applyAlignment="1">
      <alignment horizontal="center"/>
    </xf>
    <xf numFmtId="164" fontId="43" fillId="0" borderId="0" xfId="0" applyNumberFormat="1" applyFont="1" applyAlignment="1">
      <alignment horizontal="center"/>
    </xf>
    <xf numFmtId="16" fontId="43" fillId="0" borderId="0" xfId="0" applyNumberFormat="1" applyFont="1" applyAlignment="1">
      <alignment horizontal="center"/>
    </xf>
    <xf numFmtId="164" fontId="43" fillId="0" borderId="0" xfId="0" applyNumberFormat="1" applyFont="1"/>
    <xf numFmtId="164" fontId="44" fillId="0" borderId="0" xfId="0" applyNumberFormat="1" applyFont="1"/>
    <xf numFmtId="164" fontId="43" fillId="0" borderId="52" xfId="0" applyNumberFormat="1" applyFont="1" applyBorder="1"/>
    <xf numFmtId="164" fontId="44" fillId="0" borderId="60" xfId="0" applyNumberFormat="1" applyFont="1" applyBorder="1"/>
    <xf numFmtId="164" fontId="42" fillId="0" borderId="0" xfId="0" applyNumberFormat="1" applyFont="1"/>
    <xf numFmtId="164" fontId="43" fillId="0" borderId="31" xfId="0" applyNumberFormat="1" applyFont="1" applyBorder="1"/>
    <xf numFmtId="164" fontId="45" fillId="0" borderId="0" xfId="0" applyNumberFormat="1" applyFont="1"/>
    <xf numFmtId="164" fontId="44" fillId="0" borderId="52" xfId="0" applyNumberFormat="1" applyFont="1" applyBorder="1"/>
    <xf numFmtId="16" fontId="1" fillId="0" borderId="10" xfId="0" applyNumberFormat="1" applyFont="1" applyBorder="1" applyAlignment="1">
      <alignment horizontal="center"/>
    </xf>
    <xf numFmtId="164" fontId="35" fillId="4" borderId="7" xfId="0" applyNumberFormat="1" applyFont="1" applyFill="1" applyBorder="1"/>
    <xf numFmtId="164" fontId="36" fillId="11" borderId="34" xfId="0" applyNumberFormat="1" applyFont="1" applyFill="1" applyBorder="1"/>
    <xf numFmtId="164" fontId="36" fillId="22" borderId="2" xfId="0" applyNumberFormat="1" applyFont="1" applyFill="1" applyBorder="1" applyAlignment="1"/>
    <xf numFmtId="164" fontId="35" fillId="5" borderId="4" xfId="0" applyNumberFormat="1" applyFont="1" applyFill="1" applyBorder="1"/>
    <xf numFmtId="164" fontId="1" fillId="12" borderId="2" xfId="0" applyNumberFormat="1" applyFont="1" applyFill="1" applyBorder="1"/>
    <xf numFmtId="164" fontId="1" fillId="12" borderId="1" xfId="0" applyNumberFormat="1" applyFont="1" applyFill="1" applyBorder="1"/>
    <xf numFmtId="164" fontId="35" fillId="5" borderId="45" xfId="0" applyNumberFormat="1" applyFont="1" applyFill="1" applyBorder="1"/>
    <xf numFmtId="164" fontId="36" fillId="22" borderId="14" xfId="0" applyNumberFormat="1" applyFont="1" applyFill="1" applyBorder="1" applyAlignment="1"/>
    <xf numFmtId="164" fontId="35" fillId="5" borderId="13" xfId="0" applyNumberFormat="1" applyFont="1" applyFill="1" applyBorder="1"/>
    <xf numFmtId="164" fontId="1" fillId="12" borderId="14" xfId="0" applyNumberFormat="1" applyFont="1" applyFill="1" applyBorder="1"/>
    <xf numFmtId="164" fontId="1" fillId="0" borderId="0" xfId="0" applyNumberFormat="1" applyFont="1" applyAlignment="1"/>
    <xf numFmtId="164" fontId="1" fillId="12" borderId="14" xfId="0" applyNumberFormat="1" applyFont="1" applyFill="1" applyBorder="1" applyAlignment="1"/>
    <xf numFmtId="164" fontId="1" fillId="0" borderId="41" xfId="0" applyNumberFormat="1" applyFont="1" applyBorder="1" applyAlignment="1"/>
    <xf numFmtId="164" fontId="37" fillId="12" borderId="14" xfId="0" applyNumberFormat="1" applyFont="1" applyFill="1" applyBorder="1" applyAlignment="1"/>
    <xf numFmtId="164" fontId="37" fillId="0" borderId="41" xfId="0" applyNumberFormat="1" applyFont="1" applyBorder="1" applyAlignment="1"/>
    <xf numFmtId="164" fontId="37" fillId="17" borderId="14" xfId="0" applyNumberFormat="1" applyFont="1" applyFill="1" applyBorder="1"/>
    <xf numFmtId="164" fontId="35" fillId="5" borderId="17" xfId="0" applyNumberFormat="1" applyFont="1" applyFill="1" applyBorder="1"/>
    <xf numFmtId="164" fontId="39" fillId="20" borderId="23" xfId="0" applyNumberFormat="1" applyFont="1" applyFill="1" applyBorder="1"/>
    <xf numFmtId="164" fontId="40" fillId="20" borderId="23" xfId="0" applyNumberFormat="1" applyFont="1" applyFill="1" applyBorder="1"/>
    <xf numFmtId="164" fontId="47" fillId="0" borderId="0" xfId="0" applyNumberFormat="1" applyFont="1"/>
    <xf numFmtId="16" fontId="1" fillId="0" borderId="52" xfId="0" applyNumberFormat="1" applyFont="1" applyBorder="1" applyAlignment="1">
      <alignment horizontal="center"/>
    </xf>
    <xf numFmtId="16" fontId="1" fillId="0" borderId="76" xfId="0" applyNumberFormat="1" applyFont="1" applyBorder="1" applyAlignment="1">
      <alignment horizontal="center"/>
    </xf>
    <xf numFmtId="164" fontId="1" fillId="0" borderId="28" xfId="0" applyNumberFormat="1" applyFont="1" applyBorder="1" applyAlignment="1"/>
    <xf numFmtId="164" fontId="35" fillId="4" borderId="30" xfId="0" applyNumberFormat="1" applyFont="1" applyFill="1" applyBorder="1"/>
    <xf numFmtId="164" fontId="36" fillId="11" borderId="29" xfId="0" applyNumberFormat="1" applyFont="1" applyFill="1" applyBorder="1"/>
    <xf numFmtId="164" fontId="36" fillId="11" borderId="10" xfId="0" applyNumberFormat="1" applyFont="1" applyFill="1" applyBorder="1" applyAlignment="1"/>
    <xf numFmtId="164" fontId="36" fillId="11" borderId="29" xfId="0" applyNumberFormat="1" applyFont="1" applyFill="1" applyBorder="1" applyAlignment="1"/>
    <xf numFmtId="164" fontId="36" fillId="11" borderId="28" xfId="0" applyNumberFormat="1" applyFont="1" applyFill="1" applyBorder="1"/>
    <xf numFmtId="164" fontId="35" fillId="3" borderId="77" xfId="0" applyNumberFormat="1" applyFont="1" applyFill="1" applyBorder="1"/>
    <xf numFmtId="164" fontId="36" fillId="11" borderId="30" xfId="0" applyNumberFormat="1" applyFont="1" applyFill="1" applyBorder="1"/>
    <xf numFmtId="164" fontId="1" fillId="0" borderId="30" xfId="0" applyNumberFormat="1" applyFont="1" applyBorder="1" applyAlignment="1"/>
    <xf numFmtId="164" fontId="36" fillId="0" borderId="29" xfId="0" applyNumberFormat="1" applyFont="1" applyBorder="1"/>
    <xf numFmtId="164" fontId="35" fillId="5" borderId="42" xfId="0" applyNumberFormat="1" applyFont="1" applyFill="1" applyBorder="1"/>
    <xf numFmtId="164" fontId="1" fillId="4" borderId="62" xfId="0" applyNumberFormat="1" applyFont="1" applyFill="1" applyBorder="1"/>
    <xf numFmtId="164" fontId="1" fillId="4" borderId="2" xfId="0" applyNumberFormat="1" applyFont="1" applyFill="1" applyBorder="1" applyAlignment="1"/>
    <xf numFmtId="164" fontId="35" fillId="4" borderId="78" xfId="0" applyNumberFormat="1" applyFont="1" applyFill="1" applyBorder="1"/>
    <xf numFmtId="164" fontId="36" fillId="11" borderId="79" xfId="0" applyNumberFormat="1" applyFont="1" applyFill="1" applyBorder="1"/>
    <xf numFmtId="164" fontId="36" fillId="11" borderId="65" xfId="0" applyNumberFormat="1" applyFont="1" applyFill="1" applyBorder="1"/>
    <xf numFmtId="164" fontId="35" fillId="4" borderId="65" xfId="0" applyNumberFormat="1" applyFont="1" applyFill="1" applyBorder="1"/>
    <xf numFmtId="164" fontId="1" fillId="4" borderId="46" xfId="0" applyNumberFormat="1" applyFont="1" applyFill="1" applyBorder="1"/>
    <xf numFmtId="164" fontId="36" fillId="0" borderId="38" xfId="0" applyNumberFormat="1" applyFont="1" applyBorder="1" applyAlignment="1"/>
    <xf numFmtId="164" fontId="32" fillId="0" borderId="0" xfId="0" applyNumberFormat="1" applyFont="1" applyAlignment="1">
      <alignment horizontal="center"/>
    </xf>
    <xf numFmtId="164" fontId="37" fillId="0" borderId="51" xfId="0" applyNumberFormat="1" applyFont="1" applyBorder="1" applyAlignment="1"/>
    <xf numFmtId="164" fontId="37" fillId="12" borderId="23" xfId="0" applyNumberFormat="1" applyFont="1" applyFill="1" applyBorder="1" applyAlignment="1"/>
    <xf numFmtId="0" fontId="21" fillId="14" borderId="57" xfId="0" applyFont="1" applyFill="1" applyBorder="1" applyAlignment="1">
      <alignment horizontal="center"/>
    </xf>
    <xf numFmtId="164" fontId="40" fillId="20" borderId="57" xfId="0" applyNumberFormat="1" applyFont="1" applyFill="1" applyBorder="1"/>
    <xf numFmtId="0" fontId="21" fillId="23" borderId="57" xfId="0" applyFont="1" applyFill="1" applyBorder="1" applyAlignment="1">
      <alignment horizontal="center"/>
    </xf>
    <xf numFmtId="164" fontId="35" fillId="28" borderId="57" xfId="0" applyNumberFormat="1" applyFont="1" applyFill="1" applyBorder="1"/>
    <xf numFmtId="16" fontId="37" fillId="0" borderId="3" xfId="0" applyNumberFormat="1" applyFont="1" applyBorder="1" applyAlignment="1">
      <alignment horizontal="center"/>
    </xf>
    <xf numFmtId="164" fontId="35" fillId="4" borderId="80" xfId="0" applyNumberFormat="1" applyFont="1" applyFill="1" applyBorder="1"/>
    <xf numFmtId="164" fontId="35" fillId="5" borderId="81" xfId="0" applyNumberFormat="1" applyFont="1" applyFill="1" applyBorder="1"/>
    <xf numFmtId="164" fontId="37" fillId="12" borderId="57" xfId="0" applyNumberFormat="1" applyFont="1" applyFill="1" applyBorder="1" applyAlignment="1"/>
    <xf numFmtId="164" fontId="3" fillId="12" borderId="62" xfId="0" applyNumberFormat="1" applyFont="1" applyFill="1" applyBorder="1"/>
    <xf numFmtId="164" fontId="37" fillId="12" borderId="62" xfId="0" applyNumberFormat="1" applyFont="1" applyFill="1" applyBorder="1"/>
    <xf numFmtId="164" fontId="37" fillId="12" borderId="63" xfId="0" applyNumberFormat="1" applyFont="1" applyFill="1" applyBorder="1"/>
    <xf numFmtId="164" fontId="37" fillId="12" borderId="2" xfId="0" applyNumberFormat="1" applyFont="1" applyFill="1" applyBorder="1" applyAlignment="1"/>
    <xf numFmtId="164" fontId="35" fillId="5" borderId="50" xfId="0" applyNumberFormat="1" applyFont="1" applyFill="1" applyBorder="1"/>
    <xf numFmtId="164" fontId="3" fillId="12" borderId="46" xfId="0" applyNumberFormat="1" applyFont="1" applyFill="1" applyBorder="1"/>
    <xf numFmtId="164" fontId="37" fillId="12" borderId="46" xfId="0" applyNumberFormat="1" applyFont="1" applyFill="1" applyBorder="1"/>
    <xf numFmtId="164" fontId="37" fillId="12" borderId="47" xfId="0" applyNumberFormat="1" applyFont="1" applyFill="1" applyBorder="1"/>
    <xf numFmtId="164" fontId="1" fillId="12" borderId="46" xfId="0" applyNumberFormat="1" applyFont="1" applyFill="1" applyBorder="1"/>
    <xf numFmtId="164" fontId="1" fillId="0" borderId="51" xfId="0" applyNumberFormat="1" applyFont="1" applyBorder="1"/>
    <xf numFmtId="164" fontId="1" fillId="0" borderId="24" xfId="0" applyNumberFormat="1" applyFont="1" applyBorder="1"/>
    <xf numFmtId="164" fontId="1" fillId="0" borderId="53" xfId="0" applyNumberFormat="1" applyFont="1" applyBorder="1"/>
    <xf numFmtId="164" fontId="1" fillId="12" borderId="23" xfId="0" applyNumberFormat="1" applyFont="1" applyFill="1" applyBorder="1"/>
    <xf numFmtId="164" fontId="1" fillId="11" borderId="23" xfId="0" applyNumberFormat="1" applyFont="1" applyFill="1" applyBorder="1"/>
    <xf numFmtId="164" fontId="1" fillId="4" borderId="23" xfId="0" applyNumberFormat="1" applyFont="1" applyFill="1" applyBorder="1"/>
    <xf numFmtId="164" fontId="39" fillId="20" borderId="57" xfId="0" applyNumberFormat="1" applyFont="1" applyFill="1" applyBorder="1"/>
    <xf numFmtId="164" fontId="35" fillId="20" borderId="70" xfId="0" applyNumberFormat="1" applyFont="1" applyFill="1" applyBorder="1"/>
    <xf numFmtId="164" fontId="1" fillId="0" borderId="82" xfId="0" applyNumberFormat="1" applyFont="1" applyBorder="1"/>
    <xf numFmtId="164" fontId="1" fillId="12" borderId="62" xfId="0" applyNumberFormat="1" applyFont="1" applyFill="1" applyBorder="1"/>
    <xf numFmtId="164" fontId="36" fillId="4" borderId="2" xfId="0" applyNumberFormat="1" applyFont="1" applyFill="1" applyBorder="1"/>
    <xf numFmtId="164" fontId="36" fillId="4" borderId="14" xfId="0" applyNumberFormat="1" applyFont="1" applyFill="1" applyBorder="1"/>
    <xf numFmtId="164" fontId="3" fillId="12" borderId="1" xfId="0" applyNumberFormat="1" applyFont="1" applyFill="1" applyBorder="1"/>
    <xf numFmtId="166" fontId="36" fillId="4" borderId="14" xfId="0" applyNumberFormat="1" applyFont="1" applyFill="1" applyBorder="1" applyAlignment="1">
      <alignment horizontal="right"/>
    </xf>
    <xf numFmtId="166" fontId="38" fillId="12" borderId="25" xfId="0" applyNumberFormat="1" applyFont="1" applyFill="1" applyBorder="1" applyAlignment="1">
      <alignment horizontal="right"/>
    </xf>
    <xf numFmtId="164" fontId="35" fillId="5" borderId="49" xfId="0" applyNumberFormat="1" applyFont="1" applyFill="1" applyBorder="1"/>
    <xf numFmtId="164" fontId="48" fillId="12" borderId="14" xfId="0" applyNumberFormat="1" applyFont="1" applyFill="1" applyBorder="1"/>
    <xf numFmtId="164" fontId="49" fillId="12" borderId="14" xfId="0" applyNumberFormat="1" applyFont="1" applyFill="1" applyBorder="1"/>
    <xf numFmtId="164" fontId="3" fillId="12" borderId="85" xfId="0" applyNumberFormat="1" applyFont="1" applyFill="1" applyBorder="1"/>
    <xf numFmtId="164" fontId="37" fillId="12" borderId="85" xfId="0" applyNumberFormat="1" applyFont="1" applyFill="1" applyBorder="1"/>
    <xf numFmtId="164" fontId="37" fillId="12" borderId="54" xfId="0" applyNumberFormat="1" applyFont="1" applyFill="1" applyBorder="1"/>
    <xf numFmtId="164" fontId="4" fillId="12" borderId="46" xfId="0" applyNumberFormat="1" applyFont="1" applyFill="1" applyBorder="1"/>
    <xf numFmtId="16" fontId="50" fillId="0" borderId="0" xfId="0" applyNumberFormat="1" applyFont="1" applyAlignment="1">
      <alignment horizontal="center"/>
    </xf>
    <xf numFmtId="164" fontId="35" fillId="3" borderId="47" xfId="0" applyNumberFormat="1" applyFont="1" applyFill="1" applyBorder="1"/>
    <xf numFmtId="0" fontId="51" fillId="0" borderId="0" xfId="0" applyFont="1"/>
    <xf numFmtId="167" fontId="15" fillId="12" borderId="46" xfId="0" applyNumberFormat="1" applyFont="1" applyFill="1" applyBorder="1" applyAlignment="1">
      <alignment horizontal="right"/>
    </xf>
    <xf numFmtId="167" fontId="19" fillId="12" borderId="46" xfId="0" applyNumberFormat="1" applyFont="1" applyFill="1" applyBorder="1" applyAlignment="1">
      <alignment horizontal="right"/>
    </xf>
    <xf numFmtId="164" fontId="36" fillId="12" borderId="46" xfId="0" applyNumberFormat="1" applyFont="1" applyFill="1" applyBorder="1"/>
    <xf numFmtId="164" fontId="2" fillId="0" borderId="52" xfId="0" applyNumberFormat="1" applyFont="1" applyBorder="1"/>
    <xf numFmtId="16" fontId="1" fillId="0" borderId="86" xfId="0" applyNumberFormat="1" applyFont="1" applyBorder="1" applyAlignment="1">
      <alignment horizontal="center"/>
    </xf>
    <xf numFmtId="4" fontId="35" fillId="4" borderId="80" xfId="0" applyNumberFormat="1" applyFont="1" applyFill="1" applyBorder="1"/>
    <xf numFmtId="164" fontId="35" fillId="5" borderId="14" xfId="0" applyNumberFormat="1" applyFont="1" applyFill="1" applyBorder="1"/>
    <xf numFmtId="164" fontId="37" fillId="4" borderId="47" xfId="0" applyNumberFormat="1" applyFont="1" applyFill="1" applyBorder="1"/>
    <xf numFmtId="2" fontId="37" fillId="4" borderId="14" xfId="0" applyNumberFormat="1" applyFont="1" applyFill="1" applyBorder="1" applyAlignment="1">
      <alignment horizontal="right"/>
    </xf>
    <xf numFmtId="164" fontId="7" fillId="0" borderId="0" xfId="0" applyNumberFormat="1" applyFont="1" applyAlignment="1">
      <alignment horizontal="right"/>
    </xf>
    <xf numFmtId="164" fontId="52" fillId="0" borderId="0" xfId="0" applyNumberFormat="1" applyFont="1"/>
    <xf numFmtId="164" fontId="49" fillId="0" borderId="0" xfId="0" applyNumberFormat="1" applyFont="1"/>
    <xf numFmtId="16" fontId="49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164" fontId="41" fillId="0" borderId="0" xfId="0" applyNumberFormat="1" applyFont="1"/>
    <xf numFmtId="164" fontId="41" fillId="0" borderId="0" xfId="0" applyNumberFormat="1" applyFont="1" applyAlignment="1">
      <alignment horizontal="right"/>
    </xf>
    <xf numFmtId="164" fontId="49" fillId="0" borderId="0" xfId="0" applyNumberFormat="1" applyFont="1" applyAlignment="1">
      <alignment horizontal="center"/>
    </xf>
    <xf numFmtId="16" fontId="19" fillId="0" borderId="3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4" fontId="19" fillId="17" borderId="3" xfId="0" applyNumberFormat="1" applyFont="1" applyFill="1" applyBorder="1" applyAlignment="1">
      <alignment horizontal="center"/>
    </xf>
    <xf numFmtId="164" fontId="21" fillId="0" borderId="0" xfId="0" applyNumberFormat="1" applyFont="1"/>
    <xf numFmtId="164" fontId="19" fillId="17" borderId="3" xfId="0" applyNumberFormat="1" applyFont="1" applyFill="1" applyBorder="1"/>
    <xf numFmtId="164" fontId="19" fillId="0" borderId="3" xfId="0" applyNumberFormat="1" applyFont="1" applyBorder="1" applyAlignment="1">
      <alignment horizontal="center"/>
    </xf>
    <xf numFmtId="164" fontId="19" fillId="5" borderId="2" xfId="0" applyNumberFormat="1" applyFont="1" applyFill="1" applyBorder="1" applyAlignment="1">
      <alignment horizontal="center"/>
    </xf>
    <xf numFmtId="164" fontId="19" fillId="6" borderId="63" xfId="0" applyNumberFormat="1" applyFont="1" applyFill="1" applyBorder="1" applyAlignment="1">
      <alignment horizontal="center"/>
    </xf>
    <xf numFmtId="164" fontId="19" fillId="6" borderId="2" xfId="0" applyNumberFormat="1" applyFont="1" applyFill="1" applyBorder="1" applyAlignment="1">
      <alignment horizontal="center"/>
    </xf>
    <xf numFmtId="164" fontId="19" fillId="4" borderId="87" xfId="0" applyNumberFormat="1" applyFont="1" applyFill="1" applyBorder="1" applyAlignment="1">
      <alignment horizontal="center"/>
    </xf>
    <xf numFmtId="164" fontId="19" fillId="29" borderId="36" xfId="0" applyNumberFormat="1" applyFont="1" applyFill="1" applyBorder="1" applyAlignment="1">
      <alignment horizontal="center"/>
    </xf>
    <xf numFmtId="164" fontId="19" fillId="29" borderId="2" xfId="0" applyNumberFormat="1" applyFont="1" applyFill="1" applyBorder="1" applyAlignment="1">
      <alignment horizontal="right"/>
    </xf>
    <xf numFmtId="164" fontId="19" fillId="29" borderId="2" xfId="0" applyNumberFormat="1" applyFont="1" applyFill="1" applyBorder="1" applyAlignment="1">
      <alignment horizontal="center"/>
    </xf>
    <xf numFmtId="164" fontId="19" fillId="3" borderId="63" xfId="0" applyNumberFormat="1" applyFont="1" applyFill="1" applyBorder="1" applyAlignment="1">
      <alignment horizontal="center"/>
    </xf>
    <xf numFmtId="164" fontId="19" fillId="8" borderId="62" xfId="0" applyNumberFormat="1" applyFont="1" applyFill="1" applyBorder="1" applyAlignment="1">
      <alignment horizontal="center"/>
    </xf>
    <xf numFmtId="164" fontId="19" fillId="8" borderId="2" xfId="0" applyNumberFormat="1" applyFont="1" applyFill="1" applyBorder="1" applyAlignment="1">
      <alignment horizontal="center"/>
    </xf>
    <xf numFmtId="49" fontId="19" fillId="9" borderId="2" xfId="0" applyNumberFormat="1" applyFont="1" applyFill="1" applyBorder="1" applyAlignment="1">
      <alignment horizontal="center"/>
    </xf>
    <xf numFmtId="49" fontId="19" fillId="8" borderId="2" xfId="0" applyNumberFormat="1" applyFont="1" applyFill="1" applyBorder="1" applyAlignment="1">
      <alignment horizontal="center"/>
    </xf>
    <xf numFmtId="49" fontId="19" fillId="8" borderId="63" xfId="0" applyNumberFormat="1" applyFont="1" applyFill="1" applyBorder="1" applyAlignment="1">
      <alignment horizontal="center"/>
    </xf>
    <xf numFmtId="164" fontId="19" fillId="5" borderId="81" xfId="0" applyNumberFormat="1" applyFont="1" applyFill="1" applyBorder="1" applyAlignment="1">
      <alignment horizontal="center"/>
    </xf>
    <xf numFmtId="164" fontId="19" fillId="30" borderId="14" xfId="0" applyNumberFormat="1" applyFont="1" applyFill="1" applyBorder="1" applyAlignment="1">
      <alignment horizontal="center"/>
    </xf>
    <xf numFmtId="164" fontId="21" fillId="4" borderId="2" xfId="0" applyNumberFormat="1" applyFont="1" applyFill="1" applyBorder="1" applyAlignment="1">
      <alignment horizontal="center"/>
    </xf>
    <xf numFmtId="164" fontId="19" fillId="20" borderId="2" xfId="0" applyNumberFormat="1" applyFont="1" applyFill="1" applyBorder="1" applyAlignment="1">
      <alignment horizontal="center"/>
    </xf>
    <xf numFmtId="164" fontId="19" fillId="5" borderId="80" xfId="0" applyNumberFormat="1" applyFont="1" applyFill="1" applyBorder="1" applyAlignment="1">
      <alignment horizontal="center"/>
    </xf>
    <xf numFmtId="164" fontId="15" fillId="11" borderId="2" xfId="0" applyNumberFormat="1" applyFont="1" applyFill="1" applyBorder="1" applyAlignment="1">
      <alignment horizontal="center"/>
    </xf>
    <xf numFmtId="164" fontId="24" fillId="4" borderId="2" xfId="0" applyNumberFormat="1" applyFont="1" applyFill="1" applyBorder="1" applyAlignment="1">
      <alignment horizontal="center"/>
    </xf>
    <xf numFmtId="164" fontId="19" fillId="4" borderId="7" xfId="0" applyNumberFormat="1" applyFont="1" applyFill="1" applyBorder="1" applyAlignment="1">
      <alignment horizontal="center"/>
    </xf>
    <xf numFmtId="164" fontId="19" fillId="5" borderId="23" xfId="0" applyNumberFormat="1" applyFont="1" applyFill="1" applyBorder="1" applyAlignment="1">
      <alignment horizontal="center"/>
    </xf>
    <xf numFmtId="164" fontId="19" fillId="6" borderId="54" xfId="0" applyNumberFormat="1" applyFont="1" applyFill="1" applyBorder="1" applyAlignment="1">
      <alignment horizontal="center"/>
    </xf>
    <xf numFmtId="164" fontId="19" fillId="6" borderId="23" xfId="0" applyNumberFormat="1" applyFont="1" applyFill="1" applyBorder="1" applyAlignment="1">
      <alignment horizontal="center"/>
    </xf>
    <xf numFmtId="164" fontId="19" fillId="4" borderId="88" xfId="0" applyNumberFormat="1" applyFont="1" applyFill="1" applyBorder="1" applyAlignment="1">
      <alignment horizontal="center"/>
    </xf>
    <xf numFmtId="164" fontId="53" fillId="29" borderId="23" xfId="0" applyNumberFormat="1" applyFont="1" applyFill="1" applyBorder="1" applyAlignment="1">
      <alignment horizontal="center"/>
    </xf>
    <xf numFmtId="164" fontId="53" fillId="29" borderId="23" xfId="0" applyNumberFormat="1" applyFont="1" applyFill="1" applyBorder="1" applyAlignment="1">
      <alignment horizontal="right"/>
    </xf>
    <xf numFmtId="164" fontId="54" fillId="29" borderId="23" xfId="0" applyNumberFormat="1" applyFont="1" applyFill="1" applyBorder="1" applyAlignment="1">
      <alignment horizontal="center"/>
    </xf>
    <xf numFmtId="49" fontId="53" fillId="29" borderId="23" xfId="0" applyNumberFormat="1" applyFont="1" applyFill="1" applyBorder="1" applyAlignment="1">
      <alignment horizontal="center"/>
    </xf>
    <xf numFmtId="49" fontId="55" fillId="29" borderId="23" xfId="0" applyNumberFormat="1" applyFont="1" applyFill="1" applyBorder="1" applyAlignment="1">
      <alignment horizontal="center" wrapText="1"/>
    </xf>
    <xf numFmtId="49" fontId="15" fillId="29" borderId="23" xfId="0" applyNumberFormat="1" applyFont="1" applyFill="1" applyBorder="1" applyAlignment="1">
      <alignment horizontal="center"/>
    </xf>
    <xf numFmtId="164" fontId="19" fillId="3" borderId="23" xfId="0" applyNumberFormat="1" applyFont="1" applyFill="1" applyBorder="1" applyAlignment="1">
      <alignment horizontal="center"/>
    </xf>
    <xf numFmtId="164" fontId="24" fillId="3" borderId="23" xfId="0" applyNumberFormat="1" applyFont="1" applyFill="1" applyBorder="1" applyAlignment="1">
      <alignment horizontal="left"/>
    </xf>
    <xf numFmtId="49" fontId="24" fillId="3" borderId="23" xfId="0" applyNumberFormat="1" applyFont="1" applyFill="1" applyBorder="1" applyAlignment="1">
      <alignment horizontal="center"/>
    </xf>
    <xf numFmtId="164" fontId="24" fillId="3" borderId="23" xfId="0" applyNumberFormat="1" applyFont="1" applyFill="1" applyBorder="1" applyAlignment="1">
      <alignment horizontal="center"/>
    </xf>
    <xf numFmtId="164" fontId="24" fillId="3" borderId="23" xfId="0" applyNumberFormat="1" applyFont="1" applyFill="1" applyBorder="1" applyAlignment="1">
      <alignment horizontal="left"/>
    </xf>
    <xf numFmtId="164" fontId="15" fillId="3" borderId="23" xfId="0" applyNumberFormat="1" applyFont="1" applyFill="1" applyBorder="1" applyAlignment="1">
      <alignment horizontal="center"/>
    </xf>
    <xf numFmtId="164" fontId="19" fillId="8" borderId="85" xfId="0" applyNumberFormat="1" applyFont="1" applyFill="1" applyBorder="1" applyAlignment="1">
      <alignment horizontal="center"/>
    </xf>
    <xf numFmtId="164" fontId="19" fillId="8" borderId="23" xfId="0" applyNumberFormat="1" applyFont="1" applyFill="1" applyBorder="1" applyAlignment="1">
      <alignment horizontal="center"/>
    </xf>
    <xf numFmtId="164" fontId="19" fillId="4" borderId="23" xfId="0" applyNumberFormat="1" applyFont="1" applyFill="1" applyBorder="1" applyAlignment="1">
      <alignment horizontal="center"/>
    </xf>
    <xf numFmtId="49" fontId="19" fillId="9" borderId="23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horizontal="center"/>
    </xf>
    <xf numFmtId="49" fontId="19" fillId="8" borderId="54" xfId="0" applyNumberFormat="1" applyFont="1" applyFill="1" applyBorder="1" applyAlignment="1">
      <alignment horizontal="center"/>
    </xf>
    <xf numFmtId="164" fontId="19" fillId="5" borderId="89" xfId="0" applyNumberFormat="1" applyFont="1" applyFill="1" applyBorder="1" applyAlignment="1">
      <alignment horizontal="center"/>
    </xf>
    <xf numFmtId="164" fontId="19" fillId="30" borderId="21" xfId="0" applyNumberFormat="1" applyFont="1" applyFill="1" applyBorder="1" applyAlignment="1">
      <alignment horizontal="center"/>
    </xf>
    <xf numFmtId="164" fontId="26" fillId="4" borderId="23" xfId="0" applyNumberFormat="1" applyFont="1" applyFill="1" applyBorder="1" applyAlignment="1">
      <alignment horizontal="center"/>
    </xf>
    <xf numFmtId="164" fontId="19" fillId="20" borderId="23" xfId="0" applyNumberFormat="1" applyFont="1" applyFill="1" applyBorder="1" applyAlignment="1">
      <alignment horizontal="center"/>
    </xf>
    <xf numFmtId="164" fontId="19" fillId="5" borderId="90" xfId="0" applyNumberFormat="1" applyFont="1" applyFill="1" applyBorder="1" applyAlignment="1">
      <alignment horizontal="center"/>
    </xf>
    <xf numFmtId="164" fontId="15" fillId="11" borderId="23" xfId="0" applyNumberFormat="1" applyFont="1" applyFill="1" applyBorder="1" applyAlignment="1">
      <alignment horizontal="center"/>
    </xf>
    <xf numFmtId="164" fontId="19" fillId="4" borderId="23" xfId="0" applyNumberFormat="1" applyFont="1" applyFill="1" applyBorder="1" applyAlignment="1">
      <alignment horizontal="center"/>
    </xf>
    <xf numFmtId="164" fontId="24" fillId="4" borderId="23" xfId="0" applyNumberFormat="1" applyFont="1" applyFill="1" applyBorder="1" applyAlignment="1">
      <alignment horizontal="center"/>
    </xf>
    <xf numFmtId="164" fontId="19" fillId="4" borderId="18" xfId="0" applyNumberFormat="1" applyFont="1" applyFill="1" applyBorder="1" applyAlignment="1">
      <alignment horizontal="center"/>
    </xf>
    <xf numFmtId="164" fontId="49" fillId="4" borderId="32" xfId="0" applyNumberFormat="1" applyFont="1" applyFill="1" applyBorder="1"/>
    <xf numFmtId="164" fontId="37" fillId="0" borderId="31" xfId="0" applyNumberFormat="1" applyFont="1" applyBorder="1" applyAlignment="1">
      <alignment horizontal="center"/>
    </xf>
    <xf numFmtId="164" fontId="37" fillId="0" borderId="0" xfId="0" applyNumberFormat="1" applyFont="1" applyAlignment="1">
      <alignment horizontal="center"/>
    </xf>
    <xf numFmtId="164" fontId="37" fillId="0" borderId="31" xfId="0" applyNumberFormat="1" applyFont="1" applyBorder="1" applyAlignment="1">
      <alignment horizontal="right"/>
    </xf>
    <xf numFmtId="164" fontId="37" fillId="0" borderId="31" xfId="0" applyNumberFormat="1" applyFont="1" applyBorder="1" applyAlignment="1">
      <alignment horizontal="center"/>
    </xf>
    <xf numFmtId="164" fontId="41" fillId="3" borderId="14" xfId="0" applyNumberFormat="1" applyFont="1" applyFill="1" applyBorder="1"/>
    <xf numFmtId="164" fontId="49" fillId="3" borderId="14" xfId="0" applyNumberFormat="1" applyFont="1" applyFill="1" applyBorder="1"/>
    <xf numFmtId="164" fontId="49" fillId="4" borderId="14" xfId="0" applyNumberFormat="1" applyFont="1" applyFill="1" applyBorder="1"/>
    <xf numFmtId="164" fontId="49" fillId="0" borderId="31" xfId="0" applyNumberFormat="1" applyFont="1" applyBorder="1"/>
    <xf numFmtId="164" fontId="49" fillId="5" borderId="32" xfId="0" applyNumberFormat="1" applyFont="1" applyFill="1" applyBorder="1"/>
    <xf numFmtId="164" fontId="37" fillId="2" borderId="62" xfId="0" applyNumberFormat="1" applyFont="1" applyFill="1" applyBorder="1"/>
    <xf numFmtId="164" fontId="49" fillId="5" borderId="45" xfId="0" applyNumberFormat="1" applyFont="1" applyFill="1" applyBorder="1"/>
    <xf numFmtId="164" fontId="41" fillId="13" borderId="14" xfId="0" applyNumberFormat="1" applyFont="1" applyFill="1" applyBorder="1"/>
    <xf numFmtId="164" fontId="41" fillId="31" borderId="2" xfId="0" applyNumberFormat="1" applyFont="1" applyFill="1" applyBorder="1"/>
    <xf numFmtId="164" fontId="37" fillId="11" borderId="47" xfId="0" applyNumberFormat="1" applyFont="1" applyFill="1" applyBorder="1"/>
    <xf numFmtId="164" fontId="37" fillId="4" borderId="14" xfId="0" applyNumberFormat="1" applyFont="1" applyFill="1" applyBorder="1" applyAlignment="1">
      <alignment horizontal="center"/>
    </xf>
    <xf numFmtId="164" fontId="37" fillId="2" borderId="46" xfId="0" applyNumberFormat="1" applyFont="1" applyFill="1" applyBorder="1"/>
    <xf numFmtId="164" fontId="37" fillId="0" borderId="41" xfId="0" applyNumberFormat="1" applyFont="1" applyBorder="1" applyAlignment="1">
      <alignment horizontal="center"/>
    </xf>
    <xf numFmtId="164" fontId="37" fillId="0" borderId="0" xfId="0" applyNumberFormat="1" applyFont="1" applyAlignment="1">
      <alignment horizontal="right"/>
    </xf>
    <xf numFmtId="164" fontId="37" fillId="0" borderId="0" xfId="0" applyNumberFormat="1" applyFont="1" applyAlignment="1">
      <alignment horizontal="center"/>
    </xf>
    <xf numFmtId="164" fontId="37" fillId="0" borderId="51" xfId="0" applyNumberFormat="1" applyFont="1" applyBorder="1" applyAlignment="1">
      <alignment horizontal="center"/>
    </xf>
    <xf numFmtId="164" fontId="37" fillId="0" borderId="24" xfId="0" applyNumberFormat="1" applyFont="1" applyBorder="1" applyAlignment="1">
      <alignment horizontal="right"/>
    </xf>
    <xf numFmtId="164" fontId="37" fillId="0" borderId="24" xfId="0" applyNumberFormat="1" applyFont="1" applyBorder="1" applyAlignment="1">
      <alignment horizontal="center"/>
    </xf>
    <xf numFmtId="164" fontId="37" fillId="0" borderId="24" xfId="0" applyNumberFormat="1" applyFont="1" applyBorder="1" applyAlignment="1">
      <alignment horizontal="center"/>
    </xf>
    <xf numFmtId="164" fontId="37" fillId="11" borderId="23" xfId="0" applyNumberFormat="1" applyFont="1" applyFill="1" applyBorder="1" applyAlignment="1"/>
    <xf numFmtId="164" fontId="37" fillId="11" borderId="54" xfId="0" applyNumberFormat="1" applyFont="1" applyFill="1" applyBorder="1"/>
    <xf numFmtId="164" fontId="37" fillId="2" borderId="85" xfId="0" applyNumberFormat="1" applyFont="1" applyFill="1" applyBorder="1"/>
    <xf numFmtId="164" fontId="41" fillId="13" borderId="23" xfId="0" applyNumberFormat="1" applyFont="1" applyFill="1" applyBorder="1"/>
    <xf numFmtId="16" fontId="56" fillId="0" borderId="0" xfId="0" applyNumberFormat="1" applyFont="1" applyAlignment="1">
      <alignment horizontal="center"/>
    </xf>
    <xf numFmtId="164" fontId="41" fillId="20" borderId="57" xfId="0" applyNumberFormat="1" applyFont="1" applyFill="1" applyBorder="1"/>
    <xf numFmtId="164" fontId="49" fillId="20" borderId="57" xfId="0" applyNumberFormat="1" applyFont="1" applyFill="1" applyBorder="1"/>
    <xf numFmtId="164" fontId="41" fillId="20" borderId="57" xfId="0" applyNumberFormat="1" applyFont="1" applyFill="1" applyBorder="1" applyAlignment="1">
      <alignment horizontal="center"/>
    </xf>
    <xf numFmtId="164" fontId="41" fillId="20" borderId="24" xfId="0" applyNumberFormat="1" applyFont="1" applyFill="1" applyBorder="1" applyAlignment="1">
      <alignment horizontal="center"/>
    </xf>
    <xf numFmtId="164" fontId="43" fillId="20" borderId="57" xfId="0" applyNumberFormat="1" applyFont="1" applyFill="1" applyBorder="1"/>
    <xf numFmtId="164" fontId="41" fillId="20" borderId="24" xfId="0" applyNumberFormat="1" applyFont="1" applyFill="1" applyBorder="1"/>
    <xf numFmtId="164" fontId="56" fillId="0" borderId="0" xfId="0" applyNumberFormat="1" applyFont="1"/>
    <xf numFmtId="164" fontId="1" fillId="0" borderId="0" xfId="0" applyNumberFormat="1" applyFont="1" applyAlignment="1">
      <alignment horizontal="right"/>
    </xf>
    <xf numFmtId="164" fontId="49" fillId="4" borderId="80" xfId="0" applyNumberFormat="1" applyFont="1" applyFill="1" applyBorder="1"/>
    <xf numFmtId="164" fontId="37" fillId="0" borderId="29" xfId="0" applyNumberFormat="1" applyFont="1" applyBorder="1" applyAlignment="1">
      <alignment horizontal="center"/>
    </xf>
    <xf numFmtId="164" fontId="37" fillId="0" borderId="10" xfId="0" applyNumberFormat="1" applyFont="1" applyBorder="1" applyAlignment="1">
      <alignment horizontal="center"/>
    </xf>
    <xf numFmtId="164" fontId="37" fillId="0" borderId="10" xfId="0" applyNumberFormat="1" applyFont="1" applyBorder="1" applyAlignment="1">
      <alignment horizontal="right"/>
    </xf>
    <xf numFmtId="164" fontId="37" fillId="0" borderId="10" xfId="0" applyNumberFormat="1" applyFont="1" applyBorder="1" applyAlignment="1">
      <alignment horizontal="center"/>
    </xf>
    <xf numFmtId="164" fontId="41" fillId="3" borderId="2" xfId="0" applyNumberFormat="1" applyFont="1" applyFill="1" applyBorder="1"/>
    <xf numFmtId="164" fontId="49" fillId="3" borderId="2" xfId="0" applyNumberFormat="1" applyFont="1" applyFill="1" applyBorder="1"/>
    <xf numFmtId="164" fontId="49" fillId="4" borderId="2" xfId="0" applyNumberFormat="1" applyFont="1" applyFill="1" applyBorder="1"/>
    <xf numFmtId="164" fontId="37" fillId="11" borderId="2" xfId="0" applyNumberFormat="1" applyFont="1" applyFill="1" applyBorder="1" applyAlignment="1"/>
    <xf numFmtId="164" fontId="37" fillId="11" borderId="63" xfId="0" applyNumberFormat="1" applyFont="1" applyFill="1" applyBorder="1"/>
    <xf numFmtId="164" fontId="49" fillId="5" borderId="81" xfId="0" applyNumberFormat="1" applyFont="1" applyFill="1" applyBorder="1"/>
    <xf numFmtId="164" fontId="1" fillId="12" borderId="2" xfId="0" applyNumberFormat="1" applyFont="1" applyFill="1" applyBorder="1" applyAlignment="1">
      <alignment horizontal="center"/>
    </xf>
    <xf numFmtId="164" fontId="37" fillId="12" borderId="2" xfId="0" applyNumberFormat="1" applyFont="1" applyFill="1" applyBorder="1" applyAlignment="1">
      <alignment horizontal="center"/>
    </xf>
    <xf numFmtId="164" fontId="37" fillId="12" borderId="1" xfId="0" applyNumberFormat="1" applyFont="1" applyFill="1" applyBorder="1" applyAlignment="1">
      <alignment horizontal="center"/>
    </xf>
    <xf numFmtId="164" fontId="49" fillId="5" borderId="50" xfId="0" applyNumberFormat="1" applyFont="1" applyFill="1" applyBorder="1"/>
    <xf numFmtId="164" fontId="41" fillId="13" borderId="2" xfId="0" applyNumberFormat="1" applyFont="1" applyFill="1" applyBorder="1"/>
    <xf numFmtId="164" fontId="49" fillId="4" borderId="25" xfId="0" applyNumberFormat="1" applyFont="1" applyFill="1" applyBorder="1"/>
    <xf numFmtId="164" fontId="49" fillId="5" borderId="13" xfId="0" applyNumberFormat="1" applyFont="1" applyFill="1" applyBorder="1"/>
    <xf numFmtId="164" fontId="37" fillId="12" borderId="14" xfId="0" applyNumberFormat="1" applyFont="1" applyFill="1" applyBorder="1" applyAlignment="1">
      <alignment horizontal="center"/>
    </xf>
    <xf numFmtId="164" fontId="1" fillId="12" borderId="14" xfId="0" applyNumberFormat="1" applyFont="1" applyFill="1" applyBorder="1" applyAlignment="1">
      <alignment horizontal="center"/>
    </xf>
    <xf numFmtId="164" fontId="37" fillId="12" borderId="23" xfId="0" applyNumberFormat="1" applyFont="1" applyFill="1" applyBorder="1" applyAlignment="1">
      <alignment horizontal="center"/>
    </xf>
    <xf numFmtId="16" fontId="56" fillId="0" borderId="57" xfId="0" applyNumberFormat="1" applyFont="1" applyBorder="1" applyAlignment="1">
      <alignment horizontal="center"/>
    </xf>
    <xf numFmtId="164" fontId="41" fillId="20" borderId="23" xfId="0" applyNumberFormat="1" applyFont="1" applyFill="1" applyBorder="1" applyAlignment="1">
      <alignment horizontal="center"/>
    </xf>
    <xf numFmtId="164" fontId="43" fillId="20" borderId="23" xfId="0" applyNumberFormat="1" applyFont="1" applyFill="1" applyBorder="1"/>
    <xf numFmtId="164" fontId="41" fillId="20" borderId="23" xfId="0" applyNumberFormat="1" applyFont="1" applyFill="1" applyBorder="1"/>
    <xf numFmtId="164" fontId="41" fillId="0" borderId="0" xfId="0" applyNumberFormat="1" applyFont="1" applyAlignment="1">
      <alignment horizontal="center"/>
    </xf>
    <xf numFmtId="16" fontId="56" fillId="0" borderId="52" xfId="0" applyNumberFormat="1" applyFont="1" applyBorder="1" applyAlignment="1">
      <alignment horizontal="center"/>
    </xf>
    <xf numFmtId="164" fontId="41" fillId="0" borderId="52" xfId="0" applyNumberFormat="1" applyFont="1" applyBorder="1"/>
    <xf numFmtId="164" fontId="49" fillId="0" borderId="52" xfId="0" applyNumberFormat="1" applyFont="1" applyBorder="1"/>
    <xf numFmtId="16" fontId="1" fillId="0" borderId="31" xfId="0" applyNumberFormat="1" applyFont="1" applyBorder="1" applyAlignment="1">
      <alignment horizontal="center"/>
    </xf>
    <xf numFmtId="164" fontId="49" fillId="4" borderId="13" xfId="0" applyNumberFormat="1" applyFont="1" applyFill="1" applyBorder="1"/>
    <xf numFmtId="164" fontId="37" fillId="11" borderId="2" xfId="0" applyNumberFormat="1" applyFont="1" applyFill="1" applyBorder="1" applyAlignment="1">
      <alignment horizontal="right"/>
    </xf>
    <xf numFmtId="164" fontId="37" fillId="11" borderId="2" xfId="0" applyNumberFormat="1" applyFont="1" applyFill="1" applyBorder="1" applyAlignment="1">
      <alignment horizontal="center"/>
    </xf>
    <xf numFmtId="164" fontId="37" fillId="11" borderId="2" xfId="0" applyNumberFormat="1" applyFont="1" applyFill="1" applyBorder="1" applyAlignment="1">
      <alignment horizontal="center"/>
    </xf>
    <xf numFmtId="164" fontId="37" fillId="11" borderId="62" xfId="0" applyNumberFormat="1" applyFont="1" applyFill="1" applyBorder="1"/>
    <xf numFmtId="164" fontId="41" fillId="3" borderId="46" xfId="0" applyNumberFormat="1" applyFont="1" applyFill="1" applyBorder="1"/>
    <xf numFmtId="164" fontId="49" fillId="3" borderId="47" xfId="0" applyNumberFormat="1" applyFont="1" applyFill="1" applyBorder="1"/>
    <xf numFmtId="164" fontId="1" fillId="4" borderId="47" xfId="0" applyNumberFormat="1" applyFont="1" applyFill="1" applyBorder="1"/>
    <xf numFmtId="164" fontId="1" fillId="4" borderId="63" xfId="0" applyNumberFormat="1" applyFont="1" applyFill="1" applyBorder="1"/>
    <xf numFmtId="164" fontId="37" fillId="11" borderId="14" xfId="0" applyNumberFormat="1" applyFont="1" applyFill="1" applyBorder="1" applyAlignment="1">
      <alignment horizontal="right"/>
    </xf>
    <xf numFmtId="164" fontId="37" fillId="11" borderId="14" xfId="0" applyNumberFormat="1" applyFont="1" applyFill="1" applyBorder="1" applyAlignment="1">
      <alignment horizontal="center"/>
    </xf>
    <xf numFmtId="164" fontId="37" fillId="11" borderId="14" xfId="0" applyNumberFormat="1" applyFont="1" applyFill="1" applyBorder="1" applyAlignment="1">
      <alignment horizontal="center"/>
    </xf>
    <xf numFmtId="164" fontId="37" fillId="11" borderId="46" xfId="0" applyNumberFormat="1" applyFont="1" applyFill="1" applyBorder="1"/>
    <xf numFmtId="164" fontId="1" fillId="0" borderId="38" xfId="0" applyNumberFormat="1" applyFont="1" applyBorder="1" applyAlignment="1"/>
    <xf numFmtId="4" fontId="37" fillId="0" borderId="0" xfId="0" applyNumberFormat="1" applyFont="1"/>
    <xf numFmtId="164" fontId="37" fillId="0" borderId="38" xfId="0" applyNumberFormat="1" applyFont="1" applyBorder="1" applyAlignment="1"/>
    <xf numFmtId="0" fontId="51" fillId="0" borderId="31" xfId="0" applyFont="1" applyBorder="1"/>
    <xf numFmtId="4" fontId="37" fillId="0" borderId="31" xfId="0" applyNumberFormat="1" applyFont="1" applyBorder="1" applyAlignment="1"/>
    <xf numFmtId="4" fontId="37" fillId="0" borderId="31" xfId="0" applyNumberFormat="1" applyFont="1" applyBorder="1"/>
    <xf numFmtId="4" fontId="37" fillId="0" borderId="41" xfId="0" applyNumberFormat="1" applyFont="1" applyBorder="1"/>
    <xf numFmtId="164" fontId="49" fillId="4" borderId="95" xfId="0" applyNumberFormat="1" applyFont="1" applyFill="1" applyBorder="1"/>
    <xf numFmtId="164" fontId="37" fillId="11" borderId="21" xfId="0" applyNumberFormat="1" applyFont="1" applyFill="1" applyBorder="1"/>
    <xf numFmtId="164" fontId="37" fillId="11" borderId="21" xfId="0" applyNumberFormat="1" applyFont="1" applyFill="1" applyBorder="1" applyAlignment="1">
      <alignment horizontal="right"/>
    </xf>
    <xf numFmtId="164" fontId="37" fillId="11" borderId="21" xfId="0" applyNumberFormat="1" applyFont="1" applyFill="1" applyBorder="1" applyAlignment="1"/>
    <xf numFmtId="164" fontId="37" fillId="11" borderId="21" xfId="0" applyNumberFormat="1" applyFont="1" applyFill="1" applyBorder="1" applyAlignment="1">
      <alignment horizontal="center"/>
    </xf>
    <xf numFmtId="164" fontId="37" fillId="11" borderId="21" xfId="0" applyNumberFormat="1" applyFont="1" applyFill="1" applyBorder="1" applyAlignment="1">
      <alignment horizontal="center"/>
    </xf>
    <xf numFmtId="164" fontId="37" fillId="11" borderId="20" xfId="0" applyNumberFormat="1" applyFont="1" applyFill="1" applyBorder="1"/>
    <xf numFmtId="164" fontId="41" fillId="3" borderId="20" xfId="0" applyNumberFormat="1" applyFont="1" applyFill="1" applyBorder="1"/>
    <xf numFmtId="164" fontId="37" fillId="11" borderId="96" xfId="0" applyNumberFormat="1" applyFont="1" applyFill="1" applyBorder="1"/>
    <xf numFmtId="164" fontId="49" fillId="3" borderId="96" xfId="0" applyNumberFormat="1" applyFont="1" applyFill="1" applyBorder="1"/>
    <xf numFmtId="164" fontId="49" fillId="4" borderId="21" xfId="0" applyNumberFormat="1" applyFont="1" applyFill="1" applyBorder="1"/>
    <xf numFmtId="164" fontId="49" fillId="5" borderId="95" xfId="0" applyNumberFormat="1" applyFont="1" applyFill="1" applyBorder="1"/>
    <xf numFmtId="164" fontId="49" fillId="5" borderId="98" xfId="0" applyNumberFormat="1" applyFont="1" applyFill="1" applyBorder="1"/>
    <xf numFmtId="164" fontId="37" fillId="4" borderId="21" xfId="0" applyNumberFormat="1" applyFont="1" applyFill="1" applyBorder="1"/>
    <xf numFmtId="164" fontId="37" fillId="4" borderId="96" xfId="0" applyNumberFormat="1" applyFont="1" applyFill="1" applyBorder="1"/>
    <xf numFmtId="164" fontId="41" fillId="13" borderId="21" xfId="0" applyNumberFormat="1" applyFont="1" applyFill="1" applyBorder="1"/>
    <xf numFmtId="164" fontId="37" fillId="0" borderId="29" xfId="0" applyNumberFormat="1" applyFont="1" applyBorder="1"/>
    <xf numFmtId="164" fontId="37" fillId="0" borderId="28" xfId="0" applyNumberFormat="1" applyFont="1" applyBorder="1" applyAlignment="1"/>
    <xf numFmtId="164" fontId="49" fillId="4" borderId="81" xfId="0" applyNumberFormat="1" applyFont="1" applyFill="1" applyBorder="1"/>
    <xf numFmtId="16" fontId="49" fillId="0" borderId="10" xfId="0" applyNumberFormat="1" applyFont="1" applyBorder="1" applyAlignment="1">
      <alignment horizontal="left"/>
    </xf>
    <xf numFmtId="164" fontId="41" fillId="3" borderId="62" xfId="0" applyNumberFormat="1" applyFont="1" applyFill="1" applyBorder="1"/>
    <xf numFmtId="164" fontId="49" fillId="3" borderId="63" xfId="0" applyNumberFormat="1" applyFont="1" applyFill="1" applyBorder="1"/>
    <xf numFmtId="164" fontId="37" fillId="0" borderId="30" xfId="0" applyNumberFormat="1" applyFont="1" applyBorder="1" applyAlignment="1"/>
    <xf numFmtId="164" fontId="37" fillId="12" borderId="2" xfId="0" applyNumberFormat="1" applyFont="1" applyFill="1" applyBorder="1" applyAlignment="1">
      <alignment horizontal="center"/>
    </xf>
    <xf numFmtId="164" fontId="37" fillId="4" borderId="63" xfId="0" applyNumberFormat="1" applyFont="1" applyFill="1" applyBorder="1"/>
    <xf numFmtId="164" fontId="37" fillId="4" borderId="62" xfId="0" applyNumberFormat="1" applyFont="1" applyFill="1" applyBorder="1"/>
    <xf numFmtId="16" fontId="1" fillId="0" borderId="86" xfId="0" applyNumberFormat="1" applyFont="1" applyBorder="1" applyAlignment="1">
      <alignment horizontal="center"/>
    </xf>
    <xf numFmtId="164" fontId="37" fillId="12" borderId="14" xfId="0" applyNumberFormat="1" applyFont="1" applyFill="1" applyBorder="1" applyAlignment="1">
      <alignment horizontal="center"/>
    </xf>
    <xf numFmtId="164" fontId="37" fillId="4" borderId="46" xfId="0" applyNumberFormat="1" applyFont="1" applyFill="1" applyBorder="1" applyAlignment="1"/>
    <xf numFmtId="164" fontId="49" fillId="4" borderId="14" xfId="0" applyNumberFormat="1" applyFont="1" applyFill="1" applyBorder="1" applyAlignment="1"/>
    <xf numFmtId="164" fontId="37" fillId="4" borderId="1" xfId="0" applyNumberFormat="1" applyFont="1" applyFill="1" applyBorder="1"/>
    <xf numFmtId="164" fontId="37" fillId="12" borderId="46" xfId="0" applyNumberFormat="1" applyFont="1" applyFill="1" applyBorder="1" applyAlignment="1"/>
    <xf numFmtId="164" fontId="58" fillId="0" borderId="0" xfId="0" applyNumberFormat="1" applyFont="1"/>
    <xf numFmtId="164" fontId="49" fillId="3" borderId="54" xfId="0" applyNumberFormat="1" applyFont="1" applyFill="1" applyBorder="1"/>
    <xf numFmtId="164" fontId="49" fillId="5" borderId="17" xfId="0" applyNumberFormat="1" applyFont="1" applyFill="1" applyBorder="1"/>
    <xf numFmtId="164" fontId="37" fillId="11" borderId="23" xfId="0" applyNumberFormat="1" applyFont="1" applyFill="1" applyBorder="1" applyAlignment="1">
      <alignment horizontal="right"/>
    </xf>
    <xf numFmtId="164" fontId="37" fillId="11" borderId="23" xfId="0" applyNumberFormat="1" applyFont="1" applyFill="1" applyBorder="1" applyAlignment="1">
      <alignment horizontal="center"/>
    </xf>
    <xf numFmtId="164" fontId="37" fillId="11" borderId="23" xfId="0" applyNumberFormat="1" applyFont="1" applyFill="1" applyBorder="1" applyAlignment="1">
      <alignment horizontal="center"/>
    </xf>
    <xf numFmtId="164" fontId="37" fillId="11" borderId="85" xfId="0" applyNumberFormat="1" applyFont="1" applyFill="1" applyBorder="1"/>
    <xf numFmtId="164" fontId="37" fillId="0" borderId="53" xfId="0" applyNumberFormat="1" applyFont="1" applyBorder="1" applyAlignment="1"/>
    <xf numFmtId="164" fontId="37" fillId="12" borderId="23" xfId="0" applyNumberFormat="1" applyFont="1" applyFill="1" applyBorder="1" applyAlignment="1">
      <alignment horizontal="center"/>
    </xf>
    <xf numFmtId="164" fontId="37" fillId="4" borderId="54" xfId="0" applyNumberFormat="1" applyFont="1" applyFill="1" applyBorder="1"/>
    <xf numFmtId="0" fontId="1" fillId="0" borderId="0" xfId="0" applyFont="1" applyAlignment="1">
      <alignment horizontal="center"/>
    </xf>
    <xf numFmtId="164" fontId="41" fillId="20" borderId="58" xfId="0" applyNumberFormat="1" applyFont="1" applyFill="1" applyBorder="1"/>
    <xf numFmtId="164" fontId="41" fillId="20" borderId="70" xfId="0" applyNumberFormat="1" applyFont="1" applyFill="1" applyBorder="1"/>
    <xf numFmtId="164" fontId="41" fillId="13" borderId="57" xfId="0" applyNumberFormat="1" applyFont="1" applyFill="1" applyBorder="1"/>
    <xf numFmtId="164" fontId="1" fillId="0" borderId="60" xfId="0" applyNumberFormat="1" applyFont="1" applyBorder="1"/>
    <xf numFmtId="16" fontId="1" fillId="0" borderId="39" xfId="0" applyNumberFormat="1" applyFont="1" applyBorder="1" applyAlignment="1">
      <alignment horizontal="center"/>
    </xf>
    <xf numFmtId="164" fontId="49" fillId="4" borderId="4" xfId="0" applyNumberFormat="1" applyFont="1" applyFill="1" applyBorder="1"/>
    <xf numFmtId="164" fontId="37" fillId="11" borderId="46" xfId="0" applyNumberFormat="1" applyFont="1" applyFill="1" applyBorder="1" applyAlignment="1"/>
    <xf numFmtId="0" fontId="18" fillId="18" borderId="0" xfId="0" applyFont="1" applyFill="1" applyAlignment="1">
      <alignment horizontal="center"/>
    </xf>
    <xf numFmtId="0" fontId="18" fillId="23" borderId="101" xfId="0" applyFont="1" applyFill="1" applyBorder="1" applyAlignment="1">
      <alignment horizontal="center"/>
    </xf>
    <xf numFmtId="164" fontId="1" fillId="28" borderId="57" xfId="0" applyNumberFormat="1" applyFont="1" applyFill="1" applyBorder="1"/>
    <xf numFmtId="16" fontId="37" fillId="0" borderId="102" xfId="0" applyNumberFormat="1" applyFont="1" applyBorder="1" applyAlignment="1">
      <alignment horizontal="center"/>
    </xf>
    <xf numFmtId="164" fontId="49" fillId="4" borderId="63" xfId="0" applyNumberFormat="1" applyFont="1" applyFill="1" applyBorder="1"/>
    <xf numFmtId="164" fontId="1" fillId="12" borderId="62" xfId="0" applyNumberFormat="1" applyFont="1" applyFill="1" applyBorder="1" applyAlignment="1"/>
    <xf numFmtId="164" fontId="49" fillId="5" borderId="49" xfId="0" applyNumberFormat="1" applyFont="1" applyFill="1" applyBorder="1"/>
    <xf numFmtId="164" fontId="49" fillId="4" borderId="47" xfId="0" applyNumberFormat="1" applyFont="1" applyFill="1" applyBorder="1"/>
    <xf numFmtId="164" fontId="1" fillId="12" borderId="46" xfId="0" applyNumberFormat="1" applyFont="1" applyFill="1" applyBorder="1" applyAlignment="1"/>
    <xf numFmtId="164" fontId="47" fillId="11" borderId="14" xfId="0" applyNumberFormat="1" applyFont="1" applyFill="1" applyBorder="1"/>
    <xf numFmtId="164" fontId="37" fillId="11" borderId="1" xfId="0" applyNumberFormat="1" applyFont="1" applyFill="1" applyBorder="1"/>
    <xf numFmtId="164" fontId="37" fillId="8" borderId="1" xfId="0" applyNumberFormat="1" applyFont="1" applyFill="1" applyBorder="1"/>
    <xf numFmtId="164" fontId="37" fillId="8" borderId="47" xfId="0" applyNumberFormat="1" applyFont="1" applyFill="1" applyBorder="1"/>
    <xf numFmtId="164" fontId="49" fillId="8" borderId="13" xfId="0" applyNumberFormat="1" applyFont="1" applyFill="1" applyBorder="1"/>
    <xf numFmtId="164" fontId="41" fillId="8" borderId="14" xfId="0" applyNumberFormat="1" applyFont="1" applyFill="1" applyBorder="1"/>
    <xf numFmtId="164" fontId="49" fillId="8" borderId="14" xfId="0" applyNumberFormat="1" applyFont="1" applyFill="1" applyBorder="1"/>
    <xf numFmtId="164" fontId="49" fillId="8" borderId="47" xfId="0" applyNumberFormat="1" applyFont="1" applyFill="1" applyBorder="1"/>
    <xf numFmtId="164" fontId="49" fillId="8" borderId="45" xfId="0" applyNumberFormat="1" applyFont="1" applyFill="1" applyBorder="1"/>
    <xf numFmtId="164" fontId="1" fillId="12" borderId="85" xfId="0" applyNumberFormat="1" applyFont="1" applyFill="1" applyBorder="1"/>
    <xf numFmtId="164" fontId="41" fillId="11" borderId="57" xfId="0" applyNumberFormat="1" applyFont="1" applyFill="1" applyBorder="1"/>
    <xf numFmtId="164" fontId="37" fillId="11" borderId="34" xfId="0" applyNumberFormat="1" applyFont="1" applyFill="1" applyBorder="1"/>
    <xf numFmtId="164" fontId="59" fillId="3" borderId="14" xfId="0" applyNumberFormat="1" applyFont="1" applyFill="1" applyBorder="1"/>
    <xf numFmtId="164" fontId="59" fillId="13" borderId="14" xfId="0" applyNumberFormat="1" applyFont="1" applyFill="1" applyBorder="1"/>
    <xf numFmtId="164" fontId="41" fillId="0" borderId="31" xfId="0" applyNumberFormat="1" applyFont="1" applyBorder="1"/>
    <xf numFmtId="164" fontId="47" fillId="4" borderId="2" xfId="0" applyNumberFormat="1" applyFont="1" applyFill="1" applyBorder="1"/>
    <xf numFmtId="164" fontId="47" fillId="4" borderId="14" xfId="0" applyNumberFormat="1" applyFont="1" applyFill="1" applyBorder="1"/>
    <xf numFmtId="164" fontId="1" fillId="0" borderId="103" xfId="0" applyNumberFormat="1" applyFont="1" applyBorder="1"/>
    <xf numFmtId="164" fontId="48" fillId="0" borderId="10" xfId="0" applyNumberFormat="1" applyFont="1" applyBorder="1"/>
    <xf numFmtId="164" fontId="49" fillId="0" borderId="10" xfId="0" applyNumberFormat="1" applyFont="1" applyBorder="1"/>
    <xf numFmtId="164" fontId="3" fillId="0" borderId="10" xfId="0" applyNumberFormat="1" applyFont="1" applyBorder="1"/>
    <xf numFmtId="164" fontId="48" fillId="11" borderId="14" xfId="0" applyNumberFormat="1" applyFont="1" applyFill="1" applyBorder="1"/>
    <xf numFmtId="164" fontId="47" fillId="11" borderId="2" xfId="0" applyNumberFormat="1" applyFont="1" applyFill="1" applyBorder="1"/>
    <xf numFmtId="164" fontId="49" fillId="5" borderId="4" xfId="0" applyNumberFormat="1" applyFont="1" applyFill="1" applyBorder="1"/>
    <xf numFmtId="164" fontId="47" fillId="11" borderId="14" xfId="0" applyNumberFormat="1" applyFont="1" applyFill="1" applyBorder="1" applyAlignment="1">
      <alignment horizontal="center"/>
    </xf>
    <xf numFmtId="164" fontId="3" fillId="11" borderId="14" xfId="0" applyNumberFormat="1" applyFont="1" applyFill="1" applyBorder="1"/>
    <xf numFmtId="164" fontId="1" fillId="17" borderId="1" xfId="0" applyNumberFormat="1" applyFont="1" applyFill="1" applyBorder="1" applyAlignment="1">
      <alignment horizontal="center"/>
    </xf>
    <xf numFmtId="164" fontId="1" fillId="17" borderId="1" xfId="0" applyNumberFormat="1" applyFont="1" applyFill="1" applyBorder="1"/>
    <xf numFmtId="4" fontId="37" fillId="0" borderId="104" xfId="0" applyNumberFormat="1" applyFont="1" applyBorder="1"/>
    <xf numFmtId="164" fontId="1" fillId="17" borderId="14" xfId="0" applyNumberFormat="1" applyFont="1" applyFill="1" applyBorder="1"/>
    <xf numFmtId="164" fontId="37" fillId="11" borderId="46" xfId="0" applyNumberFormat="1" applyFont="1" applyFill="1" applyBorder="1" applyAlignment="1">
      <alignment horizontal="center"/>
    </xf>
    <xf numFmtId="4" fontId="61" fillId="0" borderId="10" xfId="0" applyNumberFormat="1" applyFont="1" applyBorder="1"/>
    <xf numFmtId="164" fontId="49" fillId="11" borderId="54" xfId="0" applyNumberFormat="1" applyFont="1" applyFill="1" applyBorder="1"/>
    <xf numFmtId="164" fontId="41" fillId="20" borderId="1" xfId="0" applyNumberFormat="1" applyFont="1" applyFill="1" applyBorder="1"/>
    <xf numFmtId="164" fontId="43" fillId="20" borderId="1" xfId="0" applyNumberFormat="1" applyFont="1" applyFill="1" applyBorder="1"/>
    <xf numFmtId="164" fontId="60" fillId="0" borderId="0" xfId="0" applyNumberFormat="1" applyFont="1"/>
    <xf numFmtId="16" fontId="60" fillId="0" borderId="0" xfId="0" applyNumberFormat="1" applyFont="1" applyAlignment="1">
      <alignment horizontal="left"/>
    </xf>
    <xf numFmtId="164" fontId="62" fillId="0" borderId="0" xfId="0" applyNumberFormat="1" applyFont="1"/>
    <xf numFmtId="164" fontId="60" fillId="0" borderId="0" xfId="0" applyNumberFormat="1" applyFont="1" applyAlignment="1">
      <alignment horizontal="center"/>
    </xf>
    <xf numFmtId="164" fontId="63" fillId="0" borderId="0" xfId="0" applyNumberFormat="1" applyFont="1"/>
    <xf numFmtId="164" fontId="20" fillId="0" borderId="0" xfId="0" applyNumberFormat="1" applyFont="1" applyAlignment="1">
      <alignment horizontal="center"/>
    </xf>
    <xf numFmtId="164" fontId="19" fillId="0" borderId="66" xfId="0" applyNumberFormat="1" applyFont="1" applyBorder="1"/>
    <xf numFmtId="164" fontId="27" fillId="5" borderId="2" xfId="0" applyNumberFormat="1" applyFont="1" applyFill="1" applyBorder="1" applyAlignment="1">
      <alignment horizontal="center"/>
    </xf>
    <xf numFmtId="164" fontId="27" fillId="6" borderId="63" xfId="0" applyNumberFormat="1" applyFont="1" applyFill="1" applyBorder="1" applyAlignment="1">
      <alignment horizontal="center"/>
    </xf>
    <xf numFmtId="164" fontId="27" fillId="6" borderId="2" xfId="0" applyNumberFormat="1" applyFont="1" applyFill="1" applyBorder="1" applyAlignment="1">
      <alignment horizontal="center"/>
    </xf>
    <xf numFmtId="164" fontId="27" fillId="4" borderId="80" xfId="0" applyNumberFormat="1" applyFont="1" applyFill="1" applyBorder="1" applyAlignment="1">
      <alignment horizontal="center"/>
    </xf>
    <xf numFmtId="164" fontId="27" fillId="3" borderId="62" xfId="0" applyNumberFormat="1" applyFont="1" applyFill="1" applyBorder="1" applyAlignment="1">
      <alignment horizontal="center"/>
    </xf>
    <xf numFmtId="164" fontId="27" fillId="3" borderId="2" xfId="0" applyNumberFormat="1" applyFont="1" applyFill="1" applyBorder="1" applyAlignment="1">
      <alignment horizontal="center"/>
    </xf>
    <xf numFmtId="164" fontId="27" fillId="8" borderId="62" xfId="0" applyNumberFormat="1" applyFont="1" applyFill="1" applyBorder="1" applyAlignment="1">
      <alignment horizontal="center"/>
    </xf>
    <xf numFmtId="164" fontId="27" fillId="8" borderId="2" xfId="0" applyNumberFormat="1" applyFont="1" applyFill="1" applyBorder="1" applyAlignment="1">
      <alignment horizontal="center"/>
    </xf>
    <xf numFmtId="49" fontId="27" fillId="9" borderId="2" xfId="0" applyNumberFormat="1" applyFont="1" applyFill="1" applyBorder="1" applyAlignment="1">
      <alignment horizontal="center"/>
    </xf>
    <xf numFmtId="49" fontId="27" fillId="8" borderId="2" xfId="0" applyNumberFormat="1" applyFont="1" applyFill="1" applyBorder="1" applyAlignment="1">
      <alignment horizontal="center"/>
    </xf>
    <xf numFmtId="49" fontId="27" fillId="8" borderId="63" xfId="0" applyNumberFormat="1" applyFont="1" applyFill="1" applyBorder="1" applyAlignment="1">
      <alignment horizontal="center"/>
    </xf>
    <xf numFmtId="164" fontId="27" fillId="5" borderId="80" xfId="0" applyNumberFormat="1" applyFont="1" applyFill="1" applyBorder="1" applyAlignment="1">
      <alignment horizontal="center"/>
    </xf>
    <xf numFmtId="164" fontId="27" fillId="33" borderId="105" xfId="0" applyNumberFormat="1" applyFont="1" applyFill="1" applyBorder="1" applyAlignment="1">
      <alignment horizontal="center"/>
    </xf>
    <xf numFmtId="164" fontId="27" fillId="4" borderId="14" xfId="0" applyNumberFormat="1" applyFont="1" applyFill="1" applyBorder="1" applyAlignment="1">
      <alignment horizontal="center"/>
    </xf>
    <xf numFmtId="164" fontId="27" fillId="4" borderId="63" xfId="0" applyNumberFormat="1" applyFont="1" applyFill="1" applyBorder="1" applyAlignment="1">
      <alignment horizontal="center"/>
    </xf>
    <xf numFmtId="164" fontId="27" fillId="33" borderId="7" xfId="0" applyNumberFormat="1" applyFont="1" applyFill="1" applyBorder="1"/>
    <xf numFmtId="164" fontId="27" fillId="33" borderId="8" xfId="0" applyNumberFormat="1" applyFont="1" applyFill="1" applyBorder="1"/>
    <xf numFmtId="164" fontId="27" fillId="33" borderId="2" xfId="0" applyNumberFormat="1" applyFont="1" applyFill="1" applyBorder="1"/>
    <xf numFmtId="164" fontId="27" fillId="5" borderId="23" xfId="0" applyNumberFormat="1" applyFont="1" applyFill="1" applyBorder="1" applyAlignment="1">
      <alignment horizontal="center"/>
    </xf>
    <xf numFmtId="164" fontId="27" fillId="6" borderId="54" xfId="0" applyNumberFormat="1" applyFont="1" applyFill="1" applyBorder="1" applyAlignment="1">
      <alignment horizontal="center"/>
    </xf>
    <xf numFmtId="164" fontId="27" fillId="6" borderId="23" xfId="0" applyNumberFormat="1" applyFont="1" applyFill="1" applyBorder="1" applyAlignment="1">
      <alignment horizontal="center"/>
    </xf>
    <xf numFmtId="164" fontId="27" fillId="4" borderId="90" xfId="0" applyNumberFormat="1" applyFont="1" applyFill="1" applyBorder="1" applyAlignment="1">
      <alignment horizontal="center"/>
    </xf>
    <xf numFmtId="164" fontId="30" fillId="3" borderId="23" xfId="0" applyNumberFormat="1" applyFont="1" applyFill="1" applyBorder="1" applyAlignment="1">
      <alignment horizontal="center"/>
    </xf>
    <xf numFmtId="164" fontId="33" fillId="3" borderId="23" xfId="0" applyNumberFormat="1" applyFont="1" applyFill="1" applyBorder="1" applyAlignment="1">
      <alignment horizontal="center"/>
    </xf>
    <xf numFmtId="164" fontId="30" fillId="3" borderId="23" xfId="0" applyNumberFormat="1" applyFont="1" applyFill="1" applyBorder="1" applyAlignment="1">
      <alignment horizontal="left"/>
    </xf>
    <xf numFmtId="164" fontId="15" fillId="3" borderId="23" xfId="0" applyNumberFormat="1" applyFont="1" applyFill="1" applyBorder="1" applyAlignment="1">
      <alignment horizontal="left"/>
    </xf>
    <xf numFmtId="164" fontId="28" fillId="3" borderId="23" xfId="0" applyNumberFormat="1" applyFont="1" applyFill="1" applyBorder="1" applyAlignment="1">
      <alignment horizontal="center"/>
    </xf>
    <xf numFmtId="0" fontId="28" fillId="3" borderId="23" xfId="0" applyFont="1" applyFill="1" applyBorder="1" applyAlignment="1">
      <alignment horizontal="center"/>
    </xf>
    <xf numFmtId="164" fontId="28" fillId="3" borderId="23" xfId="0" applyNumberFormat="1" applyFont="1" applyFill="1" applyBorder="1" applyAlignment="1">
      <alignment horizontal="right"/>
    </xf>
    <xf numFmtId="164" fontId="27" fillId="3" borderId="23" xfId="0" applyNumberFormat="1" applyFont="1" applyFill="1" applyBorder="1" applyAlignment="1">
      <alignment horizontal="center"/>
    </xf>
    <xf numFmtId="164" fontId="31" fillId="3" borderId="23" xfId="0" applyNumberFormat="1" applyFont="1" applyFill="1" applyBorder="1" applyAlignment="1">
      <alignment horizontal="left"/>
    </xf>
    <xf numFmtId="164" fontId="46" fillId="3" borderId="23" xfId="0" applyNumberFormat="1" applyFont="1" applyFill="1" applyBorder="1" applyAlignment="1">
      <alignment horizontal="center"/>
    </xf>
    <xf numFmtId="0" fontId="31" fillId="3" borderId="23" xfId="0" applyFont="1" applyFill="1" applyBorder="1" applyAlignment="1">
      <alignment horizontal="center"/>
    </xf>
    <xf numFmtId="164" fontId="27" fillId="8" borderId="85" xfId="0" applyNumberFormat="1" applyFont="1" applyFill="1" applyBorder="1" applyAlignment="1">
      <alignment horizontal="center"/>
    </xf>
    <xf numFmtId="164" fontId="27" fillId="8" borderId="23" xfId="0" applyNumberFormat="1" applyFont="1" applyFill="1" applyBorder="1" applyAlignment="1">
      <alignment horizontal="center"/>
    </xf>
    <xf numFmtId="49" fontId="27" fillId="9" borderId="23" xfId="0" applyNumberFormat="1" applyFont="1" applyFill="1" applyBorder="1" applyAlignment="1">
      <alignment horizontal="center"/>
    </xf>
    <xf numFmtId="49" fontId="27" fillId="8" borderId="23" xfId="0" applyNumberFormat="1" applyFont="1" applyFill="1" applyBorder="1" applyAlignment="1">
      <alignment horizontal="center"/>
    </xf>
    <xf numFmtId="49" fontId="27" fillId="8" borderId="54" xfId="0" applyNumberFormat="1" applyFont="1" applyFill="1" applyBorder="1" applyAlignment="1">
      <alignment horizontal="center"/>
    </xf>
    <xf numFmtId="164" fontId="27" fillId="5" borderId="25" xfId="0" applyNumberFormat="1" applyFont="1" applyFill="1" applyBorder="1" applyAlignment="1">
      <alignment horizontal="center"/>
    </xf>
    <xf numFmtId="164" fontId="27" fillId="4" borderId="14" xfId="0" applyNumberFormat="1" applyFont="1" applyFill="1" applyBorder="1" applyAlignment="1">
      <alignment horizontal="center"/>
    </xf>
    <xf numFmtId="164" fontId="27" fillId="4" borderId="47" xfId="0" applyNumberFormat="1" applyFont="1" applyFill="1" applyBorder="1" applyAlignment="1">
      <alignment horizontal="center"/>
    </xf>
    <xf numFmtId="164" fontId="27" fillId="33" borderId="25" xfId="0" applyNumberFormat="1" applyFont="1" applyFill="1" applyBorder="1"/>
    <xf numFmtId="164" fontId="27" fillId="33" borderId="46" xfId="0" applyNumberFormat="1" applyFont="1" applyFill="1" applyBorder="1"/>
    <xf numFmtId="164" fontId="27" fillId="33" borderId="14" xfId="0" applyNumberFormat="1" applyFont="1" applyFill="1" applyBorder="1"/>
    <xf numFmtId="164" fontId="27" fillId="5" borderId="90" xfId="0" applyNumberFormat="1" applyFont="1" applyFill="1" applyBorder="1" applyAlignment="1">
      <alignment horizontal="center"/>
    </xf>
    <xf numFmtId="164" fontId="36" fillId="11" borderId="14" xfId="0" applyNumberFormat="1" applyFont="1" applyFill="1" applyBorder="1" applyAlignment="1">
      <alignment horizontal="center"/>
    </xf>
    <xf numFmtId="164" fontId="36" fillId="11" borderId="85" xfId="0" applyNumberFormat="1" applyFont="1" applyFill="1" applyBorder="1"/>
    <xf numFmtId="164" fontId="36" fillId="11" borderId="23" xfId="0" applyNumberFormat="1" applyFont="1" applyFill="1" applyBorder="1" applyAlignment="1">
      <alignment horizontal="center"/>
    </xf>
    <xf numFmtId="0" fontId="36" fillId="0" borderId="0" xfId="0" applyFont="1"/>
    <xf numFmtId="0" fontId="36" fillId="0" borderId="24" xfId="0" applyFont="1" applyBorder="1"/>
    <xf numFmtId="0" fontId="64" fillId="0" borderId="0" xfId="0" applyFont="1"/>
    <xf numFmtId="164" fontId="35" fillId="20" borderId="57" xfId="0" applyNumberFormat="1" applyFont="1" applyFill="1" applyBorder="1" applyAlignment="1">
      <alignment horizontal="center"/>
    </xf>
    <xf numFmtId="16" fontId="37" fillId="0" borderId="106" xfId="0" applyNumberFormat="1" applyFont="1" applyBorder="1" applyAlignment="1">
      <alignment horizontal="center"/>
    </xf>
    <xf numFmtId="164" fontId="36" fillId="11" borderId="2" xfId="0" applyNumberFormat="1" applyFont="1" applyFill="1" applyBorder="1" applyAlignment="1">
      <alignment horizontal="center"/>
    </xf>
    <xf numFmtId="164" fontId="35" fillId="5" borderId="63" xfId="0" applyNumberFormat="1" applyFont="1" applyFill="1" applyBorder="1"/>
    <xf numFmtId="164" fontId="35" fillId="5" borderId="47" xfId="0" applyNumberFormat="1" applyFont="1" applyFill="1" applyBorder="1"/>
    <xf numFmtId="164" fontId="35" fillId="4" borderId="90" xfId="0" applyNumberFormat="1" applyFont="1" applyFill="1" applyBorder="1"/>
    <xf numFmtId="164" fontId="35" fillId="3" borderId="23" xfId="0" applyNumberFormat="1" applyFont="1" applyFill="1" applyBorder="1"/>
    <xf numFmtId="164" fontId="35" fillId="4" borderId="23" xfId="0" applyNumberFormat="1" applyFont="1" applyFill="1" applyBorder="1"/>
    <xf numFmtId="164" fontId="35" fillId="5" borderId="54" xfId="0" applyNumberFormat="1" applyFont="1" applyFill="1" applyBorder="1"/>
    <xf numFmtId="164" fontId="35" fillId="5" borderId="94" xfId="0" applyNumberFormat="1" applyFont="1" applyFill="1" applyBorder="1"/>
    <xf numFmtId="16" fontId="37" fillId="0" borderId="106" xfId="0" applyNumberFormat="1" applyFont="1" applyBorder="1" applyAlignment="1">
      <alignment horizontal="center"/>
    </xf>
    <xf numFmtId="164" fontId="37" fillId="17" borderId="34" xfId="0" applyNumberFormat="1" applyFont="1" applyFill="1" applyBorder="1"/>
    <xf numFmtId="16" fontId="1" fillId="0" borderId="3" xfId="0" applyNumberFormat="1" applyFont="1" applyBorder="1" applyAlignment="1">
      <alignment horizontal="center"/>
    </xf>
    <xf numFmtId="164" fontId="39" fillId="13" borderId="2" xfId="0" applyNumberFormat="1" applyFont="1" applyFill="1" applyBorder="1"/>
    <xf numFmtId="164" fontId="3" fillId="4" borderId="2" xfId="0" applyNumberFormat="1" applyFont="1" applyFill="1" applyBorder="1"/>
    <xf numFmtId="4" fontId="64" fillId="0" borderId="0" xfId="0" applyNumberFormat="1" applyFont="1" applyAlignment="1"/>
    <xf numFmtId="164" fontId="36" fillId="17" borderId="14" xfId="0" applyNumberFormat="1" applyFont="1" applyFill="1" applyBorder="1"/>
    <xf numFmtId="164" fontId="36" fillId="17" borderId="14" xfId="0" applyNumberFormat="1" applyFont="1" applyFill="1" applyBorder="1" applyAlignment="1"/>
    <xf numFmtId="164" fontId="65" fillId="13" borderId="14" xfId="0" applyNumberFormat="1" applyFont="1" applyFill="1" applyBorder="1"/>
    <xf numFmtId="164" fontId="37" fillId="17" borderId="1" xfId="0" applyNumberFormat="1" applyFont="1" applyFill="1" applyBorder="1" applyAlignment="1">
      <alignment horizontal="center"/>
    </xf>
    <xf numFmtId="164" fontId="36" fillId="0" borderId="28" xfId="0" applyNumberFormat="1" applyFont="1" applyBorder="1" applyAlignment="1"/>
    <xf numFmtId="164" fontId="36" fillId="0" borderId="10" xfId="0" applyNumberFormat="1" applyFont="1" applyBorder="1" applyAlignment="1">
      <alignment horizontal="center"/>
    </xf>
    <xf numFmtId="164" fontId="37" fillId="12" borderId="8" xfId="0" applyNumberFormat="1" applyFont="1" applyFill="1" applyBorder="1"/>
    <xf numFmtId="164" fontId="36" fillId="0" borderId="41" xfId="0" applyNumberFormat="1" applyFont="1" applyBorder="1" applyAlignment="1"/>
    <xf numFmtId="164" fontId="36" fillId="0" borderId="31" xfId="0" applyNumberFormat="1" applyFont="1" applyBorder="1" applyAlignment="1">
      <alignment horizontal="center"/>
    </xf>
    <xf numFmtId="164" fontId="37" fillId="17" borderId="47" xfId="0" applyNumberFormat="1" applyFont="1" applyFill="1" applyBorder="1" applyAlignment="1"/>
    <xf numFmtId="164" fontId="32" fillId="0" borderId="31" xfId="0" applyNumberFormat="1" applyFont="1" applyBorder="1" applyAlignment="1">
      <alignment horizontal="center"/>
    </xf>
    <xf numFmtId="164" fontId="32" fillId="0" borderId="31" xfId="0" applyNumberFormat="1" applyFont="1" applyBorder="1"/>
    <xf numFmtId="164" fontId="32" fillId="0" borderId="31" xfId="0" applyNumberFormat="1" applyFont="1" applyBorder="1" applyAlignment="1"/>
    <xf numFmtId="164" fontId="37" fillId="17" borderId="14" xfId="0" applyNumberFormat="1" applyFont="1" applyFill="1" applyBorder="1" applyAlignment="1"/>
    <xf numFmtId="0" fontId="1" fillId="20" borderId="0" xfId="0" applyFont="1" applyFill="1" applyAlignment="1">
      <alignment horizontal="left"/>
    </xf>
    <xf numFmtId="164" fontId="35" fillId="20" borderId="10" xfId="0" applyNumberFormat="1" applyFont="1" applyFill="1" applyBorder="1"/>
    <xf numFmtId="164" fontId="35" fillId="20" borderId="21" xfId="0" applyNumberFormat="1" applyFont="1" applyFill="1" applyBorder="1"/>
    <xf numFmtId="0" fontId="1" fillId="23" borderId="0" xfId="0" applyFont="1" applyFill="1" applyAlignment="1">
      <alignment horizontal="left"/>
    </xf>
    <xf numFmtId="164" fontId="37" fillId="21" borderId="1" xfId="0" applyNumberFormat="1" applyFont="1" applyFill="1" applyBorder="1"/>
    <xf numFmtId="164" fontId="35" fillId="21" borderId="14" xfId="0" applyNumberFormat="1" applyFont="1" applyFill="1" applyBorder="1"/>
    <xf numFmtId="164" fontId="35" fillId="21" borderId="13" xfId="0" applyNumberFormat="1" applyFont="1" applyFill="1" applyBorder="1"/>
    <xf numFmtId="164" fontId="35" fillId="21" borderId="45" xfId="0" applyNumberFormat="1" applyFont="1" applyFill="1" applyBorder="1"/>
    <xf numFmtId="164" fontId="37" fillId="21" borderId="14" xfId="0" applyNumberFormat="1" applyFont="1" applyFill="1" applyBorder="1"/>
    <xf numFmtId="164" fontId="36" fillId="0" borderId="51" xfId="0" applyNumberFormat="1" applyFont="1" applyBorder="1"/>
    <xf numFmtId="164" fontId="36" fillId="0" borderId="24" xfId="0" applyNumberFormat="1" applyFont="1" applyBorder="1"/>
    <xf numFmtId="164" fontId="36" fillId="0" borderId="24" xfId="0" applyNumberFormat="1" applyFont="1" applyBorder="1" applyAlignment="1">
      <alignment horizontal="center"/>
    </xf>
    <xf numFmtId="164" fontId="36" fillId="0" borderId="53" xfId="0" applyNumberFormat="1" applyFont="1" applyBorder="1"/>
    <xf numFmtId="4" fontId="51" fillId="4" borderId="80" xfId="0" applyNumberFormat="1" applyFont="1" applyFill="1" applyBorder="1"/>
    <xf numFmtId="4" fontId="51" fillId="4" borderId="14" xfId="0" applyNumberFormat="1" applyFont="1" applyFill="1" applyBorder="1"/>
    <xf numFmtId="164" fontId="5" fillId="0" borderId="0" xfId="0" applyNumberFormat="1" applyFont="1"/>
    <xf numFmtId="164" fontId="37" fillId="17" borderId="46" xfId="0" applyNumberFormat="1" applyFont="1" applyFill="1" applyBorder="1"/>
    <xf numFmtId="164" fontId="66" fillId="0" borderId="31" xfId="0" applyNumberFormat="1" applyFont="1" applyBorder="1"/>
    <xf numFmtId="164" fontId="1" fillId="12" borderId="55" xfId="0" applyNumberFormat="1" applyFont="1" applyFill="1" applyBorder="1"/>
    <xf numFmtId="164" fontId="35" fillId="20" borderId="14" xfId="0" applyNumberFormat="1" applyFont="1" applyFill="1" applyBorder="1"/>
    <xf numFmtId="164" fontId="35" fillId="20" borderId="47" xfId="0" applyNumberFormat="1" applyFont="1" applyFill="1" applyBorder="1"/>
    <xf numFmtId="164" fontId="35" fillId="20" borderId="46" xfId="0" applyNumberFormat="1" applyFont="1" applyFill="1" applyBorder="1"/>
    <xf numFmtId="164" fontId="35" fillId="20" borderId="85" xfId="0" applyNumberFormat="1" applyFont="1" applyFill="1" applyBorder="1"/>
    <xf numFmtId="164" fontId="37" fillId="17" borderId="2" xfId="0" applyNumberFormat="1" applyFont="1" applyFill="1" applyBorder="1"/>
    <xf numFmtId="164" fontId="3" fillId="11" borderId="1" xfId="0" applyNumberFormat="1" applyFont="1" applyFill="1" applyBorder="1"/>
    <xf numFmtId="164" fontId="66" fillId="11" borderId="14" xfId="0" applyNumberFormat="1" applyFont="1" applyFill="1" applyBorder="1"/>
    <xf numFmtId="0" fontId="1" fillId="0" borderId="10" xfId="0" applyFont="1" applyBorder="1" applyAlignment="1">
      <alignment horizontal="center"/>
    </xf>
    <xf numFmtId="164" fontId="37" fillId="34" borderId="62" xfId="0" applyNumberFormat="1" applyFont="1" applyFill="1" applyBorder="1"/>
    <xf numFmtId="164" fontId="37" fillId="34" borderId="2" xfId="0" applyNumberFormat="1" applyFont="1" applyFill="1" applyBorder="1"/>
    <xf numFmtId="164" fontId="37" fillId="34" borderId="63" xfId="0" applyNumberFormat="1" applyFont="1" applyFill="1" applyBorder="1"/>
    <xf numFmtId="164" fontId="37" fillId="34" borderId="8" xfId="0" applyNumberFormat="1" applyFont="1" applyFill="1" applyBorder="1"/>
    <xf numFmtId="164" fontId="35" fillId="5" borderId="12" xfId="0" applyNumberFormat="1" applyFont="1" applyFill="1" applyBorder="1"/>
    <xf numFmtId="164" fontId="37" fillId="11" borderId="5" xfId="0" applyNumberFormat="1" applyFont="1" applyFill="1" applyBorder="1"/>
    <xf numFmtId="164" fontId="37" fillId="34" borderId="46" xfId="0" applyNumberFormat="1" applyFont="1" applyFill="1" applyBorder="1"/>
    <xf numFmtId="164" fontId="37" fillId="34" borderId="14" xfId="0" applyNumberFormat="1" applyFont="1" applyFill="1" applyBorder="1"/>
    <xf numFmtId="164" fontId="37" fillId="34" borderId="47" xfId="0" applyNumberFormat="1" applyFont="1" applyFill="1" applyBorder="1"/>
    <xf numFmtId="164" fontId="37" fillId="34" borderId="85" xfId="0" applyNumberFormat="1" applyFont="1" applyFill="1" applyBorder="1"/>
    <xf numFmtId="164" fontId="37" fillId="34" borderId="23" xfId="0" applyNumberFormat="1" applyFont="1" applyFill="1" applyBorder="1"/>
    <xf numFmtId="164" fontId="37" fillId="34" borderId="54" xfId="0" applyNumberFormat="1" applyFont="1" applyFill="1" applyBorder="1"/>
    <xf numFmtId="164" fontId="56" fillId="4" borderId="14" xfId="0" applyNumberFormat="1" applyFont="1" applyFill="1" applyBorder="1"/>
    <xf numFmtId="164" fontId="36" fillId="11" borderId="107" xfId="0" applyNumberFormat="1" applyFont="1" applyFill="1" applyBorder="1"/>
    <xf numFmtId="164" fontId="7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64" fontId="13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" fontId="32" fillId="0" borderId="3" xfId="0" applyNumberFormat="1" applyFont="1" applyBorder="1" applyAlignment="1">
      <alignment horizontal="center"/>
    </xf>
    <xf numFmtId="164" fontId="65" fillId="0" borderId="0" xfId="0" applyNumberFormat="1" applyFont="1"/>
    <xf numFmtId="164" fontId="65" fillId="0" borderId="0" xfId="0" applyNumberFormat="1" applyFont="1" applyAlignment="1">
      <alignment horizontal="center"/>
    </xf>
    <xf numFmtId="164" fontId="32" fillId="4" borderId="2" xfId="0" applyNumberFormat="1" applyFont="1" applyFill="1" applyBorder="1" applyAlignment="1">
      <alignment horizontal="center"/>
    </xf>
    <xf numFmtId="164" fontId="3" fillId="17" borderId="1" xfId="0" applyNumberFormat="1" applyFont="1" applyFill="1" applyBorder="1"/>
    <xf numFmtId="164" fontId="26" fillId="0" borderId="0" xfId="0" applyNumberFormat="1" applyFont="1" applyAlignment="1">
      <alignment horizontal="center"/>
    </xf>
    <xf numFmtId="164" fontId="27" fillId="4" borderId="1" xfId="0" applyNumberFormat="1" applyFont="1" applyFill="1" applyBorder="1" applyAlignment="1">
      <alignment horizontal="center"/>
    </xf>
    <xf numFmtId="164" fontId="19" fillId="4" borderId="62" xfId="0" applyNumberFormat="1" applyFont="1" applyFill="1" applyBorder="1" applyAlignment="1">
      <alignment horizontal="center"/>
    </xf>
    <xf numFmtId="164" fontId="19" fillId="4" borderId="46" xfId="0" applyNumberFormat="1" applyFont="1" applyFill="1" applyBorder="1" applyAlignment="1">
      <alignment horizontal="center"/>
    </xf>
    <xf numFmtId="164" fontId="19" fillId="4" borderId="5" xfId="0" applyNumberFormat="1" applyFont="1" applyFill="1" applyBorder="1" applyAlignment="1">
      <alignment horizontal="center"/>
    </xf>
    <xf numFmtId="164" fontId="19" fillId="4" borderId="14" xfId="0" applyNumberFormat="1" applyFont="1" applyFill="1" applyBorder="1" applyAlignment="1">
      <alignment horizontal="center"/>
    </xf>
    <xf numFmtId="164" fontId="19" fillId="4" borderId="108" xfId="0" applyNumberFormat="1" applyFont="1" applyFill="1" applyBorder="1" applyAlignment="1">
      <alignment horizontal="center"/>
    </xf>
    <xf numFmtId="164" fontId="19" fillId="35" borderId="5" xfId="0" applyNumberFormat="1" applyFont="1" applyFill="1" applyBorder="1" applyAlignment="1">
      <alignment horizontal="center"/>
    </xf>
    <xf numFmtId="164" fontId="19" fillId="4" borderId="6" xfId="0" applyNumberFormat="1" applyFont="1" applyFill="1" applyBorder="1" applyAlignment="1">
      <alignment horizontal="center"/>
    </xf>
    <xf numFmtId="164" fontId="19" fillId="3" borderId="8" xfId="0" applyNumberFormat="1" applyFont="1" applyFill="1" applyBorder="1" applyAlignment="1">
      <alignment horizontal="center"/>
    </xf>
    <xf numFmtId="164" fontId="19" fillId="3" borderId="9" xfId="0" applyNumberFormat="1" applyFont="1" applyFill="1" applyBorder="1" applyAlignment="1">
      <alignment horizontal="center"/>
    </xf>
    <xf numFmtId="164" fontId="27" fillId="3" borderId="63" xfId="0" applyNumberFormat="1" applyFont="1" applyFill="1" applyBorder="1" applyAlignment="1">
      <alignment horizontal="center"/>
    </xf>
    <xf numFmtId="164" fontId="27" fillId="3" borderId="14" xfId="0" applyNumberFormat="1" applyFont="1" applyFill="1" applyBorder="1" applyAlignment="1">
      <alignment horizontal="center"/>
    </xf>
    <xf numFmtId="164" fontId="27" fillId="9" borderId="2" xfId="0" applyNumberFormat="1" applyFont="1" applyFill="1" applyBorder="1" applyAlignment="1">
      <alignment horizontal="center"/>
    </xf>
    <xf numFmtId="164" fontId="27" fillId="8" borderId="63" xfId="0" applyNumberFormat="1" applyFont="1" applyFill="1" applyBorder="1" applyAlignment="1">
      <alignment horizontal="center"/>
    </xf>
    <xf numFmtId="164" fontId="27" fillId="10" borderId="62" xfId="0" applyNumberFormat="1" applyFont="1" applyFill="1" applyBorder="1" applyAlignment="1">
      <alignment horizontal="center"/>
    </xf>
    <xf numFmtId="164" fontId="27" fillId="4" borderId="2" xfId="0" applyNumberFormat="1" applyFont="1" applyFill="1" applyBorder="1" applyAlignment="1">
      <alignment horizontal="center"/>
    </xf>
    <xf numFmtId="164" fontId="27" fillId="10" borderId="2" xfId="0" applyNumberFormat="1" applyFont="1" applyFill="1" applyBorder="1" applyAlignment="1">
      <alignment horizontal="center"/>
    </xf>
    <xf numFmtId="164" fontId="27" fillId="20" borderId="2" xfId="0" applyNumberFormat="1" applyFont="1" applyFill="1" applyBorder="1" applyAlignment="1">
      <alignment horizontal="center"/>
    </xf>
    <xf numFmtId="164" fontId="27" fillId="4" borderId="49" xfId="0" applyNumberFormat="1" applyFont="1" applyFill="1" applyBorder="1" applyAlignment="1">
      <alignment horizontal="center"/>
    </xf>
    <xf numFmtId="164" fontId="30" fillId="4" borderId="1" xfId="0" applyNumberFormat="1" applyFont="1" applyFill="1" applyBorder="1" applyAlignment="1">
      <alignment horizontal="center" wrapText="1"/>
    </xf>
    <xf numFmtId="164" fontId="67" fillId="4" borderId="23" xfId="0" applyNumberFormat="1" applyFont="1" applyFill="1" applyBorder="1" applyAlignment="1">
      <alignment horizontal="center" wrapText="1"/>
    </xf>
    <xf numFmtId="164" fontId="15" fillId="4" borderId="23" xfId="0" applyNumberFormat="1" applyFont="1" applyFill="1" applyBorder="1" applyAlignment="1">
      <alignment horizontal="left" wrapText="1"/>
    </xf>
    <xf numFmtId="164" fontId="67" fillId="4" borderId="23" xfId="0" applyNumberFormat="1" applyFont="1" applyFill="1" applyBorder="1" applyAlignment="1">
      <alignment horizontal="left"/>
    </xf>
    <xf numFmtId="164" fontId="68" fillId="4" borderId="109" xfId="0" applyNumberFormat="1" applyFont="1" applyFill="1" applyBorder="1" applyAlignment="1">
      <alignment horizontal="center" wrapText="1"/>
    </xf>
    <xf numFmtId="164" fontId="68" fillId="4" borderId="16" xfId="0" applyNumberFormat="1" applyFont="1" applyFill="1" applyBorder="1" applyAlignment="1">
      <alignment horizontal="center"/>
    </xf>
    <xf numFmtId="164" fontId="15" fillId="4" borderId="16" xfId="0" applyNumberFormat="1" applyFont="1" applyFill="1" applyBorder="1" applyAlignment="1">
      <alignment horizontal="center" wrapText="1"/>
    </xf>
    <xf numFmtId="164" fontId="28" fillId="35" borderId="16" xfId="0" applyNumberFormat="1" applyFont="1" applyFill="1" applyBorder="1" applyAlignment="1">
      <alignment horizontal="center"/>
    </xf>
    <xf numFmtId="164" fontId="15" fillId="4" borderId="16" xfId="0" applyNumberFormat="1" applyFont="1" applyFill="1" applyBorder="1" applyAlignment="1">
      <alignment horizontal="center"/>
    </xf>
    <xf numFmtId="164" fontId="15" fillId="4" borderId="15" xfId="0" applyNumberFormat="1" applyFont="1" applyFill="1" applyBorder="1" applyAlignment="1">
      <alignment horizontal="center"/>
    </xf>
    <xf numFmtId="164" fontId="19" fillId="3" borderId="57" xfId="0" applyNumberFormat="1" applyFont="1" applyFill="1" applyBorder="1" applyAlignment="1">
      <alignment horizontal="center"/>
    </xf>
    <xf numFmtId="164" fontId="24" fillId="3" borderId="19" xfId="0" applyNumberFormat="1" applyFont="1" applyFill="1" applyBorder="1" applyAlignment="1">
      <alignment horizontal="center"/>
    </xf>
    <xf numFmtId="164" fontId="69" fillId="3" borderId="16" xfId="0" applyNumberFormat="1" applyFont="1" applyFill="1" applyBorder="1" applyAlignment="1">
      <alignment horizontal="center"/>
    </xf>
    <xf numFmtId="164" fontId="24" fillId="3" borderId="16" xfId="0" applyNumberFormat="1" applyFont="1" applyFill="1" applyBorder="1" applyAlignment="1">
      <alignment horizontal="center"/>
    </xf>
    <xf numFmtId="164" fontId="24" fillId="3" borderId="22" xfId="0" applyNumberFormat="1" applyFont="1" applyFill="1" applyBorder="1" applyAlignment="1">
      <alignment horizontal="center"/>
    </xf>
    <xf numFmtId="164" fontId="31" fillId="3" borderId="85" xfId="0" applyNumberFormat="1" applyFont="1" applyFill="1" applyBorder="1" applyAlignment="1">
      <alignment horizontal="center"/>
    </xf>
    <xf numFmtId="164" fontId="31" fillId="3" borderId="23" xfId="0" applyNumberFormat="1" applyFont="1" applyFill="1" applyBorder="1" applyAlignment="1">
      <alignment horizontal="center"/>
    </xf>
    <xf numFmtId="164" fontId="30" fillId="3" borderId="23" xfId="0" applyNumberFormat="1" applyFont="1" applyFill="1" applyBorder="1" applyAlignment="1">
      <alignment horizontal="center"/>
    </xf>
    <xf numFmtId="164" fontId="27" fillId="9" borderId="23" xfId="0" applyNumberFormat="1" applyFont="1" applyFill="1" applyBorder="1" applyAlignment="1">
      <alignment horizontal="center"/>
    </xf>
    <xf numFmtId="164" fontId="27" fillId="8" borderId="54" xfId="0" applyNumberFormat="1" applyFont="1" applyFill="1" applyBorder="1" applyAlignment="1">
      <alignment horizontal="center"/>
    </xf>
    <xf numFmtId="164" fontId="27" fillId="10" borderId="46" xfId="0" applyNumberFormat="1" applyFont="1" applyFill="1" applyBorder="1" applyAlignment="1">
      <alignment horizontal="center"/>
    </xf>
    <xf numFmtId="164" fontId="27" fillId="10" borderId="14" xfId="0" applyNumberFormat="1" applyFont="1" applyFill="1" applyBorder="1" applyAlignment="1">
      <alignment horizontal="center"/>
    </xf>
    <xf numFmtId="164" fontId="27" fillId="20" borderId="14" xfId="0" applyNumberFormat="1" applyFont="1" applyFill="1" applyBorder="1" applyAlignment="1">
      <alignment horizontal="center"/>
    </xf>
    <xf numFmtId="164" fontId="27" fillId="4" borderId="110" xfId="0" applyNumberFormat="1" applyFont="1" applyFill="1" applyBorder="1" applyAlignment="1">
      <alignment horizontal="center"/>
    </xf>
    <xf numFmtId="164" fontId="27" fillId="4" borderId="23" xfId="0" applyNumberFormat="1" applyFont="1" applyFill="1" applyBorder="1" applyAlignment="1">
      <alignment horizontal="center"/>
    </xf>
    <xf numFmtId="164" fontId="35" fillId="0" borderId="0" xfId="0" applyNumberFormat="1" applyFont="1"/>
    <xf numFmtId="164" fontId="36" fillId="0" borderId="28" xfId="0" applyNumberFormat="1" applyFont="1" applyBorder="1" applyAlignment="1">
      <alignment horizontal="center"/>
    </xf>
    <xf numFmtId="164" fontId="70" fillId="0" borderId="41" xfId="0" applyNumberFormat="1" applyFont="1" applyBorder="1"/>
    <xf numFmtId="164" fontId="70" fillId="0" borderId="31" xfId="0" applyNumberFormat="1" applyFont="1" applyBorder="1"/>
    <xf numFmtId="164" fontId="36" fillId="0" borderId="41" xfId="0" applyNumberFormat="1" applyFont="1" applyBorder="1" applyAlignment="1">
      <alignment horizontal="center"/>
    </xf>
    <xf numFmtId="164" fontId="70" fillId="0" borderId="31" xfId="0" applyNumberFormat="1" applyFont="1" applyBorder="1" applyAlignment="1"/>
    <xf numFmtId="164" fontId="36" fillId="0" borderId="31" xfId="0" applyNumberFormat="1" applyFont="1" applyBorder="1" applyAlignment="1">
      <alignment horizontal="center"/>
    </xf>
    <xf numFmtId="165" fontId="25" fillId="12" borderId="14" xfId="0" applyNumberFormat="1" applyFont="1" applyFill="1" applyBorder="1" applyAlignment="1">
      <alignment horizontal="right"/>
    </xf>
    <xf numFmtId="165" fontId="25" fillId="12" borderId="14" xfId="0" applyNumberFormat="1" applyFont="1" applyFill="1" applyBorder="1" applyAlignment="1">
      <alignment horizontal="right"/>
    </xf>
    <xf numFmtId="165" fontId="25" fillId="12" borderId="1" xfId="0" applyNumberFormat="1" applyFont="1" applyFill="1" applyBorder="1" applyAlignment="1">
      <alignment horizontal="right"/>
    </xf>
    <xf numFmtId="164" fontId="49" fillId="12" borderId="1" xfId="0" applyNumberFormat="1" applyFont="1" applyFill="1" applyBorder="1"/>
    <xf numFmtId="164" fontId="48" fillId="12" borderId="1" xfId="0" applyNumberFormat="1" applyFont="1" applyFill="1" applyBorder="1"/>
    <xf numFmtId="164" fontId="35" fillId="0" borderId="0" xfId="0" applyNumberFormat="1" applyFont="1" applyAlignment="1"/>
    <xf numFmtId="164" fontId="35" fillId="20" borderId="74" xfId="0" applyNumberFormat="1" applyFont="1" applyFill="1" applyBorder="1"/>
    <xf numFmtId="164" fontId="35" fillId="20" borderId="109" xfId="0" applyNumberFormat="1" applyFont="1" applyFill="1" applyBorder="1" applyAlignment="1">
      <alignment horizontal="center"/>
    </xf>
    <xf numFmtId="164" fontId="35" fillId="20" borderId="109" xfId="0" applyNumberFormat="1" applyFont="1" applyFill="1" applyBorder="1"/>
    <xf numFmtId="164" fontId="57" fillId="0" borderId="0" xfId="0" applyNumberFormat="1" applyFont="1"/>
    <xf numFmtId="164" fontId="70" fillId="0" borderId="28" xfId="0" applyNumberFormat="1" applyFont="1" applyBorder="1"/>
    <xf numFmtId="164" fontId="70" fillId="0" borderId="10" xfId="0" applyNumberFormat="1" applyFont="1" applyBorder="1"/>
    <xf numFmtId="164" fontId="70" fillId="0" borderId="10" xfId="0" applyNumberFormat="1" applyFont="1" applyBorder="1" applyAlignment="1"/>
    <xf numFmtId="164" fontId="36" fillId="0" borderId="10" xfId="0" applyNumberFormat="1" applyFont="1" applyBorder="1" applyAlignment="1">
      <alignment horizontal="center"/>
    </xf>
    <xf numFmtId="164" fontId="36" fillId="0" borderId="31" xfId="0" applyNumberFormat="1" applyFont="1" applyBorder="1" applyAlignment="1">
      <alignment horizontal="right"/>
    </xf>
    <xf numFmtId="164" fontId="36" fillId="0" borderId="31" xfId="0" applyNumberFormat="1" applyFont="1" applyBorder="1" applyAlignment="1">
      <alignment horizontal="right"/>
    </xf>
    <xf numFmtId="164" fontId="49" fillId="17" borderId="46" xfId="0" applyNumberFormat="1" applyFont="1" applyFill="1" applyBorder="1"/>
    <xf numFmtId="164" fontId="32" fillId="11" borderId="14" xfId="0" applyNumberFormat="1" applyFont="1" applyFill="1" applyBorder="1"/>
    <xf numFmtId="164" fontId="49" fillId="0" borderId="41" xfId="0" applyNumberFormat="1" applyFont="1" applyBorder="1"/>
    <xf numFmtId="164" fontId="36" fillId="11" borderId="46" xfId="0" applyNumberFormat="1" applyFont="1" applyFill="1" applyBorder="1" applyAlignment="1">
      <alignment horizontal="center"/>
    </xf>
    <xf numFmtId="16" fontId="1" fillId="0" borderId="24" xfId="0" applyNumberFormat="1" applyFont="1" applyBorder="1" applyAlignment="1">
      <alignment horizontal="center"/>
    </xf>
    <xf numFmtId="164" fontId="35" fillId="20" borderId="112" xfId="0" applyNumberFormat="1" applyFont="1" applyFill="1" applyBorder="1"/>
    <xf numFmtId="164" fontId="35" fillId="20" borderId="3" xfId="0" applyNumberFormat="1" applyFont="1" applyFill="1" applyBorder="1"/>
    <xf numFmtId="164" fontId="37" fillId="17" borderId="34" xfId="0" applyNumberFormat="1" applyFont="1" applyFill="1" applyBorder="1" applyAlignment="1">
      <alignment horizontal="center"/>
    </xf>
    <xf numFmtId="164" fontId="41" fillId="17" borderId="1" xfId="0" applyNumberFormat="1" applyFont="1" applyFill="1" applyBorder="1"/>
    <xf numFmtId="164" fontId="43" fillId="17" borderId="1" xfId="0" applyNumberFormat="1" applyFont="1" applyFill="1" applyBorder="1"/>
    <xf numFmtId="164" fontId="71" fillId="0" borderId="0" xfId="0" applyNumberFormat="1" applyFont="1"/>
    <xf numFmtId="164" fontId="41" fillId="11" borderId="1" xfId="0" applyNumberFormat="1" applyFont="1" applyFill="1" applyBorder="1" applyAlignment="1">
      <alignment horizontal="center"/>
    </xf>
    <xf numFmtId="164" fontId="41" fillId="11" borderId="1" xfId="0" applyNumberFormat="1" applyFont="1" applyFill="1" applyBorder="1"/>
    <xf numFmtId="164" fontId="36" fillId="11" borderId="62" xfId="0" applyNumberFormat="1" applyFont="1" applyFill="1" applyBorder="1" applyAlignment="1">
      <alignment horizontal="center"/>
    </xf>
    <xf numFmtId="164" fontId="25" fillId="0" borderId="31" xfId="0" applyNumberFormat="1" applyFont="1" applyBorder="1" applyAlignment="1">
      <alignment horizontal="center"/>
    </xf>
    <xf numFmtId="164" fontId="37" fillId="17" borderId="47" xfId="0" applyNumberFormat="1" applyFont="1" applyFill="1" applyBorder="1"/>
    <xf numFmtId="164" fontId="70" fillId="0" borderId="0" xfId="0" applyNumberFormat="1" applyFont="1"/>
    <xf numFmtId="164" fontId="70" fillId="0" borderId="41" xfId="0" applyNumberFormat="1" applyFont="1" applyBorder="1" applyAlignment="1"/>
    <xf numFmtId="164" fontId="36" fillId="0" borderId="51" xfId="0" applyNumberFormat="1" applyFont="1" applyBorder="1" applyAlignment="1">
      <alignment horizontal="center"/>
    </xf>
    <xf numFmtId="164" fontId="70" fillId="0" borderId="51" xfId="0" applyNumberFormat="1" applyFont="1" applyBorder="1"/>
    <xf numFmtId="164" fontId="70" fillId="0" borderId="24" xfId="0" applyNumberFormat="1" applyFont="1" applyBorder="1"/>
    <xf numFmtId="164" fontId="70" fillId="0" borderId="24" xfId="0" applyNumberFormat="1" applyFont="1" applyBorder="1" applyAlignment="1"/>
    <xf numFmtId="164" fontId="37" fillId="17" borderId="16" xfId="0" applyNumberFormat="1" applyFont="1" applyFill="1" applyBorder="1"/>
    <xf numFmtId="164" fontId="36" fillId="11" borderId="85" xfId="0" applyNumberFormat="1" applyFont="1" applyFill="1" applyBorder="1" applyAlignment="1">
      <alignment horizontal="center"/>
    </xf>
    <xf numFmtId="164" fontId="37" fillId="4" borderId="23" xfId="0" applyNumberFormat="1" applyFont="1" applyFill="1" applyBorder="1" applyAlignment="1"/>
    <xf numFmtId="164" fontId="2" fillId="0" borderId="0" xfId="0" applyNumberFormat="1" applyFont="1" applyAlignment="1">
      <alignment horizontal="center"/>
    </xf>
    <xf numFmtId="16" fontId="37" fillId="0" borderId="39" xfId="0" applyNumberFormat="1" applyFont="1" applyBorder="1" applyAlignment="1">
      <alignment horizontal="center"/>
    </xf>
    <xf numFmtId="164" fontId="35" fillId="4" borderId="34" xfId="0" applyNumberFormat="1" applyFont="1" applyFill="1" applyBorder="1" applyAlignment="1"/>
    <xf numFmtId="164" fontId="70" fillId="11" borderId="62" xfId="0" applyNumberFormat="1" applyFont="1" applyFill="1" applyBorder="1"/>
    <xf numFmtId="164" fontId="70" fillId="11" borderId="2" xfId="0" applyNumberFormat="1" applyFont="1" applyFill="1" applyBorder="1" applyAlignment="1"/>
    <xf numFmtId="164" fontId="70" fillId="11" borderId="2" xfId="0" applyNumberFormat="1" applyFont="1" applyFill="1" applyBorder="1"/>
    <xf numFmtId="164" fontId="36" fillId="11" borderId="2" xfId="0" applyNumberFormat="1" applyFont="1" applyFill="1" applyBorder="1" applyAlignment="1">
      <alignment horizontal="center"/>
    </xf>
    <xf numFmtId="164" fontId="35" fillId="4" borderId="1" xfId="0" applyNumberFormat="1" applyFont="1" applyFill="1" applyBorder="1"/>
    <xf numFmtId="164" fontId="70" fillId="11" borderId="46" xfId="0" applyNumberFormat="1" applyFont="1" applyFill="1" applyBorder="1"/>
    <xf numFmtId="164" fontId="70" fillId="11" borderId="14" xfId="0" applyNumberFormat="1" applyFont="1" applyFill="1" applyBorder="1"/>
    <xf numFmtId="164" fontId="70" fillId="11" borderId="14" xfId="0" applyNumberFormat="1" applyFont="1" applyFill="1" applyBorder="1" applyAlignment="1"/>
    <xf numFmtId="164" fontId="36" fillId="11" borderId="14" xfId="0" applyNumberFormat="1" applyFont="1" applyFill="1" applyBorder="1" applyAlignment="1">
      <alignment horizontal="center"/>
    </xf>
    <xf numFmtId="164" fontId="36" fillId="11" borderId="47" xfId="0" applyNumberFormat="1" applyFont="1" applyFill="1" applyBorder="1" applyAlignment="1">
      <alignment horizontal="center"/>
    </xf>
    <xf numFmtId="164" fontId="47" fillId="12" borderId="1" xfId="0" applyNumberFormat="1" applyFont="1" applyFill="1" applyBorder="1"/>
    <xf numFmtId="164" fontId="49" fillId="17" borderId="14" xfId="0" applyNumberFormat="1" applyFont="1" applyFill="1" applyBorder="1"/>
    <xf numFmtId="164" fontId="35" fillId="4" borderId="1" xfId="0" applyNumberFormat="1" applyFont="1" applyFill="1" applyBorder="1" applyAlignment="1"/>
    <xf numFmtId="0" fontId="18" fillId="20" borderId="57" xfId="0" applyFont="1" applyFill="1" applyBorder="1" applyAlignment="1">
      <alignment horizontal="left"/>
    </xf>
    <xf numFmtId="164" fontId="35" fillId="20" borderId="113" xfId="0" applyNumberFormat="1" applyFont="1" applyFill="1" applyBorder="1"/>
    <xf numFmtId="164" fontId="35" fillId="20" borderId="106" xfId="0" applyNumberFormat="1" applyFont="1" applyFill="1" applyBorder="1"/>
    <xf numFmtId="164" fontId="35" fillId="20" borderId="17" xfId="0" applyNumberFormat="1" applyFont="1" applyFill="1" applyBorder="1"/>
    <xf numFmtId="164" fontId="35" fillId="20" borderId="16" xfId="0" applyNumberFormat="1" applyFont="1" applyFill="1" applyBorder="1"/>
    <xf numFmtId="0" fontId="18" fillId="28" borderId="0" xfId="0" applyFont="1" applyFill="1" applyAlignment="1">
      <alignment horizontal="left"/>
    </xf>
    <xf numFmtId="164" fontId="2" fillId="28" borderId="57" xfId="0" applyNumberFormat="1" applyFont="1" applyFill="1" applyBorder="1"/>
    <xf numFmtId="164" fontId="35" fillId="0" borderId="29" xfId="0" applyNumberFormat="1" applyFont="1" applyBorder="1" applyAlignment="1">
      <alignment horizontal="center"/>
    </xf>
    <xf numFmtId="164" fontId="35" fillId="0" borderId="29" xfId="0" applyNumberFormat="1" applyFont="1" applyBorder="1"/>
    <xf numFmtId="164" fontId="35" fillId="0" borderId="30" xfId="0" applyNumberFormat="1" applyFont="1" applyBorder="1"/>
    <xf numFmtId="164" fontId="35" fillId="4" borderId="81" xfId="0" applyNumberFormat="1" applyFont="1" applyFill="1" applyBorder="1"/>
    <xf numFmtId="164" fontId="35" fillId="0" borderId="10" xfId="0" applyNumberFormat="1" applyFont="1" applyBorder="1"/>
    <xf numFmtId="16" fontId="37" fillId="0" borderId="31" xfId="0" applyNumberFormat="1" applyFont="1" applyBorder="1" applyAlignment="1">
      <alignment horizontal="center"/>
    </xf>
    <xf numFmtId="164" fontId="35" fillId="0" borderId="31" xfId="0" applyNumberFormat="1" applyFont="1" applyBorder="1"/>
    <xf numFmtId="164" fontId="47" fillId="0" borderId="41" xfId="0" applyNumberFormat="1" applyFont="1" applyBorder="1"/>
    <xf numFmtId="164" fontId="47" fillId="0" borderId="31" xfId="0" applyNumberFormat="1" applyFont="1" applyBorder="1"/>
    <xf numFmtId="164" fontId="47" fillId="0" borderId="38" xfId="0" applyNumberFormat="1" applyFont="1" applyBorder="1"/>
    <xf numFmtId="164" fontId="66" fillId="0" borderId="41" xfId="0" applyNumberFormat="1" applyFont="1" applyBorder="1" applyAlignment="1">
      <alignment horizontal="center"/>
    </xf>
    <xf numFmtId="164" fontId="66" fillId="0" borderId="41" xfId="0" applyNumberFormat="1" applyFont="1" applyBorder="1"/>
    <xf numFmtId="164" fontId="66" fillId="0" borderId="31" xfId="0" applyNumberFormat="1" applyFont="1" applyBorder="1" applyAlignment="1">
      <alignment horizontal="center"/>
    </xf>
    <xf numFmtId="164" fontId="66" fillId="11" borderId="14" xfId="0" applyNumberFormat="1" applyFont="1" applyFill="1" applyBorder="1" applyAlignment="1">
      <alignment horizontal="center"/>
    </xf>
    <xf numFmtId="164" fontId="66" fillId="11" borderId="47" xfId="0" applyNumberFormat="1" applyFont="1" applyFill="1" applyBorder="1"/>
    <xf numFmtId="164" fontId="74" fillId="13" borderId="14" xfId="0" applyNumberFormat="1" applyFont="1" applyFill="1" applyBorder="1"/>
    <xf numFmtId="16" fontId="37" fillId="0" borderId="24" xfId="0" applyNumberFormat="1" applyFont="1" applyBorder="1" applyAlignment="1">
      <alignment horizontal="center"/>
    </xf>
    <xf numFmtId="164" fontId="47" fillId="0" borderId="51" xfId="0" applyNumberFormat="1" applyFont="1" applyBorder="1"/>
    <xf numFmtId="164" fontId="47" fillId="0" borderId="24" xfId="0" applyNumberFormat="1" applyFont="1" applyBorder="1"/>
    <xf numFmtId="164" fontId="47" fillId="0" borderId="53" xfId="0" applyNumberFormat="1" applyFont="1" applyBorder="1"/>
    <xf numFmtId="164" fontId="35" fillId="0" borderId="24" xfId="0" applyNumberFormat="1" applyFont="1" applyBorder="1"/>
    <xf numFmtId="164" fontId="66" fillId="0" borderId="51" xfId="0" applyNumberFormat="1" applyFont="1" applyBorder="1" applyAlignment="1">
      <alignment horizontal="center"/>
    </xf>
    <xf numFmtId="164" fontId="66" fillId="0" borderId="51" xfId="0" applyNumberFormat="1" applyFont="1" applyBorder="1"/>
    <xf numFmtId="164" fontId="66" fillId="0" borderId="24" xfId="0" applyNumberFormat="1" applyFont="1" applyBorder="1"/>
    <xf numFmtId="164" fontId="66" fillId="0" borderId="24" xfId="0" applyNumberFormat="1" applyFont="1" applyBorder="1" applyAlignment="1">
      <alignment horizontal="center"/>
    </xf>
    <xf numFmtId="164" fontId="66" fillId="11" borderId="23" xfId="0" applyNumberFormat="1" applyFont="1" applyFill="1" applyBorder="1"/>
    <xf numFmtId="164" fontId="66" fillId="11" borderId="23" xfId="0" applyNumberFormat="1" applyFont="1" applyFill="1" applyBorder="1" applyAlignment="1">
      <alignment horizontal="center"/>
    </xf>
    <xf numFmtId="164" fontId="66" fillId="11" borderId="54" xfId="0" applyNumberFormat="1" applyFont="1" applyFill="1" applyBorder="1"/>
    <xf numFmtId="164" fontId="47" fillId="4" borderId="23" xfId="0" applyNumberFormat="1" applyFont="1" applyFill="1" applyBorder="1"/>
    <xf numFmtId="164" fontId="74" fillId="13" borderId="23" xfId="0" applyNumberFormat="1" applyFont="1" applyFill="1" applyBorder="1"/>
    <xf numFmtId="164" fontId="2" fillId="0" borderId="38" xfId="0" applyNumberFormat="1" applyFont="1" applyBorder="1"/>
    <xf numFmtId="164" fontId="1" fillId="0" borderId="48" xfId="0" applyNumberFormat="1" applyFont="1" applyBorder="1"/>
    <xf numFmtId="164" fontId="35" fillId="4" borderId="4" xfId="0" applyNumberFormat="1" applyFont="1" applyFill="1" applyBorder="1"/>
    <xf numFmtId="164" fontId="32" fillId="11" borderId="2" xfId="0" applyNumberFormat="1" applyFont="1" applyFill="1" applyBorder="1"/>
    <xf numFmtId="164" fontId="37" fillId="12" borderId="5" xfId="0" applyNumberFormat="1" applyFont="1" applyFill="1" applyBorder="1"/>
    <xf numFmtId="166" fontId="24" fillId="12" borderId="69" xfId="0" applyNumberFormat="1" applyFont="1" applyFill="1" applyBorder="1" applyAlignment="1">
      <alignment horizontal="right"/>
    </xf>
    <xf numFmtId="164" fontId="1" fillId="0" borderId="114" xfId="0" applyNumberFormat="1" applyFont="1" applyBorder="1"/>
    <xf numFmtId="166" fontId="18" fillId="12" borderId="111" xfId="0" applyNumberFormat="1" applyFont="1" applyFill="1" applyBorder="1" applyAlignment="1">
      <alignment horizontal="right"/>
    </xf>
    <xf numFmtId="166" fontId="25" fillId="12" borderId="14" xfId="0" applyNumberFormat="1" applyFont="1" applyFill="1" applyBorder="1" applyAlignment="1">
      <alignment horizontal="right"/>
    </xf>
    <xf numFmtId="166" fontId="25" fillId="12" borderId="47" xfId="0" applyNumberFormat="1" applyFont="1" applyFill="1" applyBorder="1" applyAlignment="1">
      <alignment horizontal="right"/>
    </xf>
    <xf numFmtId="164" fontId="37" fillId="12" borderId="16" xfId="0" applyNumberFormat="1" applyFont="1" applyFill="1" applyBorder="1"/>
    <xf numFmtId="166" fontId="25" fillId="12" borderId="46" xfId="0" applyNumberFormat="1" applyFont="1" applyFill="1" applyBorder="1" applyAlignment="1">
      <alignment horizontal="right"/>
    </xf>
    <xf numFmtId="165" fontId="25" fillId="12" borderId="46" xfId="0" applyNumberFormat="1" applyFont="1" applyFill="1" applyBorder="1" applyAlignment="1">
      <alignment horizontal="right"/>
    </xf>
    <xf numFmtId="164" fontId="37" fillId="17" borderId="1" xfId="0" applyNumberFormat="1" applyFont="1" applyFill="1" applyBorder="1"/>
    <xf numFmtId="164" fontId="5" fillId="12" borderId="14" xfId="0" applyNumberFormat="1" applyFont="1" applyFill="1" applyBorder="1"/>
    <xf numFmtId="164" fontId="35" fillId="20" borderId="72" xfId="0" applyNumberFormat="1" applyFont="1" applyFill="1" applyBorder="1"/>
    <xf numFmtId="164" fontId="37" fillId="12" borderId="12" xfId="0" applyNumberFormat="1" applyFont="1" applyFill="1" applyBorder="1"/>
    <xf numFmtId="164" fontId="37" fillId="12" borderId="7" xfId="0" applyNumberFormat="1" applyFont="1" applyFill="1" applyBorder="1"/>
    <xf numFmtId="164" fontId="37" fillId="12" borderId="4" xfId="0" applyNumberFormat="1" applyFont="1" applyFill="1" applyBorder="1"/>
    <xf numFmtId="164" fontId="37" fillId="12" borderId="45" xfId="0" applyNumberFormat="1" applyFont="1" applyFill="1" applyBorder="1"/>
    <xf numFmtId="164" fontId="37" fillId="12" borderId="25" xfId="0" applyNumberFormat="1" applyFont="1" applyFill="1" applyBorder="1"/>
    <xf numFmtId="164" fontId="37" fillId="12" borderId="13" xfId="0" applyNumberFormat="1" applyFont="1" applyFill="1" applyBorder="1"/>
    <xf numFmtId="165" fontId="25" fillId="12" borderId="25" xfId="0" applyNumberFormat="1" applyFont="1" applyFill="1" applyBorder="1" applyAlignment="1">
      <alignment horizontal="right"/>
    </xf>
    <xf numFmtId="164" fontId="51" fillId="12" borderId="25" xfId="0" applyNumberFormat="1" applyFont="1" applyFill="1" applyBorder="1" applyAlignment="1">
      <alignment horizontal="right"/>
    </xf>
    <xf numFmtId="164" fontId="48" fillId="12" borderId="25" xfId="0" applyNumberFormat="1" applyFont="1" applyFill="1" applyBorder="1"/>
    <xf numFmtId="164" fontId="37" fillId="12" borderId="25" xfId="0" applyNumberFormat="1" applyFont="1" applyFill="1" applyBorder="1" applyAlignment="1">
      <alignment horizontal="right"/>
    </xf>
    <xf numFmtId="164" fontId="1" fillId="0" borderId="115" xfId="0" applyNumberFormat="1" applyFont="1" applyBorder="1"/>
    <xf numFmtId="164" fontId="37" fillId="11" borderId="1" xfId="0" applyNumberFormat="1" applyFont="1" applyFill="1" applyBorder="1" applyAlignment="1">
      <alignment horizontal="right"/>
    </xf>
    <xf numFmtId="164" fontId="1" fillId="11" borderId="46" xfId="0" applyNumberFormat="1" applyFont="1" applyFill="1" applyBorder="1"/>
    <xf numFmtId="164" fontId="1" fillId="11" borderId="47" xfId="0" applyNumberFormat="1" applyFont="1" applyFill="1" applyBorder="1"/>
    <xf numFmtId="164" fontId="1" fillId="11" borderId="1" xfId="0" applyNumberFormat="1" applyFont="1" applyFill="1" applyBorder="1"/>
    <xf numFmtId="164" fontId="36" fillId="11" borderId="14" xfId="0" applyNumberFormat="1" applyFont="1" applyFill="1" applyBorder="1" applyAlignment="1">
      <alignment horizontal="right"/>
    </xf>
    <xf numFmtId="0" fontId="51" fillId="0" borderId="10" xfId="0" applyFont="1" applyBorder="1"/>
    <xf numFmtId="164" fontId="35" fillId="3" borderId="62" xfId="0" applyNumberFormat="1" applyFont="1" applyFill="1" applyBorder="1"/>
    <xf numFmtId="164" fontId="35" fillId="3" borderId="46" xfId="0" applyNumberFormat="1" applyFont="1" applyFill="1" applyBorder="1"/>
    <xf numFmtId="165" fontId="25" fillId="4" borderId="14" xfId="0" applyNumberFormat="1" applyFont="1" applyFill="1" applyBorder="1" applyAlignment="1">
      <alignment horizontal="right"/>
    </xf>
    <xf numFmtId="164" fontId="37" fillId="4" borderId="85" xfId="0" applyNumberFormat="1" applyFont="1" applyFill="1" applyBorder="1"/>
    <xf numFmtId="164" fontId="35" fillId="20" borderId="19" xfId="0" applyNumberFormat="1" applyFont="1" applyFill="1" applyBorder="1"/>
    <xf numFmtId="164" fontId="75" fillId="0" borderId="0" xfId="0" applyNumberFormat="1" applyFont="1"/>
    <xf numFmtId="164" fontId="27" fillId="33" borderId="7" xfId="0" applyNumberFormat="1" applyFont="1" applyFill="1" applyBorder="1" applyAlignment="1">
      <alignment horizontal="center"/>
    </xf>
    <xf numFmtId="164" fontId="27" fillId="4" borderId="62" xfId="0" applyNumberFormat="1" applyFont="1" applyFill="1" applyBorder="1" applyAlignment="1">
      <alignment horizontal="center"/>
    </xf>
    <xf numFmtId="164" fontId="27" fillId="20" borderId="7" xfId="0" applyNumberFormat="1" applyFont="1" applyFill="1" applyBorder="1" applyAlignment="1">
      <alignment horizontal="center"/>
    </xf>
    <xf numFmtId="16" fontId="27" fillId="5" borderId="17" xfId="0" applyNumberFormat="1" applyFont="1" applyFill="1" applyBorder="1" applyAlignment="1">
      <alignment horizontal="center"/>
    </xf>
    <xf numFmtId="164" fontId="76" fillId="3" borderId="23" xfId="0" applyNumberFormat="1" applyFont="1" applyFill="1" applyBorder="1" applyAlignment="1">
      <alignment horizontal="center"/>
    </xf>
    <xf numFmtId="164" fontId="27" fillId="33" borderId="25" xfId="0" applyNumberFormat="1" applyFont="1" applyFill="1" applyBorder="1" applyAlignment="1">
      <alignment horizontal="center"/>
    </xf>
    <xf numFmtId="164" fontId="27" fillId="4" borderId="46" xfId="0" applyNumberFormat="1" applyFont="1" applyFill="1" applyBorder="1" applyAlignment="1">
      <alignment horizontal="center"/>
    </xf>
    <xf numFmtId="164" fontId="27" fillId="20" borderId="25" xfId="0" applyNumberFormat="1" applyFont="1" applyFill="1" applyBorder="1" applyAlignment="1">
      <alignment horizontal="center"/>
    </xf>
    <xf numFmtId="4" fontId="37" fillId="0" borderId="39" xfId="0" applyNumberFormat="1" applyFont="1" applyBorder="1" applyAlignment="1">
      <alignment horizontal="right" wrapText="1"/>
    </xf>
    <xf numFmtId="4" fontId="37" fillId="0" borderId="83" xfId="0" applyNumberFormat="1" applyFont="1" applyBorder="1" applyAlignment="1">
      <alignment horizontal="right" wrapText="1"/>
    </xf>
    <xf numFmtId="0" fontId="51" fillId="0" borderId="83" xfId="0" applyFont="1" applyBorder="1" applyAlignment="1">
      <alignment wrapText="1"/>
    </xf>
    <xf numFmtId="0" fontId="51" fillId="0" borderId="116" xfId="0" applyFont="1" applyBorder="1" applyAlignment="1">
      <alignment wrapText="1"/>
    </xf>
    <xf numFmtId="0" fontId="51" fillId="11" borderId="7" xfId="0" applyFont="1" applyFill="1" applyBorder="1" applyAlignment="1">
      <alignment wrapText="1"/>
    </xf>
    <xf numFmtId="0" fontId="51" fillId="11" borderId="1" xfId="0" applyFont="1" applyFill="1" applyBorder="1" applyAlignment="1">
      <alignment wrapText="1"/>
    </xf>
    <xf numFmtId="4" fontId="37" fillId="0" borderId="39" xfId="0" applyNumberFormat="1" applyFont="1" applyBorder="1" applyAlignment="1">
      <alignment horizontal="right" wrapText="1"/>
    </xf>
    <xf numFmtId="0" fontId="37" fillId="0" borderId="83" xfId="0" applyFont="1" applyBorder="1" applyAlignment="1">
      <alignment horizontal="right" wrapText="1"/>
    </xf>
    <xf numFmtId="0" fontId="51" fillId="4" borderId="7" xfId="0" applyFont="1" applyFill="1" applyBorder="1" applyAlignment="1">
      <alignment wrapText="1"/>
    </xf>
    <xf numFmtId="0" fontId="51" fillId="4" borderId="12" xfId="0" applyFont="1" applyFill="1" applyBorder="1" applyAlignment="1">
      <alignment wrapText="1"/>
    </xf>
    <xf numFmtId="4" fontId="37" fillId="0" borderId="40" xfId="0" applyNumberFormat="1" applyFont="1" applyBorder="1" applyAlignment="1">
      <alignment horizontal="right" wrapText="1"/>
    </xf>
    <xf numFmtId="4" fontId="37" fillId="0" borderId="66" xfId="0" applyNumberFormat="1" applyFont="1" applyBorder="1" applyAlignment="1">
      <alignment horizontal="right" wrapText="1"/>
    </xf>
    <xf numFmtId="0" fontId="51" fillId="0" borderId="66" xfId="0" applyFont="1" applyBorder="1" applyAlignment="1">
      <alignment wrapText="1"/>
    </xf>
    <xf numFmtId="0" fontId="51" fillId="0" borderId="117" xfId="0" applyFont="1" applyBorder="1" applyAlignment="1">
      <alignment wrapText="1"/>
    </xf>
    <xf numFmtId="0" fontId="36" fillId="11" borderId="25" xfId="0" applyFont="1" applyFill="1" applyBorder="1" applyAlignment="1">
      <alignment horizontal="right" wrapText="1"/>
    </xf>
    <xf numFmtId="0" fontId="51" fillId="11" borderId="25" xfId="0" applyFont="1" applyFill="1" applyBorder="1" applyAlignment="1">
      <alignment wrapText="1"/>
    </xf>
    <xf numFmtId="4" fontId="37" fillId="0" borderId="40" xfId="0" applyNumberFormat="1" applyFont="1" applyBorder="1" applyAlignment="1">
      <alignment horizontal="right" wrapText="1"/>
    </xf>
    <xf numFmtId="0" fontId="37" fillId="0" borderId="66" xfId="0" applyFont="1" applyBorder="1" applyAlignment="1">
      <alignment horizontal="right" wrapText="1"/>
    </xf>
    <xf numFmtId="0" fontId="51" fillId="4" borderId="25" xfId="0" applyFont="1" applyFill="1" applyBorder="1" applyAlignment="1">
      <alignment wrapText="1"/>
    </xf>
    <xf numFmtId="0" fontId="51" fillId="4" borderId="45" xfId="0" applyFont="1" applyFill="1" applyBorder="1" applyAlignment="1">
      <alignment wrapText="1"/>
    </xf>
    <xf numFmtId="0" fontId="37" fillId="4" borderId="45" xfId="0" applyFont="1" applyFill="1" applyBorder="1" applyAlignment="1">
      <alignment horizontal="right" wrapText="1"/>
    </xf>
    <xf numFmtId="0" fontId="37" fillId="0" borderId="40" xfId="0" applyFont="1" applyBorder="1" applyAlignment="1">
      <alignment horizontal="right" wrapText="1"/>
    </xf>
    <xf numFmtId="0" fontId="36" fillId="11" borderId="1" xfId="0" applyFont="1" applyFill="1" applyBorder="1" applyAlignment="1">
      <alignment horizontal="right" wrapText="1"/>
    </xf>
    <xf numFmtId="2" fontId="11" fillId="4" borderId="25" xfId="0" applyNumberFormat="1" applyFont="1" applyFill="1" applyBorder="1" applyAlignment="1">
      <alignment vertical="center"/>
    </xf>
    <xf numFmtId="0" fontId="37" fillId="4" borderId="25" xfId="0" applyFont="1" applyFill="1" applyBorder="1" applyAlignment="1">
      <alignment horizontal="right" wrapText="1"/>
    </xf>
    <xf numFmtId="0" fontId="51" fillId="0" borderId="40" xfId="0" applyFont="1" applyBorder="1" applyAlignment="1">
      <alignment wrapText="1"/>
    </xf>
    <xf numFmtId="0" fontId="51" fillId="0" borderId="66" xfId="0" applyFont="1" applyBorder="1" applyAlignment="1">
      <alignment wrapText="1"/>
    </xf>
    <xf numFmtId="0" fontId="51" fillId="0" borderId="40" xfId="0" applyFont="1" applyBorder="1" applyAlignment="1">
      <alignment wrapText="1"/>
    </xf>
    <xf numFmtId="4" fontId="37" fillId="0" borderId="56" xfId="0" applyNumberFormat="1" applyFont="1" applyBorder="1" applyAlignment="1">
      <alignment horizontal="right" wrapText="1"/>
    </xf>
    <xf numFmtId="4" fontId="37" fillId="0" borderId="84" xfId="0" applyNumberFormat="1" applyFont="1" applyBorder="1" applyAlignment="1">
      <alignment horizontal="right" wrapText="1"/>
    </xf>
    <xf numFmtId="0" fontId="51" fillId="0" borderId="84" xfId="0" applyFont="1" applyBorder="1" applyAlignment="1">
      <alignment wrapText="1"/>
    </xf>
    <xf numFmtId="0" fontId="51" fillId="0" borderId="118" xfId="0" applyFont="1" applyBorder="1" applyAlignment="1">
      <alignment wrapText="1"/>
    </xf>
    <xf numFmtId="0" fontId="36" fillId="11" borderId="18" xfId="0" applyFont="1" applyFill="1" applyBorder="1" applyAlignment="1">
      <alignment horizontal="right" wrapText="1"/>
    </xf>
    <xf numFmtId="0" fontId="51" fillId="11" borderId="18" xfId="0" applyFont="1" applyFill="1" applyBorder="1" applyAlignment="1">
      <alignment wrapText="1"/>
    </xf>
    <xf numFmtId="4" fontId="37" fillId="0" borderId="56" xfId="0" applyNumberFormat="1" applyFont="1" applyBorder="1" applyAlignment="1">
      <alignment horizontal="right" wrapText="1"/>
    </xf>
    <xf numFmtId="0" fontId="37" fillId="0" borderId="84" xfId="0" applyFont="1" applyBorder="1" applyAlignment="1">
      <alignment horizontal="right" wrapText="1"/>
    </xf>
    <xf numFmtId="0" fontId="51" fillId="4" borderId="18" xfId="0" applyFont="1" applyFill="1" applyBorder="1" applyAlignment="1">
      <alignment wrapText="1"/>
    </xf>
    <xf numFmtId="0" fontId="51" fillId="4" borderId="27" xfId="0" applyFont="1" applyFill="1" applyBorder="1" applyAlignment="1">
      <alignment wrapText="1"/>
    </xf>
    <xf numFmtId="164" fontId="5" fillId="17" borderId="34" xfId="0" applyNumberFormat="1" applyFont="1" applyFill="1" applyBorder="1"/>
    <xf numFmtId="164" fontId="2" fillId="17" borderId="34" xfId="0" applyNumberFormat="1" applyFont="1" applyFill="1" applyBorder="1"/>
    <xf numFmtId="164" fontId="44" fillId="17" borderId="1" xfId="0" applyNumberFormat="1" applyFont="1" applyFill="1" applyBorder="1"/>
    <xf numFmtId="2" fontId="11" fillId="12" borderId="25" xfId="0" applyNumberFormat="1" applyFont="1" applyFill="1" applyBorder="1" applyAlignment="1">
      <alignment vertical="center"/>
    </xf>
    <xf numFmtId="164" fontId="1" fillId="12" borderId="2" xfId="0" applyNumberFormat="1" applyFont="1" applyFill="1" applyBorder="1" applyAlignment="1"/>
    <xf numFmtId="2" fontId="11" fillId="0" borderId="40" xfId="0" applyNumberFormat="1" applyFont="1" applyBorder="1" applyAlignment="1">
      <alignment vertical="center"/>
    </xf>
    <xf numFmtId="2" fontId="77" fillId="0" borderId="66" xfId="0" applyNumberFormat="1" applyFont="1" applyBorder="1" applyAlignment="1">
      <alignment horizontal="right" vertical="center"/>
    </xf>
    <xf numFmtId="0" fontId="21" fillId="14" borderId="0" xfId="0" applyFont="1" applyFill="1" applyAlignment="1">
      <alignment horizontal="left"/>
    </xf>
    <xf numFmtId="164" fontId="1" fillId="0" borderId="57" xfId="0" applyNumberFormat="1" applyFont="1" applyBorder="1"/>
    <xf numFmtId="0" fontId="21" fillId="28" borderId="57" xfId="0" applyFont="1" applyFill="1" applyBorder="1" applyAlignment="1">
      <alignment horizontal="left"/>
    </xf>
    <xf numFmtId="164" fontId="37" fillId="12" borderId="7" xfId="0" applyNumberFormat="1" applyFont="1" applyFill="1" applyBorder="1" applyAlignment="1"/>
    <xf numFmtId="164" fontId="37" fillId="12" borderId="25" xfId="0" applyNumberFormat="1" applyFont="1" applyFill="1" applyBorder="1" applyAlignment="1"/>
    <xf numFmtId="164" fontId="36" fillId="17" borderId="46" xfId="0" applyNumberFormat="1" applyFont="1" applyFill="1" applyBorder="1"/>
    <xf numFmtId="164" fontId="5" fillId="12" borderId="18" xfId="0" applyNumberFormat="1" applyFont="1" applyFill="1" applyBorder="1"/>
    <xf numFmtId="164" fontId="5" fillId="12" borderId="85" xfId="0" applyNumberFormat="1" applyFont="1" applyFill="1" applyBorder="1"/>
    <xf numFmtId="164" fontId="5" fillId="12" borderId="23" xfId="0" applyNumberFormat="1" applyFont="1" applyFill="1" applyBorder="1"/>
    <xf numFmtId="164" fontId="37" fillId="12" borderId="18" xfId="0" applyNumberFormat="1" applyFont="1" applyFill="1" applyBorder="1"/>
    <xf numFmtId="164" fontId="1" fillId="4" borderId="85" xfId="0" applyNumberFormat="1" applyFont="1" applyFill="1" applyBorder="1"/>
    <xf numFmtId="2" fontId="11" fillId="4" borderId="80" xfId="0" applyNumberFormat="1" applyFont="1" applyFill="1" applyBorder="1" applyAlignment="1">
      <alignment vertical="center"/>
    </xf>
    <xf numFmtId="164" fontId="35" fillId="5" borderId="110" xfId="0" applyNumberFormat="1" applyFont="1" applyFill="1" applyBorder="1"/>
    <xf numFmtId="2" fontId="14" fillId="0" borderId="31" xfId="0" applyNumberFormat="1" applyFont="1" applyBorder="1" applyAlignment="1">
      <alignment horizontal="right" vertical="center"/>
    </xf>
    <xf numFmtId="2" fontId="78" fillId="0" borderId="0" xfId="0" applyNumberFormat="1" applyFont="1" applyAlignment="1">
      <alignment horizontal="right" vertical="center"/>
    </xf>
    <xf numFmtId="2" fontId="78" fillId="0" borderId="31" xfId="0" applyNumberFormat="1" applyFont="1" applyBorder="1" applyAlignment="1">
      <alignment horizontal="right" vertical="center"/>
    </xf>
    <xf numFmtId="164" fontId="35" fillId="0" borderId="40" xfId="0" applyNumberFormat="1" applyFont="1" applyBorder="1"/>
    <xf numFmtId="164" fontId="35" fillId="0" borderId="66" xfId="0" applyNumberFormat="1" applyFont="1" applyBorder="1"/>
    <xf numFmtId="164" fontId="41" fillId="4" borderId="25" xfId="0" applyNumberFormat="1" applyFont="1" applyFill="1" applyBorder="1"/>
    <xf numFmtId="164" fontId="41" fillId="4" borderId="14" xfId="0" applyNumberFormat="1" applyFont="1" applyFill="1" applyBorder="1"/>
    <xf numFmtId="164" fontId="41" fillId="5" borderId="13" xfId="0" applyNumberFormat="1" applyFont="1" applyFill="1" applyBorder="1"/>
    <xf numFmtId="0" fontId="51" fillId="12" borderId="46" xfId="0" applyFont="1" applyFill="1" applyBorder="1"/>
    <xf numFmtId="0" fontId="51" fillId="12" borderId="1" xfId="0" applyFont="1" applyFill="1" applyBorder="1"/>
    <xf numFmtId="164" fontId="41" fillId="5" borderId="45" xfId="0" applyNumberFormat="1" applyFont="1" applyFill="1" applyBorder="1"/>
    <xf numFmtId="2" fontId="77" fillId="0" borderId="41" xfId="0" applyNumberFormat="1" applyFont="1" applyBorder="1" applyAlignment="1">
      <alignment horizontal="right" vertical="center"/>
    </xf>
    <xf numFmtId="164" fontId="37" fillId="0" borderId="119" xfId="0" applyNumberFormat="1" applyFont="1" applyBorder="1"/>
    <xf numFmtId="164" fontId="37" fillId="17" borderId="45" xfId="0" applyNumberFormat="1" applyFont="1" applyFill="1" applyBorder="1"/>
    <xf numFmtId="2" fontId="11" fillId="0" borderId="0" xfId="0" applyNumberFormat="1" applyFont="1" applyAlignment="1">
      <alignment vertical="center"/>
    </xf>
    <xf numFmtId="2" fontId="11" fillId="0" borderId="66" xfId="0" applyNumberFormat="1" applyFont="1" applyBorder="1" applyAlignment="1">
      <alignment vertical="center"/>
    </xf>
    <xf numFmtId="2" fontId="64" fillId="4" borderId="25" xfId="0" applyNumberFormat="1" applyFont="1" applyFill="1" applyBorder="1" applyAlignment="1">
      <alignment vertical="center"/>
    </xf>
    <xf numFmtId="0" fontId="36" fillId="0" borderId="31" xfId="0" applyFont="1" applyBorder="1"/>
    <xf numFmtId="4" fontId="36" fillId="0" borderId="0" xfId="0" applyNumberFormat="1" applyFont="1"/>
    <xf numFmtId="2" fontId="11" fillId="0" borderId="114" xfId="0" applyNumberFormat="1" applyFont="1" applyBorder="1" applyAlignment="1">
      <alignment vertical="center"/>
    </xf>
    <xf numFmtId="2" fontId="37" fillId="0" borderId="66" xfId="0" applyNumberFormat="1" applyFont="1" applyBorder="1" applyAlignment="1">
      <alignment horizontal="right" vertical="center"/>
    </xf>
    <xf numFmtId="2" fontId="37" fillId="0" borderId="0" xfId="0" applyNumberFormat="1" applyFont="1" applyAlignment="1">
      <alignment horizontal="right" vertical="center"/>
    </xf>
    <xf numFmtId="2" fontId="11" fillId="0" borderId="68" xfId="0" applyNumberFormat="1" applyFont="1" applyBorder="1" applyAlignment="1">
      <alignment vertical="center"/>
    </xf>
    <xf numFmtId="164" fontId="32" fillId="11" borderId="23" xfId="0" applyNumberFormat="1" applyFont="1" applyFill="1" applyBorder="1"/>
    <xf numFmtId="2" fontId="11" fillId="12" borderId="90" xfId="0" applyNumberFormat="1" applyFont="1" applyFill="1" applyBorder="1" applyAlignment="1">
      <alignment vertical="center"/>
    </xf>
    <xf numFmtId="164" fontId="36" fillId="11" borderId="105" xfId="0" applyNumberFormat="1" applyFont="1" applyFill="1" applyBorder="1"/>
    <xf numFmtId="4" fontId="32" fillId="0" borderId="40" xfId="0" applyNumberFormat="1" applyFont="1" applyBorder="1" applyAlignment="1">
      <alignment horizontal="right"/>
    </xf>
    <xf numFmtId="164" fontId="35" fillId="4" borderId="47" xfId="0" applyNumberFormat="1" applyFont="1" applyFill="1" applyBorder="1"/>
    <xf numFmtId="2" fontId="70" fillId="0" borderId="31" xfId="0" applyNumberFormat="1" applyFont="1" applyBorder="1" applyAlignment="1">
      <alignment horizontal="right"/>
    </xf>
    <xf numFmtId="2" fontId="70" fillId="0" borderId="41" xfId="0" applyNumberFormat="1" applyFont="1" applyBorder="1" applyAlignment="1">
      <alignment horizontal="right"/>
    </xf>
    <xf numFmtId="0" fontId="1" fillId="0" borderId="39" xfId="0" applyFont="1" applyBorder="1" applyAlignment="1">
      <alignment horizontal="center"/>
    </xf>
    <xf numFmtId="164" fontId="27" fillId="33" borderId="107" xfId="0" applyNumberFormat="1" applyFont="1" applyFill="1" applyBorder="1" applyAlignment="1">
      <alignment horizontal="center"/>
    </xf>
    <xf numFmtId="164" fontId="27" fillId="33" borderId="2" xfId="0" applyNumberFormat="1" applyFont="1" applyFill="1" applyBorder="1" applyAlignment="1">
      <alignment horizontal="center"/>
    </xf>
    <xf numFmtId="164" fontId="27" fillId="33" borderId="14" xfId="0" applyNumberFormat="1" applyFont="1" applyFill="1" applyBorder="1" applyAlignment="1">
      <alignment horizontal="center"/>
    </xf>
    <xf numFmtId="4" fontId="36" fillId="11" borderId="7" xfId="0" applyNumberFormat="1" applyFont="1" applyFill="1" applyBorder="1" applyAlignment="1">
      <alignment horizontal="right" wrapText="1"/>
    </xf>
    <xf numFmtId="0" fontId="37" fillId="0" borderId="39" xfId="0" applyFont="1" applyBorder="1" applyAlignment="1">
      <alignment horizontal="right" wrapText="1"/>
    </xf>
    <xf numFmtId="0" fontId="36" fillId="11" borderId="7" xfId="0" applyFont="1" applyFill="1" applyBorder="1" applyAlignment="1">
      <alignment horizontal="right" wrapText="1"/>
    </xf>
    <xf numFmtId="0" fontId="51" fillId="12" borderId="7" xfId="0" applyFont="1" applyFill="1" applyBorder="1" applyAlignment="1">
      <alignment wrapText="1"/>
    </xf>
    <xf numFmtId="0" fontId="51" fillId="12" borderId="12" xfId="0" applyFont="1" applyFill="1" applyBorder="1" applyAlignment="1">
      <alignment wrapText="1"/>
    </xf>
    <xf numFmtId="4" fontId="36" fillId="11" borderId="25" xfId="0" applyNumberFormat="1" applyFont="1" applyFill="1" applyBorder="1" applyAlignment="1">
      <alignment horizontal="right" wrapText="1"/>
    </xf>
    <xf numFmtId="0" fontId="36" fillId="11" borderId="25" xfId="0" applyFont="1" applyFill="1" applyBorder="1" applyAlignment="1">
      <alignment horizontal="right" wrapText="1"/>
    </xf>
    <xf numFmtId="0" fontId="36" fillId="11" borderId="1" xfId="0" applyFont="1" applyFill="1" applyBorder="1" applyAlignment="1">
      <alignment horizontal="right" wrapText="1"/>
    </xf>
    <xf numFmtId="0" fontId="51" fillId="12" borderId="25" xfId="0" applyFont="1" applyFill="1" applyBorder="1" applyAlignment="1">
      <alignment wrapText="1"/>
    </xf>
    <xf numFmtId="0" fontId="51" fillId="12" borderId="45" xfId="0" applyFont="1" applyFill="1" applyBorder="1" applyAlignment="1">
      <alignment wrapText="1"/>
    </xf>
    <xf numFmtId="0" fontId="51" fillId="11" borderId="25" xfId="0" applyFont="1" applyFill="1" applyBorder="1" applyAlignment="1">
      <alignment wrapText="1"/>
    </xf>
    <xf numFmtId="0" fontId="37" fillId="12" borderId="45" xfId="0" applyFont="1" applyFill="1" applyBorder="1" applyAlignment="1">
      <alignment horizontal="right" wrapText="1"/>
    </xf>
    <xf numFmtId="0" fontId="37" fillId="12" borderId="25" xfId="0" applyFont="1" applyFill="1" applyBorder="1" applyAlignment="1">
      <alignment horizontal="right" wrapText="1"/>
    </xf>
    <xf numFmtId="0" fontId="51" fillId="12" borderId="25" xfId="0" applyFont="1" applyFill="1" applyBorder="1" applyAlignment="1">
      <alignment wrapText="1"/>
    </xf>
    <xf numFmtId="0" fontId="51" fillId="12" borderId="45" xfId="0" applyFont="1" applyFill="1" applyBorder="1" applyAlignment="1">
      <alignment wrapText="1"/>
    </xf>
    <xf numFmtId="0" fontId="51" fillId="11" borderId="1" xfId="0" applyFont="1" applyFill="1" applyBorder="1" applyAlignment="1">
      <alignment wrapText="1"/>
    </xf>
    <xf numFmtId="0" fontId="37" fillId="0" borderId="40" xfId="0" applyFont="1" applyBorder="1" applyAlignment="1">
      <alignment horizontal="right" wrapText="1"/>
    </xf>
    <xf numFmtId="4" fontId="36" fillId="11" borderId="25" xfId="0" applyNumberFormat="1" applyFont="1" applyFill="1" applyBorder="1" applyAlignment="1">
      <alignment horizontal="right" wrapText="1"/>
    </xf>
    <xf numFmtId="4" fontId="36" fillId="11" borderId="18" xfId="0" applyNumberFormat="1" applyFont="1" applyFill="1" applyBorder="1" applyAlignment="1">
      <alignment horizontal="right" wrapText="1"/>
    </xf>
    <xf numFmtId="0" fontId="37" fillId="0" borderId="56" xfId="0" applyFont="1" applyBorder="1" applyAlignment="1">
      <alignment horizontal="right" wrapText="1"/>
    </xf>
    <xf numFmtId="0" fontId="51" fillId="11" borderId="18" xfId="0" applyFont="1" applyFill="1" applyBorder="1" applyAlignment="1">
      <alignment wrapText="1"/>
    </xf>
    <xf numFmtId="0" fontId="51" fillId="12" borderId="18" xfId="0" applyFont="1" applyFill="1" applyBorder="1" applyAlignment="1">
      <alignment wrapText="1"/>
    </xf>
    <xf numFmtId="0" fontId="51" fillId="12" borderId="27" xfId="0" applyFont="1" applyFill="1" applyBorder="1" applyAlignment="1">
      <alignment wrapText="1"/>
    </xf>
    <xf numFmtId="2" fontId="72" fillId="0" borderId="31" xfId="0" applyNumberFormat="1" applyFont="1" applyBorder="1" applyAlignment="1">
      <alignment horizontal="right"/>
    </xf>
    <xf numFmtId="164" fontId="1" fillId="0" borderId="120" xfId="0" applyNumberFormat="1" applyFont="1" applyBorder="1"/>
    <xf numFmtId="164" fontId="1" fillId="0" borderId="121" xfId="0" applyNumberFormat="1" applyFont="1" applyBorder="1" applyAlignment="1"/>
    <xf numFmtId="164" fontId="1" fillId="0" borderId="122" xfId="0" applyNumberFormat="1" applyFont="1" applyBorder="1"/>
    <xf numFmtId="164" fontId="36" fillId="11" borderId="8" xfId="0" applyNumberFormat="1" applyFont="1" applyFill="1" applyBorder="1"/>
    <xf numFmtId="164" fontId="36" fillId="11" borderId="5" xfId="0" applyNumberFormat="1" applyFont="1" applyFill="1" applyBorder="1"/>
    <xf numFmtId="164" fontId="36" fillId="11" borderId="5" xfId="0" applyNumberFormat="1" applyFont="1" applyFill="1" applyBorder="1" applyAlignment="1"/>
    <xf numFmtId="164" fontId="35" fillId="3" borderId="5" xfId="0" applyNumberFormat="1" applyFont="1" applyFill="1" applyBorder="1"/>
    <xf numFmtId="164" fontId="1" fillId="0" borderId="121" xfId="0" applyNumberFormat="1" applyFont="1" applyBorder="1"/>
    <xf numFmtId="164" fontId="35" fillId="4" borderId="5" xfId="0" applyNumberFormat="1" applyFont="1" applyFill="1" applyBorder="1"/>
    <xf numFmtId="164" fontId="36" fillId="11" borderId="6" xfId="0" applyNumberFormat="1" applyFont="1" applyFill="1" applyBorder="1"/>
    <xf numFmtId="164" fontId="1" fillId="11" borderId="9" xfId="0" applyNumberFormat="1" applyFont="1" applyFill="1" applyBorder="1"/>
    <xf numFmtId="164" fontId="1" fillId="11" borderId="110" xfId="0" applyNumberFormat="1" applyFont="1" applyFill="1" applyBorder="1"/>
    <xf numFmtId="164" fontId="37" fillId="11" borderId="110" xfId="0" applyNumberFormat="1" applyFont="1" applyFill="1" applyBorder="1"/>
    <xf numFmtId="0" fontId="18" fillId="14" borderId="57" xfId="0" applyFont="1" applyFill="1" applyBorder="1" applyAlignment="1">
      <alignment horizontal="left"/>
    </xf>
    <xf numFmtId="164" fontId="35" fillId="20" borderId="75" xfId="0" applyNumberFormat="1" applyFont="1" applyFill="1" applyBorder="1"/>
    <xf numFmtId="164" fontId="35" fillId="20" borderId="121" xfId="0" applyNumberFormat="1" applyFont="1" applyFill="1" applyBorder="1"/>
    <xf numFmtId="164" fontId="18" fillId="0" borderId="0" xfId="0" applyNumberFormat="1" applyFont="1" applyAlignment="1">
      <alignment horizontal="center"/>
    </xf>
    <xf numFmtId="0" fontId="18" fillId="23" borderId="57" xfId="0" applyFont="1" applyFill="1" applyBorder="1" applyAlignment="1">
      <alignment horizontal="left"/>
    </xf>
    <xf numFmtId="164" fontId="37" fillId="0" borderId="106" xfId="0" applyNumberFormat="1" applyFont="1" applyBorder="1"/>
    <xf numFmtId="164" fontId="37" fillId="0" borderId="121" xfId="0" applyNumberFormat="1" applyFont="1" applyBorder="1" applyAlignment="1"/>
    <xf numFmtId="164" fontId="37" fillId="0" borderId="121" xfId="0" applyNumberFormat="1" applyFont="1" applyBorder="1"/>
    <xf numFmtId="164" fontId="1" fillId="0" borderId="106" xfId="0" applyNumberFormat="1" applyFont="1" applyBorder="1"/>
    <xf numFmtId="2" fontId="79" fillId="0" borderId="71" xfId="0" applyNumberFormat="1" applyFont="1" applyBorder="1" applyAlignment="1">
      <alignment horizontal="right"/>
    </xf>
    <xf numFmtId="164" fontId="1" fillId="11" borderId="108" xfId="0" applyNumberFormat="1" applyFont="1" applyFill="1" applyBorder="1"/>
    <xf numFmtId="164" fontId="57" fillId="12" borderId="46" xfId="0" applyNumberFormat="1" applyFont="1" applyFill="1" applyBorder="1" applyAlignment="1">
      <alignment horizontal="right"/>
    </xf>
    <xf numFmtId="164" fontId="57" fillId="12" borderId="14" xfId="0" applyNumberFormat="1" applyFont="1" applyFill="1" applyBorder="1" applyAlignment="1">
      <alignment horizontal="right"/>
    </xf>
    <xf numFmtId="2" fontId="70" fillId="0" borderId="66" xfId="0" applyNumberFormat="1" applyFont="1" applyBorder="1" applyAlignment="1">
      <alignment horizontal="right"/>
    </xf>
    <xf numFmtId="2" fontId="70" fillId="0" borderId="0" xfId="0" applyNumberFormat="1" applyFont="1" applyAlignment="1">
      <alignment horizontal="right"/>
    </xf>
    <xf numFmtId="2" fontId="72" fillId="4" borderId="25" xfId="0" applyNumberFormat="1" applyFont="1" applyFill="1" applyBorder="1" applyAlignment="1">
      <alignment horizontal="right"/>
    </xf>
    <xf numFmtId="2" fontId="79" fillId="0" borderId="24" xfId="0" applyNumberFormat="1" applyFont="1" applyBorder="1" applyAlignment="1">
      <alignment horizontal="right"/>
    </xf>
    <xf numFmtId="4" fontId="79" fillId="0" borderId="104" xfId="0" applyNumberFormat="1" applyFont="1" applyBorder="1" applyAlignment="1">
      <alignment horizontal="right"/>
    </xf>
    <xf numFmtId="0" fontId="43" fillId="0" borderId="0" xfId="0" applyFont="1"/>
    <xf numFmtId="164" fontId="80" fillId="29" borderId="62" xfId="0" applyNumberFormat="1" applyFont="1" applyFill="1" applyBorder="1" applyAlignment="1">
      <alignment horizontal="center"/>
    </xf>
    <xf numFmtId="164" fontId="80" fillId="29" borderId="2" xfId="0" applyNumberFormat="1" applyFont="1" applyFill="1" applyBorder="1" applyAlignment="1">
      <alignment horizontal="center"/>
    </xf>
    <xf numFmtId="164" fontId="22" fillId="3" borderId="2" xfId="0" applyNumberFormat="1" applyFont="1" applyFill="1" applyBorder="1" applyAlignment="1">
      <alignment horizontal="center"/>
    </xf>
    <xf numFmtId="164" fontId="80" fillId="3" borderId="2" xfId="0" applyNumberFormat="1" applyFont="1" applyFill="1" applyBorder="1" applyAlignment="1">
      <alignment horizontal="center"/>
    </xf>
    <xf numFmtId="164" fontId="32" fillId="3" borderId="2" xfId="0" applyNumberFormat="1" applyFont="1" applyFill="1" applyBorder="1" applyAlignment="1">
      <alignment horizontal="center"/>
    </xf>
    <xf numFmtId="164" fontId="27" fillId="10" borderId="105" xfId="0" applyNumberFormat="1" applyFont="1" applyFill="1" applyBorder="1" applyAlignment="1">
      <alignment horizontal="center"/>
    </xf>
    <xf numFmtId="164" fontId="22" fillId="29" borderId="23" xfId="0" applyNumberFormat="1" applyFont="1" applyFill="1" applyBorder="1" applyAlignment="1">
      <alignment horizontal="center"/>
    </xf>
    <xf numFmtId="164" fontId="22" fillId="29" borderId="23" xfId="0" applyNumberFormat="1" applyFont="1" applyFill="1" applyBorder="1" applyAlignment="1">
      <alignment horizontal="left"/>
    </xf>
    <xf numFmtId="164" fontId="22" fillId="3" borderId="23" xfId="0" applyNumberFormat="1" applyFont="1" applyFill="1" applyBorder="1" applyAlignment="1">
      <alignment horizontal="center"/>
    </xf>
    <xf numFmtId="164" fontId="22" fillId="3" borderId="23" xfId="0" applyNumberFormat="1" applyFont="1" applyFill="1" applyBorder="1" applyAlignment="1">
      <alignment horizontal="left"/>
    </xf>
    <xf numFmtId="0" fontId="51" fillId="11" borderId="123" xfId="0" applyFont="1" applyFill="1" applyBorder="1" applyAlignment="1">
      <alignment wrapText="1"/>
    </xf>
    <xf numFmtId="0" fontId="36" fillId="11" borderId="7" xfId="0" applyFont="1" applyFill="1" applyBorder="1" applyAlignment="1">
      <alignment horizontal="right" wrapText="1"/>
    </xf>
    <xf numFmtId="0" fontId="51" fillId="11" borderId="12" xfId="0" applyFont="1" applyFill="1" applyBorder="1" applyAlignment="1">
      <alignment wrapText="1"/>
    </xf>
    <xf numFmtId="164" fontId="1" fillId="11" borderId="2" xfId="0" applyNumberFormat="1" applyFont="1" applyFill="1" applyBorder="1" applyAlignment="1">
      <alignment horizontal="center"/>
    </xf>
    <xf numFmtId="0" fontId="37" fillId="4" borderId="7" xfId="0" applyFont="1" applyFill="1" applyBorder="1" applyAlignment="1">
      <alignment horizontal="right" wrapText="1"/>
    </xf>
    <xf numFmtId="0" fontId="51" fillId="11" borderId="124" xfId="0" applyFont="1" applyFill="1" applyBorder="1" applyAlignment="1">
      <alignment wrapText="1"/>
    </xf>
    <xf numFmtId="0" fontId="51" fillId="11" borderId="45" xfId="0" applyFont="1" applyFill="1" applyBorder="1" applyAlignment="1">
      <alignment wrapText="1"/>
    </xf>
    <xf numFmtId="164" fontId="1" fillId="11" borderId="14" xfId="0" applyNumberFormat="1" applyFont="1" applyFill="1" applyBorder="1" applyAlignment="1">
      <alignment horizontal="center"/>
    </xf>
    <xf numFmtId="0" fontId="51" fillId="4" borderId="25" xfId="0" applyFont="1" applyFill="1" applyBorder="1" applyAlignment="1">
      <alignment wrapText="1"/>
    </xf>
    <xf numFmtId="0" fontId="36" fillId="11" borderId="124" xfId="0" applyFont="1" applyFill="1" applyBorder="1" applyAlignment="1">
      <alignment horizontal="center" wrapText="1"/>
    </xf>
    <xf numFmtId="0" fontId="36" fillId="11" borderId="124" xfId="0" applyFont="1" applyFill="1" applyBorder="1" applyAlignment="1">
      <alignment horizontal="center" wrapText="1"/>
    </xf>
    <xf numFmtId="0" fontId="51" fillId="11" borderId="124" xfId="0" applyFont="1" applyFill="1" applyBorder="1" applyAlignment="1">
      <alignment wrapText="1"/>
    </xf>
    <xf numFmtId="0" fontId="36" fillId="11" borderId="45" xfId="0" applyFont="1" applyFill="1" applyBorder="1" applyAlignment="1">
      <alignment horizontal="right" wrapText="1"/>
    </xf>
    <xf numFmtId="164" fontId="35" fillId="5" borderId="58" xfId="0" applyNumberFormat="1" applyFont="1" applyFill="1" applyBorder="1"/>
    <xf numFmtId="0" fontId="51" fillId="4" borderId="45" xfId="0" applyFont="1" applyFill="1" applyBorder="1" applyAlignment="1">
      <alignment wrapText="1"/>
    </xf>
    <xf numFmtId="0" fontId="36" fillId="11" borderId="125" xfId="0" applyFont="1" applyFill="1" applyBorder="1" applyAlignment="1">
      <alignment horizontal="center" wrapText="1"/>
    </xf>
    <xf numFmtId="164" fontId="36" fillId="11" borderId="23" xfId="0" applyNumberFormat="1" applyFont="1" applyFill="1" applyBorder="1" applyAlignment="1">
      <alignment horizontal="center"/>
    </xf>
    <xf numFmtId="4" fontId="36" fillId="11" borderId="18" xfId="0" applyNumberFormat="1" applyFont="1" applyFill="1" applyBorder="1" applyAlignment="1">
      <alignment horizontal="right" wrapText="1"/>
    </xf>
    <xf numFmtId="0" fontId="51" fillId="11" borderId="27" xfId="0" applyFont="1" applyFill="1" applyBorder="1" applyAlignment="1">
      <alignment wrapText="1"/>
    </xf>
    <xf numFmtId="0" fontId="37" fillId="4" borderId="18" xfId="0" applyFont="1" applyFill="1" applyBorder="1" applyAlignment="1">
      <alignment horizontal="right" wrapText="1"/>
    </xf>
    <xf numFmtId="164" fontId="35" fillId="20" borderId="23" xfId="0" applyNumberFormat="1" applyFont="1" applyFill="1" applyBorder="1" applyAlignment="1">
      <alignment horizontal="center"/>
    </xf>
    <xf numFmtId="164" fontId="36" fillId="11" borderId="62" xfId="0" applyNumberFormat="1" applyFont="1" applyFill="1" applyBorder="1" applyAlignment="1">
      <alignment horizontal="center"/>
    </xf>
    <xf numFmtId="164" fontId="36" fillId="11" borderId="46" xfId="0" applyNumberFormat="1" applyFont="1" applyFill="1" applyBorder="1" applyAlignment="1">
      <alignment horizontal="center"/>
    </xf>
    <xf numFmtId="2" fontId="36" fillId="0" borderId="40" xfId="0" applyNumberFormat="1" applyFont="1" applyBorder="1" applyAlignment="1">
      <alignment horizontal="right"/>
    </xf>
    <xf numFmtId="164" fontId="36" fillId="11" borderId="85" xfId="0" applyNumberFormat="1" applyFont="1" applyFill="1" applyBorder="1" applyAlignment="1">
      <alignment horizontal="center"/>
    </xf>
    <xf numFmtId="164" fontId="35" fillId="20" borderId="126" xfId="0" applyNumberFormat="1" applyFont="1" applyFill="1" applyBorder="1"/>
    <xf numFmtId="164" fontId="1" fillId="0" borderId="29" xfId="0" applyNumberFormat="1" applyFont="1" applyBorder="1" applyAlignment="1">
      <alignment horizontal="center"/>
    </xf>
    <xf numFmtId="164" fontId="2" fillId="0" borderId="29" xfId="0" applyNumberFormat="1" applyFont="1" applyBorder="1"/>
    <xf numFmtId="16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164" fontId="36" fillId="0" borderId="28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37" fillId="17" borderId="14" xfId="0" applyNumberFormat="1" applyFont="1" applyFill="1" applyBorder="1" applyAlignment="1">
      <alignment horizontal="center"/>
    </xf>
    <xf numFmtId="164" fontId="35" fillId="4" borderId="99" xfId="0" applyNumberFormat="1" applyFont="1" applyFill="1" applyBorder="1"/>
    <xf numFmtId="164" fontId="36" fillId="11" borderId="20" xfId="0" applyNumberFormat="1" applyFont="1" applyFill="1" applyBorder="1" applyAlignment="1">
      <alignment horizontal="center"/>
    </xf>
    <xf numFmtId="164" fontId="36" fillId="11" borderId="21" xfId="0" applyNumberFormat="1" applyFont="1" applyFill="1" applyBorder="1" applyAlignment="1">
      <alignment horizontal="center"/>
    </xf>
    <xf numFmtId="164" fontId="36" fillId="11" borderId="21" xfId="0" applyNumberFormat="1" applyFont="1" applyFill="1" applyBorder="1" applyAlignment="1">
      <alignment horizontal="center"/>
    </xf>
    <xf numFmtId="164" fontId="36" fillId="11" borderId="21" xfId="0" applyNumberFormat="1" applyFont="1" applyFill="1" applyBorder="1"/>
    <xf numFmtId="164" fontId="35" fillId="3" borderId="21" xfId="0" applyNumberFormat="1" applyFont="1" applyFill="1" applyBorder="1"/>
    <xf numFmtId="164" fontId="35" fillId="4" borderId="21" xfId="0" applyNumberFormat="1" applyFont="1" applyFill="1" applyBorder="1"/>
    <xf numFmtId="164" fontId="36" fillId="11" borderId="21" xfId="0" applyNumberFormat="1" applyFont="1" applyFill="1" applyBorder="1" applyAlignment="1"/>
    <xf numFmtId="164" fontId="36" fillId="11" borderId="96" xfId="0" applyNumberFormat="1" applyFont="1" applyFill="1" applyBorder="1"/>
    <xf numFmtId="164" fontId="35" fillId="5" borderId="95" xfId="0" applyNumberFormat="1" applyFont="1" applyFill="1" applyBorder="1"/>
    <xf numFmtId="164" fontId="35" fillId="5" borderId="98" xfId="0" applyNumberFormat="1" applyFont="1" applyFill="1" applyBorder="1"/>
    <xf numFmtId="164" fontId="37" fillId="4" borderId="21" xfId="0" applyNumberFormat="1" applyFont="1" applyFill="1" applyBorder="1" applyAlignment="1"/>
    <xf numFmtId="164" fontId="35" fillId="13" borderId="21" xfId="0" applyNumberFormat="1" applyFont="1" applyFill="1" applyBorder="1"/>
    <xf numFmtId="0" fontId="1" fillId="16" borderId="127" xfId="0" applyFont="1" applyFill="1" applyBorder="1" applyAlignment="1">
      <alignment horizontal="center"/>
    </xf>
    <xf numFmtId="164" fontId="37" fillId="16" borderId="127" xfId="0" applyNumberFormat="1" applyFont="1" applyFill="1" applyBorder="1" applyAlignment="1"/>
    <xf numFmtId="164" fontId="37" fillId="16" borderId="127" xfId="0" applyNumberFormat="1" applyFont="1" applyFill="1" applyBorder="1"/>
    <xf numFmtId="164" fontId="35" fillId="16" borderId="127" xfId="0" applyNumberFormat="1" applyFont="1" applyFill="1" applyBorder="1"/>
    <xf numFmtId="164" fontId="36" fillId="16" borderId="127" xfId="0" applyNumberFormat="1" applyFont="1" applyFill="1" applyBorder="1" applyAlignment="1">
      <alignment horizontal="center"/>
    </xf>
    <xf numFmtId="164" fontId="36" fillId="16" borderId="127" xfId="0" applyNumberFormat="1" applyFont="1" applyFill="1" applyBorder="1" applyAlignment="1">
      <alignment horizontal="center"/>
    </xf>
    <xf numFmtId="164" fontId="36" fillId="16" borderId="127" xfId="0" applyNumberFormat="1" applyFont="1" applyFill="1" applyBorder="1"/>
    <xf numFmtId="164" fontId="36" fillId="16" borderId="127" xfId="0" applyNumberFormat="1" applyFont="1" applyFill="1" applyBorder="1" applyAlignment="1"/>
    <xf numFmtId="164" fontId="37" fillId="16" borderId="127" xfId="0" applyNumberFormat="1" applyFont="1" applyFill="1" applyBorder="1" applyAlignment="1">
      <alignment horizontal="center"/>
    </xf>
    <xf numFmtId="16" fontId="1" fillId="16" borderId="127" xfId="0" applyNumberFormat="1" applyFont="1" applyFill="1" applyBorder="1" applyAlignment="1">
      <alignment horizontal="center"/>
    </xf>
    <xf numFmtId="16" fontId="1" fillId="0" borderId="40" xfId="0" applyNumberFormat="1" applyFont="1" applyBorder="1" applyAlignment="1">
      <alignment horizontal="center"/>
    </xf>
    <xf numFmtId="164" fontId="36" fillId="11" borderId="128" xfId="0" applyNumberFormat="1" applyFont="1" applyFill="1" applyBorder="1" applyAlignment="1">
      <alignment horizontal="center"/>
    </xf>
    <xf numFmtId="164" fontId="36" fillId="11" borderId="65" xfId="0" applyNumberFormat="1" applyFont="1" applyFill="1" applyBorder="1" applyAlignment="1">
      <alignment horizontal="center"/>
    </xf>
    <xf numFmtId="164" fontId="35" fillId="3" borderId="65" xfId="0" applyNumberFormat="1" applyFont="1" applyFill="1" applyBorder="1"/>
    <xf numFmtId="164" fontId="36" fillId="11" borderId="129" xfId="0" applyNumberFormat="1" applyFont="1" applyFill="1" applyBorder="1"/>
    <xf numFmtId="164" fontId="35" fillId="5" borderId="130" xfId="0" applyNumberFormat="1" applyFont="1" applyFill="1" applyBorder="1"/>
    <xf numFmtId="164" fontId="35" fillId="5" borderId="131" xfId="0" applyNumberFormat="1" applyFont="1" applyFill="1" applyBorder="1"/>
    <xf numFmtId="164" fontId="37" fillId="11" borderId="65" xfId="0" applyNumberFormat="1" applyFont="1" applyFill="1" applyBorder="1" applyAlignment="1">
      <alignment horizontal="center"/>
    </xf>
    <xf numFmtId="164" fontId="37" fillId="11" borderId="65" xfId="0" applyNumberFormat="1" applyFont="1" applyFill="1" applyBorder="1"/>
    <xf numFmtId="164" fontId="37" fillId="4" borderId="65" xfId="0" applyNumberFormat="1" applyFont="1" applyFill="1" applyBorder="1"/>
    <xf numFmtId="164" fontId="37" fillId="4" borderId="65" xfId="0" applyNumberFormat="1" applyFont="1" applyFill="1" applyBorder="1" applyAlignment="1"/>
    <xf numFmtId="164" fontId="35" fillId="13" borderId="65" xfId="0" applyNumberFormat="1" applyFont="1" applyFill="1" applyBorder="1"/>
    <xf numFmtId="164" fontId="47" fillId="0" borderId="41" xfId="0" applyNumberFormat="1" applyFont="1" applyBorder="1" applyAlignment="1"/>
    <xf numFmtId="164" fontId="47" fillId="0" borderId="31" xfId="0" applyNumberFormat="1" applyFont="1" applyBorder="1" applyAlignment="1"/>
    <xf numFmtId="164" fontId="66" fillId="11" borderId="46" xfId="0" applyNumberFormat="1" applyFont="1" applyFill="1" applyBorder="1" applyAlignment="1">
      <alignment horizontal="center"/>
    </xf>
    <xf numFmtId="164" fontId="47" fillId="12" borderId="23" xfId="0" applyNumberFormat="1" applyFont="1" applyFill="1" applyBorder="1"/>
    <xf numFmtId="164" fontId="18" fillId="0" borderId="57" xfId="0" applyNumberFormat="1" applyFont="1" applyBorder="1" applyAlignment="1">
      <alignment horizontal="left"/>
    </xf>
    <xf numFmtId="0" fontId="18" fillId="19" borderId="57" xfId="0" applyFont="1" applyFill="1" applyBorder="1" applyAlignment="1">
      <alignment horizontal="left"/>
    </xf>
    <xf numFmtId="164" fontId="1" fillId="28" borderId="57" xfId="0" applyNumberFormat="1" applyFont="1" applyFill="1" applyBorder="1" applyAlignment="1">
      <alignment horizontal="center"/>
    </xf>
    <xf numFmtId="164" fontId="66" fillId="11" borderId="2" xfId="0" applyNumberFormat="1" applyFont="1" applyFill="1" applyBorder="1" applyAlignment="1">
      <alignment horizontal="center"/>
    </xf>
    <xf numFmtId="164" fontId="35" fillId="25" borderId="50" xfId="0" applyNumberFormat="1" applyFont="1" applyFill="1" applyBorder="1"/>
    <xf numFmtId="164" fontId="35" fillId="25" borderId="45" xfId="0" applyNumberFormat="1" applyFont="1" applyFill="1" applyBorder="1"/>
    <xf numFmtId="164" fontId="66" fillId="11" borderId="46" xfId="0" applyNumberFormat="1" applyFont="1" applyFill="1" applyBorder="1" applyAlignment="1">
      <alignment horizontal="center"/>
    </xf>
    <xf numFmtId="164" fontId="36" fillId="17" borderId="1" xfId="0" applyNumberFormat="1" applyFont="1" applyFill="1" applyBorder="1" applyAlignment="1">
      <alignment horizontal="center"/>
    </xf>
    <xf numFmtId="2" fontId="51" fillId="12" borderId="14" xfId="0" applyNumberFormat="1" applyFont="1" applyFill="1" applyBorder="1" applyAlignment="1">
      <alignment horizontal="right"/>
    </xf>
    <xf numFmtId="169" fontId="64" fillId="12" borderId="14" xfId="0" applyNumberFormat="1" applyFont="1" applyFill="1" applyBorder="1" applyAlignment="1">
      <alignment horizontal="right"/>
    </xf>
    <xf numFmtId="2" fontId="37" fillId="0" borderId="31" xfId="0" applyNumberFormat="1" applyFont="1" applyBorder="1" applyAlignment="1">
      <alignment horizontal="right"/>
    </xf>
    <xf numFmtId="2" fontId="36" fillId="0" borderId="31" xfId="0" applyNumberFormat="1" applyFont="1" applyBorder="1" applyAlignment="1">
      <alignment horizontal="right"/>
    </xf>
    <xf numFmtId="164" fontId="37" fillId="12" borderId="62" xfId="0" applyNumberFormat="1" applyFont="1" applyFill="1" applyBorder="1" applyAlignment="1">
      <alignment horizontal="center"/>
    </xf>
    <xf numFmtId="164" fontId="37" fillId="12" borderId="46" xfId="0" applyNumberFormat="1" applyFont="1" applyFill="1" applyBorder="1" applyAlignment="1">
      <alignment horizontal="center"/>
    </xf>
    <xf numFmtId="164" fontId="37" fillId="12" borderId="85" xfId="0" applyNumberFormat="1" applyFont="1" applyFill="1" applyBorder="1" applyAlignment="1">
      <alignment horizontal="center"/>
    </xf>
    <xf numFmtId="164" fontId="1" fillId="4" borderId="1" xfId="0" applyNumberFormat="1" applyFont="1" applyFill="1" applyBorder="1"/>
    <xf numFmtId="169" fontId="37" fillId="12" borderId="14" xfId="0" applyNumberFormat="1" applyFont="1" applyFill="1" applyBorder="1" applyAlignment="1">
      <alignment horizontal="right"/>
    </xf>
    <xf numFmtId="169" fontId="64" fillId="12" borderId="23" xfId="0" applyNumberFormat="1" applyFont="1" applyFill="1" applyBorder="1" applyAlignment="1">
      <alignment horizontal="right"/>
    </xf>
    <xf numFmtId="164" fontId="36" fillId="11" borderId="105" xfId="0" applyNumberFormat="1" applyFont="1" applyFill="1" applyBorder="1" applyAlignment="1">
      <alignment horizontal="center"/>
    </xf>
    <xf numFmtId="164" fontId="1" fillId="11" borderId="23" xfId="0" applyNumberFormat="1" applyFont="1" applyFill="1" applyBorder="1" applyAlignment="1">
      <alignment horizontal="center"/>
    </xf>
    <xf numFmtId="0" fontId="51" fillId="12" borderId="14" xfId="0" applyFont="1" applyFill="1" applyBorder="1"/>
    <xf numFmtId="164" fontId="25" fillId="0" borderId="3" xfId="0" applyNumberFormat="1" applyFont="1" applyBorder="1" applyAlignment="1">
      <alignment horizontal="center"/>
    </xf>
    <xf numFmtId="16" fontId="27" fillId="5" borderId="2" xfId="0" applyNumberFormat="1" applyFont="1" applyFill="1" applyBorder="1" applyAlignment="1">
      <alignment horizontal="center"/>
    </xf>
    <xf numFmtId="164" fontId="19" fillId="3" borderId="62" xfId="0" applyNumberFormat="1" applyFont="1" applyFill="1" applyBorder="1" applyAlignment="1">
      <alignment horizontal="center"/>
    </xf>
    <xf numFmtId="164" fontId="27" fillId="20" borderId="105" xfId="0" applyNumberFormat="1" applyFont="1" applyFill="1" applyBorder="1" applyAlignment="1">
      <alignment horizontal="center"/>
    </xf>
    <xf numFmtId="16" fontId="27" fillId="5" borderId="23" xfId="0" applyNumberFormat="1" applyFont="1" applyFill="1" applyBorder="1" applyAlignment="1">
      <alignment horizontal="center"/>
    </xf>
    <xf numFmtId="164" fontId="30" fillId="26" borderId="23" xfId="0" applyNumberFormat="1" applyFont="1" applyFill="1" applyBorder="1" applyAlignment="1">
      <alignment horizontal="center"/>
    </xf>
    <xf numFmtId="0" fontId="36" fillId="11" borderId="123" xfId="0" applyFont="1" applyFill="1" applyBorder="1" applyAlignment="1">
      <alignment horizontal="right" wrapText="1"/>
    </xf>
    <xf numFmtId="0" fontId="51" fillId="11" borderId="7" xfId="0" applyFont="1" applyFill="1" applyBorder="1" applyAlignment="1">
      <alignment wrapText="1"/>
    </xf>
    <xf numFmtId="0" fontId="36" fillId="11" borderId="124" xfId="0" applyFont="1" applyFill="1" applyBorder="1" applyAlignment="1">
      <alignment horizontal="right" wrapText="1"/>
    </xf>
    <xf numFmtId="0" fontId="36" fillId="11" borderId="124" xfId="0" applyFont="1" applyFill="1" applyBorder="1" applyAlignment="1">
      <alignment horizontal="right" wrapText="1"/>
    </xf>
    <xf numFmtId="4" fontId="36" fillId="11" borderId="124" xfId="0" applyNumberFormat="1" applyFont="1" applyFill="1" applyBorder="1" applyAlignment="1">
      <alignment horizontal="right" wrapText="1"/>
    </xf>
    <xf numFmtId="4" fontId="36" fillId="11" borderId="124" xfId="0" applyNumberFormat="1" applyFont="1" applyFill="1" applyBorder="1" applyAlignment="1">
      <alignment horizontal="right" wrapText="1"/>
    </xf>
    <xf numFmtId="4" fontId="36" fillId="11" borderId="125" xfId="0" applyNumberFormat="1" applyFont="1" applyFill="1" applyBorder="1" applyAlignment="1">
      <alignment horizontal="right" wrapText="1"/>
    </xf>
    <xf numFmtId="0" fontId="37" fillId="4" borderId="18" xfId="0" applyFont="1" applyFill="1" applyBorder="1" applyAlignment="1">
      <alignment horizontal="right" wrapText="1"/>
    </xf>
    <xf numFmtId="164" fontId="36" fillId="17" borderId="2" xfId="0" applyNumberFormat="1" applyFont="1" applyFill="1" applyBorder="1"/>
    <xf numFmtId="164" fontId="47" fillId="0" borderId="10" xfId="0" applyNumberFormat="1" applyFont="1" applyBorder="1"/>
    <xf numFmtId="164" fontId="47" fillId="0" borderId="28" xfId="0" applyNumberFormat="1" applyFont="1" applyBorder="1"/>
    <xf numFmtId="164" fontId="65" fillId="3" borderId="14" xfId="0" applyNumberFormat="1" applyFont="1" applyFill="1" applyBorder="1"/>
    <xf numFmtId="164" fontId="36" fillId="11" borderId="85" xfId="0" applyNumberFormat="1" applyFont="1" applyFill="1" applyBorder="1" applyAlignment="1"/>
    <xf numFmtId="164" fontId="2" fillId="0" borderId="39" xfId="0" applyNumberFormat="1" applyFont="1" applyBorder="1"/>
    <xf numFmtId="0" fontId="38" fillId="14" borderId="57" xfId="0" applyFont="1" applyFill="1" applyBorder="1" applyAlignment="1">
      <alignment horizontal="left"/>
    </xf>
    <xf numFmtId="0" fontId="38" fillId="23" borderId="57" xfId="0" applyFont="1" applyFill="1" applyBorder="1" applyAlignment="1">
      <alignment horizontal="left"/>
    </xf>
    <xf numFmtId="164" fontId="37" fillId="12" borderId="7" xfId="0" applyNumberFormat="1" applyFont="1" applyFill="1" applyBorder="1" applyAlignment="1">
      <alignment horizontal="center"/>
    </xf>
    <xf numFmtId="164" fontId="37" fillId="12" borderId="108" xfId="0" applyNumberFormat="1" applyFont="1" applyFill="1" applyBorder="1" applyAlignment="1">
      <alignment horizontal="center"/>
    </xf>
    <xf numFmtId="164" fontId="37" fillId="12" borderId="5" xfId="0" applyNumberFormat="1" applyFont="1" applyFill="1" applyBorder="1" applyAlignment="1">
      <alignment horizontal="center"/>
    </xf>
    <xf numFmtId="164" fontId="37" fillId="12" borderId="9" xfId="0" applyNumberFormat="1" applyFont="1" applyFill="1" applyBorder="1" applyAlignment="1">
      <alignment horizontal="center"/>
    </xf>
    <xf numFmtId="164" fontId="37" fillId="12" borderId="25" xfId="0" applyNumberFormat="1" applyFont="1" applyFill="1" applyBorder="1" applyAlignment="1">
      <alignment horizontal="center"/>
    </xf>
    <xf numFmtId="164" fontId="37" fillId="12" borderId="47" xfId="0" applyNumberFormat="1" applyFont="1" applyFill="1" applyBorder="1" applyAlignment="1">
      <alignment horizontal="center"/>
    </xf>
    <xf numFmtId="164" fontId="37" fillId="12" borderId="46" xfId="0" applyNumberFormat="1" applyFont="1" applyFill="1" applyBorder="1" applyAlignment="1">
      <alignment horizontal="center"/>
    </xf>
    <xf numFmtId="164" fontId="37" fillId="12" borderId="25" xfId="0" applyNumberFormat="1" applyFont="1" applyFill="1" applyBorder="1" applyAlignment="1">
      <alignment horizontal="center"/>
    </xf>
    <xf numFmtId="164" fontId="35" fillId="5" borderId="89" xfId="0" applyNumberFormat="1" applyFont="1" applyFill="1" applyBorder="1"/>
    <xf numFmtId="164" fontId="37" fillId="12" borderId="18" xfId="0" applyNumberFormat="1" applyFont="1" applyFill="1" applyBorder="1" applyAlignment="1">
      <alignment horizontal="center"/>
    </xf>
    <xf numFmtId="164" fontId="35" fillId="13" borderId="57" xfId="0" applyNumberFormat="1" applyFont="1" applyFill="1" applyBorder="1"/>
    <xf numFmtId="164" fontId="36" fillId="0" borderId="0" xfId="0" applyNumberFormat="1" applyFont="1" applyAlignment="1">
      <alignment horizontal="center"/>
    </xf>
    <xf numFmtId="164" fontId="3" fillId="12" borderId="14" xfId="0" applyNumberFormat="1" applyFont="1" applyFill="1" applyBorder="1" applyAlignment="1">
      <alignment horizontal="center"/>
    </xf>
    <xf numFmtId="164" fontId="48" fillId="12" borderId="14" xfId="0" applyNumberFormat="1" applyFont="1" applyFill="1" applyBorder="1" applyAlignment="1">
      <alignment horizontal="center"/>
    </xf>
    <xf numFmtId="166" fontId="37" fillId="12" borderId="14" xfId="0" applyNumberFormat="1" applyFont="1" applyFill="1" applyBorder="1" applyAlignment="1">
      <alignment vertical="center"/>
    </xf>
    <xf numFmtId="164" fontId="65" fillId="4" borderId="25" xfId="0" applyNumberFormat="1" applyFont="1" applyFill="1" applyBorder="1"/>
    <xf numFmtId="164" fontId="65" fillId="4" borderId="14" xfId="0" applyNumberFormat="1" applyFont="1" applyFill="1" applyBorder="1"/>
    <xf numFmtId="164" fontId="65" fillId="5" borderId="13" xfId="0" applyNumberFormat="1" applyFont="1" applyFill="1" applyBorder="1"/>
    <xf numFmtId="164" fontId="65" fillId="5" borderId="45" xfId="0" applyNumberFormat="1" applyFont="1" applyFill="1" applyBorder="1"/>
    <xf numFmtId="164" fontId="47" fillId="12" borderId="14" xfId="0" applyNumberFormat="1" applyFont="1" applyFill="1" applyBorder="1" applyAlignment="1">
      <alignment horizontal="center"/>
    </xf>
    <xf numFmtId="166" fontId="1" fillId="12" borderId="14" xfId="0" applyNumberFormat="1" applyFont="1" applyFill="1" applyBorder="1" applyAlignment="1">
      <alignment vertical="center"/>
    </xf>
    <xf numFmtId="164" fontId="35" fillId="20" borderId="54" xfId="0" applyNumberFormat="1" applyFont="1" applyFill="1" applyBorder="1"/>
    <xf numFmtId="166" fontId="18" fillId="12" borderId="14" xfId="0" applyNumberFormat="1" applyFont="1" applyFill="1" applyBorder="1" applyAlignment="1">
      <alignment vertical="center"/>
    </xf>
    <xf numFmtId="164" fontId="35" fillId="11" borderId="75" xfId="0" applyNumberFormat="1" applyFont="1" applyFill="1" applyBorder="1"/>
    <xf numFmtId="164" fontId="36" fillId="0" borderId="103" xfId="0" applyNumberFormat="1" applyFont="1" applyBorder="1"/>
    <xf numFmtId="164" fontId="49" fillId="12" borderId="2" xfId="0" applyNumberFormat="1" applyFont="1" applyFill="1" applyBorder="1" applyAlignment="1">
      <alignment horizontal="center"/>
    </xf>
    <xf numFmtId="164" fontId="1" fillId="0" borderId="52" xfId="0" applyNumberFormat="1" applyFont="1" applyBorder="1" applyAlignment="1">
      <alignment horizontal="center"/>
    </xf>
    <xf numFmtId="164" fontId="27" fillId="3" borderId="2" xfId="0" applyNumberFormat="1" applyFont="1" applyFill="1" applyBorder="1" applyAlignment="1">
      <alignment horizontal="center"/>
    </xf>
    <xf numFmtId="164" fontId="27" fillId="5" borderId="4" xfId="0" applyNumberFormat="1" applyFont="1" applyFill="1" applyBorder="1" applyAlignment="1">
      <alignment horizontal="center"/>
    </xf>
    <xf numFmtId="164" fontId="27" fillId="30" borderId="2" xfId="0" applyNumberFormat="1" applyFont="1" applyFill="1" applyBorder="1" applyAlignment="1">
      <alignment horizontal="center"/>
    </xf>
    <xf numFmtId="164" fontId="30" fillId="4" borderId="23" xfId="0" applyNumberFormat="1" applyFont="1" applyFill="1" applyBorder="1" applyAlignment="1">
      <alignment horizontal="center"/>
    </xf>
    <xf numFmtId="49" fontId="27" fillId="9" borderId="14" xfId="0" applyNumberFormat="1" applyFont="1" applyFill="1" applyBorder="1" applyAlignment="1">
      <alignment horizontal="center"/>
    </xf>
    <xf numFmtId="49" fontId="27" fillId="8" borderId="14" xfId="0" applyNumberFormat="1" applyFont="1" applyFill="1" applyBorder="1" applyAlignment="1">
      <alignment horizontal="center"/>
    </xf>
    <xf numFmtId="49" fontId="27" fillId="8" borderId="47" xfId="0" applyNumberFormat="1" applyFont="1" applyFill="1" applyBorder="1" applyAlignment="1">
      <alignment horizontal="center"/>
    </xf>
    <xf numFmtId="164" fontId="27" fillId="5" borderId="109" xfId="0" applyNumberFormat="1" applyFont="1" applyFill="1" applyBorder="1" applyAlignment="1">
      <alignment horizontal="center"/>
    </xf>
    <xf numFmtId="164" fontId="27" fillId="30" borderId="46" xfId="0" applyNumberFormat="1" applyFont="1" applyFill="1" applyBorder="1" applyAlignment="1">
      <alignment horizontal="center"/>
    </xf>
    <xf numFmtId="0" fontId="51" fillId="11" borderId="49" xfId="0" applyFont="1" applyFill="1" applyBorder="1" applyAlignment="1">
      <alignment wrapText="1"/>
    </xf>
    <xf numFmtId="0" fontId="51" fillId="11" borderId="34" xfId="0" applyFont="1" applyFill="1" applyBorder="1" applyAlignment="1">
      <alignment wrapText="1"/>
    </xf>
    <xf numFmtId="164" fontId="35" fillId="5" borderId="11" xfId="0" applyNumberFormat="1" applyFont="1" applyFill="1" applyBorder="1"/>
    <xf numFmtId="0" fontId="51" fillId="11" borderId="110" xfId="0" applyFont="1" applyFill="1" applyBorder="1" applyAlignment="1">
      <alignment wrapText="1"/>
    </xf>
    <xf numFmtId="164" fontId="35" fillId="5" borderId="1" xfId="0" applyNumberFormat="1" applyFont="1" applyFill="1" applyBorder="1"/>
    <xf numFmtId="0" fontId="37" fillId="4" borderId="25" xfId="0" applyFont="1" applyFill="1" applyBorder="1" applyAlignment="1">
      <alignment horizontal="right" wrapText="1"/>
    </xf>
    <xf numFmtId="4" fontId="37" fillId="20" borderId="40" xfId="0" applyNumberFormat="1" applyFont="1" applyFill="1" applyBorder="1" applyAlignment="1">
      <alignment horizontal="right" wrapText="1"/>
    </xf>
    <xf numFmtId="0" fontId="36" fillId="11" borderId="110" xfId="0" applyFont="1" applyFill="1" applyBorder="1" applyAlignment="1">
      <alignment horizontal="right" wrapText="1"/>
    </xf>
    <xf numFmtId="0" fontId="51" fillId="11" borderId="110" xfId="0" applyFont="1" applyFill="1" applyBorder="1" applyAlignment="1">
      <alignment wrapText="1"/>
    </xf>
    <xf numFmtId="0" fontId="51" fillId="0" borderId="134" xfId="0" applyFont="1" applyBorder="1" applyAlignment="1">
      <alignment horizontal="right" wrapText="1"/>
    </xf>
    <xf numFmtId="0" fontId="37" fillId="0" borderId="134" xfId="0" applyFont="1" applyBorder="1" applyAlignment="1">
      <alignment horizontal="right" wrapText="1"/>
    </xf>
    <xf numFmtId="0" fontId="36" fillId="11" borderId="125" xfId="0" applyFont="1" applyFill="1" applyBorder="1" applyAlignment="1">
      <alignment horizontal="right" wrapText="1"/>
    </xf>
    <xf numFmtId="0" fontId="51" fillId="11" borderId="133" xfId="0" applyFont="1" applyFill="1" applyBorder="1" applyAlignment="1">
      <alignment wrapText="1"/>
    </xf>
    <xf numFmtId="0" fontId="51" fillId="11" borderId="55" xfId="0" applyFont="1" applyFill="1" applyBorder="1" applyAlignment="1">
      <alignment wrapText="1"/>
    </xf>
    <xf numFmtId="164" fontId="35" fillId="5" borderId="55" xfId="0" applyNumberFormat="1" applyFont="1" applyFill="1" applyBorder="1"/>
    <xf numFmtId="2" fontId="25" fillId="0" borderId="31" xfId="0" applyNumberFormat="1" applyFont="1" applyBorder="1" applyAlignment="1">
      <alignment vertical="center"/>
    </xf>
    <xf numFmtId="164" fontId="35" fillId="7" borderId="46" xfId="0" applyNumberFormat="1" applyFont="1" applyFill="1" applyBorder="1"/>
    <xf numFmtId="164" fontId="35" fillId="7" borderId="14" xfId="0" applyNumberFormat="1" applyFont="1" applyFill="1" applyBorder="1"/>
    <xf numFmtId="170" fontId="51" fillId="0" borderId="0" xfId="0" applyNumberFormat="1" applyFont="1" applyAlignment="1">
      <alignment vertical="center"/>
    </xf>
    <xf numFmtId="170" fontId="51" fillId="0" borderId="41" xfId="0" applyNumberFormat="1" applyFont="1" applyBorder="1" applyAlignment="1">
      <alignment vertical="center"/>
    </xf>
    <xf numFmtId="164" fontId="1" fillId="32" borderId="1" xfId="0" applyNumberFormat="1" applyFont="1" applyFill="1" applyBorder="1"/>
    <xf numFmtId="16" fontId="60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/>
    </xf>
    <xf numFmtId="164" fontId="60" fillId="11" borderId="1" xfId="0" applyNumberFormat="1" applyFont="1" applyFill="1" applyBorder="1"/>
    <xf numFmtId="164" fontId="61" fillId="0" borderId="0" xfId="0" applyNumberFormat="1" applyFont="1"/>
    <xf numFmtId="164" fontId="61" fillId="0" borderId="0" xfId="0" applyNumberFormat="1" applyFont="1" applyAlignment="1">
      <alignment horizontal="center"/>
    </xf>
    <xf numFmtId="164" fontId="63" fillId="0" borderId="0" xfId="0" applyNumberFormat="1" applyFont="1" applyAlignment="1">
      <alignment horizontal="center"/>
    </xf>
    <xf numFmtId="0" fontId="81" fillId="0" borderId="0" xfId="0" applyFont="1" applyAlignment="1">
      <alignment horizontal="center"/>
    </xf>
    <xf numFmtId="164" fontId="20" fillId="11" borderId="1" xfId="0" applyNumberFormat="1" applyFont="1" applyFill="1" applyBorder="1"/>
    <xf numFmtId="164" fontId="19" fillId="32" borderId="2" xfId="0" applyNumberFormat="1" applyFont="1" applyFill="1" applyBorder="1" applyAlignment="1">
      <alignment horizontal="center"/>
    </xf>
    <xf numFmtId="16" fontId="19" fillId="8" borderId="63" xfId="0" applyNumberFormat="1" applyFont="1" applyFill="1" applyBorder="1" applyAlignment="1">
      <alignment horizontal="center"/>
    </xf>
    <xf numFmtId="164" fontId="19" fillId="32" borderId="63" xfId="0" applyNumberFormat="1" applyFont="1" applyFill="1" applyBorder="1" applyAlignment="1">
      <alignment horizontal="center"/>
    </xf>
    <xf numFmtId="164" fontId="19" fillId="32" borderId="14" xfId="0" applyNumberFormat="1" applyFont="1" applyFill="1" applyBorder="1" applyAlignment="1">
      <alignment horizontal="center"/>
    </xf>
    <xf numFmtId="164" fontId="19" fillId="5" borderId="7" xfId="0" applyNumberFormat="1" applyFont="1" applyFill="1" applyBorder="1" applyAlignment="1">
      <alignment horizontal="center"/>
    </xf>
    <xf numFmtId="164" fontId="19" fillId="10" borderId="107" xfId="0" applyNumberFormat="1" applyFont="1" applyFill="1" applyBorder="1" applyAlignment="1">
      <alignment horizontal="center"/>
    </xf>
    <xf numFmtId="164" fontId="19" fillId="10" borderId="2" xfId="0" applyNumberFormat="1" applyFont="1" applyFill="1" applyBorder="1" applyAlignment="1">
      <alignment horizontal="center"/>
    </xf>
    <xf numFmtId="164" fontId="19" fillId="4" borderId="49" xfId="0" applyNumberFormat="1" applyFont="1" applyFill="1" applyBorder="1" applyAlignment="1">
      <alignment horizontal="center"/>
    </xf>
    <xf numFmtId="16" fontId="19" fillId="8" borderId="47" xfId="0" applyNumberFormat="1" applyFont="1" applyFill="1" applyBorder="1" applyAlignment="1">
      <alignment horizontal="center"/>
    </xf>
    <xf numFmtId="164" fontId="15" fillId="32" borderId="23" xfId="0" applyNumberFormat="1" applyFont="1" applyFill="1" applyBorder="1" applyAlignment="1">
      <alignment horizontal="center"/>
    </xf>
    <xf numFmtId="164" fontId="19" fillId="32" borderId="23" xfId="0" applyNumberFormat="1" applyFont="1" applyFill="1" applyBorder="1" applyAlignment="1">
      <alignment horizontal="center"/>
    </xf>
    <xf numFmtId="171" fontId="24" fillId="32" borderId="23" xfId="0" applyNumberFormat="1" applyFont="1" applyFill="1" applyBorder="1" applyAlignment="1">
      <alignment horizontal="center"/>
    </xf>
    <xf numFmtId="164" fontId="24" fillId="32" borderId="23" xfId="0" applyNumberFormat="1" applyFont="1" applyFill="1" applyBorder="1" applyAlignment="1">
      <alignment horizontal="center"/>
    </xf>
    <xf numFmtId="164" fontId="19" fillId="5" borderId="18" xfId="0" applyNumberFormat="1" applyFont="1" applyFill="1" applyBorder="1" applyAlignment="1">
      <alignment horizontal="center"/>
    </xf>
    <xf numFmtId="164" fontId="19" fillId="10" borderId="105" xfId="0" applyNumberFormat="1" applyFont="1" applyFill="1" applyBorder="1" applyAlignment="1">
      <alignment horizontal="center"/>
    </xf>
    <xf numFmtId="164" fontId="19" fillId="10" borderId="14" xfId="0" applyNumberFormat="1" applyFont="1" applyFill="1" applyBorder="1" applyAlignment="1">
      <alignment horizontal="center"/>
    </xf>
    <xf numFmtId="164" fontId="19" fillId="4" borderId="133" xfId="0" applyNumberFormat="1" applyFont="1" applyFill="1" applyBorder="1" applyAlignment="1">
      <alignment horizontal="center"/>
    </xf>
    <xf numFmtId="4" fontId="37" fillId="0" borderId="135" xfId="0" applyNumberFormat="1" applyFont="1" applyBorder="1" applyAlignment="1">
      <alignment horizontal="right" wrapText="1"/>
    </xf>
    <xf numFmtId="0" fontId="36" fillId="11" borderId="7" xfId="0" applyFont="1" applyFill="1" applyBorder="1" applyAlignment="1">
      <alignment horizontal="center" wrapText="1"/>
    </xf>
    <xf numFmtId="0" fontId="51" fillId="11" borderId="7" xfId="0" applyFont="1" applyFill="1" applyBorder="1" applyAlignment="1">
      <alignment horizontal="center" wrapText="1"/>
    </xf>
    <xf numFmtId="164" fontId="35" fillId="32" borderId="14" xfId="0" applyNumberFormat="1" applyFont="1" applyFill="1" applyBorder="1"/>
    <xf numFmtId="0" fontId="36" fillId="0" borderId="136" xfId="0" applyFont="1" applyBorder="1" applyAlignment="1">
      <alignment horizontal="right" wrapText="1"/>
    </xf>
    <xf numFmtId="4" fontId="37" fillId="0" borderId="134" xfId="0" applyNumberFormat="1" applyFont="1" applyBorder="1" applyAlignment="1">
      <alignment horizontal="right" wrapText="1"/>
    </xf>
    <xf numFmtId="4" fontId="36" fillId="11" borderId="25" xfId="0" applyNumberFormat="1" applyFont="1" applyFill="1" applyBorder="1" applyAlignment="1">
      <alignment horizontal="center" wrapText="1"/>
    </xf>
    <xf numFmtId="0" fontId="51" fillId="11" borderId="25" xfId="0" applyFont="1" applyFill="1" applyBorder="1" applyAlignment="1">
      <alignment horizontal="center" wrapText="1"/>
    </xf>
    <xf numFmtId="0" fontId="36" fillId="0" borderId="137" xfId="0" applyFont="1" applyBorder="1" applyAlignment="1">
      <alignment horizontal="right" wrapText="1"/>
    </xf>
    <xf numFmtId="0" fontId="51" fillId="0" borderId="137" xfId="0" applyFont="1" applyBorder="1" applyAlignment="1">
      <alignment wrapText="1"/>
    </xf>
    <xf numFmtId="4" fontId="36" fillId="11" borderId="124" xfId="0" applyNumberFormat="1" applyFont="1" applyFill="1" applyBorder="1" applyAlignment="1">
      <alignment horizontal="center" wrapText="1"/>
    </xf>
    <xf numFmtId="0" fontId="36" fillId="11" borderId="25" xfId="0" applyFont="1" applyFill="1" applyBorder="1" applyAlignment="1">
      <alignment horizontal="center" wrapText="1"/>
    </xf>
    <xf numFmtId="4" fontId="36" fillId="11" borderId="25" xfId="0" applyNumberFormat="1" applyFont="1" applyFill="1" applyBorder="1" applyAlignment="1">
      <alignment horizontal="center" wrapText="1"/>
    </xf>
    <xf numFmtId="0" fontId="51" fillId="11" borderId="138" xfId="0" applyFont="1" applyFill="1" applyBorder="1" applyAlignment="1">
      <alignment wrapText="1"/>
    </xf>
    <xf numFmtId="0" fontId="51" fillId="11" borderId="25" xfId="0" applyFont="1" applyFill="1" applyBorder="1" applyAlignment="1">
      <alignment horizontal="center" wrapText="1"/>
    </xf>
    <xf numFmtId="0" fontId="36" fillId="11" borderId="138" xfId="0" applyFont="1" applyFill="1" applyBorder="1" applyAlignment="1">
      <alignment horizontal="right" wrapText="1"/>
    </xf>
    <xf numFmtId="0" fontId="37" fillId="4" borderId="45" xfId="0" applyFont="1" applyFill="1" applyBorder="1" applyAlignment="1">
      <alignment horizontal="right" wrapText="1"/>
    </xf>
    <xf numFmtId="4" fontId="36" fillId="11" borderId="45" xfId="0" applyNumberFormat="1" applyFont="1" applyFill="1" applyBorder="1" applyAlignment="1">
      <alignment horizontal="center" wrapText="1"/>
    </xf>
    <xf numFmtId="0" fontId="36" fillId="11" borderId="25" xfId="0" applyFont="1" applyFill="1" applyBorder="1" applyAlignment="1">
      <alignment horizontal="center" wrapText="1"/>
    </xf>
    <xf numFmtId="0" fontId="36" fillId="0" borderId="40" xfId="0" applyFont="1" applyBorder="1" applyAlignment="1">
      <alignment horizontal="center" wrapText="1"/>
    </xf>
    <xf numFmtId="4" fontId="36" fillId="0" borderId="40" xfId="0" applyNumberFormat="1" applyFont="1" applyBorder="1" applyAlignment="1">
      <alignment horizontal="center" wrapText="1"/>
    </xf>
    <xf numFmtId="4" fontId="37" fillId="0" borderId="139" xfId="0" applyNumberFormat="1" applyFont="1" applyBorder="1" applyAlignment="1">
      <alignment horizontal="right" wrapText="1"/>
    </xf>
    <xf numFmtId="0" fontId="51" fillId="11" borderId="125" xfId="0" applyFont="1" applyFill="1" applyBorder="1" applyAlignment="1">
      <alignment wrapText="1"/>
    </xf>
    <xf numFmtId="4" fontId="36" fillId="11" borderId="18" xfId="0" applyNumberFormat="1" applyFont="1" applyFill="1" applyBorder="1" applyAlignment="1">
      <alignment horizontal="center" wrapText="1"/>
    </xf>
    <xf numFmtId="4" fontId="36" fillId="11" borderId="18" xfId="0" applyNumberFormat="1" applyFont="1" applyFill="1" applyBorder="1" applyAlignment="1">
      <alignment horizontal="center" wrapText="1"/>
    </xf>
    <xf numFmtId="0" fontId="51" fillId="11" borderId="140" xfId="0" applyFont="1" applyFill="1" applyBorder="1" applyAlignment="1">
      <alignment wrapText="1"/>
    </xf>
    <xf numFmtId="164" fontId="35" fillId="32" borderId="57" xfId="0" applyNumberFormat="1" applyFont="1" applyFill="1" applyBorder="1"/>
    <xf numFmtId="164" fontId="35" fillId="32" borderId="2" xfId="0" applyNumberFormat="1" applyFont="1" applyFill="1" applyBorder="1"/>
    <xf numFmtId="164" fontId="49" fillId="12" borderId="46" xfId="0" applyNumberFormat="1" applyFont="1" applyFill="1" applyBorder="1" applyAlignment="1">
      <alignment horizontal="center"/>
    </xf>
    <xf numFmtId="164" fontId="43" fillId="11" borderId="1" xfId="0" applyNumberFormat="1" applyFont="1" applyFill="1" applyBorder="1"/>
    <xf numFmtId="164" fontId="37" fillId="17" borderId="55" xfId="0" applyNumberFormat="1" applyFont="1" applyFill="1" applyBorder="1" applyAlignment="1">
      <alignment horizontal="center"/>
    </xf>
    <xf numFmtId="164" fontId="43" fillId="0" borderId="52" xfId="0" applyNumberFormat="1" applyFont="1" applyBorder="1" applyAlignment="1">
      <alignment horizontal="center"/>
    </xf>
    <xf numFmtId="164" fontId="36" fillId="11" borderId="107" xfId="0" applyNumberFormat="1" applyFont="1" applyFill="1" applyBorder="1" applyAlignment="1">
      <alignment horizontal="center"/>
    </xf>
    <xf numFmtId="164" fontId="36" fillId="17" borderId="14" xfId="0" applyNumberFormat="1" applyFont="1" applyFill="1" applyBorder="1" applyAlignment="1">
      <alignment horizontal="center"/>
    </xf>
    <xf numFmtId="4" fontId="36" fillId="0" borderId="38" xfId="0" applyNumberFormat="1" applyFont="1" applyBorder="1" applyAlignment="1">
      <alignment horizontal="center" vertical="center"/>
    </xf>
    <xf numFmtId="164" fontId="36" fillId="17" borderId="14" xfId="0" applyNumberFormat="1" applyFont="1" applyFill="1" applyBorder="1" applyAlignment="1">
      <alignment horizontal="center"/>
    </xf>
    <xf numFmtId="164" fontId="37" fillId="17" borderId="14" xfId="0" applyNumberFormat="1" applyFont="1" applyFill="1" applyBorder="1" applyAlignment="1">
      <alignment horizontal="center"/>
    </xf>
    <xf numFmtId="164" fontId="37" fillId="17" borderId="46" xfId="0" applyNumberFormat="1" applyFont="1" applyFill="1" applyBorder="1" applyAlignment="1">
      <alignment horizontal="center"/>
    </xf>
    <xf numFmtId="164" fontId="2" fillId="0" borderId="60" xfId="0" applyNumberFormat="1" applyFont="1" applyBorder="1" applyAlignment="1">
      <alignment horizontal="center"/>
    </xf>
    <xf numFmtId="164" fontId="36" fillId="17" borderId="46" xfId="0" applyNumberFormat="1" applyFont="1" applyFill="1" applyBorder="1" applyAlignment="1">
      <alignment horizontal="center"/>
    </xf>
    <xf numFmtId="164" fontId="37" fillId="6" borderId="47" xfId="0" applyNumberFormat="1" applyFont="1" applyFill="1" applyBorder="1"/>
    <xf numFmtId="164" fontId="36" fillId="6" borderId="14" xfId="0" applyNumberFormat="1" applyFont="1" applyFill="1" applyBorder="1"/>
    <xf numFmtId="164" fontId="35" fillId="6" borderId="14" xfId="0" applyNumberFormat="1" applyFont="1" applyFill="1" applyBorder="1"/>
    <xf numFmtId="164" fontId="37" fillId="6" borderId="14" xfId="0" applyNumberFormat="1" applyFont="1" applyFill="1" applyBorder="1"/>
    <xf numFmtId="164" fontId="35" fillId="6" borderId="13" xfId="0" applyNumberFormat="1" applyFont="1" applyFill="1" applyBorder="1"/>
    <xf numFmtId="164" fontId="35" fillId="6" borderId="45" xfId="0" applyNumberFormat="1" applyFont="1" applyFill="1" applyBorder="1"/>
    <xf numFmtId="164" fontId="37" fillId="6" borderId="1" xfId="0" applyNumberFormat="1" applyFont="1" applyFill="1" applyBorder="1"/>
    <xf numFmtId="164" fontId="35" fillId="11" borderId="25" xfId="0" applyNumberFormat="1" applyFont="1" applyFill="1" applyBorder="1"/>
    <xf numFmtId="164" fontId="35" fillId="11" borderId="14" xfId="0" applyNumberFormat="1" applyFont="1" applyFill="1" applyBorder="1"/>
    <xf numFmtId="164" fontId="35" fillId="11" borderId="13" xfId="0" applyNumberFormat="1" applyFont="1" applyFill="1" applyBorder="1"/>
    <xf numFmtId="164" fontId="35" fillId="11" borderId="45" xfId="0" applyNumberFormat="1" applyFont="1" applyFill="1" applyBorder="1"/>
    <xf numFmtId="164" fontId="74" fillId="32" borderId="14" xfId="0" applyNumberFormat="1" applyFont="1" applyFill="1" applyBorder="1"/>
    <xf numFmtId="164" fontId="66" fillId="0" borderId="38" xfId="0" applyNumberFormat="1" applyFont="1" applyBorder="1"/>
    <xf numFmtId="164" fontId="47" fillId="12" borderId="46" xfId="0" applyNumberFormat="1" applyFont="1" applyFill="1" applyBorder="1"/>
    <xf numFmtId="164" fontId="47" fillId="12" borderId="46" xfId="0" applyNumberFormat="1" applyFont="1" applyFill="1" applyBorder="1" applyAlignment="1">
      <alignment horizontal="center"/>
    </xf>
    <xf numFmtId="164" fontId="47" fillId="12" borderId="47" xfId="0" applyNumberFormat="1" applyFont="1" applyFill="1" applyBorder="1"/>
    <xf numFmtId="164" fontId="47" fillId="12" borderId="14" xfId="0" applyNumberFormat="1" applyFont="1" applyFill="1" applyBorder="1"/>
    <xf numFmtId="164" fontId="74" fillId="5" borderId="45" xfId="0" applyNumberFormat="1" applyFont="1" applyFill="1" applyBorder="1"/>
    <xf numFmtId="164" fontId="66" fillId="11" borderId="85" xfId="0" applyNumberFormat="1" applyFont="1" applyFill="1" applyBorder="1" applyAlignment="1">
      <alignment horizontal="center"/>
    </xf>
    <xf numFmtId="164" fontId="66" fillId="0" borderId="53" xfId="0" applyNumberFormat="1" applyFont="1" applyBorder="1"/>
    <xf numFmtId="164" fontId="47" fillId="12" borderId="85" xfId="0" applyNumberFormat="1" applyFont="1" applyFill="1" applyBorder="1"/>
    <xf numFmtId="164" fontId="47" fillId="12" borderId="23" xfId="0" applyNumberFormat="1" applyFont="1" applyFill="1" applyBorder="1" applyAlignment="1">
      <alignment horizontal="center"/>
    </xf>
    <xf numFmtId="164" fontId="1" fillId="11" borderId="107" xfId="0" applyNumberFormat="1" applyFont="1" applyFill="1" applyBorder="1"/>
    <xf numFmtId="164" fontId="1" fillId="17" borderId="14" xfId="0" applyNumberFormat="1" applyFont="1" applyFill="1" applyBorder="1" applyAlignment="1">
      <alignment horizontal="center"/>
    </xf>
    <xf numFmtId="2" fontId="36" fillId="12" borderId="14" xfId="0" applyNumberFormat="1" applyFont="1" applyFill="1" applyBorder="1" applyAlignment="1">
      <alignment horizontal="right" vertical="center"/>
    </xf>
    <xf numFmtId="164" fontId="1" fillId="0" borderId="31" xfId="0" applyNumberFormat="1" applyFont="1" applyBorder="1" applyAlignment="1">
      <alignment horizontal="center"/>
    </xf>
    <xf numFmtId="4" fontId="36" fillId="0" borderId="104" xfId="0" applyNumberFormat="1" applyFont="1" applyBorder="1" applyAlignment="1">
      <alignment horizontal="center" vertical="center" wrapText="1"/>
    </xf>
    <xf numFmtId="164" fontId="32" fillId="11" borderId="14" xfId="0" applyNumberFormat="1" applyFont="1" applyFill="1" applyBorder="1" applyAlignment="1">
      <alignment horizontal="center"/>
    </xf>
    <xf numFmtId="164" fontId="32" fillId="11" borderId="46" xfId="0" applyNumberFormat="1" applyFont="1" applyFill="1" applyBorder="1" applyAlignment="1">
      <alignment horizontal="center"/>
    </xf>
    <xf numFmtId="164" fontId="37" fillId="12" borderId="57" xfId="0" applyNumberFormat="1" applyFont="1" applyFill="1" applyBorder="1"/>
    <xf numFmtId="164" fontId="37" fillId="12" borderId="73" xfId="0" applyNumberFormat="1" applyFont="1" applyFill="1" applyBorder="1"/>
    <xf numFmtId="164" fontId="65" fillId="11" borderId="14" xfId="0" applyNumberFormat="1" applyFont="1" applyFill="1" applyBorder="1" applyAlignment="1">
      <alignment horizontal="center"/>
    </xf>
    <xf numFmtId="164" fontId="36" fillId="11" borderId="1" xfId="0" applyNumberFormat="1" applyFont="1" applyFill="1" applyBorder="1" applyAlignment="1">
      <alignment horizontal="center"/>
    </xf>
    <xf numFmtId="4" fontId="36" fillId="0" borderId="41" xfId="0" applyNumberFormat="1" applyFont="1" applyBorder="1" applyAlignment="1">
      <alignment horizontal="center" vertical="center" wrapText="1"/>
    </xf>
    <xf numFmtId="4" fontId="36" fillId="0" borderId="41" xfId="0" applyNumberFormat="1" applyFont="1" applyBorder="1" applyAlignment="1">
      <alignment horizontal="center" vertical="center"/>
    </xf>
    <xf numFmtId="4" fontId="36" fillId="0" borderId="31" xfId="0" applyNumberFormat="1" applyFont="1" applyBorder="1" applyAlignment="1">
      <alignment horizontal="right" vertical="center"/>
    </xf>
    <xf numFmtId="4" fontId="36" fillId="0" borderId="66" xfId="0" applyNumberFormat="1" applyFont="1" applyBorder="1" applyAlignment="1">
      <alignment horizontal="center" vertical="center"/>
    </xf>
    <xf numFmtId="164" fontId="1" fillId="12" borderId="62" xfId="0" applyNumberFormat="1" applyFont="1" applyFill="1" applyBorder="1" applyAlignment="1">
      <alignment horizontal="center"/>
    </xf>
    <xf numFmtId="164" fontId="1" fillId="12" borderId="63" xfId="0" applyNumberFormat="1" applyFont="1" applyFill="1" applyBorder="1"/>
    <xf numFmtId="164" fontId="1" fillId="12" borderId="46" xfId="0" applyNumberFormat="1" applyFont="1" applyFill="1" applyBorder="1" applyAlignment="1">
      <alignment horizontal="center"/>
    </xf>
    <xf numFmtId="164" fontId="1" fillId="12" borderId="47" xfId="0" applyNumberFormat="1" applyFont="1" applyFill="1" applyBorder="1"/>
    <xf numFmtId="4" fontId="36" fillId="0" borderId="104" xfId="0" applyNumberFormat="1" applyFont="1" applyBorder="1" applyAlignment="1">
      <alignment horizontal="center" vertical="center"/>
    </xf>
    <xf numFmtId="172" fontId="1" fillId="12" borderId="46" xfId="0" applyNumberFormat="1" applyFont="1" applyFill="1" applyBorder="1"/>
    <xf numFmtId="164" fontId="1" fillId="12" borderId="85" xfId="0" applyNumberFormat="1" applyFont="1" applyFill="1" applyBorder="1" applyAlignment="1">
      <alignment horizontal="center"/>
    </xf>
    <xf numFmtId="164" fontId="35" fillId="4" borderId="57" xfId="0" applyNumberFormat="1" applyFont="1" applyFill="1" applyBorder="1"/>
    <xf numFmtId="164" fontId="35" fillId="11" borderId="58" xfId="0" applyNumberFormat="1" applyFont="1" applyFill="1" applyBorder="1"/>
    <xf numFmtId="164" fontId="35" fillId="5" borderId="2" xfId="0" applyNumberFormat="1" applyFont="1" applyFill="1" applyBorder="1"/>
    <xf numFmtId="164" fontId="1" fillId="11" borderId="62" xfId="0" applyNumberFormat="1" applyFont="1" applyFill="1" applyBorder="1"/>
    <xf numFmtId="164" fontId="36" fillId="11" borderId="13" xfId="0" applyNumberFormat="1" applyFont="1" applyFill="1" applyBorder="1" applyAlignment="1">
      <alignment horizontal="center"/>
    </xf>
    <xf numFmtId="164" fontId="35" fillId="5" borderId="23" xfId="0" applyNumberFormat="1" applyFont="1" applyFill="1" applyBorder="1"/>
    <xf numFmtId="164" fontId="1" fillId="4" borderId="2" xfId="0" applyNumberFormat="1" applyFont="1" applyFill="1" applyBorder="1" applyAlignment="1">
      <alignment horizontal="center"/>
    </xf>
    <xf numFmtId="164" fontId="38" fillId="0" borderId="0" xfId="0" applyNumberFormat="1" applyFont="1"/>
    <xf numFmtId="16" fontId="27" fillId="5" borderId="63" xfId="0" applyNumberFormat="1" applyFont="1" applyFill="1" applyBorder="1" applyAlignment="1">
      <alignment horizontal="center"/>
    </xf>
    <xf numFmtId="164" fontId="27" fillId="33" borderId="62" xfId="0" applyNumberFormat="1" applyFont="1" applyFill="1" applyBorder="1" applyAlignment="1">
      <alignment horizontal="center"/>
    </xf>
    <xf numFmtId="16" fontId="27" fillId="5" borderId="54" xfId="0" applyNumberFormat="1" applyFont="1" applyFill="1" applyBorder="1" applyAlignment="1">
      <alignment horizontal="center"/>
    </xf>
    <xf numFmtId="164" fontId="30" fillId="3" borderId="23" xfId="0" applyNumberFormat="1" applyFont="1" applyFill="1" applyBorder="1" applyAlignment="1">
      <alignment horizontal="center" wrapText="1"/>
    </xf>
    <xf numFmtId="164" fontId="82" fillId="3" borderId="23" xfId="0" applyNumberFormat="1" applyFont="1" applyFill="1" applyBorder="1" applyAlignment="1">
      <alignment horizontal="center" wrapText="1"/>
    </xf>
    <xf numFmtId="164" fontId="31" fillId="3" borderId="23" xfId="0" applyNumberFormat="1" applyFont="1" applyFill="1" applyBorder="1" applyAlignment="1">
      <alignment horizontal="center" wrapText="1"/>
    </xf>
    <xf numFmtId="164" fontId="27" fillId="33" borderId="46" xfId="0" applyNumberFormat="1" applyFont="1" applyFill="1" applyBorder="1" applyAlignment="1">
      <alignment horizontal="center"/>
    </xf>
    <xf numFmtId="164" fontId="27" fillId="33" borderId="23" xfId="0" applyNumberFormat="1" applyFont="1" applyFill="1" applyBorder="1" applyAlignment="1">
      <alignment horizontal="center"/>
    </xf>
    <xf numFmtId="164" fontId="27" fillId="20" borderId="23" xfId="0" applyNumberFormat="1" applyFont="1" applyFill="1" applyBorder="1" applyAlignment="1">
      <alignment horizontal="center"/>
    </xf>
    <xf numFmtId="164" fontId="27" fillId="4" borderId="23" xfId="0" applyNumberFormat="1" applyFont="1" applyFill="1" applyBorder="1" applyAlignment="1">
      <alignment horizontal="center" vertical="center"/>
    </xf>
    <xf numFmtId="0" fontId="51" fillId="11" borderId="12" xfId="0" applyFont="1" applyFill="1" applyBorder="1" applyAlignment="1">
      <alignment wrapText="1"/>
    </xf>
    <xf numFmtId="0" fontId="36" fillId="11" borderId="45" xfId="0" applyFont="1" applyFill="1" applyBorder="1" applyAlignment="1">
      <alignment horizontal="right" wrapText="1"/>
    </xf>
    <xf numFmtId="4" fontId="36" fillId="11" borderId="45" xfId="0" applyNumberFormat="1" applyFont="1" applyFill="1" applyBorder="1" applyAlignment="1">
      <alignment horizontal="right" wrapText="1"/>
    </xf>
    <xf numFmtId="4" fontId="36" fillId="11" borderId="45" xfId="0" applyNumberFormat="1" applyFont="1" applyFill="1" applyBorder="1" applyAlignment="1">
      <alignment horizontal="right" wrapText="1"/>
    </xf>
    <xf numFmtId="0" fontId="51" fillId="11" borderId="45" xfId="0" applyFont="1" applyFill="1" applyBorder="1" applyAlignment="1">
      <alignment wrapText="1"/>
    </xf>
    <xf numFmtId="4" fontId="36" fillId="11" borderId="27" xfId="0" applyNumberFormat="1" applyFont="1" applyFill="1" applyBorder="1" applyAlignment="1">
      <alignment horizontal="right" wrapText="1"/>
    </xf>
    <xf numFmtId="0" fontId="36" fillId="11" borderId="18" xfId="0" applyFont="1" applyFill="1" applyBorder="1" applyAlignment="1">
      <alignment horizontal="right" wrapText="1"/>
    </xf>
    <xf numFmtId="0" fontId="51" fillId="0" borderId="0" xfId="0" applyFont="1" applyAlignment="1"/>
    <xf numFmtId="164" fontId="35" fillId="16" borderId="23" xfId="0" applyNumberFormat="1" applyFont="1" applyFill="1" applyBorder="1"/>
    <xf numFmtId="164" fontId="37" fillId="27" borderId="14" xfId="0" applyNumberFormat="1" applyFont="1" applyFill="1" applyBorder="1"/>
    <xf numFmtId="164" fontId="36" fillId="11" borderId="20" xfId="0" applyNumberFormat="1" applyFont="1" applyFill="1" applyBorder="1"/>
    <xf numFmtId="164" fontId="37" fillId="17" borderId="21" xfId="0" applyNumberFormat="1" applyFont="1" applyFill="1" applyBorder="1"/>
    <xf numFmtId="164" fontId="37" fillId="22" borderId="141" xfId="0" applyNumberFormat="1" applyFont="1" applyFill="1" applyBorder="1"/>
    <xf numFmtId="16" fontId="1" fillId="22" borderId="142" xfId="0" applyNumberFormat="1" applyFont="1" applyFill="1" applyBorder="1" applyAlignment="1">
      <alignment horizontal="center"/>
    </xf>
    <xf numFmtId="164" fontId="37" fillId="22" borderId="142" xfId="0" applyNumberFormat="1" applyFont="1" applyFill="1" applyBorder="1"/>
    <xf numFmtId="164" fontId="37" fillId="22" borderId="142" xfId="0" applyNumberFormat="1" applyFont="1" applyFill="1" applyBorder="1" applyAlignment="1"/>
    <xf numFmtId="164" fontId="35" fillId="22" borderId="142" xfId="0" applyNumberFormat="1" applyFont="1" applyFill="1" applyBorder="1"/>
    <xf numFmtId="164" fontId="36" fillId="22" borderId="142" xfId="0" applyNumberFormat="1" applyFont="1" applyFill="1" applyBorder="1"/>
    <xf numFmtId="164" fontId="36" fillId="22" borderId="142" xfId="0" applyNumberFormat="1" applyFont="1" applyFill="1" applyBorder="1" applyAlignment="1"/>
    <xf numFmtId="164" fontId="37" fillId="22" borderId="143" xfId="0" applyNumberFormat="1" applyFont="1" applyFill="1" applyBorder="1"/>
    <xf numFmtId="0" fontId="1" fillId="22" borderId="144" xfId="0" applyFont="1" applyFill="1" applyBorder="1" applyAlignment="1">
      <alignment horizontal="center"/>
    </xf>
    <xf numFmtId="164" fontId="37" fillId="22" borderId="144" xfId="0" applyNumberFormat="1" applyFont="1" applyFill="1" applyBorder="1" applyAlignment="1"/>
    <xf numFmtId="164" fontId="37" fillId="22" borderId="144" xfId="0" applyNumberFormat="1" applyFont="1" applyFill="1" applyBorder="1"/>
    <xf numFmtId="164" fontId="35" fillId="22" borderId="144" xfId="0" applyNumberFormat="1" applyFont="1" applyFill="1" applyBorder="1"/>
    <xf numFmtId="164" fontId="36" fillId="22" borderId="144" xfId="0" applyNumberFormat="1" applyFont="1" applyFill="1" applyBorder="1"/>
    <xf numFmtId="164" fontId="36" fillId="22" borderId="144" xfId="0" applyNumberFormat="1" applyFont="1" applyFill="1" applyBorder="1" applyAlignment="1"/>
    <xf numFmtId="164" fontId="36" fillId="11" borderId="128" xfId="0" applyNumberFormat="1" applyFont="1" applyFill="1" applyBorder="1"/>
    <xf numFmtId="164" fontId="37" fillId="17" borderId="65" xfId="0" applyNumberFormat="1" applyFont="1" applyFill="1" applyBorder="1"/>
    <xf numFmtId="0" fontId="2" fillId="14" borderId="57" xfId="0" applyFont="1" applyFill="1" applyBorder="1" applyAlignment="1">
      <alignment horizontal="left"/>
    </xf>
    <xf numFmtId="0" fontId="2" fillId="23" borderId="57" xfId="0" applyFont="1" applyFill="1" applyBorder="1" applyAlignment="1">
      <alignment horizontal="left"/>
    </xf>
    <xf numFmtId="164" fontId="74" fillId="4" borderId="25" xfId="0" applyNumberFormat="1" applyFont="1" applyFill="1" applyBorder="1"/>
    <xf numFmtId="164" fontId="66" fillId="11" borderId="46" xfId="0" applyNumberFormat="1" applyFont="1" applyFill="1" applyBorder="1"/>
    <xf numFmtId="164" fontId="74" fillId="3" borderId="14" xfId="0" applyNumberFormat="1" applyFont="1" applyFill="1" applyBorder="1"/>
    <xf numFmtId="164" fontId="74" fillId="4" borderId="14" xfId="0" applyNumberFormat="1" applyFont="1" applyFill="1" applyBorder="1"/>
    <xf numFmtId="164" fontId="74" fillId="5" borderId="13" xfId="0" applyNumberFormat="1" applyFont="1" applyFill="1" applyBorder="1"/>
    <xf numFmtId="164" fontId="66" fillId="11" borderId="85" xfId="0" applyNumberFormat="1" applyFont="1" applyFill="1" applyBorder="1"/>
    <xf numFmtId="164" fontId="74" fillId="5" borderId="17" xfId="0" applyNumberFormat="1" applyFont="1" applyFill="1" applyBorder="1"/>
    <xf numFmtId="164" fontId="47" fillId="11" borderId="23" xfId="0" applyNumberFormat="1" applyFont="1" applyFill="1" applyBorder="1"/>
    <xf numFmtId="164" fontId="36" fillId="11" borderId="132" xfId="0" applyNumberFormat="1" applyFont="1" applyFill="1" applyBorder="1"/>
    <xf numFmtId="164" fontId="13" fillId="20" borderId="57" xfId="0" applyNumberFormat="1" applyFont="1" applyFill="1" applyBorder="1"/>
    <xf numFmtId="164" fontId="13" fillId="20" borderId="23" xfId="0" applyNumberFormat="1" applyFont="1" applyFill="1" applyBorder="1"/>
    <xf numFmtId="164" fontId="13" fillId="11" borderId="57" xfId="0" applyNumberFormat="1" applyFont="1" applyFill="1" applyBorder="1"/>
    <xf numFmtId="164" fontId="64" fillId="0" borderId="0" xfId="0" applyNumberFormat="1" applyFont="1"/>
    <xf numFmtId="164" fontId="35" fillId="20" borderId="18" xfId="0" applyNumberFormat="1" applyFont="1" applyFill="1" applyBorder="1"/>
    <xf numFmtId="164" fontId="38" fillId="0" borderId="52" xfId="0" applyNumberFormat="1" applyFont="1" applyBorder="1"/>
    <xf numFmtId="164" fontId="78" fillId="0" borderId="0" xfId="0" applyNumberFormat="1" applyFont="1"/>
    <xf numFmtId="164" fontId="27" fillId="4" borderId="107" xfId="0" applyNumberFormat="1" applyFont="1" applyFill="1" applyBorder="1" applyAlignment="1">
      <alignment horizontal="center"/>
    </xf>
    <xf numFmtId="164" fontId="76" fillId="3" borderId="23" xfId="0" applyNumberFormat="1" applyFont="1" applyFill="1" applyBorder="1" applyAlignment="1">
      <alignment horizontal="center" wrapText="1"/>
    </xf>
    <xf numFmtId="164" fontId="27" fillId="4" borderId="105" xfId="0" applyNumberFormat="1" applyFont="1" applyFill="1" applyBorder="1" applyAlignment="1">
      <alignment horizontal="center"/>
    </xf>
    <xf numFmtId="164" fontId="30" fillId="11" borderId="14" xfId="0" applyNumberFormat="1" applyFont="1" applyFill="1" applyBorder="1" applyAlignment="1">
      <alignment horizontal="center"/>
    </xf>
    <xf numFmtId="171" fontId="27" fillId="4" borderId="23" xfId="0" applyNumberFormat="1" applyFont="1" applyFill="1" applyBorder="1" applyAlignment="1">
      <alignment horizontal="center"/>
    </xf>
    <xf numFmtId="164" fontId="38" fillId="0" borderId="60" xfId="0" applyNumberFormat="1" applyFont="1" applyBorder="1"/>
    <xf numFmtId="164" fontId="28" fillId="11" borderId="14" xfId="0" applyNumberFormat="1" applyFont="1" applyFill="1" applyBorder="1"/>
    <xf numFmtId="166" fontId="37" fillId="0" borderId="0" xfId="0" applyNumberFormat="1" applyFont="1"/>
    <xf numFmtId="164" fontId="37" fillId="4" borderId="47" xfId="0" applyNumberFormat="1" applyFont="1" applyFill="1" applyBorder="1" applyAlignment="1"/>
    <xf numFmtId="4" fontId="25" fillId="0" borderId="104" xfId="0" applyNumberFormat="1" applyFont="1" applyBorder="1" applyAlignment="1">
      <alignment vertical="center"/>
    </xf>
    <xf numFmtId="166" fontId="19" fillId="4" borderId="111" xfId="0" applyNumberFormat="1" applyFont="1" applyFill="1" applyBorder="1" applyAlignment="1">
      <alignment horizontal="center" vertical="center"/>
    </xf>
    <xf numFmtId="166" fontId="25" fillId="4" borderId="111" xfId="0" applyNumberFormat="1" applyFont="1" applyFill="1" applyBorder="1" applyAlignment="1">
      <alignment vertical="center"/>
    </xf>
    <xf numFmtId="166" fontId="25" fillId="12" borderId="111" xfId="0" applyNumberFormat="1" applyFont="1" applyFill="1" applyBorder="1" applyAlignment="1">
      <alignment vertical="center"/>
    </xf>
    <xf numFmtId="166" fontId="25" fillId="17" borderId="14" xfId="0" applyNumberFormat="1" applyFont="1" applyFill="1" applyBorder="1" applyAlignment="1">
      <alignment horizontal="center" vertical="center"/>
    </xf>
    <xf numFmtId="166" fontId="25" fillId="4" borderId="14" xfId="0" applyNumberFormat="1" applyFont="1" applyFill="1" applyBorder="1" applyAlignment="1">
      <alignment vertical="center"/>
    </xf>
    <xf numFmtId="164" fontId="35" fillId="13" borderId="46" xfId="0" applyNumberFormat="1" applyFont="1" applyFill="1" applyBorder="1"/>
    <xf numFmtId="166" fontId="25" fillId="4" borderId="1" xfId="0" applyNumberFormat="1" applyFont="1" applyFill="1" applyBorder="1" applyAlignment="1">
      <alignment vertical="center"/>
    </xf>
    <xf numFmtId="166" fontId="25" fillId="4" borderId="1" xfId="0" applyNumberFormat="1" applyFont="1" applyFill="1" applyBorder="1" applyAlignment="1">
      <alignment horizontal="center" vertical="center"/>
    </xf>
    <xf numFmtId="166" fontId="25" fillId="4" borderId="111" xfId="0" applyNumberFormat="1" applyFont="1" applyFill="1" applyBorder="1" applyAlignment="1">
      <alignment horizontal="center" vertical="center"/>
    </xf>
    <xf numFmtId="164" fontId="5" fillId="12" borderId="62" xfId="0" applyNumberFormat="1" applyFont="1" applyFill="1" applyBorder="1"/>
    <xf numFmtId="0" fontId="51" fillId="0" borderId="39" xfId="0" applyFont="1" applyBorder="1" applyAlignment="1">
      <alignment wrapText="1"/>
    </xf>
    <xf numFmtId="164" fontId="35" fillId="32" borderId="23" xfId="0" applyNumberFormat="1" applyFont="1" applyFill="1" applyBorder="1"/>
    <xf numFmtId="164" fontId="28" fillId="11" borderId="2" xfId="0" applyNumberFormat="1" applyFont="1" applyFill="1" applyBorder="1"/>
    <xf numFmtId="166" fontId="51" fillId="0" borderId="0" xfId="0" applyNumberFormat="1" applyFont="1"/>
    <xf numFmtId="164" fontId="1" fillId="11" borderId="5" xfId="0" applyNumberFormat="1" applyFont="1" applyFill="1" applyBorder="1"/>
    <xf numFmtId="166" fontId="25" fillId="4" borderId="47" xfId="0" applyNumberFormat="1" applyFont="1" applyFill="1" applyBorder="1" applyAlignment="1">
      <alignment vertical="center"/>
    </xf>
    <xf numFmtId="4" fontId="37" fillId="0" borderId="31" xfId="0" applyNumberFormat="1" applyFont="1" applyBorder="1" applyAlignment="1">
      <alignment horizontal="right" vertical="center"/>
    </xf>
    <xf numFmtId="16" fontId="83" fillId="0" borderId="0" xfId="0" applyNumberFormat="1" applyFont="1" applyAlignment="1">
      <alignment horizontal="left"/>
    </xf>
    <xf numFmtId="0" fontId="65" fillId="0" borderId="0" xfId="0" applyFont="1" applyAlignment="1"/>
    <xf numFmtId="164" fontId="84" fillId="0" borderId="0" xfId="0" applyNumberFormat="1" applyFont="1"/>
    <xf numFmtId="164" fontId="27" fillId="7" borderId="62" xfId="0" applyNumberFormat="1" applyFont="1" applyFill="1" applyBorder="1" applyAlignment="1">
      <alignment horizontal="center"/>
    </xf>
    <xf numFmtId="164" fontId="27" fillId="7" borderId="2" xfId="0" applyNumberFormat="1" applyFont="1" applyFill="1" applyBorder="1" applyAlignment="1">
      <alignment horizontal="center"/>
    </xf>
    <xf numFmtId="4" fontId="37" fillId="0" borderId="145" xfId="0" applyNumberFormat="1" applyFont="1" applyBorder="1" applyAlignment="1">
      <alignment horizontal="center" wrapText="1"/>
    </xf>
    <xf numFmtId="0" fontId="36" fillId="11" borderId="145" xfId="0" applyFont="1" applyFill="1" applyBorder="1" applyAlignment="1">
      <alignment horizontal="right" wrapText="1"/>
    </xf>
    <xf numFmtId="0" fontId="37" fillId="0" borderId="145" xfId="0" applyFont="1" applyBorder="1" applyAlignment="1">
      <alignment horizontal="right" wrapText="1"/>
    </xf>
    <xf numFmtId="0" fontId="51" fillId="4" borderId="2" xfId="0" applyFont="1" applyFill="1" applyBorder="1" applyAlignment="1">
      <alignment wrapText="1"/>
    </xf>
    <xf numFmtId="4" fontId="37" fillId="0" borderId="146" xfId="0" applyNumberFormat="1" applyFont="1" applyBorder="1" applyAlignment="1">
      <alignment horizontal="center" wrapText="1"/>
    </xf>
    <xf numFmtId="0" fontId="36" fillId="11" borderId="146" xfId="0" applyFont="1" applyFill="1" applyBorder="1" applyAlignment="1">
      <alignment horizontal="right" wrapText="1"/>
    </xf>
    <xf numFmtId="4" fontId="37" fillId="0" borderId="146" xfId="0" applyNumberFormat="1" applyFont="1" applyBorder="1" applyAlignment="1">
      <alignment horizontal="right" wrapText="1"/>
    </xf>
    <xf numFmtId="0" fontId="51" fillId="4" borderId="14" xfId="0" applyFont="1" applyFill="1" applyBorder="1" applyAlignment="1">
      <alignment wrapText="1"/>
    </xf>
    <xf numFmtId="0" fontId="37" fillId="4" borderId="14" xfId="0" applyFont="1" applyFill="1" applyBorder="1" applyAlignment="1">
      <alignment horizontal="right" wrapText="1"/>
    </xf>
    <xf numFmtId="0" fontId="36" fillId="11" borderId="146" xfId="0" applyFont="1" applyFill="1" applyBorder="1" applyAlignment="1">
      <alignment horizontal="right" wrapText="1"/>
    </xf>
    <xf numFmtId="0" fontId="37" fillId="0" borderId="146" xfId="0" applyFont="1" applyBorder="1" applyAlignment="1">
      <alignment horizontal="right" wrapText="1"/>
    </xf>
    <xf numFmtId="0" fontId="51" fillId="11" borderId="146" xfId="0" applyFont="1" applyFill="1" applyBorder="1" applyAlignment="1">
      <alignment wrapText="1"/>
    </xf>
    <xf numFmtId="0" fontId="51" fillId="11" borderId="146" xfId="0" applyFont="1" applyFill="1" applyBorder="1" applyAlignment="1">
      <alignment wrapText="1"/>
    </xf>
    <xf numFmtId="0" fontId="37" fillId="4" borderId="14" xfId="0" applyFont="1" applyFill="1" applyBorder="1" applyAlignment="1">
      <alignment horizontal="right" wrapText="1"/>
    </xf>
    <xf numFmtId="0" fontId="51" fillId="4" borderId="14" xfId="0" applyFont="1" applyFill="1" applyBorder="1" applyAlignment="1">
      <alignment wrapText="1"/>
    </xf>
    <xf numFmtId="4" fontId="37" fillId="0" borderId="147" xfId="0" applyNumberFormat="1" applyFont="1" applyBorder="1" applyAlignment="1">
      <alignment horizontal="center" wrapText="1"/>
    </xf>
    <xf numFmtId="0" fontId="36" fillId="11" borderId="147" xfId="0" applyFont="1" applyFill="1" applyBorder="1" applyAlignment="1">
      <alignment horizontal="right" wrapText="1"/>
    </xf>
    <xf numFmtId="4" fontId="37" fillId="0" borderId="147" xfId="0" applyNumberFormat="1" applyFont="1" applyBorder="1" applyAlignment="1">
      <alignment horizontal="right" wrapText="1"/>
    </xf>
    <xf numFmtId="0" fontId="51" fillId="4" borderId="23" xfId="0" applyFont="1" applyFill="1" applyBorder="1" applyAlignment="1">
      <alignment wrapText="1"/>
    </xf>
    <xf numFmtId="164" fontId="1" fillId="0" borderId="28" xfId="0" applyNumberFormat="1" applyFont="1" applyBorder="1" applyAlignment="1">
      <alignment horizontal="center"/>
    </xf>
    <xf numFmtId="164" fontId="1" fillId="0" borderId="41" xfId="0" applyNumberFormat="1" applyFont="1" applyBorder="1" applyAlignment="1">
      <alignment horizontal="center"/>
    </xf>
    <xf numFmtId="164" fontId="37" fillId="0" borderId="41" xfId="0" applyNumberFormat="1" applyFont="1" applyBorder="1" applyAlignment="1">
      <alignment horizontal="center"/>
    </xf>
    <xf numFmtId="164" fontId="85" fillId="11" borderId="57" xfId="0" applyNumberFormat="1" applyFont="1" applyFill="1" applyBorder="1" applyAlignment="1">
      <alignment horizontal="right"/>
    </xf>
    <xf numFmtId="173" fontId="25" fillId="0" borderId="0" xfId="0" applyNumberFormat="1" applyFont="1" applyAlignment="1">
      <alignment vertical="center"/>
    </xf>
    <xf numFmtId="164" fontId="1" fillId="0" borderId="10" xfId="0" applyNumberFormat="1" applyFont="1" applyBorder="1" applyAlignment="1">
      <alignment horizontal="center"/>
    </xf>
    <xf numFmtId="164" fontId="36" fillId="0" borderId="82" xfId="0" applyNumberFormat="1" applyFont="1" applyBorder="1"/>
    <xf numFmtId="164" fontId="36" fillId="0" borderId="115" xfId="0" applyNumberFormat="1" applyFont="1" applyBorder="1"/>
    <xf numFmtId="164" fontId="1" fillId="0" borderId="31" xfId="0" applyNumberFormat="1" applyFont="1" applyBorder="1" applyAlignment="1">
      <alignment horizontal="center"/>
    </xf>
    <xf numFmtId="164" fontId="36" fillId="0" borderId="104" xfId="0" applyNumberFormat="1" applyFont="1" applyBorder="1"/>
    <xf numFmtId="4" fontId="2" fillId="0" borderId="104" xfId="0" applyNumberFormat="1" applyFont="1" applyBorder="1" applyAlignment="1">
      <alignment vertical="center"/>
    </xf>
    <xf numFmtId="164" fontId="36" fillId="0" borderId="24" xfId="0" applyNumberFormat="1" applyFont="1" applyBorder="1" applyAlignment="1"/>
    <xf numFmtId="164" fontId="32" fillId="0" borderId="24" xfId="0" applyNumberFormat="1" applyFont="1" applyBorder="1"/>
    <xf numFmtId="164" fontId="36" fillId="0" borderId="51" xfId="0" applyNumberFormat="1" applyFont="1" applyBorder="1" applyAlignment="1"/>
    <xf numFmtId="0" fontId="18" fillId="0" borderId="0" xfId="0" applyFont="1" applyAlignment="1">
      <alignment horizontal="center"/>
    </xf>
    <xf numFmtId="164" fontId="35" fillId="20" borderId="24" xfId="0" applyNumberFormat="1" applyFont="1" applyFill="1" applyBorder="1" applyAlignment="1">
      <alignment horizontal="center"/>
    </xf>
    <xf numFmtId="164" fontId="35" fillId="28" borderId="57" xfId="0" applyNumberFormat="1" applyFont="1" applyFill="1" applyBorder="1" applyAlignment="1">
      <alignment horizontal="center"/>
    </xf>
    <xf numFmtId="164" fontId="36" fillId="36" borderId="14" xfId="0" applyNumberFormat="1" applyFont="1" applyFill="1" applyBorder="1" applyAlignment="1"/>
    <xf numFmtId="164" fontId="59" fillId="0" borderId="31" xfId="0" applyNumberFormat="1" applyFont="1" applyBorder="1" applyAlignment="1"/>
    <xf numFmtId="164" fontId="35" fillId="3" borderId="63" xfId="0" applyNumberFormat="1" applyFont="1" applyFill="1" applyBorder="1"/>
    <xf numFmtId="2" fontId="1" fillId="0" borderId="2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64" fontId="35" fillId="4" borderId="63" xfId="0" applyNumberFormat="1" applyFont="1" applyFill="1" applyBorder="1"/>
    <xf numFmtId="2" fontId="1" fillId="0" borderId="41" xfId="0" applyNumberFormat="1" applyFon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2" fontId="37" fillId="0" borderId="41" xfId="0" applyNumberFormat="1" applyFont="1" applyBorder="1" applyAlignment="1">
      <alignment horizontal="center"/>
    </xf>
    <xf numFmtId="2" fontId="37" fillId="0" borderId="31" xfId="0" applyNumberFormat="1" applyFont="1" applyBorder="1" applyAlignment="1">
      <alignment horizontal="center"/>
    </xf>
    <xf numFmtId="164" fontId="36" fillId="0" borderId="121" xfId="0" applyNumberFormat="1" applyFont="1" applyBorder="1"/>
    <xf numFmtId="164" fontId="37" fillId="24" borderId="57" xfId="0" applyNumberFormat="1" applyFont="1" applyFill="1" applyBorder="1"/>
    <xf numFmtId="164" fontId="37" fillId="24" borderId="2" xfId="0" applyNumberFormat="1" applyFont="1" applyFill="1" applyBorder="1"/>
    <xf numFmtId="16" fontId="37" fillId="0" borderId="41" xfId="0" applyNumberFormat="1" applyFont="1" applyBorder="1" applyAlignment="1">
      <alignment horizontal="center"/>
    </xf>
    <xf numFmtId="4" fontId="37" fillId="0" borderId="41" xfId="0" applyNumberFormat="1" applyFont="1" applyBorder="1" applyAlignment="1">
      <alignment horizontal="center"/>
    </xf>
    <xf numFmtId="164" fontId="35" fillId="20" borderId="148" xfId="0" applyNumberFormat="1" applyFont="1" applyFill="1" applyBorder="1"/>
    <xf numFmtId="16" fontId="1" fillId="0" borderId="0" xfId="0" applyNumberFormat="1" applyFont="1" applyAlignment="1">
      <alignment horizontal="center"/>
    </xf>
    <xf numFmtId="2" fontId="37" fillId="0" borderId="28" xfId="0" applyNumberFormat="1" applyFont="1" applyBorder="1" applyAlignment="1">
      <alignment horizontal="center"/>
    </xf>
    <xf numFmtId="2" fontId="37" fillId="0" borderId="10" xfId="0" applyNumberFormat="1" applyFont="1" applyBorder="1" applyAlignment="1">
      <alignment horizontal="center"/>
    </xf>
    <xf numFmtId="164" fontId="36" fillId="0" borderId="121" xfId="0" applyNumberFormat="1" applyFont="1" applyBorder="1" applyAlignment="1">
      <alignment horizontal="center"/>
    </xf>
    <xf numFmtId="2" fontId="37" fillId="0" borderId="38" xfId="0" applyNumberFormat="1" applyFont="1" applyBorder="1" applyAlignment="1">
      <alignment horizontal="center"/>
    </xf>
    <xf numFmtId="0" fontId="51" fillId="0" borderId="0" xfId="0" applyFont="1" applyAlignment="1">
      <alignment horizontal="center"/>
    </xf>
    <xf numFmtId="164" fontId="35" fillId="5" borderId="5" xfId="0" applyNumberFormat="1" applyFont="1" applyFill="1" applyBorder="1"/>
    <xf numFmtId="2" fontId="37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vertical="center"/>
    </xf>
    <xf numFmtId="2" fontId="37" fillId="0" borderId="31" xfId="0" applyNumberFormat="1" applyFont="1" applyBorder="1"/>
    <xf numFmtId="4" fontId="36" fillId="0" borderId="0" xfId="0" applyNumberFormat="1" applyFont="1" applyAlignment="1">
      <alignment vertical="center"/>
    </xf>
    <xf numFmtId="4" fontId="37" fillId="0" borderId="31" xfId="0" applyNumberFormat="1" applyFont="1" applyBorder="1" applyAlignment="1">
      <alignment horizontal="center"/>
    </xf>
    <xf numFmtId="164" fontId="37" fillId="0" borderId="122" xfId="0" applyNumberFormat="1" applyFont="1" applyBorder="1"/>
    <xf numFmtId="164" fontId="37" fillId="4" borderId="5" xfId="0" applyNumberFormat="1" applyFont="1" applyFill="1" applyBorder="1"/>
    <xf numFmtId="164" fontId="37" fillId="4" borderId="8" xfId="0" applyNumberFormat="1" applyFont="1" applyFill="1" applyBorder="1"/>
    <xf numFmtId="164" fontId="37" fillId="11" borderId="9" xfId="0" applyNumberFormat="1" applyFont="1" applyFill="1" applyBorder="1"/>
    <xf numFmtId="164" fontId="36" fillId="11" borderId="5" xfId="0" applyNumberFormat="1" applyFont="1" applyFill="1" applyBorder="1" applyAlignment="1">
      <alignment horizontal="center"/>
    </xf>
    <xf numFmtId="164" fontId="35" fillId="13" borderId="62" xfId="0" applyNumberFormat="1" applyFont="1" applyFill="1" applyBorder="1"/>
    <xf numFmtId="16" fontId="57" fillId="0" borderId="0" xfId="0" applyNumberFormat="1" applyFont="1" applyAlignment="1">
      <alignment horizontal="center"/>
    </xf>
    <xf numFmtId="16" fontId="77" fillId="0" borderId="0" xfId="0" applyNumberFormat="1" applyFont="1" applyAlignment="1">
      <alignment horizontal="left"/>
    </xf>
    <xf numFmtId="16" fontId="80" fillId="0" borderId="0" xfId="0" applyNumberFormat="1" applyFont="1" applyAlignment="1">
      <alignment horizontal="left"/>
    </xf>
    <xf numFmtId="16" fontId="86" fillId="0" borderId="0" xfId="0" applyNumberFormat="1" applyFont="1" applyAlignment="1">
      <alignment horizontal="center"/>
    </xf>
    <xf numFmtId="16" fontId="73" fillId="5" borderId="63" xfId="0" applyNumberFormat="1" applyFont="1" applyFill="1" applyBorder="1" applyAlignment="1">
      <alignment horizontal="center"/>
    </xf>
    <xf numFmtId="164" fontId="27" fillId="5" borderId="12" xfId="0" applyNumberFormat="1" applyFont="1" applyFill="1" applyBorder="1" applyAlignment="1">
      <alignment horizontal="center"/>
    </xf>
    <xf numFmtId="16" fontId="73" fillId="5" borderId="54" xfId="0" applyNumberFormat="1" applyFont="1" applyFill="1" applyBorder="1" applyAlignment="1">
      <alignment horizontal="center"/>
    </xf>
    <xf numFmtId="164" fontId="82" fillId="2" borderId="23" xfId="0" applyNumberFormat="1" applyFont="1" applyFill="1" applyBorder="1" applyAlignment="1">
      <alignment horizontal="center"/>
    </xf>
    <xf numFmtId="164" fontId="27" fillId="5" borderId="99" xfId="0" applyNumberFormat="1" applyFont="1" applyFill="1" applyBorder="1" applyAlignment="1">
      <alignment horizontal="center"/>
    </xf>
    <xf numFmtId="164" fontId="27" fillId="4" borderId="45" xfId="0" applyNumberFormat="1" applyFont="1" applyFill="1" applyBorder="1" applyAlignment="1">
      <alignment horizontal="center"/>
    </xf>
    <xf numFmtId="164" fontId="27" fillId="5" borderId="27" xfId="0" applyNumberFormat="1" applyFont="1" applyFill="1" applyBorder="1" applyAlignment="1">
      <alignment horizontal="center"/>
    </xf>
    <xf numFmtId="16" fontId="57" fillId="0" borderId="10" xfId="0" applyNumberFormat="1" applyFont="1" applyBorder="1" applyAlignment="1">
      <alignment horizontal="center"/>
    </xf>
    <xf numFmtId="164" fontId="36" fillId="11" borderId="64" xfId="0" applyNumberFormat="1" applyFont="1" applyFill="1" applyBorder="1"/>
    <xf numFmtId="164" fontId="35" fillId="5" borderId="10" xfId="0" applyNumberFormat="1" applyFont="1" applyFill="1" applyBorder="1"/>
    <xf numFmtId="164" fontId="36" fillId="11" borderId="77" xfId="0" applyNumberFormat="1" applyFont="1" applyFill="1" applyBorder="1"/>
    <xf numFmtId="164" fontId="35" fillId="5" borderId="31" xfId="0" applyNumberFormat="1" applyFont="1" applyFill="1" applyBorder="1"/>
    <xf numFmtId="4" fontId="37" fillId="4" borderId="45" xfId="0" applyNumberFormat="1" applyFont="1" applyFill="1" applyBorder="1" applyAlignment="1">
      <alignment horizontal="right" wrapText="1"/>
    </xf>
    <xf numFmtId="0" fontId="36" fillId="11" borderId="125" xfId="0" applyFont="1" applyFill="1" applyBorder="1" applyAlignment="1">
      <alignment horizontal="right" wrapText="1"/>
    </xf>
    <xf numFmtId="164" fontId="36" fillId="11" borderId="93" xfId="0" applyNumberFormat="1" applyFont="1" applyFill="1" applyBorder="1"/>
    <xf numFmtId="164" fontId="35" fillId="5" borderId="24" xfId="0" applyNumberFormat="1" applyFont="1" applyFill="1" applyBorder="1"/>
    <xf numFmtId="0" fontId="37" fillId="4" borderId="27" xfId="0" applyFont="1" applyFill="1" applyBorder="1" applyAlignment="1">
      <alignment horizontal="right" wrapText="1"/>
    </xf>
    <xf numFmtId="16" fontId="57" fillId="0" borderId="0" xfId="0" applyNumberFormat="1" applyFont="1"/>
    <xf numFmtId="4" fontId="51" fillId="0" borderId="0" xfId="0" applyNumberFormat="1" applyFont="1"/>
    <xf numFmtId="16" fontId="57" fillId="0" borderId="10" xfId="0" applyNumberFormat="1" applyFont="1" applyBorder="1" applyAlignment="1">
      <alignment horizontal="center"/>
    </xf>
    <xf numFmtId="16" fontId="57" fillId="0" borderId="28" xfId="0" applyNumberFormat="1" applyFont="1" applyBorder="1" applyAlignment="1">
      <alignment horizontal="center"/>
    </xf>
    <xf numFmtId="16" fontId="87" fillId="0" borderId="10" xfId="0" applyNumberFormat="1" applyFont="1" applyBorder="1" applyAlignment="1">
      <alignment horizontal="center"/>
    </xf>
    <xf numFmtId="16" fontId="51" fillId="0" borderId="31" xfId="0" applyNumberFormat="1" applyFont="1" applyBorder="1" applyAlignment="1">
      <alignment horizontal="center"/>
    </xf>
    <xf numFmtId="0" fontId="70" fillId="14" borderId="57" xfId="0" applyFont="1" applyFill="1" applyBorder="1" applyAlignment="1">
      <alignment horizontal="center"/>
    </xf>
    <xf numFmtId="0" fontId="88" fillId="23" borderId="57" xfId="0" applyFont="1" applyFill="1" applyBorder="1" applyAlignment="1">
      <alignment horizontal="center"/>
    </xf>
    <xf numFmtId="16" fontId="51" fillId="0" borderId="57" xfId="0" applyNumberFormat="1" applyFont="1" applyBorder="1" applyAlignment="1">
      <alignment horizontal="center"/>
    </xf>
    <xf numFmtId="164" fontId="2" fillId="17" borderId="1" xfId="0" applyNumberFormat="1" applyFont="1" applyFill="1" applyBorder="1"/>
    <xf numFmtId="164" fontId="2" fillId="17" borderId="26" xfId="0" applyNumberFormat="1" applyFont="1" applyFill="1" applyBorder="1"/>
    <xf numFmtId="164" fontId="46" fillId="12" borderId="1" xfId="0" applyNumberFormat="1" applyFont="1" applyFill="1" applyBorder="1" applyAlignment="1">
      <alignment horizontal="center"/>
    </xf>
    <xf numFmtId="16" fontId="51" fillId="0" borderId="24" xfId="0" applyNumberFormat="1" applyFont="1" applyBorder="1" applyAlignment="1">
      <alignment horizontal="center"/>
    </xf>
    <xf numFmtId="170" fontId="37" fillId="12" borderId="62" xfId="0" applyNumberFormat="1" applyFont="1" applyFill="1" applyBorder="1"/>
    <xf numFmtId="4" fontId="37" fillId="4" borderId="14" xfId="0" applyNumberFormat="1" applyFont="1" applyFill="1" applyBorder="1" applyAlignment="1">
      <alignment vertical="center"/>
    </xf>
    <xf numFmtId="4" fontId="37" fillId="4" borderId="47" xfId="0" applyNumberFormat="1" applyFont="1" applyFill="1" applyBorder="1" applyAlignment="1">
      <alignment vertical="center"/>
    </xf>
    <xf numFmtId="16" fontId="57" fillId="11" borderId="2" xfId="0" applyNumberFormat="1" applyFont="1" applyFill="1" applyBorder="1" applyAlignment="1">
      <alignment horizontal="center"/>
    </xf>
    <xf numFmtId="16" fontId="51" fillId="11" borderId="46" xfId="0" applyNumberFormat="1" applyFont="1" applyFill="1" applyBorder="1" applyAlignment="1">
      <alignment horizontal="center"/>
    </xf>
    <xf numFmtId="174" fontId="37" fillId="0" borderId="0" xfId="0" applyNumberFormat="1" applyFont="1"/>
    <xf numFmtId="164" fontId="37" fillId="37" borderId="2" xfId="0" applyNumberFormat="1" applyFont="1" applyFill="1" applyBorder="1" applyAlignment="1">
      <alignment horizontal="center"/>
    </xf>
    <xf numFmtId="164" fontId="3" fillId="38" borderId="2" xfId="0" applyNumberFormat="1" applyFont="1" applyFill="1" applyBorder="1"/>
    <xf numFmtId="164" fontId="37" fillId="38" borderId="2" xfId="0" applyNumberFormat="1" applyFont="1" applyFill="1" applyBorder="1"/>
    <xf numFmtId="164" fontId="37" fillId="38" borderId="33" xfId="0" applyNumberFormat="1" applyFont="1" applyFill="1" applyBorder="1"/>
    <xf numFmtId="164" fontId="37" fillId="38" borderId="34" xfId="0" applyNumberFormat="1" applyFont="1" applyFill="1" applyBorder="1"/>
    <xf numFmtId="164" fontId="37" fillId="38" borderId="35" xfId="0" applyNumberFormat="1" applyFont="1" applyFill="1" applyBorder="1"/>
    <xf numFmtId="164" fontId="37" fillId="37" borderId="2" xfId="0" applyNumberFormat="1" applyFont="1" applyFill="1" applyBorder="1" applyAlignment="1"/>
    <xf numFmtId="164" fontId="4" fillId="38" borderId="2" xfId="0" applyNumberFormat="1" applyFont="1" applyFill="1" applyBorder="1"/>
    <xf numFmtId="164" fontId="37" fillId="38" borderId="36" xfId="0" applyNumberFormat="1" applyFont="1" applyFill="1" applyBorder="1"/>
    <xf numFmtId="164" fontId="37" fillId="39" borderId="14" xfId="0" applyNumberFormat="1" applyFont="1" applyFill="1" applyBorder="1" applyAlignment="1">
      <alignment horizontal="center"/>
    </xf>
    <xf numFmtId="164" fontId="3" fillId="38" borderId="14" xfId="0" applyNumberFormat="1" applyFont="1" applyFill="1" applyBorder="1"/>
    <xf numFmtId="164" fontId="37" fillId="38" borderId="14" xfId="0" applyNumberFormat="1" applyFont="1" applyFill="1" applyBorder="1"/>
    <xf numFmtId="164" fontId="37" fillId="38" borderId="42" xfId="0" applyNumberFormat="1" applyFont="1" applyFill="1" applyBorder="1"/>
    <xf numFmtId="164" fontId="37" fillId="38" borderId="1" xfId="0" applyNumberFormat="1" applyFont="1" applyFill="1" applyBorder="1"/>
    <xf numFmtId="164" fontId="37" fillId="38" borderId="43" xfId="0" applyNumberFormat="1" applyFont="1" applyFill="1" applyBorder="1"/>
    <xf numFmtId="164" fontId="37" fillId="39" borderId="14" xfId="0" applyNumberFormat="1" applyFont="1" applyFill="1" applyBorder="1" applyAlignment="1"/>
    <xf numFmtId="164" fontId="4" fillId="38" borderId="14" xfId="0" applyNumberFormat="1" applyFont="1" applyFill="1" applyBorder="1"/>
    <xf numFmtId="164" fontId="37" fillId="38" borderId="44" xfId="0" applyNumberFormat="1" applyFont="1" applyFill="1" applyBorder="1"/>
    <xf numFmtId="164" fontId="37" fillId="40" borderId="14" xfId="0" applyNumberFormat="1" applyFont="1" applyFill="1" applyBorder="1" applyAlignment="1">
      <alignment horizontal="center"/>
    </xf>
    <xf numFmtId="164" fontId="37" fillId="40" borderId="14" xfId="0" applyNumberFormat="1" applyFont="1" applyFill="1" applyBorder="1" applyAlignment="1"/>
    <xf numFmtId="164" fontId="37" fillId="40" borderId="23" xfId="0" applyNumberFormat="1" applyFont="1" applyFill="1" applyBorder="1" applyAlignment="1">
      <alignment horizontal="center"/>
    </xf>
    <xf numFmtId="164" fontId="3" fillId="38" borderId="23" xfId="0" applyNumberFormat="1" applyFont="1" applyFill="1" applyBorder="1"/>
    <xf numFmtId="164" fontId="37" fillId="38" borderId="23" xfId="0" applyNumberFormat="1" applyFont="1" applyFill="1" applyBorder="1"/>
    <xf numFmtId="164" fontId="37" fillId="40" borderId="23" xfId="0" applyNumberFormat="1" applyFont="1" applyFill="1" applyBorder="1" applyAlignment="1">
      <alignment horizontal="right"/>
    </xf>
    <xf numFmtId="164" fontId="4" fillId="38" borderId="23" xfId="0" applyNumberFormat="1" applyFont="1" applyFill="1" applyBorder="1"/>
    <xf numFmtId="164" fontId="37" fillId="41" borderId="2" xfId="0" applyNumberFormat="1" applyFont="1" applyFill="1" applyBorder="1" applyAlignment="1">
      <alignment horizontal="center"/>
    </xf>
    <xf numFmtId="164" fontId="37" fillId="42" borderId="2" xfId="0" applyNumberFormat="1" applyFont="1" applyFill="1" applyBorder="1" applyAlignment="1">
      <alignment horizontal="right"/>
    </xf>
    <xf numFmtId="164" fontId="37" fillId="41" borderId="14" xfId="0" applyNumberFormat="1" applyFont="1" applyFill="1" applyBorder="1" applyAlignment="1">
      <alignment horizontal="center"/>
    </xf>
    <xf numFmtId="164" fontId="37" fillId="42" borderId="14" xfId="0" applyNumberFormat="1" applyFont="1" applyFill="1" applyBorder="1" applyAlignment="1"/>
    <xf numFmtId="164" fontId="37" fillId="43" borderId="14" xfId="0" applyNumberFormat="1" applyFont="1" applyFill="1" applyBorder="1" applyAlignment="1">
      <alignment horizontal="center"/>
    </xf>
    <xf numFmtId="164" fontId="37" fillId="43" borderId="14" xfId="0" applyNumberFormat="1" applyFont="1" applyFill="1" applyBorder="1" applyAlignment="1"/>
    <xf numFmtId="164" fontId="37" fillId="42" borderId="14" xfId="0" applyNumberFormat="1" applyFont="1" applyFill="1" applyBorder="1" applyAlignment="1">
      <alignment horizontal="center"/>
    </xf>
    <xf numFmtId="164" fontId="37" fillId="44" borderId="14" xfId="0" applyNumberFormat="1" applyFont="1" applyFill="1" applyBorder="1" applyAlignment="1"/>
    <xf numFmtId="164" fontId="37" fillId="45" borderId="14" xfId="0" applyNumberFormat="1" applyFont="1" applyFill="1" applyBorder="1" applyAlignment="1">
      <alignment horizontal="center"/>
    </xf>
    <xf numFmtId="164" fontId="37" fillId="46" borderId="14" xfId="0" applyNumberFormat="1" applyFont="1" applyFill="1" applyBorder="1" applyAlignment="1"/>
    <xf numFmtId="165" fontId="28" fillId="38" borderId="14" xfId="0" applyNumberFormat="1" applyFont="1" applyFill="1" applyBorder="1" applyAlignment="1">
      <alignment horizontal="right"/>
    </xf>
    <xf numFmtId="165" fontId="32" fillId="38" borderId="14" xfId="0" applyNumberFormat="1" applyFont="1" applyFill="1" applyBorder="1" applyAlignment="1">
      <alignment horizontal="right"/>
    </xf>
    <xf numFmtId="164" fontId="37" fillId="47" borderId="14" xfId="0" applyNumberFormat="1" applyFont="1" applyFill="1" applyBorder="1" applyAlignment="1">
      <alignment horizontal="center"/>
    </xf>
    <xf numFmtId="164" fontId="37" fillId="47" borderId="14" xfId="0" applyNumberFormat="1" applyFont="1" applyFill="1" applyBorder="1" applyAlignment="1"/>
    <xf numFmtId="164" fontId="37" fillId="48" borderId="14" xfId="0" applyNumberFormat="1" applyFont="1" applyFill="1" applyBorder="1" applyAlignment="1">
      <alignment horizontal="center"/>
    </xf>
    <xf numFmtId="165" fontId="38" fillId="38" borderId="14" xfId="0" applyNumberFormat="1" applyFont="1" applyFill="1" applyBorder="1" applyAlignment="1">
      <alignment horizontal="right"/>
    </xf>
    <xf numFmtId="164" fontId="37" fillId="49" borderId="14" xfId="0" applyNumberFormat="1" applyFont="1" applyFill="1" applyBorder="1" applyAlignment="1"/>
    <xf numFmtId="164" fontId="37" fillId="50" borderId="14" xfId="0" applyNumberFormat="1" applyFont="1" applyFill="1" applyBorder="1" applyAlignment="1">
      <alignment horizontal="center"/>
    </xf>
    <xf numFmtId="164" fontId="37" fillId="51" borderId="14" xfId="0" applyNumberFormat="1" applyFont="1" applyFill="1" applyBorder="1" applyAlignment="1"/>
    <xf numFmtId="164" fontId="37" fillId="37" borderId="14" xfId="0" applyNumberFormat="1" applyFont="1" applyFill="1" applyBorder="1" applyAlignment="1">
      <alignment horizontal="center"/>
    </xf>
    <xf numFmtId="164" fontId="37" fillId="37" borderId="14" xfId="0" applyNumberFormat="1" applyFont="1" applyFill="1" applyBorder="1" applyAlignment="1"/>
    <xf numFmtId="164" fontId="37" fillId="52" borderId="14" xfId="0" applyNumberFormat="1" applyFont="1" applyFill="1" applyBorder="1" applyAlignment="1">
      <alignment horizontal="center"/>
    </xf>
    <xf numFmtId="164" fontId="37" fillId="52" borderId="14" xfId="0" applyNumberFormat="1" applyFont="1" applyFill="1" applyBorder="1" applyAlignment="1"/>
    <xf numFmtId="164" fontId="37" fillId="53" borderId="14" xfId="0" applyNumberFormat="1" applyFont="1" applyFill="1" applyBorder="1" applyAlignment="1">
      <alignment horizontal="center"/>
    </xf>
    <xf numFmtId="164" fontId="37" fillId="54" borderId="14" xfId="0" applyNumberFormat="1" applyFont="1" applyFill="1" applyBorder="1" applyAlignment="1"/>
    <xf numFmtId="164" fontId="37" fillId="53" borderId="23" xfId="0" applyNumberFormat="1" applyFont="1" applyFill="1" applyBorder="1" applyAlignment="1">
      <alignment horizontal="center"/>
    </xf>
    <xf numFmtId="164" fontId="37" fillId="38" borderId="55" xfId="0" applyNumberFormat="1" applyFont="1" applyFill="1" applyBorder="1"/>
    <xf numFmtId="164" fontId="37" fillId="54" borderId="23" xfId="0" applyNumberFormat="1" applyFont="1" applyFill="1" applyBorder="1" applyAlignment="1"/>
    <xf numFmtId="164" fontId="37" fillId="53" borderId="10" xfId="0" applyNumberFormat="1" applyFont="1" applyFill="1" applyBorder="1" applyAlignment="1"/>
    <xf numFmtId="164" fontId="3" fillId="38" borderId="10" xfId="0" applyNumberFormat="1" applyFont="1" applyFill="1" applyBorder="1"/>
    <xf numFmtId="164" fontId="37" fillId="38" borderId="10" xfId="0" applyNumberFormat="1" applyFont="1" applyFill="1" applyBorder="1"/>
    <xf numFmtId="164" fontId="37" fillId="38" borderId="0" xfId="0" applyNumberFormat="1" applyFont="1" applyFill="1"/>
    <xf numFmtId="164" fontId="4" fillId="38" borderId="10" xfId="0" applyNumberFormat="1" applyFont="1" applyFill="1" applyBorder="1"/>
    <xf numFmtId="164" fontId="37" fillId="55" borderId="31" xfId="0" applyNumberFormat="1" applyFont="1" applyFill="1" applyBorder="1" applyAlignment="1"/>
    <xf numFmtId="164" fontId="3" fillId="38" borderId="31" xfId="0" applyNumberFormat="1" applyFont="1" applyFill="1" applyBorder="1"/>
    <xf numFmtId="164" fontId="37" fillId="38" borderId="31" xfId="0" applyNumberFormat="1" applyFont="1" applyFill="1" applyBorder="1"/>
    <xf numFmtId="164" fontId="37" fillId="51" borderId="31" xfId="0" applyNumberFormat="1" applyFont="1" applyFill="1" applyBorder="1" applyAlignment="1"/>
    <xf numFmtId="164" fontId="4" fillId="38" borderId="31" xfId="0" applyNumberFormat="1" applyFont="1" applyFill="1" applyBorder="1"/>
    <xf numFmtId="164" fontId="37" fillId="56" borderId="31" xfId="0" applyNumberFormat="1" applyFont="1" applyFill="1" applyBorder="1" applyAlignment="1"/>
    <xf numFmtId="164" fontId="37" fillId="57" borderId="31" xfId="0" applyNumberFormat="1" applyFont="1" applyFill="1" applyBorder="1" applyAlignment="1"/>
    <xf numFmtId="164" fontId="37" fillId="46" borderId="31" xfId="0" applyNumberFormat="1" applyFont="1" applyFill="1" applyBorder="1" applyAlignment="1"/>
    <xf numFmtId="164" fontId="37" fillId="58" borderId="31" xfId="0" applyNumberFormat="1" applyFont="1" applyFill="1" applyBorder="1" applyAlignment="1"/>
    <xf numFmtId="164" fontId="37" fillId="59" borderId="31" xfId="0" applyNumberFormat="1" applyFont="1" applyFill="1" applyBorder="1" applyAlignment="1"/>
    <xf numFmtId="164" fontId="37" fillId="42" borderId="31" xfId="0" applyNumberFormat="1" applyFont="1" applyFill="1" applyBorder="1" applyAlignment="1"/>
    <xf numFmtId="164" fontId="37" fillId="60" borderId="31" xfId="0" applyNumberFormat="1" applyFont="1" applyFill="1" applyBorder="1" applyAlignment="1"/>
    <xf numFmtId="164" fontId="37" fillId="48" borderId="31" xfId="0" applyNumberFormat="1" applyFont="1" applyFill="1" applyBorder="1" applyAlignment="1"/>
    <xf numFmtId="164" fontId="37" fillId="37" borderId="31" xfId="0" applyNumberFormat="1" applyFont="1" applyFill="1" applyBorder="1" applyAlignment="1"/>
    <xf numFmtId="164" fontId="37" fillId="45" borderId="31" xfId="0" applyNumberFormat="1" applyFont="1" applyFill="1" applyBorder="1" applyAlignment="1"/>
    <xf numFmtId="164" fontId="37" fillId="61" borderId="31" xfId="0" applyNumberFormat="1" applyFont="1" applyFill="1" applyBorder="1" applyAlignment="1"/>
    <xf numFmtId="164" fontId="37" fillId="50" borderId="31" xfId="0" applyNumberFormat="1" applyFont="1" applyFill="1" applyBorder="1" applyAlignment="1"/>
    <xf numFmtId="164" fontId="37" fillId="62" borderId="31" xfId="0" applyNumberFormat="1" applyFont="1" applyFill="1" applyBorder="1" applyAlignment="1"/>
    <xf numFmtId="165" fontId="28" fillId="38" borderId="31" xfId="0" applyNumberFormat="1" applyFont="1" applyFill="1" applyBorder="1" applyAlignment="1">
      <alignment horizontal="right"/>
    </xf>
    <xf numFmtId="165" fontId="38" fillId="38" borderId="31" xfId="0" applyNumberFormat="1" applyFont="1" applyFill="1" applyBorder="1" applyAlignment="1">
      <alignment horizontal="right"/>
    </xf>
    <xf numFmtId="164" fontId="37" fillId="40" borderId="31" xfId="0" applyNumberFormat="1" applyFont="1" applyFill="1" applyBorder="1" applyAlignment="1"/>
    <xf numFmtId="164" fontId="37" fillId="38" borderId="24" xfId="0" applyNumberFormat="1" applyFont="1" applyFill="1" applyBorder="1"/>
    <xf numFmtId="164" fontId="3" fillId="38" borderId="24" xfId="0" applyNumberFormat="1" applyFont="1" applyFill="1" applyBorder="1"/>
    <xf numFmtId="164" fontId="4" fillId="38" borderId="24" xfId="0" applyNumberFormat="1" applyFont="1" applyFill="1" applyBorder="1"/>
    <xf numFmtId="164" fontId="1" fillId="40" borderId="2" xfId="0" applyNumberFormat="1" applyFont="1" applyFill="1" applyBorder="1" applyAlignment="1"/>
    <xf numFmtId="164" fontId="1" fillId="38" borderId="2" xfId="0" applyNumberFormat="1" applyFont="1" applyFill="1" applyBorder="1"/>
    <xf numFmtId="164" fontId="1" fillId="38" borderId="1" xfId="0" applyNumberFormat="1" applyFont="1" applyFill="1" applyBorder="1"/>
    <xf numFmtId="164" fontId="1" fillId="63" borderId="14" xfId="0" applyNumberFormat="1" applyFont="1" applyFill="1" applyBorder="1" applyAlignment="1"/>
    <xf numFmtId="164" fontId="1" fillId="38" borderId="14" xfId="0" applyNumberFormat="1" applyFont="1" applyFill="1" applyBorder="1"/>
    <xf numFmtId="164" fontId="1" fillId="47" borderId="14" xfId="0" applyNumberFormat="1" applyFont="1" applyFill="1" applyBorder="1" applyAlignment="1"/>
    <xf numFmtId="164" fontId="1" fillId="38" borderId="14" xfId="0" applyNumberFormat="1" applyFont="1" applyFill="1" applyBorder="1" applyAlignment="1"/>
    <xf numFmtId="164" fontId="1" fillId="64" borderId="14" xfId="0" applyNumberFormat="1" applyFont="1" applyFill="1" applyBorder="1" applyAlignment="1"/>
    <xf numFmtId="164" fontId="37" fillId="58" borderId="14" xfId="0" applyNumberFormat="1" applyFont="1" applyFill="1" applyBorder="1" applyAlignment="1"/>
    <xf numFmtId="164" fontId="37" fillId="38" borderId="14" xfId="0" applyNumberFormat="1" applyFont="1" applyFill="1" applyBorder="1" applyAlignment="1"/>
    <xf numFmtId="164" fontId="37" fillId="65" borderId="14" xfId="0" applyNumberFormat="1" applyFont="1" applyFill="1" applyBorder="1" applyAlignment="1"/>
    <xf numFmtId="164" fontId="37" fillId="63" borderId="14" xfId="0" applyNumberFormat="1" applyFont="1" applyFill="1" applyBorder="1" applyAlignment="1"/>
    <xf numFmtId="164" fontId="37" fillId="60" borderId="14" xfId="0" applyNumberFormat="1" applyFont="1" applyFill="1" applyBorder="1" applyAlignment="1"/>
    <xf numFmtId="164" fontId="37" fillId="66" borderId="14" xfId="0" applyNumberFormat="1" applyFont="1" applyFill="1" applyBorder="1" applyAlignment="1"/>
    <xf numFmtId="164" fontId="37" fillId="67" borderId="14" xfId="0" applyNumberFormat="1" applyFont="1" applyFill="1" applyBorder="1" applyAlignment="1"/>
    <xf numFmtId="164" fontId="37" fillId="68" borderId="14" xfId="0" applyNumberFormat="1" applyFont="1" applyFill="1" applyBorder="1" applyAlignment="1"/>
    <xf numFmtId="164" fontId="37" fillId="69" borderId="14" xfId="0" applyNumberFormat="1" applyFont="1" applyFill="1" applyBorder="1" applyAlignment="1"/>
    <xf numFmtId="164" fontId="37" fillId="57" borderId="14" xfId="0" applyNumberFormat="1" applyFont="1" applyFill="1" applyBorder="1" applyAlignment="1"/>
    <xf numFmtId="164" fontId="37" fillId="70" borderId="14" xfId="0" applyNumberFormat="1" applyFont="1" applyFill="1" applyBorder="1" applyAlignment="1"/>
    <xf numFmtId="164" fontId="37" fillId="71" borderId="14" xfId="0" applyNumberFormat="1" applyFont="1" applyFill="1" applyBorder="1" applyAlignment="1"/>
    <xf numFmtId="164" fontId="37" fillId="72" borderId="14" xfId="0" applyNumberFormat="1" applyFont="1" applyFill="1" applyBorder="1" applyAlignment="1"/>
    <xf numFmtId="164" fontId="37" fillId="73" borderId="14" xfId="0" applyNumberFormat="1" applyFont="1" applyFill="1" applyBorder="1" applyAlignment="1"/>
    <xf numFmtId="164" fontId="37" fillId="74" borderId="14" xfId="0" applyNumberFormat="1" applyFont="1" applyFill="1" applyBorder="1" applyAlignment="1"/>
    <xf numFmtId="164" fontId="37" fillId="50" borderId="14" xfId="0" applyNumberFormat="1" applyFont="1" applyFill="1" applyBorder="1" applyAlignment="1"/>
    <xf numFmtId="164" fontId="37" fillId="50" borderId="23" xfId="0" applyNumberFormat="1" applyFont="1" applyFill="1" applyBorder="1" applyAlignment="1"/>
    <xf numFmtId="164" fontId="37" fillId="40" borderId="23" xfId="0" applyNumberFormat="1" applyFont="1" applyFill="1" applyBorder="1" applyAlignment="1"/>
    <xf numFmtId="164" fontId="1" fillId="72" borderId="2" xfId="0" applyNumberFormat="1" applyFont="1" applyFill="1" applyBorder="1" applyAlignment="1"/>
    <xf numFmtId="164" fontId="1" fillId="75" borderId="62" xfId="0" applyNumberFormat="1" applyFont="1" applyFill="1" applyBorder="1"/>
    <xf numFmtId="164" fontId="1" fillId="75" borderId="2" xfId="0" applyNumberFormat="1" applyFont="1" applyFill="1" applyBorder="1"/>
    <xf numFmtId="164" fontId="1" fillId="75" borderId="64" xfId="0" applyNumberFormat="1" applyFont="1" applyFill="1" applyBorder="1"/>
    <xf numFmtId="164" fontId="4" fillId="75" borderId="30" xfId="0" applyNumberFormat="1" applyFont="1" applyFill="1" applyBorder="1"/>
    <xf numFmtId="164" fontId="1" fillId="75" borderId="10" xfId="0" applyNumberFormat="1" applyFont="1" applyFill="1" applyBorder="1"/>
    <xf numFmtId="164" fontId="1" fillId="72" borderId="14" xfId="0" applyNumberFormat="1" applyFont="1" applyFill="1" applyBorder="1" applyAlignment="1"/>
    <xf numFmtId="164" fontId="4" fillId="75" borderId="65" xfId="0" applyNumberFormat="1" applyFont="1" applyFill="1" applyBorder="1"/>
    <xf numFmtId="164" fontId="1" fillId="75" borderId="65" xfId="0" applyNumberFormat="1" applyFont="1" applyFill="1" applyBorder="1"/>
    <xf numFmtId="164" fontId="1" fillId="75" borderId="46" xfId="0" applyNumberFormat="1" applyFont="1" applyFill="1" applyBorder="1"/>
    <xf numFmtId="164" fontId="1" fillId="75" borderId="14" xfId="0" applyNumberFormat="1" applyFont="1" applyFill="1" applyBorder="1"/>
    <xf numFmtId="164" fontId="4" fillId="75" borderId="14" xfId="0" applyNumberFormat="1" applyFont="1" applyFill="1" applyBorder="1"/>
    <xf numFmtId="164" fontId="37" fillId="75" borderId="46" xfId="0" applyNumberFormat="1" applyFont="1" applyFill="1" applyBorder="1"/>
    <xf numFmtId="164" fontId="37" fillId="75" borderId="14" xfId="0" applyNumberFormat="1" applyFont="1" applyFill="1" applyBorder="1"/>
    <xf numFmtId="164" fontId="37" fillId="76" borderId="14" xfId="0" applyNumberFormat="1" applyFont="1" applyFill="1" applyBorder="1" applyAlignment="1"/>
    <xf numFmtId="164" fontId="37" fillId="41" borderId="14" xfId="0" applyNumberFormat="1" applyFont="1" applyFill="1" applyBorder="1" applyAlignment="1"/>
    <xf numFmtId="164" fontId="37" fillId="77" borderId="14" xfId="0" applyNumberFormat="1" applyFont="1" applyFill="1" applyBorder="1" applyAlignment="1"/>
    <xf numFmtId="164" fontId="37" fillId="38" borderId="23" xfId="0" applyNumberFormat="1" applyFont="1" applyFill="1" applyBorder="1" applyAlignment="1"/>
    <xf numFmtId="164" fontId="37" fillId="45" borderId="10" xfId="0" applyNumberFormat="1" applyFont="1" applyFill="1" applyBorder="1" applyAlignment="1">
      <alignment horizontal="center"/>
    </xf>
    <xf numFmtId="164" fontId="1" fillId="75" borderId="36" xfId="0" applyNumberFormat="1" applyFont="1" applyFill="1" applyBorder="1"/>
    <xf numFmtId="164" fontId="37" fillId="75" borderId="2" xfId="0" applyNumberFormat="1" applyFont="1" applyFill="1" applyBorder="1" applyAlignment="1">
      <alignment horizontal="center"/>
    </xf>
    <xf numFmtId="164" fontId="37" fillId="75" borderId="64" xfId="0" applyNumberFormat="1" applyFont="1" applyFill="1" applyBorder="1" applyAlignment="1">
      <alignment horizontal="center"/>
    </xf>
    <xf numFmtId="0" fontId="51" fillId="59" borderId="42" xfId="0" applyFont="1" applyFill="1" applyBorder="1"/>
    <xf numFmtId="164" fontId="37" fillId="59" borderId="62" xfId="0" applyNumberFormat="1" applyFont="1" applyFill="1" applyBorder="1"/>
    <xf numFmtId="164" fontId="37" fillId="45" borderId="31" xfId="0" applyNumberFormat="1" applyFont="1" applyFill="1" applyBorder="1" applyAlignment="1">
      <alignment horizontal="center"/>
    </xf>
    <xf numFmtId="164" fontId="1" fillId="75" borderId="44" xfId="0" applyNumberFormat="1" applyFont="1" applyFill="1" applyBorder="1" applyAlignment="1">
      <alignment horizontal="center"/>
    </xf>
    <xf numFmtId="164" fontId="37" fillId="75" borderId="14" xfId="0" applyNumberFormat="1" applyFont="1" applyFill="1" applyBorder="1" applyAlignment="1">
      <alignment horizontal="center"/>
    </xf>
    <xf numFmtId="164" fontId="37" fillId="75" borderId="77" xfId="0" applyNumberFormat="1" applyFont="1" applyFill="1" applyBorder="1" applyAlignment="1">
      <alignment horizontal="center"/>
    </xf>
    <xf numFmtId="164" fontId="37" fillId="59" borderId="44" xfId="0" applyNumberFormat="1" applyFont="1" applyFill="1" applyBorder="1"/>
    <xf numFmtId="164" fontId="37" fillId="59" borderId="46" xfId="0" applyNumberFormat="1" applyFont="1" applyFill="1" applyBorder="1"/>
    <xf numFmtId="164" fontId="1" fillId="75" borderId="91" xfId="0" applyNumberFormat="1" applyFont="1" applyFill="1" applyBorder="1" applyAlignment="1">
      <alignment horizontal="center"/>
    </xf>
    <xf numFmtId="164" fontId="37" fillId="75" borderId="77" xfId="0" applyNumberFormat="1" applyFont="1" applyFill="1" applyBorder="1"/>
    <xf numFmtId="164" fontId="1" fillId="75" borderId="44" xfId="0" applyNumberFormat="1" applyFont="1" applyFill="1" applyBorder="1"/>
    <xf numFmtId="0" fontId="57" fillId="78" borderId="0" xfId="0" applyFont="1" applyFill="1"/>
    <xf numFmtId="164" fontId="37" fillId="79" borderId="31" xfId="0" applyNumberFormat="1" applyFont="1" applyFill="1" applyBorder="1" applyAlignment="1">
      <alignment horizontal="center"/>
    </xf>
    <xf numFmtId="164" fontId="1" fillId="75" borderId="44" xfId="0" applyNumberFormat="1" applyFont="1" applyFill="1" applyBorder="1" applyAlignment="1"/>
    <xf numFmtId="164" fontId="37" fillId="79" borderId="24" xfId="0" applyNumberFormat="1" applyFont="1" applyFill="1" applyBorder="1" applyAlignment="1">
      <alignment horizontal="center"/>
    </xf>
    <xf numFmtId="164" fontId="1" fillId="75" borderId="92" xfId="0" applyNumberFormat="1" applyFont="1" applyFill="1" applyBorder="1"/>
    <xf numFmtId="164" fontId="37" fillId="75" borderId="23" xfId="0" applyNumberFormat="1" applyFont="1" applyFill="1" applyBorder="1"/>
    <xf numFmtId="164" fontId="37" fillId="75" borderId="93" xfId="0" applyNumberFormat="1" applyFont="1" applyFill="1" applyBorder="1"/>
    <xf numFmtId="164" fontId="37" fillId="59" borderId="92" xfId="0" applyNumberFormat="1" applyFont="1" applyFill="1" applyBorder="1"/>
    <xf numFmtId="164" fontId="37" fillId="59" borderId="85" xfId="0" applyNumberFormat="1" applyFont="1" applyFill="1" applyBorder="1"/>
    <xf numFmtId="164" fontId="37" fillId="40" borderId="2" xfId="0" applyNumberFormat="1" applyFont="1" applyFill="1" applyBorder="1" applyAlignment="1">
      <alignment horizontal="center"/>
    </xf>
    <xf numFmtId="164" fontId="1" fillId="38" borderId="2" xfId="0" applyNumberFormat="1" applyFont="1" applyFill="1" applyBorder="1" applyAlignment="1">
      <alignment horizontal="center"/>
    </xf>
    <xf numFmtId="164" fontId="37" fillId="38" borderId="2" xfId="0" applyNumberFormat="1" applyFont="1" applyFill="1" applyBorder="1" applyAlignment="1">
      <alignment horizontal="center"/>
    </xf>
    <xf numFmtId="164" fontId="37" fillId="38" borderId="1" xfId="0" applyNumberFormat="1" applyFont="1" applyFill="1" applyBorder="1" applyAlignment="1">
      <alignment horizontal="center"/>
    </xf>
    <xf numFmtId="164" fontId="1" fillId="38" borderId="14" xfId="0" applyNumberFormat="1" applyFont="1" applyFill="1" applyBorder="1" applyAlignment="1">
      <alignment horizontal="center"/>
    </xf>
    <xf numFmtId="164" fontId="37" fillId="38" borderId="14" xfId="0" applyNumberFormat="1" applyFont="1" applyFill="1" applyBorder="1" applyAlignment="1">
      <alignment horizontal="center"/>
    </xf>
    <xf numFmtId="164" fontId="1" fillId="38" borderId="14" xfId="0" applyNumberFormat="1" applyFont="1" applyFill="1" applyBorder="1" applyAlignment="1">
      <alignment horizontal="left"/>
    </xf>
    <xf numFmtId="164" fontId="37" fillId="38" borderId="23" xfId="0" applyNumberFormat="1" applyFont="1" applyFill="1" applyBorder="1" applyAlignment="1">
      <alignment horizontal="center"/>
    </xf>
    <xf numFmtId="164" fontId="1" fillId="38" borderId="23" xfId="0" applyNumberFormat="1" applyFont="1" applyFill="1" applyBorder="1"/>
    <xf numFmtId="164" fontId="1" fillId="72" borderId="31" xfId="0" applyNumberFormat="1" applyFont="1" applyFill="1" applyBorder="1"/>
    <xf numFmtId="164" fontId="1" fillId="78" borderId="31" xfId="0" applyNumberFormat="1" applyFont="1" applyFill="1" applyBorder="1"/>
    <xf numFmtId="164" fontId="37" fillId="80" borderId="14" xfId="0" applyNumberFormat="1" applyFont="1" applyFill="1" applyBorder="1"/>
    <xf numFmtId="164" fontId="37" fillId="80" borderId="47" xfId="0" applyNumberFormat="1" applyFont="1" applyFill="1" applyBorder="1"/>
    <xf numFmtId="164" fontId="37" fillId="72" borderId="14" xfId="0" applyNumberFormat="1" applyFont="1" applyFill="1" applyBorder="1"/>
    <xf numFmtId="164" fontId="37" fillId="72" borderId="21" xfId="0" applyNumberFormat="1" applyFont="1" applyFill="1" applyBorder="1"/>
    <xf numFmtId="164" fontId="37" fillId="80" borderId="21" xfId="0" applyNumberFormat="1" applyFont="1" applyFill="1" applyBorder="1"/>
    <xf numFmtId="164" fontId="37" fillId="80" borderId="96" xfId="0" applyNumberFormat="1" applyFont="1" applyFill="1" applyBorder="1"/>
    <xf numFmtId="164" fontId="37" fillId="72" borderId="2" xfId="0" applyNumberFormat="1" applyFont="1" applyFill="1" applyBorder="1" applyAlignment="1"/>
    <xf numFmtId="164" fontId="37" fillId="80" borderId="2" xfId="0" applyNumberFormat="1" applyFont="1" applyFill="1" applyBorder="1"/>
    <xf numFmtId="164" fontId="37" fillId="80" borderId="63" xfId="0" applyNumberFormat="1" applyFont="1" applyFill="1" applyBorder="1"/>
    <xf numFmtId="164" fontId="37" fillId="72" borderId="23" xfId="0" applyNumberFormat="1" applyFont="1" applyFill="1" applyBorder="1" applyAlignment="1"/>
    <xf numFmtId="164" fontId="37" fillId="80" borderId="23" xfId="0" applyNumberFormat="1" applyFont="1" applyFill="1" applyBorder="1"/>
    <xf numFmtId="164" fontId="37" fillId="80" borderId="54" xfId="0" applyNumberFormat="1" applyFont="1" applyFill="1" applyBorder="1"/>
    <xf numFmtId="164" fontId="37" fillId="38" borderId="62" xfId="0" applyNumberFormat="1" applyFont="1" applyFill="1" applyBorder="1"/>
    <xf numFmtId="164" fontId="37" fillId="38" borderId="46" xfId="0" applyNumberFormat="1" applyFont="1" applyFill="1" applyBorder="1"/>
    <xf numFmtId="164" fontId="5" fillId="38" borderId="1" xfId="0" applyNumberFormat="1" applyFont="1" applyFill="1" applyBorder="1"/>
    <xf numFmtId="164" fontId="37" fillId="38" borderId="21" xfId="0" applyNumberFormat="1" applyFont="1" applyFill="1" applyBorder="1" applyAlignment="1">
      <alignment horizontal="center"/>
    </xf>
    <xf numFmtId="164" fontId="1" fillId="38" borderId="21" xfId="0" applyNumberFormat="1" applyFont="1" applyFill="1" applyBorder="1" applyAlignment="1"/>
    <xf numFmtId="164" fontId="37" fillId="38" borderId="21" xfId="0" applyNumberFormat="1" applyFont="1" applyFill="1" applyBorder="1"/>
    <xf numFmtId="164" fontId="37" fillId="38" borderId="97" xfId="0" applyNumberFormat="1" applyFont="1" applyFill="1" applyBorder="1"/>
    <xf numFmtId="164" fontId="37" fillId="38" borderId="20" xfId="0" applyNumberFormat="1" applyFont="1" applyFill="1" applyBorder="1"/>
    <xf numFmtId="164" fontId="37" fillId="60" borderId="14" xfId="0" applyNumberFormat="1" applyFont="1" applyFill="1" applyBorder="1" applyAlignment="1">
      <alignment horizontal="center"/>
    </xf>
    <xf numFmtId="164" fontId="37" fillId="81" borderId="14" xfId="0" applyNumberFormat="1" applyFont="1" applyFill="1" applyBorder="1" applyAlignment="1"/>
    <xf numFmtId="164" fontId="37" fillId="38" borderId="46" xfId="0" applyNumberFormat="1" applyFont="1" applyFill="1" applyBorder="1" applyAlignment="1"/>
    <xf numFmtId="164" fontId="1" fillId="38" borderId="23" xfId="0" applyNumberFormat="1" applyFont="1" applyFill="1" applyBorder="1" applyAlignment="1"/>
    <xf numFmtId="164" fontId="37" fillId="38" borderId="85" xfId="0" applyNumberFormat="1" applyFont="1" applyFill="1" applyBorder="1"/>
    <xf numFmtId="164" fontId="37" fillId="40" borderId="2" xfId="0" applyNumberFormat="1" applyFont="1" applyFill="1" applyBorder="1" applyAlignment="1"/>
    <xf numFmtId="164" fontId="37" fillId="46" borderId="14" xfId="0" applyNumberFormat="1" applyFont="1" applyFill="1" applyBorder="1" applyAlignment="1">
      <alignment horizontal="center"/>
    </xf>
    <xf numFmtId="164" fontId="37" fillId="79" borderId="14" xfId="0" applyNumberFormat="1" applyFont="1" applyFill="1" applyBorder="1" applyAlignment="1"/>
    <xf numFmtId="164" fontId="37" fillId="46" borderId="23" xfId="0" applyNumberFormat="1" applyFont="1" applyFill="1" applyBorder="1" applyAlignment="1">
      <alignment horizontal="center"/>
    </xf>
    <xf numFmtId="164" fontId="37" fillId="79" borderId="23" xfId="0" applyNumberFormat="1" applyFont="1" applyFill="1" applyBorder="1" applyAlignment="1"/>
    <xf numFmtId="164" fontId="37" fillId="45" borderId="2" xfId="0" applyNumberFormat="1" applyFont="1" applyFill="1" applyBorder="1" applyAlignment="1"/>
    <xf numFmtId="164" fontId="37" fillId="45" borderId="14" xfId="0" applyNumberFormat="1" applyFont="1" applyFill="1" applyBorder="1" applyAlignment="1"/>
    <xf numFmtId="164" fontId="37" fillId="42" borderId="23" xfId="0" applyNumberFormat="1" applyFont="1" applyFill="1" applyBorder="1" applyAlignment="1"/>
    <xf numFmtId="164" fontId="37" fillId="40" borderId="63" xfId="0" applyNumberFormat="1" applyFont="1" applyFill="1" applyBorder="1" applyAlignment="1"/>
    <xf numFmtId="164" fontId="37" fillId="38" borderId="8" xfId="0" applyNumberFormat="1" applyFont="1" applyFill="1" applyBorder="1"/>
    <xf numFmtId="164" fontId="37" fillId="38" borderId="47" xfId="0" applyNumberFormat="1" applyFont="1" applyFill="1" applyBorder="1"/>
    <xf numFmtId="164" fontId="37" fillId="40" borderId="62" xfId="0" applyNumberFormat="1" applyFont="1" applyFill="1" applyBorder="1" applyAlignment="1"/>
    <xf numFmtId="164" fontId="37" fillId="40" borderId="47" xfId="0" applyNumberFormat="1" applyFont="1" applyFill="1" applyBorder="1" applyAlignment="1"/>
    <xf numFmtId="164" fontId="37" fillId="40" borderId="46" xfId="0" applyNumberFormat="1" applyFont="1" applyFill="1" applyBorder="1" applyAlignment="1"/>
    <xf numFmtId="164" fontId="37" fillId="72" borderId="47" xfId="0" applyNumberFormat="1" applyFont="1" applyFill="1" applyBorder="1" applyAlignment="1"/>
    <xf numFmtId="164" fontId="37" fillId="72" borderId="46" xfId="0" applyNumberFormat="1" applyFont="1" applyFill="1" applyBorder="1" applyAlignment="1"/>
    <xf numFmtId="164" fontId="37" fillId="79" borderId="46" xfId="0" applyNumberFormat="1" applyFont="1" applyFill="1" applyBorder="1" applyAlignment="1"/>
    <xf numFmtId="164" fontId="37" fillId="72" borderId="54" xfId="0" applyNumberFormat="1" applyFont="1" applyFill="1" applyBorder="1" applyAlignment="1"/>
    <xf numFmtId="164" fontId="37" fillId="40" borderId="54" xfId="0" applyNumberFormat="1" applyFont="1" applyFill="1" applyBorder="1" applyAlignment="1"/>
    <xf numFmtId="164" fontId="37" fillId="79" borderId="85" xfId="0" applyNumberFormat="1" applyFont="1" applyFill="1" applyBorder="1" applyAlignment="1"/>
    <xf numFmtId="164" fontId="36" fillId="0" borderId="2" xfId="0" applyNumberFormat="1" applyFont="1" applyFill="1" applyBorder="1" applyAlignment="1"/>
    <xf numFmtId="164" fontId="36" fillId="0" borderId="2" xfId="0" applyNumberFormat="1" applyFont="1" applyFill="1" applyBorder="1"/>
    <xf numFmtId="164" fontId="36" fillId="0" borderId="63" xfId="0" applyNumberFormat="1" applyFont="1" applyFill="1" applyBorder="1"/>
    <xf numFmtId="164" fontId="36" fillId="0" borderId="14" xfId="0" applyNumberFormat="1" applyFont="1" applyFill="1" applyBorder="1" applyAlignment="1"/>
    <xf numFmtId="164" fontId="36" fillId="0" borderId="14" xfId="0" applyNumberFormat="1" applyFont="1" applyFill="1" applyBorder="1"/>
    <xf numFmtId="164" fontId="36" fillId="0" borderId="47" xfId="0" applyNumberFormat="1" applyFont="1" applyFill="1" applyBorder="1"/>
    <xf numFmtId="164" fontId="36" fillId="0" borderId="47" xfId="0" applyNumberFormat="1" applyFont="1" applyFill="1" applyBorder="1" applyAlignment="1"/>
    <xf numFmtId="164" fontId="36" fillId="0" borderId="23" xfId="0" applyNumberFormat="1" applyFont="1" applyFill="1" applyBorder="1" applyAlignment="1"/>
    <xf numFmtId="164" fontId="36" fillId="0" borderId="23" xfId="0" applyNumberFormat="1" applyFont="1" applyFill="1" applyBorder="1"/>
    <xf numFmtId="164" fontId="36" fillId="0" borderId="54" xfId="0" applyNumberFormat="1" applyFont="1" applyFill="1" applyBorder="1"/>
    <xf numFmtId="164" fontId="37" fillId="78" borderId="31" xfId="0" applyNumberFormat="1" applyFont="1" applyFill="1" applyBorder="1" applyAlignment="1">
      <alignment horizontal="center"/>
    </xf>
    <xf numFmtId="164" fontId="37" fillId="78" borderId="31" xfId="0" applyNumberFormat="1" applyFont="1" applyFill="1" applyBorder="1"/>
    <xf numFmtId="164" fontId="37" fillId="78" borderId="0" xfId="0" applyNumberFormat="1" applyFont="1" applyFill="1"/>
    <xf numFmtId="164" fontId="37" fillId="78" borderId="31" xfId="0" applyNumberFormat="1" applyFont="1" applyFill="1" applyBorder="1" applyAlignment="1"/>
    <xf numFmtId="165" fontId="25" fillId="78" borderId="31" xfId="0" applyNumberFormat="1" applyFont="1" applyFill="1" applyBorder="1" applyAlignment="1">
      <alignment horizontal="right"/>
    </xf>
    <xf numFmtId="164" fontId="37" fillId="78" borderId="24" xfId="0" applyNumberFormat="1" applyFont="1" applyFill="1" applyBorder="1" applyAlignment="1">
      <alignment horizontal="center"/>
    </xf>
    <xf numFmtId="164" fontId="37" fillId="78" borderId="24" xfId="0" applyNumberFormat="1" applyFont="1" applyFill="1" applyBorder="1"/>
    <xf numFmtId="164" fontId="37" fillId="78" borderId="24" xfId="0" applyNumberFormat="1" applyFont="1" applyFill="1" applyBorder="1" applyAlignment="1"/>
    <xf numFmtId="4" fontId="37" fillId="45" borderId="2" xfId="0" applyNumberFormat="1" applyFont="1" applyFill="1" applyBorder="1" applyAlignment="1">
      <alignment horizontal="right" wrapText="1"/>
    </xf>
    <xf numFmtId="4" fontId="37" fillId="45" borderId="14" xfId="0" applyNumberFormat="1" applyFont="1" applyFill="1" applyBorder="1" applyAlignment="1">
      <alignment horizontal="right" wrapText="1"/>
    </xf>
    <xf numFmtId="4" fontId="37" fillId="42" borderId="14" xfId="0" applyNumberFormat="1" applyFont="1" applyFill="1" applyBorder="1" applyAlignment="1">
      <alignment horizontal="right" wrapText="1"/>
    </xf>
    <xf numFmtId="4" fontId="37" fillId="40" borderId="14" xfId="0" applyNumberFormat="1" applyFont="1" applyFill="1" applyBorder="1" applyAlignment="1">
      <alignment horizontal="right" wrapText="1"/>
    </xf>
    <xf numFmtId="0" fontId="51" fillId="42" borderId="14" xfId="0" applyFont="1" applyFill="1" applyBorder="1" applyAlignment="1">
      <alignment wrapText="1"/>
    </xf>
    <xf numFmtId="0" fontId="51" fillId="40" borderId="14" xfId="0" applyFont="1" applyFill="1" applyBorder="1" applyAlignment="1">
      <alignment wrapText="1"/>
    </xf>
    <xf numFmtId="0" fontId="37" fillId="40" borderId="14" xfId="0" applyFont="1" applyFill="1" applyBorder="1" applyAlignment="1">
      <alignment horizontal="right" wrapText="1"/>
    </xf>
    <xf numFmtId="4" fontId="37" fillId="42" borderId="23" xfId="0" applyNumberFormat="1" applyFont="1" applyFill="1" applyBorder="1" applyAlignment="1">
      <alignment horizontal="right" wrapText="1"/>
    </xf>
    <xf numFmtId="4" fontId="37" fillId="40" borderId="23" xfId="0" applyNumberFormat="1" applyFont="1" applyFill="1" applyBorder="1" applyAlignment="1">
      <alignment horizontal="right" wrapText="1"/>
    </xf>
    <xf numFmtId="164" fontId="36" fillId="38" borderId="1" xfId="0" applyNumberFormat="1" applyFont="1" applyFill="1" applyBorder="1"/>
    <xf numFmtId="164" fontId="37" fillId="82" borderId="14" xfId="0" applyNumberFormat="1" applyFont="1" applyFill="1" applyBorder="1" applyAlignment="1"/>
    <xf numFmtId="164" fontId="37" fillId="55" borderId="14" xfId="0" applyNumberFormat="1" applyFont="1" applyFill="1" applyBorder="1" applyAlignment="1"/>
    <xf numFmtId="164" fontId="37" fillId="55" borderId="23" xfId="0" applyNumberFormat="1" applyFont="1" applyFill="1" applyBorder="1" applyAlignment="1"/>
    <xf numFmtId="164" fontId="37" fillId="47" borderId="2" xfId="0" applyNumberFormat="1" applyFont="1" applyFill="1" applyBorder="1" applyAlignment="1"/>
    <xf numFmtId="164" fontId="37" fillId="83" borderId="2" xfId="0" applyNumberFormat="1" applyFont="1" applyFill="1" applyBorder="1" applyAlignment="1"/>
    <xf numFmtId="164" fontId="37" fillId="83" borderId="14" xfId="0" applyNumberFormat="1" applyFont="1" applyFill="1" applyBorder="1" applyAlignment="1"/>
    <xf numFmtId="164" fontId="37" fillId="65" borderId="23" xfId="0" applyNumberFormat="1" applyFont="1" applyFill="1" applyBorder="1" applyAlignment="1"/>
    <xf numFmtId="164" fontId="37" fillId="68" borderId="23" xfId="0" applyNumberFormat="1" applyFont="1" applyFill="1" applyBorder="1" applyAlignment="1"/>
    <xf numFmtId="0" fontId="51" fillId="38" borderId="2" xfId="0" applyFont="1" applyFill="1" applyBorder="1" applyAlignment="1">
      <alignment wrapText="1"/>
    </xf>
    <xf numFmtId="0" fontId="51" fillId="38" borderId="14" xfId="0" applyFont="1" applyFill="1" applyBorder="1" applyAlignment="1">
      <alignment wrapText="1"/>
    </xf>
    <xf numFmtId="4" fontId="37" fillId="38" borderId="14" xfId="0" applyNumberFormat="1" applyFont="1" applyFill="1" applyBorder="1" applyAlignment="1">
      <alignment horizontal="right" wrapText="1"/>
    </xf>
    <xf numFmtId="4" fontId="37" fillId="38" borderId="23" xfId="0" applyNumberFormat="1" applyFont="1" applyFill="1" applyBorder="1" applyAlignment="1">
      <alignment horizontal="right" wrapText="1"/>
    </xf>
    <xf numFmtId="0" fontId="51" fillId="38" borderId="23" xfId="0" applyFont="1" applyFill="1" applyBorder="1" applyAlignment="1">
      <alignment wrapText="1"/>
    </xf>
    <xf numFmtId="164" fontId="37" fillId="42" borderId="47" xfId="0" applyNumberFormat="1" applyFont="1" applyFill="1" applyBorder="1" applyAlignment="1"/>
    <xf numFmtId="164" fontId="37" fillId="38" borderId="54" xfId="0" applyNumberFormat="1" applyFont="1" applyFill="1" applyBorder="1"/>
    <xf numFmtId="164" fontId="49" fillId="72" borderId="14" xfId="0" applyNumberFormat="1" applyFont="1" applyFill="1" applyBorder="1" applyAlignment="1"/>
    <xf numFmtId="164" fontId="49" fillId="38" borderId="1" xfId="0" applyNumberFormat="1" applyFont="1" applyFill="1" applyBorder="1"/>
    <xf numFmtId="4" fontId="37" fillId="45" borderId="2" xfId="0" applyNumberFormat="1" applyFont="1" applyFill="1" applyBorder="1" applyAlignment="1">
      <alignment horizontal="center" wrapText="1"/>
    </xf>
    <xf numFmtId="0" fontId="37" fillId="45" borderId="2" xfId="0" applyFont="1" applyFill="1" applyBorder="1" applyAlignment="1">
      <alignment horizontal="right" wrapText="1"/>
    </xf>
    <xf numFmtId="4" fontId="37" fillId="45" borderId="14" xfId="0" applyNumberFormat="1" applyFont="1" applyFill="1" applyBorder="1" applyAlignment="1">
      <alignment horizontal="center" wrapText="1"/>
    </xf>
    <xf numFmtId="0" fontId="37" fillId="45" borderId="14" xfId="0" applyFont="1" applyFill="1" applyBorder="1" applyAlignment="1">
      <alignment horizontal="right" wrapText="1"/>
    </xf>
    <xf numFmtId="0" fontId="37" fillId="38" borderId="14" xfId="0" applyFont="1" applyFill="1" applyBorder="1" applyAlignment="1">
      <alignment horizontal="right" wrapText="1"/>
    </xf>
    <xf numFmtId="4" fontId="37" fillId="68" borderId="14" xfId="0" applyNumberFormat="1" applyFont="1" applyFill="1" applyBorder="1" applyAlignment="1">
      <alignment horizontal="center" wrapText="1"/>
    </xf>
    <xf numFmtId="0" fontId="37" fillId="79" borderId="14" xfId="0" applyFont="1" applyFill="1" applyBorder="1" applyAlignment="1">
      <alignment horizontal="right" wrapText="1"/>
    </xf>
    <xf numFmtId="4" fontId="37" fillId="79" borderId="14" xfId="0" applyNumberFormat="1" applyFont="1" applyFill="1" applyBorder="1" applyAlignment="1">
      <alignment horizontal="right" wrapText="1"/>
    </xf>
    <xf numFmtId="4" fontId="37" fillId="68" borderId="23" xfId="0" applyNumberFormat="1" applyFont="1" applyFill="1" applyBorder="1" applyAlignment="1">
      <alignment horizontal="center" wrapText="1"/>
    </xf>
    <xf numFmtId="4" fontId="37" fillId="79" borderId="23" xfId="0" applyNumberFormat="1" applyFont="1" applyFill="1" applyBorder="1" applyAlignment="1">
      <alignment horizontal="right" wrapText="1"/>
    </xf>
    <xf numFmtId="169" fontId="11" fillId="38" borderId="14" xfId="0" applyNumberFormat="1" applyFont="1" applyFill="1" applyBorder="1" applyAlignment="1">
      <alignment horizontal="right"/>
    </xf>
    <xf numFmtId="164" fontId="37" fillId="38" borderId="2" xfId="0" applyNumberFormat="1" applyFont="1" applyFill="1" applyBorder="1" applyAlignment="1"/>
    <xf numFmtId="164" fontId="37" fillId="40" borderId="21" xfId="0" applyNumberFormat="1" applyFont="1" applyFill="1" applyBorder="1" applyAlignment="1">
      <alignment horizontal="center"/>
    </xf>
    <xf numFmtId="164" fontId="37" fillId="38" borderId="21" xfId="0" applyNumberFormat="1" applyFont="1" applyFill="1" applyBorder="1" applyAlignment="1"/>
    <xf numFmtId="164" fontId="37" fillId="72" borderId="21" xfId="0" applyNumberFormat="1" applyFont="1" applyFill="1" applyBorder="1" applyAlignment="1"/>
    <xf numFmtId="164" fontId="37" fillId="40" borderId="127" xfId="0" applyNumberFormat="1" applyFont="1" applyFill="1" applyBorder="1" applyAlignment="1">
      <alignment horizontal="center"/>
    </xf>
    <xf numFmtId="164" fontId="37" fillId="40" borderId="127" xfId="0" applyNumberFormat="1" applyFont="1" applyFill="1" applyBorder="1" applyAlignment="1"/>
    <xf numFmtId="164" fontId="37" fillId="40" borderId="127" xfId="0" applyNumberFormat="1" applyFont="1" applyFill="1" applyBorder="1"/>
    <xf numFmtId="164" fontId="37" fillId="79" borderId="65" xfId="0" applyNumberFormat="1" applyFont="1" applyFill="1" applyBorder="1" applyAlignment="1">
      <alignment horizontal="center"/>
    </xf>
    <xf numFmtId="164" fontId="37" fillId="38" borderId="65" xfId="0" applyNumberFormat="1" applyFont="1" applyFill="1" applyBorder="1" applyAlignment="1"/>
    <xf numFmtId="164" fontId="37" fillId="38" borderId="65" xfId="0" applyNumberFormat="1" applyFont="1" applyFill="1" applyBorder="1"/>
    <xf numFmtId="164" fontId="37" fillId="38" borderId="79" xfId="0" applyNumberFormat="1" applyFont="1" applyFill="1" applyBorder="1"/>
    <xf numFmtId="164" fontId="37" fillId="58" borderId="65" xfId="0" applyNumberFormat="1" applyFont="1" applyFill="1" applyBorder="1" applyAlignment="1"/>
    <xf numFmtId="164" fontId="37" fillId="79" borderId="23" xfId="0" applyNumberFormat="1" applyFont="1" applyFill="1" applyBorder="1" applyAlignment="1">
      <alignment horizontal="center"/>
    </xf>
    <xf numFmtId="164" fontId="47" fillId="38" borderId="23" xfId="0" applyNumberFormat="1" applyFont="1" applyFill="1" applyBorder="1" applyAlignment="1"/>
    <xf numFmtId="164" fontId="47" fillId="38" borderId="23" xfId="0" applyNumberFormat="1" applyFont="1" applyFill="1" applyBorder="1"/>
    <xf numFmtId="164" fontId="47" fillId="38" borderId="1" xfId="0" applyNumberFormat="1" applyFont="1" applyFill="1" applyBorder="1"/>
    <xf numFmtId="164" fontId="37" fillId="58" borderId="23" xfId="0" applyNumberFormat="1" applyFont="1" applyFill="1" applyBorder="1" applyAlignment="1"/>
    <xf numFmtId="4" fontId="37" fillId="45" borderId="47" xfId="0" applyNumberFormat="1" applyFont="1" applyFill="1" applyBorder="1" applyAlignment="1">
      <alignment horizontal="center" wrapText="1"/>
    </xf>
    <xf numFmtId="0" fontId="51" fillId="38" borderId="63" xfId="0" applyFont="1" applyFill="1" applyBorder="1" applyAlignment="1">
      <alignment wrapText="1"/>
    </xf>
    <xf numFmtId="4" fontId="37" fillId="38" borderId="47" xfId="0" applyNumberFormat="1" applyFont="1" applyFill="1" applyBorder="1" applyAlignment="1">
      <alignment horizontal="center" wrapText="1"/>
    </xf>
    <xf numFmtId="0" fontId="51" fillId="38" borderId="47" xfId="0" applyFont="1" applyFill="1" applyBorder="1" applyAlignment="1">
      <alignment wrapText="1"/>
    </xf>
    <xf numFmtId="4" fontId="37" fillId="40" borderId="47" xfId="0" applyNumberFormat="1" applyFont="1" applyFill="1" applyBorder="1" applyAlignment="1">
      <alignment horizontal="center" wrapText="1"/>
    </xf>
    <xf numFmtId="4" fontId="37" fillId="42" borderId="47" xfId="0" applyNumberFormat="1" applyFont="1" applyFill="1" applyBorder="1" applyAlignment="1">
      <alignment horizontal="center" wrapText="1"/>
    </xf>
    <xf numFmtId="164" fontId="37" fillId="38" borderId="43" xfId="0" applyNumberFormat="1" applyFont="1" applyFill="1" applyBorder="1" applyAlignment="1">
      <alignment horizontal="center"/>
    </xf>
    <xf numFmtId="164" fontId="37" fillId="38" borderId="1" xfId="0" applyNumberFormat="1" applyFont="1" applyFill="1" applyBorder="1" applyAlignment="1"/>
    <xf numFmtId="164" fontId="37" fillId="72" borderId="14" xfId="0" applyNumberFormat="1" applyFont="1" applyFill="1" applyBorder="1" applyAlignment="1">
      <alignment horizontal="center"/>
    </xf>
    <xf numFmtId="164" fontId="37" fillId="72" borderId="23" xfId="0" applyNumberFormat="1" applyFont="1" applyFill="1" applyBorder="1" applyAlignment="1">
      <alignment horizontal="center"/>
    </xf>
    <xf numFmtId="164" fontId="37" fillId="38" borderId="34" xfId="0" applyNumberFormat="1" applyFont="1" applyFill="1" applyBorder="1" applyAlignment="1"/>
    <xf numFmtId="164" fontId="37" fillId="38" borderId="62" xfId="0" applyNumberFormat="1" applyFont="1" applyFill="1" applyBorder="1" applyAlignment="1">
      <alignment horizontal="center"/>
    </xf>
    <xf numFmtId="164" fontId="37" fillId="38" borderId="63" xfId="0" applyNumberFormat="1" applyFont="1" applyFill="1" applyBorder="1"/>
    <xf numFmtId="4" fontId="37" fillId="38" borderId="14" xfId="0" applyNumberFormat="1" applyFont="1" applyFill="1" applyBorder="1" applyAlignment="1">
      <alignment horizontal="center" wrapText="1"/>
    </xf>
    <xf numFmtId="164" fontId="37" fillId="38" borderId="46" xfId="0" applyNumberFormat="1" applyFont="1" applyFill="1" applyBorder="1" applyAlignment="1">
      <alignment horizontal="center"/>
    </xf>
    <xf numFmtId="0" fontId="37" fillId="38" borderId="14" xfId="0" applyFont="1" applyFill="1" applyBorder="1" applyAlignment="1">
      <alignment horizontal="center" wrapText="1"/>
    </xf>
    <xf numFmtId="164" fontId="37" fillId="38" borderId="45" xfId="0" applyNumberFormat="1" applyFont="1" applyFill="1" applyBorder="1" applyAlignment="1">
      <alignment horizontal="center"/>
    </xf>
    <xf numFmtId="164" fontId="37" fillId="38" borderId="55" xfId="0" applyNumberFormat="1" applyFont="1" applyFill="1" applyBorder="1" applyAlignment="1"/>
    <xf numFmtId="164" fontId="37" fillId="38" borderId="85" xfId="0" applyNumberFormat="1" applyFont="1" applyFill="1" applyBorder="1" applyAlignment="1">
      <alignment horizontal="center"/>
    </xf>
    <xf numFmtId="164" fontId="37" fillId="75" borderId="85" xfId="0" applyNumberFormat="1" applyFont="1" applyFill="1" applyBorder="1"/>
    <xf numFmtId="164" fontId="49" fillId="38" borderId="46" xfId="0" applyNumberFormat="1" applyFont="1" applyFill="1" applyBorder="1" applyAlignment="1">
      <alignment horizontal="center"/>
    </xf>
    <xf numFmtId="164" fontId="37" fillId="38" borderId="85" xfId="0" applyNumberFormat="1" applyFont="1" applyFill="1" applyBorder="1" applyAlignment="1"/>
    <xf numFmtId="164" fontId="1" fillId="72" borderId="10" xfId="0" applyNumberFormat="1" applyFont="1" applyFill="1" applyBorder="1" applyAlignment="1"/>
    <xf numFmtId="164" fontId="1" fillId="72" borderId="31" xfId="0" applyNumberFormat="1" applyFont="1" applyFill="1" applyBorder="1" applyAlignment="1"/>
    <xf numFmtId="164" fontId="37" fillId="72" borderId="31" xfId="0" applyNumberFormat="1" applyFont="1" applyFill="1" applyBorder="1" applyAlignment="1"/>
    <xf numFmtId="164" fontId="37" fillId="72" borderId="24" xfId="0" applyNumberFormat="1" applyFont="1" applyFill="1" applyBorder="1" applyAlignment="1"/>
    <xf numFmtId="164" fontId="36" fillId="38" borderId="14" xfId="0" applyNumberFormat="1" applyFont="1" applyFill="1" applyBorder="1" applyAlignment="1">
      <alignment horizontal="center"/>
    </xf>
    <xf numFmtId="164" fontId="37" fillId="68" borderId="2" xfId="0" applyNumberFormat="1" applyFont="1" applyFill="1" applyBorder="1" applyAlignment="1"/>
    <xf numFmtId="164" fontId="37" fillId="38" borderId="8" xfId="0" applyNumberFormat="1" applyFont="1" applyFill="1" applyBorder="1" applyAlignment="1"/>
    <xf numFmtId="164" fontId="49" fillId="38" borderId="14" xfId="0" applyNumberFormat="1" applyFont="1" applyFill="1" applyBorder="1" applyAlignment="1">
      <alignment horizontal="center"/>
    </xf>
    <xf numFmtId="4" fontId="1" fillId="73" borderId="2" xfId="0" applyNumberFormat="1" applyFont="1" applyFill="1" applyBorder="1" applyAlignment="1">
      <alignment horizontal="right"/>
    </xf>
    <xf numFmtId="4" fontId="37" fillId="73" borderId="7" xfId="0" applyNumberFormat="1" applyFont="1" applyFill="1" applyBorder="1" applyAlignment="1">
      <alignment horizontal="right" wrapText="1"/>
    </xf>
    <xf numFmtId="4" fontId="1" fillId="73" borderId="14" xfId="0" applyNumberFormat="1" applyFont="1" applyFill="1" applyBorder="1" applyAlignment="1">
      <alignment horizontal="right"/>
    </xf>
    <xf numFmtId="4" fontId="37" fillId="73" borderId="25" xfId="0" applyNumberFormat="1" applyFont="1" applyFill="1" applyBorder="1" applyAlignment="1">
      <alignment horizontal="right" wrapText="1"/>
    </xf>
    <xf numFmtId="4" fontId="1" fillId="40" borderId="14" xfId="0" applyNumberFormat="1" applyFont="1" applyFill="1" applyBorder="1" applyAlignment="1">
      <alignment horizontal="right"/>
    </xf>
    <xf numFmtId="4" fontId="37" fillId="68" borderId="25" xfId="0" applyNumberFormat="1" applyFont="1" applyFill="1" applyBorder="1" applyAlignment="1">
      <alignment horizontal="right" wrapText="1"/>
    </xf>
    <xf numFmtId="4" fontId="1" fillId="40" borderId="23" xfId="0" applyNumberFormat="1" applyFont="1" applyFill="1" applyBorder="1" applyAlignment="1">
      <alignment horizontal="right"/>
    </xf>
    <xf numFmtId="164" fontId="1" fillId="38" borderId="62" xfId="0" applyNumberFormat="1" applyFont="1" applyFill="1" applyBorder="1"/>
    <xf numFmtId="164" fontId="1" fillId="38" borderId="34" xfId="0" applyNumberFormat="1" applyFont="1" applyFill="1" applyBorder="1"/>
    <xf numFmtId="164" fontId="1" fillId="40" borderId="14" xfId="0" applyNumberFormat="1" applyFont="1" applyFill="1" applyBorder="1" applyAlignment="1"/>
    <xf numFmtId="164" fontId="1" fillId="38" borderId="46" xfId="0" applyNumberFormat="1" applyFont="1" applyFill="1" applyBorder="1"/>
    <xf numFmtId="164" fontId="37" fillId="84" borderId="14" xfId="0" applyNumberFormat="1" applyFont="1" applyFill="1" applyBorder="1" applyAlignment="1"/>
    <xf numFmtId="164" fontId="37" fillId="57" borderId="2" xfId="0" applyNumberFormat="1" applyFont="1" applyFill="1" applyBorder="1" applyAlignment="1"/>
    <xf numFmtId="164" fontId="37" fillId="40" borderId="3" xfId="0" applyNumberFormat="1" applyFont="1" applyFill="1" applyBorder="1" applyAlignment="1"/>
    <xf numFmtId="164" fontId="37" fillId="57" borderId="23" xfId="0" applyNumberFormat="1" applyFont="1" applyFill="1" applyBorder="1" applyAlignment="1"/>
    <xf numFmtId="164" fontId="37" fillId="69" borderId="21" xfId="0" applyNumberFormat="1" applyFont="1" applyFill="1" applyBorder="1" applyAlignment="1"/>
    <xf numFmtId="164" fontId="37" fillId="72" borderId="142" xfId="0" applyNumberFormat="1" applyFont="1" applyFill="1" applyBorder="1" applyAlignment="1"/>
    <xf numFmtId="164" fontId="37" fillId="72" borderId="142" xfId="0" applyNumberFormat="1" applyFont="1" applyFill="1" applyBorder="1"/>
    <xf numFmtId="164" fontId="37" fillId="72" borderId="144" xfId="0" applyNumberFormat="1" applyFont="1" applyFill="1" applyBorder="1" applyAlignment="1"/>
    <xf numFmtId="164" fontId="37" fillId="72" borderId="144" xfId="0" applyNumberFormat="1" applyFont="1" applyFill="1" applyBorder="1"/>
    <xf numFmtId="164" fontId="37" fillId="69" borderId="65" xfId="0" applyNumberFormat="1" applyFont="1" applyFill="1" applyBorder="1" applyAlignment="1"/>
    <xf numFmtId="164" fontId="37" fillId="38" borderId="128" xfId="0" applyNumberFormat="1" applyFont="1" applyFill="1" applyBorder="1"/>
    <xf numFmtId="164" fontId="37" fillId="69" borderId="23" xfId="0" applyNumberFormat="1" applyFont="1" applyFill="1" applyBorder="1" applyAlignment="1"/>
    <xf numFmtId="164" fontId="47" fillId="38" borderId="14" xfId="0" applyNumberFormat="1" applyFont="1" applyFill="1" applyBorder="1"/>
    <xf numFmtId="164" fontId="5" fillId="72" borderId="14" xfId="0" applyNumberFormat="1" applyFont="1" applyFill="1" applyBorder="1" applyAlignment="1"/>
    <xf numFmtId="164" fontId="5" fillId="38" borderId="46" xfId="0" applyNumberFormat="1" applyFont="1" applyFill="1" applyBorder="1"/>
    <xf numFmtId="164" fontId="37" fillId="58" borderId="2" xfId="0" applyNumberFormat="1" applyFont="1" applyFill="1" applyBorder="1" applyAlignment="1"/>
    <xf numFmtId="164" fontId="35" fillId="4" borderId="100" xfId="0" applyNumberFormat="1" applyFont="1" applyFill="1" applyBorder="1"/>
    <xf numFmtId="164" fontId="35" fillId="4" borderId="130" xfId="0" applyNumberFormat="1" applyFont="1" applyFill="1" applyBorder="1"/>
    <xf numFmtId="164" fontId="35" fillId="3" borderId="128" xfId="0" applyNumberFormat="1" applyFont="1" applyFill="1" applyBorder="1"/>
    <xf numFmtId="164" fontId="30" fillId="7" borderId="65" xfId="0" applyNumberFormat="1" applyFont="1" applyFill="1" applyBorder="1" applyAlignment="1">
      <alignment horizontal="center"/>
    </xf>
    <xf numFmtId="164" fontId="30" fillId="7" borderId="65" xfId="0" applyNumberFormat="1" applyFont="1" applyFill="1" applyBorder="1" applyAlignment="1">
      <alignment horizontal="center" wrapText="1"/>
    </xf>
    <xf numFmtId="164" fontId="36" fillId="0" borderId="97" xfId="0" applyNumberFormat="1" applyFont="1" applyBorder="1"/>
    <xf numFmtId="0" fontId="51" fillId="0" borderId="97" xfId="0" applyFont="1" applyBorder="1" applyAlignment="1">
      <alignment wrapText="1"/>
    </xf>
    <xf numFmtId="0" fontId="36" fillId="0" borderId="97" xfId="0" applyFont="1" applyBorder="1" applyAlignment="1">
      <alignment horizontal="right" wrapText="1"/>
    </xf>
    <xf numFmtId="164" fontId="37" fillId="0" borderId="97" xfId="0" applyNumberFormat="1" applyFont="1" applyBorder="1"/>
    <xf numFmtId="164" fontId="36" fillId="0" borderId="97" xfId="0" applyNumberFormat="1" applyFont="1" applyBorder="1" applyAlignment="1"/>
    <xf numFmtId="164" fontId="36" fillId="0" borderId="149" xfId="0" applyNumberFormat="1" applyFont="1" applyBorder="1"/>
    <xf numFmtId="0" fontId="51" fillId="0" borderId="149" xfId="0" applyFont="1" applyBorder="1" applyAlignment="1">
      <alignment wrapText="1"/>
    </xf>
    <xf numFmtId="164" fontId="36" fillId="0" borderId="150" xfId="0" applyNumberFormat="1" applyFont="1" applyBorder="1"/>
    <xf numFmtId="0" fontId="51" fillId="0" borderId="150" xfId="0" applyFont="1" applyBorder="1" applyAlignment="1">
      <alignment wrapText="1"/>
    </xf>
    <xf numFmtId="164" fontId="36" fillId="0" borderId="151" xfId="0" applyNumberFormat="1" applyFont="1" applyBorder="1"/>
    <xf numFmtId="164" fontId="36" fillId="0" borderId="152" xfId="0" applyNumberFormat="1" applyFont="1" applyBorder="1"/>
    <xf numFmtId="164" fontId="36" fillId="0" borderId="153" xfId="0" applyNumberFormat="1" applyFont="1" applyBorder="1"/>
    <xf numFmtId="0" fontId="51" fillId="0" borderId="151" xfId="0" applyFont="1" applyBorder="1" applyAlignment="1">
      <alignment wrapText="1"/>
    </xf>
    <xf numFmtId="4" fontId="36" fillId="0" borderId="152" xfId="0" applyNumberFormat="1" applyFont="1" applyBorder="1" applyAlignment="1">
      <alignment horizontal="right" wrapText="1"/>
    </xf>
    <xf numFmtId="0" fontId="36" fillId="0" borderId="152" xfId="0" applyFont="1" applyBorder="1" applyAlignment="1">
      <alignment horizontal="right" wrapText="1"/>
    </xf>
    <xf numFmtId="0" fontId="51" fillId="0" borderId="152" xfId="0" applyFont="1" applyBorder="1" applyAlignment="1">
      <alignment wrapText="1"/>
    </xf>
    <xf numFmtId="4" fontId="36" fillId="0" borderId="153" xfId="0" applyNumberFormat="1" applyFont="1" applyBorder="1" applyAlignment="1">
      <alignment horizontal="right" wrapText="1"/>
    </xf>
    <xf numFmtId="0" fontId="51" fillId="0" borderId="153" xfId="0" applyFont="1" applyBorder="1" applyAlignment="1">
      <alignment wrapText="1"/>
    </xf>
    <xf numFmtId="0" fontId="36" fillId="0" borderId="153" xfId="0" applyFont="1" applyBorder="1" applyAlignment="1">
      <alignment horizontal="right" wrapText="1"/>
    </xf>
    <xf numFmtId="164" fontId="36" fillId="0" borderId="152" xfId="0" applyNumberFormat="1" applyFont="1" applyBorder="1" applyAlignment="1"/>
    <xf numFmtId="0" fontId="36" fillId="0" borderId="151" xfId="0" applyFont="1" applyBorder="1" applyAlignment="1">
      <alignment horizontal="right" wrapText="1"/>
    </xf>
    <xf numFmtId="164" fontId="37" fillId="0" borderId="152" xfId="0" applyNumberFormat="1" applyFont="1" applyBorder="1"/>
    <xf numFmtId="4" fontId="37" fillId="73" borderId="2" xfId="0" applyNumberFormat="1" applyFont="1" applyFill="1" applyBorder="1" applyAlignment="1">
      <alignment horizontal="right" wrapText="1"/>
    </xf>
    <xf numFmtId="4" fontId="37" fillId="73" borderId="14" xfId="0" applyNumberFormat="1" applyFont="1" applyFill="1" applyBorder="1" applyAlignment="1">
      <alignment horizontal="right" wrapText="1"/>
    </xf>
    <xf numFmtId="164" fontId="36" fillId="0" borderId="149" xfId="0" applyNumberFormat="1" applyFont="1" applyBorder="1" applyAlignment="1">
      <alignment horizontal="center"/>
    </xf>
    <xf numFmtId="164" fontId="36" fillId="11" borderId="149" xfId="0" applyNumberFormat="1" applyFont="1" applyFill="1" applyBorder="1"/>
    <xf numFmtId="164" fontId="36" fillId="0" borderId="149" xfId="0" applyNumberFormat="1" applyFont="1" applyBorder="1" applyAlignment="1"/>
    <xf numFmtId="164" fontId="36" fillId="0" borderId="97" xfId="0" applyNumberFormat="1" applyFont="1" applyBorder="1" applyAlignment="1">
      <alignment horizontal="center"/>
    </xf>
    <xf numFmtId="164" fontId="36" fillId="11" borderId="97" xfId="0" applyNumberFormat="1" applyFont="1" applyFill="1" applyBorder="1"/>
    <xf numFmtId="4" fontId="37" fillId="40" borderId="36" xfId="0" applyNumberFormat="1" applyFont="1" applyFill="1" applyBorder="1" applyAlignment="1">
      <alignment horizontal="right" wrapText="1"/>
    </xf>
    <xf numFmtId="0" fontId="51" fillId="38" borderId="7" xfId="0" applyFont="1" applyFill="1" applyBorder="1" applyAlignment="1">
      <alignment wrapText="1"/>
    </xf>
    <xf numFmtId="4" fontId="37" fillId="40" borderId="44" xfId="0" applyNumberFormat="1" applyFont="1" applyFill="1" applyBorder="1" applyAlignment="1">
      <alignment horizontal="right" wrapText="1"/>
    </xf>
    <xf numFmtId="0" fontId="51" fillId="38" borderId="25" xfId="0" applyFont="1" applyFill="1" applyBorder="1" applyAlignment="1">
      <alignment wrapText="1"/>
    </xf>
    <xf numFmtId="4" fontId="37" fillId="38" borderId="25" xfId="0" applyNumberFormat="1" applyFont="1" applyFill="1" applyBorder="1" applyAlignment="1">
      <alignment horizontal="right" wrapText="1"/>
    </xf>
    <xf numFmtId="4" fontId="37" fillId="40" borderId="92" xfId="0" applyNumberFormat="1" applyFont="1" applyFill="1" applyBorder="1" applyAlignment="1">
      <alignment horizontal="right" wrapText="1"/>
    </xf>
    <xf numFmtId="0" fontId="51" fillId="38" borderId="18" xfId="0" applyFont="1" applyFill="1" applyBorder="1" applyAlignment="1">
      <alignment wrapText="1"/>
    </xf>
    <xf numFmtId="164" fontId="37" fillId="40" borderId="36" xfId="0" applyNumberFormat="1" applyFont="1" applyFill="1" applyBorder="1" applyAlignment="1"/>
    <xf numFmtId="164" fontId="37" fillId="75" borderId="62" xfId="0" applyNumberFormat="1" applyFont="1" applyFill="1" applyBorder="1"/>
    <xf numFmtId="164" fontId="37" fillId="40" borderId="44" xfId="0" applyNumberFormat="1" applyFont="1" applyFill="1" applyBorder="1" applyAlignment="1"/>
    <xf numFmtId="164" fontId="37" fillId="75" borderId="46" xfId="0" applyNumberFormat="1" applyFont="1" applyFill="1" applyBorder="1" applyAlignment="1"/>
    <xf numFmtId="164" fontId="37" fillId="75" borderId="1" xfId="0" applyNumberFormat="1" applyFont="1" applyFill="1" applyBorder="1"/>
    <xf numFmtId="164" fontId="37" fillId="38" borderId="92" xfId="0" applyNumberFormat="1" applyFont="1" applyFill="1" applyBorder="1"/>
    <xf numFmtId="164" fontId="37" fillId="38" borderId="5" xfId="0" applyNumberFormat="1" applyFont="1" applyFill="1" applyBorder="1"/>
    <xf numFmtId="164" fontId="37" fillId="47" borderId="23" xfId="0" applyNumberFormat="1" applyFont="1" applyFill="1" applyBorder="1" applyAlignment="1"/>
    <xf numFmtId="0" fontId="0" fillId="0" borderId="0" xfId="0" applyFont="1" applyAlignment="1"/>
    <xf numFmtId="16" fontId="6" fillId="0" borderId="0" xfId="0" applyNumberFormat="1" applyFont="1" applyAlignment="1">
      <alignment horizontal="center"/>
    </xf>
    <xf numFmtId="0" fontId="0" fillId="0" borderId="0" xfId="0" applyFont="1" applyAlignment="1"/>
    <xf numFmtId="0" fontId="12" fillId="0" borderId="0" xfId="0" applyFont="1" applyAlignment="1">
      <alignment horizontal="center"/>
    </xf>
    <xf numFmtId="164" fontId="53" fillId="29" borderId="10" xfId="0" applyNumberFormat="1" applyFont="1" applyFill="1" applyBorder="1" applyAlignment="1">
      <alignment horizontal="center"/>
    </xf>
    <xf numFmtId="0" fontId="34" fillId="0" borderId="24" xfId="0" applyFont="1" applyBorder="1"/>
    <xf numFmtId="164" fontId="27" fillId="4" borderId="10" xfId="0" applyNumberFormat="1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8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01. PUENTE P.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1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</sheetPr>
  <dimension ref="A1:BQ406"/>
  <sheetViews>
    <sheetView showGridLines="0" zoomScale="70" zoomScaleNormal="7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B68" sqref="B68"/>
    </sheetView>
  </sheetViews>
  <sheetFormatPr baseColWidth="10" defaultColWidth="14.42578125" defaultRowHeight="15" customHeight="1" x14ac:dyDescent="0.25"/>
  <cols>
    <col min="1" max="1" width="3.140625" customWidth="1"/>
    <col min="2" max="2" width="16.140625" customWidth="1"/>
    <col min="3" max="3" width="13.85546875" customWidth="1"/>
    <col min="4" max="4" width="13.28515625" customWidth="1"/>
    <col min="5" max="5" width="4.85546875" hidden="1" customWidth="1"/>
    <col min="6" max="6" width="5" hidden="1" customWidth="1"/>
    <col min="7" max="7" width="16.85546875" customWidth="1"/>
    <col min="8" max="9" width="18.42578125" customWidth="1"/>
    <col min="10" max="10" width="15.7109375" customWidth="1"/>
    <col min="11" max="11" width="14.7109375" customWidth="1"/>
    <col min="12" max="12" width="17.85546875" customWidth="1"/>
    <col min="13" max="13" width="16.42578125" customWidth="1"/>
    <col min="15" max="15" width="4.5703125" customWidth="1"/>
    <col min="16" max="16" width="3.5703125" customWidth="1"/>
    <col min="17" max="17" width="20.7109375" customWidth="1"/>
    <col min="18" max="18" width="13.7109375" customWidth="1"/>
    <col min="19" max="20" width="13.7109375" hidden="1" customWidth="1"/>
    <col min="21" max="21" width="13.5703125" customWidth="1"/>
    <col min="22" max="22" width="15.28515625" customWidth="1"/>
    <col min="23" max="24" width="15.5703125" customWidth="1"/>
    <col min="25" max="32" width="12.7109375" hidden="1" customWidth="1"/>
    <col min="33" max="34" width="16.85546875" hidden="1" customWidth="1"/>
    <col min="35" max="35" width="12.7109375" hidden="1" customWidth="1"/>
    <col min="36" max="36" width="12" customWidth="1"/>
    <col min="37" max="38" width="12.85546875" customWidth="1"/>
    <col min="39" max="39" width="12.85546875" hidden="1" customWidth="1"/>
    <col min="40" max="40" width="16.42578125" customWidth="1"/>
    <col min="41" max="41" width="11.7109375" customWidth="1"/>
    <col min="42" max="42" width="12.140625" customWidth="1"/>
    <col min="43" max="43" width="15.140625" hidden="1" customWidth="1"/>
    <col min="44" max="44" width="12.7109375" customWidth="1"/>
    <col min="45" max="45" width="15" customWidth="1"/>
    <col min="46" max="46" width="11.85546875" customWidth="1"/>
    <col min="47" max="47" width="14.5703125" hidden="1" customWidth="1"/>
    <col min="48" max="48" width="12.42578125" hidden="1" customWidth="1"/>
    <col min="49" max="49" width="15.85546875" customWidth="1"/>
    <col min="50" max="50" width="12.7109375" hidden="1" customWidth="1"/>
    <col min="51" max="52" width="11.85546875" hidden="1" customWidth="1"/>
    <col min="53" max="53" width="11.7109375" customWidth="1"/>
    <col min="54" max="56" width="12.7109375" hidden="1" customWidth="1"/>
    <col min="57" max="57" width="15" customWidth="1"/>
    <col min="58" max="58" width="12.7109375" customWidth="1"/>
    <col min="59" max="59" width="13" customWidth="1"/>
    <col min="60" max="60" width="16.42578125" customWidth="1"/>
    <col min="61" max="61" width="4" customWidth="1"/>
    <col min="62" max="62" width="15" customWidth="1"/>
    <col min="63" max="67" width="12.7109375" customWidth="1"/>
    <col min="68" max="68" width="11.42578125" customWidth="1"/>
    <col min="69" max="69" width="2.140625" customWidth="1"/>
  </cols>
  <sheetData>
    <row r="1" spans="1:69" ht="4.5" customHeight="1" x14ac:dyDescent="0.25">
      <c r="A1" s="1" t="s">
        <v>0</v>
      </c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3"/>
      <c r="AP1" s="3"/>
      <c r="AQ1" s="3"/>
      <c r="AR1" s="3"/>
      <c r="AS1" s="4"/>
      <c r="AT1" s="1"/>
      <c r="AU1" s="5"/>
      <c r="AV1" s="3"/>
      <c r="AW1" s="3"/>
      <c r="AX1" s="3"/>
      <c r="AY1" s="3"/>
      <c r="AZ1" s="3"/>
      <c r="BA1" s="3"/>
      <c r="BB1" s="3"/>
      <c r="BC1" s="3"/>
      <c r="BD1" s="3"/>
      <c r="BE1" s="6"/>
      <c r="BF1" s="3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5" customHeight="1" x14ac:dyDescent="0.3">
      <c r="A2" s="7"/>
      <c r="B2" s="1921" t="s">
        <v>1</v>
      </c>
      <c r="C2" s="1922"/>
      <c r="D2" s="1922"/>
      <c r="E2" s="1922"/>
      <c r="F2" s="1922"/>
      <c r="G2" s="1922"/>
      <c r="H2" s="1922"/>
      <c r="I2" s="1922"/>
      <c r="J2" s="1922"/>
      <c r="K2" s="1922"/>
      <c r="L2" s="7"/>
      <c r="M2" s="7"/>
      <c r="N2" s="7"/>
      <c r="O2" s="7"/>
      <c r="P2" s="8"/>
      <c r="Q2" s="8"/>
      <c r="R2" s="8"/>
      <c r="S2" s="8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9"/>
      <c r="AO2" s="9"/>
      <c r="AP2" s="9"/>
      <c r="AQ2" s="9"/>
      <c r="AR2" s="9"/>
      <c r="AS2" s="9"/>
      <c r="AT2" s="10"/>
      <c r="AU2" s="11"/>
      <c r="AV2" s="7"/>
      <c r="AW2" s="7"/>
      <c r="AX2" s="7"/>
      <c r="AY2" s="9"/>
      <c r="AZ2" s="9"/>
      <c r="BA2" s="7"/>
      <c r="BB2" s="7"/>
      <c r="BC2" s="7"/>
      <c r="BD2" s="7"/>
      <c r="BE2" s="12"/>
      <c r="BF2" s="7"/>
      <c r="BG2" s="9"/>
      <c r="BH2" s="7"/>
      <c r="BI2" s="7"/>
      <c r="BJ2" s="7"/>
      <c r="BK2" s="7"/>
      <c r="BL2" s="7"/>
      <c r="BM2" s="7"/>
      <c r="BN2" s="7"/>
      <c r="BO2" s="7"/>
      <c r="BP2" s="7"/>
      <c r="BQ2" s="7"/>
    </row>
    <row r="3" spans="1:69" ht="16.5" customHeight="1" thickBot="1" x14ac:dyDescent="0.3">
      <c r="A3" s="14"/>
      <c r="B3" s="1923" t="s">
        <v>2</v>
      </c>
      <c r="C3" s="1922"/>
      <c r="D3" s="1922"/>
      <c r="E3" s="1922"/>
      <c r="F3" s="1922"/>
      <c r="G3" s="1922"/>
      <c r="H3" s="1922"/>
      <c r="I3" s="1922"/>
      <c r="J3" s="1922"/>
      <c r="K3" s="1922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6"/>
      <c r="AO3" s="16"/>
      <c r="AP3" s="16"/>
      <c r="AQ3" s="16"/>
      <c r="AR3" s="16"/>
      <c r="AS3" s="16"/>
      <c r="AT3" s="17"/>
      <c r="AU3" s="18"/>
      <c r="AV3" s="14"/>
      <c r="AW3" s="14"/>
      <c r="AX3" s="14"/>
      <c r="AY3" s="16"/>
      <c r="AZ3" s="16"/>
      <c r="BA3" s="14"/>
      <c r="BB3" s="14"/>
      <c r="BC3" s="14"/>
      <c r="BD3" s="14"/>
      <c r="BE3" s="19"/>
      <c r="BF3" s="14"/>
      <c r="BG3" s="16"/>
      <c r="BH3" s="14"/>
      <c r="BI3" s="14"/>
      <c r="BJ3" s="14" t="s">
        <v>3</v>
      </c>
      <c r="BK3" s="14"/>
      <c r="BL3" s="14"/>
      <c r="BM3" s="14"/>
      <c r="BN3" s="14"/>
      <c r="BO3" s="14"/>
      <c r="BP3" s="14"/>
      <c r="BQ3" s="14"/>
    </row>
    <row r="4" spans="1:69" ht="11.25" customHeight="1" thickBot="1" x14ac:dyDescent="0.3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5" t="s">
        <v>4</v>
      </c>
      <c r="AK4" s="22"/>
      <c r="AL4" s="22"/>
      <c r="AM4" s="22"/>
      <c r="AN4" s="26" t="s">
        <v>5</v>
      </c>
      <c r="AO4" s="24"/>
      <c r="AP4" s="24"/>
      <c r="AQ4" s="24"/>
      <c r="AR4" s="24"/>
      <c r="AS4" s="27"/>
      <c r="AT4" s="28"/>
      <c r="AU4" s="29"/>
      <c r="AV4" s="22"/>
      <c r="AW4" s="22"/>
      <c r="AX4" s="22"/>
      <c r="AY4" s="27"/>
      <c r="AZ4" s="27"/>
      <c r="BA4" s="28"/>
      <c r="BB4" s="22"/>
      <c r="BC4" s="22"/>
      <c r="BD4" s="22"/>
      <c r="BE4" s="30"/>
      <c r="BF4" s="22"/>
      <c r="BG4" s="27"/>
      <c r="BH4" s="27"/>
      <c r="BI4" s="27"/>
      <c r="BJ4" s="27"/>
      <c r="BK4" s="22"/>
      <c r="BL4" s="22"/>
      <c r="BM4" s="22"/>
      <c r="BN4" s="22"/>
      <c r="BO4" s="22"/>
      <c r="BP4" s="27"/>
      <c r="BQ4" s="22"/>
    </row>
    <row r="5" spans="1:69" ht="13.5" customHeight="1" x14ac:dyDescent="0.25">
      <c r="A5" s="33"/>
      <c r="B5" s="34" t="s">
        <v>6</v>
      </c>
      <c r="C5" s="35" t="s">
        <v>7</v>
      </c>
      <c r="D5" s="35" t="s">
        <v>7</v>
      </c>
      <c r="E5" s="36" t="s">
        <v>8</v>
      </c>
      <c r="F5" s="37" t="s">
        <v>9</v>
      </c>
      <c r="G5" s="38" t="s">
        <v>8</v>
      </c>
      <c r="H5" s="39" t="s">
        <v>10</v>
      </c>
      <c r="I5" s="40" t="s">
        <v>10</v>
      </c>
      <c r="J5" s="41" t="s">
        <v>10</v>
      </c>
      <c r="K5" s="41" t="s">
        <v>10</v>
      </c>
      <c r="L5" s="41" t="s">
        <v>10</v>
      </c>
      <c r="M5" s="41" t="s">
        <v>10</v>
      </c>
      <c r="N5" s="41" t="s">
        <v>10</v>
      </c>
      <c r="O5" s="41" t="s">
        <v>10</v>
      </c>
      <c r="P5" s="41" t="s">
        <v>10</v>
      </c>
      <c r="Q5" s="41" t="s">
        <v>10</v>
      </c>
      <c r="R5" s="42" t="s">
        <v>10</v>
      </c>
      <c r="S5" s="42" t="s">
        <v>10</v>
      </c>
      <c r="T5" s="42" t="s">
        <v>10</v>
      </c>
      <c r="U5" s="42" t="s">
        <v>11</v>
      </c>
      <c r="V5" s="41" t="s">
        <v>12</v>
      </c>
      <c r="W5" s="43"/>
      <c r="X5" s="43" t="s">
        <v>12</v>
      </c>
      <c r="Y5" s="43" t="s">
        <v>12</v>
      </c>
      <c r="Z5" s="43" t="s">
        <v>12</v>
      </c>
      <c r="AA5" s="43" t="s">
        <v>12</v>
      </c>
      <c r="AB5" s="43" t="s">
        <v>12</v>
      </c>
      <c r="AC5" s="43" t="s">
        <v>12</v>
      </c>
      <c r="AD5" s="43" t="s">
        <v>12</v>
      </c>
      <c r="AE5" s="43" t="s">
        <v>12</v>
      </c>
      <c r="AF5" s="43" t="s">
        <v>12</v>
      </c>
      <c r="AG5" s="43" t="s">
        <v>12</v>
      </c>
      <c r="AH5" s="44" t="s">
        <v>12</v>
      </c>
      <c r="AI5" s="44" t="s">
        <v>12</v>
      </c>
      <c r="AJ5" s="43" t="s">
        <v>12</v>
      </c>
      <c r="AK5" s="45" t="s">
        <v>13</v>
      </c>
      <c r="AL5" s="46" t="s">
        <v>13</v>
      </c>
      <c r="AM5" s="46" t="s">
        <v>13</v>
      </c>
      <c r="AN5" s="47" t="s">
        <v>14</v>
      </c>
      <c r="AO5" s="48" t="s">
        <v>15</v>
      </c>
      <c r="AP5" s="48" t="s">
        <v>15</v>
      </c>
      <c r="AQ5" s="49" t="s">
        <v>15</v>
      </c>
      <c r="AR5" s="50" t="s">
        <v>16</v>
      </c>
      <c r="AS5" s="51" t="s">
        <v>4</v>
      </c>
      <c r="AT5" s="52" t="s">
        <v>17</v>
      </c>
      <c r="AU5" s="53" t="s">
        <v>18</v>
      </c>
      <c r="AV5" s="47" t="s">
        <v>17</v>
      </c>
      <c r="AW5" s="54" t="s">
        <v>19</v>
      </c>
      <c r="AX5" s="47" t="s">
        <v>20</v>
      </c>
      <c r="AY5" s="47" t="s">
        <v>20</v>
      </c>
      <c r="AZ5" s="47" t="s">
        <v>20</v>
      </c>
      <c r="BA5" s="55" t="s">
        <v>20</v>
      </c>
      <c r="BB5" s="47" t="s">
        <v>20</v>
      </c>
      <c r="BC5" s="47" t="s">
        <v>21</v>
      </c>
      <c r="BD5" s="47" t="s">
        <v>22</v>
      </c>
      <c r="BE5" s="56" t="s">
        <v>23</v>
      </c>
      <c r="BF5" s="47" t="s">
        <v>24</v>
      </c>
      <c r="BG5" s="51" t="s">
        <v>5</v>
      </c>
      <c r="BH5" s="57" t="s">
        <v>25</v>
      </c>
      <c r="BI5" s="33"/>
      <c r="BJ5" s="58" t="s">
        <v>4</v>
      </c>
      <c r="BK5" s="59" t="s">
        <v>26</v>
      </c>
      <c r="BL5" s="59" t="s">
        <v>27</v>
      </c>
      <c r="BM5" s="59" t="s">
        <v>28</v>
      </c>
      <c r="BN5" s="59" t="s">
        <v>28</v>
      </c>
      <c r="BO5" s="59" t="s">
        <v>28</v>
      </c>
      <c r="BP5" s="60" t="s">
        <v>29</v>
      </c>
      <c r="BQ5" s="33"/>
    </row>
    <row r="6" spans="1:69" ht="21.75" customHeight="1" thickBot="1" x14ac:dyDescent="0.3">
      <c r="A6" s="33"/>
      <c r="B6" s="63"/>
      <c r="C6" s="64" t="s">
        <v>30</v>
      </c>
      <c r="D6" s="64" t="s">
        <v>31</v>
      </c>
      <c r="E6" s="65" t="s">
        <v>32</v>
      </c>
      <c r="F6" s="66" t="s">
        <v>33</v>
      </c>
      <c r="G6" s="67" t="s">
        <v>34</v>
      </c>
      <c r="H6" s="68" t="s">
        <v>35</v>
      </c>
      <c r="I6" s="69" t="s">
        <v>36</v>
      </c>
      <c r="J6" s="70" t="s">
        <v>37</v>
      </c>
      <c r="K6" s="70" t="s">
        <v>38</v>
      </c>
      <c r="L6" s="70" t="s">
        <v>39</v>
      </c>
      <c r="M6" s="70" t="s">
        <v>40</v>
      </c>
      <c r="N6" s="70" t="s">
        <v>41</v>
      </c>
      <c r="O6" s="70" t="s">
        <v>42</v>
      </c>
      <c r="P6" s="71" t="s">
        <v>43</v>
      </c>
      <c r="Q6" s="70" t="s">
        <v>44</v>
      </c>
      <c r="R6" s="71" t="s">
        <v>45</v>
      </c>
      <c r="S6" s="71" t="s">
        <v>46</v>
      </c>
      <c r="T6" s="71" t="s">
        <v>47</v>
      </c>
      <c r="U6" s="72" t="s">
        <v>48</v>
      </c>
      <c r="V6" s="70" t="s">
        <v>49</v>
      </c>
      <c r="W6" s="73" t="s">
        <v>50</v>
      </c>
      <c r="X6" s="73" t="s">
        <v>51</v>
      </c>
      <c r="Y6" s="73" t="s">
        <v>52</v>
      </c>
      <c r="Z6" s="73" t="s">
        <v>53</v>
      </c>
      <c r="AA6" s="73" t="s">
        <v>54</v>
      </c>
      <c r="AB6" s="73" t="s">
        <v>55</v>
      </c>
      <c r="AC6" s="73" t="s">
        <v>56</v>
      </c>
      <c r="AD6" s="73" t="s">
        <v>57</v>
      </c>
      <c r="AE6" s="73" t="s">
        <v>58</v>
      </c>
      <c r="AF6" s="73" t="s">
        <v>59</v>
      </c>
      <c r="AG6" s="73" t="s">
        <v>46</v>
      </c>
      <c r="AH6" s="73"/>
      <c r="AI6" s="73" t="s">
        <v>47</v>
      </c>
      <c r="AJ6" s="74" t="s">
        <v>30</v>
      </c>
      <c r="AK6" s="75" t="s">
        <v>30</v>
      </c>
      <c r="AL6" s="76" t="s">
        <v>31</v>
      </c>
      <c r="AM6" s="76" t="s">
        <v>32</v>
      </c>
      <c r="AN6" s="77" t="s">
        <v>34</v>
      </c>
      <c r="AO6" s="78" t="s">
        <v>48</v>
      </c>
      <c r="AP6" s="78" t="s">
        <v>31</v>
      </c>
      <c r="AQ6" s="79" t="s">
        <v>32</v>
      </c>
      <c r="AR6" s="80" t="s">
        <v>60</v>
      </c>
      <c r="AS6" s="81" t="s">
        <v>61</v>
      </c>
      <c r="AT6" s="82" t="s">
        <v>62</v>
      </c>
      <c r="AU6" s="83" t="s">
        <v>63</v>
      </c>
      <c r="AV6" s="84" t="s">
        <v>64</v>
      </c>
      <c r="AW6" s="85" t="s">
        <v>65</v>
      </c>
      <c r="AX6" s="84" t="s">
        <v>66</v>
      </c>
      <c r="AY6" s="84" t="s">
        <v>67</v>
      </c>
      <c r="AZ6" s="84" t="s">
        <v>68</v>
      </c>
      <c r="BA6" s="86" t="s">
        <v>31</v>
      </c>
      <c r="BB6" s="84" t="s">
        <v>32</v>
      </c>
      <c r="BC6" s="84" t="s">
        <v>32</v>
      </c>
      <c r="BD6" s="84"/>
      <c r="BE6" s="87" t="s">
        <v>63</v>
      </c>
      <c r="BF6" s="84" t="s">
        <v>69</v>
      </c>
      <c r="BG6" s="81" t="s">
        <v>70</v>
      </c>
      <c r="BH6" s="88" t="s">
        <v>71</v>
      </c>
      <c r="BI6" s="33"/>
      <c r="BJ6" s="89" t="s">
        <v>72</v>
      </c>
      <c r="BK6" s="90"/>
      <c r="BL6" s="90" t="s">
        <v>73</v>
      </c>
      <c r="BM6" s="90" t="s">
        <v>74</v>
      </c>
      <c r="BN6" s="90" t="s">
        <v>75</v>
      </c>
      <c r="BO6" s="90" t="s">
        <v>52</v>
      </c>
      <c r="BP6" s="91"/>
      <c r="BQ6" s="33"/>
    </row>
    <row r="7" spans="1:69" ht="14.25" customHeight="1" x14ac:dyDescent="0.25">
      <c r="A7" s="3"/>
      <c r="B7" s="93">
        <v>46023</v>
      </c>
      <c r="C7" s="94"/>
      <c r="D7" s="95"/>
      <c r="E7" s="96"/>
      <c r="F7" s="97"/>
      <c r="G7" s="98">
        <f t="shared" ref="G7:G37" si="0">+C7+D7+E7+F7</f>
        <v>0</v>
      </c>
      <c r="H7" s="99"/>
      <c r="I7" s="100"/>
      <c r="J7" s="101"/>
      <c r="K7" s="102"/>
      <c r="L7" s="101"/>
      <c r="M7" s="102"/>
      <c r="N7" s="101"/>
      <c r="O7" s="101"/>
      <c r="P7" s="101"/>
      <c r="Q7" s="101"/>
      <c r="R7" s="101"/>
      <c r="S7" s="101"/>
      <c r="T7" s="101"/>
      <c r="U7" s="103">
        <f>SUM(I7:T7)</f>
        <v>0</v>
      </c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3">
        <f t="shared" ref="AJ7:AJ37" si="1">SUM(V7:AI7)</f>
        <v>0</v>
      </c>
      <c r="AK7" s="95"/>
      <c r="AL7" s="95"/>
      <c r="AM7" s="104"/>
      <c r="AN7" s="105">
        <f t="shared" ref="AN7:AN37" si="2">SUM(AK7:AM7)</f>
        <v>0</v>
      </c>
      <c r="AO7" s="102"/>
      <c r="AP7" s="101"/>
      <c r="AQ7" s="101"/>
      <c r="AR7" s="106"/>
      <c r="AS7" s="107">
        <f t="shared" ref="AS7:AS37" si="3">+G7-U7-AJ7-AN7-AO7-AP7-AQ7-AR7</f>
        <v>0</v>
      </c>
      <c r="AT7" s="1535"/>
      <c r="AU7" s="1536"/>
      <c r="AV7" s="1537"/>
      <c r="AW7" s="1537"/>
      <c r="AX7" s="1538"/>
      <c r="AY7" s="1539"/>
      <c r="AZ7" s="1540"/>
      <c r="BA7" s="1541"/>
      <c r="BB7" s="1538"/>
      <c r="BC7" s="1539"/>
      <c r="BD7" s="1540"/>
      <c r="BE7" s="1542"/>
      <c r="BF7" s="1543"/>
      <c r="BG7" s="112">
        <f t="shared" ref="BG7:BG37" si="4">SUM(AT7:BF7)-BD7</f>
        <v>0</v>
      </c>
      <c r="BH7" s="113">
        <f t="shared" ref="BH7:BH37" si="5">+AS7-BG7</f>
        <v>0</v>
      </c>
      <c r="BI7" s="3"/>
      <c r="BJ7" s="114">
        <f t="shared" ref="BJ7:BJ37" si="6">SUM(BK7:BO7)</f>
        <v>0</v>
      </c>
      <c r="BK7" s="115"/>
      <c r="BL7" s="115"/>
      <c r="BM7" s="115"/>
      <c r="BN7" s="115"/>
      <c r="BO7" s="115"/>
      <c r="BP7" s="116">
        <f t="shared" ref="BP7:BP37" si="7">+BH7-BJ7</f>
        <v>0</v>
      </c>
      <c r="BQ7" s="3"/>
    </row>
    <row r="8" spans="1:69" ht="14.25" customHeight="1" x14ac:dyDescent="0.25">
      <c r="A8" s="3"/>
      <c r="B8" s="93">
        <v>46024</v>
      </c>
      <c r="C8" s="118"/>
      <c r="D8" s="119"/>
      <c r="E8" s="3"/>
      <c r="F8" s="120"/>
      <c r="G8" s="98">
        <f t="shared" si="0"/>
        <v>0</v>
      </c>
      <c r="H8" s="121"/>
      <c r="I8" s="122"/>
      <c r="J8" s="99"/>
      <c r="K8" s="121"/>
      <c r="L8" s="99"/>
      <c r="M8" s="99"/>
      <c r="N8" s="99"/>
      <c r="O8" s="99"/>
      <c r="P8" s="99"/>
      <c r="Q8" s="99"/>
      <c r="R8" s="121"/>
      <c r="S8" s="99"/>
      <c r="T8" s="99"/>
      <c r="U8" s="103">
        <f t="shared" ref="U8:U37" si="8">SUM(H8:T8)</f>
        <v>0</v>
      </c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103">
        <f t="shared" si="1"/>
        <v>0</v>
      </c>
      <c r="AK8" s="119"/>
      <c r="AL8" s="119"/>
      <c r="AM8" s="123"/>
      <c r="AN8" s="105">
        <f t="shared" si="2"/>
        <v>0</v>
      </c>
      <c r="AO8" s="121"/>
      <c r="AP8" s="99"/>
      <c r="AQ8" s="99"/>
      <c r="AR8" s="124"/>
      <c r="AS8" s="107">
        <f t="shared" si="3"/>
        <v>0</v>
      </c>
      <c r="AT8" s="1544"/>
      <c r="AU8" s="1545"/>
      <c r="AV8" s="1546"/>
      <c r="AW8" s="1546"/>
      <c r="AX8" s="1547"/>
      <c r="AY8" s="1548"/>
      <c r="AZ8" s="1549"/>
      <c r="BA8" s="1550"/>
      <c r="BB8" s="1547"/>
      <c r="BC8" s="1548"/>
      <c r="BD8" s="1549"/>
      <c r="BE8" s="1551"/>
      <c r="BF8" s="1552"/>
      <c r="BG8" s="112">
        <f t="shared" si="4"/>
        <v>0</v>
      </c>
      <c r="BH8" s="113">
        <f t="shared" si="5"/>
        <v>0</v>
      </c>
      <c r="BI8" s="3"/>
      <c r="BJ8" s="113">
        <f t="shared" si="6"/>
        <v>0</v>
      </c>
      <c r="BK8" s="129"/>
      <c r="BL8" s="129"/>
      <c r="BM8" s="129"/>
      <c r="BN8" s="129"/>
      <c r="BO8" s="129"/>
      <c r="BP8" s="130">
        <f t="shared" si="7"/>
        <v>0</v>
      </c>
      <c r="BQ8" s="3"/>
    </row>
    <row r="9" spans="1:69" ht="14.25" customHeight="1" x14ac:dyDescent="0.25">
      <c r="A9" s="3"/>
      <c r="B9" s="93">
        <v>46025</v>
      </c>
      <c r="C9" s="118"/>
      <c r="D9" s="119"/>
      <c r="E9" s="3"/>
      <c r="F9" s="120"/>
      <c r="G9" s="98">
        <f t="shared" si="0"/>
        <v>0</v>
      </c>
      <c r="H9" s="121"/>
      <c r="I9" s="122"/>
      <c r="J9" s="99"/>
      <c r="K9" s="99"/>
      <c r="L9" s="99"/>
      <c r="M9" s="99"/>
      <c r="N9" s="99"/>
      <c r="O9" s="99"/>
      <c r="P9" s="99"/>
      <c r="Q9" s="99"/>
      <c r="R9" s="121"/>
      <c r="S9" s="99"/>
      <c r="T9" s="99"/>
      <c r="U9" s="103">
        <f t="shared" si="8"/>
        <v>0</v>
      </c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103">
        <f t="shared" si="1"/>
        <v>0</v>
      </c>
      <c r="AK9" s="119"/>
      <c r="AL9" s="119"/>
      <c r="AM9" s="123"/>
      <c r="AN9" s="105">
        <f t="shared" si="2"/>
        <v>0</v>
      </c>
      <c r="AO9" s="121"/>
      <c r="AP9" s="99"/>
      <c r="AQ9" s="99"/>
      <c r="AR9" s="124"/>
      <c r="AS9" s="107">
        <f t="shared" si="3"/>
        <v>0</v>
      </c>
      <c r="AT9" s="1544"/>
      <c r="AU9" s="1545"/>
      <c r="AV9" s="1546"/>
      <c r="AW9" s="1546"/>
      <c r="AX9" s="1547"/>
      <c r="AY9" s="1548"/>
      <c r="AZ9" s="1549"/>
      <c r="BA9" s="1550"/>
      <c r="BB9" s="1547"/>
      <c r="BC9" s="1548"/>
      <c r="BD9" s="1549"/>
      <c r="BE9" s="1551"/>
      <c r="BF9" s="1552"/>
      <c r="BG9" s="112">
        <f t="shared" si="4"/>
        <v>0</v>
      </c>
      <c r="BH9" s="113">
        <f t="shared" si="5"/>
        <v>0</v>
      </c>
      <c r="BI9" s="3"/>
      <c r="BJ9" s="113">
        <f t="shared" si="6"/>
        <v>0</v>
      </c>
      <c r="BK9" s="129"/>
      <c r="BL9" s="129"/>
      <c r="BM9" s="129"/>
      <c r="BN9" s="129"/>
      <c r="BO9" s="129"/>
      <c r="BP9" s="130">
        <f t="shared" si="7"/>
        <v>0</v>
      </c>
      <c r="BQ9" s="3"/>
    </row>
    <row r="10" spans="1:69" ht="14.25" customHeight="1" x14ac:dyDescent="0.25">
      <c r="A10" s="3"/>
      <c r="B10" s="93">
        <v>46026</v>
      </c>
      <c r="C10" s="118"/>
      <c r="D10" s="119"/>
      <c r="E10" s="3"/>
      <c r="F10" s="120"/>
      <c r="G10" s="98">
        <f t="shared" si="0"/>
        <v>0</v>
      </c>
      <c r="H10" s="99"/>
      <c r="I10" s="122"/>
      <c r="J10" s="99"/>
      <c r="K10" s="99"/>
      <c r="L10" s="99"/>
      <c r="M10" s="99"/>
      <c r="N10" s="99"/>
      <c r="O10" s="99"/>
      <c r="P10" s="99"/>
      <c r="Q10" s="99"/>
      <c r="R10" s="121"/>
      <c r="S10" s="99"/>
      <c r="T10" s="99"/>
      <c r="U10" s="103">
        <f t="shared" si="8"/>
        <v>0</v>
      </c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103">
        <f t="shared" si="1"/>
        <v>0</v>
      </c>
      <c r="AK10" s="119"/>
      <c r="AL10" s="119"/>
      <c r="AM10" s="123"/>
      <c r="AN10" s="105">
        <f t="shared" si="2"/>
        <v>0</v>
      </c>
      <c r="AO10" s="121"/>
      <c r="AP10" s="99"/>
      <c r="AQ10" s="99"/>
      <c r="AR10" s="124"/>
      <c r="AS10" s="107">
        <f t="shared" si="3"/>
        <v>0</v>
      </c>
      <c r="AT10" s="1544"/>
      <c r="AU10" s="1545"/>
      <c r="AV10" s="1546"/>
      <c r="AW10" s="1546"/>
      <c r="AX10" s="1547"/>
      <c r="AY10" s="1548"/>
      <c r="AZ10" s="1549"/>
      <c r="BA10" s="1550"/>
      <c r="BB10" s="1547"/>
      <c r="BC10" s="1548"/>
      <c r="BD10" s="1549"/>
      <c r="BE10" s="1551"/>
      <c r="BF10" s="1552"/>
      <c r="BG10" s="112">
        <f t="shared" si="4"/>
        <v>0</v>
      </c>
      <c r="BH10" s="113">
        <f t="shared" si="5"/>
        <v>0</v>
      </c>
      <c r="BI10" s="3"/>
      <c r="BJ10" s="113">
        <f t="shared" si="6"/>
        <v>0</v>
      </c>
      <c r="BK10" s="129"/>
      <c r="BL10" s="129"/>
      <c r="BM10" s="129"/>
      <c r="BN10" s="129"/>
      <c r="BO10" s="129"/>
      <c r="BP10" s="130">
        <f t="shared" si="7"/>
        <v>0</v>
      </c>
      <c r="BQ10" s="3"/>
    </row>
    <row r="11" spans="1:69" ht="14.25" customHeight="1" x14ac:dyDescent="0.25">
      <c r="A11" s="3"/>
      <c r="B11" s="93">
        <v>46027</v>
      </c>
      <c r="C11" s="118"/>
      <c r="D11" s="119"/>
      <c r="E11" s="3"/>
      <c r="F11" s="120"/>
      <c r="G11" s="98">
        <f t="shared" si="0"/>
        <v>0</v>
      </c>
      <c r="H11" s="99"/>
      <c r="I11" s="122"/>
      <c r="J11" s="99"/>
      <c r="K11" s="121"/>
      <c r="L11" s="99"/>
      <c r="M11" s="99"/>
      <c r="N11" s="99"/>
      <c r="O11" s="99"/>
      <c r="P11" s="99"/>
      <c r="Q11" s="99"/>
      <c r="R11" s="99"/>
      <c r="S11" s="99"/>
      <c r="T11" s="99"/>
      <c r="U11" s="103">
        <f t="shared" si="8"/>
        <v>0</v>
      </c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103">
        <f t="shared" si="1"/>
        <v>0</v>
      </c>
      <c r="AK11" s="119"/>
      <c r="AL11" s="119"/>
      <c r="AM11" s="123"/>
      <c r="AN11" s="105">
        <f t="shared" si="2"/>
        <v>0</v>
      </c>
      <c r="AO11" s="121"/>
      <c r="AP11" s="99"/>
      <c r="AQ11" s="99"/>
      <c r="AR11" s="124"/>
      <c r="AS11" s="107">
        <f t="shared" si="3"/>
        <v>0</v>
      </c>
      <c r="AT11" s="1553"/>
      <c r="AU11" s="1545"/>
      <c r="AV11" s="1546"/>
      <c r="AW11" s="1546"/>
      <c r="AX11" s="1547"/>
      <c r="AY11" s="1548"/>
      <c r="AZ11" s="1549"/>
      <c r="BA11" s="1554"/>
      <c r="BB11" s="1547"/>
      <c r="BC11" s="1548"/>
      <c r="BD11" s="1549"/>
      <c r="BE11" s="1551"/>
      <c r="BF11" s="1552"/>
      <c r="BG11" s="112">
        <f t="shared" si="4"/>
        <v>0</v>
      </c>
      <c r="BH11" s="113">
        <f t="shared" si="5"/>
        <v>0</v>
      </c>
      <c r="BI11" s="3"/>
      <c r="BJ11" s="113">
        <f t="shared" si="6"/>
        <v>0</v>
      </c>
      <c r="BK11" s="129"/>
      <c r="BL11" s="129"/>
      <c r="BM11" s="131"/>
      <c r="BN11" s="129"/>
      <c r="BO11" s="129"/>
      <c r="BP11" s="130">
        <f t="shared" si="7"/>
        <v>0</v>
      </c>
      <c r="BQ11" s="3"/>
    </row>
    <row r="12" spans="1:69" ht="14.25" customHeight="1" x14ac:dyDescent="0.25">
      <c r="A12" s="132"/>
      <c r="B12" s="93">
        <v>46028</v>
      </c>
      <c r="C12" s="133"/>
      <c r="D12" s="134"/>
      <c r="E12" s="132"/>
      <c r="F12" s="135"/>
      <c r="G12" s="98">
        <f t="shared" si="0"/>
        <v>0</v>
      </c>
      <c r="H12" s="99"/>
      <c r="I12" s="122"/>
      <c r="J12" s="99"/>
      <c r="K12" s="99"/>
      <c r="L12" s="99"/>
      <c r="M12" s="99"/>
      <c r="N12" s="121"/>
      <c r="O12" s="99"/>
      <c r="P12" s="99"/>
      <c r="Q12" s="99"/>
      <c r="R12" s="121"/>
      <c r="S12" s="99"/>
      <c r="T12" s="99"/>
      <c r="U12" s="103">
        <f t="shared" si="8"/>
        <v>0</v>
      </c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103">
        <f t="shared" si="1"/>
        <v>0</v>
      </c>
      <c r="AK12" s="134"/>
      <c r="AL12" s="134"/>
      <c r="AM12" s="136"/>
      <c r="AN12" s="105">
        <f t="shared" si="2"/>
        <v>0</v>
      </c>
      <c r="AO12" s="121"/>
      <c r="AP12" s="99"/>
      <c r="AQ12" s="99"/>
      <c r="AR12" s="124"/>
      <c r="AS12" s="107">
        <f t="shared" si="3"/>
        <v>0</v>
      </c>
      <c r="AT12" s="1555"/>
      <c r="AU12" s="1556"/>
      <c r="AV12" s="1557"/>
      <c r="AW12" s="1557"/>
      <c r="AX12" s="1547"/>
      <c r="AY12" s="1548"/>
      <c r="AZ12" s="1549"/>
      <c r="BA12" s="1558"/>
      <c r="BB12" s="1547"/>
      <c r="BC12" s="1548"/>
      <c r="BD12" s="1549"/>
      <c r="BE12" s="1559"/>
      <c r="BF12" s="1552"/>
      <c r="BG12" s="112">
        <f t="shared" si="4"/>
        <v>0</v>
      </c>
      <c r="BH12" s="140">
        <f t="shared" si="5"/>
        <v>0</v>
      </c>
      <c r="BI12" s="132"/>
      <c r="BJ12" s="140">
        <f t="shared" si="6"/>
        <v>0</v>
      </c>
      <c r="BK12" s="141"/>
      <c r="BL12" s="141"/>
      <c r="BM12" s="141"/>
      <c r="BN12" s="141"/>
      <c r="BO12" s="141"/>
      <c r="BP12" s="130">
        <f t="shared" si="7"/>
        <v>0</v>
      </c>
      <c r="BQ12" s="132"/>
    </row>
    <row r="13" spans="1:69" ht="14.25" customHeight="1" x14ac:dyDescent="0.25">
      <c r="A13" s="132"/>
      <c r="B13" s="93">
        <v>46029</v>
      </c>
      <c r="C13" s="133"/>
      <c r="D13" s="134"/>
      <c r="E13" s="132"/>
      <c r="F13" s="135"/>
      <c r="G13" s="98">
        <f t="shared" si="0"/>
        <v>0</v>
      </c>
      <c r="H13" s="99"/>
      <c r="I13" s="122"/>
      <c r="J13" s="99"/>
      <c r="K13" s="121"/>
      <c r="L13" s="99"/>
      <c r="M13" s="99"/>
      <c r="N13" s="121"/>
      <c r="O13" s="99"/>
      <c r="P13" s="99"/>
      <c r="Q13" s="99"/>
      <c r="R13" s="121"/>
      <c r="S13" s="99"/>
      <c r="T13" s="99"/>
      <c r="U13" s="103">
        <f t="shared" si="8"/>
        <v>0</v>
      </c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03">
        <f t="shared" si="1"/>
        <v>0</v>
      </c>
      <c r="AK13" s="134"/>
      <c r="AL13" s="134"/>
      <c r="AM13" s="136"/>
      <c r="AN13" s="105">
        <f t="shared" si="2"/>
        <v>0</v>
      </c>
      <c r="AO13" s="121"/>
      <c r="AP13" s="99"/>
      <c r="AQ13" s="99"/>
      <c r="AR13" s="124"/>
      <c r="AS13" s="107">
        <f t="shared" si="3"/>
        <v>0</v>
      </c>
      <c r="AT13" s="1560"/>
      <c r="AU13" s="1536"/>
      <c r="AV13" s="1537"/>
      <c r="AW13" s="1537"/>
      <c r="AX13" s="1548"/>
      <c r="AY13" s="1548"/>
      <c r="AZ13" s="1548"/>
      <c r="BA13" s="1561"/>
      <c r="BB13" s="1548"/>
      <c r="BC13" s="1548"/>
      <c r="BD13" s="1548"/>
      <c r="BE13" s="1542"/>
      <c r="BF13" s="1537"/>
      <c r="BG13" s="112">
        <f t="shared" si="4"/>
        <v>0</v>
      </c>
      <c r="BH13" s="140">
        <f t="shared" si="5"/>
        <v>0</v>
      </c>
      <c r="BI13" s="132"/>
      <c r="BJ13" s="140">
        <f t="shared" si="6"/>
        <v>0</v>
      </c>
      <c r="BK13" s="141"/>
      <c r="BL13" s="141"/>
      <c r="BM13" s="141"/>
      <c r="BN13" s="141"/>
      <c r="BO13" s="141"/>
      <c r="BP13" s="130">
        <f t="shared" si="7"/>
        <v>0</v>
      </c>
      <c r="BQ13" s="132"/>
    </row>
    <row r="14" spans="1:69" ht="14.25" customHeight="1" x14ac:dyDescent="0.25">
      <c r="A14" s="132"/>
      <c r="B14" s="93">
        <v>46030</v>
      </c>
      <c r="C14" s="133"/>
      <c r="D14" s="134"/>
      <c r="E14" s="132"/>
      <c r="F14" s="135"/>
      <c r="G14" s="98">
        <f t="shared" si="0"/>
        <v>0</v>
      </c>
      <c r="H14" s="99"/>
      <c r="I14" s="122"/>
      <c r="J14" s="99"/>
      <c r="K14" s="121"/>
      <c r="L14" s="99"/>
      <c r="M14" s="121"/>
      <c r="N14" s="99"/>
      <c r="O14" s="99"/>
      <c r="P14" s="99"/>
      <c r="Q14" s="99"/>
      <c r="R14" s="121"/>
      <c r="S14" s="99"/>
      <c r="T14" s="99"/>
      <c r="U14" s="103">
        <f t="shared" si="8"/>
        <v>0</v>
      </c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103">
        <f t="shared" si="1"/>
        <v>0</v>
      </c>
      <c r="AK14" s="134"/>
      <c r="AL14" s="134"/>
      <c r="AM14" s="136"/>
      <c r="AN14" s="105">
        <f t="shared" si="2"/>
        <v>0</v>
      </c>
      <c r="AO14" s="121"/>
      <c r="AP14" s="99"/>
      <c r="AQ14" s="99"/>
      <c r="AR14" s="124"/>
      <c r="AS14" s="107">
        <f t="shared" si="3"/>
        <v>0</v>
      </c>
      <c r="AT14" s="1562"/>
      <c r="AU14" s="1545"/>
      <c r="AV14" s="1546"/>
      <c r="AW14" s="1546"/>
      <c r="AX14" s="1548"/>
      <c r="AY14" s="1548"/>
      <c r="AZ14" s="1548"/>
      <c r="BA14" s="1563"/>
      <c r="BB14" s="1548"/>
      <c r="BC14" s="1548"/>
      <c r="BD14" s="1548"/>
      <c r="BE14" s="1551"/>
      <c r="BF14" s="1546"/>
      <c r="BG14" s="112">
        <f t="shared" si="4"/>
        <v>0</v>
      </c>
      <c r="BH14" s="140">
        <f t="shared" si="5"/>
        <v>0</v>
      </c>
      <c r="BI14" s="132"/>
      <c r="BJ14" s="140">
        <f t="shared" si="6"/>
        <v>0</v>
      </c>
      <c r="BK14" s="141"/>
      <c r="BL14" s="141"/>
      <c r="BM14" s="141"/>
      <c r="BN14" s="141"/>
      <c r="BO14" s="141"/>
      <c r="BP14" s="130">
        <f t="shared" si="7"/>
        <v>0</v>
      </c>
      <c r="BQ14" s="132"/>
    </row>
    <row r="15" spans="1:69" ht="14.25" customHeight="1" x14ac:dyDescent="0.25">
      <c r="A15" s="132"/>
      <c r="B15" s="93">
        <v>46031</v>
      </c>
      <c r="C15" s="133"/>
      <c r="D15" s="134"/>
      <c r="E15" s="132"/>
      <c r="F15" s="135"/>
      <c r="G15" s="98">
        <f t="shared" si="0"/>
        <v>0</v>
      </c>
      <c r="H15" s="121"/>
      <c r="I15" s="122"/>
      <c r="J15" s="99"/>
      <c r="K15" s="99"/>
      <c r="L15" s="99"/>
      <c r="M15" s="99"/>
      <c r="N15" s="121"/>
      <c r="O15" s="99"/>
      <c r="P15" s="99"/>
      <c r="Q15" s="99"/>
      <c r="R15" s="99"/>
      <c r="S15" s="99"/>
      <c r="T15" s="99"/>
      <c r="U15" s="103">
        <f t="shared" si="8"/>
        <v>0</v>
      </c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103">
        <f t="shared" si="1"/>
        <v>0</v>
      </c>
      <c r="AK15" s="134"/>
      <c r="AL15" s="134"/>
      <c r="AM15" s="136"/>
      <c r="AN15" s="105">
        <f t="shared" si="2"/>
        <v>0</v>
      </c>
      <c r="AO15" s="121"/>
      <c r="AP15" s="99"/>
      <c r="AQ15" s="99"/>
      <c r="AR15" s="124"/>
      <c r="AS15" s="107">
        <f t="shared" si="3"/>
        <v>0</v>
      </c>
      <c r="AT15" s="1564"/>
      <c r="AU15" s="1545"/>
      <c r="AV15" s="1546"/>
      <c r="AW15" s="1546"/>
      <c r="AX15" s="1548"/>
      <c r="AY15" s="1548"/>
      <c r="AZ15" s="1548"/>
      <c r="BA15" s="1565"/>
      <c r="BB15" s="1548"/>
      <c r="BC15" s="1548"/>
      <c r="BD15" s="1548"/>
      <c r="BE15" s="1551"/>
      <c r="BF15" s="1546"/>
      <c r="BG15" s="112">
        <f t="shared" si="4"/>
        <v>0</v>
      </c>
      <c r="BH15" s="140">
        <f t="shared" si="5"/>
        <v>0</v>
      </c>
      <c r="BI15" s="132"/>
      <c r="BJ15" s="140">
        <f t="shared" si="6"/>
        <v>0</v>
      </c>
      <c r="BK15" s="141"/>
      <c r="BL15" s="141"/>
      <c r="BM15" s="141"/>
      <c r="BN15" s="141"/>
      <c r="BO15" s="141"/>
      <c r="BP15" s="130">
        <f t="shared" si="7"/>
        <v>0</v>
      </c>
      <c r="BQ15" s="132"/>
    </row>
    <row r="16" spans="1:69" ht="14.25" customHeight="1" x14ac:dyDescent="0.25">
      <c r="A16" s="132"/>
      <c r="B16" s="93">
        <v>46032</v>
      </c>
      <c r="C16" s="133"/>
      <c r="D16" s="134"/>
      <c r="E16" s="132"/>
      <c r="F16" s="135"/>
      <c r="G16" s="98">
        <f t="shared" si="0"/>
        <v>0</v>
      </c>
      <c r="H16" s="143"/>
      <c r="I16" s="144"/>
      <c r="J16" s="143"/>
      <c r="K16" s="145"/>
      <c r="L16" s="143"/>
      <c r="M16" s="145"/>
      <c r="N16" s="143"/>
      <c r="O16" s="143"/>
      <c r="P16" s="143"/>
      <c r="Q16" s="143"/>
      <c r="R16" s="145"/>
      <c r="S16" s="143"/>
      <c r="T16" s="143"/>
      <c r="U16" s="103">
        <f t="shared" si="8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03">
        <f t="shared" si="1"/>
        <v>0</v>
      </c>
      <c r="AK16" s="134"/>
      <c r="AL16" s="134"/>
      <c r="AM16" s="136"/>
      <c r="AN16" s="105">
        <f t="shared" si="2"/>
        <v>0</v>
      </c>
      <c r="AO16" s="145"/>
      <c r="AP16" s="143"/>
      <c r="AQ16" s="143"/>
      <c r="AR16" s="146"/>
      <c r="AS16" s="107">
        <f t="shared" si="3"/>
        <v>0</v>
      </c>
      <c r="AT16" s="1564"/>
      <c r="AU16" s="1545"/>
      <c r="AV16" s="1546"/>
      <c r="AW16" s="1546"/>
      <c r="AX16" s="1548"/>
      <c r="AY16" s="1548"/>
      <c r="AZ16" s="1548"/>
      <c r="BA16" s="1565"/>
      <c r="BB16" s="1548"/>
      <c r="BC16" s="1548"/>
      <c r="BD16" s="1548"/>
      <c r="BE16" s="1551"/>
      <c r="BF16" s="1546"/>
      <c r="BG16" s="112">
        <f t="shared" si="4"/>
        <v>0</v>
      </c>
      <c r="BH16" s="140">
        <f t="shared" si="5"/>
        <v>0</v>
      </c>
      <c r="BI16" s="132"/>
      <c r="BJ16" s="140">
        <f t="shared" si="6"/>
        <v>0</v>
      </c>
      <c r="BK16" s="141"/>
      <c r="BL16" s="141"/>
      <c r="BM16" s="141"/>
      <c r="BN16" s="141"/>
      <c r="BO16" s="141"/>
      <c r="BP16" s="130">
        <f t="shared" si="7"/>
        <v>0</v>
      </c>
      <c r="BQ16" s="132"/>
    </row>
    <row r="17" spans="1:69" ht="14.25" customHeight="1" x14ac:dyDescent="0.25">
      <c r="A17" s="132"/>
      <c r="B17" s="93">
        <v>46033</v>
      </c>
      <c r="C17" s="133"/>
      <c r="D17" s="134"/>
      <c r="E17" s="132"/>
      <c r="F17" s="135"/>
      <c r="G17" s="98">
        <f t="shared" si="0"/>
        <v>0</v>
      </c>
      <c r="H17" s="143"/>
      <c r="I17" s="144"/>
      <c r="J17" s="143"/>
      <c r="K17" s="143"/>
      <c r="L17" s="143"/>
      <c r="M17" s="143"/>
      <c r="N17" s="143"/>
      <c r="O17" s="143"/>
      <c r="P17" s="143"/>
      <c r="Q17" s="143"/>
      <c r="R17" s="145"/>
      <c r="S17" s="143"/>
      <c r="T17" s="143"/>
      <c r="U17" s="103">
        <f t="shared" si="8"/>
        <v>0</v>
      </c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03">
        <f t="shared" si="1"/>
        <v>0</v>
      </c>
      <c r="AK17" s="134"/>
      <c r="AL17" s="134"/>
      <c r="AM17" s="136"/>
      <c r="AN17" s="105">
        <f t="shared" si="2"/>
        <v>0</v>
      </c>
      <c r="AO17" s="145"/>
      <c r="AP17" s="143"/>
      <c r="AQ17" s="143"/>
      <c r="AR17" s="146"/>
      <c r="AS17" s="107">
        <f t="shared" si="3"/>
        <v>0</v>
      </c>
      <c r="AT17" s="1564"/>
      <c r="AU17" s="1545"/>
      <c r="AV17" s="1546"/>
      <c r="AW17" s="1546"/>
      <c r="AX17" s="1548"/>
      <c r="AY17" s="1548"/>
      <c r="AZ17" s="1548"/>
      <c r="BA17" s="1565"/>
      <c r="BB17" s="1548"/>
      <c r="BC17" s="1548"/>
      <c r="BD17" s="1548"/>
      <c r="BE17" s="1551"/>
      <c r="BF17" s="1546"/>
      <c r="BG17" s="112">
        <f t="shared" si="4"/>
        <v>0</v>
      </c>
      <c r="BH17" s="140">
        <f t="shared" si="5"/>
        <v>0</v>
      </c>
      <c r="BI17" s="132"/>
      <c r="BJ17" s="140">
        <f t="shared" si="6"/>
        <v>0</v>
      </c>
      <c r="BK17" s="141"/>
      <c r="BL17" s="141"/>
      <c r="BM17" s="141"/>
      <c r="BN17" s="141"/>
      <c r="BO17" s="141"/>
      <c r="BP17" s="130">
        <f t="shared" si="7"/>
        <v>0</v>
      </c>
      <c r="BQ17" s="132"/>
    </row>
    <row r="18" spans="1:69" ht="14.25" customHeight="1" x14ac:dyDescent="0.25">
      <c r="A18" s="132"/>
      <c r="B18" s="93">
        <v>46034</v>
      </c>
      <c r="C18" s="133"/>
      <c r="D18" s="134"/>
      <c r="E18" s="132"/>
      <c r="F18" s="135"/>
      <c r="G18" s="147">
        <f t="shared" si="0"/>
        <v>0</v>
      </c>
      <c r="H18" s="148"/>
      <c r="I18" s="143"/>
      <c r="J18" s="143"/>
      <c r="K18" s="145"/>
      <c r="L18" s="143"/>
      <c r="M18" s="143"/>
      <c r="N18" s="143"/>
      <c r="O18" s="143"/>
      <c r="P18" s="143"/>
      <c r="Q18" s="143"/>
      <c r="R18" s="143"/>
      <c r="S18" s="143"/>
      <c r="T18" s="143"/>
      <c r="U18" s="103">
        <f t="shared" si="8"/>
        <v>0</v>
      </c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03">
        <f t="shared" si="1"/>
        <v>0</v>
      </c>
      <c r="AK18" s="134"/>
      <c r="AL18" s="134"/>
      <c r="AM18" s="136"/>
      <c r="AN18" s="105">
        <f t="shared" si="2"/>
        <v>0</v>
      </c>
      <c r="AO18" s="145"/>
      <c r="AP18" s="143"/>
      <c r="AQ18" s="143"/>
      <c r="AR18" s="146"/>
      <c r="AS18" s="107">
        <f t="shared" si="3"/>
        <v>0</v>
      </c>
      <c r="AT18" s="1566"/>
      <c r="AU18" s="1545"/>
      <c r="AV18" s="1546"/>
      <c r="AW18" s="1546"/>
      <c r="AX18" s="1548"/>
      <c r="AY18" s="1548"/>
      <c r="AZ18" s="1548"/>
      <c r="BA18" s="1567"/>
      <c r="BB18" s="1548"/>
      <c r="BC18" s="1548"/>
      <c r="BD18" s="1548"/>
      <c r="BE18" s="1551"/>
      <c r="BF18" s="1546"/>
      <c r="BG18" s="112">
        <f t="shared" si="4"/>
        <v>0</v>
      </c>
      <c r="BH18" s="140">
        <f t="shared" si="5"/>
        <v>0</v>
      </c>
      <c r="BI18" s="132"/>
      <c r="BJ18" s="140">
        <f t="shared" si="6"/>
        <v>0</v>
      </c>
      <c r="BK18" s="141"/>
      <c r="BL18" s="141"/>
      <c r="BM18" s="141"/>
      <c r="BN18" s="141"/>
      <c r="BO18" s="141"/>
      <c r="BP18" s="130">
        <f t="shared" si="7"/>
        <v>0</v>
      </c>
      <c r="BQ18" s="132"/>
    </row>
    <row r="19" spans="1:69" ht="14.25" customHeight="1" x14ac:dyDescent="0.25">
      <c r="A19" s="132"/>
      <c r="B19" s="93">
        <v>46035</v>
      </c>
      <c r="C19" s="133"/>
      <c r="D19" s="134"/>
      <c r="E19" s="132"/>
      <c r="F19" s="135"/>
      <c r="G19" s="147">
        <f t="shared" si="0"/>
        <v>0</v>
      </c>
      <c r="H19" s="148"/>
      <c r="I19" s="143"/>
      <c r="J19" s="143"/>
      <c r="K19" s="143"/>
      <c r="L19" s="143"/>
      <c r="M19" s="143"/>
      <c r="N19" s="143"/>
      <c r="O19" s="143"/>
      <c r="P19" s="143"/>
      <c r="Q19" s="143"/>
      <c r="R19" s="145"/>
      <c r="S19" s="143"/>
      <c r="T19" s="143"/>
      <c r="U19" s="103">
        <f t="shared" si="8"/>
        <v>0</v>
      </c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03">
        <f t="shared" si="1"/>
        <v>0</v>
      </c>
      <c r="AK19" s="134"/>
      <c r="AL19" s="134"/>
      <c r="AM19" s="136"/>
      <c r="AN19" s="105">
        <f t="shared" si="2"/>
        <v>0</v>
      </c>
      <c r="AO19" s="145"/>
      <c r="AP19" s="143"/>
      <c r="AQ19" s="143"/>
      <c r="AR19" s="149"/>
      <c r="AS19" s="107">
        <f t="shared" si="3"/>
        <v>0</v>
      </c>
      <c r="AT19" s="1566"/>
      <c r="AU19" s="1545"/>
      <c r="AV19" s="1546"/>
      <c r="AW19" s="1546"/>
      <c r="AX19" s="1548"/>
      <c r="AY19" s="1548"/>
      <c r="AZ19" s="1548"/>
      <c r="BA19" s="1567"/>
      <c r="BB19" s="1548"/>
      <c r="BC19" s="1548"/>
      <c r="BD19" s="1548"/>
      <c r="BE19" s="1551"/>
      <c r="BF19" s="1546"/>
      <c r="BG19" s="112">
        <f t="shared" si="4"/>
        <v>0</v>
      </c>
      <c r="BH19" s="140">
        <f t="shared" si="5"/>
        <v>0</v>
      </c>
      <c r="BI19" s="132"/>
      <c r="BJ19" s="140">
        <f t="shared" si="6"/>
        <v>0</v>
      </c>
      <c r="BK19" s="141"/>
      <c r="BL19" s="141"/>
      <c r="BM19" s="150"/>
      <c r="BN19" s="141"/>
      <c r="BO19" s="141"/>
      <c r="BP19" s="130">
        <f t="shared" si="7"/>
        <v>0</v>
      </c>
      <c r="BQ19" s="132"/>
    </row>
    <row r="20" spans="1:69" ht="14.25" customHeight="1" x14ac:dyDescent="0.25">
      <c r="A20" s="132"/>
      <c r="B20" s="93">
        <v>46036</v>
      </c>
      <c r="C20" s="133"/>
      <c r="D20" s="134"/>
      <c r="E20" s="132"/>
      <c r="F20" s="135"/>
      <c r="G20" s="147">
        <f t="shared" si="0"/>
        <v>0</v>
      </c>
      <c r="H20" s="148"/>
      <c r="I20" s="143"/>
      <c r="J20" s="143"/>
      <c r="K20" s="145"/>
      <c r="L20" s="143"/>
      <c r="M20" s="143"/>
      <c r="N20" s="143"/>
      <c r="O20" s="143"/>
      <c r="P20" s="143"/>
      <c r="Q20" s="143"/>
      <c r="R20" s="145"/>
      <c r="S20" s="143"/>
      <c r="T20" s="143"/>
      <c r="U20" s="103">
        <f t="shared" si="8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03">
        <f t="shared" si="1"/>
        <v>0</v>
      </c>
      <c r="AK20" s="134"/>
      <c r="AL20" s="134"/>
      <c r="AM20" s="136"/>
      <c r="AN20" s="105">
        <f t="shared" si="2"/>
        <v>0</v>
      </c>
      <c r="AO20" s="145"/>
      <c r="AP20" s="143"/>
      <c r="AQ20" s="143"/>
      <c r="AR20" s="146"/>
      <c r="AS20" s="107">
        <f t="shared" si="3"/>
        <v>0</v>
      </c>
      <c r="AT20" s="1568"/>
      <c r="AU20" s="1545"/>
      <c r="AV20" s="1546"/>
      <c r="AW20" s="1546"/>
      <c r="AX20" s="1548"/>
      <c r="AY20" s="1548"/>
      <c r="AZ20" s="1548"/>
      <c r="BA20" s="1569"/>
      <c r="BB20" s="1548"/>
      <c r="BC20" s="1548"/>
      <c r="BD20" s="1548"/>
      <c r="BE20" s="1551"/>
      <c r="BF20" s="1546"/>
      <c r="BG20" s="112">
        <f t="shared" si="4"/>
        <v>0</v>
      </c>
      <c r="BH20" s="140">
        <f t="shared" si="5"/>
        <v>0</v>
      </c>
      <c r="BI20" s="132"/>
      <c r="BJ20" s="140">
        <f t="shared" si="6"/>
        <v>0</v>
      </c>
      <c r="BK20" s="141"/>
      <c r="BL20" s="141"/>
      <c r="BM20" s="141"/>
      <c r="BN20" s="141"/>
      <c r="BO20" s="141"/>
      <c r="BP20" s="130">
        <f t="shared" si="7"/>
        <v>0</v>
      </c>
      <c r="BQ20" s="132"/>
    </row>
    <row r="21" spans="1:69" ht="14.25" customHeight="1" x14ac:dyDescent="0.25">
      <c r="A21" s="132"/>
      <c r="B21" s="93">
        <v>46037</v>
      </c>
      <c r="C21" s="133"/>
      <c r="D21" s="134"/>
      <c r="E21" s="132"/>
      <c r="F21" s="135"/>
      <c r="G21" s="147">
        <f t="shared" si="0"/>
        <v>0</v>
      </c>
      <c r="H21" s="148"/>
      <c r="I21" s="143"/>
      <c r="J21" s="143"/>
      <c r="K21" s="145"/>
      <c r="L21" s="143"/>
      <c r="M21" s="145"/>
      <c r="N21" s="143"/>
      <c r="O21" s="143"/>
      <c r="P21" s="143"/>
      <c r="Q21" s="143"/>
      <c r="R21" s="143"/>
      <c r="S21" s="143"/>
      <c r="T21" s="143"/>
      <c r="U21" s="103">
        <f t="shared" si="8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03">
        <f t="shared" si="1"/>
        <v>0</v>
      </c>
      <c r="AK21" s="134"/>
      <c r="AL21" s="134"/>
      <c r="AM21" s="136"/>
      <c r="AN21" s="105">
        <f t="shared" si="2"/>
        <v>0</v>
      </c>
      <c r="AO21" s="145"/>
      <c r="AP21" s="143"/>
      <c r="AQ21" s="143"/>
      <c r="AR21" s="146"/>
      <c r="AS21" s="107">
        <f t="shared" si="3"/>
        <v>0</v>
      </c>
      <c r="AT21" s="1568"/>
      <c r="AU21" s="1570"/>
      <c r="AV21" s="1571"/>
      <c r="AW21" s="1546"/>
      <c r="AX21" s="1548"/>
      <c r="AY21" s="1548"/>
      <c r="AZ21" s="1548"/>
      <c r="BA21" s="1569"/>
      <c r="BB21" s="1548"/>
      <c r="BC21" s="1548"/>
      <c r="BD21" s="1548"/>
      <c r="BE21" s="1551"/>
      <c r="BF21" s="1546"/>
      <c r="BG21" s="112">
        <f t="shared" si="4"/>
        <v>0</v>
      </c>
      <c r="BH21" s="140">
        <f t="shared" si="5"/>
        <v>0</v>
      </c>
      <c r="BI21" s="132"/>
      <c r="BJ21" s="140">
        <f t="shared" si="6"/>
        <v>0</v>
      </c>
      <c r="BK21" s="141"/>
      <c r="BL21" s="141"/>
      <c r="BM21" s="141"/>
      <c r="BN21" s="141"/>
      <c r="BO21" s="141"/>
      <c r="BP21" s="130">
        <f t="shared" si="7"/>
        <v>0</v>
      </c>
      <c r="BQ21" s="132"/>
    </row>
    <row r="22" spans="1:69" ht="14.25" customHeight="1" x14ac:dyDescent="0.25">
      <c r="A22" s="132"/>
      <c r="B22" s="93">
        <v>46038</v>
      </c>
      <c r="C22" s="133"/>
      <c r="D22" s="134"/>
      <c r="E22" s="132"/>
      <c r="F22" s="135"/>
      <c r="G22" s="147">
        <f t="shared" si="0"/>
        <v>0</v>
      </c>
      <c r="H22" s="151"/>
      <c r="I22" s="143"/>
      <c r="J22" s="143"/>
      <c r="K22" s="145"/>
      <c r="L22" s="143"/>
      <c r="M22" s="143"/>
      <c r="N22" s="145"/>
      <c r="O22" s="143"/>
      <c r="P22" s="143"/>
      <c r="Q22" s="143"/>
      <c r="R22" s="145"/>
      <c r="S22" s="143"/>
      <c r="T22" s="143"/>
      <c r="U22" s="103">
        <f t="shared" si="8"/>
        <v>0</v>
      </c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03">
        <f t="shared" si="1"/>
        <v>0</v>
      </c>
      <c r="AK22" s="134"/>
      <c r="AL22" s="134"/>
      <c r="AM22" s="136"/>
      <c r="AN22" s="105">
        <f t="shared" si="2"/>
        <v>0</v>
      </c>
      <c r="AO22" s="145"/>
      <c r="AP22" s="143"/>
      <c r="AQ22" s="143"/>
      <c r="AR22" s="146"/>
      <c r="AS22" s="107">
        <f t="shared" si="3"/>
        <v>0</v>
      </c>
      <c r="AT22" s="1572"/>
      <c r="AU22" s="1545"/>
      <c r="AV22" s="1546"/>
      <c r="AW22" s="1546"/>
      <c r="AX22" s="1548"/>
      <c r="AY22" s="1548"/>
      <c r="AZ22" s="1548"/>
      <c r="BA22" s="1573"/>
      <c r="BB22" s="1548"/>
      <c r="BC22" s="1548"/>
      <c r="BD22" s="1548"/>
      <c r="BE22" s="1551"/>
      <c r="BF22" s="1546"/>
      <c r="BG22" s="112">
        <f t="shared" si="4"/>
        <v>0</v>
      </c>
      <c r="BH22" s="140">
        <f t="shared" si="5"/>
        <v>0</v>
      </c>
      <c r="BI22" s="132"/>
      <c r="BJ22" s="140">
        <f t="shared" si="6"/>
        <v>0</v>
      </c>
      <c r="BK22" s="141"/>
      <c r="BL22" s="141"/>
      <c r="BM22" s="141"/>
      <c r="BN22" s="141"/>
      <c r="BO22" s="141"/>
      <c r="BP22" s="130">
        <f t="shared" si="7"/>
        <v>0</v>
      </c>
      <c r="BQ22" s="132"/>
    </row>
    <row r="23" spans="1:69" ht="14.25" customHeight="1" x14ac:dyDescent="0.25">
      <c r="A23" s="132"/>
      <c r="B23" s="93">
        <v>46039</v>
      </c>
      <c r="C23" s="133"/>
      <c r="D23" s="134"/>
      <c r="E23" s="132"/>
      <c r="F23" s="135"/>
      <c r="G23" s="147">
        <f t="shared" si="0"/>
        <v>0</v>
      </c>
      <c r="H23" s="148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03">
        <f t="shared" si="8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03">
        <f t="shared" si="1"/>
        <v>0</v>
      </c>
      <c r="AK23" s="134"/>
      <c r="AL23" s="134"/>
      <c r="AM23" s="136"/>
      <c r="AN23" s="105">
        <f t="shared" si="2"/>
        <v>0</v>
      </c>
      <c r="AO23" s="145"/>
      <c r="AP23" s="143"/>
      <c r="AQ23" s="143"/>
      <c r="AR23" s="146"/>
      <c r="AS23" s="107">
        <f t="shared" si="3"/>
        <v>0</v>
      </c>
      <c r="AT23" s="1572"/>
      <c r="AU23" s="1545"/>
      <c r="AV23" s="1546"/>
      <c r="AW23" s="1546"/>
      <c r="AX23" s="1548"/>
      <c r="AY23" s="1548"/>
      <c r="AZ23" s="1548"/>
      <c r="BA23" s="1573"/>
      <c r="BB23" s="1548"/>
      <c r="BC23" s="1548"/>
      <c r="BD23" s="1548"/>
      <c r="BE23" s="1551"/>
      <c r="BF23" s="1546"/>
      <c r="BG23" s="112">
        <f t="shared" si="4"/>
        <v>0</v>
      </c>
      <c r="BH23" s="140">
        <f t="shared" si="5"/>
        <v>0</v>
      </c>
      <c r="BI23" s="132"/>
      <c r="BJ23" s="140">
        <f t="shared" si="6"/>
        <v>0</v>
      </c>
      <c r="BK23" s="141"/>
      <c r="BL23" s="141"/>
      <c r="BM23" s="141"/>
      <c r="BN23" s="141"/>
      <c r="BO23" s="141"/>
      <c r="BP23" s="130">
        <f t="shared" si="7"/>
        <v>0</v>
      </c>
      <c r="BQ23" s="132"/>
    </row>
    <row r="24" spans="1:69" ht="14.25" customHeight="1" x14ac:dyDescent="0.25">
      <c r="A24" s="132"/>
      <c r="B24" s="93">
        <v>46040</v>
      </c>
      <c r="C24" s="133"/>
      <c r="D24" s="134"/>
      <c r="E24" s="132"/>
      <c r="F24" s="135"/>
      <c r="G24" s="147">
        <f t="shared" si="0"/>
        <v>0</v>
      </c>
      <c r="H24" s="148"/>
      <c r="I24" s="143"/>
      <c r="J24" s="143"/>
      <c r="K24" s="145"/>
      <c r="L24" s="143"/>
      <c r="M24" s="145"/>
      <c r="N24" s="143"/>
      <c r="O24" s="143"/>
      <c r="P24" s="143"/>
      <c r="Q24" s="143"/>
      <c r="R24" s="145"/>
      <c r="S24" s="143"/>
      <c r="T24" s="143"/>
      <c r="U24" s="103">
        <f t="shared" si="8"/>
        <v>0</v>
      </c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03">
        <f t="shared" si="1"/>
        <v>0</v>
      </c>
      <c r="AK24" s="134"/>
      <c r="AL24" s="134"/>
      <c r="AM24" s="136"/>
      <c r="AN24" s="105">
        <f t="shared" si="2"/>
        <v>0</v>
      </c>
      <c r="AO24" s="145"/>
      <c r="AP24" s="143"/>
      <c r="AQ24" s="143"/>
      <c r="AR24" s="146"/>
      <c r="AS24" s="107">
        <f t="shared" si="3"/>
        <v>0</v>
      </c>
      <c r="AT24" s="1572"/>
      <c r="AU24" s="1545"/>
      <c r="AV24" s="1546"/>
      <c r="AW24" s="1546"/>
      <c r="AX24" s="1548"/>
      <c r="AY24" s="1548"/>
      <c r="AZ24" s="1548"/>
      <c r="BA24" s="1573"/>
      <c r="BB24" s="1548"/>
      <c r="BC24" s="1548"/>
      <c r="BD24" s="1548"/>
      <c r="BE24" s="1551"/>
      <c r="BF24" s="1546"/>
      <c r="BG24" s="112">
        <f t="shared" si="4"/>
        <v>0</v>
      </c>
      <c r="BH24" s="140">
        <f t="shared" si="5"/>
        <v>0</v>
      </c>
      <c r="BI24" s="132"/>
      <c r="BJ24" s="140">
        <f t="shared" si="6"/>
        <v>0</v>
      </c>
      <c r="BK24" s="141"/>
      <c r="BL24" s="141"/>
      <c r="BM24" s="141"/>
      <c r="BN24" s="141"/>
      <c r="BO24" s="141"/>
      <c r="BP24" s="130">
        <f t="shared" si="7"/>
        <v>0</v>
      </c>
      <c r="BQ24" s="132"/>
    </row>
    <row r="25" spans="1:69" ht="14.25" customHeight="1" x14ac:dyDescent="0.25">
      <c r="A25" s="132"/>
      <c r="B25" s="93">
        <v>46041</v>
      </c>
      <c r="C25" s="133"/>
      <c r="D25" s="134"/>
      <c r="E25" s="132"/>
      <c r="F25" s="135"/>
      <c r="G25" s="147">
        <f t="shared" si="0"/>
        <v>0</v>
      </c>
      <c r="H25" s="148"/>
      <c r="I25" s="143"/>
      <c r="J25" s="143"/>
      <c r="K25" s="145"/>
      <c r="L25" s="143"/>
      <c r="M25" s="143"/>
      <c r="N25" s="143"/>
      <c r="O25" s="143"/>
      <c r="P25" s="143"/>
      <c r="Q25" s="143"/>
      <c r="R25" s="143"/>
      <c r="S25" s="143"/>
      <c r="T25" s="143"/>
      <c r="U25" s="103">
        <f t="shared" si="8"/>
        <v>0</v>
      </c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03">
        <f t="shared" si="1"/>
        <v>0</v>
      </c>
      <c r="AK25" s="134"/>
      <c r="AL25" s="134"/>
      <c r="AM25" s="136"/>
      <c r="AN25" s="105">
        <f t="shared" si="2"/>
        <v>0</v>
      </c>
      <c r="AO25" s="145"/>
      <c r="AP25" s="143"/>
      <c r="AQ25" s="143"/>
      <c r="AR25" s="146"/>
      <c r="AS25" s="107">
        <f t="shared" si="3"/>
        <v>0</v>
      </c>
      <c r="AT25" s="1574"/>
      <c r="AU25" s="1570"/>
      <c r="AV25" s="1575"/>
      <c r="AW25" s="1546"/>
      <c r="AX25" s="1548"/>
      <c r="AY25" s="1548"/>
      <c r="AZ25" s="1548"/>
      <c r="BA25" s="1576"/>
      <c r="BB25" s="1548"/>
      <c r="BC25" s="1548"/>
      <c r="BD25" s="1548"/>
      <c r="BE25" s="1551"/>
      <c r="BF25" s="1546"/>
      <c r="BG25" s="112">
        <f t="shared" si="4"/>
        <v>0</v>
      </c>
      <c r="BH25" s="140">
        <f t="shared" si="5"/>
        <v>0</v>
      </c>
      <c r="BI25" s="132"/>
      <c r="BJ25" s="140">
        <f t="shared" si="6"/>
        <v>0</v>
      </c>
      <c r="BK25" s="141"/>
      <c r="BL25" s="141"/>
      <c r="BM25" s="141"/>
      <c r="BN25" s="141"/>
      <c r="BO25" s="141"/>
      <c r="BP25" s="130">
        <f t="shared" si="7"/>
        <v>0</v>
      </c>
      <c r="BQ25" s="132"/>
    </row>
    <row r="26" spans="1:69" ht="14.25" customHeight="1" x14ac:dyDescent="0.25">
      <c r="A26" s="132"/>
      <c r="B26" s="93">
        <v>46042</v>
      </c>
      <c r="C26" s="133"/>
      <c r="D26" s="134"/>
      <c r="E26" s="132"/>
      <c r="F26" s="135"/>
      <c r="G26" s="147">
        <f t="shared" si="0"/>
        <v>0</v>
      </c>
      <c r="H26" s="148"/>
      <c r="I26" s="143"/>
      <c r="J26" s="143"/>
      <c r="K26" s="145"/>
      <c r="L26" s="143"/>
      <c r="M26" s="145"/>
      <c r="N26" s="143"/>
      <c r="O26" s="143"/>
      <c r="P26" s="143"/>
      <c r="Q26" s="143"/>
      <c r="R26" s="143"/>
      <c r="S26" s="143"/>
      <c r="T26" s="143"/>
      <c r="U26" s="103">
        <f t="shared" si="8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03">
        <f t="shared" si="1"/>
        <v>0</v>
      </c>
      <c r="AK26" s="134"/>
      <c r="AL26" s="134"/>
      <c r="AM26" s="136"/>
      <c r="AN26" s="105">
        <f t="shared" si="2"/>
        <v>0</v>
      </c>
      <c r="AO26" s="145"/>
      <c r="AP26" s="143"/>
      <c r="AQ26" s="143"/>
      <c r="AR26" s="146"/>
      <c r="AS26" s="107">
        <f t="shared" si="3"/>
        <v>0</v>
      </c>
      <c r="AT26" s="1574"/>
      <c r="AU26" s="1570"/>
      <c r="AV26" s="1575"/>
      <c r="AW26" s="1546"/>
      <c r="AX26" s="1548"/>
      <c r="AY26" s="1548"/>
      <c r="AZ26" s="1548"/>
      <c r="BA26" s="1576"/>
      <c r="BB26" s="1548"/>
      <c r="BC26" s="1548"/>
      <c r="BD26" s="1548"/>
      <c r="BE26" s="1551"/>
      <c r="BF26" s="1546"/>
      <c r="BG26" s="112">
        <f t="shared" si="4"/>
        <v>0</v>
      </c>
      <c r="BH26" s="140">
        <f t="shared" si="5"/>
        <v>0</v>
      </c>
      <c r="BI26" s="132"/>
      <c r="BJ26" s="140">
        <f t="shared" si="6"/>
        <v>0</v>
      </c>
      <c r="BK26" s="141"/>
      <c r="BL26" s="141"/>
      <c r="BM26" s="141"/>
      <c r="BN26" s="141"/>
      <c r="BO26" s="141"/>
      <c r="BP26" s="130">
        <f t="shared" si="7"/>
        <v>0</v>
      </c>
      <c r="BQ26" s="132"/>
    </row>
    <row r="27" spans="1:69" ht="14.25" customHeight="1" x14ac:dyDescent="0.25">
      <c r="A27" s="132"/>
      <c r="B27" s="93">
        <v>46043</v>
      </c>
      <c r="C27" s="133"/>
      <c r="D27" s="134"/>
      <c r="E27" s="132"/>
      <c r="F27" s="135"/>
      <c r="G27" s="147">
        <f t="shared" si="0"/>
        <v>0</v>
      </c>
      <c r="H27" s="148"/>
      <c r="I27" s="143"/>
      <c r="J27" s="143"/>
      <c r="K27" s="145"/>
      <c r="L27" s="143"/>
      <c r="M27" s="145"/>
      <c r="N27" s="143"/>
      <c r="O27" s="143"/>
      <c r="P27" s="143"/>
      <c r="Q27" s="143"/>
      <c r="R27" s="145"/>
      <c r="S27" s="143"/>
      <c r="T27" s="143"/>
      <c r="U27" s="103">
        <f t="shared" si="8"/>
        <v>0</v>
      </c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03">
        <f t="shared" si="1"/>
        <v>0</v>
      </c>
      <c r="AK27" s="134"/>
      <c r="AL27" s="134"/>
      <c r="AM27" s="136"/>
      <c r="AN27" s="105">
        <f t="shared" si="2"/>
        <v>0</v>
      </c>
      <c r="AO27" s="145"/>
      <c r="AP27" s="143"/>
      <c r="AQ27" s="143"/>
      <c r="AR27" s="146"/>
      <c r="AS27" s="107">
        <f t="shared" si="3"/>
        <v>0</v>
      </c>
      <c r="AT27" s="1577"/>
      <c r="AU27" s="1545"/>
      <c r="AV27" s="1546"/>
      <c r="AW27" s="1546"/>
      <c r="AX27" s="1548"/>
      <c r="AY27" s="1548"/>
      <c r="AZ27" s="1548"/>
      <c r="BA27" s="1578"/>
      <c r="BB27" s="1548"/>
      <c r="BC27" s="1548"/>
      <c r="BD27" s="1548"/>
      <c r="BE27" s="1551"/>
      <c r="BF27" s="1546"/>
      <c r="BG27" s="112">
        <f t="shared" si="4"/>
        <v>0</v>
      </c>
      <c r="BH27" s="140">
        <f t="shared" si="5"/>
        <v>0</v>
      </c>
      <c r="BI27" s="132"/>
      <c r="BJ27" s="140">
        <f t="shared" si="6"/>
        <v>0</v>
      </c>
      <c r="BK27" s="141"/>
      <c r="BL27" s="141"/>
      <c r="BM27" s="150"/>
      <c r="BN27" s="141"/>
      <c r="BO27" s="141"/>
      <c r="BP27" s="130">
        <f t="shared" si="7"/>
        <v>0</v>
      </c>
      <c r="BQ27" s="132"/>
    </row>
    <row r="28" spans="1:69" ht="14.25" customHeight="1" x14ac:dyDescent="0.25">
      <c r="A28" s="132"/>
      <c r="B28" s="93">
        <v>46044</v>
      </c>
      <c r="C28" s="133"/>
      <c r="D28" s="134"/>
      <c r="E28" s="132"/>
      <c r="F28" s="135"/>
      <c r="G28" s="147">
        <f t="shared" si="0"/>
        <v>0</v>
      </c>
      <c r="H28" s="148"/>
      <c r="I28" s="143"/>
      <c r="J28" s="143"/>
      <c r="K28" s="145"/>
      <c r="L28" s="143"/>
      <c r="M28" s="143"/>
      <c r="N28" s="143"/>
      <c r="O28" s="143"/>
      <c r="P28" s="143"/>
      <c r="Q28" s="143"/>
      <c r="R28" s="143"/>
      <c r="S28" s="143"/>
      <c r="T28" s="143"/>
      <c r="U28" s="103">
        <f t="shared" si="8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03">
        <f t="shared" si="1"/>
        <v>0</v>
      </c>
      <c r="AK28" s="134"/>
      <c r="AL28" s="134"/>
      <c r="AM28" s="136"/>
      <c r="AN28" s="105">
        <f t="shared" si="2"/>
        <v>0</v>
      </c>
      <c r="AO28" s="145"/>
      <c r="AP28" s="143"/>
      <c r="AQ28" s="143"/>
      <c r="AR28" s="146"/>
      <c r="AS28" s="107">
        <f t="shared" si="3"/>
        <v>0</v>
      </c>
      <c r="AT28" s="1577"/>
      <c r="AU28" s="1545"/>
      <c r="AV28" s="1546"/>
      <c r="AW28" s="1546"/>
      <c r="AX28" s="1548"/>
      <c r="AY28" s="1548"/>
      <c r="AZ28" s="1548"/>
      <c r="BA28" s="1578"/>
      <c r="BB28" s="1548"/>
      <c r="BC28" s="1548"/>
      <c r="BD28" s="1548"/>
      <c r="BE28" s="1551"/>
      <c r="BF28" s="1546"/>
      <c r="BG28" s="112">
        <f t="shared" si="4"/>
        <v>0</v>
      </c>
      <c r="BH28" s="140">
        <f t="shared" si="5"/>
        <v>0</v>
      </c>
      <c r="BI28" s="132"/>
      <c r="BJ28" s="140">
        <f t="shared" si="6"/>
        <v>0</v>
      </c>
      <c r="BK28" s="141"/>
      <c r="BL28" s="141"/>
      <c r="BM28" s="141"/>
      <c r="BN28" s="141"/>
      <c r="BO28" s="141"/>
      <c r="BP28" s="130">
        <f t="shared" si="7"/>
        <v>0</v>
      </c>
      <c r="BQ28" s="132"/>
    </row>
    <row r="29" spans="1:69" ht="14.25" customHeight="1" x14ac:dyDescent="0.25">
      <c r="A29" s="132"/>
      <c r="B29" s="93">
        <v>46045</v>
      </c>
      <c r="C29" s="133"/>
      <c r="D29" s="134"/>
      <c r="E29" s="132"/>
      <c r="F29" s="135"/>
      <c r="G29" s="147">
        <f t="shared" si="0"/>
        <v>0</v>
      </c>
      <c r="H29" s="151"/>
      <c r="I29" s="143"/>
      <c r="J29" s="143"/>
      <c r="K29" s="145"/>
      <c r="L29" s="143"/>
      <c r="M29" s="145"/>
      <c r="N29" s="143"/>
      <c r="O29" s="143"/>
      <c r="P29" s="143"/>
      <c r="Q29" s="143"/>
      <c r="R29" s="145"/>
      <c r="S29" s="143"/>
      <c r="T29" s="143"/>
      <c r="U29" s="103">
        <f t="shared" si="8"/>
        <v>0</v>
      </c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03">
        <f t="shared" si="1"/>
        <v>0</v>
      </c>
      <c r="AK29" s="134"/>
      <c r="AL29" s="134"/>
      <c r="AM29" s="136"/>
      <c r="AN29" s="105">
        <f t="shared" si="2"/>
        <v>0</v>
      </c>
      <c r="AO29" s="145"/>
      <c r="AP29" s="143"/>
      <c r="AQ29" s="143"/>
      <c r="AR29" s="146"/>
      <c r="AS29" s="107">
        <f t="shared" si="3"/>
        <v>0</v>
      </c>
      <c r="AT29" s="1566"/>
      <c r="AU29" s="1545"/>
      <c r="AV29" s="1546"/>
      <c r="AW29" s="1546"/>
      <c r="AX29" s="1548"/>
      <c r="AY29" s="1548"/>
      <c r="AZ29" s="1548"/>
      <c r="BA29" s="1563"/>
      <c r="BB29" s="1548"/>
      <c r="BC29" s="1548"/>
      <c r="BD29" s="1548"/>
      <c r="BE29" s="1551"/>
      <c r="BF29" s="1546"/>
      <c r="BG29" s="112">
        <f t="shared" si="4"/>
        <v>0</v>
      </c>
      <c r="BH29" s="140">
        <f t="shared" si="5"/>
        <v>0</v>
      </c>
      <c r="BI29" s="132"/>
      <c r="BJ29" s="140">
        <f t="shared" si="6"/>
        <v>0</v>
      </c>
      <c r="BK29" s="141"/>
      <c r="BL29" s="141"/>
      <c r="BM29" s="150"/>
      <c r="BN29" s="141"/>
      <c r="BO29" s="141"/>
      <c r="BP29" s="130">
        <f t="shared" si="7"/>
        <v>0</v>
      </c>
      <c r="BQ29" s="132"/>
    </row>
    <row r="30" spans="1:69" ht="14.25" customHeight="1" x14ac:dyDescent="0.25">
      <c r="A30" s="132"/>
      <c r="B30" s="93">
        <v>46046</v>
      </c>
      <c r="C30" s="133"/>
      <c r="D30" s="134"/>
      <c r="E30" s="132"/>
      <c r="F30" s="135"/>
      <c r="G30" s="147">
        <f t="shared" si="0"/>
        <v>0</v>
      </c>
      <c r="H30" s="148"/>
      <c r="I30" s="143"/>
      <c r="J30" s="143"/>
      <c r="K30" s="145"/>
      <c r="L30" s="143"/>
      <c r="M30" s="145"/>
      <c r="N30" s="143"/>
      <c r="O30" s="143"/>
      <c r="P30" s="143"/>
      <c r="Q30" s="143"/>
      <c r="R30" s="143"/>
      <c r="S30" s="143"/>
      <c r="T30" s="143"/>
      <c r="U30" s="103">
        <f t="shared" si="8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03">
        <f t="shared" si="1"/>
        <v>0</v>
      </c>
      <c r="AK30" s="134"/>
      <c r="AL30" s="134"/>
      <c r="AM30" s="136"/>
      <c r="AN30" s="105">
        <f t="shared" si="2"/>
        <v>0</v>
      </c>
      <c r="AO30" s="145"/>
      <c r="AP30" s="143"/>
      <c r="AQ30" s="143"/>
      <c r="AR30" s="146"/>
      <c r="AS30" s="107">
        <f t="shared" si="3"/>
        <v>0</v>
      </c>
      <c r="AT30" s="1566"/>
      <c r="AU30" s="1545"/>
      <c r="AV30" s="1546"/>
      <c r="AW30" s="1546"/>
      <c r="AX30" s="1548"/>
      <c r="AY30" s="1548"/>
      <c r="AZ30" s="1548"/>
      <c r="BA30" s="1563"/>
      <c r="BB30" s="1548"/>
      <c r="BC30" s="1548"/>
      <c r="BD30" s="1548"/>
      <c r="BE30" s="1551"/>
      <c r="BF30" s="1546"/>
      <c r="BG30" s="112">
        <f t="shared" si="4"/>
        <v>0</v>
      </c>
      <c r="BH30" s="140">
        <f t="shared" si="5"/>
        <v>0</v>
      </c>
      <c r="BI30" s="132"/>
      <c r="BJ30" s="140">
        <f t="shared" si="6"/>
        <v>0</v>
      </c>
      <c r="BK30" s="141"/>
      <c r="BL30" s="141"/>
      <c r="BM30" s="141"/>
      <c r="BN30" s="152"/>
      <c r="BO30" s="141"/>
      <c r="BP30" s="130">
        <f t="shared" si="7"/>
        <v>0</v>
      </c>
      <c r="BQ30" s="132"/>
    </row>
    <row r="31" spans="1:69" ht="14.25" customHeight="1" x14ac:dyDescent="0.25">
      <c r="A31" s="132"/>
      <c r="B31" s="93">
        <v>46047</v>
      </c>
      <c r="C31" s="133"/>
      <c r="D31" s="134"/>
      <c r="E31" s="132"/>
      <c r="F31" s="135"/>
      <c r="G31" s="147">
        <f t="shared" si="0"/>
        <v>0</v>
      </c>
      <c r="H31" s="148"/>
      <c r="I31" s="143"/>
      <c r="J31" s="143"/>
      <c r="K31" s="145"/>
      <c r="L31" s="143"/>
      <c r="M31" s="143"/>
      <c r="N31" s="143"/>
      <c r="O31" s="143"/>
      <c r="P31" s="143"/>
      <c r="Q31" s="143"/>
      <c r="R31" s="143"/>
      <c r="S31" s="143"/>
      <c r="T31" s="143"/>
      <c r="U31" s="103">
        <f t="shared" si="8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03">
        <f t="shared" si="1"/>
        <v>0</v>
      </c>
      <c r="AK31" s="134"/>
      <c r="AL31" s="134"/>
      <c r="AM31" s="136"/>
      <c r="AN31" s="105">
        <f t="shared" si="2"/>
        <v>0</v>
      </c>
      <c r="AO31" s="145"/>
      <c r="AP31" s="143"/>
      <c r="AQ31" s="143"/>
      <c r="AR31" s="146"/>
      <c r="AS31" s="107">
        <f t="shared" si="3"/>
        <v>0</v>
      </c>
      <c r="AT31" s="1566"/>
      <c r="AU31" s="1545"/>
      <c r="AV31" s="1546"/>
      <c r="AW31" s="1546"/>
      <c r="AX31" s="1548"/>
      <c r="AY31" s="1548"/>
      <c r="AZ31" s="1548"/>
      <c r="BA31" s="1563"/>
      <c r="BB31" s="1548"/>
      <c r="BC31" s="1548"/>
      <c r="BD31" s="1548"/>
      <c r="BE31" s="1551"/>
      <c r="BF31" s="1546"/>
      <c r="BG31" s="112">
        <f t="shared" si="4"/>
        <v>0</v>
      </c>
      <c r="BH31" s="140">
        <f t="shared" si="5"/>
        <v>0</v>
      </c>
      <c r="BI31" s="132"/>
      <c r="BJ31" s="140">
        <f t="shared" si="6"/>
        <v>0</v>
      </c>
      <c r="BK31" s="141"/>
      <c r="BL31" s="141"/>
      <c r="BM31" s="141"/>
      <c r="BN31" s="141"/>
      <c r="BO31" s="141"/>
      <c r="BP31" s="130">
        <f t="shared" si="7"/>
        <v>0</v>
      </c>
      <c r="BQ31" s="132"/>
    </row>
    <row r="32" spans="1:69" ht="14.25" customHeight="1" x14ac:dyDescent="0.25">
      <c r="A32" s="132"/>
      <c r="B32" s="93">
        <v>46048</v>
      </c>
      <c r="C32" s="133"/>
      <c r="D32" s="134"/>
      <c r="E32" s="132"/>
      <c r="F32" s="135"/>
      <c r="G32" s="147">
        <f t="shared" si="0"/>
        <v>0</v>
      </c>
      <c r="H32" s="151"/>
      <c r="I32" s="143"/>
      <c r="J32" s="143"/>
      <c r="K32" s="145"/>
      <c r="L32" s="143"/>
      <c r="M32" s="143"/>
      <c r="N32" s="143"/>
      <c r="O32" s="143"/>
      <c r="P32" s="143"/>
      <c r="Q32" s="143"/>
      <c r="R32" s="143"/>
      <c r="S32" s="143"/>
      <c r="T32" s="143"/>
      <c r="U32" s="103">
        <f t="shared" si="8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03">
        <f t="shared" si="1"/>
        <v>0</v>
      </c>
      <c r="AK32" s="134"/>
      <c r="AL32" s="134"/>
      <c r="AM32" s="136"/>
      <c r="AN32" s="105">
        <f t="shared" si="2"/>
        <v>0</v>
      </c>
      <c r="AO32" s="145"/>
      <c r="AP32" s="143"/>
      <c r="AQ32" s="143"/>
      <c r="AR32" s="146"/>
      <c r="AS32" s="107">
        <f t="shared" si="3"/>
        <v>0</v>
      </c>
      <c r="AT32" s="1579"/>
      <c r="AU32" s="1545"/>
      <c r="AV32" s="1546"/>
      <c r="AW32" s="1546"/>
      <c r="AX32" s="1548"/>
      <c r="AY32" s="1548"/>
      <c r="AZ32" s="1548"/>
      <c r="BA32" s="1580"/>
      <c r="BB32" s="1548"/>
      <c r="BC32" s="1548"/>
      <c r="BD32" s="1548"/>
      <c r="BE32" s="1551"/>
      <c r="BF32" s="1546"/>
      <c r="BG32" s="112">
        <f t="shared" si="4"/>
        <v>0</v>
      </c>
      <c r="BH32" s="140">
        <f t="shared" si="5"/>
        <v>0</v>
      </c>
      <c r="BI32" s="132"/>
      <c r="BJ32" s="140">
        <f t="shared" si="6"/>
        <v>0</v>
      </c>
      <c r="BK32" s="141"/>
      <c r="BL32" s="141"/>
      <c r="BM32" s="141"/>
      <c r="BN32" s="141"/>
      <c r="BO32" s="141"/>
      <c r="BP32" s="130">
        <f t="shared" si="7"/>
        <v>0</v>
      </c>
      <c r="BQ32" s="132"/>
    </row>
    <row r="33" spans="1:69" ht="14.25" customHeight="1" x14ac:dyDescent="0.25">
      <c r="A33" s="132"/>
      <c r="B33" s="93">
        <v>46049</v>
      </c>
      <c r="C33" s="133"/>
      <c r="D33" s="134"/>
      <c r="E33" s="132"/>
      <c r="F33" s="135"/>
      <c r="G33" s="147">
        <f t="shared" si="0"/>
        <v>0</v>
      </c>
      <c r="H33" s="148"/>
      <c r="I33" s="143"/>
      <c r="J33" s="143"/>
      <c r="K33" s="145"/>
      <c r="L33" s="143"/>
      <c r="M33" s="143"/>
      <c r="N33" s="145"/>
      <c r="O33" s="143"/>
      <c r="P33" s="143"/>
      <c r="Q33" s="143"/>
      <c r="R33" s="143"/>
      <c r="S33" s="143"/>
      <c r="T33" s="143"/>
      <c r="U33" s="103">
        <f t="shared" si="8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03">
        <f t="shared" si="1"/>
        <v>0</v>
      </c>
      <c r="AK33" s="134"/>
      <c r="AL33" s="134"/>
      <c r="AM33" s="136"/>
      <c r="AN33" s="105">
        <f t="shared" si="2"/>
        <v>0</v>
      </c>
      <c r="AO33" s="145"/>
      <c r="AP33" s="143"/>
      <c r="AQ33" s="143"/>
      <c r="AR33" s="146"/>
      <c r="AS33" s="107">
        <f t="shared" si="3"/>
        <v>0</v>
      </c>
      <c r="AT33" s="1579"/>
      <c r="AU33" s="1545"/>
      <c r="AV33" s="1546"/>
      <c r="AW33" s="1546"/>
      <c r="AX33" s="1548"/>
      <c r="AY33" s="1548"/>
      <c r="AZ33" s="1548"/>
      <c r="BA33" s="1580"/>
      <c r="BB33" s="1548"/>
      <c r="BC33" s="1548"/>
      <c r="BD33" s="1548"/>
      <c r="BE33" s="1551"/>
      <c r="BF33" s="1546"/>
      <c r="BG33" s="112">
        <f t="shared" si="4"/>
        <v>0</v>
      </c>
      <c r="BH33" s="140">
        <f t="shared" si="5"/>
        <v>0</v>
      </c>
      <c r="BI33" s="132"/>
      <c r="BJ33" s="140">
        <f t="shared" si="6"/>
        <v>0</v>
      </c>
      <c r="BK33" s="141"/>
      <c r="BL33" s="141"/>
      <c r="BM33" s="141"/>
      <c r="BN33" s="141"/>
      <c r="BO33" s="141"/>
      <c r="BP33" s="130">
        <f t="shared" si="7"/>
        <v>0</v>
      </c>
      <c r="BQ33" s="132"/>
    </row>
    <row r="34" spans="1:69" ht="14.25" customHeight="1" x14ac:dyDescent="0.25">
      <c r="A34" s="132"/>
      <c r="B34" s="93">
        <v>46050</v>
      </c>
      <c r="C34" s="133"/>
      <c r="D34" s="134"/>
      <c r="E34" s="132"/>
      <c r="F34" s="135"/>
      <c r="G34" s="147">
        <f t="shared" si="0"/>
        <v>0</v>
      </c>
      <c r="H34" s="148"/>
      <c r="I34" s="143"/>
      <c r="J34" s="143"/>
      <c r="K34" s="145"/>
      <c r="L34" s="143"/>
      <c r="M34" s="145"/>
      <c r="N34" s="145"/>
      <c r="O34" s="143"/>
      <c r="P34" s="143"/>
      <c r="Q34" s="143"/>
      <c r="R34" s="143"/>
      <c r="S34" s="143"/>
      <c r="T34" s="143"/>
      <c r="U34" s="103">
        <f t="shared" si="8"/>
        <v>0</v>
      </c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03">
        <f t="shared" si="1"/>
        <v>0</v>
      </c>
      <c r="AK34" s="134"/>
      <c r="AL34" s="134"/>
      <c r="AM34" s="136"/>
      <c r="AN34" s="105">
        <f t="shared" si="2"/>
        <v>0</v>
      </c>
      <c r="AO34" s="145"/>
      <c r="AP34" s="143"/>
      <c r="AQ34" s="143"/>
      <c r="AR34" s="146"/>
      <c r="AS34" s="107">
        <f t="shared" si="3"/>
        <v>0</v>
      </c>
      <c r="AT34" s="1581"/>
      <c r="AU34" s="1545"/>
      <c r="AV34" s="1546"/>
      <c r="AW34" s="1546"/>
      <c r="AX34" s="1548"/>
      <c r="AY34" s="1548"/>
      <c r="AZ34" s="1548"/>
      <c r="BA34" s="1582"/>
      <c r="BB34" s="1548"/>
      <c r="BC34" s="1548"/>
      <c r="BD34" s="1548"/>
      <c r="BE34" s="1551"/>
      <c r="BF34" s="1546"/>
      <c r="BG34" s="112">
        <f t="shared" si="4"/>
        <v>0</v>
      </c>
      <c r="BH34" s="140">
        <f t="shared" si="5"/>
        <v>0</v>
      </c>
      <c r="BI34" s="132"/>
      <c r="BJ34" s="140">
        <f t="shared" si="6"/>
        <v>0</v>
      </c>
      <c r="BK34" s="141"/>
      <c r="BL34" s="141"/>
      <c r="BM34" s="141"/>
      <c r="BN34" s="141"/>
      <c r="BO34" s="141"/>
      <c r="BP34" s="130">
        <f t="shared" si="7"/>
        <v>0</v>
      </c>
      <c r="BQ34" s="132"/>
    </row>
    <row r="35" spans="1:69" ht="14.25" customHeight="1" x14ac:dyDescent="0.25">
      <c r="A35" s="132"/>
      <c r="B35" s="93">
        <v>46051</v>
      </c>
      <c r="C35" s="133"/>
      <c r="D35" s="134"/>
      <c r="E35" s="132"/>
      <c r="F35" s="135"/>
      <c r="G35" s="147">
        <f t="shared" si="0"/>
        <v>0</v>
      </c>
      <c r="H35" s="148"/>
      <c r="I35" s="143"/>
      <c r="J35" s="143"/>
      <c r="K35" s="145"/>
      <c r="L35" s="143"/>
      <c r="M35" s="143"/>
      <c r="N35" s="145"/>
      <c r="O35" s="143"/>
      <c r="P35" s="143"/>
      <c r="Q35" s="143"/>
      <c r="R35" s="145"/>
      <c r="S35" s="143"/>
      <c r="T35" s="143"/>
      <c r="U35" s="103">
        <f t="shared" si="8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03">
        <f t="shared" si="1"/>
        <v>0</v>
      </c>
      <c r="AK35" s="134"/>
      <c r="AL35" s="134"/>
      <c r="AM35" s="136"/>
      <c r="AN35" s="105">
        <f t="shared" si="2"/>
        <v>0</v>
      </c>
      <c r="AO35" s="145"/>
      <c r="AP35" s="143"/>
      <c r="AQ35" s="143"/>
      <c r="AR35" s="146"/>
      <c r="AS35" s="107">
        <f t="shared" si="3"/>
        <v>0</v>
      </c>
      <c r="AT35" s="1581"/>
      <c r="AU35" s="1545"/>
      <c r="AV35" s="1546"/>
      <c r="AW35" s="1546"/>
      <c r="AX35" s="1548"/>
      <c r="AY35" s="1548"/>
      <c r="AZ35" s="1548"/>
      <c r="BA35" s="1582"/>
      <c r="BB35" s="1548"/>
      <c r="BC35" s="1548"/>
      <c r="BD35" s="1548"/>
      <c r="BE35" s="1551"/>
      <c r="BF35" s="1546"/>
      <c r="BG35" s="112">
        <f t="shared" si="4"/>
        <v>0</v>
      </c>
      <c r="BH35" s="140">
        <f t="shared" si="5"/>
        <v>0</v>
      </c>
      <c r="BI35" s="132"/>
      <c r="BJ35" s="140">
        <f t="shared" si="6"/>
        <v>0</v>
      </c>
      <c r="BK35" s="141"/>
      <c r="BL35" s="141"/>
      <c r="BM35" s="150"/>
      <c r="BN35" s="141"/>
      <c r="BO35" s="141"/>
      <c r="BP35" s="130">
        <f t="shared" si="7"/>
        <v>0</v>
      </c>
      <c r="BQ35" s="132"/>
    </row>
    <row r="36" spans="1:69" ht="14.25" customHeight="1" x14ac:dyDescent="0.25">
      <c r="A36" s="132"/>
      <c r="B36" s="93">
        <v>46052</v>
      </c>
      <c r="C36" s="133"/>
      <c r="D36" s="134"/>
      <c r="E36" s="132"/>
      <c r="F36" s="135"/>
      <c r="G36" s="147">
        <f t="shared" si="0"/>
        <v>0</v>
      </c>
      <c r="H36" s="151"/>
      <c r="I36" s="143"/>
      <c r="J36" s="143"/>
      <c r="K36" s="143"/>
      <c r="L36" s="143"/>
      <c r="M36" s="145"/>
      <c r="N36" s="143"/>
      <c r="O36" s="143"/>
      <c r="P36" s="143"/>
      <c r="Q36" s="143"/>
      <c r="R36" s="145"/>
      <c r="S36" s="143"/>
      <c r="T36" s="143"/>
      <c r="U36" s="103">
        <f t="shared" si="8"/>
        <v>0</v>
      </c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03">
        <f t="shared" si="1"/>
        <v>0</v>
      </c>
      <c r="AK36" s="134"/>
      <c r="AL36" s="134"/>
      <c r="AM36" s="136"/>
      <c r="AN36" s="105">
        <f t="shared" si="2"/>
        <v>0</v>
      </c>
      <c r="AO36" s="145"/>
      <c r="AP36" s="143"/>
      <c r="AQ36" s="143"/>
      <c r="AR36" s="146"/>
      <c r="AS36" s="107">
        <f t="shared" si="3"/>
        <v>0</v>
      </c>
      <c r="AT36" s="1583"/>
      <c r="AU36" s="1545"/>
      <c r="AV36" s="1546"/>
      <c r="AW36" s="1546"/>
      <c r="AX36" s="1548"/>
      <c r="AY36" s="1548"/>
      <c r="AZ36" s="1548"/>
      <c r="BA36" s="1584"/>
      <c r="BB36" s="1548"/>
      <c r="BC36" s="1548"/>
      <c r="BD36" s="1548"/>
      <c r="BE36" s="1551"/>
      <c r="BF36" s="1546"/>
      <c r="BG36" s="112">
        <f t="shared" si="4"/>
        <v>0</v>
      </c>
      <c r="BH36" s="140">
        <f t="shared" si="5"/>
        <v>0</v>
      </c>
      <c r="BI36" s="132"/>
      <c r="BJ36" s="140">
        <f t="shared" si="6"/>
        <v>0</v>
      </c>
      <c r="BK36" s="141"/>
      <c r="BL36" s="141"/>
      <c r="BM36" s="141"/>
      <c r="BN36" s="141"/>
      <c r="BO36" s="141"/>
      <c r="BP36" s="130">
        <f t="shared" si="7"/>
        <v>0</v>
      </c>
      <c r="BQ36" s="132"/>
    </row>
    <row r="37" spans="1:69" ht="14.25" customHeight="1" x14ac:dyDescent="0.25">
      <c r="A37" s="132"/>
      <c r="B37" s="93">
        <v>46053</v>
      </c>
      <c r="C37" s="153"/>
      <c r="D37" s="154"/>
      <c r="E37" s="155"/>
      <c r="F37" s="156"/>
      <c r="G37" s="147">
        <f t="shared" si="0"/>
        <v>0</v>
      </c>
      <c r="H37" s="148"/>
      <c r="I37" s="157"/>
      <c r="J37" s="157"/>
      <c r="K37" s="157"/>
      <c r="L37" s="157"/>
      <c r="M37" s="157"/>
      <c r="N37" s="157"/>
      <c r="O37" s="157"/>
      <c r="P37" s="157"/>
      <c r="Q37" s="157"/>
      <c r="R37" s="158"/>
      <c r="S37" s="157"/>
      <c r="T37" s="157"/>
      <c r="U37" s="103">
        <f t="shared" si="8"/>
        <v>0</v>
      </c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03">
        <f t="shared" si="1"/>
        <v>0</v>
      </c>
      <c r="AK37" s="154"/>
      <c r="AL37" s="154"/>
      <c r="AM37" s="159"/>
      <c r="AN37" s="105">
        <f t="shared" si="2"/>
        <v>0</v>
      </c>
      <c r="AO37" s="158"/>
      <c r="AP37" s="157"/>
      <c r="AQ37" s="157"/>
      <c r="AR37" s="160"/>
      <c r="AS37" s="107">
        <f t="shared" si="3"/>
        <v>0</v>
      </c>
      <c r="AT37" s="1585"/>
      <c r="AU37" s="1556"/>
      <c r="AV37" s="1557"/>
      <c r="AW37" s="1557"/>
      <c r="AX37" s="1586"/>
      <c r="AY37" s="1586"/>
      <c r="AZ37" s="1586"/>
      <c r="BA37" s="1587"/>
      <c r="BB37" s="1586"/>
      <c r="BC37" s="1586"/>
      <c r="BD37" s="1586"/>
      <c r="BE37" s="1559"/>
      <c r="BF37" s="1557"/>
      <c r="BG37" s="112">
        <f t="shared" si="4"/>
        <v>0</v>
      </c>
      <c r="BH37" s="162">
        <f t="shared" si="5"/>
        <v>0</v>
      </c>
      <c r="BI37" s="132"/>
      <c r="BJ37" s="162">
        <f t="shared" si="6"/>
        <v>0</v>
      </c>
      <c r="BK37" s="163"/>
      <c r="BL37" s="141"/>
      <c r="BM37" s="163"/>
      <c r="BN37" s="163"/>
      <c r="BO37" s="163"/>
      <c r="BP37" s="164">
        <f t="shared" si="7"/>
        <v>0</v>
      </c>
      <c r="BQ37" s="132"/>
    </row>
    <row r="38" spans="1:69" ht="14.25" customHeight="1" x14ac:dyDescent="0.25">
      <c r="A38" s="3"/>
      <c r="B38" s="2"/>
      <c r="C38" s="165">
        <f t="shared" ref="C38:V38" si="9">SUM(C7:C37)</f>
        <v>0</v>
      </c>
      <c r="D38" s="165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/>
      <c r="X38" s="166">
        <f t="shared" ref="X38:AG38" si="10">SUM(X7:X37)</f>
        <v>0</v>
      </c>
      <c r="Y38" s="166">
        <f t="shared" si="10"/>
        <v>0</v>
      </c>
      <c r="Z38" s="166">
        <f t="shared" si="10"/>
        <v>0</v>
      </c>
      <c r="AA38" s="166">
        <f t="shared" si="10"/>
        <v>0</v>
      </c>
      <c r="AB38" s="166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/>
      <c r="AI38" s="166">
        <f t="shared" ref="AI38:AT38" si="11">SUM(AI7:AI37)</f>
        <v>0</v>
      </c>
      <c r="AJ38" s="166">
        <f t="shared" si="11"/>
        <v>0</v>
      </c>
      <c r="AK38" s="166">
        <f t="shared" si="11"/>
        <v>0</v>
      </c>
      <c r="AL38" s="166">
        <f t="shared" si="11"/>
        <v>0</v>
      </c>
      <c r="AM38" s="166">
        <f t="shared" si="11"/>
        <v>0</v>
      </c>
      <c r="AN38" s="166">
        <f t="shared" si="11"/>
        <v>0</v>
      </c>
      <c r="AO38" s="166">
        <f t="shared" si="11"/>
        <v>0</v>
      </c>
      <c r="AP38" s="166">
        <f t="shared" si="11"/>
        <v>0</v>
      </c>
      <c r="AQ38" s="166">
        <f t="shared" si="11"/>
        <v>0</v>
      </c>
      <c r="AR38" s="166">
        <f t="shared" si="11"/>
        <v>0</v>
      </c>
      <c r="AS38" s="167">
        <f t="shared" si="11"/>
        <v>0</v>
      </c>
      <c r="AT38" s="166">
        <f t="shared" si="11"/>
        <v>0</v>
      </c>
      <c r="AU38" s="168"/>
      <c r="AV38" s="169">
        <f t="shared" ref="AV38:BD38" si="12">SUM(AV7:AV37)</f>
        <v>0</v>
      </c>
      <c r="AW38" s="170">
        <f t="shared" si="12"/>
        <v>0</v>
      </c>
      <c r="AX38" s="170">
        <f t="shared" si="12"/>
        <v>0</v>
      </c>
      <c r="AY38" s="170">
        <f t="shared" si="12"/>
        <v>0</v>
      </c>
      <c r="AZ38" s="170">
        <f t="shared" si="12"/>
        <v>0</v>
      </c>
      <c r="BA38" s="170">
        <f t="shared" si="12"/>
        <v>0</v>
      </c>
      <c r="BB38" s="170">
        <f t="shared" si="12"/>
        <v>0</v>
      </c>
      <c r="BC38" s="170">
        <f t="shared" si="12"/>
        <v>0</v>
      </c>
      <c r="BD38" s="170">
        <f t="shared" si="12"/>
        <v>0</v>
      </c>
      <c r="BE38" s="171"/>
      <c r="BF38" s="170">
        <f t="shared" ref="BF38:BH38" si="13">SUM(BF7:BF37)</f>
        <v>0</v>
      </c>
      <c r="BG38" s="166">
        <f t="shared" si="13"/>
        <v>0</v>
      </c>
      <c r="BH38" s="166">
        <f t="shared" si="13"/>
        <v>0</v>
      </c>
      <c r="BI38" s="3"/>
      <c r="BJ38" s="172">
        <f>SUM(BJ7:BJ37)</f>
        <v>0</v>
      </c>
      <c r="BK38" s="172">
        <f t="shared" ref="BK38:BP38" si="14">SUM(BK7:BK37)</f>
        <v>0</v>
      </c>
      <c r="BL38" s="172">
        <f t="shared" si="14"/>
        <v>0</v>
      </c>
      <c r="BM38" s="172">
        <f t="shared" si="14"/>
        <v>0</v>
      </c>
      <c r="BN38" s="172">
        <f t="shared" si="14"/>
        <v>0</v>
      </c>
      <c r="BO38" s="172">
        <f t="shared" si="14"/>
        <v>0</v>
      </c>
      <c r="BP38" s="172">
        <f t="shared" si="14"/>
        <v>0</v>
      </c>
      <c r="BQ38" s="3"/>
    </row>
    <row r="39" spans="1:69" ht="14.25" customHeight="1" x14ac:dyDescent="0.25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4"/>
      <c r="AO39" s="3"/>
      <c r="AP39" s="3"/>
      <c r="AQ39" s="3"/>
      <c r="AR39" s="3"/>
      <c r="AS39" s="4"/>
      <c r="AT39" s="1"/>
      <c r="AU39" s="5"/>
      <c r="AV39" s="3"/>
      <c r="AW39" s="3"/>
      <c r="AX39" s="3"/>
      <c r="AY39" s="3"/>
      <c r="AZ39" s="3"/>
      <c r="BA39" s="3"/>
      <c r="BB39" s="3"/>
      <c r="BC39" s="3"/>
      <c r="BD39" s="3"/>
      <c r="BE39" s="6"/>
      <c r="BF39" s="3"/>
      <c r="BG39" s="4"/>
      <c r="BH39" s="3"/>
      <c r="BI39" s="3"/>
      <c r="BJ39" s="173"/>
      <c r="BK39" s="3"/>
      <c r="BL39" s="3"/>
      <c r="BM39" s="3"/>
      <c r="BN39" s="3"/>
      <c r="BO39" s="3"/>
      <c r="BP39" s="173"/>
      <c r="BQ39" s="3"/>
    </row>
    <row r="40" spans="1:69" ht="14.25" customHeight="1" thickBot="1" x14ac:dyDescent="0.3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76"/>
      <c r="AK40" s="3"/>
      <c r="AL40" s="3"/>
      <c r="AM40" s="3"/>
      <c r="AN40" s="4"/>
      <c r="AO40" s="3"/>
      <c r="AP40" s="3"/>
      <c r="AQ40" s="3"/>
      <c r="AR40" s="3"/>
      <c r="AS40" s="4"/>
      <c r="AT40" s="1"/>
      <c r="AU40" s="5"/>
      <c r="AV40" s="3"/>
      <c r="AW40" s="3"/>
      <c r="AX40" s="3"/>
      <c r="AY40" s="3"/>
      <c r="AZ40" s="3"/>
      <c r="BA40" s="3"/>
      <c r="BB40" s="3"/>
      <c r="BC40" s="3"/>
      <c r="BD40" s="3"/>
      <c r="BE40" s="6"/>
      <c r="BF40" s="3"/>
      <c r="BG40" s="177"/>
      <c r="BH40" s="3"/>
      <c r="BI40" s="3"/>
      <c r="BJ40" s="178"/>
      <c r="BK40" s="176"/>
      <c r="BL40" s="176"/>
      <c r="BM40" s="176"/>
      <c r="BN40" s="176"/>
      <c r="BO40" s="176"/>
      <c r="BP40" s="178"/>
      <c r="BQ40" s="3"/>
    </row>
    <row r="41" spans="1:69" ht="14.25" customHeight="1" x14ac:dyDescent="0.25">
      <c r="A41" s="132"/>
      <c r="B41" s="179">
        <v>46054</v>
      </c>
      <c r="C41" s="180"/>
      <c r="D41" s="181"/>
      <c r="E41" s="182"/>
      <c r="F41" s="182"/>
      <c r="G41" s="183">
        <f t="shared" ref="G41:G69" si="15">+C41+D41+E41+F41</f>
        <v>0</v>
      </c>
      <c r="H41" s="184"/>
      <c r="I41" s="185"/>
      <c r="J41" s="186"/>
      <c r="K41" s="186"/>
      <c r="L41" s="187"/>
      <c r="M41" s="188"/>
      <c r="N41" s="186"/>
      <c r="O41" s="187"/>
      <c r="P41" s="186"/>
      <c r="Q41" s="186"/>
      <c r="R41" s="186"/>
      <c r="S41" s="186"/>
      <c r="T41" s="186"/>
      <c r="U41" s="189">
        <f>SUM(I41:T41)</f>
        <v>0</v>
      </c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03">
        <f t="shared" ref="AJ41:AJ69" si="16">SUM(V41:AI41)</f>
        <v>0</v>
      </c>
      <c r="AK41" s="181"/>
      <c r="AL41" s="181"/>
      <c r="AM41" s="190"/>
      <c r="AN41" s="191">
        <f t="shared" ref="AN41:AN69" si="17">SUM(AK41:AM41)</f>
        <v>0</v>
      </c>
      <c r="AO41" s="192"/>
      <c r="AP41" s="186"/>
      <c r="AQ41" s="186"/>
      <c r="AR41" s="193"/>
      <c r="AS41" s="194">
        <f t="shared" ref="AS41:AS69" si="18">+G41-U41-AJ41-AN41-AO41-AP41-AQ41-AR41</f>
        <v>0</v>
      </c>
      <c r="AT41" s="1588"/>
      <c r="AU41" s="1589"/>
      <c r="AV41" s="1590"/>
      <c r="AW41" s="1590"/>
      <c r="AX41" s="1591"/>
      <c r="AY41" s="1591"/>
      <c r="AZ41" s="1591"/>
      <c r="BA41" s="1588"/>
      <c r="BB41" s="1591"/>
      <c r="BC41" s="1591"/>
      <c r="BD41" s="1591"/>
      <c r="BE41" s="1592"/>
      <c r="BF41" s="1590"/>
      <c r="BG41" s="112">
        <f t="shared" ref="BG41:BG69" si="19">SUM(AT41:BF41)-BD41</f>
        <v>0</v>
      </c>
      <c r="BH41" s="195">
        <f t="shared" ref="BH41:BH69" si="20">+AS41-BG41</f>
        <v>0</v>
      </c>
      <c r="BI41" s="132"/>
      <c r="BJ41" s="195">
        <f t="shared" ref="BJ41:BJ69" si="21">SUM(BK41:BO41)</f>
        <v>0</v>
      </c>
      <c r="BK41" s="196"/>
      <c r="BL41" s="196"/>
      <c r="BM41" s="196"/>
      <c r="BN41" s="196"/>
      <c r="BO41" s="196"/>
      <c r="BP41" s="116">
        <f t="shared" ref="BP41:BP69" si="22">+BH41-BJ41</f>
        <v>0</v>
      </c>
      <c r="BQ41" s="132"/>
    </row>
    <row r="42" spans="1:69" ht="14.25" customHeight="1" x14ac:dyDescent="0.25">
      <c r="A42" s="132"/>
      <c r="B42" s="197">
        <v>46055</v>
      </c>
      <c r="C42" s="133"/>
      <c r="D42" s="134"/>
      <c r="E42" s="135"/>
      <c r="F42" s="135"/>
      <c r="G42" s="98">
        <f t="shared" si="15"/>
        <v>0</v>
      </c>
      <c r="H42" s="198"/>
      <c r="I42" s="144"/>
      <c r="J42" s="143"/>
      <c r="K42" s="145"/>
      <c r="L42" s="132"/>
      <c r="M42" s="143"/>
      <c r="N42" s="136"/>
      <c r="O42" s="132"/>
      <c r="P42" s="143"/>
      <c r="Q42" s="143"/>
      <c r="R42" s="145"/>
      <c r="S42" s="143"/>
      <c r="T42" s="143"/>
      <c r="U42" s="103">
        <f>SUM(H42:T42)</f>
        <v>0</v>
      </c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03">
        <f t="shared" si="16"/>
        <v>0</v>
      </c>
      <c r="AK42" s="134"/>
      <c r="AL42" s="134"/>
      <c r="AM42" s="136"/>
      <c r="AN42" s="105">
        <f t="shared" si="17"/>
        <v>0</v>
      </c>
      <c r="AO42" s="199"/>
      <c r="AP42" s="143"/>
      <c r="AQ42" s="143"/>
      <c r="AR42" s="146"/>
      <c r="AS42" s="194">
        <f t="shared" si="18"/>
        <v>0</v>
      </c>
      <c r="AT42" s="1593"/>
      <c r="AU42" s="1594"/>
      <c r="AV42" s="1595"/>
      <c r="AW42" s="1595"/>
      <c r="AX42" s="1591"/>
      <c r="AY42" s="1591"/>
      <c r="AZ42" s="1591"/>
      <c r="BA42" s="1596"/>
      <c r="BB42" s="1591"/>
      <c r="BC42" s="1591"/>
      <c r="BD42" s="1591"/>
      <c r="BE42" s="1597"/>
      <c r="BF42" s="1595"/>
      <c r="BG42" s="112">
        <f t="shared" si="19"/>
        <v>0</v>
      </c>
      <c r="BH42" s="140">
        <f t="shared" si="20"/>
        <v>0</v>
      </c>
      <c r="BI42" s="132"/>
      <c r="BJ42" s="140">
        <f t="shared" si="21"/>
        <v>0</v>
      </c>
      <c r="BK42" s="141"/>
      <c r="BL42" s="141"/>
      <c r="BM42" s="141"/>
      <c r="BN42" s="141"/>
      <c r="BO42" s="141"/>
      <c r="BP42" s="130">
        <f t="shared" si="22"/>
        <v>0</v>
      </c>
      <c r="BQ42" s="132"/>
    </row>
    <row r="43" spans="1:69" ht="14.25" customHeight="1" x14ac:dyDescent="0.25">
      <c r="A43" s="132"/>
      <c r="B43" s="197">
        <v>46056</v>
      </c>
      <c r="C43" s="133"/>
      <c r="D43" s="134"/>
      <c r="E43" s="135"/>
      <c r="F43" s="135"/>
      <c r="G43" s="98">
        <f t="shared" si="15"/>
        <v>0</v>
      </c>
      <c r="H43" s="143"/>
      <c r="I43" s="144"/>
      <c r="J43" s="143"/>
      <c r="K43" s="143"/>
      <c r="L43" s="144"/>
      <c r="M43" s="143"/>
      <c r="N43" s="145"/>
      <c r="O43" s="144"/>
      <c r="P43" s="143"/>
      <c r="Q43" s="143"/>
      <c r="R43" s="145"/>
      <c r="S43" s="143"/>
      <c r="T43" s="143"/>
      <c r="U43" s="103">
        <f t="shared" ref="U43:U45" si="23">SUM(I43:T43)</f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03">
        <f t="shared" si="16"/>
        <v>0</v>
      </c>
      <c r="AK43" s="134"/>
      <c r="AL43" s="134"/>
      <c r="AM43" s="136"/>
      <c r="AN43" s="105">
        <f t="shared" si="17"/>
        <v>0</v>
      </c>
      <c r="AO43" s="199"/>
      <c r="AP43" s="143"/>
      <c r="AQ43" s="143"/>
      <c r="AR43" s="146"/>
      <c r="AS43" s="194">
        <f t="shared" si="18"/>
        <v>0</v>
      </c>
      <c r="AT43" s="1593"/>
      <c r="AU43" s="1594"/>
      <c r="AV43" s="1595"/>
      <c r="AW43" s="1595"/>
      <c r="AX43" s="1591"/>
      <c r="AY43" s="1591"/>
      <c r="AZ43" s="1591"/>
      <c r="BA43" s="1596"/>
      <c r="BB43" s="1591"/>
      <c r="BC43" s="1591"/>
      <c r="BD43" s="1591"/>
      <c r="BE43" s="1597"/>
      <c r="BF43" s="1595"/>
      <c r="BG43" s="112">
        <f t="shared" si="19"/>
        <v>0</v>
      </c>
      <c r="BH43" s="140">
        <f t="shared" si="20"/>
        <v>0</v>
      </c>
      <c r="BI43" s="132"/>
      <c r="BJ43" s="140">
        <f t="shared" si="21"/>
        <v>0</v>
      </c>
      <c r="BK43" s="141"/>
      <c r="BL43" s="141"/>
      <c r="BM43" s="141"/>
      <c r="BN43" s="141"/>
      <c r="BO43" s="141"/>
      <c r="BP43" s="130">
        <f t="shared" si="22"/>
        <v>0</v>
      </c>
      <c r="BQ43" s="132"/>
    </row>
    <row r="44" spans="1:69" ht="14.25" customHeight="1" x14ac:dyDescent="0.25">
      <c r="A44" s="132"/>
      <c r="B44" s="197">
        <v>46057</v>
      </c>
      <c r="C44" s="133"/>
      <c r="D44" s="134"/>
      <c r="E44" s="135"/>
      <c r="F44" s="135"/>
      <c r="G44" s="98">
        <f t="shared" si="15"/>
        <v>0</v>
      </c>
      <c r="H44" s="143"/>
      <c r="I44" s="144"/>
      <c r="J44" s="143"/>
      <c r="K44" s="143"/>
      <c r="L44" s="144"/>
      <c r="M44" s="145"/>
      <c r="N44" s="143"/>
      <c r="O44" s="144"/>
      <c r="P44" s="143"/>
      <c r="Q44" s="143"/>
      <c r="R44" s="143"/>
      <c r="S44" s="143"/>
      <c r="T44" s="143"/>
      <c r="U44" s="103">
        <f t="shared" si="23"/>
        <v>0</v>
      </c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03">
        <f t="shared" si="16"/>
        <v>0</v>
      </c>
      <c r="AK44" s="134"/>
      <c r="AL44" s="134"/>
      <c r="AM44" s="136"/>
      <c r="AN44" s="105">
        <f t="shared" si="17"/>
        <v>0</v>
      </c>
      <c r="AO44" s="199"/>
      <c r="AP44" s="143"/>
      <c r="AQ44" s="143"/>
      <c r="AR44" s="146"/>
      <c r="AS44" s="194">
        <f t="shared" si="18"/>
        <v>0</v>
      </c>
      <c r="AT44" s="1598"/>
      <c r="AU44" s="1594"/>
      <c r="AV44" s="1595"/>
      <c r="AW44" s="1595"/>
      <c r="AX44" s="1591"/>
      <c r="AY44" s="1591"/>
      <c r="AZ44" s="1591"/>
      <c r="BA44" s="1599"/>
      <c r="BB44" s="1591"/>
      <c r="BC44" s="1591"/>
      <c r="BD44" s="1591"/>
      <c r="BE44" s="1597"/>
      <c r="BF44" s="1595"/>
      <c r="BG44" s="112">
        <f t="shared" si="19"/>
        <v>0</v>
      </c>
      <c r="BH44" s="140">
        <f t="shared" si="20"/>
        <v>0</v>
      </c>
      <c r="BI44" s="132"/>
      <c r="BJ44" s="140">
        <f t="shared" si="21"/>
        <v>0</v>
      </c>
      <c r="BK44" s="141"/>
      <c r="BL44" s="141"/>
      <c r="BM44" s="141"/>
      <c r="BN44" s="141"/>
      <c r="BO44" s="141"/>
      <c r="BP44" s="130">
        <f t="shared" si="22"/>
        <v>0</v>
      </c>
      <c r="BQ44" s="132"/>
    </row>
    <row r="45" spans="1:69" ht="14.25" customHeight="1" x14ac:dyDescent="0.25">
      <c r="A45" s="132"/>
      <c r="B45" s="197">
        <v>46058</v>
      </c>
      <c r="C45" s="133"/>
      <c r="D45" s="200"/>
      <c r="E45" s="135"/>
      <c r="F45" s="135"/>
      <c r="G45" s="98">
        <f t="shared" si="15"/>
        <v>0</v>
      </c>
      <c r="H45" s="143"/>
      <c r="I45" s="144"/>
      <c r="J45" s="143"/>
      <c r="K45" s="145"/>
      <c r="L45" s="144"/>
      <c r="M45" s="143"/>
      <c r="N45" s="143"/>
      <c r="O45" s="144"/>
      <c r="P45" s="143"/>
      <c r="Q45" s="143"/>
      <c r="R45" s="145"/>
      <c r="S45" s="143"/>
      <c r="T45" s="143"/>
      <c r="U45" s="103">
        <f t="shared" si="23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03">
        <f t="shared" si="16"/>
        <v>0</v>
      </c>
      <c r="AK45" s="134"/>
      <c r="AL45" s="134"/>
      <c r="AM45" s="136"/>
      <c r="AN45" s="105">
        <f t="shared" si="17"/>
        <v>0</v>
      </c>
      <c r="AO45" s="145"/>
      <c r="AP45" s="143"/>
      <c r="AQ45" s="143"/>
      <c r="AR45" s="146"/>
      <c r="AS45" s="194">
        <f t="shared" si="18"/>
        <v>0</v>
      </c>
      <c r="AT45" s="1598"/>
      <c r="AU45" s="1594"/>
      <c r="AV45" s="1595"/>
      <c r="AW45" s="1595"/>
      <c r="AX45" s="1591"/>
      <c r="AY45" s="1591"/>
      <c r="AZ45" s="1591"/>
      <c r="BA45" s="1599"/>
      <c r="BB45" s="1591"/>
      <c r="BC45" s="1591"/>
      <c r="BD45" s="1591"/>
      <c r="BE45" s="1597"/>
      <c r="BF45" s="1595"/>
      <c r="BG45" s="112">
        <f t="shared" si="19"/>
        <v>0</v>
      </c>
      <c r="BH45" s="140">
        <f t="shared" si="20"/>
        <v>0</v>
      </c>
      <c r="BI45" s="132"/>
      <c r="BJ45" s="140">
        <f t="shared" si="21"/>
        <v>0</v>
      </c>
      <c r="BK45" s="141"/>
      <c r="BL45" s="141"/>
      <c r="BM45" s="141"/>
      <c r="BN45" s="141"/>
      <c r="BO45" s="141"/>
      <c r="BP45" s="130">
        <f t="shared" si="22"/>
        <v>0</v>
      </c>
      <c r="BQ45" s="132"/>
    </row>
    <row r="46" spans="1:69" ht="14.25" customHeight="1" x14ac:dyDescent="0.25">
      <c r="A46" s="132"/>
      <c r="B46" s="197">
        <v>46059</v>
      </c>
      <c r="C46" s="133"/>
      <c r="D46" s="134"/>
      <c r="E46" s="135"/>
      <c r="F46" s="135"/>
      <c r="G46" s="98">
        <f t="shared" si="15"/>
        <v>0</v>
      </c>
      <c r="H46" s="145"/>
      <c r="I46" s="144"/>
      <c r="J46" s="143"/>
      <c r="K46" s="143"/>
      <c r="L46" s="144"/>
      <c r="M46" s="145"/>
      <c r="N46" s="145"/>
      <c r="O46" s="144"/>
      <c r="P46" s="143"/>
      <c r="Q46" s="143"/>
      <c r="R46" s="143"/>
      <c r="S46" s="143"/>
      <c r="T46" s="143"/>
      <c r="U46" s="103">
        <f>SUM(H46:T46)</f>
        <v>0</v>
      </c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03">
        <f t="shared" si="16"/>
        <v>0</v>
      </c>
      <c r="AK46" s="134"/>
      <c r="AL46" s="134"/>
      <c r="AM46" s="136"/>
      <c r="AN46" s="105">
        <f t="shared" si="17"/>
        <v>0</v>
      </c>
      <c r="AO46" s="145"/>
      <c r="AP46" s="143"/>
      <c r="AQ46" s="143"/>
      <c r="AR46" s="146"/>
      <c r="AS46" s="194">
        <f t="shared" si="18"/>
        <v>0</v>
      </c>
      <c r="AT46" s="1600"/>
      <c r="AU46" s="1594"/>
      <c r="AV46" s="1595"/>
      <c r="AW46" s="1595"/>
      <c r="AX46" s="1591"/>
      <c r="AY46" s="1591"/>
      <c r="AZ46" s="1591"/>
      <c r="BA46" s="1601"/>
      <c r="BB46" s="1591"/>
      <c r="BC46" s="1591"/>
      <c r="BD46" s="1591"/>
      <c r="BE46" s="1597"/>
      <c r="BF46" s="1595"/>
      <c r="BG46" s="112">
        <f t="shared" si="19"/>
        <v>0</v>
      </c>
      <c r="BH46" s="140">
        <f t="shared" si="20"/>
        <v>0</v>
      </c>
      <c r="BI46" s="132"/>
      <c r="BJ46" s="140">
        <f t="shared" si="21"/>
        <v>0</v>
      </c>
      <c r="BK46" s="141"/>
      <c r="BL46" s="141"/>
      <c r="BM46" s="141"/>
      <c r="BN46" s="141"/>
      <c r="BO46" s="141"/>
      <c r="BP46" s="130">
        <f t="shared" si="22"/>
        <v>0</v>
      </c>
      <c r="BQ46" s="132"/>
    </row>
    <row r="47" spans="1:69" ht="16.5" customHeight="1" x14ac:dyDescent="0.25">
      <c r="A47" s="132"/>
      <c r="B47" s="197">
        <v>46060</v>
      </c>
      <c r="C47" s="133"/>
      <c r="D47" s="134"/>
      <c r="E47" s="135"/>
      <c r="F47" s="135"/>
      <c r="G47" s="98">
        <f t="shared" si="15"/>
        <v>0</v>
      </c>
      <c r="H47" s="143"/>
      <c r="I47" s="144"/>
      <c r="J47" s="143"/>
      <c r="K47" s="143"/>
      <c r="L47" s="144"/>
      <c r="M47" s="143"/>
      <c r="N47" s="143"/>
      <c r="O47" s="144"/>
      <c r="P47" s="143"/>
      <c r="Q47" s="143"/>
      <c r="R47" s="145"/>
      <c r="S47" s="143"/>
      <c r="T47" s="143"/>
      <c r="U47" s="103">
        <f t="shared" ref="U47:U48" si="24">SUM(I47:T47)</f>
        <v>0</v>
      </c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03">
        <f t="shared" si="16"/>
        <v>0</v>
      </c>
      <c r="AK47" s="134"/>
      <c r="AL47" s="134"/>
      <c r="AM47" s="136"/>
      <c r="AN47" s="105">
        <f t="shared" si="17"/>
        <v>0</v>
      </c>
      <c r="AO47" s="145"/>
      <c r="AP47" s="143"/>
      <c r="AQ47" s="143"/>
      <c r="AR47" s="146"/>
      <c r="AS47" s="194">
        <f t="shared" si="18"/>
        <v>0</v>
      </c>
      <c r="AT47" s="1600"/>
      <c r="AU47" s="1594"/>
      <c r="AV47" s="1595"/>
      <c r="AW47" s="1595"/>
      <c r="AX47" s="1591"/>
      <c r="AY47" s="1591"/>
      <c r="AZ47" s="1591"/>
      <c r="BA47" s="1601"/>
      <c r="BB47" s="1591"/>
      <c r="BC47" s="1591"/>
      <c r="BD47" s="1591"/>
      <c r="BE47" s="1597"/>
      <c r="BF47" s="1595"/>
      <c r="BG47" s="112">
        <f t="shared" si="19"/>
        <v>0</v>
      </c>
      <c r="BH47" s="140">
        <f t="shared" si="20"/>
        <v>0</v>
      </c>
      <c r="BI47" s="132"/>
      <c r="BJ47" s="140">
        <f t="shared" si="21"/>
        <v>0</v>
      </c>
      <c r="BK47" s="141"/>
      <c r="BL47" s="141"/>
      <c r="BM47" s="141"/>
      <c r="BN47" s="141"/>
      <c r="BO47" s="141"/>
      <c r="BP47" s="130">
        <f t="shared" si="22"/>
        <v>0</v>
      </c>
      <c r="BQ47" s="132"/>
    </row>
    <row r="48" spans="1:69" ht="15" customHeight="1" x14ac:dyDescent="0.25">
      <c r="A48" s="132"/>
      <c r="B48" s="197">
        <v>46061</v>
      </c>
      <c r="C48" s="133"/>
      <c r="D48" s="134"/>
      <c r="E48" s="135"/>
      <c r="F48" s="135"/>
      <c r="G48" s="98">
        <f t="shared" si="15"/>
        <v>0</v>
      </c>
      <c r="H48" s="143"/>
      <c r="I48" s="144"/>
      <c r="J48" s="143"/>
      <c r="K48" s="145"/>
      <c r="L48" s="144"/>
      <c r="M48" s="143"/>
      <c r="N48" s="145"/>
      <c r="O48" s="144"/>
      <c r="P48" s="143"/>
      <c r="Q48" s="143"/>
      <c r="R48" s="143"/>
      <c r="S48" s="143"/>
      <c r="T48" s="143"/>
      <c r="U48" s="103">
        <f t="shared" si="24"/>
        <v>0</v>
      </c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03">
        <f t="shared" si="16"/>
        <v>0</v>
      </c>
      <c r="AK48" s="134"/>
      <c r="AL48" s="134"/>
      <c r="AM48" s="136"/>
      <c r="AN48" s="105">
        <f t="shared" si="17"/>
        <v>0</v>
      </c>
      <c r="AO48" s="145"/>
      <c r="AP48" s="143"/>
      <c r="AQ48" s="143"/>
      <c r="AR48" s="146"/>
      <c r="AS48" s="194">
        <f t="shared" si="18"/>
        <v>0</v>
      </c>
      <c r="AT48" s="1600"/>
      <c r="AU48" s="1594"/>
      <c r="AV48" s="1595"/>
      <c r="AW48" s="1595"/>
      <c r="AX48" s="1591"/>
      <c r="AY48" s="1591"/>
      <c r="AZ48" s="1591"/>
      <c r="BA48" s="1601"/>
      <c r="BB48" s="1591"/>
      <c r="BC48" s="1591"/>
      <c r="BD48" s="1591"/>
      <c r="BE48" s="1597"/>
      <c r="BF48" s="1595"/>
      <c r="BG48" s="112">
        <f t="shared" si="19"/>
        <v>0</v>
      </c>
      <c r="BH48" s="140">
        <f t="shared" si="20"/>
        <v>0</v>
      </c>
      <c r="BI48" s="132"/>
      <c r="BJ48" s="140">
        <f t="shared" si="21"/>
        <v>0</v>
      </c>
      <c r="BK48" s="141"/>
      <c r="BL48" s="141"/>
      <c r="BM48" s="141"/>
      <c r="BN48" s="141"/>
      <c r="BO48" s="141"/>
      <c r="BP48" s="130">
        <f t="shared" si="22"/>
        <v>0</v>
      </c>
      <c r="BQ48" s="132"/>
    </row>
    <row r="49" spans="1:69" ht="14.25" customHeight="1" x14ac:dyDescent="0.25">
      <c r="A49" s="132"/>
      <c r="B49" s="197">
        <v>46062</v>
      </c>
      <c r="C49" s="133"/>
      <c r="D49" s="134"/>
      <c r="E49" s="135"/>
      <c r="F49" s="135"/>
      <c r="G49" s="98">
        <f t="shared" si="15"/>
        <v>0</v>
      </c>
      <c r="H49" s="145"/>
      <c r="I49" s="144"/>
      <c r="J49" s="143"/>
      <c r="K49" s="145"/>
      <c r="L49" s="144"/>
      <c r="M49" s="143"/>
      <c r="N49" s="143"/>
      <c r="O49" s="144"/>
      <c r="P49" s="143"/>
      <c r="Q49" s="143"/>
      <c r="R49" s="145"/>
      <c r="S49" s="143"/>
      <c r="T49" s="143"/>
      <c r="U49" s="103">
        <f t="shared" ref="U49:U69" si="25">SUM(H49:T49)</f>
        <v>0</v>
      </c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03">
        <f t="shared" si="16"/>
        <v>0</v>
      </c>
      <c r="AK49" s="134"/>
      <c r="AL49" s="134"/>
      <c r="AM49" s="136"/>
      <c r="AN49" s="105">
        <f t="shared" si="17"/>
        <v>0</v>
      </c>
      <c r="AO49" s="145"/>
      <c r="AP49" s="143"/>
      <c r="AQ49" s="143"/>
      <c r="AR49" s="146"/>
      <c r="AS49" s="194">
        <f t="shared" si="18"/>
        <v>0</v>
      </c>
      <c r="AT49" s="1602"/>
      <c r="AU49" s="1594"/>
      <c r="AV49" s="1595"/>
      <c r="AW49" s="1595"/>
      <c r="AX49" s="1591"/>
      <c r="AY49" s="1591"/>
      <c r="AZ49" s="1591"/>
      <c r="BA49" s="1602"/>
      <c r="BB49" s="1591"/>
      <c r="BC49" s="1591"/>
      <c r="BD49" s="1591"/>
      <c r="BE49" s="1597"/>
      <c r="BF49" s="1595"/>
      <c r="BG49" s="112">
        <f t="shared" si="19"/>
        <v>0</v>
      </c>
      <c r="BH49" s="140">
        <f t="shared" si="20"/>
        <v>0</v>
      </c>
      <c r="BI49" s="132"/>
      <c r="BJ49" s="140">
        <f t="shared" si="21"/>
        <v>0</v>
      </c>
      <c r="BK49" s="141"/>
      <c r="BL49" s="141"/>
      <c r="BM49" s="141"/>
      <c r="BN49" s="141"/>
      <c r="BO49" s="141"/>
      <c r="BP49" s="130">
        <f t="shared" si="22"/>
        <v>0</v>
      </c>
      <c r="BQ49" s="132"/>
    </row>
    <row r="50" spans="1:69" ht="14.25" customHeight="1" x14ac:dyDescent="0.25">
      <c r="A50" s="132"/>
      <c r="B50" s="197">
        <v>46063</v>
      </c>
      <c r="C50" s="133"/>
      <c r="D50" s="134"/>
      <c r="E50" s="135"/>
      <c r="F50" s="135"/>
      <c r="G50" s="98">
        <f t="shared" si="15"/>
        <v>0</v>
      </c>
      <c r="H50" s="143"/>
      <c r="I50" s="144"/>
      <c r="J50" s="143"/>
      <c r="K50" s="145"/>
      <c r="L50" s="144"/>
      <c r="M50" s="145"/>
      <c r="N50" s="143"/>
      <c r="O50" s="144"/>
      <c r="P50" s="143"/>
      <c r="Q50" s="143"/>
      <c r="R50" s="143"/>
      <c r="S50" s="143"/>
      <c r="T50" s="143"/>
      <c r="U50" s="103">
        <f t="shared" si="25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03">
        <f t="shared" si="16"/>
        <v>0</v>
      </c>
      <c r="AK50" s="134"/>
      <c r="AL50" s="134"/>
      <c r="AM50" s="136"/>
      <c r="AN50" s="105">
        <f t="shared" si="17"/>
        <v>0</v>
      </c>
      <c r="AO50" s="145"/>
      <c r="AP50" s="143"/>
      <c r="AQ50" s="143"/>
      <c r="AR50" s="146"/>
      <c r="AS50" s="194">
        <f t="shared" si="18"/>
        <v>0</v>
      </c>
      <c r="AT50" s="1602"/>
      <c r="AU50" s="1594"/>
      <c r="AV50" s="1595"/>
      <c r="AW50" s="1595"/>
      <c r="AX50" s="1591"/>
      <c r="AY50" s="1591"/>
      <c r="AZ50" s="1591"/>
      <c r="BA50" s="1602"/>
      <c r="BB50" s="1591"/>
      <c r="BC50" s="1591"/>
      <c r="BD50" s="1591"/>
      <c r="BE50" s="1597"/>
      <c r="BF50" s="1595"/>
      <c r="BG50" s="112">
        <f t="shared" si="19"/>
        <v>0</v>
      </c>
      <c r="BH50" s="140">
        <f t="shared" si="20"/>
        <v>0</v>
      </c>
      <c r="BI50" s="132"/>
      <c r="BJ50" s="140">
        <f t="shared" si="21"/>
        <v>0</v>
      </c>
      <c r="BK50" s="141"/>
      <c r="BL50" s="141"/>
      <c r="BM50" s="141"/>
      <c r="BN50" s="141"/>
      <c r="BO50" s="141"/>
      <c r="BP50" s="130">
        <f t="shared" si="22"/>
        <v>0</v>
      </c>
      <c r="BQ50" s="132"/>
    </row>
    <row r="51" spans="1:69" ht="14.25" customHeight="1" x14ac:dyDescent="0.25">
      <c r="A51" s="132"/>
      <c r="B51" s="197">
        <v>46064</v>
      </c>
      <c r="C51" s="133"/>
      <c r="D51" s="134"/>
      <c r="E51" s="135"/>
      <c r="F51" s="135"/>
      <c r="G51" s="98">
        <f t="shared" si="15"/>
        <v>0</v>
      </c>
      <c r="H51" s="143"/>
      <c r="I51" s="144"/>
      <c r="J51" s="143"/>
      <c r="K51" s="143"/>
      <c r="L51" s="144"/>
      <c r="M51" s="145"/>
      <c r="N51" s="143"/>
      <c r="O51" s="144"/>
      <c r="P51" s="143"/>
      <c r="Q51" s="143"/>
      <c r="R51" s="145"/>
      <c r="S51" s="143"/>
      <c r="T51" s="143"/>
      <c r="U51" s="103">
        <f t="shared" si="25"/>
        <v>0</v>
      </c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03">
        <f t="shared" si="16"/>
        <v>0</v>
      </c>
      <c r="AK51" s="134"/>
      <c r="AL51" s="134"/>
      <c r="AM51" s="136"/>
      <c r="AN51" s="105">
        <f t="shared" si="17"/>
        <v>0</v>
      </c>
      <c r="AO51" s="145"/>
      <c r="AP51" s="143"/>
      <c r="AQ51" s="143"/>
      <c r="AR51" s="146"/>
      <c r="AS51" s="194">
        <f t="shared" si="18"/>
        <v>0</v>
      </c>
      <c r="AT51" s="1603"/>
      <c r="AU51" s="1594"/>
      <c r="AV51" s="1595"/>
      <c r="AW51" s="1595"/>
      <c r="AX51" s="1591"/>
      <c r="AY51" s="1591"/>
      <c r="AZ51" s="1591"/>
      <c r="BA51" s="1603"/>
      <c r="BB51" s="1591"/>
      <c r="BC51" s="1591"/>
      <c r="BD51" s="1591"/>
      <c r="BE51" s="1597"/>
      <c r="BF51" s="1595"/>
      <c r="BG51" s="112">
        <f t="shared" si="19"/>
        <v>0</v>
      </c>
      <c r="BH51" s="140">
        <f t="shared" si="20"/>
        <v>0</v>
      </c>
      <c r="BI51" s="132"/>
      <c r="BJ51" s="140">
        <f t="shared" si="21"/>
        <v>0</v>
      </c>
      <c r="BK51" s="141"/>
      <c r="BL51" s="141"/>
      <c r="BM51" s="141"/>
      <c r="BN51" s="141"/>
      <c r="BO51" s="141"/>
      <c r="BP51" s="130">
        <f t="shared" si="22"/>
        <v>0</v>
      </c>
      <c r="BQ51" s="132"/>
    </row>
    <row r="52" spans="1:69" ht="14.25" customHeight="1" x14ac:dyDescent="0.25">
      <c r="A52" s="132"/>
      <c r="B52" s="197">
        <v>46065</v>
      </c>
      <c r="C52" s="133"/>
      <c r="D52" s="134"/>
      <c r="E52" s="135"/>
      <c r="F52" s="135"/>
      <c r="G52" s="98">
        <f t="shared" si="15"/>
        <v>0</v>
      </c>
      <c r="H52" s="143"/>
      <c r="I52" s="144"/>
      <c r="J52" s="143"/>
      <c r="K52" s="143"/>
      <c r="L52" s="144"/>
      <c r="M52" s="143"/>
      <c r="N52" s="143"/>
      <c r="O52" s="144"/>
      <c r="P52" s="143"/>
      <c r="Q52" s="143"/>
      <c r="R52" s="143"/>
      <c r="S52" s="143"/>
      <c r="T52" s="143"/>
      <c r="U52" s="103">
        <f t="shared" si="25"/>
        <v>0</v>
      </c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03">
        <f t="shared" si="16"/>
        <v>0</v>
      </c>
      <c r="AK52" s="134"/>
      <c r="AL52" s="134"/>
      <c r="AM52" s="136"/>
      <c r="AN52" s="105">
        <f t="shared" si="17"/>
        <v>0</v>
      </c>
      <c r="AO52" s="145"/>
      <c r="AP52" s="143"/>
      <c r="AQ52" s="143"/>
      <c r="AR52" s="146"/>
      <c r="AS52" s="194">
        <f t="shared" si="18"/>
        <v>0</v>
      </c>
      <c r="AT52" s="1603"/>
      <c r="AU52" s="1594"/>
      <c r="AV52" s="1595"/>
      <c r="AW52" s="1595"/>
      <c r="AX52" s="1591"/>
      <c r="AY52" s="1591"/>
      <c r="AZ52" s="1591"/>
      <c r="BA52" s="1603"/>
      <c r="BB52" s="1591"/>
      <c r="BC52" s="1591"/>
      <c r="BD52" s="1591"/>
      <c r="BE52" s="1597"/>
      <c r="BF52" s="1595"/>
      <c r="BG52" s="112">
        <f t="shared" si="19"/>
        <v>0</v>
      </c>
      <c r="BH52" s="140">
        <f t="shared" si="20"/>
        <v>0</v>
      </c>
      <c r="BI52" s="132"/>
      <c r="BJ52" s="140">
        <f t="shared" si="21"/>
        <v>0</v>
      </c>
      <c r="BK52" s="141"/>
      <c r="BL52" s="141"/>
      <c r="BM52" s="141"/>
      <c r="BN52" s="141"/>
      <c r="BO52" s="141"/>
      <c r="BP52" s="130">
        <f t="shared" si="22"/>
        <v>0</v>
      </c>
      <c r="BQ52" s="132"/>
    </row>
    <row r="53" spans="1:69" ht="14.25" customHeight="1" x14ac:dyDescent="0.25">
      <c r="A53" s="132"/>
      <c r="B53" s="197">
        <v>46066</v>
      </c>
      <c r="C53" s="133"/>
      <c r="D53" s="134"/>
      <c r="E53" s="135"/>
      <c r="F53" s="135"/>
      <c r="G53" s="98">
        <f t="shared" si="15"/>
        <v>0</v>
      </c>
      <c r="H53" s="145"/>
      <c r="I53" s="144"/>
      <c r="J53" s="143"/>
      <c r="K53" s="145"/>
      <c r="L53" s="144"/>
      <c r="M53" s="143"/>
      <c r="N53" s="143"/>
      <c r="O53" s="144"/>
      <c r="P53" s="143"/>
      <c r="Q53" s="143"/>
      <c r="R53" s="145"/>
      <c r="S53" s="143"/>
      <c r="T53" s="143"/>
      <c r="U53" s="103">
        <f t="shared" si="25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03">
        <f t="shared" si="16"/>
        <v>0</v>
      </c>
      <c r="AK53" s="134"/>
      <c r="AL53" s="134"/>
      <c r="AM53" s="136"/>
      <c r="AN53" s="105">
        <f t="shared" si="17"/>
        <v>0</v>
      </c>
      <c r="AO53" s="145"/>
      <c r="AP53" s="143"/>
      <c r="AQ53" s="143"/>
      <c r="AR53" s="146"/>
      <c r="AS53" s="194">
        <f t="shared" si="18"/>
        <v>0</v>
      </c>
      <c r="AT53" s="1604"/>
      <c r="AU53" s="1594"/>
      <c r="AV53" s="1595"/>
      <c r="AW53" s="1595"/>
      <c r="AX53" s="1591"/>
      <c r="AY53" s="1591"/>
      <c r="AZ53" s="1591"/>
      <c r="BA53" s="1604"/>
      <c r="BB53" s="1591"/>
      <c r="BC53" s="1591"/>
      <c r="BD53" s="1591"/>
      <c r="BE53" s="1597"/>
      <c r="BF53" s="1595"/>
      <c r="BG53" s="112">
        <f t="shared" si="19"/>
        <v>0</v>
      </c>
      <c r="BH53" s="140">
        <f t="shared" si="20"/>
        <v>0</v>
      </c>
      <c r="BI53" s="132"/>
      <c r="BJ53" s="140">
        <f t="shared" si="21"/>
        <v>0</v>
      </c>
      <c r="BK53" s="141"/>
      <c r="BL53" s="141"/>
      <c r="BM53" s="141"/>
      <c r="BN53" s="141"/>
      <c r="BO53" s="141"/>
      <c r="BP53" s="130">
        <f t="shared" si="22"/>
        <v>0</v>
      </c>
      <c r="BQ53" s="132"/>
    </row>
    <row r="54" spans="1:69" ht="14.25" customHeight="1" x14ac:dyDescent="0.25">
      <c r="A54" s="132"/>
      <c r="B54" s="197">
        <v>46067</v>
      </c>
      <c r="C54" s="133"/>
      <c r="D54" s="134"/>
      <c r="E54" s="135"/>
      <c r="F54" s="135"/>
      <c r="G54" s="98">
        <f t="shared" si="15"/>
        <v>0</v>
      </c>
      <c r="H54" s="143"/>
      <c r="I54" s="144"/>
      <c r="J54" s="143"/>
      <c r="K54" s="145"/>
      <c r="L54" s="144"/>
      <c r="M54" s="140"/>
      <c r="N54" s="140"/>
      <c r="O54" s="144"/>
      <c r="P54" s="143"/>
      <c r="Q54" s="143"/>
      <c r="R54" s="143"/>
      <c r="S54" s="143"/>
      <c r="T54" s="143"/>
      <c r="U54" s="103">
        <f t="shared" si="25"/>
        <v>0</v>
      </c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03">
        <f t="shared" si="16"/>
        <v>0</v>
      </c>
      <c r="AK54" s="134"/>
      <c r="AL54" s="134"/>
      <c r="AM54" s="136"/>
      <c r="AN54" s="105">
        <f t="shared" si="17"/>
        <v>0</v>
      </c>
      <c r="AO54" s="145"/>
      <c r="AP54" s="143"/>
      <c r="AQ54" s="143"/>
      <c r="AR54" s="146"/>
      <c r="AS54" s="194">
        <f t="shared" si="18"/>
        <v>0</v>
      </c>
      <c r="AT54" s="1604"/>
      <c r="AU54" s="1594"/>
      <c r="AV54" s="1595"/>
      <c r="AW54" s="1595"/>
      <c r="AX54" s="1591"/>
      <c r="AY54" s="1591"/>
      <c r="AZ54" s="1591"/>
      <c r="BA54" s="1604"/>
      <c r="BB54" s="1591"/>
      <c r="BC54" s="1591"/>
      <c r="BD54" s="1591"/>
      <c r="BE54" s="1597"/>
      <c r="BF54" s="1595"/>
      <c r="BG54" s="112">
        <f t="shared" si="19"/>
        <v>0</v>
      </c>
      <c r="BH54" s="140">
        <f t="shared" si="20"/>
        <v>0</v>
      </c>
      <c r="BI54" s="132"/>
      <c r="BJ54" s="140">
        <f t="shared" si="21"/>
        <v>0</v>
      </c>
      <c r="BK54" s="141"/>
      <c r="BL54" s="141"/>
      <c r="BM54" s="141"/>
      <c r="BN54" s="141"/>
      <c r="BO54" s="141"/>
      <c r="BP54" s="130">
        <f t="shared" si="22"/>
        <v>0</v>
      </c>
      <c r="BQ54" s="132"/>
    </row>
    <row r="55" spans="1:69" ht="14.25" customHeight="1" x14ac:dyDescent="0.25">
      <c r="A55" s="132"/>
      <c r="B55" s="197">
        <v>46068</v>
      </c>
      <c r="C55" s="133"/>
      <c r="D55" s="134"/>
      <c r="E55" s="135"/>
      <c r="F55" s="135"/>
      <c r="G55" s="98">
        <f t="shared" si="15"/>
        <v>0</v>
      </c>
      <c r="H55" s="143"/>
      <c r="I55" s="144"/>
      <c r="J55" s="143"/>
      <c r="K55" s="145"/>
      <c r="L55" s="140"/>
      <c r="M55" s="140"/>
      <c r="N55" s="140"/>
      <c r="O55" s="140"/>
      <c r="P55" s="143"/>
      <c r="Q55" s="143"/>
      <c r="R55" s="145"/>
      <c r="S55" s="143"/>
      <c r="T55" s="143"/>
      <c r="U55" s="103">
        <f t="shared" si="25"/>
        <v>0</v>
      </c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03">
        <f t="shared" si="16"/>
        <v>0</v>
      </c>
      <c r="AK55" s="134"/>
      <c r="AL55" s="134"/>
      <c r="AM55" s="136"/>
      <c r="AN55" s="105">
        <f t="shared" si="17"/>
        <v>0</v>
      </c>
      <c r="AO55" s="145"/>
      <c r="AP55" s="143"/>
      <c r="AQ55" s="143"/>
      <c r="AR55" s="146"/>
      <c r="AS55" s="194">
        <f t="shared" si="18"/>
        <v>0</v>
      </c>
      <c r="AT55" s="1604"/>
      <c r="AU55" s="1594"/>
      <c r="AV55" s="1595"/>
      <c r="AW55" s="1595"/>
      <c r="AX55" s="1591"/>
      <c r="AY55" s="1591"/>
      <c r="AZ55" s="1591"/>
      <c r="BA55" s="1604"/>
      <c r="BB55" s="1591"/>
      <c r="BC55" s="1591"/>
      <c r="BD55" s="1591"/>
      <c r="BE55" s="1597"/>
      <c r="BF55" s="1595"/>
      <c r="BG55" s="112">
        <f t="shared" si="19"/>
        <v>0</v>
      </c>
      <c r="BH55" s="140">
        <f t="shared" si="20"/>
        <v>0</v>
      </c>
      <c r="BI55" s="132"/>
      <c r="BJ55" s="140">
        <f t="shared" si="21"/>
        <v>0</v>
      </c>
      <c r="BK55" s="141"/>
      <c r="BL55" s="141"/>
      <c r="BM55" s="141"/>
      <c r="BN55" s="141"/>
      <c r="BO55" s="141"/>
      <c r="BP55" s="130">
        <f t="shared" si="22"/>
        <v>0</v>
      </c>
      <c r="BQ55" s="132"/>
    </row>
    <row r="56" spans="1:69" ht="14.25" customHeight="1" x14ac:dyDescent="0.25">
      <c r="A56" s="132"/>
      <c r="B56" s="197">
        <v>46069</v>
      </c>
      <c r="C56" s="133"/>
      <c r="D56" s="134"/>
      <c r="E56" s="135"/>
      <c r="F56" s="135"/>
      <c r="G56" s="98">
        <f t="shared" si="15"/>
        <v>0</v>
      </c>
      <c r="H56" s="145"/>
      <c r="I56" s="144"/>
      <c r="J56" s="143"/>
      <c r="K56" s="145"/>
      <c r="L56" s="140"/>
      <c r="M56" s="201"/>
      <c r="N56" s="201"/>
      <c r="O56" s="144"/>
      <c r="P56" s="143"/>
      <c r="Q56" s="143"/>
      <c r="R56" s="143"/>
      <c r="S56" s="143"/>
      <c r="T56" s="143"/>
      <c r="U56" s="103">
        <f t="shared" si="25"/>
        <v>0</v>
      </c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03">
        <f t="shared" si="16"/>
        <v>0</v>
      </c>
      <c r="AK56" s="134"/>
      <c r="AL56" s="134"/>
      <c r="AM56" s="136"/>
      <c r="AN56" s="105">
        <f t="shared" si="17"/>
        <v>0</v>
      </c>
      <c r="AO56" s="145"/>
      <c r="AP56" s="143"/>
      <c r="AQ56" s="143"/>
      <c r="AR56" s="146"/>
      <c r="AS56" s="194">
        <f t="shared" si="18"/>
        <v>0</v>
      </c>
      <c r="AT56" s="1605"/>
      <c r="AU56" s="1594"/>
      <c r="AV56" s="1595"/>
      <c r="AW56" s="1595"/>
      <c r="AX56" s="1591"/>
      <c r="AY56" s="1591"/>
      <c r="AZ56" s="1591"/>
      <c r="BA56" s="1605"/>
      <c r="BB56" s="1591"/>
      <c r="BC56" s="1591"/>
      <c r="BD56" s="1591"/>
      <c r="BE56" s="1597"/>
      <c r="BF56" s="1595"/>
      <c r="BG56" s="112">
        <f t="shared" si="19"/>
        <v>0</v>
      </c>
      <c r="BH56" s="140">
        <f t="shared" si="20"/>
        <v>0</v>
      </c>
      <c r="BI56" s="132"/>
      <c r="BJ56" s="140">
        <f t="shared" si="21"/>
        <v>0</v>
      </c>
      <c r="BK56" s="141"/>
      <c r="BL56" s="141"/>
      <c r="BM56" s="150"/>
      <c r="BN56" s="141"/>
      <c r="BO56" s="141"/>
      <c r="BP56" s="130">
        <f t="shared" si="22"/>
        <v>0</v>
      </c>
      <c r="BQ56" s="132"/>
    </row>
    <row r="57" spans="1:69" ht="14.25" customHeight="1" x14ac:dyDescent="0.25">
      <c r="A57" s="132"/>
      <c r="B57" s="197">
        <v>46070</v>
      </c>
      <c r="C57" s="133"/>
      <c r="D57" s="134"/>
      <c r="E57" s="135"/>
      <c r="F57" s="135"/>
      <c r="G57" s="98">
        <f t="shared" si="15"/>
        <v>0</v>
      </c>
      <c r="H57" s="143"/>
      <c r="I57" s="144"/>
      <c r="J57" s="143"/>
      <c r="K57" s="145"/>
      <c r="L57" s="144"/>
      <c r="M57" s="140"/>
      <c r="N57" s="140"/>
      <c r="O57" s="144"/>
      <c r="P57" s="143"/>
      <c r="Q57" s="143"/>
      <c r="R57" s="143"/>
      <c r="S57" s="143"/>
      <c r="T57" s="143"/>
      <c r="U57" s="103">
        <f t="shared" si="25"/>
        <v>0</v>
      </c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03">
        <f t="shared" si="16"/>
        <v>0</v>
      </c>
      <c r="AK57" s="134"/>
      <c r="AL57" s="134"/>
      <c r="AM57" s="136"/>
      <c r="AN57" s="105">
        <f t="shared" si="17"/>
        <v>0</v>
      </c>
      <c r="AO57" s="145"/>
      <c r="AP57" s="143"/>
      <c r="AQ57" s="143"/>
      <c r="AR57" s="146"/>
      <c r="AS57" s="194">
        <f t="shared" si="18"/>
        <v>0</v>
      </c>
      <c r="AT57" s="1605"/>
      <c r="AU57" s="1594"/>
      <c r="AV57" s="1595"/>
      <c r="AW57" s="1595"/>
      <c r="AX57" s="1591"/>
      <c r="AY57" s="1591"/>
      <c r="AZ57" s="1591"/>
      <c r="BA57" s="1605"/>
      <c r="BB57" s="1591"/>
      <c r="BC57" s="1591"/>
      <c r="BD57" s="1591"/>
      <c r="BE57" s="1597"/>
      <c r="BF57" s="1595"/>
      <c r="BG57" s="112">
        <f t="shared" si="19"/>
        <v>0</v>
      </c>
      <c r="BH57" s="140">
        <f t="shared" si="20"/>
        <v>0</v>
      </c>
      <c r="BI57" s="132"/>
      <c r="BJ57" s="140">
        <f t="shared" si="21"/>
        <v>0</v>
      </c>
      <c r="BK57" s="141"/>
      <c r="BL57" s="141"/>
      <c r="BM57" s="141"/>
      <c r="BN57" s="141"/>
      <c r="BO57" s="141"/>
      <c r="BP57" s="130">
        <f t="shared" si="22"/>
        <v>0</v>
      </c>
      <c r="BQ57" s="132"/>
    </row>
    <row r="58" spans="1:69" ht="14.25" customHeight="1" x14ac:dyDescent="0.25">
      <c r="A58" s="132"/>
      <c r="B58" s="197">
        <v>46071</v>
      </c>
      <c r="C58" s="133"/>
      <c r="D58" s="134"/>
      <c r="E58" s="135"/>
      <c r="F58" s="135"/>
      <c r="G58" s="98">
        <f t="shared" si="15"/>
        <v>0</v>
      </c>
      <c r="H58" s="143"/>
      <c r="I58" s="144"/>
      <c r="J58" s="143"/>
      <c r="K58" s="145"/>
      <c r="L58" s="144"/>
      <c r="M58" s="140"/>
      <c r="N58" s="140"/>
      <c r="O58" s="144"/>
      <c r="P58" s="143"/>
      <c r="Q58" s="143"/>
      <c r="R58" s="143"/>
      <c r="S58" s="143"/>
      <c r="T58" s="143"/>
      <c r="U58" s="103">
        <f t="shared" si="25"/>
        <v>0</v>
      </c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03">
        <f t="shared" si="16"/>
        <v>0</v>
      </c>
      <c r="AK58" s="134"/>
      <c r="AL58" s="134"/>
      <c r="AM58" s="136"/>
      <c r="AN58" s="105">
        <f t="shared" si="17"/>
        <v>0</v>
      </c>
      <c r="AO58" s="145"/>
      <c r="AP58" s="143"/>
      <c r="AQ58" s="143"/>
      <c r="AR58" s="146"/>
      <c r="AS58" s="194">
        <f t="shared" si="18"/>
        <v>0</v>
      </c>
      <c r="AT58" s="1606"/>
      <c r="AU58" s="1594"/>
      <c r="AV58" s="1595"/>
      <c r="AW58" s="1595"/>
      <c r="AX58" s="1591"/>
      <c r="AY58" s="1591"/>
      <c r="AZ58" s="1591"/>
      <c r="BA58" s="1606"/>
      <c r="BB58" s="1591"/>
      <c r="BC58" s="1591"/>
      <c r="BD58" s="1591"/>
      <c r="BE58" s="1597"/>
      <c r="BF58" s="1595"/>
      <c r="BG58" s="112">
        <f t="shared" si="19"/>
        <v>0</v>
      </c>
      <c r="BH58" s="140">
        <f t="shared" si="20"/>
        <v>0</v>
      </c>
      <c r="BI58" s="132"/>
      <c r="BJ58" s="140">
        <f t="shared" si="21"/>
        <v>0</v>
      </c>
      <c r="BK58" s="141"/>
      <c r="BL58" s="141"/>
      <c r="BM58" s="141"/>
      <c r="BN58" s="141"/>
      <c r="BO58" s="141"/>
      <c r="BP58" s="130">
        <f t="shared" si="22"/>
        <v>0</v>
      </c>
      <c r="BQ58" s="132"/>
    </row>
    <row r="59" spans="1:69" ht="14.25" customHeight="1" x14ac:dyDescent="0.25">
      <c r="A59" s="132"/>
      <c r="B59" s="197">
        <v>46072</v>
      </c>
      <c r="C59" s="133"/>
      <c r="D59" s="134"/>
      <c r="E59" s="135"/>
      <c r="F59" s="135"/>
      <c r="G59" s="98">
        <f t="shared" si="15"/>
        <v>0</v>
      </c>
      <c r="H59" s="143"/>
      <c r="I59" s="144"/>
      <c r="J59" s="143"/>
      <c r="K59" s="145"/>
      <c r="L59" s="144"/>
      <c r="M59" s="140"/>
      <c r="N59" s="140"/>
      <c r="O59" s="144"/>
      <c r="P59" s="143"/>
      <c r="Q59" s="143"/>
      <c r="R59" s="143"/>
      <c r="S59" s="143"/>
      <c r="T59" s="143"/>
      <c r="U59" s="103">
        <f t="shared" si="25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03">
        <f t="shared" si="16"/>
        <v>0</v>
      </c>
      <c r="AK59" s="134"/>
      <c r="AL59" s="134"/>
      <c r="AM59" s="136"/>
      <c r="AN59" s="105">
        <f t="shared" si="17"/>
        <v>0</v>
      </c>
      <c r="AO59" s="145"/>
      <c r="AP59" s="143"/>
      <c r="AQ59" s="143"/>
      <c r="AR59" s="146"/>
      <c r="AS59" s="194">
        <f t="shared" si="18"/>
        <v>0</v>
      </c>
      <c r="AT59" s="1606"/>
      <c r="AU59" s="1594"/>
      <c r="AV59" s="1595"/>
      <c r="AW59" s="1595"/>
      <c r="AX59" s="1591"/>
      <c r="AY59" s="1591"/>
      <c r="AZ59" s="1591"/>
      <c r="BA59" s="1606"/>
      <c r="BB59" s="1591"/>
      <c r="BC59" s="1591"/>
      <c r="BD59" s="1591"/>
      <c r="BE59" s="1597"/>
      <c r="BF59" s="1595"/>
      <c r="BG59" s="112">
        <f t="shared" si="19"/>
        <v>0</v>
      </c>
      <c r="BH59" s="140">
        <f t="shared" si="20"/>
        <v>0</v>
      </c>
      <c r="BI59" s="132"/>
      <c r="BJ59" s="140">
        <f t="shared" si="21"/>
        <v>0</v>
      </c>
      <c r="BK59" s="141"/>
      <c r="BL59" s="141"/>
      <c r="BM59" s="141"/>
      <c r="BN59" s="141"/>
      <c r="BO59" s="141"/>
      <c r="BP59" s="130">
        <f t="shared" si="22"/>
        <v>0</v>
      </c>
      <c r="BQ59" s="132"/>
    </row>
    <row r="60" spans="1:69" ht="14.25" customHeight="1" x14ac:dyDescent="0.25">
      <c r="A60" s="132"/>
      <c r="B60" s="197">
        <v>46073</v>
      </c>
      <c r="C60" s="133"/>
      <c r="D60" s="134"/>
      <c r="E60" s="135"/>
      <c r="F60" s="135"/>
      <c r="G60" s="98">
        <f t="shared" si="15"/>
        <v>0</v>
      </c>
      <c r="H60" s="145"/>
      <c r="I60" s="144"/>
      <c r="J60" s="143"/>
      <c r="K60" s="143"/>
      <c r="L60" s="144"/>
      <c r="M60" s="140"/>
      <c r="N60" s="140"/>
      <c r="O60" s="144"/>
      <c r="P60" s="143"/>
      <c r="Q60" s="143"/>
      <c r="R60" s="143"/>
      <c r="S60" s="143"/>
      <c r="T60" s="143"/>
      <c r="U60" s="103">
        <f t="shared" si="25"/>
        <v>0</v>
      </c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03">
        <f t="shared" si="16"/>
        <v>0</v>
      </c>
      <c r="AK60" s="134"/>
      <c r="AL60" s="134"/>
      <c r="AM60" s="136"/>
      <c r="AN60" s="105">
        <f t="shared" si="17"/>
        <v>0</v>
      </c>
      <c r="AO60" s="145"/>
      <c r="AP60" s="143"/>
      <c r="AQ60" s="143"/>
      <c r="AR60" s="146"/>
      <c r="AS60" s="194">
        <f t="shared" si="18"/>
        <v>0</v>
      </c>
      <c r="AT60" s="1607"/>
      <c r="AU60" s="1594"/>
      <c r="AV60" s="1595"/>
      <c r="AW60" s="1595"/>
      <c r="AX60" s="1591"/>
      <c r="AY60" s="1591"/>
      <c r="AZ60" s="1591"/>
      <c r="BA60" s="1607"/>
      <c r="BB60" s="1591"/>
      <c r="BC60" s="1591"/>
      <c r="BD60" s="1591"/>
      <c r="BE60" s="1597"/>
      <c r="BF60" s="1595"/>
      <c r="BG60" s="112">
        <f t="shared" si="19"/>
        <v>0</v>
      </c>
      <c r="BH60" s="140">
        <f t="shared" si="20"/>
        <v>0</v>
      </c>
      <c r="BI60" s="132"/>
      <c r="BJ60" s="140">
        <f t="shared" si="21"/>
        <v>0</v>
      </c>
      <c r="BK60" s="141"/>
      <c r="BL60" s="141"/>
      <c r="BM60" s="141"/>
      <c r="BN60" s="141"/>
      <c r="BO60" s="141"/>
      <c r="BP60" s="130">
        <f t="shared" si="22"/>
        <v>0</v>
      </c>
      <c r="BQ60" s="132"/>
    </row>
    <row r="61" spans="1:69" ht="14.25" customHeight="1" x14ac:dyDescent="0.25">
      <c r="A61" s="132"/>
      <c r="B61" s="197">
        <v>46074</v>
      </c>
      <c r="C61" s="133"/>
      <c r="D61" s="134"/>
      <c r="E61" s="135"/>
      <c r="F61" s="135"/>
      <c r="G61" s="98">
        <f t="shared" si="15"/>
        <v>0</v>
      </c>
      <c r="H61" s="143"/>
      <c r="I61" s="144"/>
      <c r="J61" s="143"/>
      <c r="K61" s="145"/>
      <c r="L61" s="144"/>
      <c r="M61" s="201"/>
      <c r="N61" s="140"/>
      <c r="O61" s="144"/>
      <c r="P61" s="143"/>
      <c r="Q61" s="143"/>
      <c r="R61" s="143"/>
      <c r="S61" s="143"/>
      <c r="T61" s="143"/>
      <c r="U61" s="103">
        <f t="shared" si="25"/>
        <v>0</v>
      </c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03">
        <f t="shared" si="16"/>
        <v>0</v>
      </c>
      <c r="AK61" s="134"/>
      <c r="AL61" s="134"/>
      <c r="AM61" s="136"/>
      <c r="AN61" s="105">
        <f t="shared" si="17"/>
        <v>0</v>
      </c>
      <c r="AO61" s="145"/>
      <c r="AP61" s="143"/>
      <c r="AQ61" s="143"/>
      <c r="AR61" s="146"/>
      <c r="AS61" s="194">
        <f t="shared" si="18"/>
        <v>0</v>
      </c>
      <c r="AT61" s="1607"/>
      <c r="AU61" s="1594"/>
      <c r="AV61" s="1595"/>
      <c r="AW61" s="1595"/>
      <c r="AX61" s="1591"/>
      <c r="AY61" s="1591"/>
      <c r="AZ61" s="1591"/>
      <c r="BA61" s="1607"/>
      <c r="BB61" s="1591"/>
      <c r="BC61" s="1591"/>
      <c r="BD61" s="1591"/>
      <c r="BE61" s="1597"/>
      <c r="BF61" s="1595"/>
      <c r="BG61" s="112">
        <f t="shared" si="19"/>
        <v>0</v>
      </c>
      <c r="BH61" s="140">
        <f t="shared" si="20"/>
        <v>0</v>
      </c>
      <c r="BI61" s="132"/>
      <c r="BJ61" s="140">
        <f t="shared" si="21"/>
        <v>0</v>
      </c>
      <c r="BK61" s="141"/>
      <c r="BL61" s="141"/>
      <c r="BM61" s="141"/>
      <c r="BN61" s="141"/>
      <c r="BO61" s="141"/>
      <c r="BP61" s="130">
        <f t="shared" si="22"/>
        <v>0</v>
      </c>
      <c r="BQ61" s="132"/>
    </row>
    <row r="62" spans="1:69" ht="14.25" customHeight="1" x14ac:dyDescent="0.25">
      <c r="A62" s="132"/>
      <c r="B62" s="197">
        <v>46075</v>
      </c>
      <c r="C62" s="133"/>
      <c r="D62" s="134"/>
      <c r="E62" s="135"/>
      <c r="F62" s="135"/>
      <c r="G62" s="98">
        <f t="shared" si="15"/>
        <v>0</v>
      </c>
      <c r="H62" s="143"/>
      <c r="I62" s="144"/>
      <c r="J62" s="143"/>
      <c r="K62" s="145"/>
      <c r="L62" s="144"/>
      <c r="M62" s="140"/>
      <c r="N62" s="140"/>
      <c r="O62" s="144"/>
      <c r="P62" s="143"/>
      <c r="Q62" s="143"/>
      <c r="R62" s="145"/>
      <c r="S62" s="143"/>
      <c r="T62" s="143"/>
      <c r="U62" s="103">
        <f t="shared" si="25"/>
        <v>0</v>
      </c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03">
        <f t="shared" si="16"/>
        <v>0</v>
      </c>
      <c r="AK62" s="134"/>
      <c r="AL62" s="134"/>
      <c r="AM62" s="136"/>
      <c r="AN62" s="105">
        <f t="shared" si="17"/>
        <v>0</v>
      </c>
      <c r="AO62" s="145"/>
      <c r="AP62" s="143"/>
      <c r="AQ62" s="143"/>
      <c r="AR62" s="146"/>
      <c r="AS62" s="194">
        <f t="shared" si="18"/>
        <v>0</v>
      </c>
      <c r="AT62" s="1607"/>
      <c r="AU62" s="1594"/>
      <c r="AV62" s="1595"/>
      <c r="AW62" s="1595"/>
      <c r="AX62" s="1591"/>
      <c r="AY62" s="1591"/>
      <c r="AZ62" s="1591"/>
      <c r="BA62" s="1607"/>
      <c r="BB62" s="1591"/>
      <c r="BC62" s="1591"/>
      <c r="BD62" s="1591"/>
      <c r="BE62" s="1597"/>
      <c r="BF62" s="1595"/>
      <c r="BG62" s="112">
        <f t="shared" si="19"/>
        <v>0</v>
      </c>
      <c r="BH62" s="140">
        <f t="shared" si="20"/>
        <v>0</v>
      </c>
      <c r="BI62" s="132"/>
      <c r="BJ62" s="140">
        <f t="shared" si="21"/>
        <v>0</v>
      </c>
      <c r="BK62" s="141"/>
      <c r="BL62" s="141"/>
      <c r="BM62" s="141"/>
      <c r="BN62" s="141"/>
      <c r="BO62" s="141"/>
      <c r="BP62" s="130">
        <f t="shared" si="22"/>
        <v>0</v>
      </c>
      <c r="BQ62" s="132"/>
    </row>
    <row r="63" spans="1:69" ht="14.25" customHeight="1" x14ac:dyDescent="0.25">
      <c r="A63" s="132"/>
      <c r="B63" s="197">
        <v>46076</v>
      </c>
      <c r="C63" s="133"/>
      <c r="D63" s="134"/>
      <c r="E63" s="135"/>
      <c r="F63" s="135"/>
      <c r="G63" s="98">
        <f t="shared" si="15"/>
        <v>0</v>
      </c>
      <c r="H63" s="143"/>
      <c r="I63" s="144"/>
      <c r="J63" s="143"/>
      <c r="K63" s="145"/>
      <c r="L63" s="144"/>
      <c r="M63" s="201"/>
      <c r="N63" s="201"/>
      <c r="O63" s="144"/>
      <c r="P63" s="143"/>
      <c r="Q63" s="143"/>
      <c r="R63" s="145"/>
      <c r="S63" s="143"/>
      <c r="T63" s="143"/>
      <c r="U63" s="103">
        <f t="shared" si="25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03">
        <f t="shared" si="16"/>
        <v>0</v>
      </c>
      <c r="AK63" s="134"/>
      <c r="AL63" s="134"/>
      <c r="AM63" s="136"/>
      <c r="AN63" s="105">
        <f t="shared" si="17"/>
        <v>0</v>
      </c>
      <c r="AO63" s="145"/>
      <c r="AP63" s="143"/>
      <c r="AQ63" s="143"/>
      <c r="AR63" s="146"/>
      <c r="AS63" s="194">
        <f t="shared" si="18"/>
        <v>0</v>
      </c>
      <c r="AT63" s="1608"/>
      <c r="AU63" s="1594"/>
      <c r="AV63" s="1595"/>
      <c r="AW63" s="1595"/>
      <c r="AX63" s="1591"/>
      <c r="AY63" s="1591"/>
      <c r="AZ63" s="1591"/>
      <c r="BA63" s="1609"/>
      <c r="BB63" s="1591"/>
      <c r="BC63" s="1591"/>
      <c r="BD63" s="1591"/>
      <c r="BE63" s="1597"/>
      <c r="BF63" s="1595"/>
      <c r="BG63" s="112">
        <f t="shared" si="19"/>
        <v>0</v>
      </c>
      <c r="BH63" s="140">
        <f t="shared" si="20"/>
        <v>0</v>
      </c>
      <c r="BI63" s="132"/>
      <c r="BJ63" s="140">
        <f t="shared" si="21"/>
        <v>0</v>
      </c>
      <c r="BK63" s="141"/>
      <c r="BL63" s="141"/>
      <c r="BM63" s="141"/>
      <c r="BN63" s="141"/>
      <c r="BO63" s="141"/>
      <c r="BP63" s="130">
        <f t="shared" si="22"/>
        <v>0</v>
      </c>
      <c r="BQ63" s="132"/>
    </row>
    <row r="64" spans="1:69" ht="14.25" customHeight="1" x14ac:dyDescent="0.25">
      <c r="A64" s="132"/>
      <c r="B64" s="197">
        <v>46077</v>
      </c>
      <c r="C64" s="133"/>
      <c r="D64" s="134"/>
      <c r="E64" s="135"/>
      <c r="F64" s="135"/>
      <c r="G64" s="98">
        <f t="shared" si="15"/>
        <v>0</v>
      </c>
      <c r="H64" s="143"/>
      <c r="I64" s="144"/>
      <c r="J64" s="143"/>
      <c r="K64" s="145"/>
      <c r="L64" s="144"/>
      <c r="M64" s="143"/>
      <c r="N64" s="143"/>
      <c r="O64" s="144"/>
      <c r="P64" s="143"/>
      <c r="Q64" s="143"/>
      <c r="R64" s="143"/>
      <c r="S64" s="143"/>
      <c r="T64" s="143"/>
      <c r="U64" s="103">
        <f t="shared" si="25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03">
        <f t="shared" si="16"/>
        <v>0</v>
      </c>
      <c r="AK64" s="134"/>
      <c r="AL64" s="134"/>
      <c r="AM64" s="136"/>
      <c r="AN64" s="105">
        <f t="shared" si="17"/>
        <v>0</v>
      </c>
      <c r="AO64" s="145"/>
      <c r="AP64" s="143"/>
      <c r="AQ64" s="143"/>
      <c r="AR64" s="146"/>
      <c r="AS64" s="194">
        <f t="shared" si="18"/>
        <v>0</v>
      </c>
      <c r="AT64" s="1608"/>
      <c r="AU64" s="1594"/>
      <c r="AV64" s="1595"/>
      <c r="AW64" s="1595"/>
      <c r="AX64" s="1591"/>
      <c r="AY64" s="1591"/>
      <c r="AZ64" s="1591"/>
      <c r="BA64" s="1609"/>
      <c r="BB64" s="1591"/>
      <c r="BC64" s="1591"/>
      <c r="BD64" s="1591"/>
      <c r="BE64" s="1597"/>
      <c r="BF64" s="1595"/>
      <c r="BG64" s="112">
        <f t="shared" si="19"/>
        <v>0</v>
      </c>
      <c r="BH64" s="140">
        <f t="shared" si="20"/>
        <v>0</v>
      </c>
      <c r="BI64" s="132"/>
      <c r="BJ64" s="140">
        <f t="shared" si="21"/>
        <v>0</v>
      </c>
      <c r="BK64" s="141"/>
      <c r="BL64" s="141"/>
      <c r="BM64" s="141"/>
      <c r="BN64" s="141"/>
      <c r="BO64" s="141"/>
      <c r="BP64" s="130">
        <f t="shared" si="22"/>
        <v>0</v>
      </c>
      <c r="BQ64" s="132"/>
    </row>
    <row r="65" spans="1:69" ht="14.25" customHeight="1" x14ac:dyDescent="0.25">
      <c r="A65" s="132"/>
      <c r="B65" s="197">
        <v>46078</v>
      </c>
      <c r="C65" s="133"/>
      <c r="D65" s="134"/>
      <c r="E65" s="135"/>
      <c r="F65" s="135"/>
      <c r="G65" s="98">
        <f t="shared" si="15"/>
        <v>0</v>
      </c>
      <c r="H65" s="143"/>
      <c r="I65" s="144"/>
      <c r="J65" s="143"/>
      <c r="K65" s="145"/>
      <c r="L65" s="144"/>
      <c r="M65" s="145"/>
      <c r="N65" s="143"/>
      <c r="O65" s="144"/>
      <c r="P65" s="143"/>
      <c r="Q65" s="143"/>
      <c r="R65" s="143"/>
      <c r="S65" s="143"/>
      <c r="T65" s="143"/>
      <c r="U65" s="103">
        <f t="shared" si="25"/>
        <v>0</v>
      </c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03">
        <f t="shared" si="16"/>
        <v>0</v>
      </c>
      <c r="AK65" s="134"/>
      <c r="AL65" s="134"/>
      <c r="AM65" s="136"/>
      <c r="AN65" s="105">
        <f t="shared" si="17"/>
        <v>0</v>
      </c>
      <c r="AO65" s="145"/>
      <c r="AP65" s="143"/>
      <c r="AQ65" s="143"/>
      <c r="AR65" s="146"/>
      <c r="AS65" s="194">
        <f t="shared" si="18"/>
        <v>0</v>
      </c>
      <c r="AT65" s="1610"/>
      <c r="AU65" s="1611"/>
      <c r="AV65" s="1612"/>
      <c r="AW65" s="1595"/>
      <c r="AX65" s="1591"/>
      <c r="AY65" s="1591"/>
      <c r="AZ65" s="1591"/>
      <c r="BA65" s="1610"/>
      <c r="BB65" s="1591"/>
      <c r="BC65" s="1591"/>
      <c r="BD65" s="1591"/>
      <c r="BE65" s="1597"/>
      <c r="BF65" s="1595"/>
      <c r="BG65" s="112">
        <f t="shared" si="19"/>
        <v>0</v>
      </c>
      <c r="BH65" s="140">
        <f t="shared" si="20"/>
        <v>0</v>
      </c>
      <c r="BI65" s="132"/>
      <c r="BJ65" s="140">
        <f t="shared" si="21"/>
        <v>0</v>
      </c>
      <c r="BK65" s="141"/>
      <c r="BL65" s="141"/>
      <c r="BM65" s="141"/>
      <c r="BN65" s="141"/>
      <c r="BO65" s="141"/>
      <c r="BP65" s="130">
        <f t="shared" si="22"/>
        <v>0</v>
      </c>
      <c r="BQ65" s="132"/>
    </row>
    <row r="66" spans="1:69" ht="14.25" customHeight="1" thickBot="1" x14ac:dyDescent="0.3">
      <c r="A66" s="132"/>
      <c r="B66" s="197">
        <v>46079</v>
      </c>
      <c r="C66" s="133"/>
      <c r="D66" s="134"/>
      <c r="E66" s="135"/>
      <c r="F66" s="135"/>
      <c r="G66" s="98">
        <f t="shared" si="15"/>
        <v>0</v>
      </c>
      <c r="H66" s="143"/>
      <c r="I66" s="144"/>
      <c r="J66" s="143"/>
      <c r="K66" s="145"/>
      <c r="L66" s="144"/>
      <c r="M66" s="143"/>
      <c r="N66" s="143"/>
      <c r="O66" s="144"/>
      <c r="P66" s="143"/>
      <c r="Q66" s="143"/>
      <c r="R66" s="121"/>
      <c r="S66" s="143"/>
      <c r="T66" s="143"/>
      <c r="U66" s="103">
        <f t="shared" si="25"/>
        <v>0</v>
      </c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03">
        <f t="shared" si="16"/>
        <v>0</v>
      </c>
      <c r="AK66" s="134"/>
      <c r="AL66" s="134"/>
      <c r="AM66" s="136"/>
      <c r="AN66" s="105">
        <f t="shared" si="17"/>
        <v>0</v>
      </c>
      <c r="AO66" s="145"/>
      <c r="AP66" s="143"/>
      <c r="AQ66" s="143"/>
      <c r="AR66" s="202"/>
      <c r="AS66" s="194">
        <f t="shared" si="18"/>
        <v>0</v>
      </c>
      <c r="AT66" s="1610"/>
      <c r="AU66" s="1594"/>
      <c r="AV66" s="1595"/>
      <c r="AW66" s="1595"/>
      <c r="AX66" s="1591"/>
      <c r="AY66" s="1591"/>
      <c r="AZ66" s="1591"/>
      <c r="BA66" s="1610"/>
      <c r="BB66" s="1591"/>
      <c r="BC66" s="1591"/>
      <c r="BD66" s="1591"/>
      <c r="BE66" s="1597"/>
      <c r="BF66" s="1595"/>
      <c r="BG66" s="112">
        <f t="shared" si="19"/>
        <v>0</v>
      </c>
      <c r="BH66" s="140">
        <f t="shared" si="20"/>
        <v>0</v>
      </c>
      <c r="BI66" s="132"/>
      <c r="BJ66" s="140">
        <f t="shared" si="21"/>
        <v>0</v>
      </c>
      <c r="BK66" s="141"/>
      <c r="BL66" s="141"/>
      <c r="BM66" s="141"/>
      <c r="BN66" s="141"/>
      <c r="BO66" s="141"/>
      <c r="BP66" s="130">
        <f t="shared" si="22"/>
        <v>0</v>
      </c>
      <c r="BQ66" s="132"/>
    </row>
    <row r="67" spans="1:69" ht="14.25" customHeight="1" x14ac:dyDescent="0.25">
      <c r="A67" s="132"/>
      <c r="B67" s="197">
        <v>46080</v>
      </c>
      <c r="C67" s="133"/>
      <c r="D67" s="134"/>
      <c r="E67" s="135"/>
      <c r="F67" s="135"/>
      <c r="G67" s="98">
        <f t="shared" si="15"/>
        <v>0</v>
      </c>
      <c r="H67" s="145"/>
      <c r="I67" s="144"/>
      <c r="J67" s="143"/>
      <c r="K67" s="143"/>
      <c r="L67" s="144"/>
      <c r="M67" s="143"/>
      <c r="N67" s="143"/>
      <c r="O67" s="144"/>
      <c r="P67" s="143"/>
      <c r="Q67" s="143"/>
      <c r="R67" s="145"/>
      <c r="S67" s="143"/>
      <c r="T67" s="143"/>
      <c r="U67" s="103">
        <f t="shared" si="25"/>
        <v>0</v>
      </c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03">
        <f t="shared" si="16"/>
        <v>0</v>
      </c>
      <c r="AK67" s="134"/>
      <c r="AL67" s="134"/>
      <c r="AM67" s="136"/>
      <c r="AN67" s="105">
        <f t="shared" si="17"/>
        <v>0</v>
      </c>
      <c r="AO67" s="145"/>
      <c r="AP67" s="143"/>
      <c r="AQ67" s="143"/>
      <c r="AR67" s="146"/>
      <c r="AS67" s="194">
        <f t="shared" si="18"/>
        <v>0</v>
      </c>
      <c r="AT67" s="1613"/>
      <c r="AU67" s="1594"/>
      <c r="AV67" s="1595"/>
      <c r="AW67" s="1595"/>
      <c r="AX67" s="1591"/>
      <c r="AY67" s="1591"/>
      <c r="AZ67" s="1591"/>
      <c r="BA67" s="1613"/>
      <c r="BB67" s="1591"/>
      <c r="BC67" s="1591"/>
      <c r="BD67" s="1591"/>
      <c r="BE67" s="1597"/>
      <c r="BF67" s="1595"/>
      <c r="BG67" s="112">
        <f t="shared" si="19"/>
        <v>0</v>
      </c>
      <c r="BH67" s="140">
        <f t="shared" si="20"/>
        <v>0</v>
      </c>
      <c r="BI67" s="132"/>
      <c r="BJ67" s="140">
        <f t="shared" si="21"/>
        <v>0</v>
      </c>
      <c r="BK67" s="141"/>
      <c r="BL67" s="141"/>
      <c r="BM67" s="141"/>
      <c r="BN67" s="141"/>
      <c r="BO67" s="141"/>
      <c r="BP67" s="130">
        <f t="shared" si="22"/>
        <v>0</v>
      </c>
      <c r="BQ67" s="132"/>
    </row>
    <row r="68" spans="1:69" ht="14.25" customHeight="1" x14ac:dyDescent="0.25">
      <c r="A68" s="132"/>
      <c r="B68" s="197">
        <v>46081</v>
      </c>
      <c r="C68" s="133"/>
      <c r="D68" s="134"/>
      <c r="E68" s="135"/>
      <c r="F68" s="135"/>
      <c r="G68" s="98">
        <f t="shared" si="15"/>
        <v>0</v>
      </c>
      <c r="H68" s="143"/>
      <c r="I68" s="144"/>
      <c r="J68" s="143"/>
      <c r="K68" s="145"/>
      <c r="L68" s="144"/>
      <c r="M68" s="143"/>
      <c r="N68" s="143"/>
      <c r="O68" s="144"/>
      <c r="P68" s="143"/>
      <c r="Q68" s="143"/>
      <c r="R68" s="143"/>
      <c r="S68" s="143"/>
      <c r="T68" s="143"/>
      <c r="U68" s="103">
        <f t="shared" si="25"/>
        <v>0</v>
      </c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03">
        <f t="shared" si="16"/>
        <v>0</v>
      </c>
      <c r="AK68" s="134"/>
      <c r="AL68" s="134"/>
      <c r="AM68" s="136"/>
      <c r="AN68" s="105">
        <f t="shared" si="17"/>
        <v>0</v>
      </c>
      <c r="AO68" s="145"/>
      <c r="AP68" s="143"/>
      <c r="AQ68" s="143"/>
      <c r="AR68" s="203"/>
      <c r="AS68" s="194">
        <f t="shared" si="18"/>
        <v>0</v>
      </c>
      <c r="AT68" s="1613"/>
      <c r="AU68" s="1594"/>
      <c r="AV68" s="1595"/>
      <c r="AW68" s="1595"/>
      <c r="AX68" s="1591"/>
      <c r="AY68" s="1591"/>
      <c r="AZ68" s="1591"/>
      <c r="BA68" s="1613"/>
      <c r="BB68" s="1591"/>
      <c r="BC68" s="1591"/>
      <c r="BD68" s="1591"/>
      <c r="BE68" s="1597"/>
      <c r="BF68" s="1595"/>
      <c r="BG68" s="112">
        <f t="shared" si="19"/>
        <v>0</v>
      </c>
      <c r="BH68" s="140">
        <f t="shared" si="20"/>
        <v>0</v>
      </c>
      <c r="BI68" s="132"/>
      <c r="BJ68" s="140">
        <f t="shared" si="21"/>
        <v>0</v>
      </c>
      <c r="BK68" s="141"/>
      <c r="BL68" s="141"/>
      <c r="BM68" s="141"/>
      <c r="BN68" s="141"/>
      <c r="BO68" s="141"/>
      <c r="BP68" s="130">
        <f t="shared" si="22"/>
        <v>0</v>
      </c>
      <c r="BQ68" s="132"/>
    </row>
    <row r="69" spans="1:69" ht="14.25" customHeight="1" x14ac:dyDescent="0.25">
      <c r="A69" s="132"/>
      <c r="B69" s="197"/>
      <c r="C69" s="133"/>
      <c r="D69" s="136"/>
      <c r="E69" s="135"/>
      <c r="F69" s="135"/>
      <c r="G69" s="98">
        <f t="shared" si="15"/>
        <v>0</v>
      </c>
      <c r="H69" s="157"/>
      <c r="I69" s="144"/>
      <c r="J69" s="143"/>
      <c r="K69" s="143"/>
      <c r="L69" s="144"/>
      <c r="M69" s="143"/>
      <c r="N69" s="143"/>
      <c r="O69" s="144"/>
      <c r="P69" s="143"/>
      <c r="Q69" s="143"/>
      <c r="R69" s="143"/>
      <c r="S69" s="143"/>
      <c r="T69" s="143"/>
      <c r="U69" s="103">
        <f t="shared" si="25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03">
        <f t="shared" si="16"/>
        <v>0</v>
      </c>
      <c r="AK69" s="136"/>
      <c r="AL69" s="136"/>
      <c r="AM69" s="136"/>
      <c r="AN69" s="105">
        <f t="shared" si="17"/>
        <v>0</v>
      </c>
      <c r="AO69" s="143"/>
      <c r="AP69" s="143"/>
      <c r="AQ69" s="143"/>
      <c r="AR69" s="146"/>
      <c r="AS69" s="194">
        <f t="shared" si="18"/>
        <v>0</v>
      </c>
      <c r="AT69" s="1614"/>
      <c r="AU69" s="1615"/>
      <c r="AV69" s="1614"/>
      <c r="AW69" s="1614"/>
      <c r="AX69" s="1591"/>
      <c r="AY69" s="1591"/>
      <c r="AZ69" s="1591"/>
      <c r="BA69" s="1614"/>
      <c r="BB69" s="1591"/>
      <c r="BC69" s="1591"/>
      <c r="BD69" s="1591"/>
      <c r="BE69" s="1616"/>
      <c r="BF69" s="1614"/>
      <c r="BG69" s="112">
        <f t="shared" si="19"/>
        <v>0</v>
      </c>
      <c r="BH69" s="140">
        <f t="shared" si="20"/>
        <v>0</v>
      </c>
      <c r="BI69" s="132"/>
      <c r="BJ69" s="140">
        <f t="shared" si="21"/>
        <v>0</v>
      </c>
      <c r="BK69" s="141"/>
      <c r="BL69" s="141"/>
      <c r="BM69" s="141"/>
      <c r="BN69" s="141"/>
      <c r="BO69" s="141"/>
      <c r="BP69" s="130">
        <f t="shared" si="22"/>
        <v>0</v>
      </c>
      <c r="BQ69" s="132"/>
    </row>
    <row r="70" spans="1:69" ht="14.25" customHeight="1" x14ac:dyDescent="0.25">
      <c r="A70" s="3"/>
      <c r="B70" s="2" t="s">
        <v>76</v>
      </c>
      <c r="C70" s="166">
        <f t="shared" ref="C70:D70" si="26">SUM(C41:C69)</f>
        <v>0</v>
      </c>
      <c r="D70" s="166">
        <f t="shared" si="26"/>
        <v>0</v>
      </c>
      <c r="E70" s="166">
        <f t="shared" ref="E70:H70" si="27">SUM(E41:E68)</f>
        <v>0</v>
      </c>
      <c r="F70" s="166">
        <f t="shared" si="27"/>
        <v>0</v>
      </c>
      <c r="G70" s="166">
        <f t="shared" si="27"/>
        <v>0</v>
      </c>
      <c r="H70" s="166">
        <f t="shared" si="27"/>
        <v>0</v>
      </c>
      <c r="I70" s="166">
        <f>SUM(I41:I69)</f>
        <v>0</v>
      </c>
      <c r="J70" s="166">
        <f>SUM(J41:J68)</f>
        <v>0</v>
      </c>
      <c r="K70" s="166">
        <f>SUM(K41:K69)</f>
        <v>0</v>
      </c>
      <c r="L70" s="166">
        <f t="shared" ref="L70:V70" si="28">SUM(L41:L68)</f>
        <v>0</v>
      </c>
      <c r="M70" s="166">
        <f t="shared" si="28"/>
        <v>0</v>
      </c>
      <c r="N70" s="166">
        <f t="shared" si="28"/>
        <v>0</v>
      </c>
      <c r="O70" s="166">
        <f t="shared" si="28"/>
        <v>0</v>
      </c>
      <c r="P70" s="166">
        <f t="shared" si="28"/>
        <v>0</v>
      </c>
      <c r="Q70" s="166">
        <f t="shared" si="28"/>
        <v>0</v>
      </c>
      <c r="R70" s="166">
        <f t="shared" si="28"/>
        <v>0</v>
      </c>
      <c r="S70" s="166">
        <f t="shared" si="28"/>
        <v>0</v>
      </c>
      <c r="T70" s="166">
        <f t="shared" si="28"/>
        <v>0</v>
      </c>
      <c r="U70" s="166">
        <f t="shared" si="28"/>
        <v>0</v>
      </c>
      <c r="V70" s="166">
        <f t="shared" si="28"/>
        <v>0</v>
      </c>
      <c r="W70" s="166"/>
      <c r="X70" s="166">
        <f t="shared" ref="X70:AG70" si="29">SUM(X41:X68)</f>
        <v>0</v>
      </c>
      <c r="Y70" s="166">
        <f t="shared" si="29"/>
        <v>0</v>
      </c>
      <c r="Z70" s="166">
        <f t="shared" si="29"/>
        <v>0</v>
      </c>
      <c r="AA70" s="166">
        <f t="shared" si="29"/>
        <v>0</v>
      </c>
      <c r="AB70" s="166">
        <f t="shared" si="29"/>
        <v>0</v>
      </c>
      <c r="AC70" s="166">
        <f t="shared" si="29"/>
        <v>0</v>
      </c>
      <c r="AD70" s="166">
        <f t="shared" si="29"/>
        <v>0</v>
      </c>
      <c r="AE70" s="166">
        <f t="shared" si="29"/>
        <v>0</v>
      </c>
      <c r="AF70" s="166">
        <f t="shared" si="29"/>
        <v>0</v>
      </c>
      <c r="AG70" s="166">
        <f t="shared" si="29"/>
        <v>0</v>
      </c>
      <c r="AH70" s="166"/>
      <c r="AI70" s="166">
        <f t="shared" ref="AI70:AJ70" si="30">SUM(AI41:AI68)</f>
        <v>0</v>
      </c>
      <c r="AJ70" s="166">
        <f t="shared" si="30"/>
        <v>0</v>
      </c>
      <c r="AK70" s="166">
        <f t="shared" ref="AK70:AL70" si="31">SUM(AK41:AK69)</f>
        <v>0</v>
      </c>
      <c r="AL70" s="166">
        <f t="shared" si="31"/>
        <v>0</v>
      </c>
      <c r="AM70" s="166">
        <f t="shared" ref="AM70:AN70" si="32">SUM(AM41:AM68)</f>
        <v>0</v>
      </c>
      <c r="AN70" s="166">
        <f t="shared" si="32"/>
        <v>0</v>
      </c>
      <c r="AO70" s="166">
        <f>SUM(AO41:AO69)</f>
        <v>0</v>
      </c>
      <c r="AP70" s="166">
        <f t="shared" ref="AP70:AS70" si="33">SUM(AP41:AP68)</f>
        <v>0</v>
      </c>
      <c r="AQ70" s="166">
        <f t="shared" si="33"/>
        <v>0</v>
      </c>
      <c r="AR70" s="166">
        <f t="shared" si="33"/>
        <v>0</v>
      </c>
      <c r="AS70" s="166">
        <f t="shared" si="33"/>
        <v>0</v>
      </c>
      <c r="AT70" s="170">
        <f t="shared" ref="AT70:BF70" si="34">SUM(AT41:AT69)</f>
        <v>0</v>
      </c>
      <c r="AU70" s="170">
        <f t="shared" si="34"/>
        <v>0</v>
      </c>
      <c r="AV70" s="170">
        <f t="shared" si="34"/>
        <v>0</v>
      </c>
      <c r="AW70" s="170">
        <f t="shared" si="34"/>
        <v>0</v>
      </c>
      <c r="AX70" s="170">
        <f t="shared" si="34"/>
        <v>0</v>
      </c>
      <c r="AY70" s="170">
        <f t="shared" si="34"/>
        <v>0</v>
      </c>
      <c r="AZ70" s="170">
        <f t="shared" si="34"/>
        <v>0</v>
      </c>
      <c r="BA70" s="170">
        <f t="shared" si="34"/>
        <v>0</v>
      </c>
      <c r="BB70" s="170">
        <f t="shared" si="34"/>
        <v>0</v>
      </c>
      <c r="BC70" s="170">
        <f t="shared" si="34"/>
        <v>0</v>
      </c>
      <c r="BD70" s="170">
        <f t="shared" si="34"/>
        <v>0</v>
      </c>
      <c r="BE70" s="170">
        <f t="shared" si="34"/>
        <v>0</v>
      </c>
      <c r="BF70" s="170">
        <f t="shared" si="34"/>
        <v>0</v>
      </c>
      <c r="BG70" s="166">
        <f t="shared" ref="BG70:BH70" si="35">SUM(BG41:BG68)</f>
        <v>0</v>
      </c>
      <c r="BH70" s="166">
        <f t="shared" si="35"/>
        <v>0</v>
      </c>
      <c r="BI70" s="132"/>
      <c r="BJ70" s="166">
        <f t="shared" ref="BJ70:BP70" si="36">SUM(BJ41:BJ68)</f>
        <v>0</v>
      </c>
      <c r="BK70" s="166">
        <f t="shared" si="36"/>
        <v>0</v>
      </c>
      <c r="BL70" s="166">
        <f t="shared" si="36"/>
        <v>0</v>
      </c>
      <c r="BM70" s="166">
        <f t="shared" si="36"/>
        <v>0</v>
      </c>
      <c r="BN70" s="166">
        <f t="shared" si="36"/>
        <v>0</v>
      </c>
      <c r="BO70" s="166">
        <f t="shared" si="36"/>
        <v>0</v>
      </c>
      <c r="BP70" s="166">
        <f t="shared" si="36"/>
        <v>0</v>
      </c>
      <c r="BQ70" s="3"/>
    </row>
    <row r="71" spans="1:69" ht="14.25" customHeight="1" x14ac:dyDescent="0.25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  <c r="AO71" s="3"/>
      <c r="AP71" s="3"/>
      <c r="AQ71" s="3"/>
      <c r="AR71" s="3"/>
      <c r="AS71" s="4"/>
      <c r="AT71" s="3"/>
      <c r="AU71" s="5"/>
      <c r="AV71" s="3"/>
      <c r="AW71" s="3"/>
      <c r="AX71" s="3"/>
      <c r="AY71" s="3"/>
      <c r="AZ71" s="3"/>
      <c r="BA71" s="123"/>
      <c r="BB71" s="3"/>
      <c r="BC71" s="3"/>
      <c r="BD71" s="3"/>
      <c r="BE71" s="6"/>
      <c r="BF71" s="3"/>
      <c r="BG71" s="4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14.25" customHeight="1" thickBot="1" x14ac:dyDescent="0.3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9"/>
      <c r="AK72" s="207"/>
      <c r="AL72" s="207"/>
      <c r="AM72" s="207"/>
      <c r="AN72" s="208"/>
      <c r="AO72" s="207"/>
      <c r="AP72" s="207"/>
      <c r="AQ72" s="207"/>
      <c r="AR72" s="207"/>
      <c r="AS72" s="210"/>
      <c r="AT72" s="207"/>
      <c r="AU72" s="211"/>
      <c r="AV72" s="207"/>
      <c r="AW72" s="207"/>
      <c r="AX72" s="207"/>
      <c r="AY72" s="207"/>
      <c r="AZ72" s="207"/>
      <c r="BA72" s="212"/>
      <c r="BB72" s="207"/>
      <c r="BC72" s="207"/>
      <c r="BD72" s="207"/>
      <c r="BE72" s="213"/>
      <c r="BF72" s="207"/>
      <c r="BG72" s="214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</row>
    <row r="73" spans="1:69" ht="14.25" customHeight="1" x14ac:dyDescent="0.25">
      <c r="A73" s="3"/>
      <c r="B73" s="215">
        <v>46082</v>
      </c>
      <c r="C73" s="94"/>
      <c r="D73" s="95"/>
      <c r="E73" s="97"/>
      <c r="F73" s="97"/>
      <c r="G73" s="216">
        <f t="shared" ref="G73:G103" si="37">+C73+D73+E73+F73</f>
        <v>0</v>
      </c>
      <c r="H73" s="217"/>
      <c r="I73" s="186"/>
      <c r="J73" s="186"/>
      <c r="K73" s="186"/>
      <c r="L73" s="186"/>
      <c r="M73" s="186"/>
      <c r="N73" s="186"/>
      <c r="O73" s="186"/>
      <c r="P73" s="186"/>
      <c r="Q73" s="186"/>
      <c r="R73" s="188"/>
      <c r="S73" s="186"/>
      <c r="T73" s="186"/>
      <c r="U73" s="103">
        <f t="shared" ref="U73:U84" si="38">SUM(I73:T73)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3"/>
      <c r="AI73" s="186"/>
      <c r="AJ73" s="103">
        <f t="shared" ref="AJ73:AJ103" si="39">SUM(V73:AI73)</f>
        <v>0</v>
      </c>
      <c r="AK73" s="95"/>
      <c r="AL73" s="95"/>
      <c r="AM73" s="104"/>
      <c r="AN73" s="191">
        <f t="shared" ref="AN73:AN103" si="40">SUM(AK73:AM73)</f>
        <v>0</v>
      </c>
      <c r="AO73" s="218"/>
      <c r="AP73" s="186"/>
      <c r="AQ73" s="186"/>
      <c r="AR73" s="193"/>
      <c r="AS73" s="219">
        <f t="shared" ref="AS73:AS103" si="41">+G73-U73-AJ73-AN73-AO73-AP73-AQ73-AR73</f>
        <v>0</v>
      </c>
      <c r="AT73" s="1617"/>
      <c r="AU73" s="1536"/>
      <c r="AV73" s="1618"/>
      <c r="AW73" s="1618"/>
      <c r="AX73" s="1619"/>
      <c r="AY73" s="1548"/>
      <c r="AZ73" s="1548"/>
      <c r="BA73" s="1617"/>
      <c r="BB73" s="1619"/>
      <c r="BC73" s="1619"/>
      <c r="BD73" s="1619"/>
      <c r="BE73" s="1542"/>
      <c r="BF73" s="1618"/>
      <c r="BG73" s="222">
        <f t="shared" ref="BG73:BG103" si="42">SUM(AT73:BF73)-BD73</f>
        <v>0</v>
      </c>
      <c r="BH73" s="114">
        <f t="shared" ref="BH73:BH103" si="43">+AS73-BG73</f>
        <v>0</v>
      </c>
      <c r="BI73" s="3"/>
      <c r="BJ73" s="114">
        <f t="shared" ref="BJ73:BJ103" si="44">SUM(BK73:BO73)</f>
        <v>0</v>
      </c>
      <c r="BK73" s="115"/>
      <c r="BL73" s="115"/>
      <c r="BM73" s="115"/>
      <c r="BN73" s="115"/>
      <c r="BO73" s="115"/>
      <c r="BP73" s="116">
        <f t="shared" ref="BP73:BP103" si="45">+BH73-BJ73</f>
        <v>0</v>
      </c>
      <c r="BQ73" s="3"/>
    </row>
    <row r="74" spans="1:69" ht="14.25" customHeight="1" x14ac:dyDescent="0.25">
      <c r="A74" s="3"/>
      <c r="B74" s="215">
        <v>46083</v>
      </c>
      <c r="C74" s="3"/>
      <c r="D74" s="119"/>
      <c r="E74" s="120"/>
      <c r="F74" s="120"/>
      <c r="G74" s="147">
        <f t="shared" si="37"/>
        <v>0</v>
      </c>
      <c r="H74" s="148"/>
      <c r="I74" s="143"/>
      <c r="J74" s="143"/>
      <c r="K74" s="145"/>
      <c r="L74" s="143"/>
      <c r="M74" s="143"/>
      <c r="N74" s="143"/>
      <c r="O74" s="143"/>
      <c r="P74" s="143"/>
      <c r="Q74" s="143"/>
      <c r="R74" s="143"/>
      <c r="S74" s="143"/>
      <c r="T74" s="143"/>
      <c r="U74" s="103">
        <f t="shared" si="38"/>
        <v>0</v>
      </c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3"/>
      <c r="AI74" s="143"/>
      <c r="AJ74" s="103">
        <f t="shared" si="39"/>
        <v>0</v>
      </c>
      <c r="AK74" s="119"/>
      <c r="AL74" s="119"/>
      <c r="AM74" s="3"/>
      <c r="AN74" s="105">
        <f t="shared" si="40"/>
        <v>0</v>
      </c>
      <c r="AO74" s="223"/>
      <c r="AP74" s="143"/>
      <c r="AQ74" s="143"/>
      <c r="AR74" s="146"/>
      <c r="AS74" s="224">
        <f t="shared" si="41"/>
        <v>0</v>
      </c>
      <c r="AT74" s="1620"/>
      <c r="AU74" s="1545"/>
      <c r="AV74" s="1621"/>
      <c r="AW74" s="1621"/>
      <c r="AX74" s="1619"/>
      <c r="AY74" s="1548"/>
      <c r="AZ74" s="1548"/>
      <c r="BA74" s="1620"/>
      <c r="BB74" s="1619"/>
      <c r="BC74" s="1619"/>
      <c r="BD74" s="1619"/>
      <c r="BE74" s="1551"/>
      <c r="BF74" s="1621"/>
      <c r="BG74" s="222">
        <f t="shared" si="42"/>
        <v>0</v>
      </c>
      <c r="BH74" s="113">
        <f t="shared" si="43"/>
        <v>0</v>
      </c>
      <c r="BI74" s="3"/>
      <c r="BJ74" s="113">
        <f t="shared" si="44"/>
        <v>0</v>
      </c>
      <c r="BK74" s="129"/>
      <c r="BL74" s="129"/>
      <c r="BM74" s="129"/>
      <c r="BN74" s="129"/>
      <c r="BO74" s="129"/>
      <c r="BP74" s="130">
        <f t="shared" si="45"/>
        <v>0</v>
      </c>
      <c r="BQ74" s="3"/>
    </row>
    <row r="75" spans="1:69" ht="14.25" customHeight="1" x14ac:dyDescent="0.25">
      <c r="A75" s="3"/>
      <c r="B75" s="215">
        <v>46084</v>
      </c>
      <c r="C75" s="3"/>
      <c r="D75" s="119"/>
      <c r="E75" s="120"/>
      <c r="F75" s="120"/>
      <c r="G75" s="147">
        <f t="shared" si="37"/>
        <v>0</v>
      </c>
      <c r="H75" s="148"/>
      <c r="I75" s="143"/>
      <c r="J75" s="143"/>
      <c r="K75" s="143"/>
      <c r="L75" s="143"/>
      <c r="M75" s="143"/>
      <c r="N75" s="145"/>
      <c r="O75" s="143"/>
      <c r="P75" s="143"/>
      <c r="Q75" s="143"/>
      <c r="R75" s="145"/>
      <c r="S75" s="143"/>
      <c r="T75" s="143"/>
      <c r="U75" s="103">
        <f t="shared" si="38"/>
        <v>0</v>
      </c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03">
        <f t="shared" si="39"/>
        <v>0</v>
      </c>
      <c r="AK75" s="119"/>
      <c r="AL75" s="119"/>
      <c r="AM75" s="3"/>
      <c r="AN75" s="105">
        <f t="shared" si="40"/>
        <v>0</v>
      </c>
      <c r="AO75" s="223"/>
      <c r="AP75" s="143"/>
      <c r="AQ75" s="143"/>
      <c r="AR75" s="146"/>
      <c r="AS75" s="224">
        <f t="shared" si="41"/>
        <v>0</v>
      </c>
      <c r="AT75" s="1620"/>
      <c r="AU75" s="1545"/>
      <c r="AV75" s="1621"/>
      <c r="AW75" s="1621"/>
      <c r="AX75" s="1619"/>
      <c r="AY75" s="1548"/>
      <c r="AZ75" s="1548"/>
      <c r="BA75" s="1620"/>
      <c r="BB75" s="1619"/>
      <c r="BC75" s="1619"/>
      <c r="BD75" s="1619"/>
      <c r="BE75" s="1551"/>
      <c r="BF75" s="1621"/>
      <c r="BG75" s="222">
        <f t="shared" si="42"/>
        <v>0</v>
      </c>
      <c r="BH75" s="113">
        <f t="shared" si="43"/>
        <v>0</v>
      </c>
      <c r="BI75" s="3"/>
      <c r="BJ75" s="113">
        <f t="shared" si="44"/>
        <v>0</v>
      </c>
      <c r="BK75" s="129"/>
      <c r="BL75" s="129"/>
      <c r="BM75" s="129"/>
      <c r="BN75" s="129"/>
      <c r="BO75" s="129"/>
      <c r="BP75" s="130">
        <f t="shared" si="45"/>
        <v>0</v>
      </c>
      <c r="BQ75" s="3"/>
    </row>
    <row r="76" spans="1:69" ht="14.25" customHeight="1" x14ac:dyDescent="0.25">
      <c r="A76" s="3"/>
      <c r="B76" s="215">
        <v>46085</v>
      </c>
      <c r="C76" s="226"/>
      <c r="D76" s="119"/>
      <c r="E76" s="120"/>
      <c r="F76" s="120"/>
      <c r="G76" s="147">
        <f t="shared" si="37"/>
        <v>0</v>
      </c>
      <c r="H76" s="148"/>
      <c r="I76" s="143"/>
      <c r="J76" s="143"/>
      <c r="K76" s="143"/>
      <c r="L76" s="143"/>
      <c r="M76" s="143"/>
      <c r="N76" s="143"/>
      <c r="O76" s="143"/>
      <c r="P76" s="143"/>
      <c r="Q76" s="143"/>
      <c r="R76" s="145"/>
      <c r="S76" s="143"/>
      <c r="T76" s="143"/>
      <c r="U76" s="103">
        <f t="shared" si="38"/>
        <v>0</v>
      </c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03">
        <f t="shared" si="39"/>
        <v>0</v>
      </c>
      <c r="AK76" s="119"/>
      <c r="AL76" s="119"/>
      <c r="AM76" s="3"/>
      <c r="AN76" s="105">
        <f t="shared" si="40"/>
        <v>0</v>
      </c>
      <c r="AO76" s="223"/>
      <c r="AP76" s="143"/>
      <c r="AQ76" s="143"/>
      <c r="AR76" s="146"/>
      <c r="AS76" s="224">
        <f t="shared" si="41"/>
        <v>0</v>
      </c>
      <c r="AT76" s="1622"/>
      <c r="AU76" s="1545"/>
      <c r="AV76" s="1621"/>
      <c r="AW76" s="1621"/>
      <c r="AX76" s="1619"/>
      <c r="AY76" s="1548"/>
      <c r="AZ76" s="1548"/>
      <c r="BA76" s="1623"/>
      <c r="BB76" s="1619"/>
      <c r="BC76" s="1619"/>
      <c r="BD76" s="1619"/>
      <c r="BE76" s="1551"/>
      <c r="BF76" s="1621"/>
      <c r="BG76" s="222">
        <f t="shared" si="42"/>
        <v>0</v>
      </c>
      <c r="BH76" s="113">
        <f t="shared" si="43"/>
        <v>0</v>
      </c>
      <c r="BI76" s="3"/>
      <c r="BJ76" s="113">
        <f t="shared" si="44"/>
        <v>0</v>
      </c>
      <c r="BK76" s="129"/>
      <c r="BL76" s="129"/>
      <c r="BM76" s="131"/>
      <c r="BN76" s="129"/>
      <c r="BO76" s="129"/>
      <c r="BP76" s="130">
        <f t="shared" si="45"/>
        <v>0</v>
      </c>
      <c r="BQ76" s="3"/>
    </row>
    <row r="77" spans="1:69" ht="14.25" customHeight="1" x14ac:dyDescent="0.25">
      <c r="A77" s="3"/>
      <c r="B77" s="215">
        <v>46086</v>
      </c>
      <c r="C77" s="3"/>
      <c r="D77" s="119"/>
      <c r="E77" s="120"/>
      <c r="F77" s="120"/>
      <c r="G77" s="147">
        <f t="shared" si="37"/>
        <v>0</v>
      </c>
      <c r="H77" s="148"/>
      <c r="I77" s="143"/>
      <c r="J77" s="143"/>
      <c r="K77" s="145"/>
      <c r="L77" s="143"/>
      <c r="M77" s="145"/>
      <c r="N77" s="143"/>
      <c r="O77" s="143"/>
      <c r="P77" s="143"/>
      <c r="Q77" s="143"/>
      <c r="R77" s="143"/>
      <c r="S77" s="143"/>
      <c r="T77" s="143"/>
      <c r="U77" s="103">
        <f t="shared" si="38"/>
        <v>0</v>
      </c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03">
        <f t="shared" si="39"/>
        <v>0</v>
      </c>
      <c r="AK77" s="119"/>
      <c r="AL77" s="119"/>
      <c r="AM77" s="3"/>
      <c r="AN77" s="105">
        <f t="shared" si="40"/>
        <v>0</v>
      </c>
      <c r="AO77" s="223"/>
      <c r="AP77" s="143"/>
      <c r="AQ77" s="143"/>
      <c r="AR77" s="146"/>
      <c r="AS77" s="224">
        <f t="shared" si="41"/>
        <v>0</v>
      </c>
      <c r="AT77" s="1622"/>
      <c r="AU77" s="1545"/>
      <c r="AV77" s="1621"/>
      <c r="AW77" s="1621"/>
      <c r="AX77" s="1619"/>
      <c r="AY77" s="1548"/>
      <c r="AZ77" s="1548"/>
      <c r="BA77" s="1623"/>
      <c r="BB77" s="1619"/>
      <c r="BC77" s="1619"/>
      <c r="BD77" s="1619"/>
      <c r="BE77" s="1551"/>
      <c r="BF77" s="1621"/>
      <c r="BG77" s="222">
        <f t="shared" si="42"/>
        <v>0</v>
      </c>
      <c r="BH77" s="113">
        <f t="shared" si="43"/>
        <v>0</v>
      </c>
      <c r="BI77" s="3"/>
      <c r="BJ77" s="113">
        <f t="shared" si="44"/>
        <v>0</v>
      </c>
      <c r="BK77" s="129"/>
      <c r="BL77" s="129"/>
      <c r="BM77" s="129"/>
      <c r="BN77" s="129"/>
      <c r="BO77" s="129"/>
      <c r="BP77" s="130">
        <f t="shared" si="45"/>
        <v>0</v>
      </c>
      <c r="BQ77" s="3"/>
    </row>
    <row r="78" spans="1:69" ht="14.25" customHeight="1" x14ac:dyDescent="0.25">
      <c r="A78" s="3"/>
      <c r="B78" s="215">
        <v>46087</v>
      </c>
      <c r="C78" s="3"/>
      <c r="D78" s="119"/>
      <c r="E78" s="120"/>
      <c r="F78" s="120"/>
      <c r="G78" s="147">
        <f t="shared" si="37"/>
        <v>0</v>
      </c>
      <c r="H78" s="148"/>
      <c r="I78" s="143"/>
      <c r="J78" s="143"/>
      <c r="K78" s="143"/>
      <c r="L78" s="143"/>
      <c r="M78" s="143"/>
      <c r="N78" s="143"/>
      <c r="O78" s="143"/>
      <c r="P78" s="143"/>
      <c r="Q78" s="143"/>
      <c r="R78" s="145"/>
      <c r="S78" s="143"/>
      <c r="T78" s="143"/>
      <c r="U78" s="103">
        <f t="shared" si="38"/>
        <v>0</v>
      </c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03">
        <f t="shared" si="39"/>
        <v>0</v>
      </c>
      <c r="AK78" s="119"/>
      <c r="AL78" s="119"/>
      <c r="AM78" s="3"/>
      <c r="AN78" s="105">
        <f t="shared" si="40"/>
        <v>0</v>
      </c>
      <c r="AO78" s="223"/>
      <c r="AP78" s="143"/>
      <c r="AQ78" s="143"/>
      <c r="AR78" s="146"/>
      <c r="AS78" s="224">
        <f t="shared" si="41"/>
        <v>0</v>
      </c>
      <c r="AT78" s="1624"/>
      <c r="AU78" s="1545"/>
      <c r="AV78" s="1621"/>
      <c r="AW78" s="1621"/>
      <c r="AX78" s="1619"/>
      <c r="AY78" s="1548"/>
      <c r="AZ78" s="1548"/>
      <c r="BA78" s="1624"/>
      <c r="BB78" s="1619"/>
      <c r="BC78" s="1619"/>
      <c r="BD78" s="1619"/>
      <c r="BE78" s="1551"/>
      <c r="BF78" s="1621"/>
      <c r="BG78" s="222">
        <f t="shared" si="42"/>
        <v>0</v>
      </c>
      <c r="BH78" s="113">
        <f t="shared" si="43"/>
        <v>0</v>
      </c>
      <c r="BI78" s="3"/>
      <c r="BJ78" s="113">
        <f t="shared" si="44"/>
        <v>0</v>
      </c>
      <c r="BK78" s="129"/>
      <c r="BL78" s="129"/>
      <c r="BM78" s="129"/>
      <c r="BN78" s="129"/>
      <c r="BO78" s="129"/>
      <c r="BP78" s="130">
        <f t="shared" si="45"/>
        <v>0</v>
      </c>
      <c r="BQ78" s="3"/>
    </row>
    <row r="79" spans="1:69" ht="14.25" customHeight="1" x14ac:dyDescent="0.25">
      <c r="A79" s="3"/>
      <c r="B79" s="215">
        <v>46088</v>
      </c>
      <c r="C79" s="3"/>
      <c r="D79" s="119"/>
      <c r="E79" s="120"/>
      <c r="F79" s="120"/>
      <c r="G79" s="147">
        <f t="shared" si="37"/>
        <v>0</v>
      </c>
      <c r="H79" s="148"/>
      <c r="I79" s="143"/>
      <c r="J79" s="143"/>
      <c r="K79" s="143"/>
      <c r="L79" s="143"/>
      <c r="M79" s="143"/>
      <c r="N79" s="143"/>
      <c r="O79" s="143"/>
      <c r="P79" s="143"/>
      <c r="Q79" s="143"/>
      <c r="R79" s="145"/>
      <c r="S79" s="143"/>
      <c r="T79" s="143"/>
      <c r="U79" s="103">
        <f t="shared" si="38"/>
        <v>0</v>
      </c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03">
        <f t="shared" si="39"/>
        <v>0</v>
      </c>
      <c r="AK79" s="119"/>
      <c r="AL79" s="119"/>
      <c r="AM79" s="3"/>
      <c r="AN79" s="105">
        <f t="shared" si="40"/>
        <v>0</v>
      </c>
      <c r="AO79" s="223"/>
      <c r="AP79" s="143"/>
      <c r="AQ79" s="143"/>
      <c r="AR79" s="149"/>
      <c r="AS79" s="224">
        <f t="shared" si="41"/>
        <v>0</v>
      </c>
      <c r="AT79" s="1624"/>
      <c r="AU79" s="1545"/>
      <c r="AV79" s="1621"/>
      <c r="AW79" s="1621"/>
      <c r="AX79" s="1619"/>
      <c r="AY79" s="1548"/>
      <c r="AZ79" s="1548"/>
      <c r="BA79" s="1624"/>
      <c r="BB79" s="1619"/>
      <c r="BC79" s="1619"/>
      <c r="BD79" s="1619"/>
      <c r="BE79" s="1551"/>
      <c r="BF79" s="1621"/>
      <c r="BG79" s="222">
        <f t="shared" si="42"/>
        <v>0</v>
      </c>
      <c r="BH79" s="113">
        <f t="shared" si="43"/>
        <v>0</v>
      </c>
      <c r="BI79" s="3"/>
      <c r="BJ79" s="113">
        <f t="shared" si="44"/>
        <v>0</v>
      </c>
      <c r="BK79" s="129"/>
      <c r="BL79" s="129"/>
      <c r="BM79" s="129"/>
      <c r="BN79" s="129"/>
      <c r="BO79" s="129"/>
      <c r="BP79" s="130">
        <f t="shared" si="45"/>
        <v>0</v>
      </c>
      <c r="BQ79" s="3"/>
    </row>
    <row r="80" spans="1:69" ht="14.25" customHeight="1" x14ac:dyDescent="0.25">
      <c r="A80" s="3"/>
      <c r="B80" s="215">
        <v>46089</v>
      </c>
      <c r="C80" s="228"/>
      <c r="D80" s="119"/>
      <c r="E80" s="120"/>
      <c r="F80" s="120"/>
      <c r="G80" s="147">
        <f t="shared" si="37"/>
        <v>0</v>
      </c>
      <c r="H80" s="148"/>
      <c r="I80" s="143"/>
      <c r="J80" s="143"/>
      <c r="K80" s="143"/>
      <c r="L80" s="143"/>
      <c r="M80" s="143"/>
      <c r="N80" s="143"/>
      <c r="O80" s="143"/>
      <c r="P80" s="143"/>
      <c r="Q80" s="143"/>
      <c r="R80" s="145"/>
      <c r="S80" s="143"/>
      <c r="T80" s="143"/>
      <c r="U80" s="103">
        <f t="shared" si="38"/>
        <v>0</v>
      </c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03">
        <f t="shared" si="39"/>
        <v>0</v>
      </c>
      <c r="AK80" s="119"/>
      <c r="AL80" s="119"/>
      <c r="AM80" s="123"/>
      <c r="AN80" s="105">
        <f t="shared" si="40"/>
        <v>0</v>
      </c>
      <c r="AO80" s="223"/>
      <c r="AP80" s="143"/>
      <c r="AQ80" s="143"/>
      <c r="AR80" s="146"/>
      <c r="AS80" s="224">
        <f t="shared" si="41"/>
        <v>0</v>
      </c>
      <c r="AT80" s="1624"/>
      <c r="AU80" s="1545"/>
      <c r="AV80" s="1621"/>
      <c r="AW80" s="1621"/>
      <c r="AX80" s="1619"/>
      <c r="AY80" s="1548"/>
      <c r="AZ80" s="1548"/>
      <c r="BA80" s="1623"/>
      <c r="BB80" s="1619"/>
      <c r="BC80" s="1619"/>
      <c r="BD80" s="1619"/>
      <c r="BE80" s="1551"/>
      <c r="BF80" s="1621"/>
      <c r="BG80" s="222">
        <f t="shared" si="42"/>
        <v>0</v>
      </c>
      <c r="BH80" s="113">
        <f t="shared" si="43"/>
        <v>0</v>
      </c>
      <c r="BI80" s="3"/>
      <c r="BJ80" s="113">
        <f t="shared" si="44"/>
        <v>0</v>
      </c>
      <c r="BK80" s="129"/>
      <c r="BL80" s="129"/>
      <c r="BM80" s="129"/>
      <c r="BN80" s="129"/>
      <c r="BO80" s="129"/>
      <c r="BP80" s="130">
        <f t="shared" si="45"/>
        <v>0</v>
      </c>
      <c r="BQ80" s="3"/>
    </row>
    <row r="81" spans="1:69" ht="14.25" customHeight="1" x14ac:dyDescent="0.25">
      <c r="A81" s="132"/>
      <c r="B81" s="215">
        <v>46090</v>
      </c>
      <c r="C81" s="133"/>
      <c r="D81" s="134"/>
      <c r="E81" s="135"/>
      <c r="F81" s="135"/>
      <c r="G81" s="147">
        <f t="shared" si="37"/>
        <v>0</v>
      </c>
      <c r="H81" s="148"/>
      <c r="I81" s="143"/>
      <c r="J81" s="143"/>
      <c r="K81" s="145"/>
      <c r="L81" s="143"/>
      <c r="M81" s="145"/>
      <c r="N81" s="143"/>
      <c r="O81" s="143"/>
      <c r="P81" s="143"/>
      <c r="Q81" s="143"/>
      <c r="R81" s="143"/>
      <c r="S81" s="143"/>
      <c r="T81" s="143"/>
      <c r="U81" s="103">
        <f t="shared" si="38"/>
        <v>0</v>
      </c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03">
        <f t="shared" si="39"/>
        <v>0</v>
      </c>
      <c r="AK81" s="134"/>
      <c r="AL81" s="134"/>
      <c r="AM81" s="136"/>
      <c r="AN81" s="105">
        <f t="shared" si="40"/>
        <v>0</v>
      </c>
      <c r="AO81" s="223"/>
      <c r="AP81" s="143"/>
      <c r="AQ81" s="143"/>
      <c r="AR81" s="146"/>
      <c r="AS81" s="224">
        <f t="shared" si="41"/>
        <v>0</v>
      </c>
      <c r="AT81" s="1625"/>
      <c r="AU81" s="1545"/>
      <c r="AV81" s="1546"/>
      <c r="AW81" s="1546"/>
      <c r="AX81" s="1548"/>
      <c r="AY81" s="1548"/>
      <c r="AZ81" s="1548"/>
      <c r="BA81" s="1626"/>
      <c r="BB81" s="1548"/>
      <c r="BC81" s="1548"/>
      <c r="BD81" s="1548"/>
      <c r="BE81" s="1551"/>
      <c r="BF81" s="1546"/>
      <c r="BG81" s="222">
        <f t="shared" si="42"/>
        <v>0</v>
      </c>
      <c r="BH81" s="140">
        <f t="shared" si="43"/>
        <v>0</v>
      </c>
      <c r="BI81" s="132"/>
      <c r="BJ81" s="140">
        <f t="shared" si="44"/>
        <v>0</v>
      </c>
      <c r="BK81" s="141"/>
      <c r="BL81" s="141"/>
      <c r="BM81" s="141"/>
      <c r="BN81" s="141"/>
      <c r="BO81" s="141"/>
      <c r="BP81" s="130">
        <f t="shared" si="45"/>
        <v>0</v>
      </c>
      <c r="BQ81" s="132"/>
    </row>
    <row r="82" spans="1:69" ht="14.25" customHeight="1" x14ac:dyDescent="0.25">
      <c r="A82" s="132"/>
      <c r="B82" s="215">
        <v>46091</v>
      </c>
      <c r="C82" s="230"/>
      <c r="D82" s="134"/>
      <c r="E82" s="135"/>
      <c r="F82" s="135"/>
      <c r="G82" s="147">
        <f t="shared" si="37"/>
        <v>0</v>
      </c>
      <c r="H82" s="148"/>
      <c r="I82" s="143"/>
      <c r="J82" s="143"/>
      <c r="K82" s="143"/>
      <c r="L82" s="143"/>
      <c r="M82" s="145"/>
      <c r="N82" s="143"/>
      <c r="O82" s="143"/>
      <c r="P82" s="143"/>
      <c r="Q82" s="143"/>
      <c r="R82" s="143"/>
      <c r="S82" s="143"/>
      <c r="T82" s="143"/>
      <c r="U82" s="103">
        <f t="shared" si="38"/>
        <v>0</v>
      </c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03">
        <f t="shared" si="39"/>
        <v>0</v>
      </c>
      <c r="AK82" s="134"/>
      <c r="AL82" s="134"/>
      <c r="AM82" s="136"/>
      <c r="AN82" s="105">
        <f t="shared" si="40"/>
        <v>0</v>
      </c>
      <c r="AO82" s="223"/>
      <c r="AP82" s="143"/>
      <c r="AQ82" s="143"/>
      <c r="AR82" s="146"/>
      <c r="AS82" s="224">
        <f t="shared" si="41"/>
        <v>0</v>
      </c>
      <c r="AT82" s="1625"/>
      <c r="AU82" s="1545"/>
      <c r="AV82" s="1546"/>
      <c r="AW82" s="1546"/>
      <c r="AX82" s="1548"/>
      <c r="AY82" s="1548"/>
      <c r="AZ82" s="1548"/>
      <c r="BA82" s="1626"/>
      <c r="BB82" s="1548"/>
      <c r="BC82" s="1548"/>
      <c r="BD82" s="1548"/>
      <c r="BE82" s="1551"/>
      <c r="BF82" s="1546"/>
      <c r="BG82" s="222">
        <f t="shared" si="42"/>
        <v>0</v>
      </c>
      <c r="BH82" s="140">
        <f t="shared" si="43"/>
        <v>0</v>
      </c>
      <c r="BI82" s="132"/>
      <c r="BJ82" s="140">
        <f t="shared" si="44"/>
        <v>0</v>
      </c>
      <c r="BK82" s="141"/>
      <c r="BL82" s="141"/>
      <c r="BM82" s="141"/>
      <c r="BN82" s="141"/>
      <c r="BO82" s="141"/>
      <c r="BP82" s="130">
        <f t="shared" si="45"/>
        <v>0</v>
      </c>
      <c r="BQ82" s="132"/>
    </row>
    <row r="83" spans="1:69" ht="14.25" customHeight="1" x14ac:dyDescent="0.25">
      <c r="A83" s="132"/>
      <c r="B83" s="215">
        <v>46092</v>
      </c>
      <c r="C83" s="133"/>
      <c r="D83" s="134"/>
      <c r="E83" s="135"/>
      <c r="F83" s="135"/>
      <c r="G83" s="147">
        <f t="shared" si="37"/>
        <v>0</v>
      </c>
      <c r="H83" s="148"/>
      <c r="I83" s="143"/>
      <c r="J83" s="143"/>
      <c r="K83" s="143"/>
      <c r="L83" s="143"/>
      <c r="M83" s="145"/>
      <c r="N83" s="143"/>
      <c r="O83" s="143"/>
      <c r="P83" s="143"/>
      <c r="Q83" s="143"/>
      <c r="R83" s="143"/>
      <c r="S83" s="143"/>
      <c r="T83" s="143"/>
      <c r="U83" s="103">
        <f t="shared" si="38"/>
        <v>0</v>
      </c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03">
        <f t="shared" si="39"/>
        <v>0</v>
      </c>
      <c r="AK83" s="134"/>
      <c r="AL83" s="134"/>
      <c r="AM83" s="136"/>
      <c r="AN83" s="105">
        <f t="shared" si="40"/>
        <v>0</v>
      </c>
      <c r="AO83" s="223"/>
      <c r="AP83" s="143"/>
      <c r="AQ83" s="143"/>
      <c r="AR83" s="146"/>
      <c r="AS83" s="224">
        <f t="shared" si="41"/>
        <v>0</v>
      </c>
      <c r="AT83" s="1627"/>
      <c r="AU83" s="1545"/>
      <c r="AV83" s="1546"/>
      <c r="AW83" s="1546"/>
      <c r="AX83" s="1548"/>
      <c r="AY83" s="1548"/>
      <c r="AZ83" s="1548"/>
      <c r="BA83" s="1626"/>
      <c r="BB83" s="1548"/>
      <c r="BC83" s="1548"/>
      <c r="BD83" s="1548"/>
      <c r="BE83" s="1551"/>
      <c r="BF83" s="1546"/>
      <c r="BG83" s="222">
        <f t="shared" si="42"/>
        <v>0</v>
      </c>
      <c r="BH83" s="140">
        <f t="shared" si="43"/>
        <v>0</v>
      </c>
      <c r="BI83" s="132"/>
      <c r="BJ83" s="140">
        <f t="shared" si="44"/>
        <v>0</v>
      </c>
      <c r="BK83" s="141"/>
      <c r="BL83" s="141"/>
      <c r="BM83" s="141"/>
      <c r="BN83" s="141"/>
      <c r="BO83" s="141"/>
      <c r="BP83" s="130">
        <f t="shared" si="45"/>
        <v>0</v>
      </c>
      <c r="BQ83" s="132"/>
    </row>
    <row r="84" spans="1:69" ht="14.25" customHeight="1" x14ac:dyDescent="0.25">
      <c r="A84" s="132"/>
      <c r="B84" s="215">
        <v>46093</v>
      </c>
      <c r="C84" s="230"/>
      <c r="D84" s="134"/>
      <c r="E84" s="135"/>
      <c r="F84" s="135"/>
      <c r="G84" s="147">
        <f t="shared" si="37"/>
        <v>0</v>
      </c>
      <c r="H84" s="148"/>
      <c r="I84" s="143"/>
      <c r="J84" s="143"/>
      <c r="K84" s="143"/>
      <c r="L84" s="143"/>
      <c r="M84" s="143"/>
      <c r="N84" s="143"/>
      <c r="O84" s="143"/>
      <c r="P84" s="143"/>
      <c r="Q84" s="143"/>
      <c r="R84" s="145"/>
      <c r="S84" s="143"/>
      <c r="T84" s="143"/>
      <c r="U84" s="103">
        <f t="shared" si="38"/>
        <v>0</v>
      </c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03">
        <f t="shared" si="39"/>
        <v>0</v>
      </c>
      <c r="AK84" s="134"/>
      <c r="AL84" s="134"/>
      <c r="AM84" s="136"/>
      <c r="AN84" s="105">
        <f t="shared" si="40"/>
        <v>0</v>
      </c>
      <c r="AO84" s="223"/>
      <c r="AP84" s="143"/>
      <c r="AQ84" s="143"/>
      <c r="AR84" s="146"/>
      <c r="AS84" s="224">
        <f t="shared" si="41"/>
        <v>0</v>
      </c>
      <c r="AT84" s="1627"/>
      <c r="AU84" s="1545"/>
      <c r="AV84" s="1546"/>
      <c r="AW84" s="1546"/>
      <c r="AX84" s="1548"/>
      <c r="AY84" s="1548"/>
      <c r="AZ84" s="1548"/>
      <c r="BA84" s="1626"/>
      <c r="BB84" s="1548"/>
      <c r="BC84" s="1548"/>
      <c r="BD84" s="1548"/>
      <c r="BE84" s="1551"/>
      <c r="BF84" s="1546"/>
      <c r="BG84" s="222">
        <f t="shared" si="42"/>
        <v>0</v>
      </c>
      <c r="BH84" s="140">
        <f t="shared" si="43"/>
        <v>0</v>
      </c>
      <c r="BI84" s="132"/>
      <c r="BJ84" s="140">
        <f t="shared" si="44"/>
        <v>0</v>
      </c>
      <c r="BK84" s="141"/>
      <c r="BL84" s="141"/>
      <c r="BM84" s="141"/>
      <c r="BN84" s="141"/>
      <c r="BO84" s="141"/>
      <c r="BP84" s="130">
        <f t="shared" si="45"/>
        <v>0</v>
      </c>
      <c r="BQ84" s="132"/>
    </row>
    <row r="85" spans="1:69" ht="14.25" customHeight="1" x14ac:dyDescent="0.25">
      <c r="A85" s="132"/>
      <c r="B85" s="215">
        <v>46094</v>
      </c>
      <c r="C85" s="230"/>
      <c r="D85" s="134"/>
      <c r="E85" s="135"/>
      <c r="F85" s="135"/>
      <c r="G85" s="147">
        <f t="shared" si="37"/>
        <v>0</v>
      </c>
      <c r="H85" s="151"/>
      <c r="I85" s="143"/>
      <c r="J85" s="143"/>
      <c r="K85" s="145"/>
      <c r="L85" s="143"/>
      <c r="M85" s="143"/>
      <c r="N85" s="145"/>
      <c r="O85" s="143"/>
      <c r="P85" s="143"/>
      <c r="Q85" s="143"/>
      <c r="R85" s="143"/>
      <c r="S85" s="143"/>
      <c r="T85" s="143"/>
      <c r="U85" s="103">
        <f t="shared" ref="U85:U103" si="46">SUM(H85:T85)</f>
        <v>0</v>
      </c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03">
        <f t="shared" si="39"/>
        <v>0</v>
      </c>
      <c r="AK85" s="134"/>
      <c r="AL85" s="134"/>
      <c r="AM85" s="136"/>
      <c r="AN85" s="105">
        <f t="shared" si="40"/>
        <v>0</v>
      </c>
      <c r="AO85" s="223"/>
      <c r="AP85" s="143"/>
      <c r="AQ85" s="143"/>
      <c r="AR85" s="146"/>
      <c r="AS85" s="224">
        <f t="shared" si="41"/>
        <v>0</v>
      </c>
      <c r="AT85" s="1628"/>
      <c r="AU85" s="1570"/>
      <c r="AV85" s="1575"/>
      <c r="AW85" s="1546"/>
      <c r="AX85" s="1548"/>
      <c r="AY85" s="1548"/>
      <c r="AZ85" s="1548"/>
      <c r="BA85" s="1626"/>
      <c r="BB85" s="1548"/>
      <c r="BC85" s="1548"/>
      <c r="BD85" s="1548"/>
      <c r="BE85" s="1551"/>
      <c r="BF85" s="1546"/>
      <c r="BG85" s="222">
        <f t="shared" si="42"/>
        <v>0</v>
      </c>
      <c r="BH85" s="140">
        <f t="shared" si="43"/>
        <v>0</v>
      </c>
      <c r="BI85" s="132"/>
      <c r="BJ85" s="140">
        <f t="shared" si="44"/>
        <v>0</v>
      </c>
      <c r="BK85" s="141"/>
      <c r="BL85" s="141"/>
      <c r="BM85" s="141"/>
      <c r="BN85" s="141"/>
      <c r="BO85" s="141"/>
      <c r="BP85" s="130">
        <f t="shared" si="45"/>
        <v>0</v>
      </c>
      <c r="BQ85" s="132"/>
    </row>
    <row r="86" spans="1:69" ht="14.25" customHeight="1" x14ac:dyDescent="0.25">
      <c r="A86" s="132"/>
      <c r="B86" s="215">
        <v>46095</v>
      </c>
      <c r="C86" s="133"/>
      <c r="D86" s="134"/>
      <c r="E86" s="135"/>
      <c r="F86" s="135"/>
      <c r="G86" s="147">
        <f t="shared" si="37"/>
        <v>0</v>
      </c>
      <c r="H86" s="151"/>
      <c r="I86" s="143"/>
      <c r="J86" s="143"/>
      <c r="K86" s="145"/>
      <c r="L86" s="143"/>
      <c r="M86" s="143"/>
      <c r="N86" s="143"/>
      <c r="O86" s="143"/>
      <c r="P86" s="143"/>
      <c r="Q86" s="143"/>
      <c r="R86" s="143"/>
      <c r="S86" s="143"/>
      <c r="T86" s="143"/>
      <c r="U86" s="103">
        <f t="shared" si="46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03">
        <f t="shared" si="39"/>
        <v>0</v>
      </c>
      <c r="AK86" s="134"/>
      <c r="AL86" s="134"/>
      <c r="AM86" s="136"/>
      <c r="AN86" s="105">
        <f t="shared" si="40"/>
        <v>0</v>
      </c>
      <c r="AO86" s="223"/>
      <c r="AP86" s="143"/>
      <c r="AQ86" s="143"/>
      <c r="AR86" s="146"/>
      <c r="AS86" s="224">
        <f t="shared" si="41"/>
        <v>0</v>
      </c>
      <c r="AT86" s="1628"/>
      <c r="AU86" s="1545"/>
      <c r="AV86" s="1546"/>
      <c r="AW86" s="1546"/>
      <c r="AX86" s="1548"/>
      <c r="AY86" s="1548"/>
      <c r="AZ86" s="1548"/>
      <c r="BA86" s="1626"/>
      <c r="BB86" s="1548"/>
      <c r="BC86" s="1548"/>
      <c r="BD86" s="1548"/>
      <c r="BE86" s="1551"/>
      <c r="BF86" s="1546"/>
      <c r="BG86" s="222">
        <f t="shared" si="42"/>
        <v>0</v>
      </c>
      <c r="BH86" s="140">
        <f t="shared" si="43"/>
        <v>0</v>
      </c>
      <c r="BI86" s="132"/>
      <c r="BJ86" s="140">
        <f t="shared" si="44"/>
        <v>0</v>
      </c>
      <c r="BK86" s="141"/>
      <c r="BL86" s="141"/>
      <c r="BM86" s="141"/>
      <c r="BN86" s="141"/>
      <c r="BO86" s="141"/>
      <c r="BP86" s="130">
        <f t="shared" si="45"/>
        <v>0</v>
      </c>
      <c r="BQ86" s="132"/>
    </row>
    <row r="87" spans="1:69" ht="14.25" customHeight="1" x14ac:dyDescent="0.25">
      <c r="A87" s="132"/>
      <c r="B87" s="215">
        <v>46096</v>
      </c>
      <c r="C87" s="133"/>
      <c r="D87" s="134"/>
      <c r="E87" s="135"/>
      <c r="F87" s="135"/>
      <c r="G87" s="147">
        <f t="shared" si="37"/>
        <v>0</v>
      </c>
      <c r="H87" s="148"/>
      <c r="I87" s="143"/>
      <c r="J87" s="143"/>
      <c r="K87" s="145"/>
      <c r="L87" s="143"/>
      <c r="M87" s="145"/>
      <c r="N87" s="143"/>
      <c r="O87" s="143"/>
      <c r="P87" s="143"/>
      <c r="Q87" s="143"/>
      <c r="R87" s="143"/>
      <c r="S87" s="143"/>
      <c r="T87" s="143"/>
      <c r="U87" s="103">
        <f t="shared" si="46"/>
        <v>0</v>
      </c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03">
        <f t="shared" si="39"/>
        <v>0</v>
      </c>
      <c r="AK87" s="134"/>
      <c r="AL87" s="134"/>
      <c r="AM87" s="136"/>
      <c r="AN87" s="105">
        <f t="shared" si="40"/>
        <v>0</v>
      </c>
      <c r="AO87" s="223"/>
      <c r="AP87" s="143"/>
      <c r="AQ87" s="143"/>
      <c r="AR87" s="146"/>
      <c r="AS87" s="224">
        <f t="shared" si="41"/>
        <v>0</v>
      </c>
      <c r="AT87" s="1628"/>
      <c r="AU87" s="1545"/>
      <c r="AV87" s="1546"/>
      <c r="AW87" s="1546"/>
      <c r="AX87" s="1548"/>
      <c r="AY87" s="1548"/>
      <c r="AZ87" s="1548"/>
      <c r="BA87" s="1629"/>
      <c r="BB87" s="1548"/>
      <c r="BC87" s="1548"/>
      <c r="BD87" s="1548"/>
      <c r="BE87" s="1551"/>
      <c r="BF87" s="1546"/>
      <c r="BG87" s="222">
        <f t="shared" si="42"/>
        <v>0</v>
      </c>
      <c r="BH87" s="140">
        <f t="shared" si="43"/>
        <v>0</v>
      </c>
      <c r="BI87" s="132"/>
      <c r="BJ87" s="140">
        <f t="shared" si="44"/>
        <v>0</v>
      </c>
      <c r="BK87" s="141"/>
      <c r="BL87" s="141"/>
      <c r="BM87" s="141"/>
      <c r="BN87" s="141"/>
      <c r="BO87" s="141"/>
      <c r="BP87" s="130">
        <f t="shared" si="45"/>
        <v>0</v>
      </c>
      <c r="BQ87" s="132"/>
    </row>
    <row r="88" spans="1:69" ht="14.25" customHeight="1" x14ac:dyDescent="0.25">
      <c r="A88" s="132"/>
      <c r="B88" s="215">
        <v>46097</v>
      </c>
      <c r="C88" s="133"/>
      <c r="D88" s="134"/>
      <c r="E88" s="135"/>
      <c r="F88" s="135"/>
      <c r="G88" s="147">
        <f t="shared" si="37"/>
        <v>0</v>
      </c>
      <c r="H88" s="151"/>
      <c r="I88" s="143"/>
      <c r="J88" s="143"/>
      <c r="K88" s="145"/>
      <c r="L88" s="143"/>
      <c r="M88" s="143"/>
      <c r="N88" s="143"/>
      <c r="O88" s="143"/>
      <c r="P88" s="143"/>
      <c r="Q88" s="143"/>
      <c r="R88" s="143"/>
      <c r="S88" s="143"/>
      <c r="T88" s="143"/>
      <c r="U88" s="103">
        <f t="shared" si="46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03">
        <f t="shared" si="39"/>
        <v>0</v>
      </c>
      <c r="AK88" s="134"/>
      <c r="AL88" s="134"/>
      <c r="AM88" s="136"/>
      <c r="AN88" s="105">
        <f t="shared" si="40"/>
        <v>0</v>
      </c>
      <c r="AO88" s="223"/>
      <c r="AP88" s="143"/>
      <c r="AQ88" s="143"/>
      <c r="AR88" s="146"/>
      <c r="AS88" s="224">
        <f t="shared" si="41"/>
        <v>0</v>
      </c>
      <c r="AT88" s="1630"/>
      <c r="AU88" s="1545"/>
      <c r="AV88" s="1546"/>
      <c r="AW88" s="1546"/>
      <c r="AX88" s="1548"/>
      <c r="AY88" s="1548"/>
      <c r="AZ88" s="1548"/>
      <c r="BA88" s="1625"/>
      <c r="BB88" s="1548"/>
      <c r="BC88" s="1548"/>
      <c r="BD88" s="1548"/>
      <c r="BE88" s="1551"/>
      <c r="BF88" s="1546"/>
      <c r="BG88" s="222">
        <f t="shared" si="42"/>
        <v>0</v>
      </c>
      <c r="BH88" s="140">
        <f t="shared" si="43"/>
        <v>0</v>
      </c>
      <c r="BI88" s="132"/>
      <c r="BJ88" s="140">
        <f t="shared" si="44"/>
        <v>0</v>
      </c>
      <c r="BK88" s="141"/>
      <c r="BL88" s="141"/>
      <c r="BM88" s="141"/>
      <c r="BN88" s="141"/>
      <c r="BO88" s="141"/>
      <c r="BP88" s="130">
        <f t="shared" si="45"/>
        <v>0</v>
      </c>
      <c r="BQ88" s="132"/>
    </row>
    <row r="89" spans="1:69" ht="14.25" customHeight="1" x14ac:dyDescent="0.25">
      <c r="A89" s="132"/>
      <c r="B89" s="215">
        <v>46098</v>
      </c>
      <c r="C89" s="133"/>
      <c r="D89" s="134"/>
      <c r="E89" s="135"/>
      <c r="F89" s="135"/>
      <c r="G89" s="147">
        <f t="shared" si="37"/>
        <v>0</v>
      </c>
      <c r="H89" s="148"/>
      <c r="I89" s="143"/>
      <c r="J89" s="143"/>
      <c r="K89" s="145"/>
      <c r="L89" s="143"/>
      <c r="M89" s="143"/>
      <c r="N89" s="143"/>
      <c r="O89" s="143"/>
      <c r="P89" s="143"/>
      <c r="Q89" s="143"/>
      <c r="R89" s="143"/>
      <c r="S89" s="143"/>
      <c r="T89" s="143"/>
      <c r="U89" s="103">
        <f t="shared" si="46"/>
        <v>0</v>
      </c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03">
        <f t="shared" si="39"/>
        <v>0</v>
      </c>
      <c r="AK89" s="134"/>
      <c r="AL89" s="134"/>
      <c r="AM89" s="136"/>
      <c r="AN89" s="105">
        <f t="shared" si="40"/>
        <v>0</v>
      </c>
      <c r="AO89" s="223"/>
      <c r="AP89" s="143"/>
      <c r="AQ89" s="143"/>
      <c r="AR89" s="146"/>
      <c r="AS89" s="224">
        <f t="shared" si="41"/>
        <v>0</v>
      </c>
      <c r="AT89" s="1630"/>
      <c r="AU89" s="1545"/>
      <c r="AV89" s="1546"/>
      <c r="AW89" s="1546"/>
      <c r="AX89" s="1548"/>
      <c r="AY89" s="1548"/>
      <c r="AZ89" s="1548"/>
      <c r="BA89" s="1625"/>
      <c r="BB89" s="1548"/>
      <c r="BC89" s="1548"/>
      <c r="BD89" s="1548"/>
      <c r="BE89" s="1551"/>
      <c r="BF89" s="1546"/>
      <c r="BG89" s="222">
        <f t="shared" si="42"/>
        <v>0</v>
      </c>
      <c r="BH89" s="140">
        <f t="shared" si="43"/>
        <v>0</v>
      </c>
      <c r="BI89" s="132"/>
      <c r="BJ89" s="140">
        <f t="shared" si="44"/>
        <v>0</v>
      </c>
      <c r="BK89" s="141"/>
      <c r="BL89" s="141"/>
      <c r="BM89" s="141"/>
      <c r="BN89" s="141"/>
      <c r="BO89" s="141"/>
      <c r="BP89" s="130">
        <f t="shared" si="45"/>
        <v>0</v>
      </c>
      <c r="BQ89" s="132"/>
    </row>
    <row r="90" spans="1:69" ht="14.25" customHeight="1" x14ac:dyDescent="0.25">
      <c r="A90" s="132"/>
      <c r="B90" s="215">
        <v>46099</v>
      </c>
      <c r="C90" s="133"/>
      <c r="D90" s="134"/>
      <c r="E90" s="135"/>
      <c r="F90" s="135"/>
      <c r="G90" s="147">
        <f t="shared" si="37"/>
        <v>0</v>
      </c>
      <c r="H90" s="148"/>
      <c r="I90" s="143"/>
      <c r="J90" s="143"/>
      <c r="K90" s="145"/>
      <c r="L90" s="143"/>
      <c r="M90" s="145"/>
      <c r="N90" s="143"/>
      <c r="O90" s="143"/>
      <c r="P90" s="143"/>
      <c r="Q90" s="143"/>
      <c r="R90" s="143"/>
      <c r="S90" s="143"/>
      <c r="T90" s="143"/>
      <c r="U90" s="103">
        <f t="shared" si="46"/>
        <v>0</v>
      </c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03">
        <f t="shared" si="39"/>
        <v>0</v>
      </c>
      <c r="AK90" s="134"/>
      <c r="AL90" s="134"/>
      <c r="AM90" s="136"/>
      <c r="AN90" s="105">
        <f t="shared" si="40"/>
        <v>0</v>
      </c>
      <c r="AO90" s="223"/>
      <c r="AP90" s="143"/>
      <c r="AQ90" s="143"/>
      <c r="AR90" s="146"/>
      <c r="AS90" s="224">
        <f t="shared" si="41"/>
        <v>0</v>
      </c>
      <c r="AT90" s="1631"/>
      <c r="AU90" s="1545"/>
      <c r="AV90" s="1546"/>
      <c r="AW90" s="1546"/>
      <c r="AX90" s="1548"/>
      <c r="AY90" s="1548"/>
      <c r="AZ90" s="1548"/>
      <c r="BA90" s="1632"/>
      <c r="BB90" s="1548"/>
      <c r="BC90" s="1548"/>
      <c r="BD90" s="1548"/>
      <c r="BE90" s="1551"/>
      <c r="BF90" s="1546"/>
      <c r="BG90" s="222">
        <f t="shared" si="42"/>
        <v>0</v>
      </c>
      <c r="BH90" s="140">
        <f t="shared" si="43"/>
        <v>0</v>
      </c>
      <c r="BI90" s="132"/>
      <c r="BJ90" s="140">
        <f t="shared" si="44"/>
        <v>0</v>
      </c>
      <c r="BK90" s="141"/>
      <c r="BL90" s="141"/>
      <c r="BM90" s="141"/>
      <c r="BN90" s="141"/>
      <c r="BO90" s="141"/>
      <c r="BP90" s="130">
        <f t="shared" si="45"/>
        <v>0</v>
      </c>
      <c r="BQ90" s="132"/>
    </row>
    <row r="91" spans="1:69" ht="14.25" customHeight="1" x14ac:dyDescent="0.25">
      <c r="A91" s="132"/>
      <c r="B91" s="215">
        <v>46100</v>
      </c>
      <c r="C91" s="133"/>
      <c r="D91" s="134"/>
      <c r="E91" s="135"/>
      <c r="F91" s="135"/>
      <c r="G91" s="147">
        <f t="shared" si="37"/>
        <v>0</v>
      </c>
      <c r="H91" s="148"/>
      <c r="I91" s="143"/>
      <c r="J91" s="143"/>
      <c r="K91" s="145"/>
      <c r="L91" s="143"/>
      <c r="M91" s="145"/>
      <c r="N91" s="143"/>
      <c r="O91" s="143"/>
      <c r="P91" s="143"/>
      <c r="Q91" s="143"/>
      <c r="R91" s="143"/>
      <c r="S91" s="143"/>
      <c r="T91" s="143"/>
      <c r="U91" s="103">
        <f t="shared" si="46"/>
        <v>0</v>
      </c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03">
        <f t="shared" si="39"/>
        <v>0</v>
      </c>
      <c r="AK91" s="134"/>
      <c r="AL91" s="134"/>
      <c r="AM91" s="136"/>
      <c r="AN91" s="105">
        <f t="shared" si="40"/>
        <v>0</v>
      </c>
      <c r="AO91" s="223"/>
      <c r="AP91" s="143"/>
      <c r="AQ91" s="143"/>
      <c r="AR91" s="146"/>
      <c r="AS91" s="224">
        <f t="shared" si="41"/>
        <v>0</v>
      </c>
      <c r="AT91" s="1631"/>
      <c r="AU91" s="1545"/>
      <c r="AV91" s="1546"/>
      <c r="AW91" s="1546"/>
      <c r="AX91" s="1548"/>
      <c r="AY91" s="1548"/>
      <c r="AZ91" s="1548"/>
      <c r="BA91" s="1632"/>
      <c r="BB91" s="1548"/>
      <c r="BC91" s="1548"/>
      <c r="BD91" s="1548"/>
      <c r="BE91" s="1551"/>
      <c r="BF91" s="1546"/>
      <c r="BG91" s="222">
        <f t="shared" si="42"/>
        <v>0</v>
      </c>
      <c r="BH91" s="140">
        <f t="shared" si="43"/>
        <v>0</v>
      </c>
      <c r="BI91" s="132"/>
      <c r="BJ91" s="140">
        <f t="shared" si="44"/>
        <v>0</v>
      </c>
      <c r="BK91" s="141"/>
      <c r="BL91" s="141"/>
      <c r="BM91" s="141"/>
      <c r="BN91" s="141"/>
      <c r="BO91" s="141"/>
      <c r="BP91" s="130">
        <f t="shared" si="45"/>
        <v>0</v>
      </c>
      <c r="BQ91" s="132"/>
    </row>
    <row r="92" spans="1:69" ht="14.25" customHeight="1" x14ac:dyDescent="0.25">
      <c r="A92" s="132"/>
      <c r="B92" s="215">
        <v>46101</v>
      </c>
      <c r="C92" s="133"/>
      <c r="D92" s="134"/>
      <c r="E92" s="135"/>
      <c r="F92" s="135"/>
      <c r="G92" s="147">
        <f t="shared" si="37"/>
        <v>0</v>
      </c>
      <c r="H92" s="151"/>
      <c r="I92" s="143"/>
      <c r="J92" s="143"/>
      <c r="K92" s="145"/>
      <c r="L92" s="143"/>
      <c r="M92" s="145"/>
      <c r="N92" s="143"/>
      <c r="O92" s="143"/>
      <c r="P92" s="143"/>
      <c r="Q92" s="143"/>
      <c r="R92" s="143"/>
      <c r="S92" s="143"/>
      <c r="T92" s="143"/>
      <c r="U92" s="103">
        <f t="shared" si="46"/>
        <v>0</v>
      </c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03">
        <f t="shared" si="39"/>
        <v>0</v>
      </c>
      <c r="AK92" s="134"/>
      <c r="AL92" s="134"/>
      <c r="AM92" s="136"/>
      <c r="AN92" s="105">
        <f t="shared" si="40"/>
        <v>0</v>
      </c>
      <c r="AO92" s="223"/>
      <c r="AP92" s="143"/>
      <c r="AQ92" s="143"/>
      <c r="AR92" s="149"/>
      <c r="AS92" s="224">
        <f t="shared" si="41"/>
        <v>0</v>
      </c>
      <c r="AT92" s="1633"/>
      <c r="AU92" s="1545"/>
      <c r="AV92" s="1546"/>
      <c r="AW92" s="1546"/>
      <c r="AX92" s="1548"/>
      <c r="AY92" s="1548"/>
      <c r="AZ92" s="1548"/>
      <c r="BA92" s="1634"/>
      <c r="BB92" s="1548"/>
      <c r="BC92" s="1548"/>
      <c r="BD92" s="1548"/>
      <c r="BE92" s="1551"/>
      <c r="BF92" s="1546"/>
      <c r="BG92" s="222">
        <f t="shared" si="42"/>
        <v>0</v>
      </c>
      <c r="BH92" s="140">
        <f t="shared" si="43"/>
        <v>0</v>
      </c>
      <c r="BI92" s="132"/>
      <c r="BJ92" s="140">
        <f t="shared" si="44"/>
        <v>0</v>
      </c>
      <c r="BK92" s="141"/>
      <c r="BL92" s="141"/>
      <c r="BM92" s="141"/>
      <c r="BN92" s="141"/>
      <c r="BO92" s="141"/>
      <c r="BP92" s="130">
        <f t="shared" si="45"/>
        <v>0</v>
      </c>
      <c r="BQ92" s="132"/>
    </row>
    <row r="93" spans="1:69" ht="14.25" customHeight="1" x14ac:dyDescent="0.25">
      <c r="A93" s="132"/>
      <c r="B93" s="215">
        <v>46102</v>
      </c>
      <c r="C93" s="133"/>
      <c r="D93" s="134"/>
      <c r="E93" s="135"/>
      <c r="F93" s="135"/>
      <c r="G93" s="147">
        <f t="shared" si="37"/>
        <v>0</v>
      </c>
      <c r="H93" s="148"/>
      <c r="I93" s="143"/>
      <c r="J93" s="143"/>
      <c r="K93" s="143"/>
      <c r="L93" s="143"/>
      <c r="M93" s="145"/>
      <c r="N93" s="143"/>
      <c r="O93" s="143"/>
      <c r="P93" s="143"/>
      <c r="Q93" s="143"/>
      <c r="R93" s="143"/>
      <c r="S93" s="143"/>
      <c r="T93" s="143"/>
      <c r="U93" s="103">
        <f t="shared" si="46"/>
        <v>0</v>
      </c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03">
        <f t="shared" si="39"/>
        <v>0</v>
      </c>
      <c r="AK93" s="134"/>
      <c r="AL93" s="134"/>
      <c r="AM93" s="136"/>
      <c r="AN93" s="105">
        <f t="shared" si="40"/>
        <v>0</v>
      </c>
      <c r="AO93" s="223"/>
      <c r="AP93" s="143"/>
      <c r="AQ93" s="143"/>
      <c r="AR93" s="146"/>
      <c r="AS93" s="224">
        <f t="shared" si="41"/>
        <v>0</v>
      </c>
      <c r="AT93" s="1633"/>
      <c r="AU93" s="1545"/>
      <c r="AV93" s="1546"/>
      <c r="AW93" s="1546"/>
      <c r="AX93" s="1548"/>
      <c r="AY93" s="1548"/>
      <c r="AZ93" s="1548"/>
      <c r="BA93" s="1634"/>
      <c r="BB93" s="1548"/>
      <c r="BC93" s="1548"/>
      <c r="BD93" s="1548"/>
      <c r="BE93" s="1551"/>
      <c r="BF93" s="1546"/>
      <c r="BG93" s="222">
        <f t="shared" si="42"/>
        <v>0</v>
      </c>
      <c r="BH93" s="140">
        <f t="shared" si="43"/>
        <v>0</v>
      </c>
      <c r="BI93" s="132"/>
      <c r="BJ93" s="140">
        <f t="shared" si="44"/>
        <v>0</v>
      </c>
      <c r="BK93" s="141"/>
      <c r="BL93" s="141"/>
      <c r="BM93" s="141"/>
      <c r="BN93" s="141"/>
      <c r="BO93" s="141"/>
      <c r="BP93" s="130">
        <f t="shared" si="45"/>
        <v>0</v>
      </c>
      <c r="BQ93" s="132"/>
    </row>
    <row r="94" spans="1:69" ht="14.25" customHeight="1" x14ac:dyDescent="0.25">
      <c r="A94" s="132"/>
      <c r="B94" s="215">
        <v>46103</v>
      </c>
      <c r="C94" s="133"/>
      <c r="D94" s="134"/>
      <c r="E94" s="135"/>
      <c r="F94" s="135"/>
      <c r="G94" s="147">
        <f t="shared" si="37"/>
        <v>0</v>
      </c>
      <c r="H94" s="148"/>
      <c r="I94" s="143"/>
      <c r="J94" s="143"/>
      <c r="K94" s="143"/>
      <c r="L94" s="143"/>
      <c r="M94" s="145"/>
      <c r="N94" s="143"/>
      <c r="O94" s="143"/>
      <c r="P94" s="143"/>
      <c r="Q94" s="143"/>
      <c r="R94" s="143"/>
      <c r="S94" s="143"/>
      <c r="T94" s="143"/>
      <c r="U94" s="103">
        <f t="shared" si="46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03">
        <f t="shared" si="39"/>
        <v>0</v>
      </c>
      <c r="AK94" s="134"/>
      <c r="AL94" s="134"/>
      <c r="AM94" s="136"/>
      <c r="AN94" s="105">
        <f t="shared" si="40"/>
        <v>0</v>
      </c>
      <c r="AO94" s="223"/>
      <c r="AP94" s="143"/>
      <c r="AQ94" s="143"/>
      <c r="AR94" s="146"/>
      <c r="AS94" s="224">
        <f t="shared" si="41"/>
        <v>0</v>
      </c>
      <c r="AT94" s="1633"/>
      <c r="AU94" s="1545"/>
      <c r="AV94" s="1546"/>
      <c r="AW94" s="1546"/>
      <c r="AX94" s="1548"/>
      <c r="AY94" s="1548"/>
      <c r="AZ94" s="1548"/>
      <c r="BA94" s="1634"/>
      <c r="BB94" s="1548"/>
      <c r="BC94" s="1548"/>
      <c r="BD94" s="1548"/>
      <c r="BE94" s="1551"/>
      <c r="BF94" s="1546"/>
      <c r="BG94" s="222">
        <f t="shared" si="42"/>
        <v>0</v>
      </c>
      <c r="BH94" s="140">
        <f t="shared" si="43"/>
        <v>0</v>
      </c>
      <c r="BI94" s="132"/>
      <c r="BJ94" s="140">
        <f t="shared" si="44"/>
        <v>0</v>
      </c>
      <c r="BK94" s="141"/>
      <c r="BL94" s="141"/>
      <c r="BM94" s="141"/>
      <c r="BN94" s="141"/>
      <c r="BO94" s="141"/>
      <c r="BP94" s="130">
        <f t="shared" si="45"/>
        <v>0</v>
      </c>
      <c r="BQ94" s="132"/>
    </row>
    <row r="95" spans="1:69" ht="14.25" customHeight="1" x14ac:dyDescent="0.25">
      <c r="A95" s="132"/>
      <c r="B95" s="215">
        <v>46104</v>
      </c>
      <c r="C95" s="133"/>
      <c r="D95" s="134"/>
      <c r="E95" s="135"/>
      <c r="F95" s="135"/>
      <c r="G95" s="147">
        <f t="shared" si="37"/>
        <v>0</v>
      </c>
      <c r="H95" s="151"/>
      <c r="I95" s="143"/>
      <c r="J95" s="143"/>
      <c r="K95" s="145"/>
      <c r="L95" s="143"/>
      <c r="M95" s="143"/>
      <c r="N95" s="143"/>
      <c r="O95" s="143"/>
      <c r="P95" s="143"/>
      <c r="Q95" s="143"/>
      <c r="R95" s="143"/>
      <c r="S95" s="143"/>
      <c r="T95" s="143"/>
      <c r="U95" s="103">
        <f t="shared" si="46"/>
        <v>0</v>
      </c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03">
        <f t="shared" si="39"/>
        <v>0</v>
      </c>
      <c r="AK95" s="134"/>
      <c r="AL95" s="134"/>
      <c r="AM95" s="136"/>
      <c r="AN95" s="105">
        <f t="shared" si="40"/>
        <v>0</v>
      </c>
      <c r="AO95" s="223"/>
      <c r="AP95" s="143"/>
      <c r="AQ95" s="143"/>
      <c r="AR95" s="146"/>
      <c r="AS95" s="224">
        <f t="shared" si="41"/>
        <v>0</v>
      </c>
      <c r="AT95" s="1635"/>
      <c r="AU95" s="1545"/>
      <c r="AV95" s="1546"/>
      <c r="AW95" s="1546"/>
      <c r="AX95" s="1548"/>
      <c r="AY95" s="1548"/>
      <c r="AZ95" s="1548"/>
      <c r="BA95" s="1636"/>
      <c r="BB95" s="1548"/>
      <c r="BC95" s="1548"/>
      <c r="BD95" s="1548"/>
      <c r="BE95" s="1551"/>
      <c r="BF95" s="1546"/>
      <c r="BG95" s="222">
        <f t="shared" si="42"/>
        <v>0</v>
      </c>
      <c r="BH95" s="140">
        <f t="shared" si="43"/>
        <v>0</v>
      </c>
      <c r="BI95" s="132"/>
      <c r="BJ95" s="140">
        <f t="shared" si="44"/>
        <v>0</v>
      </c>
      <c r="BK95" s="141"/>
      <c r="BL95" s="141"/>
      <c r="BM95" s="141"/>
      <c r="BN95" s="141"/>
      <c r="BO95" s="141"/>
      <c r="BP95" s="130">
        <f t="shared" si="45"/>
        <v>0</v>
      </c>
      <c r="BQ95" s="132"/>
    </row>
    <row r="96" spans="1:69" ht="15" customHeight="1" x14ac:dyDescent="0.25">
      <c r="A96" s="132"/>
      <c r="B96" s="215">
        <v>46105</v>
      </c>
      <c r="C96" s="133"/>
      <c r="D96" s="230"/>
      <c r="E96" s="135"/>
      <c r="F96" s="135"/>
      <c r="G96" s="147">
        <f t="shared" si="37"/>
        <v>0</v>
      </c>
      <c r="H96" s="148"/>
      <c r="I96" s="143"/>
      <c r="J96" s="143"/>
      <c r="K96" s="145"/>
      <c r="L96" s="143"/>
      <c r="M96" s="145"/>
      <c r="N96" s="143"/>
      <c r="O96" s="143"/>
      <c r="P96" s="143"/>
      <c r="Q96" s="143"/>
      <c r="R96" s="143"/>
      <c r="S96" s="143"/>
      <c r="T96" s="143"/>
      <c r="U96" s="103">
        <f t="shared" si="46"/>
        <v>0</v>
      </c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03">
        <f t="shared" si="39"/>
        <v>0</v>
      </c>
      <c r="AK96" s="134"/>
      <c r="AL96" s="134"/>
      <c r="AM96" s="136"/>
      <c r="AN96" s="105">
        <f t="shared" si="40"/>
        <v>0</v>
      </c>
      <c r="AO96" s="223"/>
      <c r="AP96" s="143"/>
      <c r="AQ96" s="143"/>
      <c r="AR96" s="146"/>
      <c r="AS96" s="224">
        <f t="shared" si="41"/>
        <v>0</v>
      </c>
      <c r="AT96" s="1635"/>
      <c r="AU96" s="1545"/>
      <c r="AV96" s="1546"/>
      <c r="AW96" s="1546"/>
      <c r="AX96" s="1548"/>
      <c r="AY96" s="1548"/>
      <c r="AZ96" s="1548"/>
      <c r="BA96" s="1636"/>
      <c r="BB96" s="1548"/>
      <c r="BC96" s="1548"/>
      <c r="BD96" s="1548"/>
      <c r="BE96" s="1551"/>
      <c r="BF96" s="1546"/>
      <c r="BG96" s="222">
        <f t="shared" si="42"/>
        <v>0</v>
      </c>
      <c r="BH96" s="140">
        <f t="shared" si="43"/>
        <v>0</v>
      </c>
      <c r="BI96" s="132"/>
      <c r="BJ96" s="140">
        <f t="shared" si="44"/>
        <v>0</v>
      </c>
      <c r="BK96" s="141"/>
      <c r="BL96" s="141"/>
      <c r="BM96" s="141"/>
      <c r="BN96" s="141"/>
      <c r="BO96" s="141"/>
      <c r="BP96" s="130">
        <f t="shared" si="45"/>
        <v>0</v>
      </c>
      <c r="BQ96" s="132"/>
    </row>
    <row r="97" spans="1:69" ht="14.25" customHeight="1" x14ac:dyDescent="0.25">
      <c r="A97" s="132"/>
      <c r="B97" s="215">
        <v>46106</v>
      </c>
      <c r="C97" s="133"/>
      <c r="D97" s="134"/>
      <c r="E97" s="135"/>
      <c r="F97" s="135"/>
      <c r="G97" s="147">
        <f t="shared" si="37"/>
        <v>0</v>
      </c>
      <c r="H97" s="151"/>
      <c r="I97" s="143"/>
      <c r="J97" s="143"/>
      <c r="K97" s="145"/>
      <c r="L97" s="143"/>
      <c r="M97" s="145"/>
      <c r="N97" s="145"/>
      <c r="O97" s="143"/>
      <c r="P97" s="143"/>
      <c r="Q97" s="143"/>
      <c r="R97" s="145"/>
      <c r="S97" s="143"/>
      <c r="T97" s="143"/>
      <c r="U97" s="103">
        <f t="shared" si="46"/>
        <v>0</v>
      </c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03">
        <f t="shared" si="39"/>
        <v>0</v>
      </c>
      <c r="AK97" s="134"/>
      <c r="AL97" s="134"/>
      <c r="AM97" s="136"/>
      <c r="AN97" s="105">
        <f t="shared" si="40"/>
        <v>0</v>
      </c>
      <c r="AO97" s="223"/>
      <c r="AP97" s="143"/>
      <c r="AQ97" s="143"/>
      <c r="AR97" s="149"/>
      <c r="AS97" s="224">
        <f t="shared" si="41"/>
        <v>0</v>
      </c>
      <c r="AT97" s="1550"/>
      <c r="AU97" s="1545"/>
      <c r="AV97" s="1546"/>
      <c r="AW97" s="1546"/>
      <c r="AX97" s="1548"/>
      <c r="AY97" s="1548"/>
      <c r="AZ97" s="1548"/>
      <c r="BA97" s="1637"/>
      <c r="BB97" s="1548"/>
      <c r="BC97" s="1548"/>
      <c r="BD97" s="1548"/>
      <c r="BE97" s="1551"/>
      <c r="BF97" s="1546"/>
      <c r="BG97" s="222">
        <f t="shared" si="42"/>
        <v>0</v>
      </c>
      <c r="BH97" s="140">
        <f t="shared" si="43"/>
        <v>0</v>
      </c>
      <c r="BI97" s="132"/>
      <c r="BJ97" s="140">
        <f t="shared" si="44"/>
        <v>0</v>
      </c>
      <c r="BK97" s="141"/>
      <c r="BL97" s="141"/>
      <c r="BM97" s="141"/>
      <c r="BN97" s="141"/>
      <c r="BO97" s="141"/>
      <c r="BP97" s="130">
        <f t="shared" si="45"/>
        <v>0</v>
      </c>
      <c r="BQ97" s="132"/>
    </row>
    <row r="98" spans="1:69" ht="14.25" customHeight="1" x14ac:dyDescent="0.25">
      <c r="A98" s="132"/>
      <c r="B98" s="215">
        <v>46107</v>
      </c>
      <c r="C98" s="133"/>
      <c r="D98" s="134"/>
      <c r="E98" s="135"/>
      <c r="F98" s="135"/>
      <c r="G98" s="147">
        <f t="shared" si="37"/>
        <v>0</v>
      </c>
      <c r="H98" s="148"/>
      <c r="I98" s="143"/>
      <c r="J98" s="143"/>
      <c r="K98" s="143"/>
      <c r="L98" s="143"/>
      <c r="M98" s="145"/>
      <c r="N98" s="145"/>
      <c r="O98" s="143"/>
      <c r="P98" s="143"/>
      <c r="Q98" s="143"/>
      <c r="R98" s="145"/>
      <c r="S98" s="143"/>
      <c r="T98" s="143"/>
      <c r="U98" s="103">
        <f t="shared" si="46"/>
        <v>0</v>
      </c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03">
        <f t="shared" si="39"/>
        <v>0</v>
      </c>
      <c r="AK98" s="134"/>
      <c r="AL98" s="134"/>
      <c r="AM98" s="136"/>
      <c r="AN98" s="105">
        <f t="shared" si="40"/>
        <v>0</v>
      </c>
      <c r="AO98" s="223"/>
      <c r="AP98" s="143"/>
      <c r="AQ98" s="143"/>
      <c r="AR98" s="149"/>
      <c r="AS98" s="224">
        <f t="shared" si="41"/>
        <v>0</v>
      </c>
      <c r="AT98" s="1550"/>
      <c r="AU98" s="1545"/>
      <c r="AV98" s="1546"/>
      <c r="AW98" s="1546"/>
      <c r="AX98" s="1548"/>
      <c r="AY98" s="1548"/>
      <c r="AZ98" s="1548"/>
      <c r="BA98" s="1637"/>
      <c r="BB98" s="1548"/>
      <c r="BC98" s="1548"/>
      <c r="BD98" s="1548"/>
      <c r="BE98" s="1551"/>
      <c r="BF98" s="1546"/>
      <c r="BG98" s="222">
        <f t="shared" si="42"/>
        <v>0</v>
      </c>
      <c r="BH98" s="140">
        <f t="shared" si="43"/>
        <v>0</v>
      </c>
      <c r="BI98" s="132"/>
      <c r="BJ98" s="140">
        <f t="shared" si="44"/>
        <v>0</v>
      </c>
      <c r="BK98" s="141"/>
      <c r="BL98" s="141"/>
      <c r="BM98" s="141"/>
      <c r="BN98" s="141"/>
      <c r="BO98" s="141"/>
      <c r="BP98" s="130">
        <f t="shared" si="45"/>
        <v>0</v>
      </c>
      <c r="BQ98" s="132"/>
    </row>
    <row r="99" spans="1:69" ht="14.25" customHeight="1" x14ac:dyDescent="0.25">
      <c r="A99" s="132"/>
      <c r="B99" s="215">
        <v>46108</v>
      </c>
      <c r="C99" s="133"/>
      <c r="D99" s="134"/>
      <c r="E99" s="135"/>
      <c r="F99" s="135"/>
      <c r="G99" s="147">
        <f t="shared" si="37"/>
        <v>0</v>
      </c>
      <c r="H99" s="151"/>
      <c r="I99" s="143"/>
      <c r="J99" s="143"/>
      <c r="K99" s="145"/>
      <c r="L99" s="143"/>
      <c r="M99" s="143"/>
      <c r="N99" s="143"/>
      <c r="O99" s="143"/>
      <c r="P99" s="143"/>
      <c r="Q99" s="143"/>
      <c r="R99" s="145"/>
      <c r="S99" s="143"/>
      <c r="T99" s="143"/>
      <c r="U99" s="103">
        <f t="shared" si="46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03">
        <f t="shared" si="39"/>
        <v>0</v>
      </c>
      <c r="AK99" s="134"/>
      <c r="AL99" s="134"/>
      <c r="AM99" s="136"/>
      <c r="AN99" s="105">
        <f t="shared" si="40"/>
        <v>0</v>
      </c>
      <c r="AO99" s="223"/>
      <c r="AP99" s="143"/>
      <c r="AQ99" s="143"/>
      <c r="AR99" s="146"/>
      <c r="AS99" s="224">
        <f t="shared" si="41"/>
        <v>0</v>
      </c>
      <c r="AT99" s="1638"/>
      <c r="AU99" s="1545"/>
      <c r="AV99" s="1546"/>
      <c r="AW99" s="1546"/>
      <c r="AX99" s="1548"/>
      <c r="AY99" s="1548"/>
      <c r="AZ99" s="1548"/>
      <c r="BA99" s="1639"/>
      <c r="BB99" s="1548"/>
      <c r="BC99" s="1548"/>
      <c r="BD99" s="1548"/>
      <c r="BE99" s="1551"/>
      <c r="BF99" s="1546"/>
      <c r="BG99" s="222">
        <f t="shared" si="42"/>
        <v>0</v>
      </c>
      <c r="BH99" s="140">
        <f t="shared" si="43"/>
        <v>0</v>
      </c>
      <c r="BI99" s="132"/>
      <c r="BJ99" s="140">
        <f t="shared" si="44"/>
        <v>0</v>
      </c>
      <c r="BK99" s="141"/>
      <c r="BL99" s="141"/>
      <c r="BM99" s="150"/>
      <c r="BN99" s="141"/>
      <c r="BO99" s="141"/>
      <c r="BP99" s="130">
        <f t="shared" si="45"/>
        <v>0</v>
      </c>
      <c r="BQ99" s="132"/>
    </row>
    <row r="100" spans="1:69" ht="14.25" customHeight="1" x14ac:dyDescent="0.25">
      <c r="A100" s="132"/>
      <c r="B100" s="215">
        <v>46109</v>
      </c>
      <c r="C100" s="133"/>
      <c r="D100" s="134"/>
      <c r="E100" s="135"/>
      <c r="F100" s="135"/>
      <c r="G100" s="147">
        <f t="shared" si="37"/>
        <v>0</v>
      </c>
      <c r="H100" s="148"/>
      <c r="I100" s="143"/>
      <c r="J100" s="143"/>
      <c r="K100" s="143"/>
      <c r="L100" s="143"/>
      <c r="M100" s="145"/>
      <c r="N100" s="143"/>
      <c r="O100" s="143"/>
      <c r="P100" s="143"/>
      <c r="Q100" s="143"/>
      <c r="R100" s="145"/>
      <c r="S100" s="143"/>
      <c r="T100" s="143"/>
      <c r="U100" s="103">
        <f t="shared" si="46"/>
        <v>0</v>
      </c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03">
        <f t="shared" si="39"/>
        <v>0</v>
      </c>
      <c r="AK100" s="134"/>
      <c r="AL100" s="134"/>
      <c r="AM100" s="136"/>
      <c r="AN100" s="105">
        <f t="shared" si="40"/>
        <v>0</v>
      </c>
      <c r="AO100" s="223"/>
      <c r="AP100" s="143"/>
      <c r="AQ100" s="143"/>
      <c r="AR100" s="146"/>
      <c r="AS100" s="224">
        <f t="shared" si="41"/>
        <v>0</v>
      </c>
      <c r="AT100" s="1638"/>
      <c r="AU100" s="1545"/>
      <c r="AV100" s="1546"/>
      <c r="AW100" s="1546"/>
      <c r="AX100" s="1548"/>
      <c r="AY100" s="1548"/>
      <c r="AZ100" s="1548"/>
      <c r="BA100" s="1639"/>
      <c r="BB100" s="1548"/>
      <c r="BC100" s="1548"/>
      <c r="BD100" s="1548"/>
      <c r="BE100" s="1551"/>
      <c r="BF100" s="1546"/>
      <c r="BG100" s="222">
        <f t="shared" si="42"/>
        <v>0</v>
      </c>
      <c r="BH100" s="140">
        <f t="shared" si="43"/>
        <v>0</v>
      </c>
      <c r="BI100" s="132"/>
      <c r="BJ100" s="140">
        <f t="shared" si="44"/>
        <v>0</v>
      </c>
      <c r="BK100" s="141"/>
      <c r="BL100" s="141"/>
      <c r="BM100" s="141"/>
      <c r="BN100" s="141"/>
      <c r="BO100" s="141"/>
      <c r="BP100" s="130">
        <f t="shared" si="45"/>
        <v>0</v>
      </c>
      <c r="BQ100" s="132"/>
    </row>
    <row r="101" spans="1:69" ht="14.25" customHeight="1" x14ac:dyDescent="0.25">
      <c r="A101" s="132"/>
      <c r="B101" s="215">
        <v>46110</v>
      </c>
      <c r="C101" s="133"/>
      <c r="D101" s="134"/>
      <c r="E101" s="135"/>
      <c r="F101" s="135"/>
      <c r="G101" s="147">
        <f t="shared" si="37"/>
        <v>0</v>
      </c>
      <c r="H101" s="148"/>
      <c r="I101" s="143"/>
      <c r="J101" s="143"/>
      <c r="K101" s="143"/>
      <c r="L101" s="143"/>
      <c r="M101" s="143"/>
      <c r="N101" s="143"/>
      <c r="O101" s="143"/>
      <c r="P101" s="143"/>
      <c r="Q101" s="143"/>
      <c r="R101" s="145"/>
      <c r="S101" s="143"/>
      <c r="T101" s="143"/>
      <c r="U101" s="103">
        <f t="shared" si="46"/>
        <v>0</v>
      </c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03">
        <f t="shared" si="39"/>
        <v>0</v>
      </c>
      <c r="AK101" s="134"/>
      <c r="AL101" s="134"/>
      <c r="AM101" s="136"/>
      <c r="AN101" s="105">
        <f t="shared" si="40"/>
        <v>0</v>
      </c>
      <c r="AO101" s="223"/>
      <c r="AP101" s="143"/>
      <c r="AQ101" s="143"/>
      <c r="AR101" s="146"/>
      <c r="AS101" s="224">
        <f t="shared" si="41"/>
        <v>0</v>
      </c>
      <c r="AT101" s="1638"/>
      <c r="AU101" s="1545"/>
      <c r="AV101" s="1546"/>
      <c r="AW101" s="1546"/>
      <c r="AX101" s="1548"/>
      <c r="AY101" s="1548"/>
      <c r="AZ101" s="1548"/>
      <c r="BA101" s="1639"/>
      <c r="BB101" s="1548"/>
      <c r="BC101" s="1548"/>
      <c r="BD101" s="1548"/>
      <c r="BE101" s="1551"/>
      <c r="BF101" s="1546"/>
      <c r="BG101" s="222">
        <f t="shared" si="42"/>
        <v>0</v>
      </c>
      <c r="BH101" s="140">
        <f t="shared" si="43"/>
        <v>0</v>
      </c>
      <c r="BI101" s="132"/>
      <c r="BJ101" s="140">
        <f t="shared" si="44"/>
        <v>0</v>
      </c>
      <c r="BK101" s="141"/>
      <c r="BL101" s="141"/>
      <c r="BM101" s="141"/>
      <c r="BN101" s="141"/>
      <c r="BO101" s="141"/>
      <c r="BP101" s="130">
        <f t="shared" si="45"/>
        <v>0</v>
      </c>
      <c r="BQ101" s="132"/>
    </row>
    <row r="102" spans="1:69" ht="14.25" customHeight="1" x14ac:dyDescent="0.25">
      <c r="A102" s="132"/>
      <c r="B102" s="215">
        <v>46111</v>
      </c>
      <c r="C102" s="133"/>
      <c r="D102" s="134"/>
      <c r="E102" s="135"/>
      <c r="F102" s="135"/>
      <c r="G102" s="147">
        <f t="shared" si="37"/>
        <v>0</v>
      </c>
      <c r="H102" s="148"/>
      <c r="I102" s="143"/>
      <c r="J102" s="143"/>
      <c r="K102" s="145"/>
      <c r="L102" s="143"/>
      <c r="M102" s="143"/>
      <c r="N102" s="143"/>
      <c r="O102" s="143"/>
      <c r="P102" s="143"/>
      <c r="Q102" s="143"/>
      <c r="R102" s="145"/>
      <c r="S102" s="143"/>
      <c r="T102" s="143"/>
      <c r="U102" s="103">
        <f t="shared" si="46"/>
        <v>0</v>
      </c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03">
        <f t="shared" si="39"/>
        <v>0</v>
      </c>
      <c r="AK102" s="134"/>
      <c r="AL102" s="134"/>
      <c r="AM102" s="136"/>
      <c r="AN102" s="105">
        <f t="shared" si="40"/>
        <v>0</v>
      </c>
      <c r="AO102" s="223"/>
      <c r="AP102" s="143"/>
      <c r="AQ102" s="143"/>
      <c r="AR102" s="146"/>
      <c r="AS102" s="224">
        <f t="shared" si="41"/>
        <v>0</v>
      </c>
      <c r="AT102" s="1640"/>
      <c r="AU102" s="1545"/>
      <c r="AV102" s="1546"/>
      <c r="AW102" s="1546"/>
      <c r="AX102" s="1548"/>
      <c r="AY102" s="1548"/>
      <c r="AZ102" s="1548"/>
      <c r="BA102" s="1554"/>
      <c r="BB102" s="1548"/>
      <c r="BC102" s="1548"/>
      <c r="BD102" s="1548"/>
      <c r="BE102" s="1551"/>
      <c r="BF102" s="1546"/>
      <c r="BG102" s="222">
        <f t="shared" si="42"/>
        <v>0</v>
      </c>
      <c r="BH102" s="140">
        <f t="shared" si="43"/>
        <v>0</v>
      </c>
      <c r="BI102" s="132"/>
      <c r="BJ102" s="140">
        <f t="shared" si="44"/>
        <v>0</v>
      </c>
      <c r="BK102" s="141"/>
      <c r="BL102" s="141"/>
      <c r="BM102" s="141"/>
      <c r="BN102" s="141"/>
      <c r="BO102" s="141"/>
      <c r="BP102" s="130">
        <f t="shared" si="45"/>
        <v>0</v>
      </c>
      <c r="BQ102" s="132"/>
    </row>
    <row r="103" spans="1:69" ht="14.25" customHeight="1" thickBot="1" x14ac:dyDescent="0.3">
      <c r="A103" s="132"/>
      <c r="B103" s="215">
        <v>46112</v>
      </c>
      <c r="C103" s="133"/>
      <c r="D103" s="134"/>
      <c r="E103" s="135"/>
      <c r="F103" s="135"/>
      <c r="G103" s="147">
        <f t="shared" si="37"/>
        <v>0</v>
      </c>
      <c r="H103" s="148"/>
      <c r="I103" s="143"/>
      <c r="J103" s="143"/>
      <c r="K103" s="145"/>
      <c r="L103" s="143"/>
      <c r="M103" s="231"/>
      <c r="N103" s="143"/>
      <c r="O103" s="143"/>
      <c r="P103" s="143"/>
      <c r="Q103" s="143"/>
      <c r="R103" s="143"/>
      <c r="S103" s="143"/>
      <c r="T103" s="143"/>
      <c r="U103" s="103">
        <f t="shared" si="46"/>
        <v>0</v>
      </c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03">
        <f t="shared" si="39"/>
        <v>0</v>
      </c>
      <c r="AK103" s="134"/>
      <c r="AL103" s="134"/>
      <c r="AM103" s="136"/>
      <c r="AN103" s="105">
        <f t="shared" si="40"/>
        <v>0</v>
      </c>
      <c r="AO103" s="223"/>
      <c r="AP103" s="143"/>
      <c r="AQ103" s="143"/>
      <c r="AR103" s="146"/>
      <c r="AS103" s="232">
        <f t="shared" si="41"/>
        <v>0</v>
      </c>
      <c r="AT103" s="1641"/>
      <c r="AU103" s="1556"/>
      <c r="AV103" s="1557"/>
      <c r="AW103" s="1557"/>
      <c r="AX103" s="1548"/>
      <c r="AY103" s="1548"/>
      <c r="AZ103" s="1548"/>
      <c r="BA103" s="1642"/>
      <c r="BB103" s="1548"/>
      <c r="BC103" s="1548"/>
      <c r="BD103" s="1548"/>
      <c r="BE103" s="1559"/>
      <c r="BF103" s="1557"/>
      <c r="BG103" s="222">
        <f t="shared" si="42"/>
        <v>0</v>
      </c>
      <c r="BH103" s="140">
        <f t="shared" si="43"/>
        <v>0</v>
      </c>
      <c r="BI103" s="132"/>
      <c r="BJ103" s="140">
        <f t="shared" si="44"/>
        <v>0</v>
      </c>
      <c r="BK103" s="163"/>
      <c r="BL103" s="141"/>
      <c r="BM103" s="150"/>
      <c r="BN103" s="163"/>
      <c r="BO103" s="163"/>
      <c r="BP103" s="130">
        <f t="shared" si="45"/>
        <v>0</v>
      </c>
      <c r="BQ103" s="132"/>
    </row>
    <row r="104" spans="1:69" ht="14.25" customHeight="1" x14ac:dyDescent="0.25">
      <c r="A104" s="3"/>
      <c r="B104" s="2" t="s">
        <v>77</v>
      </c>
      <c r="C104" s="166">
        <f t="shared" ref="C104:V104" si="47">SUM(C73:C103)</f>
        <v>0</v>
      </c>
      <c r="D104" s="166">
        <f t="shared" si="47"/>
        <v>0</v>
      </c>
      <c r="E104" s="166">
        <f t="shared" si="47"/>
        <v>0</v>
      </c>
      <c r="F104" s="166">
        <f t="shared" si="47"/>
        <v>0</v>
      </c>
      <c r="G104" s="166">
        <f t="shared" si="47"/>
        <v>0</v>
      </c>
      <c r="H104" s="166">
        <f t="shared" si="47"/>
        <v>0</v>
      </c>
      <c r="I104" s="166">
        <f t="shared" si="47"/>
        <v>0</v>
      </c>
      <c r="J104" s="166">
        <f t="shared" si="47"/>
        <v>0</v>
      </c>
      <c r="K104" s="166">
        <f t="shared" si="47"/>
        <v>0</v>
      </c>
      <c r="L104" s="166">
        <f t="shared" si="47"/>
        <v>0</v>
      </c>
      <c r="M104" s="166">
        <f t="shared" si="47"/>
        <v>0</v>
      </c>
      <c r="N104" s="166">
        <f t="shared" si="47"/>
        <v>0</v>
      </c>
      <c r="O104" s="166">
        <f t="shared" si="47"/>
        <v>0</v>
      </c>
      <c r="P104" s="166">
        <f t="shared" si="47"/>
        <v>0</v>
      </c>
      <c r="Q104" s="166">
        <f t="shared" si="47"/>
        <v>0</v>
      </c>
      <c r="R104" s="166">
        <f t="shared" si="47"/>
        <v>0</v>
      </c>
      <c r="S104" s="166">
        <f t="shared" si="47"/>
        <v>0</v>
      </c>
      <c r="T104" s="166">
        <f t="shared" si="47"/>
        <v>0</v>
      </c>
      <c r="U104" s="166">
        <f t="shared" si="47"/>
        <v>0</v>
      </c>
      <c r="V104" s="166">
        <f t="shared" si="47"/>
        <v>0</v>
      </c>
      <c r="W104" s="166"/>
      <c r="X104" s="166">
        <f t="shared" ref="X104:AG104" si="48">SUM(X73:X103)</f>
        <v>0</v>
      </c>
      <c r="Y104" s="166">
        <f t="shared" si="48"/>
        <v>0</v>
      </c>
      <c r="Z104" s="166">
        <f t="shared" si="48"/>
        <v>0</v>
      </c>
      <c r="AA104" s="166">
        <f t="shared" si="48"/>
        <v>0</v>
      </c>
      <c r="AB104" s="166">
        <f t="shared" si="48"/>
        <v>0</v>
      </c>
      <c r="AC104" s="166">
        <f t="shared" si="48"/>
        <v>0</v>
      </c>
      <c r="AD104" s="166">
        <f t="shared" si="48"/>
        <v>0</v>
      </c>
      <c r="AE104" s="166">
        <f t="shared" si="48"/>
        <v>0</v>
      </c>
      <c r="AF104" s="166">
        <f t="shared" si="48"/>
        <v>0</v>
      </c>
      <c r="AG104" s="166">
        <f t="shared" si="48"/>
        <v>0</v>
      </c>
      <c r="AH104" s="166"/>
      <c r="AI104" s="166">
        <f t="shared" ref="AI104:AT104" si="49">SUM(AI73:AI103)</f>
        <v>0</v>
      </c>
      <c r="AJ104" s="166">
        <f t="shared" si="49"/>
        <v>0</v>
      </c>
      <c r="AK104" s="166">
        <f t="shared" si="49"/>
        <v>0</v>
      </c>
      <c r="AL104" s="166">
        <f t="shared" si="49"/>
        <v>0</v>
      </c>
      <c r="AM104" s="166">
        <f t="shared" si="49"/>
        <v>0</v>
      </c>
      <c r="AN104" s="166">
        <f t="shared" si="49"/>
        <v>0</v>
      </c>
      <c r="AO104" s="166">
        <f t="shared" si="49"/>
        <v>0</v>
      </c>
      <c r="AP104" s="166">
        <f t="shared" si="49"/>
        <v>0</v>
      </c>
      <c r="AQ104" s="166">
        <f t="shared" si="49"/>
        <v>0</v>
      </c>
      <c r="AR104" s="166">
        <f t="shared" si="49"/>
        <v>0</v>
      </c>
      <c r="AS104" s="166">
        <f t="shared" si="49"/>
        <v>0</v>
      </c>
      <c r="AT104" s="165">
        <f t="shared" si="49"/>
        <v>0</v>
      </c>
      <c r="AU104" s="233"/>
      <c r="AV104" s="165">
        <f t="shared" ref="AV104:BD104" si="50">SUM(AV73:AV103)</f>
        <v>0</v>
      </c>
      <c r="AW104" s="165">
        <f t="shared" si="50"/>
        <v>0</v>
      </c>
      <c r="AX104" s="165">
        <f t="shared" si="50"/>
        <v>0</v>
      </c>
      <c r="AY104" s="165">
        <f t="shared" si="50"/>
        <v>0</v>
      </c>
      <c r="AZ104" s="165">
        <f t="shared" si="50"/>
        <v>0</v>
      </c>
      <c r="BA104" s="165">
        <f t="shared" si="50"/>
        <v>0</v>
      </c>
      <c r="BB104" s="165">
        <f t="shared" si="50"/>
        <v>0</v>
      </c>
      <c r="BC104" s="165">
        <f t="shared" si="50"/>
        <v>0</v>
      </c>
      <c r="BD104" s="165">
        <f t="shared" si="50"/>
        <v>0</v>
      </c>
      <c r="BE104" s="234"/>
      <c r="BF104" s="165">
        <f t="shared" ref="BF104:BH104" si="51">SUM(BF73:BF103)</f>
        <v>0</v>
      </c>
      <c r="BG104" s="166">
        <f t="shared" si="51"/>
        <v>0</v>
      </c>
      <c r="BH104" s="166">
        <f t="shared" si="51"/>
        <v>0</v>
      </c>
      <c r="BI104" s="235"/>
      <c r="BJ104" s="166">
        <f t="shared" ref="BJ104:BP104" si="52">SUM(BJ73:BJ103)</f>
        <v>0</v>
      </c>
      <c r="BK104" s="166">
        <f t="shared" si="52"/>
        <v>0</v>
      </c>
      <c r="BL104" s="166">
        <f t="shared" si="52"/>
        <v>0</v>
      </c>
      <c r="BM104" s="166">
        <f t="shared" si="52"/>
        <v>0</v>
      </c>
      <c r="BN104" s="166">
        <f t="shared" si="52"/>
        <v>0</v>
      </c>
      <c r="BO104" s="166">
        <f t="shared" si="52"/>
        <v>0</v>
      </c>
      <c r="BP104" s="166">
        <f t="shared" si="52"/>
        <v>0</v>
      </c>
      <c r="BQ104" s="235"/>
    </row>
    <row r="105" spans="1:69" ht="14.25" customHeight="1" x14ac:dyDescent="0.25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4"/>
      <c r="AO105" s="3"/>
      <c r="AP105" s="3"/>
      <c r="AQ105" s="3"/>
      <c r="AR105" s="3"/>
      <c r="AS105" s="4"/>
      <c r="AT105" s="3"/>
      <c r="AU105" s="5"/>
      <c r="AV105" s="3"/>
      <c r="AW105" s="3"/>
      <c r="AX105" s="3"/>
      <c r="AY105" s="3"/>
      <c r="AZ105" s="3"/>
      <c r="BA105" s="96"/>
      <c r="BB105" s="3"/>
      <c r="BC105" s="3"/>
      <c r="BD105" s="3"/>
      <c r="BE105" s="6"/>
      <c r="BF105" s="3"/>
      <c r="BG105" s="4"/>
      <c r="BH105" s="3"/>
      <c r="BI105" s="235"/>
      <c r="BJ105" s="3"/>
      <c r="BK105" s="3"/>
      <c r="BL105" s="3"/>
      <c r="BM105" s="3"/>
      <c r="BN105" s="3"/>
      <c r="BO105" s="3"/>
      <c r="BP105" s="3"/>
      <c r="BQ105" s="235"/>
    </row>
    <row r="106" spans="1:69" ht="14.25" customHeight="1" thickBot="1" x14ac:dyDescent="0.3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176"/>
      <c r="AK106" s="3"/>
      <c r="AL106" s="3"/>
      <c r="AM106" s="3"/>
      <c r="AN106" s="4"/>
      <c r="AO106" s="3"/>
      <c r="AP106" s="3"/>
      <c r="AQ106" s="3"/>
      <c r="AR106" s="3"/>
      <c r="AS106" s="177"/>
      <c r="AT106" s="3"/>
      <c r="AU106" s="5"/>
      <c r="AV106" s="3"/>
      <c r="AW106" s="3"/>
      <c r="AX106" s="3"/>
      <c r="AY106" s="4"/>
      <c r="AZ106" s="4"/>
      <c r="BA106" s="3"/>
      <c r="BB106" s="3"/>
      <c r="BC106" s="3"/>
      <c r="BD106" s="3"/>
      <c r="BE106" s="6"/>
      <c r="BF106" s="3"/>
      <c r="BG106" s="177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14.25" customHeight="1" thickBot="1" x14ac:dyDescent="0.3">
      <c r="A107" s="3"/>
      <c r="B107" s="237">
        <v>46113</v>
      </c>
      <c r="C107" s="104"/>
      <c r="D107" s="238"/>
      <c r="E107" s="96"/>
      <c r="F107" s="97"/>
      <c r="G107" s="239">
        <f t="shared" ref="G107:G136" si="53">+C107+D107+E107+F107</f>
        <v>0</v>
      </c>
      <c r="H107" s="240"/>
      <c r="I107" s="184"/>
      <c r="J107" s="240"/>
      <c r="K107" s="241"/>
      <c r="L107" s="240"/>
      <c r="M107" s="184"/>
      <c r="N107" s="242"/>
      <c r="O107" s="184"/>
      <c r="P107" s="240"/>
      <c r="Q107" s="184"/>
      <c r="R107" s="243"/>
      <c r="S107" s="185"/>
      <c r="T107" s="186"/>
      <c r="U107" s="244">
        <f t="shared" ref="U107:U109" si="54">SUM(I107:T107)</f>
        <v>0</v>
      </c>
      <c r="V107" s="245"/>
      <c r="W107" s="184"/>
      <c r="X107" s="243"/>
      <c r="Y107" s="185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244">
        <f t="shared" ref="AJ107:AJ136" si="55">SUM(V107:AI107)</f>
        <v>0</v>
      </c>
      <c r="AK107" s="246"/>
      <c r="AL107" s="95"/>
      <c r="AM107" s="96"/>
      <c r="AN107" s="239">
        <f t="shared" ref="AN107:AN136" si="56">SUM(AK107:AM107)</f>
        <v>0</v>
      </c>
      <c r="AO107" s="102"/>
      <c r="AP107" s="247"/>
      <c r="AQ107" s="247"/>
      <c r="AR107" s="101"/>
      <c r="AS107" s="248">
        <f t="shared" ref="AS107:AS136" si="57">+G107-U107-AJ107-AN107-AO107-AP107-AQ107-AR107</f>
        <v>0</v>
      </c>
      <c r="AT107" s="1643"/>
      <c r="AU107" s="1536"/>
      <c r="AV107" s="1618"/>
      <c r="AW107" s="1618"/>
      <c r="AX107" s="1619"/>
      <c r="AY107" s="1548"/>
      <c r="AZ107" s="1548"/>
      <c r="BA107" s="1643"/>
      <c r="BB107" s="1644"/>
      <c r="BC107" s="1645"/>
      <c r="BD107" s="1646"/>
      <c r="BE107" s="1647"/>
      <c r="BF107" s="1648"/>
      <c r="BG107" s="112">
        <f t="shared" ref="BG107:BG136" si="58">SUM(AT107:BF107)-BD107</f>
        <v>0</v>
      </c>
      <c r="BH107" s="114">
        <f t="shared" ref="BH107:BH136" si="59">+AS107-BG107</f>
        <v>0</v>
      </c>
      <c r="BI107" s="3"/>
      <c r="BJ107" s="114">
        <f t="shared" ref="BJ107:BJ136" si="60">SUM(BK107:BO107)</f>
        <v>0</v>
      </c>
      <c r="BK107" s="115"/>
      <c r="BL107" s="115"/>
      <c r="BM107" s="250"/>
      <c r="BN107" s="115"/>
      <c r="BO107" s="115"/>
      <c r="BP107" s="116">
        <f t="shared" ref="BP107:BP136" si="61">+BH107-BJ107</f>
        <v>0</v>
      </c>
      <c r="BQ107" s="3"/>
    </row>
    <row r="108" spans="1:69" ht="14.25" customHeight="1" thickBot="1" x14ac:dyDescent="0.3">
      <c r="A108" s="3"/>
      <c r="B108" s="237">
        <v>46114</v>
      </c>
      <c r="C108" s="123"/>
      <c r="D108" s="228"/>
      <c r="E108" s="96"/>
      <c r="F108" s="97"/>
      <c r="G108" s="251">
        <f t="shared" si="53"/>
        <v>0</v>
      </c>
      <c r="H108" s="252"/>
      <c r="I108" s="253"/>
      <c r="J108" s="253"/>
      <c r="K108" s="198"/>
      <c r="L108" s="253"/>
      <c r="M108" s="198"/>
      <c r="N108" s="253"/>
      <c r="O108" s="253"/>
      <c r="P108" s="253"/>
      <c r="Q108" s="253"/>
      <c r="R108" s="253"/>
      <c r="S108" s="186"/>
      <c r="T108" s="186"/>
      <c r="U108" s="103">
        <f t="shared" si="54"/>
        <v>0</v>
      </c>
      <c r="V108" s="253"/>
      <c r="W108" s="253"/>
      <c r="X108" s="253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03">
        <f t="shared" si="55"/>
        <v>0</v>
      </c>
      <c r="AK108" s="119"/>
      <c r="AL108" s="119"/>
      <c r="AM108" s="104"/>
      <c r="AN108" s="254">
        <f t="shared" si="56"/>
        <v>0</v>
      </c>
      <c r="AO108" s="121"/>
      <c r="AP108" s="99"/>
      <c r="AQ108" s="99"/>
      <c r="AR108" s="124"/>
      <c r="AS108" s="224">
        <f t="shared" si="57"/>
        <v>0</v>
      </c>
      <c r="AT108" s="1649"/>
      <c r="AU108" s="1545"/>
      <c r="AV108" s="1621"/>
      <c r="AW108" s="1621"/>
      <c r="AX108" s="1619"/>
      <c r="AY108" s="1548"/>
      <c r="AZ108" s="1548"/>
      <c r="BA108" s="1649"/>
      <c r="BB108" s="1644"/>
      <c r="BC108" s="1645"/>
      <c r="BD108" s="1645"/>
      <c r="BE108" s="1650"/>
      <c r="BF108" s="1651"/>
      <c r="BG108" s="222">
        <f t="shared" si="58"/>
        <v>0</v>
      </c>
      <c r="BH108" s="114">
        <f t="shared" si="59"/>
        <v>0</v>
      </c>
      <c r="BI108" s="3"/>
      <c r="BJ108" s="113">
        <f t="shared" si="60"/>
        <v>0</v>
      </c>
      <c r="BK108" s="129"/>
      <c r="BL108" s="129"/>
      <c r="BM108" s="129"/>
      <c r="BN108" s="129"/>
      <c r="BO108" s="129"/>
      <c r="BP108" s="130">
        <f t="shared" si="61"/>
        <v>0</v>
      </c>
      <c r="BQ108" s="3"/>
    </row>
    <row r="109" spans="1:69" ht="14.25" customHeight="1" thickBot="1" x14ac:dyDescent="0.3">
      <c r="A109" s="3"/>
      <c r="B109" s="237">
        <v>46115</v>
      </c>
      <c r="C109" s="123"/>
      <c r="D109" s="228"/>
      <c r="E109" s="3"/>
      <c r="F109" s="120"/>
      <c r="G109" s="147">
        <f t="shared" si="53"/>
        <v>0</v>
      </c>
      <c r="H109" s="148"/>
      <c r="I109" s="143"/>
      <c r="J109" s="143"/>
      <c r="K109" s="143"/>
      <c r="L109" s="143"/>
      <c r="M109" s="143"/>
      <c r="N109" s="143"/>
      <c r="O109" s="143"/>
      <c r="P109" s="143"/>
      <c r="Q109" s="143"/>
      <c r="R109" s="145"/>
      <c r="S109" s="143"/>
      <c r="T109" s="143"/>
      <c r="U109" s="103">
        <f t="shared" si="54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03">
        <f t="shared" si="55"/>
        <v>0</v>
      </c>
      <c r="AK109" s="119"/>
      <c r="AL109" s="119"/>
      <c r="AM109" s="123"/>
      <c r="AN109" s="105">
        <f t="shared" si="56"/>
        <v>0</v>
      </c>
      <c r="AO109" s="121"/>
      <c r="AP109" s="99"/>
      <c r="AQ109" s="99"/>
      <c r="AR109" s="124"/>
      <c r="AS109" s="224">
        <f t="shared" si="57"/>
        <v>0</v>
      </c>
      <c r="AT109" s="1649"/>
      <c r="AU109" s="1545"/>
      <c r="AV109" s="1621"/>
      <c r="AW109" s="1621"/>
      <c r="AX109" s="1619"/>
      <c r="AY109" s="1548"/>
      <c r="AZ109" s="1548"/>
      <c r="BA109" s="1649"/>
      <c r="BB109" s="1652"/>
      <c r="BC109" s="1653"/>
      <c r="BD109" s="1653"/>
      <c r="BE109" s="1654"/>
      <c r="BF109" s="1653"/>
      <c r="BG109" s="222">
        <f t="shared" si="58"/>
        <v>0</v>
      </c>
      <c r="BH109" s="113">
        <f t="shared" si="59"/>
        <v>0</v>
      </c>
      <c r="BI109" s="3"/>
      <c r="BJ109" s="113">
        <f t="shared" si="60"/>
        <v>0</v>
      </c>
      <c r="BK109" s="129"/>
      <c r="BL109" s="129"/>
      <c r="BM109" s="129"/>
      <c r="BN109" s="129"/>
      <c r="BO109" s="129"/>
      <c r="BP109" s="130">
        <f t="shared" si="61"/>
        <v>0</v>
      </c>
      <c r="BQ109" s="3"/>
    </row>
    <row r="110" spans="1:69" ht="14.25" customHeight="1" thickBot="1" x14ac:dyDescent="0.3">
      <c r="A110" s="132"/>
      <c r="B110" s="237">
        <v>46116</v>
      </c>
      <c r="C110" s="136"/>
      <c r="D110" s="133"/>
      <c r="E110" s="132"/>
      <c r="F110" s="135"/>
      <c r="G110" s="147">
        <f t="shared" si="53"/>
        <v>0</v>
      </c>
      <c r="H110" s="151"/>
      <c r="I110" s="143"/>
      <c r="J110" s="143"/>
      <c r="K110" s="145"/>
      <c r="L110" s="143"/>
      <c r="M110" s="145"/>
      <c r="N110" s="143"/>
      <c r="O110" s="143"/>
      <c r="P110" s="143"/>
      <c r="Q110" s="143"/>
      <c r="R110" s="143"/>
      <c r="S110" s="143"/>
      <c r="T110" s="143"/>
      <c r="U110" s="103">
        <f t="shared" ref="U110:U136" si="62">SUM(H110:T110)</f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03">
        <f t="shared" si="55"/>
        <v>0</v>
      </c>
      <c r="AK110" s="134"/>
      <c r="AL110" s="134"/>
      <c r="AM110" s="136"/>
      <c r="AN110" s="105">
        <f t="shared" si="56"/>
        <v>0</v>
      </c>
      <c r="AO110" s="121"/>
      <c r="AP110" s="99"/>
      <c r="AQ110" s="99"/>
      <c r="AR110" s="124"/>
      <c r="AS110" s="224">
        <f t="shared" si="57"/>
        <v>0</v>
      </c>
      <c r="AT110" s="1631"/>
      <c r="AU110" s="1545"/>
      <c r="AV110" s="1546"/>
      <c r="AW110" s="1546"/>
      <c r="AX110" s="1548"/>
      <c r="AY110" s="1548"/>
      <c r="AZ110" s="1548"/>
      <c r="BA110" s="1631"/>
      <c r="BB110" s="1655"/>
      <c r="BC110" s="1656"/>
      <c r="BD110" s="1656"/>
      <c r="BE110" s="1654"/>
      <c r="BF110" s="1656"/>
      <c r="BG110" s="222">
        <f t="shared" si="58"/>
        <v>0</v>
      </c>
      <c r="BH110" s="140">
        <f t="shared" si="59"/>
        <v>0</v>
      </c>
      <c r="BI110" s="132"/>
      <c r="BJ110" s="140">
        <f t="shared" si="60"/>
        <v>0</v>
      </c>
      <c r="BK110" s="141"/>
      <c r="BL110" s="141"/>
      <c r="BM110" s="141"/>
      <c r="BN110" s="141"/>
      <c r="BO110" s="141"/>
      <c r="BP110" s="130">
        <f t="shared" si="61"/>
        <v>0</v>
      </c>
      <c r="BQ110" s="132"/>
    </row>
    <row r="111" spans="1:69" ht="14.25" customHeight="1" thickBot="1" x14ac:dyDescent="0.3">
      <c r="A111" s="132"/>
      <c r="B111" s="237">
        <v>46117</v>
      </c>
      <c r="C111" s="136"/>
      <c r="D111" s="230"/>
      <c r="E111" s="132"/>
      <c r="F111" s="135"/>
      <c r="G111" s="147">
        <f t="shared" si="53"/>
        <v>0</v>
      </c>
      <c r="H111" s="148"/>
      <c r="I111" s="143"/>
      <c r="J111" s="143"/>
      <c r="K111" s="143"/>
      <c r="L111" s="143"/>
      <c r="M111" s="143"/>
      <c r="N111" s="143"/>
      <c r="O111" s="143"/>
      <c r="P111" s="143"/>
      <c r="Q111" s="143"/>
      <c r="R111" s="145"/>
      <c r="S111" s="143"/>
      <c r="T111" s="143"/>
      <c r="U111" s="103">
        <f t="shared" si="62"/>
        <v>0</v>
      </c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03">
        <f t="shared" si="55"/>
        <v>0</v>
      </c>
      <c r="AK111" s="134"/>
      <c r="AL111" s="134"/>
      <c r="AM111" s="136"/>
      <c r="AN111" s="105">
        <f t="shared" si="56"/>
        <v>0</v>
      </c>
      <c r="AO111" s="121"/>
      <c r="AP111" s="99"/>
      <c r="AQ111" s="99"/>
      <c r="AR111" s="124"/>
      <c r="AS111" s="224">
        <f t="shared" si="57"/>
        <v>0</v>
      </c>
      <c r="AT111" s="1631"/>
      <c r="AU111" s="1545"/>
      <c r="AV111" s="1546"/>
      <c r="AW111" s="1546"/>
      <c r="AX111" s="1548"/>
      <c r="AY111" s="1548"/>
      <c r="AZ111" s="1548"/>
      <c r="BA111" s="1631"/>
      <c r="BB111" s="1655"/>
      <c r="BC111" s="1656"/>
      <c r="BD111" s="1656"/>
      <c r="BE111" s="1654"/>
      <c r="BF111" s="1656"/>
      <c r="BG111" s="222">
        <f t="shared" si="58"/>
        <v>0</v>
      </c>
      <c r="BH111" s="140">
        <f t="shared" si="59"/>
        <v>0</v>
      </c>
      <c r="BI111" s="132"/>
      <c r="BJ111" s="140">
        <f t="shared" si="60"/>
        <v>0</v>
      </c>
      <c r="BK111" s="141"/>
      <c r="BL111" s="141"/>
      <c r="BM111" s="141"/>
      <c r="BN111" s="141"/>
      <c r="BO111" s="141"/>
      <c r="BP111" s="130">
        <f t="shared" si="61"/>
        <v>0</v>
      </c>
      <c r="BQ111" s="132"/>
    </row>
    <row r="112" spans="1:69" ht="14.25" customHeight="1" thickBot="1" x14ac:dyDescent="0.3">
      <c r="A112" s="132"/>
      <c r="B112" s="237">
        <v>46118</v>
      </c>
      <c r="C112" s="136"/>
      <c r="D112" s="230"/>
      <c r="E112" s="132"/>
      <c r="F112" s="135"/>
      <c r="G112" s="147">
        <f t="shared" si="53"/>
        <v>0</v>
      </c>
      <c r="H112" s="151"/>
      <c r="I112" s="143"/>
      <c r="J112" s="143"/>
      <c r="K112" s="145"/>
      <c r="L112" s="143"/>
      <c r="M112" s="145"/>
      <c r="N112" s="143"/>
      <c r="O112" s="143"/>
      <c r="P112" s="143"/>
      <c r="Q112" s="143"/>
      <c r="R112" s="143"/>
      <c r="S112" s="143"/>
      <c r="T112" s="143"/>
      <c r="U112" s="103">
        <f t="shared" si="62"/>
        <v>0</v>
      </c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03">
        <f t="shared" si="55"/>
        <v>0</v>
      </c>
      <c r="AK112" s="134"/>
      <c r="AL112" s="134"/>
      <c r="AM112" s="136"/>
      <c r="AN112" s="105">
        <f t="shared" si="56"/>
        <v>0</v>
      </c>
      <c r="AO112" s="121"/>
      <c r="AP112" s="99"/>
      <c r="AQ112" s="99"/>
      <c r="AR112" s="124"/>
      <c r="AS112" s="224">
        <f t="shared" si="57"/>
        <v>0</v>
      </c>
      <c r="AT112" s="1632"/>
      <c r="AU112" s="1545"/>
      <c r="AV112" s="1546"/>
      <c r="AW112" s="1546"/>
      <c r="AX112" s="1548"/>
      <c r="AY112" s="1548"/>
      <c r="AZ112" s="1548"/>
      <c r="BA112" s="1632"/>
      <c r="BB112" s="1655"/>
      <c r="BC112" s="1656"/>
      <c r="BD112" s="1656"/>
      <c r="BE112" s="1654"/>
      <c r="BF112" s="1656"/>
      <c r="BG112" s="222">
        <f t="shared" si="58"/>
        <v>0</v>
      </c>
      <c r="BH112" s="140">
        <f t="shared" si="59"/>
        <v>0</v>
      </c>
      <c r="BI112" s="132"/>
      <c r="BJ112" s="140">
        <f t="shared" si="60"/>
        <v>0</v>
      </c>
      <c r="BK112" s="141"/>
      <c r="BL112" s="141"/>
      <c r="BM112" s="141"/>
      <c r="BN112" s="141"/>
      <c r="BO112" s="141"/>
      <c r="BP112" s="130">
        <f t="shared" si="61"/>
        <v>0</v>
      </c>
      <c r="BQ112" s="132"/>
    </row>
    <row r="113" spans="1:69" ht="14.25" customHeight="1" thickBot="1" x14ac:dyDescent="0.3">
      <c r="A113" s="132"/>
      <c r="B113" s="237">
        <v>46119</v>
      </c>
      <c r="C113" s="136"/>
      <c r="D113" s="230"/>
      <c r="E113" s="132"/>
      <c r="F113" s="135"/>
      <c r="G113" s="147">
        <f t="shared" si="53"/>
        <v>0</v>
      </c>
      <c r="H113" s="148"/>
      <c r="I113" s="143"/>
      <c r="J113" s="143"/>
      <c r="K113" s="143"/>
      <c r="L113" s="143"/>
      <c r="M113" s="145"/>
      <c r="N113" s="143"/>
      <c r="O113" s="143"/>
      <c r="P113" s="143"/>
      <c r="Q113" s="143"/>
      <c r="R113" s="145"/>
      <c r="S113" s="143"/>
      <c r="T113" s="143"/>
      <c r="U113" s="103">
        <f t="shared" si="62"/>
        <v>0</v>
      </c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03">
        <f t="shared" si="55"/>
        <v>0</v>
      </c>
      <c r="AK113" s="134"/>
      <c r="AL113" s="134"/>
      <c r="AM113" s="136"/>
      <c r="AN113" s="105">
        <f t="shared" si="56"/>
        <v>0</v>
      </c>
      <c r="AO113" s="121"/>
      <c r="AP113" s="99"/>
      <c r="AQ113" s="99"/>
      <c r="AR113" s="124"/>
      <c r="AS113" s="224">
        <f t="shared" si="57"/>
        <v>0</v>
      </c>
      <c r="AT113" s="1632"/>
      <c r="AU113" s="1545"/>
      <c r="AV113" s="1546"/>
      <c r="AW113" s="1626"/>
      <c r="AX113" s="1548"/>
      <c r="AY113" s="1548"/>
      <c r="AZ113" s="1548"/>
      <c r="BA113" s="1632"/>
      <c r="BB113" s="1655"/>
      <c r="BC113" s="1656"/>
      <c r="BD113" s="1656"/>
      <c r="BE113" s="1654"/>
      <c r="BF113" s="1656"/>
      <c r="BG113" s="222">
        <f t="shared" si="58"/>
        <v>0</v>
      </c>
      <c r="BH113" s="140">
        <f t="shared" si="59"/>
        <v>0</v>
      </c>
      <c r="BI113" s="132"/>
      <c r="BJ113" s="140">
        <f t="shared" si="60"/>
        <v>0</v>
      </c>
      <c r="BK113" s="141"/>
      <c r="BL113" s="141"/>
      <c r="BM113" s="150"/>
      <c r="BN113" s="141"/>
      <c r="BO113" s="141"/>
      <c r="BP113" s="130">
        <f t="shared" si="61"/>
        <v>0</v>
      </c>
      <c r="BQ113" s="132"/>
    </row>
    <row r="114" spans="1:69" ht="14.25" customHeight="1" thickBot="1" x14ac:dyDescent="0.3">
      <c r="A114" s="132"/>
      <c r="B114" s="237">
        <v>46120</v>
      </c>
      <c r="C114" s="136"/>
      <c r="D114" s="230"/>
      <c r="E114" s="132"/>
      <c r="F114" s="135"/>
      <c r="G114" s="147">
        <f t="shared" si="53"/>
        <v>0</v>
      </c>
      <c r="I114" s="143"/>
      <c r="J114" s="143"/>
      <c r="K114" s="145"/>
      <c r="L114" s="143"/>
      <c r="M114" s="145"/>
      <c r="N114" s="145"/>
      <c r="O114" s="143"/>
      <c r="P114" s="143"/>
      <c r="Q114" s="143"/>
      <c r="R114" s="145"/>
      <c r="S114" s="143"/>
      <c r="T114" s="143"/>
      <c r="U114" s="103">
        <f t="shared" si="62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03">
        <f t="shared" si="55"/>
        <v>0</v>
      </c>
      <c r="AK114" s="134"/>
      <c r="AL114" s="134"/>
      <c r="AM114" s="136"/>
      <c r="AN114" s="105">
        <f t="shared" si="56"/>
        <v>0</v>
      </c>
      <c r="AO114" s="121"/>
      <c r="AP114" s="99"/>
      <c r="AQ114" s="99"/>
      <c r="AR114" s="124"/>
      <c r="AS114" s="224">
        <f t="shared" si="57"/>
        <v>0</v>
      </c>
      <c r="AT114" s="1657"/>
      <c r="AU114" s="1545"/>
      <c r="AV114" s="1546"/>
      <c r="AW114" s="1626"/>
      <c r="AX114" s="1548"/>
      <c r="AY114" s="1548"/>
      <c r="AZ114" s="1548"/>
      <c r="BA114" s="1657"/>
      <c r="BB114" s="1655"/>
      <c r="BC114" s="1656"/>
      <c r="BD114" s="1656"/>
      <c r="BE114" s="1654"/>
      <c r="BF114" s="1656"/>
      <c r="BG114" s="222">
        <f t="shared" si="58"/>
        <v>0</v>
      </c>
      <c r="BH114" s="140">
        <f t="shared" si="59"/>
        <v>0</v>
      </c>
      <c r="BI114" s="132"/>
      <c r="BJ114" s="140">
        <f t="shared" si="60"/>
        <v>0</v>
      </c>
      <c r="BK114" s="141"/>
      <c r="BL114" s="141"/>
      <c r="BM114" s="150"/>
      <c r="BN114" s="141"/>
      <c r="BO114" s="141"/>
      <c r="BP114" s="130">
        <f t="shared" si="61"/>
        <v>0</v>
      </c>
      <c r="BQ114" s="132"/>
    </row>
    <row r="115" spans="1:69" ht="14.25" customHeight="1" thickBot="1" x14ac:dyDescent="0.3">
      <c r="A115" s="132"/>
      <c r="B115" s="237">
        <v>46121</v>
      </c>
      <c r="C115" s="136"/>
      <c r="D115" s="230"/>
      <c r="E115" s="132"/>
      <c r="F115" s="135"/>
      <c r="G115" s="147">
        <f t="shared" si="53"/>
        <v>0</v>
      </c>
      <c r="H115" s="148"/>
      <c r="I115" s="143"/>
      <c r="J115" s="143"/>
      <c r="K115" s="145"/>
      <c r="L115" s="143"/>
      <c r="M115" s="145"/>
      <c r="N115" s="145"/>
      <c r="O115" s="143"/>
      <c r="P115" s="143"/>
      <c r="Q115" s="143"/>
      <c r="R115" s="143"/>
      <c r="S115" s="143"/>
      <c r="T115" s="143"/>
      <c r="U115" s="103">
        <f t="shared" si="62"/>
        <v>0</v>
      </c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03">
        <f t="shared" si="55"/>
        <v>0</v>
      </c>
      <c r="AK115" s="134"/>
      <c r="AL115" s="134"/>
      <c r="AM115" s="136"/>
      <c r="AN115" s="105">
        <f t="shared" si="56"/>
        <v>0</v>
      </c>
      <c r="AO115" s="121"/>
      <c r="AP115" s="99"/>
      <c r="AQ115" s="99"/>
      <c r="AR115" s="256"/>
      <c r="AS115" s="224">
        <f t="shared" si="57"/>
        <v>0</v>
      </c>
      <c r="AT115" s="1657"/>
      <c r="AU115" s="1545"/>
      <c r="AV115" s="1546"/>
      <c r="AW115" s="1546"/>
      <c r="AX115" s="1548"/>
      <c r="AY115" s="1548"/>
      <c r="AZ115" s="1548"/>
      <c r="BA115" s="1657"/>
      <c r="BB115" s="1655"/>
      <c r="BC115" s="1656"/>
      <c r="BD115" s="1656"/>
      <c r="BE115" s="1654"/>
      <c r="BF115" s="1656"/>
      <c r="BG115" s="222">
        <f t="shared" si="58"/>
        <v>0</v>
      </c>
      <c r="BH115" s="140">
        <f t="shared" si="59"/>
        <v>0</v>
      </c>
      <c r="BI115" s="132"/>
      <c r="BJ115" s="140">
        <f t="shared" si="60"/>
        <v>0</v>
      </c>
      <c r="BK115" s="141"/>
      <c r="BL115" s="141"/>
      <c r="BM115" s="141"/>
      <c r="BN115" s="141"/>
      <c r="BO115" s="141"/>
      <c r="BP115" s="130">
        <f t="shared" si="61"/>
        <v>0</v>
      </c>
      <c r="BQ115" s="132"/>
    </row>
    <row r="116" spans="1:69" ht="14.25" customHeight="1" thickBot="1" x14ac:dyDescent="0.3">
      <c r="A116" s="132"/>
      <c r="B116" s="237">
        <v>46122</v>
      </c>
      <c r="C116" s="136"/>
      <c r="D116" s="230"/>
      <c r="E116" s="132"/>
      <c r="F116" s="135"/>
      <c r="G116" s="147">
        <f t="shared" si="53"/>
        <v>0</v>
      </c>
      <c r="H116" s="151"/>
      <c r="I116" s="143"/>
      <c r="J116" s="145"/>
      <c r="K116" s="145"/>
      <c r="L116" s="143"/>
      <c r="M116" s="145"/>
      <c r="N116" s="143"/>
      <c r="O116" s="143"/>
      <c r="P116" s="143"/>
      <c r="Q116" s="143"/>
      <c r="R116" s="143"/>
      <c r="S116" s="143"/>
      <c r="T116" s="143"/>
      <c r="U116" s="103">
        <f t="shared" si="62"/>
        <v>0</v>
      </c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03">
        <f t="shared" si="55"/>
        <v>0</v>
      </c>
      <c r="AK116" s="134"/>
      <c r="AL116" s="134"/>
      <c r="AM116" s="136"/>
      <c r="AN116" s="105">
        <f t="shared" si="56"/>
        <v>0</v>
      </c>
      <c r="AO116" s="121"/>
      <c r="AP116" s="99"/>
      <c r="AQ116" s="99"/>
      <c r="AR116" s="124"/>
      <c r="AS116" s="224">
        <f t="shared" si="57"/>
        <v>0</v>
      </c>
      <c r="AT116" s="1628"/>
      <c r="AU116" s="1545"/>
      <c r="AV116" s="1546"/>
      <c r="AW116" s="1546"/>
      <c r="AX116" s="1548"/>
      <c r="AY116" s="1548"/>
      <c r="AZ116" s="1548"/>
      <c r="BA116" s="1628"/>
      <c r="BB116" s="1655"/>
      <c r="BC116" s="1656"/>
      <c r="BD116" s="1656"/>
      <c r="BE116" s="1654"/>
      <c r="BF116" s="1656"/>
      <c r="BG116" s="222">
        <f t="shared" si="58"/>
        <v>0</v>
      </c>
      <c r="BH116" s="140">
        <f t="shared" si="59"/>
        <v>0</v>
      </c>
      <c r="BI116" s="132"/>
      <c r="BJ116" s="140">
        <f t="shared" si="60"/>
        <v>0</v>
      </c>
      <c r="BK116" s="141"/>
      <c r="BL116" s="141"/>
      <c r="BM116" s="141"/>
      <c r="BN116" s="141"/>
      <c r="BO116" s="141"/>
      <c r="BP116" s="130">
        <f t="shared" si="61"/>
        <v>0</v>
      </c>
      <c r="BQ116" s="132"/>
    </row>
    <row r="117" spans="1:69" ht="14.25" customHeight="1" thickBot="1" x14ac:dyDescent="0.3">
      <c r="A117" s="132"/>
      <c r="B117" s="237">
        <v>46123</v>
      </c>
      <c r="C117" s="136"/>
      <c r="D117" s="230"/>
      <c r="E117" s="132"/>
      <c r="F117" s="135"/>
      <c r="G117" s="147">
        <f t="shared" si="53"/>
        <v>0</v>
      </c>
      <c r="H117" s="148"/>
      <c r="I117" s="143"/>
      <c r="J117" s="145"/>
      <c r="K117" s="143"/>
      <c r="L117" s="143"/>
      <c r="M117" s="145"/>
      <c r="N117" s="143"/>
      <c r="O117" s="143"/>
      <c r="P117" s="143"/>
      <c r="Q117" s="143"/>
      <c r="R117" s="143"/>
      <c r="S117" s="143"/>
      <c r="T117" s="143"/>
      <c r="U117" s="103">
        <f t="shared" si="62"/>
        <v>0</v>
      </c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03">
        <f t="shared" si="55"/>
        <v>0</v>
      </c>
      <c r="AK117" s="134"/>
      <c r="AL117" s="134"/>
      <c r="AM117" s="136"/>
      <c r="AN117" s="105">
        <f t="shared" si="56"/>
        <v>0</v>
      </c>
      <c r="AO117" s="121"/>
      <c r="AP117" s="99"/>
      <c r="AQ117" s="99"/>
      <c r="AR117" s="124"/>
      <c r="AS117" s="224">
        <f t="shared" si="57"/>
        <v>0</v>
      </c>
      <c r="AT117" s="1628"/>
      <c r="AU117" s="1545"/>
      <c r="AV117" s="1546"/>
      <c r="AW117" s="1546"/>
      <c r="AX117" s="1548"/>
      <c r="AY117" s="1548"/>
      <c r="AZ117" s="1548"/>
      <c r="BA117" s="1628"/>
      <c r="BB117" s="1655"/>
      <c r="BC117" s="1656"/>
      <c r="BD117" s="1656"/>
      <c r="BE117" s="1654"/>
      <c r="BF117" s="1656"/>
      <c r="BG117" s="222">
        <f t="shared" si="58"/>
        <v>0</v>
      </c>
      <c r="BH117" s="140">
        <f t="shared" si="59"/>
        <v>0</v>
      </c>
      <c r="BI117" s="132"/>
      <c r="BJ117" s="140">
        <f t="shared" si="60"/>
        <v>0</v>
      </c>
      <c r="BK117" s="141"/>
      <c r="BL117" s="141"/>
      <c r="BM117" s="141"/>
      <c r="BN117" s="141"/>
      <c r="BO117" s="141"/>
      <c r="BP117" s="130">
        <f t="shared" si="61"/>
        <v>0</v>
      </c>
      <c r="BQ117" s="132"/>
    </row>
    <row r="118" spans="1:69" ht="14.25" customHeight="1" thickBot="1" x14ac:dyDescent="0.3">
      <c r="A118" s="132"/>
      <c r="B118" s="237">
        <v>46124</v>
      </c>
      <c r="C118" s="136"/>
      <c r="D118" s="230"/>
      <c r="E118" s="132"/>
      <c r="F118" s="135"/>
      <c r="G118" s="147">
        <f t="shared" si="53"/>
        <v>0</v>
      </c>
      <c r="H118" s="148"/>
      <c r="I118" s="143"/>
      <c r="J118" s="145"/>
      <c r="K118" s="145"/>
      <c r="L118" s="143"/>
      <c r="M118" s="143"/>
      <c r="N118" s="143"/>
      <c r="O118" s="143"/>
      <c r="P118" s="143"/>
      <c r="Q118" s="143"/>
      <c r="R118" s="145"/>
      <c r="S118" s="143"/>
      <c r="T118" s="143"/>
      <c r="U118" s="103">
        <f t="shared" si="62"/>
        <v>0</v>
      </c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03">
        <f t="shared" si="55"/>
        <v>0</v>
      </c>
      <c r="AK118" s="134"/>
      <c r="AL118" s="134"/>
      <c r="AM118" s="136"/>
      <c r="AN118" s="105">
        <f t="shared" si="56"/>
        <v>0</v>
      </c>
      <c r="AO118" s="121"/>
      <c r="AP118" s="99"/>
      <c r="AQ118" s="99"/>
      <c r="AR118" s="256"/>
      <c r="AS118" s="224">
        <f t="shared" si="57"/>
        <v>0</v>
      </c>
      <c r="AT118" s="1628"/>
      <c r="AU118" s="1545"/>
      <c r="AV118" s="1546"/>
      <c r="AW118" s="1546"/>
      <c r="AX118" s="1548"/>
      <c r="AY118" s="1548"/>
      <c r="AZ118" s="1548"/>
      <c r="BA118" s="1628"/>
      <c r="BB118" s="1655"/>
      <c r="BC118" s="1656"/>
      <c r="BD118" s="1656"/>
      <c r="BE118" s="1654"/>
      <c r="BF118" s="1656"/>
      <c r="BG118" s="222">
        <f t="shared" si="58"/>
        <v>0</v>
      </c>
      <c r="BH118" s="140">
        <f t="shared" si="59"/>
        <v>0</v>
      </c>
      <c r="BI118" s="132"/>
      <c r="BJ118" s="140">
        <f t="shared" si="60"/>
        <v>0</v>
      </c>
      <c r="BK118" s="141"/>
      <c r="BL118" s="141"/>
      <c r="BM118" s="141"/>
      <c r="BN118" s="141"/>
      <c r="BO118" s="141"/>
      <c r="BP118" s="130">
        <f t="shared" si="61"/>
        <v>0</v>
      </c>
      <c r="BQ118" s="132"/>
    </row>
    <row r="119" spans="1:69" ht="14.25" customHeight="1" thickBot="1" x14ac:dyDescent="0.3">
      <c r="A119" s="132"/>
      <c r="B119" s="237">
        <v>46125</v>
      </c>
      <c r="C119" s="136"/>
      <c r="D119" s="230"/>
      <c r="E119" s="132"/>
      <c r="F119" s="135"/>
      <c r="G119" s="147">
        <f t="shared" si="53"/>
        <v>0</v>
      </c>
      <c r="H119" s="151"/>
      <c r="I119" s="143"/>
      <c r="J119" s="145"/>
      <c r="K119" s="145"/>
      <c r="L119" s="143"/>
      <c r="M119" s="143"/>
      <c r="N119" s="145"/>
      <c r="O119" s="143"/>
      <c r="P119" s="143"/>
      <c r="Q119" s="143"/>
      <c r="R119" s="145"/>
      <c r="S119" s="143"/>
      <c r="T119" s="143"/>
      <c r="U119" s="103">
        <f t="shared" si="62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03">
        <f t="shared" si="55"/>
        <v>0</v>
      </c>
      <c r="AK119" s="134"/>
      <c r="AL119" s="134"/>
      <c r="AM119" s="136"/>
      <c r="AN119" s="105">
        <f t="shared" si="56"/>
        <v>0</v>
      </c>
      <c r="AO119" s="121"/>
      <c r="AP119" s="99"/>
      <c r="AQ119" s="99"/>
      <c r="AR119" s="124"/>
      <c r="AS119" s="224">
        <f t="shared" si="57"/>
        <v>0</v>
      </c>
      <c r="AT119" s="1634"/>
      <c r="AU119" s="1545"/>
      <c r="AV119" s="1546"/>
      <c r="AW119" s="1546"/>
      <c r="AX119" s="1548"/>
      <c r="AY119" s="1548"/>
      <c r="AZ119" s="1548"/>
      <c r="BA119" s="1634"/>
      <c r="BB119" s="1655"/>
      <c r="BC119" s="1656"/>
      <c r="BD119" s="1656"/>
      <c r="BE119" s="1654"/>
      <c r="BF119" s="1656"/>
      <c r="BG119" s="222">
        <f t="shared" si="58"/>
        <v>0</v>
      </c>
      <c r="BH119" s="140">
        <f t="shared" si="59"/>
        <v>0</v>
      </c>
      <c r="BI119" s="132"/>
      <c r="BJ119" s="140">
        <f t="shared" si="60"/>
        <v>0</v>
      </c>
      <c r="BK119" s="141"/>
      <c r="BL119" s="141"/>
      <c r="BM119" s="141"/>
      <c r="BN119" s="141"/>
      <c r="BO119" s="141"/>
      <c r="BP119" s="130">
        <f t="shared" si="61"/>
        <v>0</v>
      </c>
      <c r="BQ119" s="132"/>
    </row>
    <row r="120" spans="1:69" ht="14.25" customHeight="1" thickBot="1" x14ac:dyDescent="0.3">
      <c r="A120" s="132"/>
      <c r="B120" s="237">
        <v>46126</v>
      </c>
      <c r="C120" s="136"/>
      <c r="D120" s="230"/>
      <c r="E120" s="132"/>
      <c r="F120" s="135"/>
      <c r="G120" s="147">
        <f t="shared" si="53"/>
        <v>0</v>
      </c>
      <c r="H120" s="148"/>
      <c r="I120" s="143"/>
      <c r="J120" s="143"/>
      <c r="K120" s="145"/>
      <c r="L120" s="143"/>
      <c r="M120" s="143"/>
      <c r="N120" s="143"/>
      <c r="O120" s="143"/>
      <c r="P120" s="143"/>
      <c r="Q120" s="143"/>
      <c r="R120" s="145"/>
      <c r="S120" s="143"/>
      <c r="T120" s="143"/>
      <c r="U120" s="103">
        <f t="shared" si="62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03">
        <f t="shared" si="55"/>
        <v>0</v>
      </c>
      <c r="AK120" s="134"/>
      <c r="AL120" s="134"/>
      <c r="AM120" s="136"/>
      <c r="AN120" s="105">
        <f t="shared" si="56"/>
        <v>0</v>
      </c>
      <c r="AO120" s="121"/>
      <c r="AP120" s="99"/>
      <c r="AQ120" s="99"/>
      <c r="AR120" s="256"/>
      <c r="AS120" s="224">
        <f t="shared" si="57"/>
        <v>0</v>
      </c>
      <c r="AT120" s="1634"/>
      <c r="AU120" s="1545"/>
      <c r="AV120" s="1546"/>
      <c r="AW120" s="1546"/>
      <c r="AX120" s="1548"/>
      <c r="AY120" s="1548"/>
      <c r="AZ120" s="1548"/>
      <c r="BA120" s="1634"/>
      <c r="BB120" s="1655"/>
      <c r="BC120" s="1656"/>
      <c r="BD120" s="1656"/>
      <c r="BE120" s="1654"/>
      <c r="BF120" s="1656"/>
      <c r="BG120" s="222">
        <f t="shared" si="58"/>
        <v>0</v>
      </c>
      <c r="BH120" s="140">
        <f t="shared" si="59"/>
        <v>0</v>
      </c>
      <c r="BI120" s="132"/>
      <c r="BJ120" s="140">
        <f t="shared" si="60"/>
        <v>0</v>
      </c>
      <c r="BK120" s="141"/>
      <c r="BL120" s="141"/>
      <c r="BM120" s="141"/>
      <c r="BN120" s="141"/>
      <c r="BO120" s="141"/>
      <c r="BP120" s="130">
        <f t="shared" si="61"/>
        <v>0</v>
      </c>
      <c r="BQ120" s="132"/>
    </row>
    <row r="121" spans="1:69" ht="14.25" customHeight="1" thickBot="1" x14ac:dyDescent="0.3">
      <c r="A121" s="132"/>
      <c r="B121" s="237">
        <v>46127</v>
      </c>
      <c r="C121" s="136"/>
      <c r="D121" s="230"/>
      <c r="E121" s="132"/>
      <c r="F121" s="135"/>
      <c r="G121" s="147">
        <f t="shared" si="53"/>
        <v>0</v>
      </c>
      <c r="H121" s="148"/>
      <c r="I121" s="143"/>
      <c r="J121" s="143"/>
      <c r="K121" s="143"/>
      <c r="L121" s="143"/>
      <c r="M121" s="145"/>
      <c r="N121" s="143"/>
      <c r="O121" s="143"/>
      <c r="P121" s="143"/>
      <c r="Q121" s="143"/>
      <c r="R121" s="145"/>
      <c r="S121" s="143"/>
      <c r="T121" s="143"/>
      <c r="U121" s="103">
        <f t="shared" si="62"/>
        <v>0</v>
      </c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03">
        <f t="shared" si="55"/>
        <v>0</v>
      </c>
      <c r="AK121" s="134"/>
      <c r="AL121" s="134"/>
      <c r="AM121" s="136"/>
      <c r="AN121" s="105">
        <f t="shared" si="56"/>
        <v>0</v>
      </c>
      <c r="AO121" s="121"/>
      <c r="AP121" s="99"/>
      <c r="AQ121" s="99"/>
      <c r="AR121" s="124"/>
      <c r="AS121" s="224">
        <f t="shared" si="57"/>
        <v>0</v>
      </c>
      <c r="AT121" s="1573"/>
      <c r="AU121" s="1545"/>
      <c r="AV121" s="1546"/>
      <c r="AW121" s="1546"/>
      <c r="AX121" s="1548"/>
      <c r="AY121" s="1548"/>
      <c r="AZ121" s="1548"/>
      <c r="BA121" s="1573"/>
      <c r="BB121" s="1655"/>
      <c r="BC121" s="1656"/>
      <c r="BD121" s="1656"/>
      <c r="BE121" s="1654"/>
      <c r="BF121" s="1656"/>
      <c r="BG121" s="222">
        <f t="shared" si="58"/>
        <v>0</v>
      </c>
      <c r="BH121" s="140">
        <f t="shared" si="59"/>
        <v>0</v>
      </c>
      <c r="BI121" s="132"/>
      <c r="BJ121" s="140">
        <f t="shared" si="60"/>
        <v>0</v>
      </c>
      <c r="BK121" s="141"/>
      <c r="BL121" s="141"/>
      <c r="BM121" s="141"/>
      <c r="BN121" s="141"/>
      <c r="BO121" s="141"/>
      <c r="BP121" s="130">
        <f t="shared" si="61"/>
        <v>0</v>
      </c>
      <c r="BQ121" s="132"/>
    </row>
    <row r="122" spans="1:69" ht="14.25" customHeight="1" thickBot="1" x14ac:dyDescent="0.3">
      <c r="A122" s="132"/>
      <c r="B122" s="237">
        <v>46128</v>
      </c>
      <c r="C122" s="136"/>
      <c r="D122" s="230"/>
      <c r="E122" s="132"/>
      <c r="F122" s="135"/>
      <c r="G122" s="147">
        <f t="shared" si="53"/>
        <v>0</v>
      </c>
      <c r="H122" s="151"/>
      <c r="I122" s="143"/>
      <c r="J122" s="143"/>
      <c r="K122" s="145"/>
      <c r="L122" s="143"/>
      <c r="M122" s="143"/>
      <c r="N122" s="145"/>
      <c r="O122" s="143"/>
      <c r="P122" s="143"/>
      <c r="Q122" s="143"/>
      <c r="R122" s="145"/>
      <c r="S122" s="143"/>
      <c r="T122" s="143"/>
      <c r="U122" s="103">
        <f t="shared" si="62"/>
        <v>0</v>
      </c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03">
        <f t="shared" si="55"/>
        <v>0</v>
      </c>
      <c r="AK122" s="134"/>
      <c r="AL122" s="134"/>
      <c r="AM122" s="136"/>
      <c r="AN122" s="105">
        <f t="shared" si="56"/>
        <v>0</v>
      </c>
      <c r="AO122" s="121"/>
      <c r="AP122" s="99"/>
      <c r="AQ122" s="99"/>
      <c r="AR122" s="124"/>
      <c r="AS122" s="224">
        <f t="shared" si="57"/>
        <v>0</v>
      </c>
      <c r="AT122" s="1573"/>
      <c r="AU122" s="1545"/>
      <c r="AV122" s="1546"/>
      <c r="AW122" s="1546"/>
      <c r="AX122" s="1548"/>
      <c r="AY122" s="1548"/>
      <c r="AZ122" s="1548"/>
      <c r="BA122" s="1573"/>
      <c r="BB122" s="1655"/>
      <c r="BC122" s="1656"/>
      <c r="BD122" s="1656"/>
      <c r="BE122" s="1654"/>
      <c r="BF122" s="1656"/>
      <c r="BG122" s="222">
        <f t="shared" si="58"/>
        <v>0</v>
      </c>
      <c r="BH122" s="140">
        <f t="shared" si="59"/>
        <v>0</v>
      </c>
      <c r="BI122" s="132"/>
      <c r="BJ122" s="140">
        <f t="shared" si="60"/>
        <v>0</v>
      </c>
      <c r="BK122" s="141"/>
      <c r="BL122" s="141"/>
      <c r="BM122" s="141"/>
      <c r="BN122" s="141"/>
      <c r="BO122" s="141"/>
      <c r="BP122" s="130">
        <f t="shared" si="61"/>
        <v>0</v>
      </c>
      <c r="BQ122" s="132"/>
    </row>
    <row r="123" spans="1:69" ht="14.25" customHeight="1" thickBot="1" x14ac:dyDescent="0.3">
      <c r="A123" s="132"/>
      <c r="B123" s="237">
        <v>46129</v>
      </c>
      <c r="C123" s="136"/>
      <c r="D123" s="230"/>
      <c r="E123" s="132"/>
      <c r="F123" s="135"/>
      <c r="G123" s="147">
        <f t="shared" si="53"/>
        <v>0</v>
      </c>
      <c r="H123" s="148"/>
      <c r="I123" s="143"/>
      <c r="J123" s="143"/>
      <c r="K123" s="143"/>
      <c r="L123" s="143"/>
      <c r="M123" s="143"/>
      <c r="N123" s="145"/>
      <c r="O123" s="143"/>
      <c r="P123" s="143"/>
      <c r="Q123" s="143"/>
      <c r="R123" s="143"/>
      <c r="S123" s="143"/>
      <c r="T123" s="143"/>
      <c r="U123" s="103">
        <f t="shared" si="62"/>
        <v>0</v>
      </c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03">
        <f t="shared" si="55"/>
        <v>0</v>
      </c>
      <c r="AK123" s="134"/>
      <c r="AL123" s="134"/>
      <c r="AM123" s="136"/>
      <c r="AN123" s="105">
        <f t="shared" si="56"/>
        <v>0</v>
      </c>
      <c r="AO123" s="121"/>
      <c r="AP123" s="99"/>
      <c r="AQ123" s="99"/>
      <c r="AR123" s="256"/>
      <c r="AS123" s="224">
        <f t="shared" si="57"/>
        <v>0</v>
      </c>
      <c r="AT123" s="1658"/>
      <c r="AU123" s="1545"/>
      <c r="AV123" s="1546"/>
      <c r="AW123" s="1546"/>
      <c r="AX123" s="1548"/>
      <c r="AY123" s="1548"/>
      <c r="AZ123" s="1548"/>
      <c r="BA123" s="1563"/>
      <c r="BB123" s="1655"/>
      <c r="BC123" s="1656"/>
      <c r="BD123" s="1656"/>
      <c r="BE123" s="1654"/>
      <c r="BF123" s="1656"/>
      <c r="BG123" s="222">
        <f t="shared" si="58"/>
        <v>0</v>
      </c>
      <c r="BH123" s="140">
        <f t="shared" si="59"/>
        <v>0</v>
      </c>
      <c r="BI123" s="132"/>
      <c r="BJ123" s="140">
        <f t="shared" si="60"/>
        <v>0</v>
      </c>
      <c r="BK123" s="141"/>
      <c r="BL123" s="141"/>
      <c r="BM123" s="141"/>
      <c r="BN123" s="141"/>
      <c r="BO123" s="141"/>
      <c r="BP123" s="130">
        <f t="shared" si="61"/>
        <v>0</v>
      </c>
      <c r="BQ123" s="132"/>
    </row>
    <row r="124" spans="1:69" ht="14.25" customHeight="1" thickBot="1" x14ac:dyDescent="0.3">
      <c r="A124" s="132"/>
      <c r="B124" s="237">
        <v>46130</v>
      </c>
      <c r="C124" s="136"/>
      <c r="D124" s="230"/>
      <c r="E124" s="132"/>
      <c r="F124" s="135"/>
      <c r="G124" s="147">
        <f t="shared" si="53"/>
        <v>0</v>
      </c>
      <c r="H124" s="151"/>
      <c r="I124" s="143"/>
      <c r="J124" s="145"/>
      <c r="K124" s="145"/>
      <c r="L124" s="143"/>
      <c r="M124" s="145"/>
      <c r="N124" s="145"/>
      <c r="O124" s="143"/>
      <c r="P124" s="143"/>
      <c r="Q124" s="143"/>
      <c r="R124" s="143"/>
      <c r="S124" s="143"/>
      <c r="T124" s="143"/>
      <c r="U124" s="103">
        <f t="shared" si="62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03">
        <f t="shared" si="55"/>
        <v>0</v>
      </c>
      <c r="AK124" s="134"/>
      <c r="AL124" s="134"/>
      <c r="AM124" s="136"/>
      <c r="AN124" s="105">
        <f t="shared" si="56"/>
        <v>0</v>
      </c>
      <c r="AO124" s="121"/>
      <c r="AP124" s="99"/>
      <c r="AQ124" s="99"/>
      <c r="AR124" s="124"/>
      <c r="AS124" s="224">
        <f t="shared" si="57"/>
        <v>0</v>
      </c>
      <c r="AT124" s="1658"/>
      <c r="AU124" s="1545"/>
      <c r="AV124" s="1546"/>
      <c r="AW124" s="1546"/>
      <c r="AX124" s="1548"/>
      <c r="AY124" s="1548"/>
      <c r="AZ124" s="1548"/>
      <c r="BA124" s="1563"/>
      <c r="BB124" s="1655"/>
      <c r="BC124" s="1656"/>
      <c r="BD124" s="1656"/>
      <c r="BE124" s="1654"/>
      <c r="BF124" s="1656"/>
      <c r="BG124" s="222">
        <f t="shared" si="58"/>
        <v>0</v>
      </c>
      <c r="BH124" s="140">
        <f t="shared" si="59"/>
        <v>0</v>
      </c>
      <c r="BI124" s="132"/>
      <c r="BJ124" s="140">
        <f t="shared" si="60"/>
        <v>0</v>
      </c>
      <c r="BK124" s="141"/>
      <c r="BL124" s="141"/>
      <c r="BM124" s="141"/>
      <c r="BN124" s="141"/>
      <c r="BO124" s="141"/>
      <c r="BP124" s="130">
        <f t="shared" si="61"/>
        <v>0</v>
      </c>
      <c r="BQ124" s="132"/>
    </row>
    <row r="125" spans="1:69" ht="14.25" customHeight="1" thickBot="1" x14ac:dyDescent="0.3">
      <c r="A125" s="132"/>
      <c r="B125" s="237">
        <v>46131</v>
      </c>
      <c r="C125" s="136"/>
      <c r="D125" s="230"/>
      <c r="E125" s="132"/>
      <c r="F125" s="135"/>
      <c r="G125" s="147">
        <f t="shared" si="53"/>
        <v>0</v>
      </c>
      <c r="H125" s="148"/>
      <c r="I125" s="143"/>
      <c r="J125" s="143"/>
      <c r="K125" s="143"/>
      <c r="L125" s="143"/>
      <c r="M125" s="143"/>
      <c r="N125" s="143"/>
      <c r="O125" s="143"/>
      <c r="P125" s="143"/>
      <c r="Q125" s="143"/>
      <c r="R125" s="145"/>
      <c r="S125" s="143"/>
      <c r="T125" s="143"/>
      <c r="U125" s="103">
        <f t="shared" si="62"/>
        <v>0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03">
        <f t="shared" si="55"/>
        <v>0</v>
      </c>
      <c r="AK125" s="134"/>
      <c r="AL125" s="134"/>
      <c r="AM125" s="136"/>
      <c r="AN125" s="105">
        <f t="shared" si="56"/>
        <v>0</v>
      </c>
      <c r="AO125" s="121"/>
      <c r="AP125" s="99"/>
      <c r="AQ125" s="99"/>
      <c r="AR125" s="124"/>
      <c r="AS125" s="224">
        <f t="shared" si="57"/>
        <v>0</v>
      </c>
      <c r="AT125" s="1658"/>
      <c r="AU125" s="1545"/>
      <c r="AV125" s="1546"/>
      <c r="AW125" s="1546"/>
      <c r="AX125" s="1548"/>
      <c r="AY125" s="1548"/>
      <c r="AZ125" s="1548"/>
      <c r="BA125" s="1563"/>
      <c r="BB125" s="1655"/>
      <c r="BC125" s="1656"/>
      <c r="BD125" s="1656"/>
      <c r="BE125" s="1654"/>
      <c r="BF125" s="1656"/>
      <c r="BG125" s="222">
        <f t="shared" si="58"/>
        <v>0</v>
      </c>
      <c r="BH125" s="140">
        <f t="shared" si="59"/>
        <v>0</v>
      </c>
      <c r="BI125" s="132"/>
      <c r="BJ125" s="140">
        <f t="shared" si="60"/>
        <v>0</v>
      </c>
      <c r="BK125" s="141"/>
      <c r="BL125" s="141"/>
      <c r="BM125" s="141"/>
      <c r="BN125" s="141"/>
      <c r="BO125" s="141"/>
      <c r="BP125" s="130">
        <f t="shared" si="61"/>
        <v>0</v>
      </c>
      <c r="BQ125" s="132"/>
    </row>
    <row r="126" spans="1:69" ht="14.25" customHeight="1" thickBot="1" x14ac:dyDescent="0.3">
      <c r="A126" s="132"/>
      <c r="B126" s="237">
        <v>46132</v>
      </c>
      <c r="C126" s="136"/>
      <c r="D126" s="230"/>
      <c r="E126" s="132"/>
      <c r="F126" s="135"/>
      <c r="G126" s="147">
        <f t="shared" si="53"/>
        <v>0</v>
      </c>
      <c r="H126" s="148"/>
      <c r="I126" s="143"/>
      <c r="J126" s="145"/>
      <c r="K126" s="145"/>
      <c r="L126" s="143"/>
      <c r="M126" s="145"/>
      <c r="N126" s="143"/>
      <c r="O126" s="143"/>
      <c r="P126" s="143"/>
      <c r="Q126" s="143"/>
      <c r="R126" s="143"/>
      <c r="S126" s="143"/>
      <c r="T126" s="143"/>
      <c r="U126" s="103">
        <f t="shared" si="62"/>
        <v>0</v>
      </c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03">
        <f t="shared" si="55"/>
        <v>0</v>
      </c>
      <c r="AK126" s="134"/>
      <c r="AL126" s="134"/>
      <c r="AM126" s="136"/>
      <c r="AN126" s="105">
        <f t="shared" si="56"/>
        <v>0</v>
      </c>
      <c r="AO126" s="121"/>
      <c r="AP126" s="99"/>
      <c r="AQ126" s="99"/>
      <c r="AR126" s="124"/>
      <c r="AS126" s="224">
        <f t="shared" si="57"/>
        <v>0</v>
      </c>
      <c r="AT126" s="1659"/>
      <c r="AU126" s="1545"/>
      <c r="AV126" s="1546"/>
      <c r="AW126" s="1546"/>
      <c r="AX126" s="1548"/>
      <c r="AY126" s="1548"/>
      <c r="AZ126" s="1548"/>
      <c r="BA126" s="1659"/>
      <c r="BB126" s="1655"/>
      <c r="BC126" s="1656"/>
      <c r="BD126" s="1656"/>
      <c r="BE126" s="1654"/>
      <c r="BF126" s="1656"/>
      <c r="BG126" s="222">
        <f t="shared" si="58"/>
        <v>0</v>
      </c>
      <c r="BH126" s="140">
        <f t="shared" si="59"/>
        <v>0</v>
      </c>
      <c r="BI126" s="132"/>
      <c r="BJ126" s="140">
        <f t="shared" si="60"/>
        <v>0</v>
      </c>
      <c r="BK126" s="141"/>
      <c r="BL126" s="141"/>
      <c r="BM126" s="141"/>
      <c r="BN126" s="141"/>
      <c r="BO126" s="141"/>
      <c r="BP126" s="130">
        <f t="shared" si="61"/>
        <v>0</v>
      </c>
      <c r="BQ126" s="132"/>
    </row>
    <row r="127" spans="1:69" ht="14.25" customHeight="1" thickBot="1" x14ac:dyDescent="0.3">
      <c r="A127" s="132"/>
      <c r="B127" s="237">
        <v>46133</v>
      </c>
      <c r="C127" s="136"/>
      <c r="D127" s="230"/>
      <c r="E127" s="132"/>
      <c r="F127" s="135"/>
      <c r="G127" s="147">
        <f t="shared" si="53"/>
        <v>0</v>
      </c>
      <c r="H127" s="151"/>
      <c r="I127" s="143"/>
      <c r="J127" s="145"/>
      <c r="K127" s="145"/>
      <c r="L127" s="143"/>
      <c r="M127" s="145"/>
      <c r="N127" s="143"/>
      <c r="O127" s="143"/>
      <c r="P127" s="143"/>
      <c r="Q127" s="143"/>
      <c r="R127" s="145"/>
      <c r="S127" s="143"/>
      <c r="T127" s="143"/>
      <c r="U127" s="103">
        <f t="shared" si="62"/>
        <v>0</v>
      </c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03">
        <f t="shared" si="55"/>
        <v>0</v>
      </c>
      <c r="AK127" s="134"/>
      <c r="AL127" s="134"/>
      <c r="AM127" s="136"/>
      <c r="AN127" s="105">
        <f t="shared" si="56"/>
        <v>0</v>
      </c>
      <c r="AO127" s="121"/>
      <c r="AP127" s="99"/>
      <c r="AQ127" s="99"/>
      <c r="AR127" s="256"/>
      <c r="AS127" s="224">
        <f t="shared" si="57"/>
        <v>0</v>
      </c>
      <c r="AT127" s="1659"/>
      <c r="AU127" s="1545"/>
      <c r="AV127" s="1546"/>
      <c r="AW127" s="1546"/>
      <c r="AX127" s="1548"/>
      <c r="AY127" s="1548"/>
      <c r="AZ127" s="1548"/>
      <c r="BA127" s="1659"/>
      <c r="BB127" s="1655"/>
      <c r="BC127" s="1656"/>
      <c r="BD127" s="1656"/>
      <c r="BE127" s="1654"/>
      <c r="BF127" s="1656"/>
      <c r="BG127" s="222">
        <f t="shared" si="58"/>
        <v>0</v>
      </c>
      <c r="BH127" s="140">
        <f t="shared" si="59"/>
        <v>0</v>
      </c>
      <c r="BI127" s="132"/>
      <c r="BJ127" s="140">
        <f t="shared" si="60"/>
        <v>0</v>
      </c>
      <c r="BK127" s="141"/>
      <c r="BL127" s="141"/>
      <c r="BM127" s="141"/>
      <c r="BN127" s="141"/>
      <c r="BO127" s="141"/>
      <c r="BP127" s="130">
        <f t="shared" si="61"/>
        <v>0</v>
      </c>
      <c r="BQ127" s="132"/>
    </row>
    <row r="128" spans="1:69" ht="14.25" customHeight="1" thickBot="1" x14ac:dyDescent="0.3">
      <c r="A128" s="132"/>
      <c r="B128" s="237">
        <v>46134</v>
      </c>
      <c r="C128" s="136"/>
      <c r="D128" s="230"/>
      <c r="E128" s="132"/>
      <c r="F128" s="135"/>
      <c r="G128" s="147">
        <f t="shared" si="53"/>
        <v>0</v>
      </c>
      <c r="H128" s="151"/>
      <c r="I128" s="143"/>
      <c r="J128" s="145"/>
      <c r="K128" s="145"/>
      <c r="L128" s="143"/>
      <c r="M128" s="143"/>
      <c r="N128" s="145"/>
      <c r="O128" s="143"/>
      <c r="P128" s="143"/>
      <c r="Q128" s="143"/>
      <c r="R128" s="143"/>
      <c r="S128" s="143"/>
      <c r="T128" s="143"/>
      <c r="U128" s="103">
        <f t="shared" si="62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03">
        <f t="shared" si="55"/>
        <v>0</v>
      </c>
      <c r="AK128" s="134"/>
      <c r="AL128" s="134"/>
      <c r="AM128" s="136"/>
      <c r="AN128" s="105">
        <f t="shared" si="56"/>
        <v>0</v>
      </c>
      <c r="AO128" s="121"/>
      <c r="AP128" s="99"/>
      <c r="AQ128" s="99"/>
      <c r="AR128" s="124"/>
      <c r="AS128" s="224">
        <f t="shared" si="57"/>
        <v>0</v>
      </c>
      <c r="AT128" s="1582"/>
      <c r="AU128" s="1545"/>
      <c r="AV128" s="1546"/>
      <c r="AW128" s="1546"/>
      <c r="AX128" s="1548"/>
      <c r="AY128" s="1548"/>
      <c r="AZ128" s="1548"/>
      <c r="BA128" s="1582"/>
      <c r="BB128" s="1655"/>
      <c r="BC128" s="1656"/>
      <c r="BD128" s="1656"/>
      <c r="BE128" s="1654"/>
      <c r="BF128" s="1656"/>
      <c r="BG128" s="222">
        <f t="shared" si="58"/>
        <v>0</v>
      </c>
      <c r="BH128" s="140">
        <f t="shared" si="59"/>
        <v>0</v>
      </c>
      <c r="BI128" s="132"/>
      <c r="BJ128" s="140">
        <f t="shared" si="60"/>
        <v>0</v>
      </c>
      <c r="BK128" s="141"/>
      <c r="BL128" s="141"/>
      <c r="BM128" s="141"/>
      <c r="BN128" s="141"/>
      <c r="BO128" s="141"/>
      <c r="BP128" s="130">
        <f t="shared" si="61"/>
        <v>0</v>
      </c>
      <c r="BQ128" s="132"/>
    </row>
    <row r="129" spans="1:69" ht="14.25" customHeight="1" thickBot="1" x14ac:dyDescent="0.3">
      <c r="A129" s="132"/>
      <c r="B129" s="237">
        <v>46135</v>
      </c>
      <c r="C129" s="136"/>
      <c r="D129" s="230"/>
      <c r="E129" s="132"/>
      <c r="F129" s="135"/>
      <c r="G129" s="147">
        <f t="shared" si="53"/>
        <v>0</v>
      </c>
      <c r="H129" s="151"/>
      <c r="I129" s="143"/>
      <c r="J129" s="145"/>
      <c r="K129" s="145"/>
      <c r="L129" s="143"/>
      <c r="M129" s="145"/>
      <c r="N129" s="143"/>
      <c r="O129" s="143"/>
      <c r="P129" s="143"/>
      <c r="Q129" s="143"/>
      <c r="R129" s="143"/>
      <c r="S129" s="143"/>
      <c r="T129" s="143"/>
      <c r="U129" s="103">
        <f t="shared" si="62"/>
        <v>0</v>
      </c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03">
        <f t="shared" si="55"/>
        <v>0</v>
      </c>
      <c r="AK129" s="134"/>
      <c r="AL129" s="134"/>
      <c r="AM129" s="136"/>
      <c r="AN129" s="105">
        <f t="shared" si="56"/>
        <v>0</v>
      </c>
      <c r="AO129" s="121"/>
      <c r="AP129" s="99"/>
      <c r="AQ129" s="99"/>
      <c r="AR129" s="124"/>
      <c r="AS129" s="224">
        <f t="shared" si="57"/>
        <v>0</v>
      </c>
      <c r="AT129" s="1582"/>
      <c r="AU129" s="1545"/>
      <c r="AV129" s="1546"/>
      <c r="AW129" s="1546"/>
      <c r="AX129" s="1548"/>
      <c r="AY129" s="1548"/>
      <c r="AZ129" s="1548"/>
      <c r="BA129" s="1582"/>
      <c r="BB129" s="1655"/>
      <c r="BC129" s="1656"/>
      <c r="BD129" s="1656"/>
      <c r="BE129" s="1654"/>
      <c r="BF129" s="1656"/>
      <c r="BG129" s="222">
        <f t="shared" si="58"/>
        <v>0</v>
      </c>
      <c r="BH129" s="140">
        <f t="shared" si="59"/>
        <v>0</v>
      </c>
      <c r="BI129" s="132"/>
      <c r="BJ129" s="140">
        <f t="shared" si="60"/>
        <v>0</v>
      </c>
      <c r="BK129" s="141"/>
      <c r="BL129" s="141"/>
      <c r="BM129" s="141"/>
      <c r="BN129" s="141"/>
      <c r="BO129" s="141"/>
      <c r="BP129" s="130">
        <f t="shared" si="61"/>
        <v>0</v>
      </c>
      <c r="BQ129" s="132"/>
    </row>
    <row r="130" spans="1:69" ht="14.25" customHeight="1" thickBot="1" x14ac:dyDescent="0.3">
      <c r="A130" s="132"/>
      <c r="B130" s="237">
        <v>46136</v>
      </c>
      <c r="C130" s="136"/>
      <c r="D130" s="230"/>
      <c r="E130" s="132"/>
      <c r="F130" s="135"/>
      <c r="G130" s="147">
        <f t="shared" si="53"/>
        <v>0</v>
      </c>
      <c r="H130" s="148"/>
      <c r="I130" s="143"/>
      <c r="J130" s="145"/>
      <c r="K130" s="143"/>
      <c r="L130" s="143"/>
      <c r="M130" s="145"/>
      <c r="N130" s="143"/>
      <c r="O130" s="143"/>
      <c r="P130" s="143"/>
      <c r="Q130" s="143"/>
      <c r="R130" s="143"/>
      <c r="S130" s="143"/>
      <c r="T130" s="143"/>
      <c r="U130" s="103">
        <f t="shared" si="62"/>
        <v>0</v>
      </c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03">
        <f t="shared" si="55"/>
        <v>0</v>
      </c>
      <c r="AK130" s="134"/>
      <c r="AL130" s="134"/>
      <c r="AM130" s="136"/>
      <c r="AN130" s="105">
        <f t="shared" si="56"/>
        <v>0</v>
      </c>
      <c r="AO130" s="121"/>
      <c r="AP130" s="99"/>
      <c r="AQ130" s="99"/>
      <c r="AR130" s="124"/>
      <c r="AS130" s="224">
        <f t="shared" si="57"/>
        <v>0</v>
      </c>
      <c r="AT130" s="1625"/>
      <c r="AU130" s="1545"/>
      <c r="AV130" s="1546"/>
      <c r="AW130" s="1546"/>
      <c r="AX130" s="1548"/>
      <c r="AY130" s="1548"/>
      <c r="AZ130" s="1548"/>
      <c r="BA130" s="1631"/>
      <c r="BB130" s="1655"/>
      <c r="BC130" s="1656"/>
      <c r="BD130" s="1656"/>
      <c r="BE130" s="1654"/>
      <c r="BF130" s="1656"/>
      <c r="BG130" s="222">
        <f t="shared" si="58"/>
        <v>0</v>
      </c>
      <c r="BH130" s="140">
        <f t="shared" si="59"/>
        <v>0</v>
      </c>
      <c r="BI130" s="132"/>
      <c r="BJ130" s="140">
        <f t="shared" si="60"/>
        <v>0</v>
      </c>
      <c r="BK130" s="141"/>
      <c r="BL130" s="141"/>
      <c r="BM130" s="150"/>
      <c r="BN130" s="141"/>
      <c r="BO130" s="141"/>
      <c r="BP130" s="130">
        <f t="shared" si="61"/>
        <v>0</v>
      </c>
      <c r="BQ130" s="132"/>
    </row>
    <row r="131" spans="1:69" ht="14.25" customHeight="1" thickBot="1" x14ac:dyDescent="0.3">
      <c r="A131" s="132"/>
      <c r="B131" s="237">
        <v>46137</v>
      </c>
      <c r="C131" s="136"/>
      <c r="D131" s="230"/>
      <c r="E131" s="132"/>
      <c r="F131" s="135"/>
      <c r="G131" s="147">
        <f t="shared" si="53"/>
        <v>0</v>
      </c>
      <c r="H131" s="151"/>
      <c r="I131" s="143"/>
      <c r="J131" s="143"/>
      <c r="K131" s="143"/>
      <c r="L131" s="143"/>
      <c r="M131" s="145"/>
      <c r="N131" s="145"/>
      <c r="O131" s="143"/>
      <c r="P131" s="143"/>
      <c r="Q131" s="143"/>
      <c r="R131" s="145"/>
      <c r="S131" s="143"/>
      <c r="T131" s="143"/>
      <c r="U131" s="103">
        <f t="shared" si="62"/>
        <v>0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03">
        <f t="shared" si="55"/>
        <v>0</v>
      </c>
      <c r="AK131" s="134"/>
      <c r="AL131" s="134"/>
      <c r="AM131" s="136"/>
      <c r="AN131" s="105">
        <f t="shared" si="56"/>
        <v>0</v>
      </c>
      <c r="AO131" s="121"/>
      <c r="AP131" s="99"/>
      <c r="AQ131" s="99"/>
      <c r="AR131" s="256"/>
      <c r="AS131" s="224">
        <f t="shared" si="57"/>
        <v>0</v>
      </c>
      <c r="AT131" s="1625"/>
      <c r="AU131" s="1545"/>
      <c r="AV131" s="1546"/>
      <c r="AW131" s="1546"/>
      <c r="AX131" s="1548"/>
      <c r="AY131" s="1548"/>
      <c r="AZ131" s="1548"/>
      <c r="BA131" s="1631"/>
      <c r="BB131" s="1655"/>
      <c r="BC131" s="1656"/>
      <c r="BD131" s="1656"/>
      <c r="BE131" s="1654"/>
      <c r="BF131" s="1656"/>
      <c r="BG131" s="222">
        <f t="shared" si="58"/>
        <v>0</v>
      </c>
      <c r="BH131" s="140">
        <f t="shared" si="59"/>
        <v>0</v>
      </c>
      <c r="BI131" s="132"/>
      <c r="BJ131" s="140">
        <f t="shared" si="60"/>
        <v>0</v>
      </c>
      <c r="BK131" s="141"/>
      <c r="BL131" s="141"/>
      <c r="BM131" s="141"/>
      <c r="BN131" s="141"/>
      <c r="BO131" s="141"/>
      <c r="BP131" s="130">
        <f t="shared" si="61"/>
        <v>0</v>
      </c>
      <c r="BQ131" s="132"/>
    </row>
    <row r="132" spans="1:69" ht="14.25" customHeight="1" thickBot="1" x14ac:dyDescent="0.3">
      <c r="A132" s="132"/>
      <c r="B132" s="237">
        <v>46138</v>
      </c>
      <c r="C132" s="136"/>
      <c r="D132" s="230"/>
      <c r="E132" s="132"/>
      <c r="F132" s="135"/>
      <c r="G132" s="147">
        <f t="shared" si="53"/>
        <v>0</v>
      </c>
      <c r="H132" s="148"/>
      <c r="I132" s="143"/>
      <c r="J132" s="145"/>
      <c r="K132" s="145"/>
      <c r="L132" s="143"/>
      <c r="M132" s="143"/>
      <c r="N132" s="143"/>
      <c r="O132" s="143"/>
      <c r="P132" s="143"/>
      <c r="Q132" s="143"/>
      <c r="R132" s="143"/>
      <c r="S132" s="143"/>
      <c r="T132" s="143"/>
      <c r="U132" s="103">
        <f t="shared" si="62"/>
        <v>0</v>
      </c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03">
        <f t="shared" si="55"/>
        <v>0</v>
      </c>
      <c r="AK132" s="134"/>
      <c r="AL132" s="134"/>
      <c r="AM132" s="136"/>
      <c r="AN132" s="105">
        <f t="shared" si="56"/>
        <v>0</v>
      </c>
      <c r="AO132" s="121"/>
      <c r="AP132" s="99"/>
      <c r="AQ132" s="99"/>
      <c r="AR132" s="124"/>
      <c r="AS132" s="224">
        <f t="shared" si="57"/>
        <v>0</v>
      </c>
      <c r="AT132" s="1625"/>
      <c r="AU132" s="1545"/>
      <c r="AV132" s="1546"/>
      <c r="AW132" s="1546"/>
      <c r="AX132" s="1548"/>
      <c r="AY132" s="1548"/>
      <c r="AZ132" s="1548"/>
      <c r="BA132" s="1631"/>
      <c r="BB132" s="1655"/>
      <c r="BC132" s="1656"/>
      <c r="BD132" s="1656"/>
      <c r="BE132" s="1654"/>
      <c r="BF132" s="1656"/>
      <c r="BG132" s="222">
        <f t="shared" si="58"/>
        <v>0</v>
      </c>
      <c r="BH132" s="140">
        <f t="shared" si="59"/>
        <v>0</v>
      </c>
      <c r="BI132" s="132"/>
      <c r="BJ132" s="140">
        <f t="shared" si="60"/>
        <v>0</v>
      </c>
      <c r="BK132" s="141"/>
      <c r="BL132" s="141"/>
      <c r="BM132" s="141"/>
      <c r="BN132" s="141"/>
      <c r="BO132" s="141"/>
      <c r="BP132" s="130">
        <f t="shared" si="61"/>
        <v>0</v>
      </c>
      <c r="BQ132" s="132"/>
    </row>
    <row r="133" spans="1:69" ht="14.25" customHeight="1" thickBot="1" x14ac:dyDescent="0.3">
      <c r="A133" s="132"/>
      <c r="B133" s="237">
        <v>46139</v>
      </c>
      <c r="C133" s="136"/>
      <c r="D133" s="230"/>
      <c r="E133" s="132"/>
      <c r="F133" s="135"/>
      <c r="G133" s="147">
        <f t="shared" si="53"/>
        <v>0</v>
      </c>
      <c r="H133" s="151"/>
      <c r="I133" s="143"/>
      <c r="J133" s="143"/>
      <c r="K133" s="145"/>
      <c r="L133" s="143"/>
      <c r="M133" s="143"/>
      <c r="N133" s="143"/>
      <c r="O133" s="143"/>
      <c r="P133" s="143"/>
      <c r="Q133" s="143"/>
      <c r="R133" s="143"/>
      <c r="S133" s="143"/>
      <c r="T133" s="143"/>
      <c r="U133" s="103">
        <f t="shared" si="62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03">
        <f t="shared" si="55"/>
        <v>0</v>
      </c>
      <c r="AK133" s="134"/>
      <c r="AL133" s="134"/>
      <c r="AM133" s="136"/>
      <c r="AN133" s="105">
        <f t="shared" si="56"/>
        <v>0</v>
      </c>
      <c r="AO133" s="121"/>
      <c r="AP133" s="99"/>
      <c r="AQ133" s="99"/>
      <c r="AR133" s="124"/>
      <c r="AS133" s="224">
        <f t="shared" si="57"/>
        <v>0</v>
      </c>
      <c r="AT133" s="1636"/>
      <c r="AU133" s="1545"/>
      <c r="AV133" s="1546"/>
      <c r="AW133" s="1546"/>
      <c r="AX133" s="1548"/>
      <c r="AY133" s="1548"/>
      <c r="AZ133" s="1548"/>
      <c r="BA133" s="1636"/>
      <c r="BB133" s="1655"/>
      <c r="BC133" s="1656"/>
      <c r="BD133" s="1656"/>
      <c r="BE133" s="1654"/>
      <c r="BF133" s="1656"/>
      <c r="BG133" s="222">
        <f t="shared" si="58"/>
        <v>0</v>
      </c>
      <c r="BH133" s="140">
        <f t="shared" si="59"/>
        <v>0</v>
      </c>
      <c r="BI133" s="132"/>
      <c r="BJ133" s="140">
        <f t="shared" si="60"/>
        <v>0</v>
      </c>
      <c r="BK133" s="141"/>
      <c r="BL133" s="141"/>
      <c r="BM133" s="141"/>
      <c r="BN133" s="141"/>
      <c r="BO133" s="141"/>
      <c r="BP133" s="130">
        <f t="shared" si="61"/>
        <v>0</v>
      </c>
      <c r="BQ133" s="132"/>
    </row>
    <row r="134" spans="1:69" ht="14.25" customHeight="1" thickBot="1" x14ac:dyDescent="0.3">
      <c r="A134" s="132"/>
      <c r="B134" s="237">
        <v>46140</v>
      </c>
      <c r="C134" s="136"/>
      <c r="D134" s="230"/>
      <c r="E134" s="132"/>
      <c r="F134" s="135"/>
      <c r="G134" s="147">
        <f t="shared" si="53"/>
        <v>0</v>
      </c>
      <c r="H134" s="148"/>
      <c r="I134" s="143"/>
      <c r="J134" s="143"/>
      <c r="K134" s="145"/>
      <c r="L134" s="143"/>
      <c r="M134" s="143"/>
      <c r="N134" s="143"/>
      <c r="O134" s="143"/>
      <c r="P134" s="143"/>
      <c r="Q134" s="143"/>
      <c r="R134" s="143"/>
      <c r="S134" s="143"/>
      <c r="T134" s="143"/>
      <c r="U134" s="103">
        <f t="shared" si="62"/>
        <v>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03">
        <f t="shared" si="55"/>
        <v>0</v>
      </c>
      <c r="AK134" s="134"/>
      <c r="AL134" s="134"/>
      <c r="AM134" s="136"/>
      <c r="AN134" s="105">
        <f t="shared" si="56"/>
        <v>0</v>
      </c>
      <c r="AO134" s="121"/>
      <c r="AP134" s="99"/>
      <c r="AQ134" s="99"/>
      <c r="AR134" s="124"/>
      <c r="AS134" s="224">
        <f t="shared" si="57"/>
        <v>0</v>
      </c>
      <c r="AT134" s="1636"/>
      <c r="AU134" s="1545"/>
      <c r="AV134" s="1546"/>
      <c r="AW134" s="1546"/>
      <c r="AX134" s="1548"/>
      <c r="AY134" s="1548"/>
      <c r="AZ134" s="1548"/>
      <c r="BA134" s="1636"/>
      <c r="BB134" s="1655"/>
      <c r="BC134" s="1656"/>
      <c r="BD134" s="1656"/>
      <c r="BE134" s="1654"/>
      <c r="BF134" s="1656"/>
      <c r="BG134" s="222">
        <f t="shared" si="58"/>
        <v>0</v>
      </c>
      <c r="BH134" s="140">
        <f t="shared" si="59"/>
        <v>0</v>
      </c>
      <c r="BI134" s="132"/>
      <c r="BJ134" s="140">
        <f t="shared" si="60"/>
        <v>0</v>
      </c>
      <c r="BK134" s="141"/>
      <c r="BL134" s="141"/>
      <c r="BM134" s="150"/>
      <c r="BN134" s="141"/>
      <c r="BO134" s="141"/>
      <c r="BP134" s="130">
        <f t="shared" si="61"/>
        <v>0</v>
      </c>
      <c r="BQ134" s="132"/>
    </row>
    <row r="135" spans="1:69" ht="14.25" customHeight="1" thickBot="1" x14ac:dyDescent="0.3">
      <c r="A135" s="132"/>
      <c r="B135" s="237">
        <v>46141</v>
      </c>
      <c r="C135" s="136"/>
      <c r="D135" s="230"/>
      <c r="E135" s="132"/>
      <c r="F135" s="135"/>
      <c r="G135" s="147">
        <f t="shared" si="53"/>
        <v>0</v>
      </c>
      <c r="H135" s="148"/>
      <c r="I135" s="143"/>
      <c r="J135" s="143"/>
      <c r="K135" s="143"/>
      <c r="L135" s="143"/>
      <c r="M135" s="145"/>
      <c r="N135" s="145"/>
      <c r="O135" s="143"/>
      <c r="P135" s="143"/>
      <c r="Q135" s="143"/>
      <c r="R135" s="143"/>
      <c r="S135" s="143"/>
      <c r="T135" s="143"/>
      <c r="U135" s="103">
        <f t="shared" si="62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03">
        <f t="shared" si="55"/>
        <v>0</v>
      </c>
      <c r="AK135" s="134"/>
      <c r="AL135" s="134"/>
      <c r="AM135" s="136"/>
      <c r="AN135" s="105">
        <f t="shared" si="56"/>
        <v>0</v>
      </c>
      <c r="AO135" s="121"/>
      <c r="AP135" s="99"/>
      <c r="AQ135" s="99"/>
      <c r="AR135" s="124"/>
      <c r="AS135" s="224">
        <f t="shared" si="57"/>
        <v>0</v>
      </c>
      <c r="AT135" s="1626"/>
      <c r="AU135" s="1545"/>
      <c r="AV135" s="1546"/>
      <c r="AW135" s="1546"/>
      <c r="AX135" s="1548"/>
      <c r="AY135" s="1548"/>
      <c r="AZ135" s="1548"/>
      <c r="BA135" s="1626"/>
      <c r="BB135" s="1655"/>
      <c r="BC135" s="1656"/>
      <c r="BD135" s="1656"/>
      <c r="BE135" s="1654"/>
      <c r="BF135" s="1656"/>
      <c r="BG135" s="222">
        <f t="shared" si="58"/>
        <v>0</v>
      </c>
      <c r="BH135" s="140">
        <f t="shared" si="59"/>
        <v>0</v>
      </c>
      <c r="BI135" s="132"/>
      <c r="BJ135" s="140">
        <f t="shared" si="60"/>
        <v>0</v>
      </c>
      <c r="BK135" s="141"/>
      <c r="BL135" s="141"/>
      <c r="BM135" s="141"/>
      <c r="BN135" s="141"/>
      <c r="BO135" s="141"/>
      <c r="BP135" s="130">
        <f t="shared" si="61"/>
        <v>0</v>
      </c>
      <c r="BQ135" s="132"/>
    </row>
    <row r="136" spans="1:69" ht="14.25" customHeight="1" x14ac:dyDescent="0.25">
      <c r="A136" s="132"/>
      <c r="B136" s="237">
        <v>46142</v>
      </c>
      <c r="C136" s="159"/>
      <c r="D136" s="258"/>
      <c r="E136" s="132"/>
      <c r="F136" s="135"/>
      <c r="G136" s="147">
        <f t="shared" si="53"/>
        <v>0</v>
      </c>
      <c r="H136" s="151"/>
      <c r="I136" s="143"/>
      <c r="J136" s="143"/>
      <c r="K136" s="145"/>
      <c r="L136" s="143"/>
      <c r="M136" s="145"/>
      <c r="N136" s="143"/>
      <c r="O136" s="143"/>
      <c r="P136" s="143"/>
      <c r="Q136" s="143"/>
      <c r="R136" s="143"/>
      <c r="S136" s="143"/>
      <c r="T136" s="143"/>
      <c r="U136" s="103">
        <f t="shared" si="62"/>
        <v>0</v>
      </c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03">
        <f t="shared" si="55"/>
        <v>0</v>
      </c>
      <c r="AK136" s="134"/>
      <c r="AL136" s="134"/>
      <c r="AM136" s="136"/>
      <c r="AN136" s="105">
        <f t="shared" si="56"/>
        <v>0</v>
      </c>
      <c r="AO136" s="121"/>
      <c r="AP136" s="99"/>
      <c r="AQ136" s="99"/>
      <c r="AR136" s="256"/>
      <c r="AS136" s="224">
        <f t="shared" si="57"/>
        <v>0</v>
      </c>
      <c r="AT136" s="1660"/>
      <c r="AU136" s="1556"/>
      <c r="AV136" s="1557"/>
      <c r="AW136" s="1557"/>
      <c r="AX136" s="1548"/>
      <c r="AY136" s="1548"/>
      <c r="AZ136" s="1548"/>
      <c r="BA136" s="1660"/>
      <c r="BB136" s="1655"/>
      <c r="BC136" s="1656"/>
      <c r="BD136" s="1656"/>
      <c r="BE136" s="1654"/>
      <c r="BF136" s="1656"/>
      <c r="BG136" s="222">
        <f t="shared" si="58"/>
        <v>0</v>
      </c>
      <c r="BH136" s="140">
        <f t="shared" si="59"/>
        <v>0</v>
      </c>
      <c r="BI136" s="132"/>
      <c r="BJ136" s="140">
        <f t="shared" si="60"/>
        <v>0</v>
      </c>
      <c r="BK136" s="141"/>
      <c r="BL136" s="141"/>
      <c r="BM136" s="141"/>
      <c r="BN136" s="141"/>
      <c r="BO136" s="141"/>
      <c r="BP136" s="130">
        <f t="shared" si="61"/>
        <v>0</v>
      </c>
      <c r="BQ136" s="132"/>
    </row>
    <row r="137" spans="1:69" ht="17.25" customHeight="1" x14ac:dyDescent="0.25">
      <c r="A137" s="3"/>
      <c r="B137" s="260" t="s">
        <v>78</v>
      </c>
      <c r="C137" s="165">
        <f t="shared" ref="C137:G137" si="63">SUM(C107:C136)</f>
        <v>0</v>
      </c>
      <c r="D137" s="165">
        <f t="shared" si="63"/>
        <v>0</v>
      </c>
      <c r="E137" s="166">
        <f t="shared" si="63"/>
        <v>0</v>
      </c>
      <c r="F137" s="166">
        <f t="shared" si="63"/>
        <v>0</v>
      </c>
      <c r="G137" s="166">
        <f t="shared" si="63"/>
        <v>0</v>
      </c>
      <c r="H137" s="166">
        <f>SUMIF(H107:H136,"&gt;0")</f>
        <v>0</v>
      </c>
      <c r="I137" s="166">
        <f t="shared" ref="I137:V137" si="64">SUM(I107:I136)</f>
        <v>0</v>
      </c>
      <c r="J137" s="166">
        <f t="shared" si="64"/>
        <v>0</v>
      </c>
      <c r="K137" s="166">
        <f t="shared" si="64"/>
        <v>0</v>
      </c>
      <c r="L137" s="166">
        <f t="shared" si="64"/>
        <v>0</v>
      </c>
      <c r="M137" s="166">
        <f t="shared" si="64"/>
        <v>0</v>
      </c>
      <c r="N137" s="166">
        <f t="shared" si="64"/>
        <v>0</v>
      </c>
      <c r="O137" s="166">
        <f t="shared" si="64"/>
        <v>0</v>
      </c>
      <c r="P137" s="166">
        <f t="shared" si="64"/>
        <v>0</v>
      </c>
      <c r="Q137" s="166">
        <f t="shared" si="64"/>
        <v>0</v>
      </c>
      <c r="R137" s="166">
        <f t="shared" si="64"/>
        <v>0</v>
      </c>
      <c r="S137" s="166">
        <f t="shared" si="64"/>
        <v>0</v>
      </c>
      <c r="T137" s="166">
        <f t="shared" si="64"/>
        <v>0</v>
      </c>
      <c r="U137" s="166">
        <f t="shared" si="64"/>
        <v>0</v>
      </c>
      <c r="V137" s="166">
        <f t="shared" si="64"/>
        <v>0</v>
      </c>
      <c r="W137" s="166"/>
      <c r="X137" s="166">
        <f t="shared" ref="X137:AG137" si="65">SUM(X107:X136)</f>
        <v>0</v>
      </c>
      <c r="Y137" s="166">
        <f t="shared" si="65"/>
        <v>0</v>
      </c>
      <c r="Z137" s="166">
        <f t="shared" si="65"/>
        <v>0</v>
      </c>
      <c r="AA137" s="166">
        <f t="shared" si="65"/>
        <v>0</v>
      </c>
      <c r="AB137" s="166">
        <f t="shared" si="65"/>
        <v>0</v>
      </c>
      <c r="AC137" s="166">
        <f t="shared" si="65"/>
        <v>0</v>
      </c>
      <c r="AD137" s="166">
        <f t="shared" si="65"/>
        <v>0</v>
      </c>
      <c r="AE137" s="166">
        <f t="shared" si="65"/>
        <v>0</v>
      </c>
      <c r="AF137" s="166">
        <f t="shared" si="65"/>
        <v>0</v>
      </c>
      <c r="AG137" s="166">
        <f t="shared" si="65"/>
        <v>0</v>
      </c>
      <c r="AH137" s="166"/>
      <c r="AI137" s="166">
        <f t="shared" ref="AI137:AT137" si="66">SUM(AI107:AI136)</f>
        <v>0</v>
      </c>
      <c r="AJ137" s="166">
        <f t="shared" si="66"/>
        <v>0</v>
      </c>
      <c r="AK137" s="166">
        <f t="shared" si="66"/>
        <v>0</v>
      </c>
      <c r="AL137" s="166">
        <f t="shared" si="66"/>
        <v>0</v>
      </c>
      <c r="AM137" s="166">
        <f t="shared" si="66"/>
        <v>0</v>
      </c>
      <c r="AN137" s="166">
        <f t="shared" si="66"/>
        <v>0</v>
      </c>
      <c r="AO137" s="166">
        <f t="shared" si="66"/>
        <v>0</v>
      </c>
      <c r="AP137" s="166">
        <f t="shared" si="66"/>
        <v>0</v>
      </c>
      <c r="AQ137" s="166">
        <f t="shared" si="66"/>
        <v>0</v>
      </c>
      <c r="AR137" s="166">
        <f t="shared" si="66"/>
        <v>0</v>
      </c>
      <c r="AS137" s="166">
        <f t="shared" si="66"/>
        <v>0</v>
      </c>
      <c r="AT137" s="165">
        <f t="shared" si="66"/>
        <v>0</v>
      </c>
      <c r="AU137" s="233"/>
      <c r="AV137" s="165">
        <f t="shared" ref="AV137:BD137" si="67">SUM(AV107:AV136)</f>
        <v>0</v>
      </c>
      <c r="AW137" s="165">
        <f t="shared" si="67"/>
        <v>0</v>
      </c>
      <c r="AX137" s="165">
        <f t="shared" si="67"/>
        <v>0</v>
      </c>
      <c r="AY137" s="165">
        <f t="shared" si="67"/>
        <v>0</v>
      </c>
      <c r="AZ137" s="165">
        <f t="shared" si="67"/>
        <v>0</v>
      </c>
      <c r="BA137" s="165">
        <f t="shared" si="67"/>
        <v>0</v>
      </c>
      <c r="BB137" s="166">
        <f t="shared" si="67"/>
        <v>0</v>
      </c>
      <c r="BC137" s="166">
        <f t="shared" si="67"/>
        <v>0</v>
      </c>
      <c r="BD137" s="166">
        <f t="shared" si="67"/>
        <v>0</v>
      </c>
      <c r="BE137" s="261"/>
      <c r="BF137" s="166">
        <f t="shared" ref="BF137:BH137" si="68">SUM(BF107:BF136)</f>
        <v>0</v>
      </c>
      <c r="BG137" s="166">
        <f t="shared" si="68"/>
        <v>0</v>
      </c>
      <c r="BH137" s="166">
        <f t="shared" si="68"/>
        <v>0</v>
      </c>
      <c r="BI137" s="132"/>
      <c r="BJ137" s="166">
        <f t="shared" ref="BJ137:BP137" si="69">SUM(BJ107:BJ136)</f>
        <v>0</v>
      </c>
      <c r="BK137" s="166">
        <f t="shared" si="69"/>
        <v>0</v>
      </c>
      <c r="BL137" s="166">
        <f t="shared" si="69"/>
        <v>0</v>
      </c>
      <c r="BM137" s="166">
        <f t="shared" si="69"/>
        <v>0</v>
      </c>
      <c r="BN137" s="166">
        <f t="shared" si="69"/>
        <v>0</v>
      </c>
      <c r="BO137" s="166">
        <f t="shared" si="69"/>
        <v>0</v>
      </c>
      <c r="BP137" s="166">
        <f t="shared" si="69"/>
        <v>0</v>
      </c>
      <c r="BQ137" s="132"/>
    </row>
    <row r="138" spans="1:69" ht="14.25" customHeight="1" x14ac:dyDescent="0.25">
      <c r="A138" s="1"/>
      <c r="B138" s="262" t="s">
        <v>11</v>
      </c>
      <c r="C138" s="3"/>
      <c r="D138" s="3"/>
      <c r="E138" s="3"/>
      <c r="F138" s="3"/>
      <c r="G138" s="4"/>
      <c r="H138" s="263">
        <f t="shared" ref="H138:R138" si="70">SUMIF(H108:H137,"&lt;0")</f>
        <v>0</v>
      </c>
      <c r="I138" s="263">
        <f t="shared" si="70"/>
        <v>0</v>
      </c>
      <c r="J138" s="263">
        <f t="shared" si="70"/>
        <v>0</v>
      </c>
      <c r="K138" s="263">
        <f t="shared" si="70"/>
        <v>0</v>
      </c>
      <c r="L138" s="263">
        <f t="shared" si="70"/>
        <v>0</v>
      </c>
      <c r="M138" s="263">
        <f t="shared" si="70"/>
        <v>0</v>
      </c>
      <c r="N138" s="263">
        <f t="shared" si="70"/>
        <v>0</v>
      </c>
      <c r="O138" s="263">
        <f t="shared" si="70"/>
        <v>0</v>
      </c>
      <c r="P138" s="263">
        <f t="shared" si="70"/>
        <v>0</v>
      </c>
      <c r="Q138" s="263">
        <f t="shared" si="70"/>
        <v>0</v>
      </c>
      <c r="R138" s="263">
        <f t="shared" si="70"/>
        <v>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96"/>
      <c r="AK138" s="3"/>
      <c r="AL138" s="3"/>
      <c r="AM138" s="3"/>
      <c r="AN138" s="4"/>
      <c r="AO138" s="3"/>
      <c r="AP138" s="3"/>
      <c r="AQ138" s="3"/>
      <c r="AR138" s="3"/>
      <c r="AS138" s="3"/>
      <c r="AT138" s="3"/>
      <c r="AU138" s="5"/>
      <c r="AV138" s="3"/>
      <c r="AW138" s="3"/>
      <c r="AX138" s="3"/>
      <c r="AY138" s="3"/>
      <c r="AZ138" s="3"/>
      <c r="BA138" s="123"/>
      <c r="BB138" s="3"/>
      <c r="BC138" s="3"/>
      <c r="BD138" s="3"/>
      <c r="BE138" s="6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132"/>
    </row>
    <row r="139" spans="1:69" ht="14.25" customHeight="1" thickBot="1" x14ac:dyDescent="0.3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176"/>
      <c r="AK139" s="3"/>
      <c r="AL139" s="3"/>
      <c r="AM139" s="3"/>
      <c r="AN139" s="4"/>
      <c r="AO139" s="3"/>
      <c r="AP139" s="3"/>
      <c r="AQ139" s="3"/>
      <c r="AR139" s="3"/>
      <c r="AS139" s="3"/>
      <c r="AT139" s="3"/>
      <c r="AU139" s="5"/>
      <c r="AV139" s="3"/>
      <c r="AW139" s="5"/>
      <c r="AX139" s="3"/>
      <c r="AY139" s="3"/>
      <c r="AZ139" s="3"/>
      <c r="BA139" s="123"/>
      <c r="BB139" s="3"/>
      <c r="BC139" s="3"/>
      <c r="BD139" s="3"/>
      <c r="BE139" s="6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ht="14.25" customHeight="1" thickBot="1" x14ac:dyDescent="0.3">
      <c r="A140" s="132"/>
      <c r="B140" s="264">
        <v>46143</v>
      </c>
      <c r="C140" s="180"/>
      <c r="D140" s="181"/>
      <c r="E140" s="182"/>
      <c r="F140" s="182"/>
      <c r="G140" s="265">
        <f t="shared" ref="G140:G170" si="71">+C140+D140+E140+F140</f>
        <v>0</v>
      </c>
      <c r="H140" s="217"/>
      <c r="I140" s="186"/>
      <c r="J140" s="186"/>
      <c r="K140" s="188"/>
      <c r="L140" s="186"/>
      <c r="M140" s="186"/>
      <c r="N140" s="186"/>
      <c r="O140" s="186"/>
      <c r="P140" s="186"/>
      <c r="Q140" s="186"/>
      <c r="R140" s="186"/>
      <c r="S140" s="186"/>
      <c r="T140" s="186"/>
      <c r="U140" s="103">
        <f t="shared" ref="U140:U142" si="72">SUM(I140:T140)</f>
        <v>0</v>
      </c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03">
        <f t="shared" ref="AJ140:AJ170" si="73">SUM(V140:AI140)</f>
        <v>0</v>
      </c>
      <c r="AK140" s="181"/>
      <c r="AL140" s="181"/>
      <c r="AM140" s="190"/>
      <c r="AN140" s="191">
        <f t="shared" ref="AN140:AN170" si="74">SUM(AK140:AM140)</f>
        <v>0</v>
      </c>
      <c r="AO140" s="188"/>
      <c r="AP140" s="186"/>
      <c r="AQ140" s="186"/>
      <c r="AR140" s="193"/>
      <c r="AS140" s="266">
        <f t="shared" ref="AS140:AS170" si="75">+G140-U140-AJ140-AN140-AO140-AP140-AQ140-AR140</f>
        <v>0</v>
      </c>
      <c r="AT140" s="267"/>
      <c r="AU140" s="268"/>
      <c r="AV140" s="269"/>
      <c r="AW140" s="109"/>
      <c r="AX140" s="109"/>
      <c r="AY140" s="109"/>
      <c r="AZ140" s="270"/>
      <c r="BA140" s="271"/>
      <c r="BB140" s="269"/>
      <c r="BC140" s="109"/>
      <c r="BD140" s="109"/>
      <c r="BE140" s="111"/>
      <c r="BF140" s="109"/>
      <c r="BG140" s="272">
        <f t="shared" ref="BG140:BG170" si="76">SUM(AT140:BF140)-BD140</f>
        <v>0</v>
      </c>
      <c r="BH140" s="195">
        <f t="shared" ref="BH140:BH170" si="77">+AS140-BG140</f>
        <v>0</v>
      </c>
      <c r="BI140" s="132"/>
      <c r="BJ140" s="195">
        <f t="shared" ref="BJ140:BJ170" si="78">SUM(BK140:BO140)</f>
        <v>0</v>
      </c>
      <c r="BK140" s="196"/>
      <c r="BL140" s="196"/>
      <c r="BM140" s="196"/>
      <c r="BN140" s="196"/>
      <c r="BO140" s="196"/>
      <c r="BP140" s="116">
        <f t="shared" ref="BP140:BP170" si="79">+BH140-BJ140</f>
        <v>0</v>
      </c>
      <c r="BQ140" s="132"/>
    </row>
    <row r="141" spans="1:69" ht="14.25" customHeight="1" thickBot="1" x14ac:dyDescent="0.3">
      <c r="A141" s="132"/>
      <c r="B141" s="264">
        <v>46144</v>
      </c>
      <c r="C141" s="133"/>
      <c r="D141" s="134"/>
      <c r="E141" s="135"/>
      <c r="F141" s="135"/>
      <c r="G141" s="147">
        <f t="shared" si="71"/>
        <v>0</v>
      </c>
      <c r="H141" s="148"/>
      <c r="I141" s="143"/>
      <c r="J141" s="143"/>
      <c r="K141" s="145"/>
      <c r="L141" s="143"/>
      <c r="M141" s="143"/>
      <c r="N141" s="143"/>
      <c r="O141" s="143"/>
      <c r="P141" s="143"/>
      <c r="Q141" s="143"/>
      <c r="R141" s="145"/>
      <c r="S141" s="143"/>
      <c r="T141" s="143"/>
      <c r="U141" s="103">
        <f t="shared" si="72"/>
        <v>0</v>
      </c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03">
        <f t="shared" si="73"/>
        <v>0</v>
      </c>
      <c r="AK141" s="134"/>
      <c r="AL141" s="134"/>
      <c r="AM141" s="136"/>
      <c r="AN141" s="105">
        <f t="shared" si="74"/>
        <v>0</v>
      </c>
      <c r="AO141" s="145"/>
      <c r="AP141" s="143"/>
      <c r="AQ141" s="143"/>
      <c r="AR141" s="146"/>
      <c r="AS141" s="224">
        <f t="shared" si="75"/>
        <v>0</v>
      </c>
      <c r="AT141" s="229"/>
      <c r="AU141" s="273"/>
      <c r="AV141" s="274"/>
      <c r="AW141" s="126"/>
      <c r="AX141" s="126"/>
      <c r="AY141" s="126"/>
      <c r="AZ141" s="275"/>
      <c r="BA141" s="229"/>
      <c r="BB141" s="274"/>
      <c r="BC141" s="126"/>
      <c r="BD141" s="126"/>
      <c r="BE141" s="128"/>
      <c r="BF141" s="126"/>
      <c r="BG141" s="222">
        <f t="shared" si="76"/>
        <v>0</v>
      </c>
      <c r="BH141" s="140">
        <f t="shared" si="77"/>
        <v>0</v>
      </c>
      <c r="BI141" s="132"/>
      <c r="BJ141" s="140">
        <f t="shared" si="78"/>
        <v>0</v>
      </c>
      <c r="BK141" s="141"/>
      <c r="BL141" s="141"/>
      <c r="BM141" s="141"/>
      <c r="BN141" s="141"/>
      <c r="BO141" s="141"/>
      <c r="BP141" s="130">
        <f t="shared" si="79"/>
        <v>0</v>
      </c>
      <c r="BQ141" s="132"/>
    </row>
    <row r="142" spans="1:69" ht="14.25" customHeight="1" thickBot="1" x14ac:dyDescent="0.3">
      <c r="A142" s="132"/>
      <c r="B142" s="264">
        <v>46145</v>
      </c>
      <c r="C142" s="133"/>
      <c r="D142" s="134"/>
      <c r="E142" s="135"/>
      <c r="F142" s="135"/>
      <c r="G142" s="147">
        <f t="shared" si="71"/>
        <v>0</v>
      </c>
      <c r="H142" s="151"/>
      <c r="I142" s="143"/>
      <c r="J142" s="143"/>
      <c r="K142" s="143"/>
      <c r="L142" s="143"/>
      <c r="M142" s="145"/>
      <c r="N142" s="143"/>
      <c r="O142" s="143"/>
      <c r="P142" s="143"/>
      <c r="Q142" s="143"/>
      <c r="R142" s="145"/>
      <c r="S142" s="143"/>
      <c r="T142" s="143"/>
      <c r="U142" s="103">
        <f t="shared" si="72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03">
        <f t="shared" si="73"/>
        <v>0</v>
      </c>
      <c r="AK142" s="134"/>
      <c r="AL142" s="134"/>
      <c r="AM142" s="136"/>
      <c r="AN142" s="105">
        <f t="shared" si="74"/>
        <v>0</v>
      </c>
      <c r="AO142" s="145"/>
      <c r="AP142" s="143"/>
      <c r="AQ142" s="143"/>
      <c r="AR142" s="146"/>
      <c r="AS142" s="224">
        <f t="shared" si="75"/>
        <v>0</v>
      </c>
      <c r="AT142" s="229"/>
      <c r="AU142" s="273"/>
      <c r="AV142" s="274"/>
      <c r="AW142" s="126"/>
      <c r="AX142" s="126"/>
      <c r="AY142" s="126"/>
      <c r="AZ142" s="275"/>
      <c r="BA142" s="229"/>
      <c r="BB142" s="274"/>
      <c r="BC142" s="126"/>
      <c r="BD142" s="126"/>
      <c r="BE142" s="128"/>
      <c r="BF142" s="126"/>
      <c r="BG142" s="222">
        <f t="shared" si="76"/>
        <v>0</v>
      </c>
      <c r="BH142" s="140">
        <f t="shared" si="77"/>
        <v>0</v>
      </c>
      <c r="BI142" s="132"/>
      <c r="BJ142" s="140">
        <f t="shared" si="78"/>
        <v>0</v>
      </c>
      <c r="BK142" s="141"/>
      <c r="BL142" s="141"/>
      <c r="BM142" s="141"/>
      <c r="BN142" s="141"/>
      <c r="BO142" s="141"/>
      <c r="BP142" s="130">
        <f t="shared" si="79"/>
        <v>0</v>
      </c>
      <c r="BQ142" s="132"/>
    </row>
    <row r="143" spans="1:69" ht="14.25" customHeight="1" thickBot="1" x14ac:dyDescent="0.3">
      <c r="A143" s="132"/>
      <c r="B143" s="264">
        <v>46146</v>
      </c>
      <c r="C143" s="133"/>
      <c r="D143" s="134"/>
      <c r="E143" s="135"/>
      <c r="F143" s="135"/>
      <c r="G143" s="147">
        <f t="shared" si="71"/>
        <v>0</v>
      </c>
      <c r="H143" s="151"/>
      <c r="I143" s="143"/>
      <c r="J143" s="143"/>
      <c r="K143" s="145"/>
      <c r="L143" s="143"/>
      <c r="M143" s="143"/>
      <c r="N143" s="145"/>
      <c r="O143" s="143"/>
      <c r="P143" s="143"/>
      <c r="Q143" s="143"/>
      <c r="R143" s="145"/>
      <c r="S143" s="143"/>
      <c r="T143" s="143"/>
      <c r="U143" s="103">
        <f t="shared" ref="U143:U170" si="80">SUM(H143:T143)</f>
        <v>0</v>
      </c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03">
        <f t="shared" si="73"/>
        <v>0</v>
      </c>
      <c r="AK143" s="134"/>
      <c r="AL143" s="134"/>
      <c r="AM143" s="136"/>
      <c r="AN143" s="105">
        <f t="shared" si="74"/>
        <v>0</v>
      </c>
      <c r="AO143" s="145"/>
      <c r="AP143" s="143"/>
      <c r="AQ143" s="143"/>
      <c r="AR143" s="146"/>
      <c r="AS143" s="224">
        <f t="shared" si="75"/>
        <v>0</v>
      </c>
      <c r="AT143" s="229"/>
      <c r="AU143" s="273"/>
      <c r="AV143" s="274"/>
      <c r="AW143" s="126"/>
      <c r="AX143" s="126"/>
      <c r="AY143" s="126"/>
      <c r="AZ143" s="275"/>
      <c r="BA143" s="229"/>
      <c r="BB143" s="274"/>
      <c r="BC143" s="126"/>
      <c r="BD143" s="126"/>
      <c r="BE143" s="128"/>
      <c r="BF143" s="126"/>
      <c r="BG143" s="222">
        <f t="shared" si="76"/>
        <v>0</v>
      </c>
      <c r="BH143" s="140">
        <f t="shared" si="77"/>
        <v>0</v>
      </c>
      <c r="BI143" s="132"/>
      <c r="BJ143" s="140">
        <f t="shared" si="78"/>
        <v>0</v>
      </c>
      <c r="BK143" s="141"/>
      <c r="BL143" s="141"/>
      <c r="BM143" s="141"/>
      <c r="BN143" s="141"/>
      <c r="BO143" s="141"/>
      <c r="BP143" s="130">
        <f t="shared" si="79"/>
        <v>0</v>
      </c>
      <c r="BQ143" s="132"/>
    </row>
    <row r="144" spans="1:69" ht="14.25" customHeight="1" thickBot="1" x14ac:dyDescent="0.3">
      <c r="A144" s="132"/>
      <c r="B144" s="264">
        <v>46147</v>
      </c>
      <c r="C144" s="133"/>
      <c r="D144" s="134"/>
      <c r="E144" s="135"/>
      <c r="F144" s="135"/>
      <c r="G144" s="147">
        <f t="shared" si="71"/>
        <v>0</v>
      </c>
      <c r="H144" s="148"/>
      <c r="I144" s="143"/>
      <c r="J144" s="143"/>
      <c r="K144" s="143"/>
      <c r="L144" s="143"/>
      <c r="M144" s="145"/>
      <c r="N144" s="145"/>
      <c r="O144" s="143"/>
      <c r="P144" s="143"/>
      <c r="Q144" s="143"/>
      <c r="R144" s="145"/>
      <c r="S144" s="143"/>
      <c r="T144" s="143"/>
      <c r="U144" s="103">
        <f t="shared" si="80"/>
        <v>0</v>
      </c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03">
        <f t="shared" si="73"/>
        <v>0</v>
      </c>
      <c r="AK144" s="134"/>
      <c r="AL144" s="134"/>
      <c r="AM144" s="136"/>
      <c r="AN144" s="105">
        <f t="shared" si="74"/>
        <v>0</v>
      </c>
      <c r="AO144" s="145"/>
      <c r="AP144" s="143"/>
      <c r="AQ144" s="143"/>
      <c r="AR144" s="146"/>
      <c r="AS144" s="224">
        <f t="shared" si="75"/>
        <v>0</v>
      </c>
      <c r="AT144" s="229"/>
      <c r="AU144" s="273"/>
      <c r="AV144" s="274"/>
      <c r="AW144" s="126"/>
      <c r="AX144" s="126"/>
      <c r="AY144" s="126"/>
      <c r="AZ144" s="275"/>
      <c r="BA144" s="229"/>
      <c r="BB144" s="274"/>
      <c r="BC144" s="126"/>
      <c r="BD144" s="126"/>
      <c r="BE144" s="128"/>
      <c r="BF144" s="126"/>
      <c r="BG144" s="222">
        <f t="shared" si="76"/>
        <v>0</v>
      </c>
      <c r="BH144" s="140">
        <f t="shared" si="77"/>
        <v>0</v>
      </c>
      <c r="BI144" s="132"/>
      <c r="BJ144" s="140">
        <f t="shared" si="78"/>
        <v>0</v>
      </c>
      <c r="BK144" s="141"/>
      <c r="BL144" s="141"/>
      <c r="BM144" s="141"/>
      <c r="BN144" s="141"/>
      <c r="BO144" s="141"/>
      <c r="BP144" s="130">
        <f t="shared" si="79"/>
        <v>0</v>
      </c>
      <c r="BQ144" s="132"/>
    </row>
    <row r="145" spans="1:69" ht="14.25" customHeight="1" thickBot="1" x14ac:dyDescent="0.3">
      <c r="A145" s="132"/>
      <c r="B145" s="264">
        <v>46148</v>
      </c>
      <c r="C145" s="133"/>
      <c r="D145" s="134"/>
      <c r="E145" s="135"/>
      <c r="F145" s="135"/>
      <c r="G145" s="147">
        <f t="shared" si="71"/>
        <v>0</v>
      </c>
      <c r="H145" s="151"/>
      <c r="I145" s="143"/>
      <c r="J145" s="143"/>
      <c r="K145" s="145"/>
      <c r="L145" s="143"/>
      <c r="M145" s="143"/>
      <c r="N145" s="143"/>
      <c r="O145" s="143"/>
      <c r="P145" s="143"/>
      <c r="Q145" s="143"/>
      <c r="R145" s="145"/>
      <c r="S145" s="143"/>
      <c r="T145" s="143"/>
      <c r="U145" s="103">
        <f t="shared" si="80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03">
        <f t="shared" si="73"/>
        <v>0</v>
      </c>
      <c r="AK145" s="134"/>
      <c r="AL145" s="134"/>
      <c r="AM145" s="136"/>
      <c r="AN145" s="105">
        <f t="shared" si="74"/>
        <v>0</v>
      </c>
      <c r="AO145" s="145"/>
      <c r="AP145" s="143"/>
      <c r="AQ145" s="143"/>
      <c r="AR145" s="146"/>
      <c r="AS145" s="224">
        <f t="shared" si="75"/>
        <v>0</v>
      </c>
      <c r="AT145" s="229"/>
      <c r="AU145" s="273"/>
      <c r="AV145" s="274"/>
      <c r="AW145" s="126"/>
      <c r="AX145" s="126"/>
      <c r="AY145" s="126"/>
      <c r="AZ145" s="275"/>
      <c r="BA145" s="229"/>
      <c r="BB145" s="274"/>
      <c r="BC145" s="126"/>
      <c r="BD145" s="126"/>
      <c r="BE145" s="128"/>
      <c r="BF145" s="126"/>
      <c r="BG145" s="222">
        <f t="shared" si="76"/>
        <v>0</v>
      </c>
      <c r="BH145" s="140">
        <f t="shared" si="77"/>
        <v>0</v>
      </c>
      <c r="BI145" s="132"/>
      <c r="BJ145" s="140">
        <f t="shared" si="78"/>
        <v>0</v>
      </c>
      <c r="BK145" s="141"/>
      <c r="BL145" s="141"/>
      <c r="BM145" s="141"/>
      <c r="BN145" s="141"/>
      <c r="BO145" s="141"/>
      <c r="BP145" s="130">
        <f t="shared" si="79"/>
        <v>0</v>
      </c>
      <c r="BQ145" s="132"/>
    </row>
    <row r="146" spans="1:69" ht="14.25" customHeight="1" thickBot="1" x14ac:dyDescent="0.3">
      <c r="A146" s="132"/>
      <c r="B146" s="264">
        <v>46149</v>
      </c>
      <c r="C146" s="133"/>
      <c r="D146" s="132"/>
      <c r="E146" s="135"/>
      <c r="F146" s="135"/>
      <c r="G146" s="147">
        <f t="shared" si="71"/>
        <v>0</v>
      </c>
      <c r="H146" s="148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80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03">
        <f t="shared" si="73"/>
        <v>0</v>
      </c>
      <c r="AK146" s="136"/>
      <c r="AL146" s="136"/>
      <c r="AM146" s="136"/>
      <c r="AN146" s="105">
        <f t="shared" si="74"/>
        <v>0</v>
      </c>
      <c r="AO146" s="143"/>
      <c r="AP146" s="143"/>
      <c r="AQ146" s="143"/>
      <c r="AR146" s="146"/>
      <c r="AS146" s="224">
        <f t="shared" si="75"/>
        <v>0</v>
      </c>
      <c r="AT146" s="126"/>
      <c r="AU146" s="273"/>
      <c r="AV146" s="274"/>
      <c r="AW146" s="126"/>
      <c r="AX146" s="126"/>
      <c r="AY146" s="126"/>
      <c r="AZ146" s="275"/>
      <c r="BA146" s="126"/>
      <c r="BB146" s="274"/>
      <c r="BC146" s="126"/>
      <c r="BD146" s="126"/>
      <c r="BE146" s="128"/>
      <c r="BF146" s="126"/>
      <c r="BG146" s="222">
        <f t="shared" si="76"/>
        <v>0</v>
      </c>
      <c r="BH146" s="140">
        <f t="shared" si="77"/>
        <v>0</v>
      </c>
      <c r="BI146" s="132"/>
      <c r="BJ146" s="140">
        <f t="shared" si="78"/>
        <v>0</v>
      </c>
      <c r="BK146" s="141"/>
      <c r="BL146" s="141"/>
      <c r="BM146" s="141"/>
      <c r="BN146" s="141"/>
      <c r="BO146" s="141"/>
      <c r="BP146" s="130">
        <f t="shared" si="79"/>
        <v>0</v>
      </c>
      <c r="BQ146" s="132"/>
    </row>
    <row r="147" spans="1:69" ht="14.25" customHeight="1" thickBot="1" x14ac:dyDescent="0.3">
      <c r="A147" s="132"/>
      <c r="B147" s="264">
        <v>46150</v>
      </c>
      <c r="C147" s="133"/>
      <c r="D147" s="136"/>
      <c r="E147" s="135"/>
      <c r="F147" s="135"/>
      <c r="G147" s="147">
        <f t="shared" si="71"/>
        <v>0</v>
      </c>
      <c r="H147" s="148"/>
      <c r="I147" s="143"/>
      <c r="J147" s="143"/>
      <c r="K147" s="143"/>
      <c r="L147" s="143"/>
      <c r="M147" s="143"/>
      <c r="N147" s="143"/>
      <c r="O147" s="143"/>
      <c r="P147" s="143"/>
      <c r="Q147" s="99"/>
      <c r="R147" s="143"/>
      <c r="S147" s="143"/>
      <c r="T147" s="143"/>
      <c r="U147" s="103">
        <f t="shared" si="80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03">
        <f t="shared" si="73"/>
        <v>0</v>
      </c>
      <c r="AK147" s="136"/>
      <c r="AL147" s="136"/>
      <c r="AM147" s="136"/>
      <c r="AN147" s="105">
        <f t="shared" si="74"/>
        <v>0</v>
      </c>
      <c r="AO147" s="143"/>
      <c r="AP147" s="143"/>
      <c r="AQ147" s="143"/>
      <c r="AR147" s="146"/>
      <c r="AS147" s="224">
        <f t="shared" si="75"/>
        <v>0</v>
      </c>
      <c r="AT147" s="126"/>
      <c r="AU147" s="273"/>
      <c r="AV147" s="274"/>
      <c r="AW147" s="126"/>
      <c r="AX147" s="126"/>
      <c r="AY147" s="126"/>
      <c r="AZ147" s="275"/>
      <c r="BA147" s="126"/>
      <c r="BB147" s="274"/>
      <c r="BC147" s="126"/>
      <c r="BD147" s="126"/>
      <c r="BE147" s="128"/>
      <c r="BF147" s="126"/>
      <c r="BG147" s="222">
        <f t="shared" si="76"/>
        <v>0</v>
      </c>
      <c r="BH147" s="140">
        <f t="shared" si="77"/>
        <v>0</v>
      </c>
      <c r="BI147" s="132"/>
      <c r="BJ147" s="140">
        <f t="shared" si="78"/>
        <v>0</v>
      </c>
      <c r="BK147" s="141"/>
      <c r="BL147" s="141"/>
      <c r="BM147" s="141"/>
      <c r="BN147" s="141"/>
      <c r="BO147" s="141"/>
      <c r="BP147" s="130">
        <f t="shared" si="79"/>
        <v>0</v>
      </c>
      <c r="BQ147" s="132"/>
    </row>
    <row r="148" spans="1:69" ht="14.25" customHeight="1" thickBot="1" x14ac:dyDescent="0.3">
      <c r="A148" s="132"/>
      <c r="B148" s="264">
        <v>46151</v>
      </c>
      <c r="C148" s="133"/>
      <c r="D148" s="136"/>
      <c r="E148" s="135"/>
      <c r="F148" s="135"/>
      <c r="G148" s="147">
        <f t="shared" si="71"/>
        <v>0</v>
      </c>
      <c r="H148" s="148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80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03">
        <f t="shared" si="73"/>
        <v>0</v>
      </c>
      <c r="AK148" s="136"/>
      <c r="AL148" s="136"/>
      <c r="AM148" s="136"/>
      <c r="AN148" s="105">
        <f t="shared" si="74"/>
        <v>0</v>
      </c>
      <c r="AO148" s="143"/>
      <c r="AP148" s="143"/>
      <c r="AQ148" s="143"/>
      <c r="AR148" s="146"/>
      <c r="AS148" s="224">
        <f t="shared" si="75"/>
        <v>0</v>
      </c>
      <c r="AT148" s="126"/>
      <c r="AU148" s="273"/>
      <c r="AV148" s="274"/>
      <c r="AW148" s="126"/>
      <c r="AX148" s="126"/>
      <c r="AY148" s="126"/>
      <c r="AZ148" s="275"/>
      <c r="BA148" s="126"/>
      <c r="BB148" s="274"/>
      <c r="BC148" s="126"/>
      <c r="BD148" s="126"/>
      <c r="BE148" s="128"/>
      <c r="BF148" s="126"/>
      <c r="BG148" s="222">
        <f t="shared" si="76"/>
        <v>0</v>
      </c>
      <c r="BH148" s="140">
        <f t="shared" si="77"/>
        <v>0</v>
      </c>
      <c r="BI148" s="132"/>
      <c r="BJ148" s="140">
        <f t="shared" si="78"/>
        <v>0</v>
      </c>
      <c r="BK148" s="141"/>
      <c r="BL148" s="141"/>
      <c r="BM148" s="141"/>
      <c r="BN148" s="141"/>
      <c r="BO148" s="141"/>
      <c r="BP148" s="130">
        <f t="shared" si="79"/>
        <v>0</v>
      </c>
      <c r="BQ148" s="132"/>
    </row>
    <row r="149" spans="1:69" ht="14.25" customHeight="1" thickBot="1" x14ac:dyDescent="0.3">
      <c r="A149" s="132"/>
      <c r="B149" s="264">
        <v>46152</v>
      </c>
      <c r="C149" s="133"/>
      <c r="D149" s="136"/>
      <c r="E149" s="135"/>
      <c r="F149" s="135"/>
      <c r="G149" s="147">
        <f t="shared" si="71"/>
        <v>0</v>
      </c>
      <c r="H149" s="148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80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03">
        <f t="shared" si="73"/>
        <v>0</v>
      </c>
      <c r="AK149" s="136"/>
      <c r="AL149" s="136"/>
      <c r="AM149" s="136"/>
      <c r="AN149" s="105">
        <f t="shared" si="74"/>
        <v>0</v>
      </c>
      <c r="AO149" s="143"/>
      <c r="AP149" s="143"/>
      <c r="AQ149" s="143"/>
      <c r="AR149" s="146"/>
      <c r="AS149" s="224">
        <f t="shared" si="75"/>
        <v>0</v>
      </c>
      <c r="AT149" s="126"/>
      <c r="AU149" s="273"/>
      <c r="AV149" s="274"/>
      <c r="AW149" s="126"/>
      <c r="AX149" s="126"/>
      <c r="AY149" s="126"/>
      <c r="AZ149" s="275"/>
      <c r="BA149" s="126"/>
      <c r="BB149" s="274"/>
      <c r="BC149" s="126"/>
      <c r="BD149" s="126"/>
      <c r="BE149" s="128"/>
      <c r="BF149" s="126"/>
      <c r="BG149" s="222">
        <f t="shared" si="76"/>
        <v>0</v>
      </c>
      <c r="BH149" s="140">
        <f t="shared" si="77"/>
        <v>0</v>
      </c>
      <c r="BI149" s="132"/>
      <c r="BJ149" s="140">
        <f t="shared" si="78"/>
        <v>0</v>
      </c>
      <c r="BK149" s="141"/>
      <c r="BL149" s="141"/>
      <c r="BM149" s="141"/>
      <c r="BN149" s="141"/>
      <c r="BO149" s="141"/>
      <c r="BP149" s="130">
        <f t="shared" si="79"/>
        <v>0</v>
      </c>
      <c r="BQ149" s="132"/>
    </row>
    <row r="150" spans="1:69" ht="14.25" customHeight="1" thickBot="1" x14ac:dyDescent="0.3">
      <c r="A150" s="132"/>
      <c r="B150" s="264">
        <v>46153</v>
      </c>
      <c r="C150" s="133"/>
      <c r="D150" s="136"/>
      <c r="E150" s="135"/>
      <c r="F150" s="135"/>
      <c r="G150" s="147">
        <f t="shared" si="71"/>
        <v>0</v>
      </c>
      <c r="H150" s="148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80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03">
        <f t="shared" si="73"/>
        <v>0</v>
      </c>
      <c r="AK150" s="136"/>
      <c r="AL150" s="136"/>
      <c r="AM150" s="136"/>
      <c r="AN150" s="105">
        <f t="shared" si="74"/>
        <v>0</v>
      </c>
      <c r="AO150" s="143"/>
      <c r="AP150" s="143"/>
      <c r="AQ150" s="143"/>
      <c r="AR150" s="146"/>
      <c r="AS150" s="224">
        <f t="shared" si="75"/>
        <v>0</v>
      </c>
      <c r="AT150" s="126"/>
      <c r="AU150" s="273"/>
      <c r="AV150" s="274"/>
      <c r="AW150" s="126"/>
      <c r="AX150" s="126"/>
      <c r="AY150" s="126"/>
      <c r="AZ150" s="275"/>
      <c r="BA150" s="126"/>
      <c r="BB150" s="274"/>
      <c r="BC150" s="126"/>
      <c r="BD150" s="126"/>
      <c r="BE150" s="128"/>
      <c r="BF150" s="126"/>
      <c r="BG150" s="222">
        <f t="shared" si="76"/>
        <v>0</v>
      </c>
      <c r="BH150" s="140">
        <f t="shared" si="77"/>
        <v>0</v>
      </c>
      <c r="BI150" s="132"/>
      <c r="BJ150" s="140">
        <f t="shared" si="78"/>
        <v>0</v>
      </c>
      <c r="BK150" s="141"/>
      <c r="BL150" s="141"/>
      <c r="BM150" s="141"/>
      <c r="BN150" s="141"/>
      <c r="BO150" s="141"/>
      <c r="BP150" s="130">
        <f t="shared" si="79"/>
        <v>0</v>
      </c>
      <c r="BQ150" s="132"/>
    </row>
    <row r="151" spans="1:69" ht="14.25" customHeight="1" thickBot="1" x14ac:dyDescent="0.3">
      <c r="A151" s="132"/>
      <c r="B151" s="264">
        <v>46154</v>
      </c>
      <c r="C151" s="133"/>
      <c r="D151" s="136"/>
      <c r="E151" s="135"/>
      <c r="F151" s="135"/>
      <c r="G151" s="147">
        <f t="shared" si="71"/>
        <v>0</v>
      </c>
      <c r="H151" s="148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80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03">
        <f t="shared" si="73"/>
        <v>0</v>
      </c>
      <c r="AK151" s="136"/>
      <c r="AL151" s="136"/>
      <c r="AM151" s="136"/>
      <c r="AN151" s="105">
        <f t="shared" si="74"/>
        <v>0</v>
      </c>
      <c r="AO151" s="143"/>
      <c r="AP151" s="143"/>
      <c r="AQ151" s="143"/>
      <c r="AR151" s="146"/>
      <c r="AS151" s="224">
        <f t="shared" si="75"/>
        <v>0</v>
      </c>
      <c r="AT151" s="126"/>
      <c r="AU151" s="273"/>
      <c r="AV151" s="274"/>
      <c r="AW151" s="126"/>
      <c r="AX151" s="126"/>
      <c r="AY151" s="126"/>
      <c r="AZ151" s="275"/>
      <c r="BA151" s="126"/>
      <c r="BB151" s="274"/>
      <c r="BC151" s="126"/>
      <c r="BD151" s="126"/>
      <c r="BE151" s="128"/>
      <c r="BF151" s="126"/>
      <c r="BG151" s="222">
        <f t="shared" si="76"/>
        <v>0</v>
      </c>
      <c r="BH151" s="140">
        <f t="shared" si="77"/>
        <v>0</v>
      </c>
      <c r="BI151" s="132"/>
      <c r="BJ151" s="140">
        <f t="shared" si="78"/>
        <v>0</v>
      </c>
      <c r="BK151" s="141"/>
      <c r="BL151" s="141"/>
      <c r="BM151" s="141"/>
      <c r="BN151" s="141"/>
      <c r="BO151" s="141"/>
      <c r="BP151" s="130">
        <f t="shared" si="79"/>
        <v>0</v>
      </c>
      <c r="BQ151" s="132"/>
    </row>
    <row r="152" spans="1:69" ht="14.25" customHeight="1" thickBot="1" x14ac:dyDescent="0.3">
      <c r="A152" s="132"/>
      <c r="B152" s="264">
        <v>46155</v>
      </c>
      <c r="C152" s="133"/>
      <c r="D152" s="136"/>
      <c r="E152" s="135"/>
      <c r="F152" s="135"/>
      <c r="G152" s="147">
        <f t="shared" si="71"/>
        <v>0</v>
      </c>
      <c r="H152" s="148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80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03">
        <f t="shared" si="73"/>
        <v>0</v>
      </c>
      <c r="AK152" s="136"/>
      <c r="AL152" s="136"/>
      <c r="AM152" s="136"/>
      <c r="AN152" s="105">
        <f t="shared" si="74"/>
        <v>0</v>
      </c>
      <c r="AO152" s="143"/>
      <c r="AP152" s="143"/>
      <c r="AQ152" s="143"/>
      <c r="AR152" s="146"/>
      <c r="AS152" s="224">
        <f t="shared" si="75"/>
        <v>0</v>
      </c>
      <c r="AT152" s="126"/>
      <c r="AU152" s="273"/>
      <c r="AV152" s="274"/>
      <c r="AW152" s="126"/>
      <c r="AX152" s="126"/>
      <c r="AY152" s="126"/>
      <c r="AZ152" s="275"/>
      <c r="BA152" s="126"/>
      <c r="BB152" s="274"/>
      <c r="BC152" s="126"/>
      <c r="BD152" s="126"/>
      <c r="BE152" s="128"/>
      <c r="BF152" s="126"/>
      <c r="BG152" s="222">
        <f t="shared" si="76"/>
        <v>0</v>
      </c>
      <c r="BH152" s="140">
        <f t="shared" si="77"/>
        <v>0</v>
      </c>
      <c r="BI152" s="132"/>
      <c r="BJ152" s="140">
        <f t="shared" si="78"/>
        <v>0</v>
      </c>
      <c r="BK152" s="141"/>
      <c r="BL152" s="141"/>
      <c r="BM152" s="141"/>
      <c r="BN152" s="141"/>
      <c r="BO152" s="141"/>
      <c r="BP152" s="130">
        <f t="shared" si="79"/>
        <v>0</v>
      </c>
      <c r="BQ152" s="132"/>
    </row>
    <row r="153" spans="1:69" ht="14.25" customHeight="1" thickBot="1" x14ac:dyDescent="0.3">
      <c r="A153" s="132"/>
      <c r="B153" s="264">
        <v>46156</v>
      </c>
      <c r="C153" s="133"/>
      <c r="D153" s="136"/>
      <c r="E153" s="135"/>
      <c r="F153" s="135"/>
      <c r="G153" s="147">
        <f t="shared" si="71"/>
        <v>0</v>
      </c>
      <c r="H153" s="148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80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03">
        <f t="shared" si="73"/>
        <v>0</v>
      </c>
      <c r="AK153" s="136"/>
      <c r="AL153" s="136"/>
      <c r="AM153" s="136"/>
      <c r="AN153" s="105">
        <f t="shared" si="74"/>
        <v>0</v>
      </c>
      <c r="AO153" s="143"/>
      <c r="AP153" s="143"/>
      <c r="AQ153" s="143"/>
      <c r="AR153" s="146"/>
      <c r="AS153" s="224">
        <f t="shared" si="75"/>
        <v>0</v>
      </c>
      <c r="AT153" s="126"/>
      <c r="AU153" s="273"/>
      <c r="AV153" s="274"/>
      <c r="AW153" s="126"/>
      <c r="AX153" s="126"/>
      <c r="AY153" s="126"/>
      <c r="AZ153" s="275"/>
      <c r="BA153" s="126"/>
      <c r="BB153" s="274"/>
      <c r="BC153" s="126"/>
      <c r="BD153" s="126"/>
      <c r="BE153" s="128"/>
      <c r="BF153" s="126"/>
      <c r="BG153" s="222">
        <f t="shared" si="76"/>
        <v>0</v>
      </c>
      <c r="BH153" s="140">
        <f t="shared" si="77"/>
        <v>0</v>
      </c>
      <c r="BI153" s="132"/>
      <c r="BJ153" s="140">
        <f t="shared" si="78"/>
        <v>0</v>
      </c>
      <c r="BK153" s="141"/>
      <c r="BL153" s="141"/>
      <c r="BM153" s="141"/>
      <c r="BN153" s="141"/>
      <c r="BO153" s="141"/>
      <c r="BP153" s="130">
        <f t="shared" si="79"/>
        <v>0</v>
      </c>
      <c r="BQ153" s="132"/>
    </row>
    <row r="154" spans="1:69" ht="14.25" customHeight="1" thickBot="1" x14ac:dyDescent="0.3">
      <c r="A154" s="132"/>
      <c r="B154" s="264">
        <v>46157</v>
      </c>
      <c r="C154" s="133"/>
      <c r="D154" s="136"/>
      <c r="E154" s="135"/>
      <c r="F154" s="135"/>
      <c r="G154" s="147">
        <f t="shared" si="71"/>
        <v>0</v>
      </c>
      <c r="H154" s="148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80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03">
        <f t="shared" si="73"/>
        <v>0</v>
      </c>
      <c r="AK154" s="136"/>
      <c r="AL154" s="136"/>
      <c r="AM154" s="136"/>
      <c r="AN154" s="105">
        <f t="shared" si="74"/>
        <v>0</v>
      </c>
      <c r="AO154" s="143"/>
      <c r="AP154" s="143"/>
      <c r="AQ154" s="143"/>
      <c r="AR154" s="146"/>
      <c r="AS154" s="224">
        <f t="shared" si="75"/>
        <v>0</v>
      </c>
      <c r="AT154" s="126"/>
      <c r="AU154" s="273"/>
      <c r="AV154" s="274"/>
      <c r="AW154" s="126"/>
      <c r="AX154" s="126"/>
      <c r="AY154" s="126"/>
      <c r="AZ154" s="275"/>
      <c r="BA154" s="126"/>
      <c r="BB154" s="274"/>
      <c r="BC154" s="126"/>
      <c r="BD154" s="126"/>
      <c r="BE154" s="128"/>
      <c r="BF154" s="126"/>
      <c r="BG154" s="222">
        <f t="shared" si="76"/>
        <v>0</v>
      </c>
      <c r="BH154" s="140">
        <f t="shared" si="77"/>
        <v>0</v>
      </c>
      <c r="BI154" s="132"/>
      <c r="BJ154" s="140">
        <f t="shared" si="78"/>
        <v>0</v>
      </c>
      <c r="BK154" s="141"/>
      <c r="BL154" s="141"/>
      <c r="BM154" s="141"/>
      <c r="BN154" s="141"/>
      <c r="BO154" s="141"/>
      <c r="BP154" s="130">
        <f t="shared" si="79"/>
        <v>0</v>
      </c>
      <c r="BQ154" s="132"/>
    </row>
    <row r="155" spans="1:69" ht="14.25" customHeight="1" thickBot="1" x14ac:dyDescent="0.3">
      <c r="A155" s="132"/>
      <c r="B155" s="264">
        <v>46158</v>
      </c>
      <c r="C155" s="133"/>
      <c r="D155" s="136"/>
      <c r="E155" s="135"/>
      <c r="F155" s="135"/>
      <c r="G155" s="147">
        <f t="shared" si="71"/>
        <v>0</v>
      </c>
      <c r="H155" s="148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80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03">
        <f t="shared" si="73"/>
        <v>0</v>
      </c>
      <c r="AK155" s="136"/>
      <c r="AL155" s="136"/>
      <c r="AM155" s="136"/>
      <c r="AN155" s="105">
        <f t="shared" si="74"/>
        <v>0</v>
      </c>
      <c r="AO155" s="143"/>
      <c r="AP155" s="143"/>
      <c r="AQ155" s="143"/>
      <c r="AR155" s="146"/>
      <c r="AS155" s="224">
        <f t="shared" si="75"/>
        <v>0</v>
      </c>
      <c r="AT155" s="126"/>
      <c r="AU155" s="273"/>
      <c r="AV155" s="274"/>
      <c r="AW155" s="126"/>
      <c r="AX155" s="126"/>
      <c r="AY155" s="126"/>
      <c r="AZ155" s="275"/>
      <c r="BA155" s="126"/>
      <c r="BB155" s="274"/>
      <c r="BC155" s="126"/>
      <c r="BD155" s="126"/>
      <c r="BE155" s="128"/>
      <c r="BF155" s="126"/>
      <c r="BG155" s="222">
        <f t="shared" si="76"/>
        <v>0</v>
      </c>
      <c r="BH155" s="140">
        <f t="shared" si="77"/>
        <v>0</v>
      </c>
      <c r="BI155" s="132"/>
      <c r="BJ155" s="140">
        <f t="shared" si="78"/>
        <v>0</v>
      </c>
      <c r="BK155" s="141"/>
      <c r="BL155" s="141"/>
      <c r="BM155" s="141"/>
      <c r="BN155" s="141"/>
      <c r="BO155" s="141"/>
      <c r="BP155" s="130">
        <f t="shared" si="79"/>
        <v>0</v>
      </c>
      <c r="BQ155" s="132"/>
    </row>
    <row r="156" spans="1:69" ht="14.25" customHeight="1" thickBot="1" x14ac:dyDescent="0.3">
      <c r="A156" s="132"/>
      <c r="B156" s="264">
        <v>46159</v>
      </c>
      <c r="C156" s="133"/>
      <c r="D156" s="136"/>
      <c r="E156" s="135"/>
      <c r="F156" s="135"/>
      <c r="G156" s="147">
        <f t="shared" si="71"/>
        <v>0</v>
      </c>
      <c r="H156" s="148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80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03">
        <f t="shared" si="73"/>
        <v>0</v>
      </c>
      <c r="AK156" s="136"/>
      <c r="AL156" s="132"/>
      <c r="AM156" s="136"/>
      <c r="AN156" s="105">
        <f t="shared" si="74"/>
        <v>0</v>
      </c>
      <c r="AO156" s="143"/>
      <c r="AP156" s="143"/>
      <c r="AQ156" s="143"/>
      <c r="AR156" s="146"/>
      <c r="AS156" s="224">
        <f t="shared" si="75"/>
        <v>0</v>
      </c>
      <c r="AT156" s="126"/>
      <c r="AU156" s="273"/>
      <c r="AV156" s="274"/>
      <c r="AW156" s="126"/>
      <c r="AX156" s="126"/>
      <c r="AY156" s="126"/>
      <c r="AZ156" s="275"/>
      <c r="BA156" s="126"/>
      <c r="BB156" s="274"/>
      <c r="BC156" s="126"/>
      <c r="BD156" s="126"/>
      <c r="BE156" s="128"/>
      <c r="BF156" s="126"/>
      <c r="BG156" s="222">
        <f t="shared" si="76"/>
        <v>0</v>
      </c>
      <c r="BH156" s="140">
        <f t="shared" si="77"/>
        <v>0</v>
      </c>
      <c r="BI156" s="132"/>
      <c r="BJ156" s="140">
        <f t="shared" si="78"/>
        <v>0</v>
      </c>
      <c r="BK156" s="141"/>
      <c r="BL156" s="141"/>
      <c r="BM156" s="141"/>
      <c r="BN156" s="141"/>
      <c r="BO156" s="141"/>
      <c r="BP156" s="130">
        <f t="shared" si="79"/>
        <v>0</v>
      </c>
      <c r="BQ156" s="132"/>
    </row>
    <row r="157" spans="1:69" ht="14.25" customHeight="1" thickBot="1" x14ac:dyDescent="0.3">
      <c r="A157" s="132"/>
      <c r="B157" s="264">
        <v>46160</v>
      </c>
      <c r="C157" s="133"/>
      <c r="D157" s="136"/>
      <c r="E157" s="135"/>
      <c r="F157" s="135"/>
      <c r="G157" s="147">
        <f t="shared" si="71"/>
        <v>0</v>
      </c>
      <c r="H157" s="148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80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03">
        <f t="shared" si="73"/>
        <v>0</v>
      </c>
      <c r="AK157" s="136"/>
      <c r="AL157" s="132"/>
      <c r="AM157" s="136"/>
      <c r="AN157" s="105">
        <f t="shared" si="74"/>
        <v>0</v>
      </c>
      <c r="AO157" s="143"/>
      <c r="AP157" s="143"/>
      <c r="AQ157" s="143"/>
      <c r="AR157" s="146"/>
      <c r="AS157" s="224">
        <f t="shared" si="75"/>
        <v>0</v>
      </c>
      <c r="AT157" s="126"/>
      <c r="AU157" s="273"/>
      <c r="AV157" s="274"/>
      <c r="AW157" s="126"/>
      <c r="AX157" s="126"/>
      <c r="AY157" s="126"/>
      <c r="AZ157" s="275"/>
      <c r="BA157" s="126"/>
      <c r="BB157" s="274"/>
      <c r="BC157" s="126"/>
      <c r="BD157" s="126"/>
      <c r="BE157" s="128"/>
      <c r="BF157" s="126"/>
      <c r="BG157" s="222">
        <f t="shared" si="76"/>
        <v>0</v>
      </c>
      <c r="BH157" s="140">
        <f t="shared" si="77"/>
        <v>0</v>
      </c>
      <c r="BI157" s="132"/>
      <c r="BJ157" s="140">
        <f t="shared" si="78"/>
        <v>0</v>
      </c>
      <c r="BK157" s="141"/>
      <c r="BL157" s="141"/>
      <c r="BM157" s="141"/>
      <c r="BN157" s="141"/>
      <c r="BO157" s="141"/>
      <c r="BP157" s="130">
        <f t="shared" si="79"/>
        <v>0</v>
      </c>
      <c r="BQ157" s="132"/>
    </row>
    <row r="158" spans="1:69" ht="14.25" customHeight="1" thickBot="1" x14ac:dyDescent="0.3">
      <c r="A158" s="132"/>
      <c r="B158" s="264">
        <v>46161</v>
      </c>
      <c r="C158" s="133"/>
      <c r="D158" s="136"/>
      <c r="E158" s="135"/>
      <c r="F158" s="135"/>
      <c r="G158" s="147">
        <f t="shared" si="71"/>
        <v>0</v>
      </c>
      <c r="H158" s="148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80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03">
        <f t="shared" si="73"/>
        <v>0</v>
      </c>
      <c r="AK158" s="136"/>
      <c r="AL158" s="136"/>
      <c r="AM158" s="136"/>
      <c r="AN158" s="105">
        <f t="shared" si="74"/>
        <v>0</v>
      </c>
      <c r="AO158" s="143"/>
      <c r="AP158" s="143"/>
      <c r="AQ158" s="143"/>
      <c r="AR158" s="146"/>
      <c r="AS158" s="224">
        <f t="shared" si="75"/>
        <v>0</v>
      </c>
      <c r="AT158" s="126"/>
      <c r="AU158" s="273"/>
      <c r="AV158" s="274"/>
      <c r="AW158" s="126"/>
      <c r="AX158" s="126"/>
      <c r="AY158" s="126"/>
      <c r="AZ158" s="275"/>
      <c r="BA158" s="126"/>
      <c r="BB158" s="274"/>
      <c r="BC158" s="126"/>
      <c r="BD158" s="126"/>
      <c r="BE158" s="128"/>
      <c r="BF158" s="126"/>
      <c r="BG158" s="222">
        <f t="shared" si="76"/>
        <v>0</v>
      </c>
      <c r="BH158" s="140">
        <f t="shared" si="77"/>
        <v>0</v>
      </c>
      <c r="BI158" s="132"/>
      <c r="BJ158" s="140">
        <f t="shared" si="78"/>
        <v>0</v>
      </c>
      <c r="BK158" s="141"/>
      <c r="BL158" s="141"/>
      <c r="BM158" s="141"/>
      <c r="BN158" s="141"/>
      <c r="BO158" s="141"/>
      <c r="BP158" s="130">
        <f t="shared" si="79"/>
        <v>0</v>
      </c>
      <c r="BQ158" s="132"/>
    </row>
    <row r="159" spans="1:69" ht="17.25" customHeight="1" thickBot="1" x14ac:dyDescent="0.3">
      <c r="A159" s="132"/>
      <c r="B159" s="264">
        <v>46162</v>
      </c>
      <c r="C159" s="133"/>
      <c r="D159" s="136"/>
      <c r="E159" s="135"/>
      <c r="F159" s="135"/>
      <c r="G159" s="147">
        <f t="shared" si="71"/>
        <v>0</v>
      </c>
      <c r="H159" s="148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80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03">
        <f t="shared" si="73"/>
        <v>0</v>
      </c>
      <c r="AK159" s="136"/>
      <c r="AL159" s="136"/>
      <c r="AM159" s="136"/>
      <c r="AN159" s="105">
        <f t="shared" si="74"/>
        <v>0</v>
      </c>
      <c r="AO159" s="143"/>
      <c r="AP159" s="143"/>
      <c r="AQ159" s="143"/>
      <c r="AR159" s="146"/>
      <c r="AS159" s="224">
        <f t="shared" si="75"/>
        <v>0</v>
      </c>
      <c r="AT159" s="126"/>
      <c r="AU159" s="273"/>
      <c r="AV159" s="274"/>
      <c r="AW159" s="126"/>
      <c r="AX159" s="126"/>
      <c r="AY159" s="126"/>
      <c r="AZ159" s="275"/>
      <c r="BA159" s="126"/>
      <c r="BB159" s="274"/>
      <c r="BC159" s="126"/>
      <c r="BD159" s="126"/>
      <c r="BE159" s="128"/>
      <c r="BF159" s="126"/>
      <c r="BG159" s="222">
        <f t="shared" si="76"/>
        <v>0</v>
      </c>
      <c r="BH159" s="140">
        <f t="shared" si="77"/>
        <v>0</v>
      </c>
      <c r="BI159" s="132"/>
      <c r="BJ159" s="140">
        <f t="shared" si="78"/>
        <v>0</v>
      </c>
      <c r="BK159" s="141"/>
      <c r="BL159" s="141"/>
      <c r="BM159" s="141"/>
      <c r="BN159" s="141"/>
      <c r="BO159" s="141"/>
      <c r="BP159" s="130">
        <f t="shared" si="79"/>
        <v>0</v>
      </c>
      <c r="BQ159" s="132"/>
    </row>
    <row r="160" spans="1:69" ht="14.25" customHeight="1" thickBot="1" x14ac:dyDescent="0.3">
      <c r="A160" s="132"/>
      <c r="B160" s="264">
        <v>46163</v>
      </c>
      <c r="C160" s="133"/>
      <c r="D160" s="136"/>
      <c r="E160" s="135"/>
      <c r="F160" s="135"/>
      <c r="G160" s="147">
        <f t="shared" si="71"/>
        <v>0</v>
      </c>
      <c r="H160" s="148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80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03">
        <f t="shared" si="73"/>
        <v>0</v>
      </c>
      <c r="AK160" s="136"/>
      <c r="AL160" s="136"/>
      <c r="AM160" s="136"/>
      <c r="AN160" s="105">
        <f t="shared" si="74"/>
        <v>0</v>
      </c>
      <c r="AO160" s="143"/>
      <c r="AP160" s="143"/>
      <c r="AQ160" s="143"/>
      <c r="AR160" s="146"/>
      <c r="AS160" s="224">
        <f t="shared" si="75"/>
        <v>0</v>
      </c>
      <c r="AT160" s="126"/>
      <c r="AU160" s="273"/>
      <c r="AV160" s="274"/>
      <c r="AW160" s="126"/>
      <c r="AX160" s="126"/>
      <c r="AY160" s="126"/>
      <c r="AZ160" s="275"/>
      <c r="BA160" s="126"/>
      <c r="BB160" s="274"/>
      <c r="BC160" s="126"/>
      <c r="BD160" s="126"/>
      <c r="BE160" s="128"/>
      <c r="BF160" s="126"/>
      <c r="BG160" s="222">
        <f t="shared" si="76"/>
        <v>0</v>
      </c>
      <c r="BH160" s="140">
        <f t="shared" si="77"/>
        <v>0</v>
      </c>
      <c r="BI160" s="132"/>
      <c r="BJ160" s="140">
        <f t="shared" si="78"/>
        <v>0</v>
      </c>
      <c r="BK160" s="141"/>
      <c r="BL160" s="141"/>
      <c r="BM160" s="141"/>
      <c r="BN160" s="141"/>
      <c r="BO160" s="141"/>
      <c r="BP160" s="130">
        <f t="shared" si="79"/>
        <v>0</v>
      </c>
      <c r="BQ160" s="132"/>
    </row>
    <row r="161" spans="1:69" ht="14.25" customHeight="1" thickBot="1" x14ac:dyDescent="0.3">
      <c r="A161" s="132"/>
      <c r="B161" s="264">
        <v>46164</v>
      </c>
      <c r="C161" s="133"/>
      <c r="D161" s="136"/>
      <c r="E161" s="135"/>
      <c r="F161" s="135"/>
      <c r="G161" s="147">
        <f t="shared" si="71"/>
        <v>0</v>
      </c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80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03">
        <f t="shared" si="73"/>
        <v>0</v>
      </c>
      <c r="AK161" s="136"/>
      <c r="AL161" s="136"/>
      <c r="AM161" s="136"/>
      <c r="AN161" s="105">
        <f t="shared" si="74"/>
        <v>0</v>
      </c>
      <c r="AO161" s="143"/>
      <c r="AP161" s="143"/>
      <c r="AQ161" s="143"/>
      <c r="AR161" s="146"/>
      <c r="AS161" s="224">
        <f t="shared" si="75"/>
        <v>0</v>
      </c>
      <c r="AT161" s="126"/>
      <c r="AU161" s="273"/>
      <c r="AV161" s="274"/>
      <c r="AW161" s="126"/>
      <c r="AX161" s="126"/>
      <c r="AY161" s="126"/>
      <c r="AZ161" s="275"/>
      <c r="BA161" s="126"/>
      <c r="BB161" s="274"/>
      <c r="BC161" s="126"/>
      <c r="BD161" s="126"/>
      <c r="BE161" s="128"/>
      <c r="BF161" s="126"/>
      <c r="BG161" s="222">
        <f t="shared" si="76"/>
        <v>0</v>
      </c>
      <c r="BH161" s="140">
        <f t="shared" si="77"/>
        <v>0</v>
      </c>
      <c r="BI161" s="132"/>
      <c r="BJ161" s="140">
        <f t="shared" si="78"/>
        <v>0</v>
      </c>
      <c r="BK161" s="141"/>
      <c r="BL161" s="141"/>
      <c r="BM161" s="141"/>
      <c r="BN161" s="141"/>
      <c r="BO161" s="141"/>
      <c r="BP161" s="130">
        <f t="shared" si="79"/>
        <v>0</v>
      </c>
      <c r="BQ161" s="132"/>
    </row>
    <row r="162" spans="1:69" ht="14.25" customHeight="1" thickBot="1" x14ac:dyDescent="0.3">
      <c r="A162" s="132"/>
      <c r="B162" s="264">
        <v>46165</v>
      </c>
      <c r="C162" s="133"/>
      <c r="D162" s="136"/>
      <c r="E162" s="135"/>
      <c r="F162" s="135"/>
      <c r="G162" s="147">
        <f t="shared" si="71"/>
        <v>0</v>
      </c>
      <c r="H162" s="148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80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03">
        <f t="shared" si="73"/>
        <v>0</v>
      </c>
      <c r="AK162" s="136"/>
      <c r="AL162" s="136"/>
      <c r="AM162" s="136"/>
      <c r="AN162" s="105">
        <f t="shared" si="74"/>
        <v>0</v>
      </c>
      <c r="AO162" s="143"/>
      <c r="AP162" s="143"/>
      <c r="AQ162" s="143"/>
      <c r="AR162" s="146"/>
      <c r="AS162" s="224">
        <f t="shared" si="75"/>
        <v>0</v>
      </c>
      <c r="AT162" s="126"/>
      <c r="AU162" s="273"/>
      <c r="AV162" s="274"/>
      <c r="AW162" s="126"/>
      <c r="AX162" s="126"/>
      <c r="AY162" s="126"/>
      <c r="AZ162" s="275"/>
      <c r="BA162" s="126"/>
      <c r="BB162" s="274"/>
      <c r="BC162" s="126"/>
      <c r="BD162" s="126"/>
      <c r="BE162" s="128"/>
      <c r="BF162" s="126"/>
      <c r="BG162" s="222">
        <f t="shared" si="76"/>
        <v>0</v>
      </c>
      <c r="BH162" s="140">
        <f t="shared" si="77"/>
        <v>0</v>
      </c>
      <c r="BI162" s="132"/>
      <c r="BJ162" s="140">
        <f t="shared" si="78"/>
        <v>0</v>
      </c>
      <c r="BK162" s="141"/>
      <c r="BL162" s="141"/>
      <c r="BM162" s="141"/>
      <c r="BN162" s="141"/>
      <c r="BO162" s="141"/>
      <c r="BP162" s="130">
        <f t="shared" si="79"/>
        <v>0</v>
      </c>
      <c r="BQ162" s="132"/>
    </row>
    <row r="163" spans="1:69" ht="14.25" customHeight="1" thickBot="1" x14ac:dyDescent="0.3">
      <c r="A163" s="132"/>
      <c r="B163" s="264">
        <v>46166</v>
      </c>
      <c r="C163" s="133"/>
      <c r="D163" s="136"/>
      <c r="E163" s="135"/>
      <c r="F163" s="135"/>
      <c r="G163" s="147">
        <f t="shared" si="71"/>
        <v>0</v>
      </c>
      <c r="H163" s="148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80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03">
        <f t="shared" si="73"/>
        <v>0</v>
      </c>
      <c r="AK163" s="136"/>
      <c r="AL163" s="136"/>
      <c r="AM163" s="136"/>
      <c r="AN163" s="105">
        <f t="shared" si="74"/>
        <v>0</v>
      </c>
      <c r="AO163" s="143"/>
      <c r="AP163" s="143"/>
      <c r="AQ163" s="143"/>
      <c r="AR163" s="146"/>
      <c r="AS163" s="224">
        <f t="shared" si="75"/>
        <v>0</v>
      </c>
      <c r="AT163" s="126"/>
      <c r="AU163" s="273"/>
      <c r="AV163" s="274"/>
      <c r="AW163" s="126"/>
      <c r="AX163" s="126"/>
      <c r="AY163" s="126"/>
      <c r="AZ163" s="275"/>
      <c r="BA163" s="126"/>
      <c r="BB163" s="274"/>
      <c r="BC163" s="126"/>
      <c r="BD163" s="126"/>
      <c r="BE163" s="128"/>
      <c r="BF163" s="126"/>
      <c r="BG163" s="222">
        <f t="shared" si="76"/>
        <v>0</v>
      </c>
      <c r="BH163" s="140">
        <f t="shared" si="77"/>
        <v>0</v>
      </c>
      <c r="BI163" s="132"/>
      <c r="BJ163" s="140">
        <f t="shared" si="78"/>
        <v>0</v>
      </c>
      <c r="BK163" s="141"/>
      <c r="BL163" s="141"/>
      <c r="BM163" s="141"/>
      <c r="BN163" s="141"/>
      <c r="BO163" s="141"/>
      <c r="BP163" s="130">
        <f t="shared" si="79"/>
        <v>0</v>
      </c>
      <c r="BQ163" s="132"/>
    </row>
    <row r="164" spans="1:69" ht="14.25" customHeight="1" thickBot="1" x14ac:dyDescent="0.3">
      <c r="A164" s="132"/>
      <c r="B164" s="264">
        <v>46167</v>
      </c>
      <c r="C164" s="133"/>
      <c r="D164" s="136"/>
      <c r="E164" s="135"/>
      <c r="F164" s="135"/>
      <c r="G164" s="147">
        <f t="shared" si="71"/>
        <v>0</v>
      </c>
      <c r="H164" s="148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80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03">
        <f t="shared" si="73"/>
        <v>0</v>
      </c>
      <c r="AK164" s="136"/>
      <c r="AL164" s="136"/>
      <c r="AM164" s="136"/>
      <c r="AN164" s="105">
        <f t="shared" si="74"/>
        <v>0</v>
      </c>
      <c r="AO164" s="143"/>
      <c r="AP164" s="143"/>
      <c r="AQ164" s="143"/>
      <c r="AR164" s="146"/>
      <c r="AS164" s="224">
        <f t="shared" si="75"/>
        <v>0</v>
      </c>
      <c r="AT164" s="126"/>
      <c r="AU164" s="273"/>
      <c r="AV164" s="274"/>
      <c r="AW164" s="126"/>
      <c r="AX164" s="126"/>
      <c r="AY164" s="126"/>
      <c r="AZ164" s="275"/>
      <c r="BA164" s="126"/>
      <c r="BB164" s="274"/>
      <c r="BC164" s="126"/>
      <c r="BD164" s="126"/>
      <c r="BE164" s="128"/>
      <c r="BF164" s="126"/>
      <c r="BG164" s="222">
        <f t="shared" si="76"/>
        <v>0</v>
      </c>
      <c r="BH164" s="140">
        <f t="shared" si="77"/>
        <v>0</v>
      </c>
      <c r="BI164" s="132"/>
      <c r="BJ164" s="140">
        <f t="shared" si="78"/>
        <v>0</v>
      </c>
      <c r="BK164" s="141"/>
      <c r="BL164" s="141"/>
      <c r="BM164" s="141"/>
      <c r="BN164" s="141"/>
      <c r="BO164" s="141"/>
      <c r="BP164" s="130">
        <f t="shared" si="79"/>
        <v>0</v>
      </c>
      <c r="BQ164" s="132"/>
    </row>
    <row r="165" spans="1:69" ht="14.25" customHeight="1" thickBot="1" x14ac:dyDescent="0.3">
      <c r="A165" s="132"/>
      <c r="B165" s="264">
        <v>46168</v>
      </c>
      <c r="C165" s="133"/>
      <c r="D165" s="136"/>
      <c r="E165" s="135"/>
      <c r="F165" s="135"/>
      <c r="G165" s="147">
        <f t="shared" si="71"/>
        <v>0</v>
      </c>
      <c r="H165" s="148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03">
        <f t="shared" si="80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03">
        <f t="shared" si="73"/>
        <v>0</v>
      </c>
      <c r="AK165" s="136"/>
      <c r="AL165" s="136"/>
      <c r="AM165" s="136"/>
      <c r="AN165" s="105">
        <f t="shared" si="74"/>
        <v>0</v>
      </c>
      <c r="AO165" s="143"/>
      <c r="AP165" s="143"/>
      <c r="AQ165" s="143"/>
      <c r="AR165" s="146"/>
      <c r="AS165" s="224">
        <f t="shared" si="75"/>
        <v>0</v>
      </c>
      <c r="AT165" s="126"/>
      <c r="AU165" s="273"/>
      <c r="AV165" s="274"/>
      <c r="AW165" s="126"/>
      <c r="AX165" s="126"/>
      <c r="AY165" s="126"/>
      <c r="AZ165" s="275"/>
      <c r="BA165" s="126"/>
      <c r="BB165" s="274"/>
      <c r="BC165" s="126"/>
      <c r="BD165" s="126"/>
      <c r="BE165" s="128"/>
      <c r="BF165" s="126"/>
      <c r="BG165" s="222">
        <f t="shared" si="76"/>
        <v>0</v>
      </c>
      <c r="BH165" s="140">
        <f t="shared" si="77"/>
        <v>0</v>
      </c>
      <c r="BI165" s="132"/>
      <c r="BJ165" s="140">
        <f t="shared" si="78"/>
        <v>0</v>
      </c>
      <c r="BK165" s="141"/>
      <c r="BL165" s="141"/>
      <c r="BM165" s="141"/>
      <c r="BN165" s="141"/>
      <c r="BO165" s="141"/>
      <c r="BP165" s="130">
        <f t="shared" si="79"/>
        <v>0</v>
      </c>
      <c r="BQ165" s="132"/>
    </row>
    <row r="166" spans="1:69" ht="14.25" customHeight="1" thickBot="1" x14ac:dyDescent="0.3">
      <c r="A166" s="132"/>
      <c r="B166" s="264">
        <v>46169</v>
      </c>
      <c r="C166" s="133"/>
      <c r="D166" s="136"/>
      <c r="E166" s="135"/>
      <c r="F166" s="135"/>
      <c r="G166" s="147">
        <f t="shared" si="71"/>
        <v>0</v>
      </c>
      <c r="H166" s="148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03">
        <f t="shared" si="80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03">
        <f t="shared" si="73"/>
        <v>0</v>
      </c>
      <c r="AK166" s="136"/>
      <c r="AL166" s="136"/>
      <c r="AM166" s="136"/>
      <c r="AN166" s="105">
        <f t="shared" si="74"/>
        <v>0</v>
      </c>
      <c r="AO166" s="143"/>
      <c r="AP166" s="143"/>
      <c r="AQ166" s="143"/>
      <c r="AR166" s="146"/>
      <c r="AS166" s="224">
        <f t="shared" si="75"/>
        <v>0</v>
      </c>
      <c r="AT166" s="126"/>
      <c r="AU166" s="273"/>
      <c r="AV166" s="274"/>
      <c r="AW166" s="126"/>
      <c r="AX166" s="126"/>
      <c r="AY166" s="126"/>
      <c r="AZ166" s="275"/>
      <c r="BA166" s="126"/>
      <c r="BB166" s="274"/>
      <c r="BC166" s="126"/>
      <c r="BD166" s="126"/>
      <c r="BE166" s="128"/>
      <c r="BF166" s="126"/>
      <c r="BG166" s="222">
        <f t="shared" si="76"/>
        <v>0</v>
      </c>
      <c r="BH166" s="140">
        <f t="shared" si="77"/>
        <v>0</v>
      </c>
      <c r="BI166" s="132"/>
      <c r="BJ166" s="140">
        <f t="shared" si="78"/>
        <v>0</v>
      </c>
      <c r="BK166" s="141"/>
      <c r="BL166" s="141"/>
      <c r="BM166" s="141"/>
      <c r="BN166" s="141"/>
      <c r="BO166" s="141"/>
      <c r="BP166" s="130">
        <f t="shared" si="79"/>
        <v>0</v>
      </c>
      <c r="BQ166" s="132"/>
    </row>
    <row r="167" spans="1:69" ht="14.25" customHeight="1" thickBot="1" x14ac:dyDescent="0.3">
      <c r="A167" s="132"/>
      <c r="B167" s="264">
        <v>46170</v>
      </c>
      <c r="C167" s="133"/>
      <c r="D167" s="136"/>
      <c r="E167" s="135"/>
      <c r="F167" s="135"/>
      <c r="G167" s="147">
        <f t="shared" si="71"/>
        <v>0</v>
      </c>
      <c r="H167" s="148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80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03">
        <f t="shared" si="73"/>
        <v>0</v>
      </c>
      <c r="AK167" s="136"/>
      <c r="AL167" s="136"/>
      <c r="AM167" s="136"/>
      <c r="AN167" s="105">
        <f t="shared" si="74"/>
        <v>0</v>
      </c>
      <c r="AO167" s="143"/>
      <c r="AP167" s="143"/>
      <c r="AQ167" s="143"/>
      <c r="AR167" s="146"/>
      <c r="AS167" s="224">
        <f t="shared" si="75"/>
        <v>0</v>
      </c>
      <c r="AT167" s="126"/>
      <c r="AU167" s="273"/>
      <c r="AV167" s="274"/>
      <c r="AW167" s="126"/>
      <c r="AX167" s="126"/>
      <c r="AY167" s="126"/>
      <c r="AZ167" s="275"/>
      <c r="BA167" s="126"/>
      <c r="BB167" s="274"/>
      <c r="BC167" s="126"/>
      <c r="BD167" s="126"/>
      <c r="BE167" s="128"/>
      <c r="BF167" s="126"/>
      <c r="BG167" s="222">
        <f t="shared" si="76"/>
        <v>0</v>
      </c>
      <c r="BH167" s="140">
        <f t="shared" si="77"/>
        <v>0</v>
      </c>
      <c r="BI167" s="132"/>
      <c r="BJ167" s="140">
        <f t="shared" si="78"/>
        <v>0</v>
      </c>
      <c r="BK167" s="141"/>
      <c r="BL167" s="141"/>
      <c r="BM167" s="141"/>
      <c r="BN167" s="141"/>
      <c r="BO167" s="141"/>
      <c r="BP167" s="130">
        <f t="shared" si="79"/>
        <v>0</v>
      </c>
      <c r="BQ167" s="132"/>
    </row>
    <row r="168" spans="1:69" ht="13.5" customHeight="1" thickBot="1" x14ac:dyDescent="0.3">
      <c r="A168" s="132"/>
      <c r="B168" s="264">
        <v>46171</v>
      </c>
      <c r="C168" s="133"/>
      <c r="D168" s="136"/>
      <c r="E168" s="135"/>
      <c r="F168" s="135"/>
      <c r="G168" s="147">
        <f t="shared" si="71"/>
        <v>0</v>
      </c>
      <c r="H168" s="148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80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03">
        <f t="shared" si="73"/>
        <v>0</v>
      </c>
      <c r="AK168" s="136"/>
      <c r="AL168" s="136"/>
      <c r="AM168" s="136"/>
      <c r="AN168" s="105">
        <f t="shared" si="74"/>
        <v>0</v>
      </c>
      <c r="AO168" s="143"/>
      <c r="AP168" s="143"/>
      <c r="AQ168" s="143"/>
      <c r="AR168" s="146"/>
      <c r="AS168" s="224">
        <f t="shared" si="75"/>
        <v>0</v>
      </c>
      <c r="AT168" s="126"/>
      <c r="AU168" s="273"/>
      <c r="AV168" s="274"/>
      <c r="AW168" s="126"/>
      <c r="AX168" s="126"/>
      <c r="AY168" s="126"/>
      <c r="AZ168" s="275"/>
      <c r="BA168" s="126"/>
      <c r="BB168" s="274"/>
      <c r="BC168" s="126"/>
      <c r="BD168" s="126"/>
      <c r="BE168" s="128"/>
      <c r="BF168" s="126"/>
      <c r="BG168" s="222">
        <f t="shared" si="76"/>
        <v>0</v>
      </c>
      <c r="BH168" s="140">
        <f t="shared" si="77"/>
        <v>0</v>
      </c>
      <c r="BI168" s="132"/>
      <c r="BJ168" s="140">
        <f t="shared" si="78"/>
        <v>0</v>
      </c>
      <c r="BK168" s="141"/>
      <c r="BL168" s="141"/>
      <c r="BM168" s="141"/>
      <c r="BN168" s="141"/>
      <c r="BO168" s="141"/>
      <c r="BP168" s="130">
        <f t="shared" si="79"/>
        <v>0</v>
      </c>
      <c r="BQ168" s="132"/>
    </row>
    <row r="169" spans="1:69" ht="14.25" customHeight="1" thickBot="1" x14ac:dyDescent="0.3">
      <c r="A169" s="3"/>
      <c r="B169" s="264">
        <v>46172</v>
      </c>
      <c r="C169" s="118"/>
      <c r="D169" s="123"/>
      <c r="E169" s="120"/>
      <c r="F169" s="120"/>
      <c r="G169" s="147">
        <f t="shared" si="71"/>
        <v>0</v>
      </c>
      <c r="H169" s="148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03">
        <f t="shared" si="80"/>
        <v>0</v>
      </c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03">
        <f t="shared" si="73"/>
        <v>0</v>
      </c>
      <c r="AK169" s="123"/>
      <c r="AL169" s="123"/>
      <c r="AM169" s="123"/>
      <c r="AN169" s="105">
        <f t="shared" si="74"/>
        <v>0</v>
      </c>
      <c r="AO169" s="143"/>
      <c r="AP169" s="143"/>
      <c r="AQ169" s="143"/>
      <c r="AR169" s="146"/>
      <c r="AS169" s="224">
        <f t="shared" si="75"/>
        <v>0</v>
      </c>
      <c r="AT169" s="225"/>
      <c r="AU169" s="273"/>
      <c r="AV169" s="276"/>
      <c r="AW169" s="225"/>
      <c r="AX169" s="225"/>
      <c r="AY169" s="126"/>
      <c r="AZ169" s="275"/>
      <c r="BA169" s="225"/>
      <c r="BB169" s="276"/>
      <c r="BC169" s="225"/>
      <c r="BD169" s="225"/>
      <c r="BE169" s="128"/>
      <c r="BF169" s="225"/>
      <c r="BG169" s="222">
        <f t="shared" si="76"/>
        <v>0</v>
      </c>
      <c r="BH169" s="113">
        <f t="shared" si="77"/>
        <v>0</v>
      </c>
      <c r="BI169" s="3"/>
      <c r="BJ169" s="113">
        <f t="shared" si="78"/>
        <v>0</v>
      </c>
      <c r="BK169" s="129"/>
      <c r="BL169" s="129"/>
      <c r="BM169" s="129"/>
      <c r="BN169" s="129"/>
      <c r="BO169" s="129"/>
      <c r="BP169" s="130">
        <f t="shared" si="79"/>
        <v>0</v>
      </c>
      <c r="BQ169" s="3"/>
    </row>
    <row r="170" spans="1:69" ht="14.25" customHeight="1" thickBot="1" x14ac:dyDescent="0.3">
      <c r="A170" s="3"/>
      <c r="B170" s="264">
        <v>46173</v>
      </c>
      <c r="C170" s="277"/>
      <c r="D170" s="278"/>
      <c r="E170" s="279"/>
      <c r="F170" s="279"/>
      <c r="G170" s="147">
        <f t="shared" si="71"/>
        <v>0</v>
      </c>
      <c r="H170" s="148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03">
        <f t="shared" si="80"/>
        <v>0</v>
      </c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03">
        <f t="shared" si="73"/>
        <v>0</v>
      </c>
      <c r="AK170" s="278"/>
      <c r="AL170" s="278"/>
      <c r="AM170" s="278"/>
      <c r="AN170" s="105">
        <f t="shared" si="74"/>
        <v>0</v>
      </c>
      <c r="AO170" s="157"/>
      <c r="AP170" s="157"/>
      <c r="AQ170" s="157"/>
      <c r="AR170" s="160"/>
      <c r="AS170" s="224">
        <f t="shared" si="75"/>
        <v>0</v>
      </c>
      <c r="AT170" s="225"/>
      <c r="AU170" s="273"/>
      <c r="AV170" s="276"/>
      <c r="AW170" s="225"/>
      <c r="AX170" s="225"/>
      <c r="AY170" s="126"/>
      <c r="AZ170" s="275"/>
      <c r="BA170" s="280"/>
      <c r="BB170" s="276"/>
      <c r="BC170" s="225"/>
      <c r="BD170" s="225"/>
      <c r="BE170" s="128"/>
      <c r="BF170" s="225"/>
      <c r="BG170" s="222">
        <f t="shared" si="76"/>
        <v>0</v>
      </c>
      <c r="BH170" s="281">
        <f t="shared" si="77"/>
        <v>0</v>
      </c>
      <c r="BI170" s="3"/>
      <c r="BJ170" s="281">
        <f t="shared" si="78"/>
        <v>0</v>
      </c>
      <c r="BK170" s="282"/>
      <c r="BL170" s="129"/>
      <c r="BM170" s="282"/>
      <c r="BN170" s="282"/>
      <c r="BO170" s="282"/>
      <c r="BP170" s="164">
        <f t="shared" si="79"/>
        <v>0</v>
      </c>
      <c r="BQ170" s="3"/>
    </row>
    <row r="171" spans="1:69" ht="14.25" customHeight="1" x14ac:dyDescent="0.25">
      <c r="A171" s="3"/>
      <c r="B171" s="2" t="s">
        <v>79</v>
      </c>
      <c r="C171" s="166">
        <f t="shared" ref="C171:G171" si="81">SUM(C140:C170)</f>
        <v>0</v>
      </c>
      <c r="D171" s="166">
        <f t="shared" si="81"/>
        <v>0</v>
      </c>
      <c r="E171" s="166">
        <f t="shared" si="81"/>
        <v>0</v>
      </c>
      <c r="F171" s="166">
        <f t="shared" si="81"/>
        <v>0</v>
      </c>
      <c r="G171" s="166">
        <f t="shared" si="81"/>
        <v>0</v>
      </c>
      <c r="H171" s="166"/>
      <c r="I171" s="166">
        <f t="shared" ref="I171:V171" si="82">SUM(I140:I170)</f>
        <v>0</v>
      </c>
      <c r="J171" s="166">
        <f t="shared" si="82"/>
        <v>0</v>
      </c>
      <c r="K171" s="166">
        <f t="shared" si="82"/>
        <v>0</v>
      </c>
      <c r="L171" s="166">
        <f t="shared" si="82"/>
        <v>0</v>
      </c>
      <c r="M171" s="166">
        <f t="shared" si="82"/>
        <v>0</v>
      </c>
      <c r="N171" s="166">
        <f t="shared" si="82"/>
        <v>0</v>
      </c>
      <c r="O171" s="166">
        <f t="shared" si="82"/>
        <v>0</v>
      </c>
      <c r="P171" s="166">
        <f t="shared" si="82"/>
        <v>0</v>
      </c>
      <c r="Q171" s="166">
        <f t="shared" si="82"/>
        <v>0</v>
      </c>
      <c r="R171" s="166">
        <f t="shared" si="82"/>
        <v>0</v>
      </c>
      <c r="S171" s="166">
        <f t="shared" si="82"/>
        <v>0</v>
      </c>
      <c r="T171" s="166">
        <f t="shared" si="82"/>
        <v>0</v>
      </c>
      <c r="U171" s="166">
        <f t="shared" si="82"/>
        <v>0</v>
      </c>
      <c r="V171" s="166">
        <f t="shared" si="82"/>
        <v>0</v>
      </c>
      <c r="W171" s="166"/>
      <c r="X171" s="166">
        <f t="shared" ref="X171:AG171" si="83">SUM(X140:X170)</f>
        <v>0</v>
      </c>
      <c r="Y171" s="166">
        <f t="shared" si="83"/>
        <v>0</v>
      </c>
      <c r="Z171" s="166">
        <f t="shared" si="83"/>
        <v>0</v>
      </c>
      <c r="AA171" s="166">
        <f t="shared" si="83"/>
        <v>0</v>
      </c>
      <c r="AB171" s="166">
        <f t="shared" si="83"/>
        <v>0</v>
      </c>
      <c r="AC171" s="166">
        <f t="shared" si="83"/>
        <v>0</v>
      </c>
      <c r="AD171" s="166">
        <f t="shared" si="83"/>
        <v>0</v>
      </c>
      <c r="AE171" s="166">
        <f t="shared" si="83"/>
        <v>0</v>
      </c>
      <c r="AF171" s="166">
        <f t="shared" si="83"/>
        <v>0</v>
      </c>
      <c r="AG171" s="166">
        <f t="shared" si="83"/>
        <v>0</v>
      </c>
      <c r="AH171" s="166"/>
      <c r="AI171" s="166">
        <f t="shared" ref="AI171:AT171" si="84">SUM(AI140:AI170)</f>
        <v>0</v>
      </c>
      <c r="AJ171" s="166">
        <f t="shared" si="84"/>
        <v>0</v>
      </c>
      <c r="AK171" s="166">
        <f t="shared" si="84"/>
        <v>0</v>
      </c>
      <c r="AL171" s="166">
        <f t="shared" si="84"/>
        <v>0</v>
      </c>
      <c r="AM171" s="166">
        <f t="shared" si="84"/>
        <v>0</v>
      </c>
      <c r="AN171" s="166">
        <f t="shared" si="84"/>
        <v>0</v>
      </c>
      <c r="AO171" s="166">
        <f t="shared" si="84"/>
        <v>0</v>
      </c>
      <c r="AP171" s="166">
        <f t="shared" si="84"/>
        <v>0</v>
      </c>
      <c r="AQ171" s="166">
        <f t="shared" si="84"/>
        <v>0</v>
      </c>
      <c r="AR171" s="166">
        <f t="shared" si="84"/>
        <v>0</v>
      </c>
      <c r="AS171" s="167">
        <f t="shared" si="84"/>
        <v>0</v>
      </c>
      <c r="AT171" s="166">
        <f t="shared" si="84"/>
        <v>0</v>
      </c>
      <c r="AU171" s="283"/>
      <c r="AV171" s="284">
        <f t="shared" ref="AV171:BD171" si="85">SUM(AV140:AV170)</f>
        <v>0</v>
      </c>
      <c r="AW171" s="166">
        <f t="shared" si="85"/>
        <v>0</v>
      </c>
      <c r="AX171" s="166">
        <f t="shared" si="85"/>
        <v>0</v>
      </c>
      <c r="AY171" s="166">
        <f t="shared" si="85"/>
        <v>0</v>
      </c>
      <c r="AZ171" s="166">
        <f t="shared" si="85"/>
        <v>0</v>
      </c>
      <c r="BA171" s="165">
        <f t="shared" si="85"/>
        <v>0</v>
      </c>
      <c r="BB171" s="166">
        <f t="shared" si="85"/>
        <v>0</v>
      </c>
      <c r="BC171" s="166">
        <f t="shared" si="85"/>
        <v>0</v>
      </c>
      <c r="BD171" s="166">
        <f t="shared" si="85"/>
        <v>0</v>
      </c>
      <c r="BE171" s="261"/>
      <c r="BF171" s="166">
        <f t="shared" ref="BF171:BH171" si="86">SUM(BF140:BF170)</f>
        <v>0</v>
      </c>
      <c r="BG171" s="166">
        <f t="shared" si="86"/>
        <v>0</v>
      </c>
      <c r="BH171" s="166">
        <f t="shared" si="86"/>
        <v>0</v>
      </c>
      <c r="BI171" s="3"/>
      <c r="BJ171" s="172">
        <f>SUM(BJ140:BJ170)</f>
        <v>0</v>
      </c>
      <c r="BK171" s="165"/>
      <c r="BL171" s="165">
        <f t="shared" ref="BL171:BM171" si="87">SUM(BL140:BL170)</f>
        <v>0</v>
      </c>
      <c r="BM171" s="165">
        <f t="shared" si="87"/>
        <v>0</v>
      </c>
      <c r="BN171" s="165"/>
      <c r="BO171" s="165"/>
      <c r="BP171" s="173"/>
      <c r="BQ171" s="3"/>
    </row>
    <row r="172" spans="1:69" ht="14.25" customHeight="1" x14ac:dyDescent="0.25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  <c r="AO172" s="3"/>
      <c r="AP172" s="3"/>
      <c r="AQ172" s="3"/>
      <c r="AR172" s="3"/>
      <c r="AS172" s="4"/>
      <c r="AT172" s="3"/>
      <c r="AU172" s="5"/>
      <c r="AV172" s="3"/>
      <c r="AW172" s="3"/>
      <c r="AX172" s="3"/>
      <c r="AY172" s="3"/>
      <c r="AZ172" s="3"/>
      <c r="BA172" s="3"/>
      <c r="BB172" s="3"/>
      <c r="BC172" s="3"/>
      <c r="BD172" s="3"/>
      <c r="BE172" s="6"/>
      <c r="BF172" s="3"/>
      <c r="BG172" s="4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ht="14.25" customHeight="1" thickBot="1" x14ac:dyDescent="0.3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176"/>
      <c r="AK173" s="3"/>
      <c r="AL173" s="3"/>
      <c r="AM173" s="3"/>
      <c r="AN173" s="4"/>
      <c r="AO173" s="3"/>
      <c r="AP173" s="3"/>
      <c r="AQ173" s="3"/>
      <c r="AR173" s="3"/>
      <c r="AS173" s="177"/>
      <c r="AT173" s="3"/>
      <c r="AU173" s="5"/>
      <c r="AV173" s="3"/>
      <c r="AW173" s="3"/>
      <c r="AX173" s="3"/>
      <c r="AY173" s="4"/>
      <c r="AZ173" s="4"/>
      <c r="BA173" s="4"/>
      <c r="BB173" s="3"/>
      <c r="BC173" s="3"/>
      <c r="BD173" s="3"/>
      <c r="BE173" s="6"/>
      <c r="BF173" s="3"/>
      <c r="BG173" s="4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ht="14.25" customHeight="1" x14ac:dyDescent="0.25">
      <c r="A174" s="3"/>
      <c r="B174" s="215">
        <v>46174</v>
      </c>
      <c r="C174" s="285"/>
      <c r="D174" s="104"/>
      <c r="E174" s="97"/>
      <c r="F174" s="97"/>
      <c r="G174" s="265">
        <f t="shared" ref="G174:G203" si="88">+C174+D174+E174+F174</f>
        <v>0</v>
      </c>
      <c r="H174" s="217"/>
      <c r="I174" s="186"/>
      <c r="J174" s="186"/>
      <c r="K174" s="186"/>
      <c r="L174" s="104"/>
      <c r="M174" s="186"/>
      <c r="N174" s="186"/>
      <c r="O174" s="186"/>
      <c r="P174" s="186"/>
      <c r="Q174" s="186"/>
      <c r="R174" s="186"/>
      <c r="S174" s="186"/>
      <c r="T174" s="186"/>
      <c r="U174" s="103">
        <f t="shared" ref="U174:U203" si="89">SUM(I174:T174)</f>
        <v>0</v>
      </c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03">
        <f t="shared" ref="AJ174:AJ203" si="90">SUM(V174:AI174)</f>
        <v>0</v>
      </c>
      <c r="AK174" s="104"/>
      <c r="AL174" s="104"/>
      <c r="AM174" s="104"/>
      <c r="AN174" s="191">
        <f t="shared" ref="AN174:AN203" si="91">SUM(AK174:AM174)</f>
        <v>0</v>
      </c>
      <c r="AO174" s="186"/>
      <c r="AP174" s="186"/>
      <c r="AQ174" s="186"/>
      <c r="AR174" s="193"/>
      <c r="AS174" s="224">
        <f t="shared" ref="AS174:AS203" si="92">+G174-U174-AJ174-AN174-AO174-AP174-AQ174-AR174</f>
        <v>0</v>
      </c>
      <c r="AT174" s="220"/>
      <c r="AU174" s="268"/>
      <c r="AV174" s="286"/>
      <c r="AW174" s="220"/>
      <c r="AX174" s="220"/>
      <c r="AY174" s="109"/>
      <c r="AZ174" s="270"/>
      <c r="BA174" s="220"/>
      <c r="BB174" s="286"/>
      <c r="BC174" s="220"/>
      <c r="BD174" s="220"/>
      <c r="BE174" s="111"/>
      <c r="BF174" s="220"/>
      <c r="BG174" s="272">
        <f t="shared" ref="BG174:BG203" si="93">SUM(AT174:BF174)-BD174</f>
        <v>0</v>
      </c>
      <c r="BH174" s="114">
        <f t="shared" ref="BH174:BH203" si="94">+AS174-BG174</f>
        <v>0</v>
      </c>
      <c r="BI174" s="3"/>
      <c r="BJ174" s="114">
        <f t="shared" ref="BJ174:BJ203" si="95">SUM(BK174:BO174)</f>
        <v>0</v>
      </c>
      <c r="BK174" s="115"/>
      <c r="BL174" s="115"/>
      <c r="BM174" s="196"/>
      <c r="BN174" s="115"/>
      <c r="BO174" s="287"/>
      <c r="BP174" s="116">
        <f t="shared" ref="BP174:BP203" si="96">+BH174-BJ174</f>
        <v>0</v>
      </c>
      <c r="BQ174" s="3"/>
    </row>
    <row r="175" spans="1:69" ht="14.25" customHeight="1" x14ac:dyDescent="0.25">
      <c r="A175" s="3"/>
      <c r="B175" s="215">
        <v>46175</v>
      </c>
      <c r="C175" s="118"/>
      <c r="D175" s="123"/>
      <c r="E175" s="120"/>
      <c r="F175" s="120"/>
      <c r="G175" s="147">
        <f t="shared" si="88"/>
        <v>0</v>
      </c>
      <c r="H175" s="148"/>
      <c r="I175" s="143"/>
      <c r="J175" s="143"/>
      <c r="K175" s="143"/>
      <c r="L175" s="123"/>
      <c r="M175" s="143"/>
      <c r="N175" s="143"/>
      <c r="O175" s="143"/>
      <c r="P175" s="143"/>
      <c r="Q175" s="143"/>
      <c r="R175" s="143"/>
      <c r="S175" s="143"/>
      <c r="T175" s="143"/>
      <c r="U175" s="103">
        <f t="shared" si="89"/>
        <v>0</v>
      </c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03">
        <f t="shared" si="90"/>
        <v>0</v>
      </c>
      <c r="AK175" s="123"/>
      <c r="AL175" s="123"/>
      <c r="AM175" s="123"/>
      <c r="AN175" s="105">
        <f t="shared" si="91"/>
        <v>0</v>
      </c>
      <c r="AO175" s="143"/>
      <c r="AP175" s="143"/>
      <c r="AQ175" s="143"/>
      <c r="AR175" s="146"/>
      <c r="AS175" s="224">
        <f t="shared" si="92"/>
        <v>0</v>
      </c>
      <c r="AT175" s="225"/>
      <c r="AU175" s="273"/>
      <c r="AV175" s="276"/>
      <c r="AW175" s="225"/>
      <c r="AX175" s="225"/>
      <c r="AY175" s="126"/>
      <c r="AZ175" s="275"/>
      <c r="BA175" s="225"/>
      <c r="BB175" s="276"/>
      <c r="BC175" s="225"/>
      <c r="BD175" s="225"/>
      <c r="BE175" s="128"/>
      <c r="BF175" s="225"/>
      <c r="BG175" s="222">
        <f t="shared" si="93"/>
        <v>0</v>
      </c>
      <c r="BH175" s="113">
        <f t="shared" si="94"/>
        <v>0</v>
      </c>
      <c r="BI175" s="3"/>
      <c r="BJ175" s="113">
        <f t="shared" si="95"/>
        <v>0</v>
      </c>
      <c r="BK175" s="129"/>
      <c r="BL175" s="129"/>
      <c r="BM175" s="129"/>
      <c r="BN175" s="129"/>
      <c r="BO175" s="288"/>
      <c r="BP175" s="130">
        <f t="shared" si="96"/>
        <v>0</v>
      </c>
      <c r="BQ175" s="3"/>
    </row>
    <row r="176" spans="1:69" ht="14.25" customHeight="1" x14ac:dyDescent="0.25">
      <c r="A176" s="3"/>
      <c r="B176" s="215">
        <v>46176</v>
      </c>
      <c r="C176" s="3"/>
      <c r="D176" s="123"/>
      <c r="E176" s="120"/>
      <c r="F176" s="120"/>
      <c r="G176" s="147">
        <f t="shared" si="88"/>
        <v>0</v>
      </c>
      <c r="H176" s="148"/>
      <c r="I176" s="143"/>
      <c r="J176" s="143"/>
      <c r="K176" s="143"/>
      <c r="L176" s="12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89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03">
        <f t="shared" si="90"/>
        <v>0</v>
      </c>
      <c r="AK176" s="123"/>
      <c r="AL176" s="123"/>
      <c r="AM176" s="123"/>
      <c r="AN176" s="105">
        <f t="shared" si="91"/>
        <v>0</v>
      </c>
      <c r="AO176" s="143"/>
      <c r="AP176" s="143"/>
      <c r="AQ176" s="143"/>
      <c r="AR176" s="146"/>
      <c r="AS176" s="224">
        <f t="shared" si="92"/>
        <v>0</v>
      </c>
      <c r="AT176" s="225"/>
      <c r="AU176" s="273"/>
      <c r="AV176" s="276"/>
      <c r="AW176" s="225"/>
      <c r="AX176" s="225"/>
      <c r="AY176" s="126"/>
      <c r="AZ176" s="275"/>
      <c r="BA176" s="225"/>
      <c r="BB176" s="276"/>
      <c r="BC176" s="225"/>
      <c r="BD176" s="225"/>
      <c r="BE176" s="128"/>
      <c r="BF176" s="225"/>
      <c r="BG176" s="222">
        <f t="shared" si="93"/>
        <v>0</v>
      </c>
      <c r="BH176" s="113">
        <f t="shared" si="94"/>
        <v>0</v>
      </c>
      <c r="BI176" s="3"/>
      <c r="BJ176" s="113">
        <f t="shared" si="95"/>
        <v>0</v>
      </c>
      <c r="BK176" s="129"/>
      <c r="BL176" s="129"/>
      <c r="BM176" s="129"/>
      <c r="BN176" s="129"/>
      <c r="BO176" s="288"/>
      <c r="BP176" s="130">
        <f t="shared" si="96"/>
        <v>0</v>
      </c>
      <c r="BQ176" s="3"/>
    </row>
    <row r="177" spans="1:69" ht="14.25" customHeight="1" x14ac:dyDescent="0.25">
      <c r="A177" s="132"/>
      <c r="B177" s="215">
        <v>46177</v>
      </c>
      <c r="C177" s="133"/>
      <c r="D177" s="132"/>
      <c r="E177" s="135"/>
      <c r="F177" s="135"/>
      <c r="G177" s="147">
        <f t="shared" si="88"/>
        <v>0</v>
      </c>
      <c r="H177" s="148"/>
      <c r="I177" s="143"/>
      <c r="J177" s="143"/>
      <c r="K177" s="143"/>
      <c r="L177" s="136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89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03">
        <f t="shared" si="90"/>
        <v>0</v>
      </c>
      <c r="AK177" s="136"/>
      <c r="AL177" s="136"/>
      <c r="AM177" s="136"/>
      <c r="AN177" s="105">
        <f t="shared" si="91"/>
        <v>0</v>
      </c>
      <c r="AO177" s="143"/>
      <c r="AP177" s="143"/>
      <c r="AQ177" s="143"/>
      <c r="AR177" s="146"/>
      <c r="AS177" s="224">
        <f t="shared" si="92"/>
        <v>0</v>
      </c>
      <c r="AT177" s="126"/>
      <c r="AU177" s="273"/>
      <c r="AV177" s="274"/>
      <c r="AW177" s="126"/>
      <c r="AX177" s="126"/>
      <c r="AY177" s="126"/>
      <c r="AZ177" s="275"/>
      <c r="BA177" s="126"/>
      <c r="BB177" s="274"/>
      <c r="BC177" s="126"/>
      <c r="BD177" s="126"/>
      <c r="BE177" s="128"/>
      <c r="BF177" s="126"/>
      <c r="BG177" s="222">
        <f t="shared" si="93"/>
        <v>0</v>
      </c>
      <c r="BH177" s="140">
        <f t="shared" si="94"/>
        <v>0</v>
      </c>
      <c r="BI177" s="132"/>
      <c r="BJ177" s="140">
        <f t="shared" si="95"/>
        <v>0</v>
      </c>
      <c r="BK177" s="141"/>
      <c r="BL177" s="141"/>
      <c r="BM177" s="141"/>
      <c r="BN177" s="141"/>
      <c r="BO177" s="288"/>
      <c r="BP177" s="130">
        <f t="shared" si="96"/>
        <v>0</v>
      </c>
      <c r="BQ177" s="132"/>
    </row>
    <row r="178" spans="1:69" ht="14.25" customHeight="1" x14ac:dyDescent="0.25">
      <c r="A178" s="132"/>
      <c r="B178" s="215">
        <v>46178</v>
      </c>
      <c r="C178" s="133"/>
      <c r="D178" s="136"/>
      <c r="E178" s="135"/>
      <c r="F178" s="135"/>
      <c r="G178" s="147">
        <f t="shared" si="88"/>
        <v>0</v>
      </c>
      <c r="H178" s="148"/>
      <c r="I178" s="143"/>
      <c r="J178" s="143"/>
      <c r="K178" s="143"/>
      <c r="L178" s="136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89"/>
        <v>0</v>
      </c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03">
        <f t="shared" si="90"/>
        <v>0</v>
      </c>
      <c r="AK178" s="136"/>
      <c r="AL178" s="136"/>
      <c r="AM178" s="136"/>
      <c r="AN178" s="105">
        <f t="shared" si="91"/>
        <v>0</v>
      </c>
      <c r="AO178" s="143"/>
      <c r="AP178" s="143"/>
      <c r="AQ178" s="143"/>
      <c r="AR178" s="146"/>
      <c r="AS178" s="224">
        <f t="shared" si="92"/>
        <v>0</v>
      </c>
      <c r="AT178" s="126"/>
      <c r="AU178" s="273"/>
      <c r="AV178" s="274"/>
      <c r="AW178" s="126"/>
      <c r="AX178" s="126"/>
      <c r="AY178" s="126"/>
      <c r="AZ178" s="275"/>
      <c r="BA178" s="126"/>
      <c r="BB178" s="274"/>
      <c r="BC178" s="126"/>
      <c r="BD178" s="126"/>
      <c r="BE178" s="128"/>
      <c r="BF178" s="126"/>
      <c r="BG178" s="222">
        <f t="shared" si="93"/>
        <v>0</v>
      </c>
      <c r="BH178" s="140">
        <f t="shared" si="94"/>
        <v>0</v>
      </c>
      <c r="BI178" s="132"/>
      <c r="BJ178" s="140">
        <f t="shared" si="95"/>
        <v>0</v>
      </c>
      <c r="BK178" s="141"/>
      <c r="BL178" s="141"/>
      <c r="BM178" s="141"/>
      <c r="BN178" s="141"/>
      <c r="BO178" s="288"/>
      <c r="BP178" s="130">
        <f t="shared" si="96"/>
        <v>0</v>
      </c>
      <c r="BQ178" s="132"/>
    </row>
    <row r="179" spans="1:69" ht="14.25" customHeight="1" x14ac:dyDescent="0.25">
      <c r="A179" s="132"/>
      <c r="B179" s="215">
        <v>46179</v>
      </c>
      <c r="C179" s="133"/>
      <c r="D179" s="136"/>
      <c r="E179" s="135"/>
      <c r="F179" s="135"/>
      <c r="G179" s="147">
        <f t="shared" si="88"/>
        <v>0</v>
      </c>
      <c r="H179" s="148"/>
      <c r="I179" s="143"/>
      <c r="J179" s="143"/>
      <c r="K179" s="143"/>
      <c r="L179" s="136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89"/>
        <v>0</v>
      </c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03">
        <f t="shared" si="90"/>
        <v>0</v>
      </c>
      <c r="AK179" s="136"/>
      <c r="AL179" s="136"/>
      <c r="AM179" s="136"/>
      <c r="AN179" s="105">
        <f t="shared" si="91"/>
        <v>0</v>
      </c>
      <c r="AO179" s="143"/>
      <c r="AP179" s="143"/>
      <c r="AQ179" s="143"/>
      <c r="AR179" s="146"/>
      <c r="AS179" s="224">
        <f t="shared" si="92"/>
        <v>0</v>
      </c>
      <c r="AT179" s="126"/>
      <c r="AU179" s="273"/>
      <c r="AV179" s="274"/>
      <c r="AW179" s="126"/>
      <c r="AX179" s="126"/>
      <c r="AY179" s="126"/>
      <c r="AZ179" s="275"/>
      <c r="BA179" s="126"/>
      <c r="BB179" s="274"/>
      <c r="BC179" s="126"/>
      <c r="BD179" s="126"/>
      <c r="BE179" s="128"/>
      <c r="BF179" s="126"/>
      <c r="BG179" s="222">
        <f t="shared" si="93"/>
        <v>0</v>
      </c>
      <c r="BH179" s="140">
        <f t="shared" si="94"/>
        <v>0</v>
      </c>
      <c r="BI179" s="132"/>
      <c r="BJ179" s="140">
        <f t="shared" si="95"/>
        <v>0</v>
      </c>
      <c r="BK179" s="141"/>
      <c r="BL179" s="141"/>
      <c r="BM179" s="288"/>
      <c r="BN179" s="141"/>
      <c r="BO179" s="288"/>
      <c r="BP179" s="130">
        <f t="shared" si="96"/>
        <v>0</v>
      </c>
      <c r="BQ179" s="132"/>
    </row>
    <row r="180" spans="1:69" ht="14.25" customHeight="1" x14ac:dyDescent="0.25">
      <c r="A180" s="132"/>
      <c r="B180" s="215">
        <v>46180</v>
      </c>
      <c r="C180" s="133"/>
      <c r="D180" s="136"/>
      <c r="E180" s="135"/>
      <c r="F180" s="135"/>
      <c r="G180" s="147">
        <f t="shared" si="88"/>
        <v>0</v>
      </c>
      <c r="H180" s="148"/>
      <c r="I180" s="143"/>
      <c r="J180" s="143"/>
      <c r="K180" s="143"/>
      <c r="L180" s="136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89"/>
        <v>0</v>
      </c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03">
        <f t="shared" si="90"/>
        <v>0</v>
      </c>
      <c r="AK180" s="136"/>
      <c r="AL180" s="136"/>
      <c r="AM180" s="136"/>
      <c r="AN180" s="105">
        <f t="shared" si="91"/>
        <v>0</v>
      </c>
      <c r="AO180" s="143"/>
      <c r="AP180" s="143"/>
      <c r="AQ180" s="143"/>
      <c r="AR180" s="146"/>
      <c r="AS180" s="224">
        <f t="shared" si="92"/>
        <v>0</v>
      </c>
      <c r="AT180" s="126"/>
      <c r="AU180" s="273"/>
      <c r="AV180" s="274"/>
      <c r="AW180" s="126"/>
      <c r="AX180" s="126"/>
      <c r="AY180" s="126"/>
      <c r="AZ180" s="275"/>
      <c r="BA180" s="126"/>
      <c r="BB180" s="274"/>
      <c r="BC180" s="126"/>
      <c r="BD180" s="126"/>
      <c r="BE180" s="128"/>
      <c r="BF180" s="126"/>
      <c r="BG180" s="222">
        <f t="shared" si="93"/>
        <v>0</v>
      </c>
      <c r="BH180" s="140">
        <f t="shared" si="94"/>
        <v>0</v>
      </c>
      <c r="BI180" s="132"/>
      <c r="BJ180" s="140">
        <f t="shared" si="95"/>
        <v>0</v>
      </c>
      <c r="BK180" s="141"/>
      <c r="BL180" s="141"/>
      <c r="BM180" s="141"/>
      <c r="BN180" s="141"/>
      <c r="BO180" s="288"/>
      <c r="BP180" s="130">
        <f t="shared" si="96"/>
        <v>0</v>
      </c>
      <c r="BQ180" s="132"/>
    </row>
    <row r="181" spans="1:69" ht="14.25" customHeight="1" x14ac:dyDescent="0.25">
      <c r="A181" s="132"/>
      <c r="B181" s="215">
        <v>46181</v>
      </c>
      <c r="C181" s="133"/>
      <c r="D181" s="136"/>
      <c r="E181" s="135"/>
      <c r="F181" s="135"/>
      <c r="G181" s="147">
        <f t="shared" si="88"/>
        <v>0</v>
      </c>
      <c r="H181" s="148"/>
      <c r="I181" s="143"/>
      <c r="J181" s="143"/>
      <c r="K181" s="143"/>
      <c r="L181" s="136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89"/>
        <v>0</v>
      </c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03">
        <f t="shared" si="90"/>
        <v>0</v>
      </c>
      <c r="AK181" s="136"/>
      <c r="AL181" s="136"/>
      <c r="AM181" s="136"/>
      <c r="AN181" s="105">
        <f t="shared" si="91"/>
        <v>0</v>
      </c>
      <c r="AO181" s="143"/>
      <c r="AP181" s="143"/>
      <c r="AQ181" s="143"/>
      <c r="AR181" s="146"/>
      <c r="AS181" s="224">
        <f t="shared" si="92"/>
        <v>0</v>
      </c>
      <c r="AT181" s="126"/>
      <c r="AU181" s="273"/>
      <c r="AV181" s="274"/>
      <c r="AW181" s="126"/>
      <c r="AX181" s="126"/>
      <c r="AY181" s="126"/>
      <c r="AZ181" s="275"/>
      <c r="BA181" s="126"/>
      <c r="BB181" s="274"/>
      <c r="BC181" s="126"/>
      <c r="BD181" s="126"/>
      <c r="BE181" s="128"/>
      <c r="BF181" s="126"/>
      <c r="BG181" s="222">
        <f t="shared" si="93"/>
        <v>0</v>
      </c>
      <c r="BH181" s="140">
        <f t="shared" si="94"/>
        <v>0</v>
      </c>
      <c r="BI181" s="132"/>
      <c r="BJ181" s="140">
        <f t="shared" si="95"/>
        <v>0</v>
      </c>
      <c r="BK181" s="141"/>
      <c r="BL181" s="141"/>
      <c r="BM181" s="141"/>
      <c r="BN181" s="141"/>
      <c r="BO181" s="288"/>
      <c r="BP181" s="130">
        <f t="shared" si="96"/>
        <v>0</v>
      </c>
      <c r="BQ181" s="132"/>
    </row>
    <row r="182" spans="1:69" ht="14.25" customHeight="1" x14ac:dyDescent="0.25">
      <c r="A182" s="132"/>
      <c r="B182" s="215">
        <v>46182</v>
      </c>
      <c r="C182" s="133"/>
      <c r="D182" s="136"/>
      <c r="E182" s="135"/>
      <c r="F182" s="135"/>
      <c r="G182" s="147">
        <f t="shared" si="88"/>
        <v>0</v>
      </c>
      <c r="H182" s="148"/>
      <c r="I182" s="143"/>
      <c r="J182" s="143"/>
      <c r="K182" s="143"/>
      <c r="L182" s="136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89"/>
        <v>0</v>
      </c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03">
        <f t="shared" si="90"/>
        <v>0</v>
      </c>
      <c r="AK182" s="136"/>
      <c r="AL182" s="136"/>
      <c r="AM182" s="136"/>
      <c r="AN182" s="105">
        <f t="shared" si="91"/>
        <v>0</v>
      </c>
      <c r="AO182" s="143"/>
      <c r="AP182" s="143"/>
      <c r="AQ182" s="143"/>
      <c r="AR182" s="146"/>
      <c r="AS182" s="224">
        <f t="shared" si="92"/>
        <v>0</v>
      </c>
      <c r="AT182" s="126"/>
      <c r="AU182" s="273"/>
      <c r="AV182" s="274"/>
      <c r="AW182" s="126"/>
      <c r="AX182" s="126"/>
      <c r="AY182" s="126"/>
      <c r="AZ182" s="275"/>
      <c r="BA182" s="126"/>
      <c r="BB182" s="274"/>
      <c r="BC182" s="126"/>
      <c r="BD182" s="126"/>
      <c r="BE182" s="128"/>
      <c r="BF182" s="126"/>
      <c r="BG182" s="222">
        <f t="shared" si="93"/>
        <v>0</v>
      </c>
      <c r="BH182" s="140">
        <f t="shared" si="94"/>
        <v>0</v>
      </c>
      <c r="BI182" s="132"/>
      <c r="BJ182" s="140">
        <f t="shared" si="95"/>
        <v>0</v>
      </c>
      <c r="BK182" s="141"/>
      <c r="BL182" s="141"/>
      <c r="BM182" s="288"/>
      <c r="BN182" s="141"/>
      <c r="BO182" s="288"/>
      <c r="BP182" s="130">
        <f t="shared" si="96"/>
        <v>0</v>
      </c>
      <c r="BQ182" s="132"/>
    </row>
    <row r="183" spans="1:69" ht="14.25" customHeight="1" x14ac:dyDescent="0.25">
      <c r="A183" s="132"/>
      <c r="B183" s="215">
        <v>46183</v>
      </c>
      <c r="C183" s="133"/>
      <c r="D183" s="136"/>
      <c r="E183" s="135"/>
      <c r="F183" s="135"/>
      <c r="G183" s="147">
        <f t="shared" si="88"/>
        <v>0</v>
      </c>
      <c r="H183" s="148"/>
      <c r="I183" s="143"/>
      <c r="J183" s="143"/>
      <c r="K183" s="143"/>
      <c r="L183" s="136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89"/>
        <v>0</v>
      </c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03">
        <f t="shared" si="90"/>
        <v>0</v>
      </c>
      <c r="AK183" s="136"/>
      <c r="AL183" s="136"/>
      <c r="AM183" s="136"/>
      <c r="AN183" s="105">
        <f t="shared" si="91"/>
        <v>0</v>
      </c>
      <c r="AO183" s="143"/>
      <c r="AP183" s="143"/>
      <c r="AQ183" s="143"/>
      <c r="AR183" s="146"/>
      <c r="AS183" s="224">
        <f t="shared" si="92"/>
        <v>0</v>
      </c>
      <c r="AT183" s="126"/>
      <c r="AU183" s="273"/>
      <c r="AV183" s="274"/>
      <c r="AW183" s="126"/>
      <c r="AX183" s="126"/>
      <c r="AY183" s="126"/>
      <c r="AZ183" s="275"/>
      <c r="BA183" s="126"/>
      <c r="BB183" s="274"/>
      <c r="BC183" s="126"/>
      <c r="BD183" s="126"/>
      <c r="BE183" s="128"/>
      <c r="BF183" s="126"/>
      <c r="BG183" s="222">
        <f t="shared" si="93"/>
        <v>0</v>
      </c>
      <c r="BH183" s="140">
        <f t="shared" si="94"/>
        <v>0</v>
      </c>
      <c r="BI183" s="132"/>
      <c r="BJ183" s="140">
        <f t="shared" si="95"/>
        <v>0</v>
      </c>
      <c r="BK183" s="141"/>
      <c r="BL183" s="141"/>
      <c r="BM183" s="141"/>
      <c r="BN183" s="141"/>
      <c r="BO183" s="288"/>
      <c r="BP183" s="130">
        <f t="shared" si="96"/>
        <v>0</v>
      </c>
      <c r="BQ183" s="132"/>
    </row>
    <row r="184" spans="1:69" ht="14.25" customHeight="1" x14ac:dyDescent="0.25">
      <c r="A184" s="132"/>
      <c r="B184" s="215">
        <v>46184</v>
      </c>
      <c r="C184" s="133"/>
      <c r="D184" s="136"/>
      <c r="E184" s="135"/>
      <c r="F184" s="135"/>
      <c r="G184" s="147">
        <f t="shared" si="88"/>
        <v>0</v>
      </c>
      <c r="H184" s="148"/>
      <c r="I184" s="143"/>
      <c r="J184" s="143"/>
      <c r="K184" s="143"/>
      <c r="L184" s="136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89"/>
        <v>0</v>
      </c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03">
        <f t="shared" si="90"/>
        <v>0</v>
      </c>
      <c r="AK184" s="136"/>
      <c r="AL184" s="136"/>
      <c r="AM184" s="136"/>
      <c r="AN184" s="105">
        <f t="shared" si="91"/>
        <v>0</v>
      </c>
      <c r="AO184" s="143"/>
      <c r="AP184" s="143"/>
      <c r="AQ184" s="143"/>
      <c r="AR184" s="146"/>
      <c r="AS184" s="224">
        <f t="shared" si="92"/>
        <v>0</v>
      </c>
      <c r="AT184" s="126"/>
      <c r="AU184" s="273"/>
      <c r="AV184" s="274"/>
      <c r="AW184" s="126"/>
      <c r="AX184" s="126"/>
      <c r="AY184" s="126"/>
      <c r="AZ184" s="275"/>
      <c r="BA184" s="126"/>
      <c r="BB184" s="274"/>
      <c r="BC184" s="126"/>
      <c r="BD184" s="126"/>
      <c r="BE184" s="128"/>
      <c r="BF184" s="126"/>
      <c r="BG184" s="222">
        <f t="shared" si="93"/>
        <v>0</v>
      </c>
      <c r="BH184" s="140">
        <f t="shared" si="94"/>
        <v>0</v>
      </c>
      <c r="BI184" s="132"/>
      <c r="BJ184" s="140">
        <f t="shared" si="95"/>
        <v>0</v>
      </c>
      <c r="BK184" s="141"/>
      <c r="BL184" s="141"/>
      <c r="BM184" s="141"/>
      <c r="BN184" s="141"/>
      <c r="BO184" s="288"/>
      <c r="BP184" s="130">
        <f t="shared" si="96"/>
        <v>0</v>
      </c>
      <c r="BQ184" s="132"/>
    </row>
    <row r="185" spans="1:69" ht="14.25" customHeight="1" x14ac:dyDescent="0.25">
      <c r="A185" s="132"/>
      <c r="B185" s="215">
        <v>46185</v>
      </c>
      <c r="C185" s="133"/>
      <c r="D185" s="136"/>
      <c r="E185" s="135"/>
      <c r="F185" s="135"/>
      <c r="G185" s="147">
        <f t="shared" si="88"/>
        <v>0</v>
      </c>
      <c r="H185" s="148"/>
      <c r="I185" s="143"/>
      <c r="J185" s="143"/>
      <c r="K185" s="143"/>
      <c r="L185" s="136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89"/>
        <v>0</v>
      </c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03">
        <f t="shared" si="90"/>
        <v>0</v>
      </c>
      <c r="AK185" s="136"/>
      <c r="AL185" s="136"/>
      <c r="AM185" s="136"/>
      <c r="AN185" s="105">
        <f t="shared" si="91"/>
        <v>0</v>
      </c>
      <c r="AO185" s="143"/>
      <c r="AP185" s="143"/>
      <c r="AQ185" s="143"/>
      <c r="AR185" s="146"/>
      <c r="AS185" s="224">
        <f t="shared" si="92"/>
        <v>0</v>
      </c>
      <c r="AT185" s="126"/>
      <c r="AU185" s="273"/>
      <c r="AV185" s="274"/>
      <c r="AW185" s="126"/>
      <c r="AX185" s="126"/>
      <c r="AY185" s="126"/>
      <c r="AZ185" s="275"/>
      <c r="BA185" s="126"/>
      <c r="BB185" s="274"/>
      <c r="BC185" s="126"/>
      <c r="BD185" s="126"/>
      <c r="BE185" s="128"/>
      <c r="BF185" s="126"/>
      <c r="BG185" s="222">
        <f t="shared" si="93"/>
        <v>0</v>
      </c>
      <c r="BH185" s="140">
        <f t="shared" si="94"/>
        <v>0</v>
      </c>
      <c r="BI185" s="132"/>
      <c r="BJ185" s="140">
        <f t="shared" si="95"/>
        <v>0</v>
      </c>
      <c r="BK185" s="141"/>
      <c r="BL185" s="141"/>
      <c r="BM185" s="141"/>
      <c r="BN185" s="141"/>
      <c r="BO185" s="288"/>
      <c r="BP185" s="130">
        <f t="shared" si="96"/>
        <v>0</v>
      </c>
      <c r="BQ185" s="132"/>
    </row>
    <row r="186" spans="1:69" ht="14.25" customHeight="1" x14ac:dyDescent="0.25">
      <c r="A186" s="3"/>
      <c r="B186" s="215">
        <v>46186</v>
      </c>
      <c r="C186" s="118"/>
      <c r="D186" s="123"/>
      <c r="E186" s="120"/>
      <c r="F186" s="120"/>
      <c r="G186" s="147">
        <f t="shared" si="88"/>
        <v>0</v>
      </c>
      <c r="H186" s="148"/>
      <c r="I186" s="143"/>
      <c r="J186" s="143"/>
      <c r="K186" s="143"/>
      <c r="L186" s="12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89"/>
        <v>0</v>
      </c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03">
        <f t="shared" si="90"/>
        <v>0</v>
      </c>
      <c r="AK186" s="123"/>
      <c r="AL186" s="123"/>
      <c r="AM186" s="123"/>
      <c r="AN186" s="105">
        <f t="shared" si="91"/>
        <v>0</v>
      </c>
      <c r="AO186" s="143"/>
      <c r="AP186" s="143"/>
      <c r="AQ186" s="143"/>
      <c r="AR186" s="146"/>
      <c r="AS186" s="224">
        <f t="shared" si="92"/>
        <v>0</v>
      </c>
      <c r="AT186" s="225"/>
      <c r="AU186" s="273"/>
      <c r="AV186" s="276"/>
      <c r="AW186" s="225"/>
      <c r="AX186" s="225"/>
      <c r="AY186" s="126"/>
      <c r="AZ186" s="275"/>
      <c r="BA186" s="225"/>
      <c r="BB186" s="276"/>
      <c r="BC186" s="225"/>
      <c r="BD186" s="225"/>
      <c r="BE186" s="128"/>
      <c r="BF186" s="225"/>
      <c r="BG186" s="222">
        <f t="shared" si="93"/>
        <v>0</v>
      </c>
      <c r="BH186" s="113">
        <f t="shared" si="94"/>
        <v>0</v>
      </c>
      <c r="BI186" s="3"/>
      <c r="BJ186" s="113">
        <f t="shared" si="95"/>
        <v>0</v>
      </c>
      <c r="BK186" s="129"/>
      <c r="BL186" s="129"/>
      <c r="BM186" s="129"/>
      <c r="BN186" s="129"/>
      <c r="BO186" s="288"/>
      <c r="BP186" s="130">
        <f t="shared" si="96"/>
        <v>0</v>
      </c>
      <c r="BQ186" s="3"/>
    </row>
    <row r="187" spans="1:69" ht="14.25" customHeight="1" x14ac:dyDescent="0.25">
      <c r="A187" s="3"/>
      <c r="B187" s="215">
        <v>46187</v>
      </c>
      <c r="C187" s="118"/>
      <c r="D187" s="123"/>
      <c r="E187" s="120"/>
      <c r="F187" s="120"/>
      <c r="G187" s="147">
        <f t="shared" si="88"/>
        <v>0</v>
      </c>
      <c r="H187" s="148"/>
      <c r="I187" s="143"/>
      <c r="J187" s="143"/>
      <c r="K187" s="143"/>
      <c r="L187" s="12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89"/>
        <v>0</v>
      </c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03">
        <f t="shared" si="90"/>
        <v>0</v>
      </c>
      <c r="AK187" s="123"/>
      <c r="AL187" s="123"/>
      <c r="AM187" s="123"/>
      <c r="AN187" s="105">
        <f t="shared" si="91"/>
        <v>0</v>
      </c>
      <c r="AO187" s="143"/>
      <c r="AP187" s="143"/>
      <c r="AQ187" s="143"/>
      <c r="AR187" s="146"/>
      <c r="AS187" s="224">
        <f t="shared" si="92"/>
        <v>0</v>
      </c>
      <c r="AT187" s="225"/>
      <c r="AU187" s="273"/>
      <c r="AV187" s="276"/>
      <c r="AW187" s="225"/>
      <c r="AX187" s="225"/>
      <c r="AY187" s="126"/>
      <c r="AZ187" s="275"/>
      <c r="BA187" s="225"/>
      <c r="BB187" s="276"/>
      <c r="BC187" s="225"/>
      <c r="BD187" s="225"/>
      <c r="BE187" s="128"/>
      <c r="BF187" s="225"/>
      <c r="BG187" s="222">
        <f t="shared" si="93"/>
        <v>0</v>
      </c>
      <c r="BH187" s="113">
        <f t="shared" si="94"/>
        <v>0</v>
      </c>
      <c r="BI187" s="3"/>
      <c r="BJ187" s="113">
        <f t="shared" si="95"/>
        <v>0</v>
      </c>
      <c r="BK187" s="129"/>
      <c r="BL187" s="129"/>
      <c r="BM187" s="129"/>
      <c r="BN187" s="129"/>
      <c r="BO187" s="288"/>
      <c r="BP187" s="130">
        <f t="shared" si="96"/>
        <v>0</v>
      </c>
      <c r="BQ187" s="3"/>
    </row>
    <row r="188" spans="1:69" ht="14.25" customHeight="1" x14ac:dyDescent="0.25">
      <c r="A188" s="132"/>
      <c r="B188" s="215">
        <v>46188</v>
      </c>
      <c r="C188" s="133"/>
      <c r="D188" s="136"/>
      <c r="E188" s="135"/>
      <c r="F188" s="135"/>
      <c r="G188" s="147">
        <f t="shared" si="88"/>
        <v>0</v>
      </c>
      <c r="H188" s="148"/>
      <c r="I188" s="143"/>
      <c r="J188" s="143"/>
      <c r="K188" s="143"/>
      <c r="L188" s="136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89"/>
        <v>0</v>
      </c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03">
        <f t="shared" si="90"/>
        <v>0</v>
      </c>
      <c r="AK188" s="136"/>
      <c r="AL188" s="136"/>
      <c r="AM188" s="136"/>
      <c r="AN188" s="105">
        <f t="shared" si="91"/>
        <v>0</v>
      </c>
      <c r="AO188" s="143"/>
      <c r="AP188" s="143"/>
      <c r="AQ188" s="143"/>
      <c r="AR188" s="146"/>
      <c r="AS188" s="224">
        <f t="shared" si="92"/>
        <v>0</v>
      </c>
      <c r="AT188" s="126"/>
      <c r="AU188" s="273"/>
      <c r="AV188" s="274"/>
      <c r="AW188" s="126"/>
      <c r="AX188" s="126"/>
      <c r="AY188" s="126"/>
      <c r="AZ188" s="275"/>
      <c r="BA188" s="126"/>
      <c r="BB188" s="274"/>
      <c r="BC188" s="126"/>
      <c r="BD188" s="126"/>
      <c r="BE188" s="128"/>
      <c r="BF188" s="126"/>
      <c r="BG188" s="222">
        <f t="shared" si="93"/>
        <v>0</v>
      </c>
      <c r="BH188" s="140">
        <f t="shared" si="94"/>
        <v>0</v>
      </c>
      <c r="BI188" s="132"/>
      <c r="BJ188" s="140">
        <f t="shared" si="95"/>
        <v>0</v>
      </c>
      <c r="BK188" s="141"/>
      <c r="BL188" s="141"/>
      <c r="BM188" s="141"/>
      <c r="BN188" s="141"/>
      <c r="BO188" s="288"/>
      <c r="BP188" s="130">
        <f t="shared" si="96"/>
        <v>0</v>
      </c>
      <c r="BQ188" s="132"/>
    </row>
    <row r="189" spans="1:69" ht="14.25" customHeight="1" x14ac:dyDescent="0.25">
      <c r="A189" s="132"/>
      <c r="B189" s="215">
        <v>46189</v>
      </c>
      <c r="C189" s="133"/>
      <c r="D189" s="136"/>
      <c r="E189" s="135"/>
      <c r="F189" s="135"/>
      <c r="G189" s="147">
        <f t="shared" si="88"/>
        <v>0</v>
      </c>
      <c r="H189" s="148"/>
      <c r="I189" s="143"/>
      <c r="J189" s="143"/>
      <c r="K189" s="143"/>
      <c r="L189" s="136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89"/>
        <v>0</v>
      </c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03">
        <f t="shared" si="90"/>
        <v>0</v>
      </c>
      <c r="AK189" s="136"/>
      <c r="AL189" s="136"/>
      <c r="AM189" s="136"/>
      <c r="AN189" s="105">
        <f t="shared" si="91"/>
        <v>0</v>
      </c>
      <c r="AO189" s="143"/>
      <c r="AP189" s="143"/>
      <c r="AQ189" s="143"/>
      <c r="AR189" s="146"/>
      <c r="AS189" s="224">
        <f t="shared" si="92"/>
        <v>0</v>
      </c>
      <c r="AT189" s="126"/>
      <c r="AU189" s="289"/>
      <c r="AV189" s="127"/>
      <c r="AW189" s="126"/>
      <c r="AX189" s="274"/>
      <c r="AY189" s="126"/>
      <c r="AZ189" s="275"/>
      <c r="BA189" s="126"/>
      <c r="BB189" s="274"/>
      <c r="BC189" s="126"/>
      <c r="BD189" s="126"/>
      <c r="BE189" s="128"/>
      <c r="BF189" s="126"/>
      <c r="BG189" s="222">
        <f t="shared" si="93"/>
        <v>0</v>
      </c>
      <c r="BH189" s="140">
        <f t="shared" si="94"/>
        <v>0</v>
      </c>
      <c r="BI189" s="132"/>
      <c r="BJ189" s="140">
        <f t="shared" si="95"/>
        <v>0</v>
      </c>
      <c r="BK189" s="141"/>
      <c r="BL189" s="141"/>
      <c r="BM189" s="141"/>
      <c r="BN189" s="290"/>
      <c r="BO189" s="288"/>
      <c r="BP189" s="130">
        <f t="shared" si="96"/>
        <v>0</v>
      </c>
      <c r="BQ189" s="132"/>
    </row>
    <row r="190" spans="1:69" ht="14.25" customHeight="1" x14ac:dyDescent="0.25">
      <c r="A190" s="132"/>
      <c r="B190" s="215">
        <v>46190</v>
      </c>
      <c r="C190" s="133"/>
      <c r="D190" s="136"/>
      <c r="E190" s="135"/>
      <c r="F190" s="135"/>
      <c r="G190" s="147">
        <f t="shared" si="88"/>
        <v>0</v>
      </c>
      <c r="H190" s="148"/>
      <c r="I190" s="143"/>
      <c r="J190" s="143"/>
      <c r="K190" s="143"/>
      <c r="L190" s="136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89"/>
        <v>0</v>
      </c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03">
        <f t="shared" si="90"/>
        <v>0</v>
      </c>
      <c r="AK190" s="136"/>
      <c r="AL190" s="136"/>
      <c r="AM190" s="136"/>
      <c r="AN190" s="105">
        <f t="shared" si="91"/>
        <v>0</v>
      </c>
      <c r="AO190" s="143"/>
      <c r="AP190" s="143"/>
      <c r="AQ190" s="143"/>
      <c r="AR190" s="146"/>
      <c r="AS190" s="224">
        <f t="shared" si="92"/>
        <v>0</v>
      </c>
      <c r="AT190" s="126"/>
      <c r="AU190" s="273"/>
      <c r="AV190" s="274"/>
      <c r="AW190" s="126"/>
      <c r="AX190" s="126"/>
      <c r="AY190" s="126"/>
      <c r="AZ190" s="275"/>
      <c r="BA190" s="126"/>
      <c r="BB190" s="274"/>
      <c r="BC190" s="126"/>
      <c r="BD190" s="126"/>
      <c r="BE190" s="128"/>
      <c r="BF190" s="126"/>
      <c r="BG190" s="222">
        <f t="shared" si="93"/>
        <v>0</v>
      </c>
      <c r="BH190" s="140">
        <f t="shared" si="94"/>
        <v>0</v>
      </c>
      <c r="BI190" s="132"/>
      <c r="BJ190" s="140">
        <f t="shared" si="95"/>
        <v>0</v>
      </c>
      <c r="BK190" s="141"/>
      <c r="BL190" s="141"/>
      <c r="BM190" s="141"/>
      <c r="BN190" s="141"/>
      <c r="BO190" s="288"/>
      <c r="BP190" s="130">
        <f t="shared" si="96"/>
        <v>0</v>
      </c>
      <c r="BQ190" s="132"/>
    </row>
    <row r="191" spans="1:69" ht="14.25" customHeight="1" x14ac:dyDescent="0.25">
      <c r="A191" s="132"/>
      <c r="B191" s="215">
        <v>46191</v>
      </c>
      <c r="C191" s="133"/>
      <c r="D191" s="136"/>
      <c r="E191" s="135"/>
      <c r="F191" s="135"/>
      <c r="G191" s="147">
        <f t="shared" si="88"/>
        <v>0</v>
      </c>
      <c r="H191" s="148"/>
      <c r="I191" s="143"/>
      <c r="J191" s="143"/>
      <c r="K191" s="143"/>
      <c r="L191" s="136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89"/>
        <v>0</v>
      </c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03">
        <f t="shared" si="90"/>
        <v>0</v>
      </c>
      <c r="AK191" s="136"/>
      <c r="AL191" s="136"/>
      <c r="AM191" s="136"/>
      <c r="AN191" s="105">
        <f t="shared" si="91"/>
        <v>0</v>
      </c>
      <c r="AO191" s="143"/>
      <c r="AP191" s="143"/>
      <c r="AQ191" s="143"/>
      <c r="AR191" s="146"/>
      <c r="AS191" s="224">
        <f t="shared" si="92"/>
        <v>0</v>
      </c>
      <c r="AT191" s="126"/>
      <c r="AU191" s="273"/>
      <c r="AV191" s="274"/>
      <c r="AW191" s="126"/>
      <c r="AX191" s="126"/>
      <c r="AY191" s="126"/>
      <c r="AZ191" s="275"/>
      <c r="BA191" s="126"/>
      <c r="BB191" s="274"/>
      <c r="BC191" s="126"/>
      <c r="BD191" s="126"/>
      <c r="BE191" s="128"/>
      <c r="BF191" s="126"/>
      <c r="BG191" s="222">
        <f t="shared" si="93"/>
        <v>0</v>
      </c>
      <c r="BH191" s="140">
        <f t="shared" si="94"/>
        <v>0</v>
      </c>
      <c r="BI191" s="132"/>
      <c r="BJ191" s="140">
        <f t="shared" si="95"/>
        <v>0</v>
      </c>
      <c r="BK191" s="141"/>
      <c r="BL191" s="141"/>
      <c r="BM191" s="129"/>
      <c r="BN191" s="141"/>
      <c r="BO191" s="288"/>
      <c r="BP191" s="130">
        <f t="shared" si="96"/>
        <v>0</v>
      </c>
      <c r="BQ191" s="132"/>
    </row>
    <row r="192" spans="1:69" ht="14.25" customHeight="1" x14ac:dyDescent="0.25">
      <c r="A192" s="132"/>
      <c r="B192" s="215">
        <v>46192</v>
      </c>
      <c r="C192" s="133"/>
      <c r="D192" s="136"/>
      <c r="E192" s="135"/>
      <c r="F192" s="135"/>
      <c r="G192" s="147">
        <f t="shared" si="88"/>
        <v>0</v>
      </c>
      <c r="H192" s="148"/>
      <c r="I192" s="143"/>
      <c r="J192" s="143"/>
      <c r="K192" s="143"/>
      <c r="L192" s="136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89"/>
        <v>0</v>
      </c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03">
        <f t="shared" si="90"/>
        <v>0</v>
      </c>
      <c r="AK192" s="136"/>
      <c r="AL192" s="136"/>
      <c r="AM192" s="136"/>
      <c r="AN192" s="105">
        <f t="shared" si="91"/>
        <v>0</v>
      </c>
      <c r="AO192" s="143"/>
      <c r="AP192" s="143"/>
      <c r="AQ192" s="143"/>
      <c r="AR192" s="146"/>
      <c r="AS192" s="224">
        <f t="shared" si="92"/>
        <v>0</v>
      </c>
      <c r="AT192" s="126"/>
      <c r="AU192" s="273"/>
      <c r="AV192" s="274"/>
      <c r="AW192" s="126"/>
      <c r="AX192" s="126"/>
      <c r="AY192" s="126"/>
      <c r="AZ192" s="275"/>
      <c r="BA192" s="126"/>
      <c r="BB192" s="274"/>
      <c r="BC192" s="126"/>
      <c r="BD192" s="126"/>
      <c r="BE192" s="128"/>
      <c r="BF192" s="126"/>
      <c r="BG192" s="222">
        <f t="shared" si="93"/>
        <v>0</v>
      </c>
      <c r="BH192" s="140">
        <f t="shared" si="94"/>
        <v>0</v>
      </c>
      <c r="BI192" s="132"/>
      <c r="BJ192" s="140">
        <f t="shared" si="95"/>
        <v>0</v>
      </c>
      <c r="BK192" s="141"/>
      <c r="BL192" s="141"/>
      <c r="BM192" s="141"/>
      <c r="BN192" s="141"/>
      <c r="BO192" s="288"/>
      <c r="BP192" s="130">
        <f t="shared" si="96"/>
        <v>0</v>
      </c>
      <c r="BQ192" s="132"/>
    </row>
    <row r="193" spans="1:69" ht="14.25" customHeight="1" x14ac:dyDescent="0.25">
      <c r="A193" s="132"/>
      <c r="B193" s="215">
        <v>46193</v>
      </c>
      <c r="C193" s="133"/>
      <c r="D193" s="136"/>
      <c r="E193" s="135"/>
      <c r="F193" s="135"/>
      <c r="G193" s="147">
        <f t="shared" si="88"/>
        <v>0</v>
      </c>
      <c r="H193" s="148"/>
      <c r="I193" s="143"/>
      <c r="J193" s="143"/>
      <c r="K193" s="143"/>
      <c r="L193" s="136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89"/>
        <v>0</v>
      </c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03">
        <f t="shared" si="90"/>
        <v>0</v>
      </c>
      <c r="AK193" s="136"/>
      <c r="AL193" s="136"/>
      <c r="AM193" s="136"/>
      <c r="AN193" s="105">
        <f t="shared" si="91"/>
        <v>0</v>
      </c>
      <c r="AO193" s="143"/>
      <c r="AP193" s="143"/>
      <c r="AQ193" s="143"/>
      <c r="AR193" s="146"/>
      <c r="AS193" s="224">
        <f t="shared" si="92"/>
        <v>0</v>
      </c>
      <c r="AT193" s="126"/>
      <c r="AU193" s="273"/>
      <c r="AV193" s="274"/>
      <c r="AW193" s="126"/>
      <c r="AX193" s="126"/>
      <c r="AY193" s="126"/>
      <c r="AZ193" s="275"/>
      <c r="BA193" s="126"/>
      <c r="BB193" s="274"/>
      <c r="BC193" s="126"/>
      <c r="BD193" s="126"/>
      <c r="BE193" s="128"/>
      <c r="BF193" s="126"/>
      <c r="BG193" s="222">
        <f t="shared" si="93"/>
        <v>0</v>
      </c>
      <c r="BH193" s="140">
        <f t="shared" si="94"/>
        <v>0</v>
      </c>
      <c r="BI193" s="132"/>
      <c r="BJ193" s="140">
        <f t="shared" si="95"/>
        <v>0</v>
      </c>
      <c r="BK193" s="141"/>
      <c r="BL193" s="141"/>
      <c r="BM193" s="129"/>
      <c r="BN193" s="141"/>
      <c r="BO193" s="288"/>
      <c r="BP193" s="130">
        <f t="shared" si="96"/>
        <v>0</v>
      </c>
      <c r="BQ193" s="132"/>
    </row>
    <row r="194" spans="1:69" ht="14.25" customHeight="1" x14ac:dyDescent="0.25">
      <c r="A194" s="132"/>
      <c r="B194" s="215">
        <v>46194</v>
      </c>
      <c r="C194" s="136"/>
      <c r="D194" s="136"/>
      <c r="E194" s="135"/>
      <c r="F194" s="135"/>
      <c r="G194" s="147">
        <f t="shared" si="88"/>
        <v>0</v>
      </c>
      <c r="H194" s="148"/>
      <c r="I194" s="143"/>
      <c r="J194" s="143"/>
      <c r="K194" s="143"/>
      <c r="L194" s="136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89"/>
        <v>0</v>
      </c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03">
        <f t="shared" si="90"/>
        <v>0</v>
      </c>
      <c r="AK194" s="136"/>
      <c r="AL194" s="136"/>
      <c r="AM194" s="136"/>
      <c r="AN194" s="105">
        <f t="shared" si="91"/>
        <v>0</v>
      </c>
      <c r="AO194" s="143"/>
      <c r="AP194" s="143"/>
      <c r="AQ194" s="143"/>
      <c r="AR194" s="146"/>
      <c r="AS194" s="224">
        <f t="shared" si="92"/>
        <v>0</v>
      </c>
      <c r="AT194" s="126"/>
      <c r="AU194" s="273"/>
      <c r="AV194" s="274"/>
      <c r="AW194" s="126"/>
      <c r="AX194" s="126"/>
      <c r="AY194" s="126"/>
      <c r="AZ194" s="275"/>
      <c r="BA194" s="126"/>
      <c r="BB194" s="274"/>
      <c r="BC194" s="126"/>
      <c r="BD194" s="126"/>
      <c r="BE194" s="128"/>
      <c r="BF194" s="126"/>
      <c r="BG194" s="222">
        <f t="shared" si="93"/>
        <v>0</v>
      </c>
      <c r="BH194" s="140">
        <f t="shared" si="94"/>
        <v>0</v>
      </c>
      <c r="BI194" s="132"/>
      <c r="BJ194" s="140">
        <f t="shared" si="95"/>
        <v>0</v>
      </c>
      <c r="BK194" s="141"/>
      <c r="BL194" s="141"/>
      <c r="BM194" s="141"/>
      <c r="BN194" s="141"/>
      <c r="BO194" s="288"/>
      <c r="BP194" s="130">
        <f t="shared" si="96"/>
        <v>0</v>
      </c>
      <c r="BQ194" s="132"/>
    </row>
    <row r="195" spans="1:69" ht="14.25" customHeight="1" x14ac:dyDescent="0.25">
      <c r="A195" s="132"/>
      <c r="B195" s="215">
        <v>46195</v>
      </c>
      <c r="C195" s="136"/>
      <c r="D195" s="136"/>
      <c r="E195" s="135"/>
      <c r="F195" s="135"/>
      <c r="G195" s="147">
        <f t="shared" si="88"/>
        <v>0</v>
      </c>
      <c r="H195" s="148"/>
      <c r="I195" s="143"/>
      <c r="J195" s="143"/>
      <c r="K195" s="143"/>
      <c r="L195" s="136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89"/>
        <v>0</v>
      </c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03">
        <f t="shared" si="90"/>
        <v>0</v>
      </c>
      <c r="AK195" s="136"/>
      <c r="AL195" s="136"/>
      <c r="AM195" s="136"/>
      <c r="AN195" s="105">
        <f t="shared" si="91"/>
        <v>0</v>
      </c>
      <c r="AO195" s="143"/>
      <c r="AP195" s="143"/>
      <c r="AQ195" s="143"/>
      <c r="AR195" s="146"/>
      <c r="AS195" s="224">
        <f t="shared" si="92"/>
        <v>0</v>
      </c>
      <c r="AT195" s="126"/>
      <c r="AU195" s="273"/>
      <c r="AV195" s="274"/>
      <c r="AW195" s="126"/>
      <c r="AX195" s="126"/>
      <c r="AY195" s="126"/>
      <c r="AZ195" s="275"/>
      <c r="BA195" s="126"/>
      <c r="BB195" s="274"/>
      <c r="BC195" s="126"/>
      <c r="BD195" s="126"/>
      <c r="BE195" s="128"/>
      <c r="BF195" s="126"/>
      <c r="BG195" s="222">
        <f t="shared" si="93"/>
        <v>0</v>
      </c>
      <c r="BH195" s="140">
        <f t="shared" si="94"/>
        <v>0</v>
      </c>
      <c r="BI195" s="132"/>
      <c r="BJ195" s="140">
        <f t="shared" si="95"/>
        <v>0</v>
      </c>
      <c r="BK195" s="141"/>
      <c r="BL195" s="141"/>
      <c r="BM195" s="141"/>
      <c r="BN195" s="141"/>
      <c r="BO195" s="288"/>
      <c r="BP195" s="130">
        <f t="shared" si="96"/>
        <v>0</v>
      </c>
      <c r="BQ195" s="132"/>
    </row>
    <row r="196" spans="1:69" ht="14.25" customHeight="1" x14ac:dyDescent="0.25">
      <c r="A196" s="132"/>
      <c r="B196" s="215">
        <v>46196</v>
      </c>
      <c r="C196" s="133"/>
      <c r="D196" s="136"/>
      <c r="E196" s="135"/>
      <c r="F196" s="135"/>
      <c r="G196" s="147">
        <f t="shared" si="88"/>
        <v>0</v>
      </c>
      <c r="H196" s="148"/>
      <c r="I196" s="143"/>
      <c r="J196" s="143"/>
      <c r="K196" s="143"/>
      <c r="L196" s="136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89"/>
        <v>0</v>
      </c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03">
        <f t="shared" si="90"/>
        <v>0</v>
      </c>
      <c r="AK196" s="136"/>
      <c r="AL196" s="136"/>
      <c r="AM196" s="136"/>
      <c r="AN196" s="105">
        <f t="shared" si="91"/>
        <v>0</v>
      </c>
      <c r="AO196" s="143"/>
      <c r="AP196" s="143"/>
      <c r="AQ196" s="143"/>
      <c r="AR196" s="146"/>
      <c r="AS196" s="224">
        <f t="shared" si="92"/>
        <v>0</v>
      </c>
      <c r="AT196" s="126"/>
      <c r="AU196" s="273"/>
      <c r="AV196" s="274"/>
      <c r="AW196" s="126"/>
      <c r="AX196" s="126"/>
      <c r="AY196" s="126"/>
      <c r="AZ196" s="275"/>
      <c r="BA196" s="126"/>
      <c r="BB196" s="274"/>
      <c r="BC196" s="126"/>
      <c r="BD196" s="126"/>
      <c r="BE196" s="128"/>
      <c r="BF196" s="126"/>
      <c r="BG196" s="222">
        <f t="shared" si="93"/>
        <v>0</v>
      </c>
      <c r="BH196" s="140">
        <f t="shared" si="94"/>
        <v>0</v>
      </c>
      <c r="BI196" s="132"/>
      <c r="BJ196" s="140">
        <f t="shared" si="95"/>
        <v>0</v>
      </c>
      <c r="BK196" s="141"/>
      <c r="BL196" s="141"/>
      <c r="BM196" s="129"/>
      <c r="BN196" s="141"/>
      <c r="BO196" s="288"/>
      <c r="BP196" s="130">
        <f t="shared" si="96"/>
        <v>0</v>
      </c>
      <c r="BQ196" s="132"/>
    </row>
    <row r="197" spans="1:69" ht="14.25" customHeight="1" x14ac:dyDescent="0.25">
      <c r="A197" s="132"/>
      <c r="B197" s="215">
        <v>46197</v>
      </c>
      <c r="C197" s="133"/>
      <c r="D197" s="136"/>
      <c r="E197" s="135"/>
      <c r="F197" s="135"/>
      <c r="G197" s="147">
        <f t="shared" si="88"/>
        <v>0</v>
      </c>
      <c r="H197" s="148"/>
      <c r="I197" s="143"/>
      <c r="J197" s="143"/>
      <c r="K197" s="143"/>
      <c r="L197" s="136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89"/>
        <v>0</v>
      </c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03">
        <f t="shared" si="90"/>
        <v>0</v>
      </c>
      <c r="AK197" s="136"/>
      <c r="AL197" s="136"/>
      <c r="AM197" s="136"/>
      <c r="AN197" s="105">
        <f t="shared" si="91"/>
        <v>0</v>
      </c>
      <c r="AO197" s="143"/>
      <c r="AP197" s="143"/>
      <c r="AQ197" s="143"/>
      <c r="AR197" s="146"/>
      <c r="AS197" s="224">
        <f t="shared" si="92"/>
        <v>0</v>
      </c>
      <c r="AT197" s="126"/>
      <c r="AU197" s="273"/>
      <c r="AV197" s="274"/>
      <c r="AW197" s="126"/>
      <c r="AX197" s="126"/>
      <c r="AY197" s="126"/>
      <c r="AZ197" s="275"/>
      <c r="BA197" s="126"/>
      <c r="BB197" s="274"/>
      <c r="BC197" s="126"/>
      <c r="BD197" s="126"/>
      <c r="BE197" s="128"/>
      <c r="BF197" s="126"/>
      <c r="BG197" s="222">
        <f t="shared" si="93"/>
        <v>0</v>
      </c>
      <c r="BH197" s="140">
        <f t="shared" si="94"/>
        <v>0</v>
      </c>
      <c r="BI197" s="132"/>
      <c r="BJ197" s="140">
        <f t="shared" si="95"/>
        <v>0</v>
      </c>
      <c r="BK197" s="141"/>
      <c r="BL197" s="141"/>
      <c r="BM197" s="141"/>
      <c r="BN197" s="141"/>
      <c r="BO197" s="288"/>
      <c r="BP197" s="130">
        <f t="shared" si="96"/>
        <v>0</v>
      </c>
      <c r="BQ197" s="132"/>
    </row>
    <row r="198" spans="1:69" ht="14.25" customHeight="1" x14ac:dyDescent="0.25">
      <c r="A198" s="132"/>
      <c r="B198" s="215">
        <v>46198</v>
      </c>
      <c r="C198" s="133"/>
      <c r="D198" s="136"/>
      <c r="E198" s="135"/>
      <c r="F198" s="135"/>
      <c r="G198" s="147">
        <f t="shared" si="88"/>
        <v>0</v>
      </c>
      <c r="H198" s="148"/>
      <c r="I198" s="143"/>
      <c r="J198" s="143"/>
      <c r="K198" s="143"/>
      <c r="L198" s="136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89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03">
        <f t="shared" si="90"/>
        <v>0</v>
      </c>
      <c r="AK198" s="136"/>
      <c r="AL198" s="136"/>
      <c r="AM198" s="136"/>
      <c r="AN198" s="105">
        <f t="shared" si="91"/>
        <v>0</v>
      </c>
      <c r="AO198" s="143"/>
      <c r="AP198" s="143"/>
      <c r="AQ198" s="143"/>
      <c r="AR198" s="146"/>
      <c r="AS198" s="224">
        <f t="shared" si="92"/>
        <v>0</v>
      </c>
      <c r="AT198" s="126"/>
      <c r="AU198" s="273"/>
      <c r="AV198" s="274"/>
      <c r="AW198" s="126"/>
      <c r="AX198" s="126"/>
      <c r="AY198" s="126"/>
      <c r="AZ198" s="275"/>
      <c r="BA198" s="126"/>
      <c r="BB198" s="274"/>
      <c r="BC198" s="126"/>
      <c r="BD198" s="126"/>
      <c r="BE198" s="128"/>
      <c r="BF198" s="126"/>
      <c r="BG198" s="222">
        <f t="shared" si="93"/>
        <v>0</v>
      </c>
      <c r="BH198" s="140">
        <f t="shared" si="94"/>
        <v>0</v>
      </c>
      <c r="BI198" s="132"/>
      <c r="BJ198" s="140">
        <f t="shared" si="95"/>
        <v>0</v>
      </c>
      <c r="BK198" s="141"/>
      <c r="BL198" s="141"/>
      <c r="BM198" s="141"/>
      <c r="BN198" s="141"/>
      <c r="BO198" s="288"/>
      <c r="BP198" s="130">
        <f t="shared" si="96"/>
        <v>0</v>
      </c>
      <c r="BQ198" s="132"/>
    </row>
    <row r="199" spans="1:69" ht="14.25" customHeight="1" x14ac:dyDescent="0.25">
      <c r="A199" s="132"/>
      <c r="B199" s="215">
        <v>46199</v>
      </c>
      <c r="C199" s="133"/>
      <c r="D199" s="136"/>
      <c r="E199" s="135"/>
      <c r="F199" s="135"/>
      <c r="G199" s="147">
        <f t="shared" si="88"/>
        <v>0</v>
      </c>
      <c r="H199" s="148"/>
      <c r="I199" s="143"/>
      <c r="J199" s="143"/>
      <c r="K199" s="143"/>
      <c r="L199" s="136"/>
      <c r="M199" s="143"/>
      <c r="N199" s="143"/>
      <c r="O199" s="143"/>
      <c r="P199" s="143"/>
      <c r="Q199" s="143"/>
      <c r="R199" s="143"/>
      <c r="S199" s="143"/>
      <c r="T199" s="143"/>
      <c r="U199" s="103">
        <f t="shared" si="89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03">
        <f t="shared" si="90"/>
        <v>0</v>
      </c>
      <c r="AK199" s="136"/>
      <c r="AL199" s="136"/>
      <c r="AM199" s="136"/>
      <c r="AN199" s="105">
        <f t="shared" si="91"/>
        <v>0</v>
      </c>
      <c r="AO199" s="143"/>
      <c r="AP199" s="143"/>
      <c r="AQ199" s="143"/>
      <c r="AR199" s="146"/>
      <c r="AS199" s="224">
        <f t="shared" si="92"/>
        <v>0</v>
      </c>
      <c r="AT199" s="126"/>
      <c r="AU199" s="273"/>
      <c r="AV199" s="274"/>
      <c r="AW199" s="126"/>
      <c r="AX199" s="126"/>
      <c r="AY199" s="126"/>
      <c r="AZ199" s="275"/>
      <c r="BA199" s="126"/>
      <c r="BB199" s="274"/>
      <c r="BC199" s="126"/>
      <c r="BD199" s="126"/>
      <c r="BE199" s="128"/>
      <c r="BF199" s="126"/>
      <c r="BG199" s="222">
        <f t="shared" si="93"/>
        <v>0</v>
      </c>
      <c r="BH199" s="140">
        <f t="shared" si="94"/>
        <v>0</v>
      </c>
      <c r="BI199" s="132"/>
      <c r="BJ199" s="140">
        <f t="shared" si="95"/>
        <v>0</v>
      </c>
      <c r="BK199" s="141"/>
      <c r="BL199" s="141"/>
      <c r="BM199" s="141"/>
      <c r="BN199" s="141"/>
      <c r="BO199" s="288"/>
      <c r="BP199" s="130">
        <f t="shared" si="96"/>
        <v>0</v>
      </c>
      <c r="BQ199" s="132"/>
    </row>
    <row r="200" spans="1:69" ht="14.25" customHeight="1" x14ac:dyDescent="0.25">
      <c r="A200" s="132"/>
      <c r="B200" s="215">
        <v>46200</v>
      </c>
      <c r="C200" s="133"/>
      <c r="D200" s="136"/>
      <c r="E200" s="135"/>
      <c r="F200" s="135"/>
      <c r="G200" s="147">
        <f t="shared" si="88"/>
        <v>0</v>
      </c>
      <c r="H200" s="148"/>
      <c r="I200" s="143"/>
      <c r="J200" s="143"/>
      <c r="K200" s="143"/>
      <c r="L200" s="136"/>
      <c r="M200" s="143"/>
      <c r="N200" s="143"/>
      <c r="O200" s="143"/>
      <c r="P200" s="143"/>
      <c r="Q200" s="143"/>
      <c r="R200" s="143"/>
      <c r="S200" s="143"/>
      <c r="T200" s="143"/>
      <c r="U200" s="103">
        <f t="shared" si="89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03">
        <f t="shared" si="90"/>
        <v>0</v>
      </c>
      <c r="AK200" s="136"/>
      <c r="AL200" s="136"/>
      <c r="AM200" s="136"/>
      <c r="AN200" s="105">
        <f t="shared" si="91"/>
        <v>0</v>
      </c>
      <c r="AO200" s="143"/>
      <c r="AP200" s="143"/>
      <c r="AQ200" s="143"/>
      <c r="AR200" s="146"/>
      <c r="AS200" s="224">
        <f t="shared" si="92"/>
        <v>0</v>
      </c>
      <c r="AT200" s="126"/>
      <c r="AU200" s="273"/>
      <c r="AV200" s="274"/>
      <c r="AW200" s="291"/>
      <c r="AX200" s="126"/>
      <c r="AY200" s="126"/>
      <c r="AZ200" s="275"/>
      <c r="BA200" s="126"/>
      <c r="BB200" s="274"/>
      <c r="BC200" s="126"/>
      <c r="BD200" s="126"/>
      <c r="BE200" s="128"/>
      <c r="BF200" s="126"/>
      <c r="BG200" s="222">
        <f t="shared" si="93"/>
        <v>0</v>
      </c>
      <c r="BH200" s="140">
        <f t="shared" si="94"/>
        <v>0</v>
      </c>
      <c r="BI200" s="132"/>
      <c r="BJ200" s="140">
        <f t="shared" si="95"/>
        <v>0</v>
      </c>
      <c r="BK200" s="141"/>
      <c r="BL200" s="141"/>
      <c r="BM200" s="141"/>
      <c r="BN200" s="141"/>
      <c r="BO200" s="288"/>
      <c r="BP200" s="130">
        <f t="shared" si="96"/>
        <v>0</v>
      </c>
      <c r="BQ200" s="132"/>
    </row>
    <row r="201" spans="1:69" ht="14.25" customHeight="1" x14ac:dyDescent="0.25">
      <c r="A201" s="132"/>
      <c r="B201" s="215">
        <v>46201</v>
      </c>
      <c r="C201" s="133"/>
      <c r="D201" s="136"/>
      <c r="E201" s="135"/>
      <c r="F201" s="135"/>
      <c r="G201" s="147">
        <f t="shared" si="88"/>
        <v>0</v>
      </c>
      <c r="H201" s="148"/>
      <c r="I201" s="143"/>
      <c r="J201" s="143"/>
      <c r="K201" s="143"/>
      <c r="L201" s="136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89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03">
        <f t="shared" si="90"/>
        <v>0</v>
      </c>
      <c r="AK201" s="136"/>
      <c r="AL201" s="136"/>
      <c r="AM201" s="136"/>
      <c r="AN201" s="105">
        <f t="shared" si="91"/>
        <v>0</v>
      </c>
      <c r="AO201" s="143"/>
      <c r="AP201" s="143"/>
      <c r="AQ201" s="143"/>
      <c r="AR201" s="146"/>
      <c r="AS201" s="224">
        <f t="shared" si="92"/>
        <v>0</v>
      </c>
      <c r="AT201" s="126"/>
      <c r="AU201" s="273"/>
      <c r="AV201" s="274"/>
      <c r="AW201" s="126"/>
      <c r="AX201" s="126"/>
      <c r="AY201" s="126"/>
      <c r="AZ201" s="275"/>
      <c r="BA201" s="126"/>
      <c r="BB201" s="274"/>
      <c r="BC201" s="126"/>
      <c r="BD201" s="126"/>
      <c r="BE201" s="128"/>
      <c r="BF201" s="126"/>
      <c r="BG201" s="222">
        <f t="shared" si="93"/>
        <v>0</v>
      </c>
      <c r="BH201" s="140">
        <f t="shared" si="94"/>
        <v>0</v>
      </c>
      <c r="BI201" s="132"/>
      <c r="BJ201" s="140">
        <f t="shared" si="95"/>
        <v>0</v>
      </c>
      <c r="BK201" s="141"/>
      <c r="BL201" s="141"/>
      <c r="BM201" s="141"/>
      <c r="BN201" s="141"/>
      <c r="BO201" s="288"/>
      <c r="BP201" s="130">
        <f t="shared" si="96"/>
        <v>0</v>
      </c>
      <c r="BQ201" s="132"/>
    </row>
    <row r="202" spans="1:69" ht="14.25" customHeight="1" x14ac:dyDescent="0.25">
      <c r="A202" s="132"/>
      <c r="B202" s="215">
        <v>46202</v>
      </c>
      <c r="C202" s="133"/>
      <c r="D202" s="136"/>
      <c r="E202" s="135"/>
      <c r="F202" s="135"/>
      <c r="G202" s="147">
        <f t="shared" si="88"/>
        <v>0</v>
      </c>
      <c r="H202" s="148"/>
      <c r="I202" s="143"/>
      <c r="J202" s="143"/>
      <c r="K202" s="143"/>
      <c r="L202" s="136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89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03">
        <f t="shared" si="90"/>
        <v>0</v>
      </c>
      <c r="AK202" s="136"/>
      <c r="AL202" s="136"/>
      <c r="AM202" s="136"/>
      <c r="AN202" s="105">
        <f t="shared" si="91"/>
        <v>0</v>
      </c>
      <c r="AO202" s="143"/>
      <c r="AP202" s="143"/>
      <c r="AQ202" s="143"/>
      <c r="AR202" s="146"/>
      <c r="AS202" s="224">
        <f t="shared" si="92"/>
        <v>0</v>
      </c>
      <c r="AT202" s="126"/>
      <c r="AU202" s="273"/>
      <c r="AV202" s="274"/>
      <c r="AW202" s="126"/>
      <c r="AX202" s="126"/>
      <c r="AY202" s="126"/>
      <c r="AZ202" s="275"/>
      <c r="BA202" s="126"/>
      <c r="BB202" s="274"/>
      <c r="BC202" s="126"/>
      <c r="BD202" s="126"/>
      <c r="BE202" s="128"/>
      <c r="BF202" s="126"/>
      <c r="BG202" s="222">
        <f t="shared" si="93"/>
        <v>0</v>
      </c>
      <c r="BH202" s="140">
        <f t="shared" si="94"/>
        <v>0</v>
      </c>
      <c r="BI202" s="132"/>
      <c r="BJ202" s="140">
        <f t="shared" si="95"/>
        <v>0</v>
      </c>
      <c r="BK202" s="141"/>
      <c r="BL202" s="141"/>
      <c r="BM202" s="141"/>
      <c r="BN202" s="141"/>
      <c r="BO202" s="288"/>
      <c r="BP202" s="130">
        <f t="shared" si="96"/>
        <v>0</v>
      </c>
      <c r="BQ202" s="132"/>
    </row>
    <row r="203" spans="1:69" ht="14.25" customHeight="1" x14ac:dyDescent="0.25">
      <c r="A203" s="132"/>
      <c r="B203" s="215">
        <v>46203</v>
      </c>
      <c r="C203" s="133"/>
      <c r="D203" s="136"/>
      <c r="E203" s="135"/>
      <c r="F203" s="135"/>
      <c r="G203" s="147">
        <f t="shared" si="88"/>
        <v>0</v>
      </c>
      <c r="H203" s="148"/>
      <c r="I203" s="143"/>
      <c r="J203" s="143"/>
      <c r="K203" s="143"/>
      <c r="L203" s="159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89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03">
        <f t="shared" si="90"/>
        <v>0</v>
      </c>
      <c r="AK203" s="136"/>
      <c r="AL203" s="136"/>
      <c r="AM203" s="136"/>
      <c r="AN203" s="105">
        <f t="shared" si="91"/>
        <v>0</v>
      </c>
      <c r="AO203" s="143"/>
      <c r="AP203" s="143"/>
      <c r="AQ203" s="143"/>
      <c r="AR203" s="146"/>
      <c r="AS203" s="224">
        <f t="shared" si="92"/>
        <v>0</v>
      </c>
      <c r="AT203" s="138"/>
      <c r="AU203" s="273"/>
      <c r="AV203" s="274"/>
      <c r="AW203" s="126"/>
      <c r="AX203" s="126"/>
      <c r="AY203" s="126"/>
      <c r="AZ203" s="275"/>
      <c r="BA203" s="138"/>
      <c r="BB203" s="274"/>
      <c r="BC203" s="126"/>
      <c r="BD203" s="126"/>
      <c r="BE203" s="128"/>
      <c r="BF203" s="126"/>
      <c r="BG203" s="222">
        <f t="shared" si="93"/>
        <v>0</v>
      </c>
      <c r="BH203" s="140">
        <f t="shared" si="94"/>
        <v>0</v>
      </c>
      <c r="BI203" s="132"/>
      <c r="BJ203" s="140">
        <f t="shared" si="95"/>
        <v>0</v>
      </c>
      <c r="BK203" s="141"/>
      <c r="BL203" s="141"/>
      <c r="BM203" s="129"/>
      <c r="BN203" s="141"/>
      <c r="BO203" s="288"/>
      <c r="BP203" s="164">
        <f t="shared" si="96"/>
        <v>0</v>
      </c>
      <c r="BQ203" s="132"/>
    </row>
    <row r="204" spans="1:69" ht="14.25" customHeight="1" x14ac:dyDescent="0.25">
      <c r="A204" s="3"/>
      <c r="B204" s="2" t="s">
        <v>80</v>
      </c>
      <c r="C204" s="166">
        <f t="shared" ref="C204:G204" si="97">SUM(C174:C203)</f>
        <v>0</v>
      </c>
      <c r="D204" s="166">
        <f t="shared" si="97"/>
        <v>0</v>
      </c>
      <c r="E204" s="166">
        <f t="shared" si="97"/>
        <v>0</v>
      </c>
      <c r="F204" s="166">
        <f t="shared" si="97"/>
        <v>0</v>
      </c>
      <c r="G204" s="166">
        <f t="shared" si="97"/>
        <v>0</v>
      </c>
      <c r="H204" s="166"/>
      <c r="I204" s="166">
        <f t="shared" ref="I204:AG204" si="98">SUM(I174:I203)</f>
        <v>0</v>
      </c>
      <c r="J204" s="166">
        <f t="shared" si="98"/>
        <v>0</v>
      </c>
      <c r="K204" s="166">
        <f t="shared" si="98"/>
        <v>0</v>
      </c>
      <c r="L204" s="166">
        <f t="shared" si="98"/>
        <v>0</v>
      </c>
      <c r="M204" s="166">
        <f t="shared" si="98"/>
        <v>0</v>
      </c>
      <c r="N204" s="166">
        <f t="shared" si="98"/>
        <v>0</v>
      </c>
      <c r="O204" s="166">
        <f t="shared" si="98"/>
        <v>0</v>
      </c>
      <c r="P204" s="166">
        <f t="shared" si="98"/>
        <v>0</v>
      </c>
      <c r="Q204" s="166">
        <f t="shared" si="98"/>
        <v>0</v>
      </c>
      <c r="R204" s="166">
        <f t="shared" si="98"/>
        <v>0</v>
      </c>
      <c r="S204" s="166">
        <f t="shared" si="98"/>
        <v>0</v>
      </c>
      <c r="T204" s="166">
        <f t="shared" si="98"/>
        <v>0</v>
      </c>
      <c r="U204" s="166">
        <f t="shared" si="98"/>
        <v>0</v>
      </c>
      <c r="V204" s="166">
        <f t="shared" si="98"/>
        <v>0</v>
      </c>
      <c r="W204" s="166">
        <f t="shared" si="98"/>
        <v>0</v>
      </c>
      <c r="X204" s="166">
        <f t="shared" si="98"/>
        <v>0</v>
      </c>
      <c r="Y204" s="166">
        <f t="shared" si="98"/>
        <v>0</v>
      </c>
      <c r="Z204" s="166">
        <f t="shared" si="98"/>
        <v>0</v>
      </c>
      <c r="AA204" s="166">
        <f t="shared" si="98"/>
        <v>0</v>
      </c>
      <c r="AB204" s="166">
        <f t="shared" si="98"/>
        <v>0</v>
      </c>
      <c r="AC204" s="166">
        <f t="shared" si="98"/>
        <v>0</v>
      </c>
      <c r="AD204" s="166">
        <f t="shared" si="98"/>
        <v>0</v>
      </c>
      <c r="AE204" s="166">
        <f t="shared" si="98"/>
        <v>0</v>
      </c>
      <c r="AF204" s="166">
        <f t="shared" si="98"/>
        <v>0</v>
      </c>
      <c r="AG204" s="166">
        <f t="shared" si="98"/>
        <v>0</v>
      </c>
      <c r="AH204" s="166"/>
      <c r="AI204" s="166">
        <f t="shared" ref="AI204:AT204" si="99">SUM(AI174:AI203)</f>
        <v>0</v>
      </c>
      <c r="AJ204" s="166">
        <f t="shared" si="99"/>
        <v>0</v>
      </c>
      <c r="AK204" s="166">
        <f t="shared" si="99"/>
        <v>0</v>
      </c>
      <c r="AL204" s="166">
        <f t="shared" si="99"/>
        <v>0</v>
      </c>
      <c r="AM204" s="166">
        <f t="shared" si="99"/>
        <v>0</v>
      </c>
      <c r="AN204" s="166">
        <f t="shared" si="99"/>
        <v>0</v>
      </c>
      <c r="AO204" s="166">
        <f t="shared" si="99"/>
        <v>0</v>
      </c>
      <c r="AP204" s="166">
        <f t="shared" si="99"/>
        <v>0</v>
      </c>
      <c r="AQ204" s="166">
        <f t="shared" si="99"/>
        <v>0</v>
      </c>
      <c r="AR204" s="166">
        <f t="shared" si="99"/>
        <v>0</v>
      </c>
      <c r="AS204" s="166">
        <f t="shared" si="99"/>
        <v>0</v>
      </c>
      <c r="AT204" s="166">
        <f t="shared" si="99"/>
        <v>0</v>
      </c>
      <c r="AU204" s="283"/>
      <c r="AV204" s="166">
        <f t="shared" ref="AV204:BA204" si="100">SUM(AV174:AV203)</f>
        <v>0</v>
      </c>
      <c r="AW204" s="166">
        <f t="shared" si="100"/>
        <v>0</v>
      </c>
      <c r="AX204" s="166">
        <f t="shared" si="100"/>
        <v>0</v>
      </c>
      <c r="AY204" s="166">
        <f t="shared" si="100"/>
        <v>0</v>
      </c>
      <c r="AZ204" s="166">
        <f t="shared" si="100"/>
        <v>0</v>
      </c>
      <c r="BA204" s="166">
        <f t="shared" si="100"/>
        <v>0</v>
      </c>
      <c r="BB204" s="284"/>
      <c r="BC204" s="166"/>
      <c r="BD204" s="166"/>
      <c r="BE204" s="261"/>
      <c r="BF204" s="166"/>
      <c r="BG204" s="166">
        <f t="shared" ref="BG204:BH204" si="101">SUM(BG174:BG203)</f>
        <v>0</v>
      </c>
      <c r="BH204" s="166">
        <f t="shared" si="101"/>
        <v>0</v>
      </c>
      <c r="BI204" s="235"/>
      <c r="BJ204" s="166">
        <f>SUM(BJ174:BJ203)</f>
        <v>0</v>
      </c>
      <c r="BK204" s="166"/>
      <c r="BL204" s="166">
        <f t="shared" ref="BL204:BM204" si="102">SUM(BL174:BL203)</f>
        <v>0</v>
      </c>
      <c r="BM204" s="166">
        <f t="shared" si="102"/>
        <v>0</v>
      </c>
      <c r="BN204" s="166"/>
      <c r="BO204" s="166"/>
      <c r="BP204" s="166">
        <f>SUM(BP174:BP203)</f>
        <v>0</v>
      </c>
      <c r="BQ204" s="3"/>
    </row>
    <row r="205" spans="1:69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96"/>
      <c r="AK205" s="3"/>
      <c r="AL205" s="3"/>
      <c r="AM205" s="3"/>
      <c r="AN205" s="4"/>
      <c r="AO205" s="3"/>
      <c r="AP205" s="3"/>
      <c r="AQ205" s="3"/>
      <c r="AR205" s="3"/>
      <c r="AS205" s="3"/>
      <c r="AT205" s="3"/>
      <c r="AU205" s="5"/>
      <c r="AV205" s="3"/>
      <c r="AW205" s="3"/>
      <c r="AX205" s="3"/>
      <c r="AY205" s="3"/>
      <c r="AZ205" s="3"/>
      <c r="BA205" s="96"/>
      <c r="BB205" s="3"/>
      <c r="BC205" s="3"/>
      <c r="BD205" s="3"/>
      <c r="BE205" s="6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ht="14.25" customHeight="1" x14ac:dyDescent="0.25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176"/>
      <c r="AK206" s="3"/>
      <c r="AL206" s="3"/>
      <c r="AM206" s="3"/>
      <c r="AN206" s="4"/>
      <c r="AO206" s="3"/>
      <c r="AP206" s="3"/>
      <c r="AQ206" s="3"/>
      <c r="AR206" s="3"/>
      <c r="AS206" s="3"/>
      <c r="AT206" s="3"/>
      <c r="AU206" s="5"/>
      <c r="AV206" s="3"/>
      <c r="AW206" s="3"/>
      <c r="AX206" s="3"/>
      <c r="AY206" s="3"/>
      <c r="AZ206" s="3"/>
      <c r="BA206" s="3"/>
      <c r="BB206" s="3"/>
      <c r="BC206" s="3"/>
      <c r="BD206" s="3"/>
      <c r="BE206" s="6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ht="14.25" customHeight="1" x14ac:dyDescent="0.25">
      <c r="A207" s="3"/>
      <c r="B207" s="215">
        <v>46204</v>
      </c>
      <c r="C207" s="285"/>
      <c r="D207" s="104"/>
      <c r="E207" s="97"/>
      <c r="F207" s="97"/>
      <c r="G207" s="265">
        <f t="shared" ref="G207:G237" si="103">+C207+D207+E207+F207</f>
        <v>0</v>
      </c>
      <c r="H207" s="21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03">
        <f t="shared" ref="U207:U237" si="104">SUM(I207:T207)</f>
        <v>0</v>
      </c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03">
        <f t="shared" ref="AJ207:AJ237" si="105">SUM(V207:AI207)</f>
        <v>0</v>
      </c>
      <c r="AK207" s="104"/>
      <c r="AL207" s="104"/>
      <c r="AM207" s="104"/>
      <c r="AN207" s="191">
        <f t="shared" ref="AN207:AN237" si="106">SUM(AK207:AM207)</f>
        <v>0</v>
      </c>
      <c r="AO207" s="186"/>
      <c r="AP207" s="186"/>
      <c r="AQ207" s="186"/>
      <c r="AR207" s="193"/>
      <c r="AS207" s="266">
        <f t="shared" ref="AS207:AS237" si="107">+G207-U207-AJ207-AN207-AO207-AP207-AQ207-AR207</f>
        <v>0</v>
      </c>
      <c r="AT207" s="220"/>
      <c r="AU207" s="108"/>
      <c r="AV207" s="220"/>
      <c r="AW207" s="220"/>
      <c r="AX207" s="220"/>
      <c r="AY207" s="109"/>
      <c r="AZ207" s="270"/>
      <c r="BA207" s="220"/>
      <c r="BB207" s="286"/>
      <c r="BC207" s="220"/>
      <c r="BD207" s="220"/>
      <c r="BE207" s="111"/>
      <c r="BF207" s="220"/>
      <c r="BG207" s="292">
        <f t="shared" ref="BG207:BG237" si="108">SUM(AT207:BF207)-BD207</f>
        <v>0</v>
      </c>
      <c r="BH207" s="114">
        <f t="shared" ref="BH207:BH237" si="109">+AS207-BG207</f>
        <v>0</v>
      </c>
      <c r="BI207" s="3"/>
      <c r="BJ207" s="114">
        <f t="shared" ref="BJ207:BJ237" si="110">SUM(BK207:BO207)</f>
        <v>0</v>
      </c>
      <c r="BK207" s="115"/>
      <c r="BL207" s="115"/>
      <c r="BM207" s="115"/>
      <c r="BN207" s="115"/>
      <c r="BO207" s="115"/>
      <c r="BP207" s="116">
        <f t="shared" ref="BP207:BP237" si="111">+BH207-BJ207</f>
        <v>0</v>
      </c>
      <c r="BQ207" s="3"/>
    </row>
    <row r="208" spans="1:69" ht="14.25" customHeight="1" x14ac:dyDescent="0.25">
      <c r="A208" s="3"/>
      <c r="B208" s="215">
        <v>46205</v>
      </c>
      <c r="C208" s="118"/>
      <c r="D208" s="123"/>
      <c r="E208" s="120"/>
      <c r="F208" s="120"/>
      <c r="G208" s="147">
        <f t="shared" si="103"/>
        <v>0</v>
      </c>
      <c r="H208" s="148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03">
        <f t="shared" si="104"/>
        <v>0</v>
      </c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03">
        <f t="shared" si="105"/>
        <v>0</v>
      </c>
      <c r="AK208" s="123"/>
      <c r="AL208" s="123"/>
      <c r="AM208" s="123"/>
      <c r="AN208" s="105">
        <f t="shared" si="106"/>
        <v>0</v>
      </c>
      <c r="AO208" s="143"/>
      <c r="AP208" s="143"/>
      <c r="AQ208" s="143"/>
      <c r="AR208" s="146"/>
      <c r="AS208" s="224">
        <f t="shared" si="107"/>
        <v>0</v>
      </c>
      <c r="AT208" s="225"/>
      <c r="AU208" s="273"/>
      <c r="AV208" s="276"/>
      <c r="AW208" s="225"/>
      <c r="AX208" s="225"/>
      <c r="AY208" s="126"/>
      <c r="AZ208" s="275"/>
      <c r="BA208" s="225"/>
      <c r="BB208" s="276"/>
      <c r="BC208" s="225"/>
      <c r="BD208" s="225"/>
      <c r="BE208" s="128"/>
      <c r="BF208" s="225"/>
      <c r="BG208" s="222">
        <f t="shared" si="108"/>
        <v>0</v>
      </c>
      <c r="BH208" s="113">
        <f t="shared" si="109"/>
        <v>0</v>
      </c>
      <c r="BI208" s="3"/>
      <c r="BJ208" s="113">
        <f t="shared" si="110"/>
        <v>0</v>
      </c>
      <c r="BK208" s="129"/>
      <c r="BL208" s="129"/>
      <c r="BM208" s="129"/>
      <c r="BN208" s="129"/>
      <c r="BO208" s="129"/>
      <c r="BP208" s="130">
        <f t="shared" si="111"/>
        <v>0</v>
      </c>
      <c r="BQ208" s="3"/>
    </row>
    <row r="209" spans="1:69" ht="14.25" customHeight="1" x14ac:dyDescent="0.25">
      <c r="A209" s="3"/>
      <c r="B209" s="215">
        <v>46206</v>
      </c>
      <c r="C209" s="118"/>
      <c r="D209" s="123"/>
      <c r="E209" s="120"/>
      <c r="F209" s="120"/>
      <c r="G209" s="147">
        <f t="shared" si="103"/>
        <v>0</v>
      </c>
      <c r="H209" s="148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104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03">
        <f t="shared" si="105"/>
        <v>0</v>
      </c>
      <c r="AK209" s="123"/>
      <c r="AL209" s="123"/>
      <c r="AM209" s="123"/>
      <c r="AN209" s="105">
        <f t="shared" si="106"/>
        <v>0</v>
      </c>
      <c r="AO209" s="143"/>
      <c r="AP209" s="143"/>
      <c r="AQ209" s="143"/>
      <c r="AR209" s="146"/>
      <c r="AS209" s="224">
        <f t="shared" si="107"/>
        <v>0</v>
      </c>
      <c r="AT209" s="225"/>
      <c r="AU209" s="273"/>
      <c r="AV209" s="276"/>
      <c r="AW209" s="225"/>
      <c r="AX209" s="225"/>
      <c r="AY209" s="126"/>
      <c r="AZ209" s="275"/>
      <c r="BA209" s="225"/>
      <c r="BB209" s="276"/>
      <c r="BC209" s="225"/>
      <c r="BD209" s="225"/>
      <c r="BE209" s="128"/>
      <c r="BF209" s="225"/>
      <c r="BG209" s="222">
        <f t="shared" si="108"/>
        <v>0</v>
      </c>
      <c r="BH209" s="113">
        <f t="shared" si="109"/>
        <v>0</v>
      </c>
      <c r="BI209" s="3"/>
      <c r="BJ209" s="113">
        <f t="shared" si="110"/>
        <v>0</v>
      </c>
      <c r="BK209" s="129"/>
      <c r="BL209" s="129"/>
      <c r="BM209" s="129"/>
      <c r="BN209" s="129"/>
      <c r="BO209" s="129"/>
      <c r="BP209" s="130">
        <f t="shared" si="111"/>
        <v>0</v>
      </c>
      <c r="BQ209" s="3"/>
    </row>
    <row r="210" spans="1:69" ht="14.25" customHeight="1" x14ac:dyDescent="0.25">
      <c r="A210" s="3"/>
      <c r="B210" s="215">
        <v>46207</v>
      </c>
      <c r="C210" s="118"/>
      <c r="D210" s="123"/>
      <c r="E210" s="120"/>
      <c r="F210" s="120"/>
      <c r="G210" s="147">
        <f t="shared" si="103"/>
        <v>0</v>
      </c>
      <c r="H210" s="148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104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03">
        <f t="shared" si="105"/>
        <v>0</v>
      </c>
      <c r="AK210" s="123"/>
      <c r="AL210" s="123"/>
      <c r="AM210" s="123"/>
      <c r="AN210" s="105">
        <f t="shared" si="106"/>
        <v>0</v>
      </c>
      <c r="AO210" s="143"/>
      <c r="AP210" s="143"/>
      <c r="AQ210" s="143"/>
      <c r="AR210" s="146"/>
      <c r="AS210" s="224">
        <f t="shared" si="107"/>
        <v>0</v>
      </c>
      <c r="AT210" s="225"/>
      <c r="AU210" s="273"/>
      <c r="AV210" s="276"/>
      <c r="AW210" s="225"/>
      <c r="AX210" s="225"/>
      <c r="AY210" s="126"/>
      <c r="AZ210" s="275"/>
      <c r="BA210" s="225"/>
      <c r="BB210" s="276"/>
      <c r="BC210" s="225"/>
      <c r="BD210" s="225"/>
      <c r="BE210" s="128"/>
      <c r="BF210" s="225"/>
      <c r="BG210" s="222">
        <f t="shared" si="108"/>
        <v>0</v>
      </c>
      <c r="BH210" s="113">
        <f t="shared" si="109"/>
        <v>0</v>
      </c>
      <c r="BI210" s="3"/>
      <c r="BJ210" s="113">
        <f t="shared" si="110"/>
        <v>0</v>
      </c>
      <c r="BK210" s="129"/>
      <c r="BL210" s="129"/>
      <c r="BM210" s="129"/>
      <c r="BN210" s="129"/>
      <c r="BO210" s="129"/>
      <c r="BP210" s="130">
        <f t="shared" si="111"/>
        <v>0</v>
      </c>
      <c r="BQ210" s="3"/>
    </row>
    <row r="211" spans="1:69" ht="14.25" customHeight="1" x14ac:dyDescent="0.25">
      <c r="A211" s="3"/>
      <c r="B211" s="215">
        <v>46208</v>
      </c>
      <c r="C211" s="118"/>
      <c r="D211" s="123"/>
      <c r="E211" s="120"/>
      <c r="F211" s="120"/>
      <c r="G211" s="147">
        <f t="shared" si="103"/>
        <v>0</v>
      </c>
      <c r="H211" s="148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104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03">
        <f t="shared" si="105"/>
        <v>0</v>
      </c>
      <c r="AK211" s="123"/>
      <c r="AL211" s="123"/>
      <c r="AM211" s="123"/>
      <c r="AN211" s="105">
        <f t="shared" si="106"/>
        <v>0</v>
      </c>
      <c r="AO211" s="143"/>
      <c r="AP211" s="143"/>
      <c r="AQ211" s="143"/>
      <c r="AR211" s="146"/>
      <c r="AS211" s="224">
        <f t="shared" si="107"/>
        <v>0</v>
      </c>
      <c r="AT211" s="225"/>
      <c r="AU211" s="273"/>
      <c r="AV211" s="276"/>
      <c r="AW211" s="225"/>
      <c r="AX211" s="225"/>
      <c r="AY211" s="126"/>
      <c r="AZ211" s="275"/>
      <c r="BA211" s="225"/>
      <c r="BB211" s="276"/>
      <c r="BC211" s="225"/>
      <c r="BD211" s="225"/>
      <c r="BE211" s="128"/>
      <c r="BF211" s="225"/>
      <c r="BG211" s="222">
        <f t="shared" si="108"/>
        <v>0</v>
      </c>
      <c r="BH211" s="113">
        <f t="shared" si="109"/>
        <v>0</v>
      </c>
      <c r="BI211" s="3"/>
      <c r="BJ211" s="113">
        <f t="shared" si="110"/>
        <v>0</v>
      </c>
      <c r="BK211" s="129"/>
      <c r="BL211" s="129"/>
      <c r="BM211" s="129"/>
      <c r="BN211" s="129"/>
      <c r="BO211" s="129"/>
      <c r="BP211" s="130">
        <f t="shared" si="111"/>
        <v>0</v>
      </c>
      <c r="BQ211" s="3"/>
    </row>
    <row r="212" spans="1:69" ht="14.25" customHeight="1" x14ac:dyDescent="0.25">
      <c r="A212" s="3"/>
      <c r="B212" s="215">
        <v>46209</v>
      </c>
      <c r="C212" s="118"/>
      <c r="D212" s="123"/>
      <c r="E212" s="120"/>
      <c r="F212" s="120"/>
      <c r="G212" s="147">
        <f t="shared" si="103"/>
        <v>0</v>
      </c>
      <c r="H212" s="148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104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03">
        <f t="shared" si="105"/>
        <v>0</v>
      </c>
      <c r="AK212" s="123"/>
      <c r="AL212" s="123"/>
      <c r="AM212" s="123"/>
      <c r="AN212" s="105">
        <f t="shared" si="106"/>
        <v>0</v>
      </c>
      <c r="AO212" s="99"/>
      <c r="AP212" s="143"/>
      <c r="AQ212" s="143"/>
      <c r="AR212" s="146"/>
      <c r="AS212" s="224">
        <f t="shared" si="107"/>
        <v>0</v>
      </c>
      <c r="AT212" s="225"/>
      <c r="AU212" s="273"/>
      <c r="AV212" s="276"/>
      <c r="AW212" s="225"/>
      <c r="AX212" s="225"/>
      <c r="AY212" s="126"/>
      <c r="AZ212" s="275"/>
      <c r="BA212" s="225"/>
      <c r="BB212" s="276"/>
      <c r="BC212" s="225"/>
      <c r="BD212" s="225"/>
      <c r="BE212" s="128"/>
      <c r="BF212" s="225"/>
      <c r="BG212" s="222">
        <f t="shared" si="108"/>
        <v>0</v>
      </c>
      <c r="BH212" s="113">
        <f t="shared" si="109"/>
        <v>0</v>
      </c>
      <c r="BI212" s="3"/>
      <c r="BJ212" s="113">
        <f t="shared" si="110"/>
        <v>0</v>
      </c>
      <c r="BK212" s="129"/>
      <c r="BL212" s="129"/>
      <c r="BM212" s="129"/>
      <c r="BN212" s="129"/>
      <c r="BO212" s="129"/>
      <c r="BP212" s="130">
        <f t="shared" si="111"/>
        <v>0</v>
      </c>
      <c r="BQ212" s="3"/>
    </row>
    <row r="213" spans="1:69" ht="14.25" customHeight="1" x14ac:dyDescent="0.25">
      <c r="A213" s="132"/>
      <c r="B213" s="215">
        <v>46210</v>
      </c>
      <c r="C213" s="133"/>
      <c r="D213" s="136"/>
      <c r="E213" s="135"/>
      <c r="F213" s="135"/>
      <c r="G213" s="147">
        <f t="shared" si="103"/>
        <v>0</v>
      </c>
      <c r="H213" s="148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104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03">
        <f t="shared" si="105"/>
        <v>0</v>
      </c>
      <c r="AK213" s="136"/>
      <c r="AL213" s="136"/>
      <c r="AM213" s="136"/>
      <c r="AN213" s="105">
        <f t="shared" si="106"/>
        <v>0</v>
      </c>
      <c r="AO213" s="143"/>
      <c r="AP213" s="143"/>
      <c r="AQ213" s="143"/>
      <c r="AR213" s="146"/>
      <c r="AS213" s="224">
        <f t="shared" si="107"/>
        <v>0</v>
      </c>
      <c r="AT213" s="126"/>
      <c r="AU213" s="273"/>
      <c r="AV213" s="274"/>
      <c r="AW213" s="126"/>
      <c r="AX213" s="126"/>
      <c r="AY213" s="126"/>
      <c r="AZ213" s="275"/>
      <c r="BA213" s="126"/>
      <c r="BB213" s="274"/>
      <c r="BC213" s="126"/>
      <c r="BD213" s="126"/>
      <c r="BE213" s="128"/>
      <c r="BF213" s="126"/>
      <c r="BG213" s="222">
        <f t="shared" si="108"/>
        <v>0</v>
      </c>
      <c r="BH213" s="140">
        <f t="shared" si="109"/>
        <v>0</v>
      </c>
      <c r="BI213" s="132"/>
      <c r="BJ213" s="140">
        <f t="shared" si="110"/>
        <v>0</v>
      </c>
      <c r="BK213" s="141"/>
      <c r="BL213" s="141"/>
      <c r="BM213" s="141"/>
      <c r="BN213" s="141"/>
      <c r="BO213" s="141"/>
      <c r="BP213" s="130">
        <f t="shared" si="111"/>
        <v>0</v>
      </c>
      <c r="BQ213" s="132"/>
    </row>
    <row r="214" spans="1:69" ht="14.25" customHeight="1" x14ac:dyDescent="0.25">
      <c r="A214" s="132"/>
      <c r="B214" s="215">
        <v>46211</v>
      </c>
      <c r="C214" s="133"/>
      <c r="D214" s="136"/>
      <c r="E214" s="135"/>
      <c r="F214" s="135"/>
      <c r="G214" s="147">
        <f t="shared" si="103"/>
        <v>0</v>
      </c>
      <c r="H214" s="148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104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03">
        <f t="shared" si="105"/>
        <v>0</v>
      </c>
      <c r="AK214" s="136"/>
      <c r="AL214" s="136"/>
      <c r="AM214" s="136"/>
      <c r="AN214" s="105">
        <f t="shared" si="106"/>
        <v>0</v>
      </c>
      <c r="AO214" s="143"/>
      <c r="AP214" s="143"/>
      <c r="AQ214" s="143"/>
      <c r="AR214" s="146"/>
      <c r="AS214" s="224">
        <f t="shared" si="107"/>
        <v>0</v>
      </c>
      <c r="AT214" s="126"/>
      <c r="AU214" s="273"/>
      <c r="AV214" s="274"/>
      <c r="AW214" s="126"/>
      <c r="AX214" s="126"/>
      <c r="AY214" s="126"/>
      <c r="AZ214" s="275"/>
      <c r="BA214" s="126"/>
      <c r="BB214" s="274"/>
      <c r="BC214" s="126"/>
      <c r="BD214" s="126"/>
      <c r="BE214" s="128"/>
      <c r="BF214" s="126"/>
      <c r="BG214" s="222">
        <f t="shared" si="108"/>
        <v>0</v>
      </c>
      <c r="BH214" s="140">
        <f t="shared" si="109"/>
        <v>0</v>
      </c>
      <c r="BI214" s="132"/>
      <c r="BJ214" s="140">
        <f t="shared" si="110"/>
        <v>0</v>
      </c>
      <c r="BK214" s="141"/>
      <c r="BL214" s="141"/>
      <c r="BM214" s="141"/>
      <c r="BN214" s="141"/>
      <c r="BO214" s="141"/>
      <c r="BP214" s="130">
        <f t="shared" si="111"/>
        <v>0</v>
      </c>
      <c r="BQ214" s="132"/>
    </row>
    <row r="215" spans="1:69" ht="14.25" customHeight="1" x14ac:dyDescent="0.25">
      <c r="A215" s="132"/>
      <c r="B215" s="215">
        <v>46212</v>
      </c>
      <c r="C215" s="133"/>
      <c r="D215" s="136"/>
      <c r="E215" s="135"/>
      <c r="F215" s="135"/>
      <c r="G215" s="147">
        <f t="shared" si="103"/>
        <v>0</v>
      </c>
      <c r="H215" s="148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03">
        <f t="shared" si="104"/>
        <v>0</v>
      </c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03">
        <f t="shared" si="105"/>
        <v>0</v>
      </c>
      <c r="AK215" s="136"/>
      <c r="AL215" s="136"/>
      <c r="AM215" s="136"/>
      <c r="AN215" s="105">
        <f t="shared" si="106"/>
        <v>0</v>
      </c>
      <c r="AO215" s="143"/>
      <c r="AP215" s="143"/>
      <c r="AQ215" s="143"/>
      <c r="AR215" s="146"/>
      <c r="AS215" s="224">
        <f t="shared" si="107"/>
        <v>0</v>
      </c>
      <c r="AT215" s="126"/>
      <c r="AU215" s="273"/>
      <c r="AV215" s="274"/>
      <c r="AW215" s="126"/>
      <c r="AX215" s="126"/>
      <c r="AY215" s="126"/>
      <c r="AZ215" s="275"/>
      <c r="BA215" s="126"/>
      <c r="BB215" s="274"/>
      <c r="BC215" s="126"/>
      <c r="BD215" s="126"/>
      <c r="BE215" s="128"/>
      <c r="BF215" s="126"/>
      <c r="BG215" s="222">
        <f t="shared" si="108"/>
        <v>0</v>
      </c>
      <c r="BH215" s="140">
        <f t="shared" si="109"/>
        <v>0</v>
      </c>
      <c r="BI215" s="132"/>
      <c r="BJ215" s="140">
        <f t="shared" si="110"/>
        <v>0</v>
      </c>
      <c r="BK215" s="141"/>
      <c r="BL215" s="141"/>
      <c r="BM215" s="141"/>
      <c r="BN215" s="141"/>
      <c r="BO215" s="141"/>
      <c r="BP215" s="130">
        <f t="shared" si="111"/>
        <v>0</v>
      </c>
      <c r="BQ215" s="132"/>
    </row>
    <row r="216" spans="1:69" ht="14.25" customHeight="1" x14ac:dyDescent="0.25">
      <c r="A216" s="132"/>
      <c r="B216" s="215">
        <v>46213</v>
      </c>
      <c r="C216" s="133"/>
      <c r="D216" s="136"/>
      <c r="E216" s="135"/>
      <c r="F216" s="135"/>
      <c r="G216" s="147">
        <f t="shared" si="103"/>
        <v>0</v>
      </c>
      <c r="H216" s="148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03">
        <f t="shared" si="104"/>
        <v>0</v>
      </c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03">
        <f t="shared" si="105"/>
        <v>0</v>
      </c>
      <c r="AK216" s="136"/>
      <c r="AL216" s="136"/>
      <c r="AM216" s="136"/>
      <c r="AN216" s="105">
        <f t="shared" si="106"/>
        <v>0</v>
      </c>
      <c r="AO216" s="143"/>
      <c r="AP216" s="143"/>
      <c r="AQ216" s="143"/>
      <c r="AR216" s="146"/>
      <c r="AS216" s="224">
        <f t="shared" si="107"/>
        <v>0</v>
      </c>
      <c r="AT216" s="126"/>
      <c r="AU216" s="273"/>
      <c r="AV216" s="274"/>
      <c r="AW216" s="126"/>
      <c r="AX216" s="126"/>
      <c r="AY216" s="126"/>
      <c r="AZ216" s="275"/>
      <c r="BA216" s="126"/>
      <c r="BB216" s="274"/>
      <c r="BC216" s="126"/>
      <c r="BD216" s="126"/>
      <c r="BE216" s="128"/>
      <c r="BF216" s="126"/>
      <c r="BG216" s="222">
        <f t="shared" si="108"/>
        <v>0</v>
      </c>
      <c r="BH216" s="140">
        <f t="shared" si="109"/>
        <v>0</v>
      </c>
      <c r="BI216" s="132"/>
      <c r="BJ216" s="140">
        <f t="shared" si="110"/>
        <v>0</v>
      </c>
      <c r="BK216" s="141"/>
      <c r="BL216" s="141"/>
      <c r="BM216" s="141"/>
      <c r="BN216" s="141"/>
      <c r="BO216" s="141"/>
      <c r="BP216" s="130">
        <f t="shared" si="111"/>
        <v>0</v>
      </c>
      <c r="BQ216" s="132"/>
    </row>
    <row r="217" spans="1:69" ht="14.25" customHeight="1" x14ac:dyDescent="0.25">
      <c r="A217" s="132"/>
      <c r="B217" s="215">
        <v>46214</v>
      </c>
      <c r="C217" s="133"/>
      <c r="D217" s="136"/>
      <c r="E217" s="135"/>
      <c r="F217" s="135"/>
      <c r="G217" s="147">
        <f t="shared" si="103"/>
        <v>0</v>
      </c>
      <c r="H217" s="148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104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03">
        <f t="shared" si="105"/>
        <v>0</v>
      </c>
      <c r="AK217" s="136"/>
      <c r="AL217" s="136"/>
      <c r="AM217" s="136"/>
      <c r="AN217" s="105">
        <f t="shared" si="106"/>
        <v>0</v>
      </c>
      <c r="AO217" s="143"/>
      <c r="AP217" s="143"/>
      <c r="AQ217" s="143"/>
      <c r="AR217" s="146"/>
      <c r="AS217" s="224">
        <f t="shared" si="107"/>
        <v>0</v>
      </c>
      <c r="AT217" s="126"/>
      <c r="AU217" s="273"/>
      <c r="AV217" s="274"/>
      <c r="AW217" s="293"/>
      <c r="AX217" s="126"/>
      <c r="AY217" s="126"/>
      <c r="AZ217" s="275"/>
      <c r="BA217" s="126"/>
      <c r="BB217" s="274"/>
      <c r="BC217" s="126"/>
      <c r="BD217" s="126"/>
      <c r="BE217" s="128"/>
      <c r="BF217" s="126"/>
      <c r="BG217" s="222">
        <f t="shared" si="108"/>
        <v>0</v>
      </c>
      <c r="BH217" s="140">
        <f t="shared" si="109"/>
        <v>0</v>
      </c>
      <c r="BI217" s="132"/>
      <c r="BJ217" s="140">
        <f t="shared" si="110"/>
        <v>0</v>
      </c>
      <c r="BK217" s="141"/>
      <c r="BL217" s="141"/>
      <c r="BM217" s="141"/>
      <c r="BN217" s="141"/>
      <c r="BO217" s="141"/>
      <c r="BP217" s="130">
        <f t="shared" si="111"/>
        <v>0</v>
      </c>
      <c r="BQ217" s="132"/>
    </row>
    <row r="218" spans="1:69" ht="14.25" customHeight="1" x14ac:dyDescent="0.25">
      <c r="A218" s="132"/>
      <c r="B218" s="215">
        <v>46215</v>
      </c>
      <c r="C218" s="133"/>
      <c r="D218" s="136"/>
      <c r="E218" s="135"/>
      <c r="F218" s="135"/>
      <c r="G218" s="147">
        <f t="shared" si="103"/>
        <v>0</v>
      </c>
      <c r="H218" s="148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104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03">
        <f t="shared" si="105"/>
        <v>0</v>
      </c>
      <c r="AK218" s="136"/>
      <c r="AL218" s="136"/>
      <c r="AM218" s="136"/>
      <c r="AN218" s="105">
        <f t="shared" si="106"/>
        <v>0</v>
      </c>
      <c r="AO218" s="143"/>
      <c r="AP218" s="143"/>
      <c r="AQ218" s="143"/>
      <c r="AR218" s="146"/>
      <c r="AS218" s="224">
        <f t="shared" si="107"/>
        <v>0</v>
      </c>
      <c r="AT218" s="126"/>
      <c r="AU218" s="273"/>
      <c r="AV218" s="274"/>
      <c r="AW218" s="126"/>
      <c r="AX218" s="126"/>
      <c r="AY218" s="126"/>
      <c r="AZ218" s="275"/>
      <c r="BA218" s="126"/>
      <c r="BB218" s="274"/>
      <c r="BC218" s="126"/>
      <c r="BD218" s="126"/>
      <c r="BE218" s="128"/>
      <c r="BF218" s="126"/>
      <c r="BG218" s="222">
        <f t="shared" si="108"/>
        <v>0</v>
      </c>
      <c r="BH218" s="140">
        <f t="shared" si="109"/>
        <v>0</v>
      </c>
      <c r="BI218" s="132"/>
      <c r="BJ218" s="140">
        <f t="shared" si="110"/>
        <v>0</v>
      </c>
      <c r="BK218" s="141"/>
      <c r="BL218" s="141"/>
      <c r="BM218" s="141"/>
      <c r="BN218" s="141"/>
      <c r="BO218" s="141"/>
      <c r="BP218" s="130">
        <f t="shared" si="111"/>
        <v>0</v>
      </c>
      <c r="BQ218" s="132"/>
    </row>
    <row r="219" spans="1:69" ht="14.25" customHeight="1" x14ac:dyDescent="0.25">
      <c r="A219" s="3"/>
      <c r="B219" s="215">
        <v>46216</v>
      </c>
      <c r="C219" s="118"/>
      <c r="D219" s="123"/>
      <c r="E219" s="120"/>
      <c r="F219" s="120"/>
      <c r="G219" s="147">
        <f t="shared" si="103"/>
        <v>0</v>
      </c>
      <c r="H219" s="148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104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03">
        <f t="shared" si="105"/>
        <v>0</v>
      </c>
      <c r="AK219" s="123"/>
      <c r="AL219" s="123"/>
      <c r="AM219" s="123"/>
      <c r="AN219" s="105">
        <f t="shared" si="106"/>
        <v>0</v>
      </c>
      <c r="AO219" s="143"/>
      <c r="AP219" s="143"/>
      <c r="AQ219" s="143"/>
      <c r="AR219" s="146"/>
      <c r="AS219" s="224">
        <f t="shared" si="107"/>
        <v>0</v>
      </c>
      <c r="AT219" s="225"/>
      <c r="AU219" s="273"/>
      <c r="AV219" s="276"/>
      <c r="AW219" s="225"/>
      <c r="AX219" s="225"/>
      <c r="AY219" s="126"/>
      <c r="AZ219" s="275"/>
      <c r="BA219" s="225"/>
      <c r="BB219" s="276"/>
      <c r="BC219" s="225"/>
      <c r="BD219" s="225"/>
      <c r="BE219" s="128"/>
      <c r="BF219" s="225"/>
      <c r="BG219" s="222">
        <f t="shared" si="108"/>
        <v>0</v>
      </c>
      <c r="BH219" s="113">
        <f t="shared" si="109"/>
        <v>0</v>
      </c>
      <c r="BI219" s="3"/>
      <c r="BJ219" s="113">
        <f t="shared" si="110"/>
        <v>0</v>
      </c>
      <c r="BK219" s="129"/>
      <c r="BL219" s="129"/>
      <c r="BM219" s="129"/>
      <c r="BN219" s="129"/>
      <c r="BO219" s="129"/>
      <c r="BP219" s="130">
        <f t="shared" si="111"/>
        <v>0</v>
      </c>
      <c r="BQ219" s="3"/>
    </row>
    <row r="220" spans="1:69" ht="14.25" customHeight="1" x14ac:dyDescent="0.25">
      <c r="A220" s="3"/>
      <c r="B220" s="215">
        <v>46217</v>
      </c>
      <c r="C220" s="118"/>
      <c r="D220" s="123"/>
      <c r="E220" s="120"/>
      <c r="F220" s="120"/>
      <c r="G220" s="147">
        <f t="shared" si="103"/>
        <v>0</v>
      </c>
      <c r="H220" s="148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104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03">
        <f t="shared" si="105"/>
        <v>0</v>
      </c>
      <c r="AK220" s="123"/>
      <c r="AL220" s="123"/>
      <c r="AM220" s="123"/>
      <c r="AN220" s="105">
        <f t="shared" si="106"/>
        <v>0</v>
      </c>
      <c r="AO220" s="143"/>
      <c r="AP220" s="143"/>
      <c r="AQ220" s="143"/>
      <c r="AR220" s="146"/>
      <c r="AS220" s="224">
        <f t="shared" si="107"/>
        <v>0</v>
      </c>
      <c r="AT220" s="225"/>
      <c r="AU220" s="273"/>
      <c r="AV220" s="276"/>
      <c r="AW220" s="225"/>
      <c r="AX220" s="225"/>
      <c r="AY220" s="126"/>
      <c r="AZ220" s="275"/>
      <c r="BA220" s="225"/>
      <c r="BB220" s="276"/>
      <c r="BC220" s="225"/>
      <c r="BD220" s="225"/>
      <c r="BE220" s="128"/>
      <c r="BF220" s="225"/>
      <c r="BG220" s="222">
        <f t="shared" si="108"/>
        <v>0</v>
      </c>
      <c r="BH220" s="113">
        <f t="shared" si="109"/>
        <v>0</v>
      </c>
      <c r="BI220" s="3"/>
      <c r="BJ220" s="113">
        <f t="shared" si="110"/>
        <v>0</v>
      </c>
      <c r="BK220" s="129"/>
      <c r="BL220" s="129"/>
      <c r="BM220" s="129"/>
      <c r="BN220" s="129"/>
      <c r="BO220" s="129"/>
      <c r="BP220" s="130">
        <f t="shared" si="111"/>
        <v>0</v>
      </c>
      <c r="BQ220" s="3"/>
    </row>
    <row r="221" spans="1:69" ht="14.25" customHeight="1" x14ac:dyDescent="0.25">
      <c r="A221" s="3"/>
      <c r="B221" s="215">
        <v>46218</v>
      </c>
      <c r="C221" s="118"/>
      <c r="D221" s="123"/>
      <c r="E221" s="120"/>
      <c r="F221" s="120"/>
      <c r="G221" s="147">
        <f t="shared" si="103"/>
        <v>0</v>
      </c>
      <c r="H221" s="148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104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03">
        <f t="shared" si="105"/>
        <v>0</v>
      </c>
      <c r="AK221" s="123"/>
      <c r="AL221" s="123"/>
      <c r="AM221" s="123"/>
      <c r="AN221" s="105">
        <f t="shared" si="106"/>
        <v>0</v>
      </c>
      <c r="AO221" s="143"/>
      <c r="AP221" s="143"/>
      <c r="AQ221" s="143"/>
      <c r="AR221" s="146"/>
      <c r="AS221" s="224">
        <f t="shared" si="107"/>
        <v>0</v>
      </c>
      <c r="AT221" s="225"/>
      <c r="AU221" s="273"/>
      <c r="AV221" s="276"/>
      <c r="AW221" s="225"/>
      <c r="AX221" s="225"/>
      <c r="AY221" s="126"/>
      <c r="AZ221" s="275"/>
      <c r="BA221" s="225"/>
      <c r="BB221" s="276"/>
      <c r="BC221" s="225"/>
      <c r="BD221" s="225"/>
      <c r="BE221" s="128"/>
      <c r="BF221" s="225"/>
      <c r="BG221" s="222">
        <f t="shared" si="108"/>
        <v>0</v>
      </c>
      <c r="BH221" s="113">
        <f t="shared" si="109"/>
        <v>0</v>
      </c>
      <c r="BI221" s="3"/>
      <c r="BJ221" s="113">
        <f t="shared" si="110"/>
        <v>0</v>
      </c>
      <c r="BK221" s="129"/>
      <c r="BL221" s="129"/>
      <c r="BM221" s="129"/>
      <c r="BN221" s="129"/>
      <c r="BO221" s="129"/>
      <c r="BP221" s="130">
        <f t="shared" si="111"/>
        <v>0</v>
      </c>
      <c r="BQ221" s="3"/>
    </row>
    <row r="222" spans="1:69" ht="14.25" customHeight="1" x14ac:dyDescent="0.25">
      <c r="A222" s="3"/>
      <c r="B222" s="215">
        <v>46219</v>
      </c>
      <c r="C222" s="118"/>
      <c r="D222" s="123"/>
      <c r="E222" s="120"/>
      <c r="F222" s="120"/>
      <c r="G222" s="147">
        <f t="shared" si="103"/>
        <v>0</v>
      </c>
      <c r="H222" s="148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104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03">
        <f t="shared" si="105"/>
        <v>0</v>
      </c>
      <c r="AK222" s="123"/>
      <c r="AL222" s="123"/>
      <c r="AM222" s="123"/>
      <c r="AN222" s="105">
        <f t="shared" si="106"/>
        <v>0</v>
      </c>
      <c r="AO222" s="143"/>
      <c r="AP222" s="143"/>
      <c r="AQ222" s="143"/>
      <c r="AR222" s="146"/>
      <c r="AS222" s="224">
        <f t="shared" si="107"/>
        <v>0</v>
      </c>
      <c r="AT222" s="225"/>
      <c r="AU222" s="273"/>
      <c r="AV222" s="276"/>
      <c r="AW222" s="225"/>
      <c r="AX222" s="225"/>
      <c r="AY222" s="126"/>
      <c r="AZ222" s="275"/>
      <c r="BA222" s="225"/>
      <c r="BB222" s="276"/>
      <c r="BC222" s="225"/>
      <c r="BD222" s="225"/>
      <c r="BE222" s="128"/>
      <c r="BF222" s="225"/>
      <c r="BG222" s="222">
        <f t="shared" si="108"/>
        <v>0</v>
      </c>
      <c r="BH222" s="113">
        <f t="shared" si="109"/>
        <v>0</v>
      </c>
      <c r="BI222" s="3"/>
      <c r="BJ222" s="113">
        <f t="shared" si="110"/>
        <v>0</v>
      </c>
      <c r="BK222" s="129"/>
      <c r="BL222" s="129"/>
      <c r="BM222" s="129"/>
      <c r="BN222" s="129"/>
      <c r="BO222" s="129"/>
      <c r="BP222" s="130">
        <f t="shared" si="111"/>
        <v>0</v>
      </c>
      <c r="BQ222" s="3"/>
    </row>
    <row r="223" spans="1:69" ht="14.25" customHeight="1" x14ac:dyDescent="0.25">
      <c r="A223" s="3"/>
      <c r="B223" s="215">
        <v>46220</v>
      </c>
      <c r="C223" s="118"/>
      <c r="D223" s="123"/>
      <c r="E223" s="120"/>
      <c r="F223" s="120"/>
      <c r="G223" s="147">
        <f t="shared" si="103"/>
        <v>0</v>
      </c>
      <c r="H223" s="148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104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03">
        <f t="shared" si="105"/>
        <v>0</v>
      </c>
      <c r="AK223" s="123"/>
      <c r="AL223" s="123"/>
      <c r="AM223" s="123"/>
      <c r="AN223" s="105">
        <f t="shared" si="106"/>
        <v>0</v>
      </c>
      <c r="AO223" s="143"/>
      <c r="AP223" s="143"/>
      <c r="AQ223" s="143"/>
      <c r="AR223" s="146"/>
      <c r="AS223" s="224">
        <f t="shared" si="107"/>
        <v>0</v>
      </c>
      <c r="AT223" s="225"/>
      <c r="AU223" s="273"/>
      <c r="AV223" s="276"/>
      <c r="AW223" s="225"/>
      <c r="AX223" s="225"/>
      <c r="AY223" s="126"/>
      <c r="AZ223" s="275"/>
      <c r="BA223" s="225"/>
      <c r="BB223" s="276"/>
      <c r="BC223" s="225"/>
      <c r="BD223" s="225"/>
      <c r="BE223" s="128"/>
      <c r="BF223" s="225"/>
      <c r="BG223" s="222">
        <f t="shared" si="108"/>
        <v>0</v>
      </c>
      <c r="BH223" s="113">
        <f t="shared" si="109"/>
        <v>0</v>
      </c>
      <c r="BI223" s="3"/>
      <c r="BJ223" s="113">
        <f t="shared" si="110"/>
        <v>0</v>
      </c>
      <c r="BK223" s="129"/>
      <c r="BL223" s="129"/>
      <c r="BM223" s="129"/>
      <c r="BN223" s="129"/>
      <c r="BO223" s="129"/>
      <c r="BP223" s="130">
        <f t="shared" si="111"/>
        <v>0</v>
      </c>
      <c r="BQ223" s="3"/>
    </row>
    <row r="224" spans="1:69" ht="14.25" customHeight="1" x14ac:dyDescent="0.25">
      <c r="A224" s="132"/>
      <c r="B224" s="215">
        <v>46221</v>
      </c>
      <c r="C224" s="133"/>
      <c r="D224" s="136"/>
      <c r="E224" s="135"/>
      <c r="F224" s="135"/>
      <c r="G224" s="147">
        <f t="shared" si="103"/>
        <v>0</v>
      </c>
      <c r="H224" s="148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104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03">
        <f t="shared" si="105"/>
        <v>0</v>
      </c>
      <c r="AK224" s="136"/>
      <c r="AL224" s="136"/>
      <c r="AM224" s="136"/>
      <c r="AN224" s="105">
        <f t="shared" si="106"/>
        <v>0</v>
      </c>
      <c r="AO224" s="143"/>
      <c r="AP224" s="143"/>
      <c r="AQ224" s="143"/>
      <c r="AR224" s="146"/>
      <c r="AS224" s="224">
        <f t="shared" si="107"/>
        <v>0</v>
      </c>
      <c r="AT224" s="126"/>
      <c r="AU224" s="273"/>
      <c r="AV224" s="274"/>
      <c r="AW224" s="126"/>
      <c r="AX224" s="126"/>
      <c r="AY224" s="126"/>
      <c r="AZ224" s="275"/>
      <c r="BA224" s="126"/>
      <c r="BB224" s="274"/>
      <c r="BC224" s="126"/>
      <c r="BD224" s="126"/>
      <c r="BE224" s="128"/>
      <c r="BF224" s="126"/>
      <c r="BG224" s="222">
        <f t="shared" si="108"/>
        <v>0</v>
      </c>
      <c r="BH224" s="140">
        <f t="shared" si="109"/>
        <v>0</v>
      </c>
      <c r="BI224" s="132"/>
      <c r="BJ224" s="140">
        <f t="shared" si="110"/>
        <v>0</v>
      </c>
      <c r="BK224" s="141"/>
      <c r="BL224" s="141"/>
      <c r="BM224" s="141"/>
      <c r="BN224" s="141"/>
      <c r="BO224" s="141"/>
      <c r="BP224" s="130">
        <f t="shared" si="111"/>
        <v>0</v>
      </c>
      <c r="BQ224" s="132"/>
    </row>
    <row r="225" spans="1:69" ht="14.25" customHeight="1" x14ac:dyDescent="0.25">
      <c r="A225" s="132"/>
      <c r="B225" s="215">
        <v>46222</v>
      </c>
      <c r="C225" s="133"/>
      <c r="D225" s="136"/>
      <c r="E225" s="135"/>
      <c r="F225" s="135"/>
      <c r="G225" s="147">
        <f t="shared" si="103"/>
        <v>0</v>
      </c>
      <c r="H225" s="148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104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03">
        <f t="shared" si="105"/>
        <v>0</v>
      </c>
      <c r="AK225" s="136"/>
      <c r="AL225" s="136"/>
      <c r="AM225" s="136"/>
      <c r="AN225" s="105">
        <f t="shared" si="106"/>
        <v>0</v>
      </c>
      <c r="AO225" s="143"/>
      <c r="AP225" s="143"/>
      <c r="AQ225" s="143"/>
      <c r="AR225" s="146"/>
      <c r="AS225" s="224">
        <f t="shared" si="107"/>
        <v>0</v>
      </c>
      <c r="AT225" s="126"/>
      <c r="AU225" s="273"/>
      <c r="AV225" s="274"/>
      <c r="AW225" s="126"/>
      <c r="AX225" s="126"/>
      <c r="AY225" s="126"/>
      <c r="AZ225" s="275"/>
      <c r="BA225" s="126"/>
      <c r="BB225" s="274"/>
      <c r="BC225" s="126"/>
      <c r="BD225" s="126"/>
      <c r="BE225" s="128"/>
      <c r="BF225" s="126"/>
      <c r="BG225" s="222">
        <f t="shared" si="108"/>
        <v>0</v>
      </c>
      <c r="BH225" s="140">
        <f t="shared" si="109"/>
        <v>0</v>
      </c>
      <c r="BI225" s="132"/>
      <c r="BJ225" s="140">
        <f t="shared" si="110"/>
        <v>0</v>
      </c>
      <c r="BK225" s="141"/>
      <c r="BL225" s="141"/>
      <c r="BM225" s="141"/>
      <c r="BN225" s="141"/>
      <c r="BO225" s="141"/>
      <c r="BP225" s="130">
        <f t="shared" si="111"/>
        <v>0</v>
      </c>
      <c r="BQ225" s="132"/>
    </row>
    <row r="226" spans="1:69" ht="14.25" customHeight="1" x14ac:dyDescent="0.25">
      <c r="A226" s="132"/>
      <c r="B226" s="215">
        <v>46223</v>
      </c>
      <c r="C226" s="133"/>
      <c r="D226" s="136"/>
      <c r="E226" s="135"/>
      <c r="F226" s="135"/>
      <c r="G226" s="147">
        <f t="shared" si="103"/>
        <v>0</v>
      </c>
      <c r="H226" s="148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104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03">
        <f t="shared" si="105"/>
        <v>0</v>
      </c>
      <c r="AK226" s="136"/>
      <c r="AL226" s="136"/>
      <c r="AM226" s="136"/>
      <c r="AN226" s="105">
        <f t="shared" si="106"/>
        <v>0</v>
      </c>
      <c r="AO226" s="143"/>
      <c r="AP226" s="143"/>
      <c r="AQ226" s="143"/>
      <c r="AR226" s="146"/>
      <c r="AS226" s="224">
        <f t="shared" si="107"/>
        <v>0</v>
      </c>
      <c r="AT226" s="126"/>
      <c r="AU226" s="273"/>
      <c r="AV226" s="274"/>
      <c r="AW226" s="126"/>
      <c r="AX226" s="126"/>
      <c r="AY226" s="126"/>
      <c r="AZ226" s="275"/>
      <c r="BA226" s="126"/>
      <c r="BB226" s="274"/>
      <c r="BC226" s="126"/>
      <c r="BD226" s="126"/>
      <c r="BE226" s="128"/>
      <c r="BF226" s="126"/>
      <c r="BG226" s="222">
        <f t="shared" si="108"/>
        <v>0</v>
      </c>
      <c r="BH226" s="140">
        <f t="shared" si="109"/>
        <v>0</v>
      </c>
      <c r="BI226" s="132"/>
      <c r="BJ226" s="140">
        <f t="shared" si="110"/>
        <v>0</v>
      </c>
      <c r="BK226" s="141"/>
      <c r="BL226" s="141"/>
      <c r="BM226" s="141"/>
      <c r="BN226" s="141"/>
      <c r="BO226" s="141"/>
      <c r="BP226" s="130">
        <f t="shared" si="111"/>
        <v>0</v>
      </c>
      <c r="BQ226" s="132"/>
    </row>
    <row r="227" spans="1:69" ht="14.25" customHeight="1" x14ac:dyDescent="0.25">
      <c r="A227" s="132"/>
      <c r="B227" s="215">
        <v>46224</v>
      </c>
      <c r="C227" s="133"/>
      <c r="D227" s="136"/>
      <c r="E227" s="135"/>
      <c r="F227" s="135"/>
      <c r="G227" s="147">
        <f t="shared" si="103"/>
        <v>0</v>
      </c>
      <c r="H227" s="148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104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03">
        <f t="shared" si="105"/>
        <v>0</v>
      </c>
      <c r="AK227" s="136"/>
      <c r="AL227" s="136"/>
      <c r="AM227" s="136"/>
      <c r="AN227" s="105">
        <f t="shared" si="106"/>
        <v>0</v>
      </c>
      <c r="AO227" s="143"/>
      <c r="AP227" s="143"/>
      <c r="AQ227" s="143"/>
      <c r="AR227" s="146"/>
      <c r="AS227" s="224">
        <f t="shared" si="107"/>
        <v>0</v>
      </c>
      <c r="AT227" s="126"/>
      <c r="AU227" s="273"/>
      <c r="AV227" s="274"/>
      <c r="AW227" s="126"/>
      <c r="AX227" s="126"/>
      <c r="AY227" s="126"/>
      <c r="AZ227" s="275"/>
      <c r="BA227" s="126"/>
      <c r="BB227" s="274"/>
      <c r="BC227" s="126"/>
      <c r="BD227" s="126"/>
      <c r="BE227" s="128"/>
      <c r="BF227" s="126"/>
      <c r="BG227" s="222">
        <f t="shared" si="108"/>
        <v>0</v>
      </c>
      <c r="BH227" s="140">
        <f t="shared" si="109"/>
        <v>0</v>
      </c>
      <c r="BI227" s="132"/>
      <c r="BJ227" s="140">
        <f t="shared" si="110"/>
        <v>0</v>
      </c>
      <c r="BK227" s="141"/>
      <c r="BL227" s="141"/>
      <c r="BM227" s="141"/>
      <c r="BN227" s="141"/>
      <c r="BO227" s="141"/>
      <c r="BP227" s="130">
        <f t="shared" si="111"/>
        <v>0</v>
      </c>
      <c r="BQ227" s="132"/>
    </row>
    <row r="228" spans="1:69" ht="14.25" customHeight="1" x14ac:dyDescent="0.25">
      <c r="A228" s="132"/>
      <c r="B228" s="215">
        <v>46225</v>
      </c>
      <c r="C228" s="133"/>
      <c r="D228" s="136"/>
      <c r="E228" s="135"/>
      <c r="F228" s="135"/>
      <c r="G228" s="147">
        <f t="shared" si="103"/>
        <v>0</v>
      </c>
      <c r="H228" s="148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104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03">
        <f t="shared" si="105"/>
        <v>0</v>
      </c>
      <c r="AK228" s="136"/>
      <c r="AL228" s="136"/>
      <c r="AM228" s="136"/>
      <c r="AN228" s="105">
        <f t="shared" si="106"/>
        <v>0</v>
      </c>
      <c r="AO228" s="143"/>
      <c r="AP228" s="143"/>
      <c r="AQ228" s="143"/>
      <c r="AR228" s="146"/>
      <c r="AS228" s="224">
        <f t="shared" si="107"/>
        <v>0</v>
      </c>
      <c r="AT228" s="126"/>
      <c r="AU228" s="273"/>
      <c r="AV228" s="274"/>
      <c r="AW228" s="126"/>
      <c r="AX228" s="126"/>
      <c r="AY228" s="126"/>
      <c r="AZ228" s="275"/>
      <c r="BA228" s="126"/>
      <c r="BB228" s="274"/>
      <c r="BC228" s="126"/>
      <c r="BD228" s="126"/>
      <c r="BE228" s="128"/>
      <c r="BF228" s="126"/>
      <c r="BG228" s="222">
        <f t="shared" si="108"/>
        <v>0</v>
      </c>
      <c r="BH228" s="140">
        <f t="shared" si="109"/>
        <v>0</v>
      </c>
      <c r="BI228" s="132"/>
      <c r="BJ228" s="140">
        <f t="shared" si="110"/>
        <v>0</v>
      </c>
      <c r="BK228" s="141"/>
      <c r="BL228" s="141"/>
      <c r="BM228" s="141"/>
      <c r="BN228" s="141"/>
      <c r="BO228" s="141"/>
      <c r="BP228" s="130">
        <f t="shared" si="111"/>
        <v>0</v>
      </c>
      <c r="BQ228" s="132"/>
    </row>
    <row r="229" spans="1:69" ht="14.25" customHeight="1" x14ac:dyDescent="0.25">
      <c r="A229" s="132"/>
      <c r="B229" s="215">
        <v>46226</v>
      </c>
      <c r="C229" s="133"/>
      <c r="D229" s="136"/>
      <c r="E229" s="135"/>
      <c r="F229" s="135"/>
      <c r="G229" s="147">
        <f t="shared" si="103"/>
        <v>0</v>
      </c>
      <c r="H229" s="148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104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03">
        <f t="shared" si="105"/>
        <v>0</v>
      </c>
      <c r="AK229" s="136"/>
      <c r="AL229" s="136"/>
      <c r="AM229" s="136"/>
      <c r="AN229" s="105">
        <f t="shared" si="106"/>
        <v>0</v>
      </c>
      <c r="AO229" s="143"/>
      <c r="AP229" s="143"/>
      <c r="AQ229" s="143"/>
      <c r="AR229" s="146"/>
      <c r="AS229" s="224">
        <f t="shared" si="107"/>
        <v>0</v>
      </c>
      <c r="AT229" s="126"/>
      <c r="AU229" s="273"/>
      <c r="AV229" s="274"/>
      <c r="AW229" s="126"/>
      <c r="AX229" s="126"/>
      <c r="AY229" s="126"/>
      <c r="AZ229" s="275"/>
      <c r="BA229" s="126"/>
      <c r="BB229" s="274"/>
      <c r="BC229" s="126"/>
      <c r="BD229" s="126"/>
      <c r="BE229" s="128"/>
      <c r="BF229" s="126"/>
      <c r="BG229" s="222">
        <f t="shared" si="108"/>
        <v>0</v>
      </c>
      <c r="BH229" s="140">
        <f t="shared" si="109"/>
        <v>0</v>
      </c>
      <c r="BI229" s="132"/>
      <c r="BJ229" s="140">
        <f t="shared" si="110"/>
        <v>0</v>
      </c>
      <c r="BK229" s="141"/>
      <c r="BL229" s="141"/>
      <c r="BM229" s="141"/>
      <c r="BN229" s="141"/>
      <c r="BO229" s="141"/>
      <c r="BP229" s="130">
        <f t="shared" si="111"/>
        <v>0</v>
      </c>
      <c r="BQ229" s="132"/>
    </row>
    <row r="230" spans="1:69" ht="14.25" customHeight="1" x14ac:dyDescent="0.25">
      <c r="A230" s="132"/>
      <c r="B230" s="215">
        <v>46227</v>
      </c>
      <c r="C230" s="133"/>
      <c r="D230" s="136"/>
      <c r="E230" s="135"/>
      <c r="F230" s="135"/>
      <c r="G230" s="147">
        <f t="shared" si="103"/>
        <v>0</v>
      </c>
      <c r="H230" s="148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104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03">
        <f t="shared" si="105"/>
        <v>0</v>
      </c>
      <c r="AK230" s="136"/>
      <c r="AL230" s="136"/>
      <c r="AM230" s="136"/>
      <c r="AN230" s="105">
        <f t="shared" si="106"/>
        <v>0</v>
      </c>
      <c r="AO230" s="143"/>
      <c r="AP230" s="143"/>
      <c r="AQ230" s="143"/>
      <c r="AR230" s="146"/>
      <c r="AS230" s="224">
        <f t="shared" si="107"/>
        <v>0</v>
      </c>
      <c r="AT230" s="126"/>
      <c r="AU230" s="273"/>
      <c r="AV230" s="274"/>
      <c r="AW230" s="126"/>
      <c r="AX230" s="126"/>
      <c r="AY230" s="126"/>
      <c r="AZ230" s="275"/>
      <c r="BA230" s="126"/>
      <c r="BB230" s="274"/>
      <c r="BC230" s="126"/>
      <c r="BD230" s="126"/>
      <c r="BE230" s="128"/>
      <c r="BF230" s="126"/>
      <c r="BG230" s="222">
        <f t="shared" si="108"/>
        <v>0</v>
      </c>
      <c r="BH230" s="140">
        <f t="shared" si="109"/>
        <v>0</v>
      </c>
      <c r="BI230" s="132"/>
      <c r="BJ230" s="140">
        <f t="shared" si="110"/>
        <v>0</v>
      </c>
      <c r="BK230" s="141"/>
      <c r="BL230" s="141"/>
      <c r="BM230" s="141"/>
      <c r="BN230" s="141"/>
      <c r="BO230" s="141"/>
      <c r="BP230" s="130">
        <f t="shared" si="111"/>
        <v>0</v>
      </c>
      <c r="BQ230" s="132"/>
    </row>
    <row r="231" spans="1:69" ht="14.25" customHeight="1" x14ac:dyDescent="0.25">
      <c r="A231" s="132"/>
      <c r="B231" s="215">
        <v>46228</v>
      </c>
      <c r="C231" s="133"/>
      <c r="D231" s="136"/>
      <c r="E231" s="135"/>
      <c r="F231" s="135"/>
      <c r="G231" s="147">
        <f t="shared" si="103"/>
        <v>0</v>
      </c>
      <c r="H231" s="148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104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03">
        <f t="shared" si="105"/>
        <v>0</v>
      </c>
      <c r="AK231" s="136"/>
      <c r="AL231" s="136"/>
      <c r="AM231" s="136"/>
      <c r="AN231" s="105">
        <f t="shared" si="106"/>
        <v>0</v>
      </c>
      <c r="AO231" s="143"/>
      <c r="AP231" s="143"/>
      <c r="AQ231" s="143"/>
      <c r="AR231" s="146"/>
      <c r="AS231" s="224">
        <f t="shared" si="107"/>
        <v>0</v>
      </c>
      <c r="AT231" s="126"/>
      <c r="AU231" s="273"/>
      <c r="AV231" s="274"/>
      <c r="AW231" s="126"/>
      <c r="AX231" s="126"/>
      <c r="AY231" s="126"/>
      <c r="AZ231" s="275"/>
      <c r="BA231" s="126"/>
      <c r="BB231" s="274"/>
      <c r="BC231" s="126"/>
      <c r="BD231" s="126"/>
      <c r="BE231" s="128"/>
      <c r="BF231" s="126"/>
      <c r="BG231" s="222">
        <f t="shared" si="108"/>
        <v>0</v>
      </c>
      <c r="BH231" s="140">
        <f t="shared" si="109"/>
        <v>0</v>
      </c>
      <c r="BI231" s="132"/>
      <c r="BJ231" s="140">
        <f t="shared" si="110"/>
        <v>0</v>
      </c>
      <c r="BK231" s="141"/>
      <c r="BL231" s="141"/>
      <c r="BM231" s="141"/>
      <c r="BN231" s="141"/>
      <c r="BO231" s="141"/>
      <c r="BP231" s="130">
        <f t="shared" si="111"/>
        <v>0</v>
      </c>
      <c r="BQ231" s="132"/>
    </row>
    <row r="232" spans="1:69" ht="14.25" customHeight="1" x14ac:dyDescent="0.25">
      <c r="A232" s="132"/>
      <c r="B232" s="215">
        <v>46229</v>
      </c>
      <c r="C232" s="133"/>
      <c r="D232" s="136"/>
      <c r="E232" s="135"/>
      <c r="F232" s="135"/>
      <c r="G232" s="147">
        <f t="shared" si="103"/>
        <v>0</v>
      </c>
      <c r="H232" s="148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03">
        <f t="shared" si="104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03">
        <f t="shared" si="105"/>
        <v>0</v>
      </c>
      <c r="AK232" s="136"/>
      <c r="AL232" s="136"/>
      <c r="AM232" s="136"/>
      <c r="AN232" s="105">
        <f t="shared" si="106"/>
        <v>0</v>
      </c>
      <c r="AO232" s="143"/>
      <c r="AP232" s="143"/>
      <c r="AQ232" s="143"/>
      <c r="AR232" s="146"/>
      <c r="AS232" s="224">
        <f t="shared" si="107"/>
        <v>0</v>
      </c>
      <c r="AT232" s="126"/>
      <c r="AU232" s="273"/>
      <c r="AV232" s="274"/>
      <c r="AW232" s="126"/>
      <c r="AX232" s="126"/>
      <c r="AY232" s="126"/>
      <c r="AZ232" s="275"/>
      <c r="BA232" s="126"/>
      <c r="BB232" s="274"/>
      <c r="BC232" s="126"/>
      <c r="BD232" s="126"/>
      <c r="BE232" s="128"/>
      <c r="BF232" s="126"/>
      <c r="BG232" s="222">
        <f t="shared" si="108"/>
        <v>0</v>
      </c>
      <c r="BH232" s="140">
        <f t="shared" si="109"/>
        <v>0</v>
      </c>
      <c r="BI232" s="132"/>
      <c r="BJ232" s="140">
        <f t="shared" si="110"/>
        <v>0</v>
      </c>
      <c r="BK232" s="141"/>
      <c r="BL232" s="141"/>
      <c r="BM232" s="141"/>
      <c r="BN232" s="141"/>
      <c r="BO232" s="141"/>
      <c r="BP232" s="130">
        <f t="shared" si="111"/>
        <v>0</v>
      </c>
      <c r="BQ232" s="132"/>
    </row>
    <row r="233" spans="1:69" ht="14.25" customHeight="1" x14ac:dyDescent="0.25">
      <c r="A233" s="132"/>
      <c r="B233" s="215">
        <v>46230</v>
      </c>
      <c r="C233" s="133"/>
      <c r="D233" s="136"/>
      <c r="E233" s="135"/>
      <c r="F233" s="135"/>
      <c r="G233" s="147">
        <f t="shared" si="103"/>
        <v>0</v>
      </c>
      <c r="H233" s="148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03">
        <f t="shared" si="104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03">
        <f t="shared" si="105"/>
        <v>0</v>
      </c>
      <c r="AK233" s="136"/>
      <c r="AL233" s="136"/>
      <c r="AM233" s="136"/>
      <c r="AN233" s="105">
        <f t="shared" si="106"/>
        <v>0</v>
      </c>
      <c r="AO233" s="143"/>
      <c r="AP233" s="143"/>
      <c r="AQ233" s="143"/>
      <c r="AR233" s="146"/>
      <c r="AS233" s="224">
        <f t="shared" si="107"/>
        <v>0</v>
      </c>
      <c r="AT233" s="126"/>
      <c r="AU233" s="273"/>
      <c r="AV233" s="274"/>
      <c r="AW233" s="126"/>
      <c r="AX233" s="126"/>
      <c r="AY233" s="126"/>
      <c r="AZ233" s="275"/>
      <c r="BA233" s="126"/>
      <c r="BB233" s="274"/>
      <c r="BC233" s="126"/>
      <c r="BD233" s="126"/>
      <c r="BE233" s="128"/>
      <c r="BF233" s="126"/>
      <c r="BG233" s="222">
        <f t="shared" si="108"/>
        <v>0</v>
      </c>
      <c r="BH233" s="140">
        <f t="shared" si="109"/>
        <v>0</v>
      </c>
      <c r="BI233" s="132"/>
      <c r="BJ233" s="140">
        <f t="shared" si="110"/>
        <v>0</v>
      </c>
      <c r="BK233" s="141"/>
      <c r="BL233" s="141"/>
      <c r="BM233" s="141"/>
      <c r="BN233" s="141"/>
      <c r="BO233" s="141"/>
      <c r="BP233" s="130">
        <f t="shared" si="111"/>
        <v>0</v>
      </c>
      <c r="BQ233" s="132"/>
    </row>
    <row r="234" spans="1:69" ht="14.25" customHeight="1" x14ac:dyDescent="0.25">
      <c r="A234" s="132"/>
      <c r="B234" s="215">
        <v>46231</v>
      </c>
      <c r="C234" s="133"/>
      <c r="D234" s="136"/>
      <c r="E234" s="135"/>
      <c r="F234" s="135"/>
      <c r="G234" s="147">
        <f t="shared" si="103"/>
        <v>0</v>
      </c>
      <c r="H234" s="148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104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03">
        <f t="shared" si="105"/>
        <v>0</v>
      </c>
      <c r="AK234" s="136"/>
      <c r="AL234" s="136"/>
      <c r="AM234" s="136"/>
      <c r="AN234" s="105">
        <f t="shared" si="106"/>
        <v>0</v>
      </c>
      <c r="AO234" s="143"/>
      <c r="AP234" s="143"/>
      <c r="AQ234" s="143"/>
      <c r="AR234" s="146"/>
      <c r="AS234" s="224">
        <f t="shared" si="107"/>
        <v>0</v>
      </c>
      <c r="AT234" s="126"/>
      <c r="AU234" s="273"/>
      <c r="AV234" s="274"/>
      <c r="AW234" s="126"/>
      <c r="AX234" s="126"/>
      <c r="AY234" s="126"/>
      <c r="AZ234" s="275"/>
      <c r="BA234" s="126"/>
      <c r="BB234" s="274"/>
      <c r="BC234" s="126"/>
      <c r="BD234" s="126"/>
      <c r="BE234" s="128"/>
      <c r="BF234" s="126"/>
      <c r="BG234" s="222">
        <f t="shared" si="108"/>
        <v>0</v>
      </c>
      <c r="BH234" s="140">
        <f t="shared" si="109"/>
        <v>0</v>
      </c>
      <c r="BI234" s="132"/>
      <c r="BJ234" s="140">
        <f t="shared" si="110"/>
        <v>0</v>
      </c>
      <c r="BK234" s="141"/>
      <c r="BL234" s="141"/>
      <c r="BM234" s="141"/>
      <c r="BN234" s="141"/>
      <c r="BO234" s="141"/>
      <c r="BP234" s="130">
        <f t="shared" si="111"/>
        <v>0</v>
      </c>
      <c r="BQ234" s="132"/>
    </row>
    <row r="235" spans="1:69" ht="14.25" customHeight="1" x14ac:dyDescent="0.25">
      <c r="A235" s="132"/>
      <c r="B235" s="215">
        <v>46232</v>
      </c>
      <c r="C235" s="133"/>
      <c r="D235" s="136"/>
      <c r="E235" s="135"/>
      <c r="F235" s="135"/>
      <c r="G235" s="147">
        <f t="shared" si="103"/>
        <v>0</v>
      </c>
      <c r="H235" s="148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104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03">
        <f t="shared" si="105"/>
        <v>0</v>
      </c>
      <c r="AK235" s="136"/>
      <c r="AL235" s="136"/>
      <c r="AM235" s="136"/>
      <c r="AN235" s="105">
        <f t="shared" si="106"/>
        <v>0</v>
      </c>
      <c r="AO235" s="143"/>
      <c r="AP235" s="143"/>
      <c r="AQ235" s="143"/>
      <c r="AR235" s="146"/>
      <c r="AS235" s="224">
        <f t="shared" si="107"/>
        <v>0</v>
      </c>
      <c r="AT235" s="126"/>
      <c r="AU235" s="273"/>
      <c r="AV235" s="274"/>
      <c r="AW235" s="126"/>
      <c r="AX235" s="126"/>
      <c r="AY235" s="126"/>
      <c r="AZ235" s="275"/>
      <c r="BA235" s="126"/>
      <c r="BB235" s="274"/>
      <c r="BC235" s="126"/>
      <c r="BD235" s="126"/>
      <c r="BE235" s="128"/>
      <c r="BF235" s="126"/>
      <c r="BG235" s="222">
        <f t="shared" si="108"/>
        <v>0</v>
      </c>
      <c r="BH235" s="140">
        <f t="shared" si="109"/>
        <v>0</v>
      </c>
      <c r="BI235" s="132"/>
      <c r="BJ235" s="140">
        <f t="shared" si="110"/>
        <v>0</v>
      </c>
      <c r="BK235" s="141"/>
      <c r="BL235" s="141"/>
      <c r="BM235" s="141"/>
      <c r="BN235" s="141"/>
      <c r="BO235" s="141"/>
      <c r="BP235" s="130">
        <f t="shared" si="111"/>
        <v>0</v>
      </c>
      <c r="BQ235" s="132"/>
    </row>
    <row r="236" spans="1:69" ht="14.25" customHeight="1" x14ac:dyDescent="0.25">
      <c r="A236" s="132"/>
      <c r="B236" s="215">
        <v>46233</v>
      </c>
      <c r="C236" s="133"/>
      <c r="D236" s="136"/>
      <c r="E236" s="135"/>
      <c r="F236" s="135"/>
      <c r="G236" s="147">
        <f t="shared" si="103"/>
        <v>0</v>
      </c>
      <c r="H236" s="148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104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03">
        <f t="shared" si="105"/>
        <v>0</v>
      </c>
      <c r="AK236" s="136"/>
      <c r="AL236" s="136"/>
      <c r="AM236" s="136"/>
      <c r="AN236" s="105">
        <f t="shared" si="106"/>
        <v>0</v>
      </c>
      <c r="AO236" s="143"/>
      <c r="AP236" s="143"/>
      <c r="AQ236" s="143"/>
      <c r="AR236" s="146"/>
      <c r="AS236" s="224">
        <f t="shared" si="107"/>
        <v>0</v>
      </c>
      <c r="AT236" s="126"/>
      <c r="AU236" s="273"/>
      <c r="AV236" s="274"/>
      <c r="AW236" s="294"/>
      <c r="AX236" s="126"/>
      <c r="AY236" s="126"/>
      <c r="AZ236" s="275"/>
      <c r="BA236" s="126"/>
      <c r="BB236" s="274"/>
      <c r="BC236" s="126"/>
      <c r="BD236" s="126"/>
      <c r="BE236" s="128"/>
      <c r="BF236" s="126"/>
      <c r="BG236" s="222">
        <f t="shared" si="108"/>
        <v>0</v>
      </c>
      <c r="BH236" s="140">
        <f t="shared" si="109"/>
        <v>0</v>
      </c>
      <c r="BI236" s="132"/>
      <c r="BJ236" s="140">
        <f t="shared" si="110"/>
        <v>0</v>
      </c>
      <c r="BK236" s="141"/>
      <c r="BL236" s="141"/>
      <c r="BM236" s="141"/>
      <c r="BN236" s="141"/>
      <c r="BO236" s="141"/>
      <c r="BP236" s="130">
        <f t="shared" si="111"/>
        <v>0</v>
      </c>
      <c r="BQ236" s="132"/>
    </row>
    <row r="237" spans="1:69" ht="14.25" customHeight="1" x14ac:dyDescent="0.25">
      <c r="A237" s="132"/>
      <c r="B237" s="215">
        <v>46234</v>
      </c>
      <c r="C237" s="153"/>
      <c r="D237" s="159"/>
      <c r="E237" s="156"/>
      <c r="F237" s="156"/>
      <c r="G237" s="147">
        <f t="shared" si="103"/>
        <v>0</v>
      </c>
      <c r="H237" s="148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03">
        <f t="shared" si="104"/>
        <v>0</v>
      </c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03">
        <f t="shared" si="105"/>
        <v>0</v>
      </c>
      <c r="AK237" s="159"/>
      <c r="AL237" s="159"/>
      <c r="AM237" s="159"/>
      <c r="AN237" s="105">
        <f t="shared" si="106"/>
        <v>0</v>
      </c>
      <c r="AO237" s="157"/>
      <c r="AP237" s="157"/>
      <c r="AQ237" s="157"/>
      <c r="AR237" s="160"/>
      <c r="AS237" s="224">
        <f t="shared" si="107"/>
        <v>0</v>
      </c>
      <c r="AT237" s="138"/>
      <c r="AU237" s="295"/>
      <c r="AV237" s="296"/>
      <c r="AW237" s="138"/>
      <c r="AX237" s="138"/>
      <c r="AY237" s="138"/>
      <c r="AZ237" s="297"/>
      <c r="BA237" s="138"/>
      <c r="BB237" s="296"/>
      <c r="BC237" s="138"/>
      <c r="BD237" s="138"/>
      <c r="BE237" s="139"/>
      <c r="BF237" s="138"/>
      <c r="BG237" s="222">
        <f t="shared" si="108"/>
        <v>0</v>
      </c>
      <c r="BH237" s="162">
        <f t="shared" si="109"/>
        <v>0</v>
      </c>
      <c r="BI237" s="132"/>
      <c r="BJ237" s="162">
        <f t="shared" si="110"/>
        <v>0</v>
      </c>
      <c r="BK237" s="163"/>
      <c r="BL237" s="141"/>
      <c r="BM237" s="163"/>
      <c r="BN237" s="163"/>
      <c r="BO237" s="163"/>
      <c r="BP237" s="164">
        <f t="shared" si="111"/>
        <v>0</v>
      </c>
      <c r="BQ237" s="132"/>
    </row>
    <row r="238" spans="1:69" ht="14.25" customHeight="1" x14ac:dyDescent="0.25">
      <c r="A238" s="3"/>
      <c r="B238" s="2" t="s">
        <v>81</v>
      </c>
      <c r="C238" s="166">
        <f t="shared" ref="C238:G238" si="112">SUM(C207:C237)</f>
        <v>0</v>
      </c>
      <c r="D238" s="166">
        <f t="shared" si="112"/>
        <v>0</v>
      </c>
      <c r="E238" s="166">
        <f t="shared" si="112"/>
        <v>0</v>
      </c>
      <c r="F238" s="166">
        <f t="shared" si="112"/>
        <v>0</v>
      </c>
      <c r="G238" s="166">
        <f t="shared" si="112"/>
        <v>0</v>
      </c>
      <c r="H238" s="166"/>
      <c r="I238" s="166">
        <f t="shared" ref="I238:V238" si="113">SUM(I207:I237)</f>
        <v>0</v>
      </c>
      <c r="J238" s="166">
        <f t="shared" si="113"/>
        <v>0</v>
      </c>
      <c r="K238" s="166">
        <f t="shared" si="113"/>
        <v>0</v>
      </c>
      <c r="L238" s="166">
        <f t="shared" si="113"/>
        <v>0</v>
      </c>
      <c r="M238" s="166">
        <f t="shared" si="113"/>
        <v>0</v>
      </c>
      <c r="N238" s="166">
        <f t="shared" si="113"/>
        <v>0</v>
      </c>
      <c r="O238" s="166">
        <f t="shared" si="113"/>
        <v>0</v>
      </c>
      <c r="P238" s="166">
        <f t="shared" si="113"/>
        <v>0</v>
      </c>
      <c r="Q238" s="166">
        <f t="shared" si="113"/>
        <v>0</v>
      </c>
      <c r="R238" s="166">
        <f t="shared" si="113"/>
        <v>0</v>
      </c>
      <c r="S238" s="166">
        <f t="shared" si="113"/>
        <v>0</v>
      </c>
      <c r="T238" s="166">
        <f t="shared" si="113"/>
        <v>0</v>
      </c>
      <c r="U238" s="166">
        <f t="shared" si="113"/>
        <v>0</v>
      </c>
      <c r="V238" s="166">
        <f t="shared" si="113"/>
        <v>0</v>
      </c>
      <c r="W238" s="166"/>
      <c r="X238" s="166">
        <f t="shared" ref="X238:AG238" si="114">SUM(X207:X237)</f>
        <v>0</v>
      </c>
      <c r="Y238" s="166">
        <f t="shared" si="114"/>
        <v>0</v>
      </c>
      <c r="Z238" s="166">
        <f t="shared" si="114"/>
        <v>0</v>
      </c>
      <c r="AA238" s="166">
        <f t="shared" si="114"/>
        <v>0</v>
      </c>
      <c r="AB238" s="166">
        <f t="shared" si="114"/>
        <v>0</v>
      </c>
      <c r="AC238" s="166">
        <f t="shared" si="114"/>
        <v>0</v>
      </c>
      <c r="AD238" s="166">
        <f t="shared" si="114"/>
        <v>0</v>
      </c>
      <c r="AE238" s="166">
        <f t="shared" si="114"/>
        <v>0</v>
      </c>
      <c r="AF238" s="166">
        <f t="shared" si="114"/>
        <v>0</v>
      </c>
      <c r="AG238" s="166">
        <f t="shared" si="114"/>
        <v>0</v>
      </c>
      <c r="AH238" s="166"/>
      <c r="AI238" s="166">
        <f t="shared" ref="AI238:AT238" si="115">SUM(AI207:AI237)</f>
        <v>0</v>
      </c>
      <c r="AJ238" s="166">
        <f t="shared" si="115"/>
        <v>0</v>
      </c>
      <c r="AK238" s="166">
        <f t="shared" si="115"/>
        <v>0</v>
      </c>
      <c r="AL238" s="166">
        <f t="shared" si="115"/>
        <v>0</v>
      </c>
      <c r="AM238" s="166">
        <f t="shared" si="115"/>
        <v>0</v>
      </c>
      <c r="AN238" s="166">
        <f t="shared" si="115"/>
        <v>0</v>
      </c>
      <c r="AO238" s="166">
        <f t="shared" si="115"/>
        <v>0</v>
      </c>
      <c r="AP238" s="166">
        <f t="shared" si="115"/>
        <v>0</v>
      </c>
      <c r="AQ238" s="166">
        <f t="shared" si="115"/>
        <v>0</v>
      </c>
      <c r="AR238" s="166">
        <f t="shared" si="115"/>
        <v>0</v>
      </c>
      <c r="AS238" s="166">
        <f t="shared" si="115"/>
        <v>0</v>
      </c>
      <c r="AT238" s="165">
        <f t="shared" si="115"/>
        <v>0</v>
      </c>
      <c r="AU238" s="233"/>
      <c r="AV238" s="166">
        <f t="shared" ref="AV238:BD238" si="116">SUM(AV207:AV237)</f>
        <v>0</v>
      </c>
      <c r="AW238" s="166">
        <f t="shared" si="116"/>
        <v>0</v>
      </c>
      <c r="AX238" s="166">
        <f t="shared" si="116"/>
        <v>0</v>
      </c>
      <c r="AY238" s="166">
        <f t="shared" si="116"/>
        <v>0</v>
      </c>
      <c r="AZ238" s="166">
        <f t="shared" si="116"/>
        <v>0</v>
      </c>
      <c r="BA238" s="165">
        <f t="shared" si="116"/>
        <v>0</v>
      </c>
      <c r="BB238" s="166">
        <f t="shared" si="116"/>
        <v>0</v>
      </c>
      <c r="BC238" s="166">
        <f t="shared" si="116"/>
        <v>0</v>
      </c>
      <c r="BD238" s="166">
        <f t="shared" si="116"/>
        <v>0</v>
      </c>
      <c r="BE238" s="261"/>
      <c r="BF238" s="166">
        <f t="shared" ref="BF238:BJ238" si="117">SUM(BF207:BF237)</f>
        <v>0</v>
      </c>
      <c r="BG238" s="166">
        <f t="shared" si="117"/>
        <v>0</v>
      </c>
      <c r="BH238" s="166">
        <f t="shared" si="117"/>
        <v>0</v>
      </c>
      <c r="BI238" s="166">
        <f t="shared" si="117"/>
        <v>0</v>
      </c>
      <c r="BJ238" s="166">
        <f t="shared" si="117"/>
        <v>0</v>
      </c>
      <c r="BK238" s="166"/>
      <c r="BL238" s="166"/>
      <c r="BM238" s="166"/>
      <c r="BN238" s="166"/>
      <c r="BO238" s="166"/>
      <c r="BP238" s="166">
        <f>SUM(BP207:BP237)</f>
        <v>0</v>
      </c>
      <c r="BQ238" s="3"/>
    </row>
    <row r="239" spans="1:69" ht="14.25" customHeight="1" x14ac:dyDescent="0.25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4"/>
      <c r="AO239" s="3"/>
      <c r="AP239" s="3"/>
      <c r="AQ239" s="3"/>
      <c r="AR239" s="3"/>
      <c r="AS239" s="4"/>
      <c r="AT239" s="3"/>
      <c r="AU239" s="5"/>
      <c r="AV239" s="3"/>
      <c r="AW239" s="3"/>
      <c r="AX239" s="3"/>
      <c r="AY239" s="3"/>
      <c r="AZ239" s="3"/>
      <c r="BA239" s="3"/>
      <c r="BB239" s="3"/>
      <c r="BC239" s="3"/>
      <c r="BD239" s="3"/>
      <c r="BE239" s="6"/>
      <c r="BF239" s="3"/>
      <c r="BG239" s="4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ht="14.25" customHeight="1" thickBot="1" x14ac:dyDescent="0.3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176"/>
      <c r="AK240" s="3"/>
      <c r="AL240" s="3"/>
      <c r="AM240" s="3"/>
      <c r="AN240" s="4"/>
      <c r="AO240" s="3"/>
      <c r="AP240" s="3"/>
      <c r="AQ240" s="3"/>
      <c r="AR240" s="3"/>
      <c r="AS240" s="177"/>
      <c r="AT240" s="3"/>
      <c r="AU240" s="5"/>
      <c r="AV240" s="3"/>
      <c r="AW240" s="3"/>
      <c r="AX240" s="3"/>
      <c r="AY240" s="3"/>
      <c r="AZ240" s="3"/>
      <c r="BA240" s="3"/>
      <c r="BB240" s="3"/>
      <c r="BC240" s="3"/>
      <c r="BD240" s="3"/>
      <c r="BE240" s="6"/>
      <c r="BF240" s="3"/>
      <c r="BG240" s="177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ht="14.25" customHeight="1" x14ac:dyDescent="0.25">
      <c r="A241" s="3"/>
      <c r="B241" s="215">
        <v>46235</v>
      </c>
      <c r="C241" s="94"/>
      <c r="D241" s="104"/>
      <c r="E241" s="97"/>
      <c r="F241" s="97"/>
      <c r="G241" s="265">
        <f t="shared" ref="G241:G271" si="118">+C241+D241+E241+F241</f>
        <v>0</v>
      </c>
      <c r="H241" s="21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9">
        <f t="shared" ref="U241:U271" si="119">SUM(I241:T241)</f>
        <v>0</v>
      </c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03">
        <f t="shared" ref="AJ241:AJ271" si="120">SUM(V241:AI241)</f>
        <v>0</v>
      </c>
      <c r="AK241" s="104"/>
      <c r="AL241" s="104"/>
      <c r="AM241" s="104"/>
      <c r="AN241" s="191">
        <f t="shared" ref="AN241:AN271" si="121">SUM(AK241:AM241)</f>
        <v>0</v>
      </c>
      <c r="AO241" s="186"/>
      <c r="AP241" s="186"/>
      <c r="AQ241" s="186"/>
      <c r="AR241" s="193"/>
      <c r="AS241" s="224">
        <f t="shared" ref="AS241:AS271" si="122">+G241-U241-AJ241-AN241-AO241-AP241-AQ241-AR241</f>
        <v>0</v>
      </c>
      <c r="AT241" s="220"/>
      <c r="AU241" s="268"/>
      <c r="AV241" s="286"/>
      <c r="AW241" s="220"/>
      <c r="AX241" s="220"/>
      <c r="AY241" s="109"/>
      <c r="AZ241" s="270"/>
      <c r="BA241" s="220"/>
      <c r="BB241" s="286"/>
      <c r="BC241" s="220"/>
      <c r="BD241" s="220"/>
      <c r="BE241" s="111"/>
      <c r="BF241" s="220"/>
      <c r="BG241" s="222">
        <f t="shared" ref="BG241:BG271" si="123">SUM(AT241:BF241)-BD241</f>
        <v>0</v>
      </c>
      <c r="BH241" s="114">
        <f t="shared" ref="BH241:BH271" si="124">+AS241-BG241</f>
        <v>0</v>
      </c>
      <c r="BI241" s="3"/>
      <c r="BJ241" s="114">
        <f t="shared" ref="BJ241:BJ271" si="125">SUM(BK241:BO241)</f>
        <v>0</v>
      </c>
      <c r="BK241" s="115"/>
      <c r="BL241" s="115"/>
      <c r="BM241" s="115"/>
      <c r="BN241" s="115"/>
      <c r="BO241" s="115"/>
      <c r="BP241" s="116">
        <f t="shared" ref="BP241:BP271" si="126">+BH241-BJ241</f>
        <v>0</v>
      </c>
      <c r="BQ241" s="3"/>
    </row>
    <row r="242" spans="1:69" ht="14.25" customHeight="1" x14ac:dyDescent="0.25">
      <c r="A242" s="3"/>
      <c r="B242" s="215">
        <v>46236</v>
      </c>
      <c r="C242" s="118"/>
      <c r="D242" s="123"/>
      <c r="E242" s="120"/>
      <c r="F242" s="120"/>
      <c r="G242" s="147">
        <f t="shared" si="118"/>
        <v>0</v>
      </c>
      <c r="H242" s="148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03">
        <f t="shared" si="119"/>
        <v>0</v>
      </c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03">
        <f t="shared" si="120"/>
        <v>0</v>
      </c>
      <c r="AK242" s="123"/>
      <c r="AL242" s="123"/>
      <c r="AM242" s="123"/>
      <c r="AN242" s="105">
        <f t="shared" si="121"/>
        <v>0</v>
      </c>
      <c r="AO242" s="143"/>
      <c r="AP242" s="143"/>
      <c r="AQ242" s="143"/>
      <c r="AR242" s="146"/>
      <c r="AS242" s="224">
        <f t="shared" si="122"/>
        <v>0</v>
      </c>
      <c r="AT242" s="225"/>
      <c r="AU242" s="273"/>
      <c r="AV242" s="276"/>
      <c r="AW242" s="225"/>
      <c r="AX242" s="225"/>
      <c r="AY242" s="126"/>
      <c r="AZ242" s="275"/>
      <c r="BA242" s="225"/>
      <c r="BB242" s="276"/>
      <c r="BC242" s="225"/>
      <c r="BD242" s="225"/>
      <c r="BE242" s="128"/>
      <c r="BF242" s="225"/>
      <c r="BG242" s="222">
        <f t="shared" si="123"/>
        <v>0</v>
      </c>
      <c r="BH242" s="113">
        <f t="shared" si="124"/>
        <v>0</v>
      </c>
      <c r="BI242" s="3"/>
      <c r="BJ242" s="113">
        <f t="shared" si="125"/>
        <v>0</v>
      </c>
      <c r="BK242" s="129"/>
      <c r="BL242" s="129"/>
      <c r="BM242" s="129"/>
      <c r="BN242" s="129"/>
      <c r="BO242" s="129"/>
      <c r="BP242" s="130">
        <f t="shared" si="126"/>
        <v>0</v>
      </c>
      <c r="BQ242" s="3"/>
    </row>
    <row r="243" spans="1:69" ht="14.25" customHeight="1" x14ac:dyDescent="0.25">
      <c r="A243" s="3"/>
      <c r="B243" s="215">
        <v>46237</v>
      </c>
      <c r="C243" s="118"/>
      <c r="D243" s="123"/>
      <c r="E243" s="120"/>
      <c r="F243" s="120"/>
      <c r="G243" s="147">
        <f t="shared" si="118"/>
        <v>0</v>
      </c>
      <c r="H243" s="148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119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03">
        <f t="shared" si="120"/>
        <v>0</v>
      </c>
      <c r="AK243" s="123"/>
      <c r="AL243" s="123"/>
      <c r="AM243" s="123"/>
      <c r="AN243" s="105">
        <f t="shared" si="121"/>
        <v>0</v>
      </c>
      <c r="AO243" s="143"/>
      <c r="AP243" s="144"/>
      <c r="AQ243" s="143"/>
      <c r="AR243" s="146"/>
      <c r="AS243" s="224">
        <f t="shared" si="122"/>
        <v>0</v>
      </c>
      <c r="AT243" s="225"/>
      <c r="AU243" s="273"/>
      <c r="AV243" s="276"/>
      <c r="AW243" s="225"/>
      <c r="AX243" s="225"/>
      <c r="AY243" s="126"/>
      <c r="AZ243" s="275"/>
      <c r="BA243" s="225"/>
      <c r="BB243" s="276"/>
      <c r="BC243" s="225"/>
      <c r="BD243" s="276"/>
      <c r="BE243" s="298"/>
      <c r="BF243" s="225"/>
      <c r="BG243" s="222">
        <f t="shared" si="123"/>
        <v>0</v>
      </c>
      <c r="BH243" s="113">
        <f t="shared" si="124"/>
        <v>0</v>
      </c>
      <c r="BI243" s="3"/>
      <c r="BJ243" s="113">
        <f t="shared" si="125"/>
        <v>0</v>
      </c>
      <c r="BK243" s="129"/>
      <c r="BL243" s="129"/>
      <c r="BM243" s="129"/>
      <c r="BN243" s="129"/>
      <c r="BO243" s="129"/>
      <c r="BP243" s="130">
        <f t="shared" si="126"/>
        <v>0</v>
      </c>
      <c r="BQ243" s="3"/>
    </row>
    <row r="244" spans="1:69" ht="14.25" customHeight="1" x14ac:dyDescent="0.25">
      <c r="A244" s="3"/>
      <c r="B244" s="215">
        <v>46238</v>
      </c>
      <c r="C244" s="118"/>
      <c r="D244" s="123"/>
      <c r="E244" s="120"/>
      <c r="F244" s="120"/>
      <c r="G244" s="147">
        <f t="shared" si="118"/>
        <v>0</v>
      </c>
      <c r="H244" s="148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119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03">
        <f t="shared" si="120"/>
        <v>0</v>
      </c>
      <c r="AK244" s="123"/>
      <c r="AL244" s="123"/>
      <c r="AM244" s="123"/>
      <c r="AN244" s="105">
        <f t="shared" si="121"/>
        <v>0</v>
      </c>
      <c r="AO244" s="143"/>
      <c r="AP244" s="144"/>
      <c r="AQ244" s="143"/>
      <c r="AR244" s="146"/>
      <c r="AS244" s="224">
        <f t="shared" si="122"/>
        <v>0</v>
      </c>
      <c r="AT244" s="225"/>
      <c r="AU244" s="273"/>
      <c r="AV244" s="276"/>
      <c r="AW244" s="225"/>
      <c r="AX244" s="225"/>
      <c r="AY244" s="126"/>
      <c r="AZ244" s="275"/>
      <c r="BA244" s="126"/>
      <c r="BB244" s="276"/>
      <c r="BC244" s="225"/>
      <c r="BD244" s="225"/>
      <c r="BE244" s="128"/>
      <c r="BF244" s="225"/>
      <c r="BG244" s="222">
        <f t="shared" si="123"/>
        <v>0</v>
      </c>
      <c r="BH244" s="113">
        <f t="shared" si="124"/>
        <v>0</v>
      </c>
      <c r="BI244" s="3"/>
      <c r="BJ244" s="113">
        <f t="shared" si="125"/>
        <v>0</v>
      </c>
      <c r="BK244" s="129"/>
      <c r="BL244" s="129"/>
      <c r="BM244" s="129"/>
      <c r="BN244" s="129"/>
      <c r="BO244" s="129"/>
      <c r="BP244" s="130">
        <f t="shared" si="126"/>
        <v>0</v>
      </c>
      <c r="BQ244" s="3"/>
    </row>
    <row r="245" spans="1:69" ht="14.25" customHeight="1" x14ac:dyDescent="0.25">
      <c r="A245" s="3"/>
      <c r="B245" s="215">
        <v>46239</v>
      </c>
      <c r="C245" s="118"/>
      <c r="D245" s="123"/>
      <c r="E245" s="120"/>
      <c r="F245" s="120"/>
      <c r="G245" s="147">
        <f t="shared" si="118"/>
        <v>0</v>
      </c>
      <c r="H245" s="148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119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03">
        <f t="shared" si="120"/>
        <v>0</v>
      </c>
      <c r="AK245" s="123"/>
      <c r="AL245" s="123"/>
      <c r="AM245" s="123"/>
      <c r="AN245" s="105">
        <f t="shared" si="121"/>
        <v>0</v>
      </c>
      <c r="AO245" s="143"/>
      <c r="AP245" s="144"/>
      <c r="AQ245" s="143"/>
      <c r="AR245" s="146"/>
      <c r="AS245" s="224">
        <f t="shared" si="122"/>
        <v>0</v>
      </c>
      <c r="AT245" s="225"/>
      <c r="AU245" s="273"/>
      <c r="AV245" s="276"/>
      <c r="AW245" s="225"/>
      <c r="AX245" s="225"/>
      <c r="AY245" s="126"/>
      <c r="AZ245" s="275"/>
      <c r="BA245" s="225"/>
      <c r="BB245" s="276"/>
      <c r="BC245" s="225"/>
      <c r="BD245" s="225"/>
      <c r="BE245" s="128"/>
      <c r="BF245" s="225"/>
      <c r="BG245" s="222">
        <f t="shared" si="123"/>
        <v>0</v>
      </c>
      <c r="BH245" s="113">
        <f t="shared" si="124"/>
        <v>0</v>
      </c>
      <c r="BI245" s="3"/>
      <c r="BJ245" s="113">
        <f t="shared" si="125"/>
        <v>0</v>
      </c>
      <c r="BK245" s="129"/>
      <c r="BL245" s="129"/>
      <c r="BM245" s="129"/>
      <c r="BN245" s="129"/>
      <c r="BO245" s="129"/>
      <c r="BP245" s="130">
        <f t="shared" si="126"/>
        <v>0</v>
      </c>
      <c r="BQ245" s="3"/>
    </row>
    <row r="246" spans="1:69" ht="14.25" customHeight="1" x14ac:dyDescent="0.25">
      <c r="A246" s="3"/>
      <c r="B246" s="215">
        <v>46240</v>
      </c>
      <c r="C246" s="118"/>
      <c r="D246" s="123"/>
      <c r="E246" s="120"/>
      <c r="F246" s="120"/>
      <c r="G246" s="147">
        <f t="shared" si="118"/>
        <v>0</v>
      </c>
      <c r="H246" s="148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119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03">
        <f t="shared" si="120"/>
        <v>0</v>
      </c>
      <c r="AK246" s="123"/>
      <c r="AL246" s="123"/>
      <c r="AM246" s="123"/>
      <c r="AN246" s="105">
        <f t="shared" si="121"/>
        <v>0</v>
      </c>
      <c r="AO246" s="143"/>
      <c r="AP246" s="144"/>
      <c r="AQ246" s="143"/>
      <c r="AR246" s="146"/>
      <c r="AS246" s="224">
        <f t="shared" si="122"/>
        <v>0</v>
      </c>
      <c r="AT246" s="225"/>
      <c r="AU246" s="273"/>
      <c r="AV246" s="276"/>
      <c r="AW246" s="225"/>
      <c r="AX246" s="225"/>
      <c r="AY246" s="126"/>
      <c r="AZ246" s="275"/>
      <c r="BA246" s="225"/>
      <c r="BB246" s="276"/>
      <c r="BC246" s="225"/>
      <c r="BD246" s="225"/>
      <c r="BE246" s="128"/>
      <c r="BF246" s="225"/>
      <c r="BG246" s="222">
        <f t="shared" si="123"/>
        <v>0</v>
      </c>
      <c r="BH246" s="113">
        <f t="shared" si="124"/>
        <v>0</v>
      </c>
      <c r="BI246" s="3"/>
      <c r="BJ246" s="113">
        <f t="shared" si="125"/>
        <v>0</v>
      </c>
      <c r="BK246" s="129"/>
      <c r="BL246" s="129"/>
      <c r="BM246" s="129"/>
      <c r="BN246" s="129"/>
      <c r="BO246" s="129"/>
      <c r="BP246" s="130">
        <f t="shared" si="126"/>
        <v>0</v>
      </c>
      <c r="BQ246" s="3"/>
    </row>
    <row r="247" spans="1:69" ht="14.25" customHeight="1" x14ac:dyDescent="0.25">
      <c r="A247" s="3"/>
      <c r="B247" s="215">
        <v>46241</v>
      </c>
      <c r="C247" s="118"/>
      <c r="D247" s="123"/>
      <c r="E247" s="120"/>
      <c r="F247" s="120"/>
      <c r="G247" s="147">
        <f t="shared" si="118"/>
        <v>0</v>
      </c>
      <c r="H247" s="148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119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03">
        <f t="shared" si="120"/>
        <v>0</v>
      </c>
      <c r="AK247" s="123"/>
      <c r="AL247" s="123"/>
      <c r="AM247" s="123"/>
      <c r="AN247" s="105">
        <f t="shared" si="121"/>
        <v>0</v>
      </c>
      <c r="AO247" s="143"/>
      <c r="AP247" s="144"/>
      <c r="AQ247" s="143"/>
      <c r="AR247" s="146"/>
      <c r="AS247" s="224">
        <f t="shared" si="122"/>
        <v>0</v>
      </c>
      <c r="AT247" s="225"/>
      <c r="AU247" s="273"/>
      <c r="AV247" s="276"/>
      <c r="AW247" s="225"/>
      <c r="AX247" s="225"/>
      <c r="AY247" s="126"/>
      <c r="AZ247" s="275"/>
      <c r="BA247" s="225"/>
      <c r="BB247" s="276"/>
      <c r="BC247" s="225"/>
      <c r="BD247" s="225"/>
      <c r="BE247" s="128"/>
      <c r="BF247" s="225"/>
      <c r="BG247" s="222">
        <f t="shared" si="123"/>
        <v>0</v>
      </c>
      <c r="BH247" s="113">
        <f t="shared" si="124"/>
        <v>0</v>
      </c>
      <c r="BI247" s="3"/>
      <c r="BJ247" s="113">
        <f t="shared" si="125"/>
        <v>0</v>
      </c>
      <c r="BK247" s="129"/>
      <c r="BL247" s="129"/>
      <c r="BM247" s="129"/>
      <c r="BN247" s="129"/>
      <c r="BO247" s="129"/>
      <c r="BP247" s="130">
        <f t="shared" si="126"/>
        <v>0</v>
      </c>
      <c r="BQ247" s="3"/>
    </row>
    <row r="248" spans="1:69" ht="14.25" customHeight="1" x14ac:dyDescent="0.25">
      <c r="A248" s="3"/>
      <c r="B248" s="215">
        <v>46242</v>
      </c>
      <c r="C248" s="118"/>
      <c r="D248" s="123"/>
      <c r="E248" s="120"/>
      <c r="F248" s="120"/>
      <c r="G248" s="147">
        <f t="shared" si="118"/>
        <v>0</v>
      </c>
      <c r="H248" s="148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119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03">
        <f t="shared" si="120"/>
        <v>0</v>
      </c>
      <c r="AK248" s="123"/>
      <c r="AL248" s="123"/>
      <c r="AM248" s="123"/>
      <c r="AN248" s="105">
        <f t="shared" si="121"/>
        <v>0</v>
      </c>
      <c r="AO248" s="143"/>
      <c r="AP248" s="144"/>
      <c r="AQ248" s="143"/>
      <c r="AR248" s="146"/>
      <c r="AS248" s="224">
        <f t="shared" si="122"/>
        <v>0</v>
      </c>
      <c r="AT248" s="225"/>
      <c r="AU248" s="273"/>
      <c r="AV248" s="276"/>
      <c r="AW248" s="225"/>
      <c r="AX248" s="225"/>
      <c r="AY248" s="126"/>
      <c r="AZ248" s="275"/>
      <c r="BA248" s="225"/>
      <c r="BB248" s="276"/>
      <c r="BC248" s="225"/>
      <c r="BD248" s="225"/>
      <c r="BE248" s="128"/>
      <c r="BF248" s="225"/>
      <c r="BG248" s="222">
        <f t="shared" si="123"/>
        <v>0</v>
      </c>
      <c r="BH248" s="113">
        <f t="shared" si="124"/>
        <v>0</v>
      </c>
      <c r="BI248" s="3"/>
      <c r="BJ248" s="113">
        <f t="shared" si="125"/>
        <v>0</v>
      </c>
      <c r="BK248" s="129"/>
      <c r="BL248" s="129"/>
      <c r="BM248" s="129"/>
      <c r="BN248" s="129"/>
      <c r="BO248" s="129"/>
      <c r="BP248" s="130">
        <f t="shared" si="126"/>
        <v>0</v>
      </c>
      <c r="BQ248" s="3"/>
    </row>
    <row r="249" spans="1:69" ht="14.25" customHeight="1" x14ac:dyDescent="0.25">
      <c r="A249" s="3"/>
      <c r="B249" s="215">
        <v>46243</v>
      </c>
      <c r="C249" s="118"/>
      <c r="D249" s="123"/>
      <c r="E249" s="120"/>
      <c r="F249" s="120"/>
      <c r="G249" s="147">
        <f t="shared" si="118"/>
        <v>0</v>
      </c>
      <c r="H249" s="148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119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03">
        <f t="shared" si="120"/>
        <v>0</v>
      </c>
      <c r="AK249" s="123"/>
      <c r="AL249" s="123"/>
      <c r="AM249" s="123"/>
      <c r="AN249" s="105">
        <f t="shared" si="121"/>
        <v>0</v>
      </c>
      <c r="AO249" s="143"/>
      <c r="AP249" s="144"/>
      <c r="AQ249" s="143"/>
      <c r="AR249" s="146"/>
      <c r="AS249" s="224">
        <f t="shared" si="122"/>
        <v>0</v>
      </c>
      <c r="AT249" s="225"/>
      <c r="AU249" s="273"/>
      <c r="AV249" s="276"/>
      <c r="AW249" s="225"/>
      <c r="AX249" s="225"/>
      <c r="AY249" s="126"/>
      <c r="AZ249" s="275"/>
      <c r="BA249" s="225"/>
      <c r="BB249" s="276"/>
      <c r="BC249" s="225"/>
      <c r="BD249" s="225"/>
      <c r="BE249" s="128"/>
      <c r="BF249" s="225"/>
      <c r="BG249" s="222">
        <f t="shared" si="123"/>
        <v>0</v>
      </c>
      <c r="BH249" s="113">
        <f t="shared" si="124"/>
        <v>0</v>
      </c>
      <c r="BI249" s="3"/>
      <c r="BJ249" s="113">
        <f t="shared" si="125"/>
        <v>0</v>
      </c>
      <c r="BK249" s="129"/>
      <c r="BL249" s="129"/>
      <c r="BM249" s="129"/>
      <c r="BN249" s="129"/>
      <c r="BO249" s="129"/>
      <c r="BP249" s="130">
        <f t="shared" si="126"/>
        <v>0</v>
      </c>
      <c r="BQ249" s="3"/>
    </row>
    <row r="250" spans="1:69" ht="14.25" customHeight="1" x14ac:dyDescent="0.25">
      <c r="A250" s="3"/>
      <c r="B250" s="215">
        <v>46244</v>
      </c>
      <c r="C250" s="118"/>
      <c r="D250" s="123"/>
      <c r="E250" s="120"/>
      <c r="F250" s="120"/>
      <c r="G250" s="147">
        <f t="shared" si="118"/>
        <v>0</v>
      </c>
      <c r="H250" s="148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119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03">
        <f t="shared" si="120"/>
        <v>0</v>
      </c>
      <c r="AK250" s="123"/>
      <c r="AL250" s="123"/>
      <c r="AM250" s="123"/>
      <c r="AN250" s="105">
        <f t="shared" si="121"/>
        <v>0</v>
      </c>
      <c r="AO250" s="143"/>
      <c r="AP250" s="144"/>
      <c r="AQ250" s="143"/>
      <c r="AR250" s="146"/>
      <c r="AS250" s="224">
        <f t="shared" si="122"/>
        <v>0</v>
      </c>
      <c r="AT250" s="225"/>
      <c r="AU250" s="273"/>
      <c r="AV250" s="276"/>
      <c r="AW250" s="225"/>
      <c r="AX250" s="225"/>
      <c r="AY250" s="126"/>
      <c r="AZ250" s="275"/>
      <c r="BA250" s="225"/>
      <c r="BB250" s="276"/>
      <c r="BC250" s="225"/>
      <c r="BD250" s="225"/>
      <c r="BE250" s="128"/>
      <c r="BF250" s="225"/>
      <c r="BG250" s="222">
        <f t="shared" si="123"/>
        <v>0</v>
      </c>
      <c r="BH250" s="113">
        <f t="shared" si="124"/>
        <v>0</v>
      </c>
      <c r="BI250" s="3"/>
      <c r="BJ250" s="113">
        <f t="shared" si="125"/>
        <v>0</v>
      </c>
      <c r="BK250" s="129"/>
      <c r="BL250" s="129"/>
      <c r="BM250" s="129"/>
      <c r="BN250" s="129"/>
      <c r="BO250" s="129"/>
      <c r="BP250" s="130">
        <f t="shared" si="126"/>
        <v>0</v>
      </c>
      <c r="BQ250" s="3"/>
    </row>
    <row r="251" spans="1:69" ht="14.25" customHeight="1" x14ac:dyDescent="0.25">
      <c r="A251" s="3"/>
      <c r="B251" s="215">
        <v>46245</v>
      </c>
      <c r="C251" s="118"/>
      <c r="D251" s="123"/>
      <c r="E251" s="120"/>
      <c r="F251" s="120"/>
      <c r="G251" s="147">
        <f t="shared" si="118"/>
        <v>0</v>
      </c>
      <c r="H251" s="148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119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03">
        <f t="shared" si="120"/>
        <v>0</v>
      </c>
      <c r="AK251" s="123"/>
      <c r="AL251" s="123"/>
      <c r="AM251" s="123"/>
      <c r="AN251" s="105">
        <f t="shared" si="121"/>
        <v>0</v>
      </c>
      <c r="AO251" s="143"/>
      <c r="AP251" s="144"/>
      <c r="AQ251" s="143"/>
      <c r="AR251" s="146"/>
      <c r="AS251" s="224">
        <f t="shared" si="122"/>
        <v>0</v>
      </c>
      <c r="AT251" s="225"/>
      <c r="AU251" s="273"/>
      <c r="AV251" s="276"/>
      <c r="AW251" s="225"/>
      <c r="AX251" s="225"/>
      <c r="AY251" s="126"/>
      <c r="AZ251" s="275"/>
      <c r="BA251" s="225"/>
      <c r="BB251" s="276"/>
      <c r="BC251" s="225"/>
      <c r="BD251" s="225"/>
      <c r="BE251" s="128"/>
      <c r="BF251" s="225"/>
      <c r="BG251" s="222">
        <f t="shared" si="123"/>
        <v>0</v>
      </c>
      <c r="BH251" s="113">
        <f t="shared" si="124"/>
        <v>0</v>
      </c>
      <c r="BI251" s="3"/>
      <c r="BJ251" s="113">
        <f t="shared" si="125"/>
        <v>0</v>
      </c>
      <c r="BK251" s="129"/>
      <c r="BL251" s="129"/>
      <c r="BM251" s="129"/>
      <c r="BN251" s="129"/>
      <c r="BO251" s="129"/>
      <c r="BP251" s="130">
        <f t="shared" si="126"/>
        <v>0</v>
      </c>
      <c r="BQ251" s="3"/>
    </row>
    <row r="252" spans="1:69" ht="14.25" customHeight="1" x14ac:dyDescent="0.25">
      <c r="A252" s="132"/>
      <c r="B252" s="215">
        <v>46246</v>
      </c>
      <c r="C252" s="133"/>
      <c r="D252" s="136"/>
      <c r="E252" s="135"/>
      <c r="F252" s="135"/>
      <c r="G252" s="147">
        <f t="shared" si="118"/>
        <v>0</v>
      </c>
      <c r="H252" s="148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119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03">
        <f t="shared" si="120"/>
        <v>0</v>
      </c>
      <c r="AK252" s="136"/>
      <c r="AL252" s="136"/>
      <c r="AM252" s="136"/>
      <c r="AN252" s="105">
        <f t="shared" si="121"/>
        <v>0</v>
      </c>
      <c r="AO252" s="143"/>
      <c r="AP252" s="144"/>
      <c r="AQ252" s="143"/>
      <c r="AR252" s="146"/>
      <c r="AS252" s="224">
        <f t="shared" si="122"/>
        <v>0</v>
      </c>
      <c r="AT252" s="126"/>
      <c r="AU252" s="273"/>
      <c r="AV252" s="274"/>
      <c r="AW252" s="126"/>
      <c r="AX252" s="126"/>
      <c r="AY252" s="126"/>
      <c r="AZ252" s="275"/>
      <c r="BA252" s="126"/>
      <c r="BB252" s="274"/>
      <c r="BC252" s="126"/>
      <c r="BD252" s="126"/>
      <c r="BE252" s="128"/>
      <c r="BF252" s="126"/>
      <c r="BG252" s="222">
        <f t="shared" si="123"/>
        <v>0</v>
      </c>
      <c r="BH252" s="140">
        <f t="shared" si="124"/>
        <v>0</v>
      </c>
      <c r="BI252" s="132"/>
      <c r="BJ252" s="140">
        <f t="shared" si="125"/>
        <v>0</v>
      </c>
      <c r="BK252" s="141"/>
      <c r="BL252" s="141"/>
      <c r="BM252" s="141"/>
      <c r="BN252" s="141"/>
      <c r="BO252" s="141"/>
      <c r="BP252" s="130">
        <f t="shared" si="126"/>
        <v>0</v>
      </c>
      <c r="BQ252" s="132"/>
    </row>
    <row r="253" spans="1:69" ht="14.25" customHeight="1" x14ac:dyDescent="0.25">
      <c r="A253" s="132"/>
      <c r="B253" s="215">
        <v>46247</v>
      </c>
      <c r="C253" s="133"/>
      <c r="D253" s="136"/>
      <c r="E253" s="135"/>
      <c r="F253" s="135"/>
      <c r="G253" s="147">
        <f t="shared" si="118"/>
        <v>0</v>
      </c>
      <c r="H253" s="148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119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03">
        <f t="shared" si="120"/>
        <v>0</v>
      </c>
      <c r="AK253" s="136"/>
      <c r="AL253" s="136"/>
      <c r="AM253" s="136"/>
      <c r="AN253" s="105">
        <f t="shared" si="121"/>
        <v>0</v>
      </c>
      <c r="AO253" s="136"/>
      <c r="AP253" s="132"/>
      <c r="AQ253" s="143"/>
      <c r="AR253" s="146"/>
      <c r="AS253" s="224">
        <f t="shared" si="122"/>
        <v>0</v>
      </c>
      <c r="AT253" s="126"/>
      <c r="AU253" s="273"/>
      <c r="AV253" s="274"/>
      <c r="AW253" s="126"/>
      <c r="AX253" s="126"/>
      <c r="AY253" s="126"/>
      <c r="AZ253" s="275"/>
      <c r="BA253" s="126"/>
      <c r="BB253" s="274"/>
      <c r="BC253" s="126"/>
      <c r="BD253" s="126"/>
      <c r="BE253" s="128"/>
      <c r="BF253" s="126"/>
      <c r="BG253" s="222">
        <f t="shared" si="123"/>
        <v>0</v>
      </c>
      <c r="BH253" s="140">
        <f t="shared" si="124"/>
        <v>0</v>
      </c>
      <c r="BI253" s="132"/>
      <c r="BJ253" s="140">
        <f t="shared" si="125"/>
        <v>0</v>
      </c>
      <c r="BK253" s="141"/>
      <c r="BL253" s="141"/>
      <c r="BM253" s="141"/>
      <c r="BN253" s="141"/>
      <c r="BO253" s="141"/>
      <c r="BP253" s="130">
        <f t="shared" si="126"/>
        <v>0</v>
      </c>
      <c r="BQ253" s="132"/>
    </row>
    <row r="254" spans="1:69" ht="14.25" customHeight="1" x14ac:dyDescent="0.25">
      <c r="A254" s="132"/>
      <c r="B254" s="215">
        <v>46248</v>
      </c>
      <c r="C254" s="133"/>
      <c r="D254" s="136"/>
      <c r="E254" s="135"/>
      <c r="F254" s="135"/>
      <c r="G254" s="147">
        <f t="shared" si="118"/>
        <v>0</v>
      </c>
      <c r="H254" s="148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119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03">
        <f t="shared" si="120"/>
        <v>0</v>
      </c>
      <c r="AK254" s="136"/>
      <c r="AL254" s="136"/>
      <c r="AM254" s="136"/>
      <c r="AN254" s="105">
        <f t="shared" si="121"/>
        <v>0</v>
      </c>
      <c r="AO254" s="143"/>
      <c r="AP254" s="144"/>
      <c r="AQ254" s="143"/>
      <c r="AR254" s="146"/>
      <c r="AS254" s="224">
        <f t="shared" si="122"/>
        <v>0</v>
      </c>
      <c r="AT254" s="126"/>
      <c r="AU254" s="273"/>
      <c r="AV254" s="274"/>
      <c r="AW254" s="126"/>
      <c r="AX254" s="126"/>
      <c r="AY254" s="126"/>
      <c r="AZ254" s="275"/>
      <c r="BA254" s="126"/>
      <c r="BB254" s="274"/>
      <c r="BC254" s="126"/>
      <c r="BD254" s="126"/>
      <c r="BE254" s="128"/>
      <c r="BF254" s="126"/>
      <c r="BG254" s="222">
        <f t="shared" si="123"/>
        <v>0</v>
      </c>
      <c r="BH254" s="140">
        <f t="shared" si="124"/>
        <v>0</v>
      </c>
      <c r="BI254" s="132"/>
      <c r="BJ254" s="140">
        <f t="shared" si="125"/>
        <v>0</v>
      </c>
      <c r="BK254" s="141"/>
      <c r="BL254" s="141"/>
      <c r="BM254" s="141"/>
      <c r="BN254" s="141"/>
      <c r="BO254" s="141"/>
      <c r="BP254" s="130">
        <f t="shared" si="126"/>
        <v>0</v>
      </c>
      <c r="BQ254" s="132"/>
    </row>
    <row r="255" spans="1:69" ht="14.25" customHeight="1" x14ac:dyDescent="0.25">
      <c r="A255" s="132"/>
      <c r="B255" s="215">
        <v>46249</v>
      </c>
      <c r="C255" s="133"/>
      <c r="D255" s="136"/>
      <c r="E255" s="135"/>
      <c r="F255" s="135"/>
      <c r="G255" s="147">
        <f t="shared" si="118"/>
        <v>0</v>
      </c>
      <c r="H255" s="148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119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03">
        <f t="shared" si="120"/>
        <v>0</v>
      </c>
      <c r="AK255" s="136"/>
      <c r="AL255" s="136"/>
      <c r="AM255" s="136"/>
      <c r="AN255" s="105">
        <f t="shared" si="121"/>
        <v>0</v>
      </c>
      <c r="AO255" s="143"/>
      <c r="AP255" s="144"/>
      <c r="AQ255" s="143"/>
      <c r="AR255" s="146"/>
      <c r="AS255" s="224">
        <f t="shared" si="122"/>
        <v>0</v>
      </c>
      <c r="AT255" s="126"/>
      <c r="AU255" s="273"/>
      <c r="AV255" s="274"/>
      <c r="AW255" s="126"/>
      <c r="AX255" s="126"/>
      <c r="AY255" s="126"/>
      <c r="AZ255" s="275"/>
      <c r="BA255" s="126"/>
      <c r="BB255" s="274"/>
      <c r="BC255" s="126"/>
      <c r="BD255" s="126"/>
      <c r="BE255" s="128"/>
      <c r="BF255" s="126"/>
      <c r="BG255" s="222">
        <f t="shared" si="123"/>
        <v>0</v>
      </c>
      <c r="BH255" s="140">
        <f t="shared" si="124"/>
        <v>0</v>
      </c>
      <c r="BI255" s="132"/>
      <c r="BJ255" s="140">
        <f t="shared" si="125"/>
        <v>0</v>
      </c>
      <c r="BK255" s="141"/>
      <c r="BL255" s="141"/>
      <c r="BM255" s="141"/>
      <c r="BN255" s="141"/>
      <c r="BO255" s="141"/>
      <c r="BP255" s="130">
        <f t="shared" si="126"/>
        <v>0</v>
      </c>
      <c r="BQ255" s="132"/>
    </row>
    <row r="256" spans="1:69" ht="14.25" customHeight="1" x14ac:dyDescent="0.25">
      <c r="A256" s="132"/>
      <c r="B256" s="215">
        <v>46250</v>
      </c>
      <c r="C256" s="133"/>
      <c r="D256" s="136"/>
      <c r="E256" s="135"/>
      <c r="F256" s="135"/>
      <c r="G256" s="147">
        <f t="shared" si="118"/>
        <v>0</v>
      </c>
      <c r="H256" s="148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119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03">
        <f t="shared" si="120"/>
        <v>0</v>
      </c>
      <c r="AK256" s="136"/>
      <c r="AL256" s="136"/>
      <c r="AM256" s="136"/>
      <c r="AN256" s="105">
        <f t="shared" si="121"/>
        <v>0</v>
      </c>
      <c r="AO256" s="136"/>
      <c r="AP256" s="143"/>
      <c r="AQ256" s="143"/>
      <c r="AR256" s="146"/>
      <c r="AS256" s="224">
        <f t="shared" si="122"/>
        <v>0</v>
      </c>
      <c r="AT256" s="126"/>
      <c r="AU256" s="273"/>
      <c r="AV256" s="274"/>
      <c r="AW256" s="126"/>
      <c r="AX256" s="126"/>
      <c r="AY256" s="126"/>
      <c r="AZ256" s="275"/>
      <c r="BA256" s="126"/>
      <c r="BB256" s="274"/>
      <c r="BC256" s="126"/>
      <c r="BD256" s="126"/>
      <c r="BE256" s="128"/>
      <c r="BF256" s="126"/>
      <c r="BG256" s="222">
        <f t="shared" si="123"/>
        <v>0</v>
      </c>
      <c r="BH256" s="140">
        <f t="shared" si="124"/>
        <v>0</v>
      </c>
      <c r="BI256" s="132"/>
      <c r="BJ256" s="140">
        <f t="shared" si="125"/>
        <v>0</v>
      </c>
      <c r="BK256" s="141"/>
      <c r="BL256" s="141"/>
      <c r="BM256" s="141"/>
      <c r="BN256" s="141"/>
      <c r="BO256" s="141"/>
      <c r="BP256" s="130">
        <f t="shared" si="126"/>
        <v>0</v>
      </c>
      <c r="BQ256" s="132"/>
    </row>
    <row r="257" spans="1:69" ht="14.25" customHeight="1" x14ac:dyDescent="0.25">
      <c r="A257" s="132"/>
      <c r="B257" s="215">
        <v>46251</v>
      </c>
      <c r="C257" s="133"/>
      <c r="D257" s="136"/>
      <c r="E257" s="135"/>
      <c r="F257" s="135"/>
      <c r="G257" s="147">
        <f t="shared" si="118"/>
        <v>0</v>
      </c>
      <c r="H257" s="148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119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03">
        <f t="shared" si="120"/>
        <v>0</v>
      </c>
      <c r="AK257" s="136"/>
      <c r="AL257" s="136"/>
      <c r="AM257" s="136"/>
      <c r="AN257" s="105">
        <f t="shared" si="121"/>
        <v>0</v>
      </c>
      <c r="AO257" s="143"/>
      <c r="AP257" s="143"/>
      <c r="AQ257" s="143"/>
      <c r="AR257" s="146"/>
      <c r="AS257" s="224">
        <f t="shared" si="122"/>
        <v>0</v>
      </c>
      <c r="AT257" s="126"/>
      <c r="AU257" s="273"/>
      <c r="AV257" s="274"/>
      <c r="AW257" s="126"/>
      <c r="AX257" s="126"/>
      <c r="AY257" s="126"/>
      <c r="AZ257" s="275"/>
      <c r="BA257" s="126"/>
      <c r="BB257" s="274"/>
      <c r="BC257" s="126"/>
      <c r="BD257" s="126"/>
      <c r="BE257" s="128"/>
      <c r="BF257" s="126"/>
      <c r="BG257" s="222">
        <f t="shared" si="123"/>
        <v>0</v>
      </c>
      <c r="BH257" s="140">
        <f t="shared" si="124"/>
        <v>0</v>
      </c>
      <c r="BI257" s="132"/>
      <c r="BJ257" s="140">
        <f t="shared" si="125"/>
        <v>0</v>
      </c>
      <c r="BK257" s="141"/>
      <c r="BL257" s="141"/>
      <c r="BM257" s="141"/>
      <c r="BN257" s="141"/>
      <c r="BO257" s="141"/>
      <c r="BP257" s="130">
        <f t="shared" si="126"/>
        <v>0</v>
      </c>
      <c r="BQ257" s="132"/>
    </row>
    <row r="258" spans="1:69" ht="14.25" customHeight="1" x14ac:dyDescent="0.25">
      <c r="A258" s="132"/>
      <c r="B258" s="215">
        <v>46252</v>
      </c>
      <c r="C258" s="133"/>
      <c r="D258" s="136"/>
      <c r="E258" s="135"/>
      <c r="F258" s="135"/>
      <c r="G258" s="147">
        <f t="shared" si="118"/>
        <v>0</v>
      </c>
      <c r="H258" s="148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119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03">
        <f t="shared" si="120"/>
        <v>0</v>
      </c>
      <c r="AK258" s="136"/>
      <c r="AL258" s="136"/>
      <c r="AM258" s="136"/>
      <c r="AN258" s="105">
        <f t="shared" si="121"/>
        <v>0</v>
      </c>
      <c r="AO258" s="143"/>
      <c r="AP258" s="143"/>
      <c r="AQ258" s="143"/>
      <c r="AR258" s="146"/>
      <c r="AS258" s="224">
        <f t="shared" si="122"/>
        <v>0</v>
      </c>
      <c r="AT258" s="126"/>
      <c r="AU258" s="273"/>
      <c r="AV258" s="274"/>
      <c r="AW258" s="126"/>
      <c r="AX258" s="126"/>
      <c r="AY258" s="126"/>
      <c r="AZ258" s="275"/>
      <c r="BA258" s="126"/>
      <c r="BB258" s="274"/>
      <c r="BC258" s="126"/>
      <c r="BD258" s="126"/>
      <c r="BE258" s="128"/>
      <c r="BF258" s="126"/>
      <c r="BG258" s="222">
        <f t="shared" si="123"/>
        <v>0</v>
      </c>
      <c r="BH258" s="140">
        <f t="shared" si="124"/>
        <v>0</v>
      </c>
      <c r="BI258" s="132"/>
      <c r="BJ258" s="140">
        <f t="shared" si="125"/>
        <v>0</v>
      </c>
      <c r="BK258" s="141"/>
      <c r="BL258" s="141"/>
      <c r="BM258" s="141"/>
      <c r="BN258" s="141"/>
      <c r="BO258" s="141"/>
      <c r="BP258" s="130">
        <f t="shared" si="126"/>
        <v>0</v>
      </c>
      <c r="BQ258" s="132"/>
    </row>
    <row r="259" spans="1:69" ht="14.25" customHeight="1" x14ac:dyDescent="0.25">
      <c r="A259" s="132"/>
      <c r="B259" s="215">
        <v>46253</v>
      </c>
      <c r="C259" s="133"/>
      <c r="D259" s="136"/>
      <c r="E259" s="135"/>
      <c r="F259" s="135"/>
      <c r="G259" s="147">
        <f t="shared" si="118"/>
        <v>0</v>
      </c>
      <c r="H259" s="148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119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03">
        <f t="shared" si="120"/>
        <v>0</v>
      </c>
      <c r="AK259" s="136"/>
      <c r="AL259" s="136"/>
      <c r="AM259" s="136"/>
      <c r="AN259" s="105">
        <f t="shared" si="121"/>
        <v>0</v>
      </c>
      <c r="AO259" s="143"/>
      <c r="AP259" s="143"/>
      <c r="AQ259" s="143"/>
      <c r="AR259" s="146"/>
      <c r="AS259" s="224">
        <f t="shared" si="122"/>
        <v>0</v>
      </c>
      <c r="AT259" s="126"/>
      <c r="AU259" s="273"/>
      <c r="AV259" s="274"/>
      <c r="AW259" s="126"/>
      <c r="AX259" s="126"/>
      <c r="AY259" s="126"/>
      <c r="AZ259" s="275"/>
      <c r="BA259" s="126"/>
      <c r="BB259" s="274"/>
      <c r="BC259" s="126"/>
      <c r="BD259" s="126"/>
      <c r="BE259" s="128"/>
      <c r="BF259" s="126"/>
      <c r="BG259" s="222">
        <f t="shared" si="123"/>
        <v>0</v>
      </c>
      <c r="BH259" s="140">
        <f t="shared" si="124"/>
        <v>0</v>
      </c>
      <c r="BI259" s="132"/>
      <c r="BJ259" s="140">
        <f t="shared" si="125"/>
        <v>0</v>
      </c>
      <c r="BK259" s="141"/>
      <c r="BL259" s="141"/>
      <c r="BM259" s="141"/>
      <c r="BN259" s="141"/>
      <c r="BO259" s="141"/>
      <c r="BP259" s="130">
        <f t="shared" si="126"/>
        <v>0</v>
      </c>
      <c r="BQ259" s="132"/>
    </row>
    <row r="260" spans="1:69" ht="14.25" customHeight="1" x14ac:dyDescent="0.25">
      <c r="A260" s="132"/>
      <c r="B260" s="215">
        <v>46254</v>
      </c>
      <c r="C260" s="133"/>
      <c r="D260" s="136"/>
      <c r="E260" s="135"/>
      <c r="F260" s="135"/>
      <c r="G260" s="147">
        <f t="shared" si="118"/>
        <v>0</v>
      </c>
      <c r="H260" s="148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119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03">
        <f t="shared" si="120"/>
        <v>0</v>
      </c>
      <c r="AK260" s="136"/>
      <c r="AL260" s="136"/>
      <c r="AM260" s="136"/>
      <c r="AN260" s="105">
        <f t="shared" si="121"/>
        <v>0</v>
      </c>
      <c r="AO260" s="143"/>
      <c r="AP260" s="143"/>
      <c r="AQ260" s="143"/>
      <c r="AR260" s="146"/>
      <c r="AS260" s="224">
        <f t="shared" si="122"/>
        <v>0</v>
      </c>
      <c r="AT260" s="126"/>
      <c r="AU260" s="273"/>
      <c r="AV260" s="274"/>
      <c r="AW260" s="126"/>
      <c r="AX260" s="126"/>
      <c r="AY260" s="126"/>
      <c r="AZ260" s="275"/>
      <c r="BA260" s="126"/>
      <c r="BB260" s="274"/>
      <c r="BC260" s="126"/>
      <c r="BD260" s="126"/>
      <c r="BE260" s="128"/>
      <c r="BF260" s="126"/>
      <c r="BG260" s="222">
        <f t="shared" si="123"/>
        <v>0</v>
      </c>
      <c r="BH260" s="140">
        <f t="shared" si="124"/>
        <v>0</v>
      </c>
      <c r="BI260" s="132"/>
      <c r="BJ260" s="140">
        <f t="shared" si="125"/>
        <v>0</v>
      </c>
      <c r="BK260" s="141"/>
      <c r="BL260" s="141"/>
      <c r="BM260" s="141"/>
      <c r="BN260" s="141"/>
      <c r="BO260" s="141"/>
      <c r="BP260" s="130">
        <f t="shared" si="126"/>
        <v>0</v>
      </c>
      <c r="BQ260" s="132"/>
    </row>
    <row r="261" spans="1:69" ht="14.25" customHeight="1" x14ac:dyDescent="0.25">
      <c r="A261" s="132"/>
      <c r="B261" s="215">
        <v>46255</v>
      </c>
      <c r="C261" s="133"/>
      <c r="D261" s="136"/>
      <c r="E261" s="135"/>
      <c r="F261" s="135"/>
      <c r="G261" s="147">
        <f t="shared" si="118"/>
        <v>0</v>
      </c>
      <c r="H261" s="148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119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03">
        <f t="shared" si="120"/>
        <v>0</v>
      </c>
      <c r="AK261" s="136"/>
      <c r="AL261" s="136"/>
      <c r="AM261" s="136"/>
      <c r="AN261" s="105">
        <f t="shared" si="121"/>
        <v>0</v>
      </c>
      <c r="AO261" s="143"/>
      <c r="AP261" s="143"/>
      <c r="AQ261" s="143"/>
      <c r="AR261" s="146"/>
      <c r="AS261" s="224">
        <f t="shared" si="122"/>
        <v>0</v>
      </c>
      <c r="AT261" s="126"/>
      <c r="AU261" s="273"/>
      <c r="AV261" s="274"/>
      <c r="AW261" s="126"/>
      <c r="AX261" s="126"/>
      <c r="AY261" s="126"/>
      <c r="AZ261" s="275"/>
      <c r="BA261" s="126"/>
      <c r="BB261" s="274"/>
      <c r="BC261" s="126"/>
      <c r="BD261" s="126"/>
      <c r="BE261" s="128"/>
      <c r="BF261" s="126"/>
      <c r="BG261" s="222">
        <f t="shared" si="123"/>
        <v>0</v>
      </c>
      <c r="BH261" s="140">
        <f t="shared" si="124"/>
        <v>0</v>
      </c>
      <c r="BI261" s="132"/>
      <c r="BJ261" s="140">
        <f t="shared" si="125"/>
        <v>0</v>
      </c>
      <c r="BK261" s="141"/>
      <c r="BL261" s="141"/>
      <c r="BM261" s="141"/>
      <c r="BN261" s="141"/>
      <c r="BO261" s="141"/>
      <c r="BP261" s="130">
        <f t="shared" si="126"/>
        <v>0</v>
      </c>
      <c r="BQ261" s="132"/>
    </row>
    <row r="262" spans="1:69" ht="14.25" customHeight="1" x14ac:dyDescent="0.25">
      <c r="A262" s="132"/>
      <c r="B262" s="215">
        <v>46256</v>
      </c>
      <c r="C262" s="133"/>
      <c r="D262" s="136"/>
      <c r="E262" s="135"/>
      <c r="F262" s="135"/>
      <c r="G262" s="147">
        <f t="shared" si="118"/>
        <v>0</v>
      </c>
      <c r="H262" s="148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119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03">
        <f t="shared" si="120"/>
        <v>0</v>
      </c>
      <c r="AK262" s="136"/>
      <c r="AL262" s="136"/>
      <c r="AM262" s="136"/>
      <c r="AN262" s="105">
        <f t="shared" si="121"/>
        <v>0</v>
      </c>
      <c r="AO262" s="143"/>
      <c r="AP262" s="143"/>
      <c r="AQ262" s="143"/>
      <c r="AR262" s="146"/>
      <c r="AS262" s="224">
        <f t="shared" si="122"/>
        <v>0</v>
      </c>
      <c r="AT262" s="126"/>
      <c r="AU262" s="273"/>
      <c r="AV262" s="274"/>
      <c r="AW262" s="126"/>
      <c r="AX262" s="126"/>
      <c r="AY262" s="126"/>
      <c r="AZ262" s="275"/>
      <c r="BA262" s="126"/>
      <c r="BB262" s="274"/>
      <c r="BC262" s="126"/>
      <c r="BD262" s="126"/>
      <c r="BE262" s="128"/>
      <c r="BF262" s="126"/>
      <c r="BG262" s="222">
        <f t="shared" si="123"/>
        <v>0</v>
      </c>
      <c r="BH262" s="140">
        <f t="shared" si="124"/>
        <v>0</v>
      </c>
      <c r="BI262" s="132"/>
      <c r="BJ262" s="140">
        <f t="shared" si="125"/>
        <v>0</v>
      </c>
      <c r="BK262" s="141"/>
      <c r="BL262" s="141"/>
      <c r="BM262" s="141"/>
      <c r="BN262" s="141"/>
      <c r="BO262" s="141"/>
      <c r="BP262" s="130">
        <f t="shared" si="126"/>
        <v>0</v>
      </c>
      <c r="BQ262" s="132"/>
    </row>
    <row r="263" spans="1:69" ht="14.25" customHeight="1" x14ac:dyDescent="0.25">
      <c r="A263" s="3"/>
      <c r="B263" s="215">
        <v>46257</v>
      </c>
      <c r="C263" s="133"/>
      <c r="D263" s="136"/>
      <c r="E263" s="120"/>
      <c r="F263" s="120"/>
      <c r="G263" s="147">
        <f t="shared" si="118"/>
        <v>0</v>
      </c>
      <c r="H263" s="148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119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03">
        <f t="shared" si="120"/>
        <v>0</v>
      </c>
      <c r="AK263" s="136"/>
      <c r="AL263" s="136"/>
      <c r="AM263" s="123"/>
      <c r="AN263" s="105">
        <f t="shared" si="121"/>
        <v>0</v>
      </c>
      <c r="AO263" s="143"/>
      <c r="AP263" s="143"/>
      <c r="AQ263" s="143"/>
      <c r="AR263" s="146"/>
      <c r="AS263" s="224">
        <f t="shared" si="122"/>
        <v>0</v>
      </c>
      <c r="AT263" s="225"/>
      <c r="AU263" s="273"/>
      <c r="AV263" s="276"/>
      <c r="AW263" s="126"/>
      <c r="AX263" s="225"/>
      <c r="AY263" s="126"/>
      <c r="AZ263" s="275"/>
      <c r="BA263" s="225"/>
      <c r="BB263" s="276"/>
      <c r="BC263" s="225"/>
      <c r="BD263" s="225"/>
      <c r="BE263" s="128"/>
      <c r="BF263" s="225"/>
      <c r="BG263" s="222">
        <f t="shared" si="123"/>
        <v>0</v>
      </c>
      <c r="BH263" s="113">
        <f t="shared" si="124"/>
        <v>0</v>
      </c>
      <c r="BI263" s="3"/>
      <c r="BJ263" s="113">
        <f t="shared" si="125"/>
        <v>0</v>
      </c>
      <c r="BK263" s="129"/>
      <c r="BL263" s="129"/>
      <c r="BM263" s="141"/>
      <c r="BN263" s="129"/>
      <c r="BO263" s="129"/>
      <c r="BP263" s="130">
        <f t="shared" si="126"/>
        <v>0</v>
      </c>
      <c r="BQ263" s="3"/>
    </row>
    <row r="264" spans="1:69" ht="14.25" customHeight="1" x14ac:dyDescent="0.25">
      <c r="A264" s="132"/>
      <c r="B264" s="215">
        <v>46258</v>
      </c>
      <c r="C264" s="133"/>
      <c r="D264" s="136"/>
      <c r="E264" s="135"/>
      <c r="F264" s="135"/>
      <c r="G264" s="147">
        <f t="shared" si="118"/>
        <v>0</v>
      </c>
      <c r="H264" s="148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119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03">
        <f t="shared" si="120"/>
        <v>0</v>
      </c>
      <c r="AK264" s="136"/>
      <c r="AL264" s="136"/>
      <c r="AM264" s="136"/>
      <c r="AN264" s="105">
        <f t="shared" si="121"/>
        <v>0</v>
      </c>
      <c r="AO264" s="143"/>
      <c r="AP264" s="143"/>
      <c r="AQ264" s="143"/>
      <c r="AR264" s="146"/>
      <c r="AS264" s="224">
        <f t="shared" si="122"/>
        <v>0</v>
      </c>
      <c r="AT264" s="126"/>
      <c r="AU264" s="273"/>
      <c r="AV264" s="274"/>
      <c r="AW264" s="126"/>
      <c r="AX264" s="126"/>
      <c r="AY264" s="126"/>
      <c r="AZ264" s="275"/>
      <c r="BA264" s="126"/>
      <c r="BB264" s="274"/>
      <c r="BC264" s="126"/>
      <c r="BD264" s="126"/>
      <c r="BE264" s="128"/>
      <c r="BF264" s="126"/>
      <c r="BG264" s="222">
        <f t="shared" si="123"/>
        <v>0</v>
      </c>
      <c r="BH264" s="140">
        <f t="shared" si="124"/>
        <v>0</v>
      </c>
      <c r="BI264" s="132"/>
      <c r="BJ264" s="140">
        <f t="shared" si="125"/>
        <v>0</v>
      </c>
      <c r="BK264" s="141"/>
      <c r="BL264" s="141"/>
      <c r="BM264" s="141"/>
      <c r="BN264" s="141"/>
      <c r="BO264" s="141"/>
      <c r="BP264" s="130">
        <f t="shared" si="126"/>
        <v>0</v>
      </c>
      <c r="BQ264" s="132"/>
    </row>
    <row r="265" spans="1:69" ht="14.25" customHeight="1" x14ac:dyDescent="0.25">
      <c r="A265" s="132"/>
      <c r="B265" s="215">
        <v>46259</v>
      </c>
      <c r="C265" s="133"/>
      <c r="D265" s="136"/>
      <c r="E265" s="135"/>
      <c r="F265" s="135"/>
      <c r="G265" s="147">
        <f t="shared" si="118"/>
        <v>0</v>
      </c>
      <c r="H265" s="148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119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03">
        <f t="shared" si="120"/>
        <v>0</v>
      </c>
      <c r="AK265" s="136"/>
      <c r="AL265" s="136"/>
      <c r="AM265" s="136"/>
      <c r="AN265" s="105">
        <f t="shared" si="121"/>
        <v>0</v>
      </c>
      <c r="AO265" s="143"/>
      <c r="AP265" s="143"/>
      <c r="AQ265" s="143"/>
      <c r="AR265" s="146"/>
      <c r="AS265" s="224">
        <f t="shared" si="122"/>
        <v>0</v>
      </c>
      <c r="AT265" s="126"/>
      <c r="AU265" s="273"/>
      <c r="AV265" s="274"/>
      <c r="AW265" s="126"/>
      <c r="AX265" s="126"/>
      <c r="AY265" s="126"/>
      <c r="AZ265" s="275"/>
      <c r="BA265" s="126"/>
      <c r="BB265" s="274"/>
      <c r="BC265" s="126"/>
      <c r="BD265" s="126"/>
      <c r="BE265" s="128"/>
      <c r="BF265" s="126"/>
      <c r="BG265" s="222">
        <f t="shared" si="123"/>
        <v>0</v>
      </c>
      <c r="BH265" s="140">
        <f t="shared" si="124"/>
        <v>0</v>
      </c>
      <c r="BI265" s="132"/>
      <c r="BJ265" s="140">
        <f t="shared" si="125"/>
        <v>0</v>
      </c>
      <c r="BK265" s="141"/>
      <c r="BL265" s="141"/>
      <c r="BM265" s="141"/>
      <c r="BN265" s="141"/>
      <c r="BO265" s="141"/>
      <c r="BP265" s="130">
        <f t="shared" si="126"/>
        <v>0</v>
      </c>
      <c r="BQ265" s="132"/>
    </row>
    <row r="266" spans="1:69" ht="14.25" customHeight="1" x14ac:dyDescent="0.25">
      <c r="A266" s="132"/>
      <c r="B266" s="215">
        <v>46260</v>
      </c>
      <c r="C266" s="133"/>
      <c r="D266" s="136"/>
      <c r="E266" s="135"/>
      <c r="F266" s="135"/>
      <c r="G266" s="147">
        <f t="shared" si="118"/>
        <v>0</v>
      </c>
      <c r="H266" s="148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03">
        <f t="shared" si="119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03">
        <f t="shared" si="120"/>
        <v>0</v>
      </c>
      <c r="AK266" s="136"/>
      <c r="AL266" s="136"/>
      <c r="AM266" s="136"/>
      <c r="AN266" s="105">
        <f t="shared" si="121"/>
        <v>0</v>
      </c>
      <c r="AO266" s="143"/>
      <c r="AP266" s="143"/>
      <c r="AQ266" s="143"/>
      <c r="AR266" s="146"/>
      <c r="AS266" s="224">
        <f t="shared" si="122"/>
        <v>0</v>
      </c>
      <c r="AT266" s="126"/>
      <c r="AU266" s="273"/>
      <c r="AV266" s="274"/>
      <c r="AW266" s="126"/>
      <c r="AX266" s="126"/>
      <c r="AY266" s="126"/>
      <c r="AZ266" s="275"/>
      <c r="BA266" s="126"/>
      <c r="BB266" s="274"/>
      <c r="BC266" s="126"/>
      <c r="BD266" s="126"/>
      <c r="BE266" s="128"/>
      <c r="BF266" s="126"/>
      <c r="BG266" s="222">
        <f t="shared" si="123"/>
        <v>0</v>
      </c>
      <c r="BH266" s="140">
        <f t="shared" si="124"/>
        <v>0</v>
      </c>
      <c r="BI266" s="132"/>
      <c r="BJ266" s="140">
        <f t="shared" si="125"/>
        <v>0</v>
      </c>
      <c r="BK266" s="141"/>
      <c r="BL266" s="141"/>
      <c r="BM266" s="141"/>
      <c r="BN266" s="141"/>
      <c r="BO266" s="141"/>
      <c r="BP266" s="130">
        <f t="shared" si="126"/>
        <v>0</v>
      </c>
      <c r="BQ266" s="132"/>
    </row>
    <row r="267" spans="1:69" ht="14.25" customHeight="1" x14ac:dyDescent="0.25">
      <c r="A267" s="132"/>
      <c r="B267" s="215">
        <v>46261</v>
      </c>
      <c r="C267" s="133"/>
      <c r="D267" s="136"/>
      <c r="E267" s="135"/>
      <c r="F267" s="135"/>
      <c r="G267" s="147">
        <f t="shared" si="118"/>
        <v>0</v>
      </c>
      <c r="H267" s="148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03">
        <f t="shared" si="119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03">
        <f t="shared" si="120"/>
        <v>0</v>
      </c>
      <c r="AK267" s="136"/>
      <c r="AL267" s="136"/>
      <c r="AM267" s="136"/>
      <c r="AN267" s="105">
        <f t="shared" si="121"/>
        <v>0</v>
      </c>
      <c r="AO267" s="143"/>
      <c r="AP267" s="143"/>
      <c r="AQ267" s="143"/>
      <c r="AR267" s="146"/>
      <c r="AS267" s="224">
        <f t="shared" si="122"/>
        <v>0</v>
      </c>
      <c r="AT267" s="126"/>
      <c r="AU267" s="273"/>
      <c r="AV267" s="274"/>
      <c r="AW267" s="126"/>
      <c r="AX267" s="126"/>
      <c r="AY267" s="126"/>
      <c r="AZ267" s="275"/>
      <c r="BA267" s="126"/>
      <c r="BB267" s="274"/>
      <c r="BC267" s="126"/>
      <c r="BD267" s="126"/>
      <c r="BE267" s="128"/>
      <c r="BF267" s="126"/>
      <c r="BG267" s="222">
        <f t="shared" si="123"/>
        <v>0</v>
      </c>
      <c r="BH267" s="140">
        <f t="shared" si="124"/>
        <v>0</v>
      </c>
      <c r="BI267" s="132"/>
      <c r="BJ267" s="140">
        <f t="shared" si="125"/>
        <v>0</v>
      </c>
      <c r="BK267" s="141"/>
      <c r="BL267" s="141"/>
      <c r="BM267" s="141"/>
      <c r="BN267" s="141"/>
      <c r="BO267" s="141"/>
      <c r="BP267" s="130">
        <f t="shared" si="126"/>
        <v>0</v>
      </c>
      <c r="BQ267" s="132"/>
    </row>
    <row r="268" spans="1:69" ht="14.25" customHeight="1" x14ac:dyDescent="0.25">
      <c r="A268" s="132"/>
      <c r="B268" s="215">
        <v>46262</v>
      </c>
      <c r="C268" s="133"/>
      <c r="D268" s="136"/>
      <c r="E268" s="135"/>
      <c r="F268" s="135"/>
      <c r="G268" s="147">
        <f t="shared" si="118"/>
        <v>0</v>
      </c>
      <c r="H268" s="148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119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03">
        <f t="shared" si="120"/>
        <v>0</v>
      </c>
      <c r="AK268" s="136"/>
      <c r="AL268" s="136"/>
      <c r="AM268" s="136"/>
      <c r="AN268" s="105">
        <f t="shared" si="121"/>
        <v>0</v>
      </c>
      <c r="AO268" s="143"/>
      <c r="AP268" s="143"/>
      <c r="AQ268" s="143"/>
      <c r="AR268" s="146"/>
      <c r="AS268" s="224">
        <f t="shared" si="122"/>
        <v>0</v>
      </c>
      <c r="AT268" s="126"/>
      <c r="AU268" s="273"/>
      <c r="AV268" s="274"/>
      <c r="AW268" s="126"/>
      <c r="AX268" s="126"/>
      <c r="AY268" s="126"/>
      <c r="AZ268" s="275"/>
      <c r="BA268" s="126"/>
      <c r="BB268" s="274"/>
      <c r="BC268" s="126"/>
      <c r="BD268" s="126"/>
      <c r="BE268" s="128"/>
      <c r="BF268" s="126"/>
      <c r="BG268" s="222">
        <f t="shared" si="123"/>
        <v>0</v>
      </c>
      <c r="BH268" s="140">
        <f t="shared" si="124"/>
        <v>0</v>
      </c>
      <c r="BI268" s="132"/>
      <c r="BJ268" s="140">
        <f t="shared" si="125"/>
        <v>0</v>
      </c>
      <c r="BK268" s="141"/>
      <c r="BL268" s="141"/>
      <c r="BM268" s="141"/>
      <c r="BN268" s="141"/>
      <c r="BO268" s="141"/>
      <c r="BP268" s="130">
        <f t="shared" si="126"/>
        <v>0</v>
      </c>
      <c r="BQ268" s="132"/>
    </row>
    <row r="269" spans="1:69" ht="14.25" customHeight="1" x14ac:dyDescent="0.25">
      <c r="A269" s="132"/>
      <c r="B269" s="215">
        <v>46263</v>
      </c>
      <c r="C269" s="133"/>
      <c r="D269" s="136"/>
      <c r="E269" s="135"/>
      <c r="F269" s="135"/>
      <c r="G269" s="147">
        <f t="shared" si="118"/>
        <v>0</v>
      </c>
      <c r="H269" s="148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119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03">
        <f t="shared" si="120"/>
        <v>0</v>
      </c>
      <c r="AK269" s="136"/>
      <c r="AL269" s="136"/>
      <c r="AM269" s="136"/>
      <c r="AN269" s="105">
        <f t="shared" si="121"/>
        <v>0</v>
      </c>
      <c r="AO269" s="143"/>
      <c r="AP269" s="143"/>
      <c r="AQ269" s="143"/>
      <c r="AR269" s="146"/>
      <c r="AS269" s="224">
        <f t="shared" si="122"/>
        <v>0</v>
      </c>
      <c r="AT269" s="126"/>
      <c r="AU269" s="273"/>
      <c r="AV269" s="274"/>
      <c r="AW269" s="126"/>
      <c r="AX269" s="126"/>
      <c r="AY269" s="126"/>
      <c r="AZ269" s="275"/>
      <c r="BA269" s="126"/>
      <c r="BB269" s="274"/>
      <c r="BC269" s="126"/>
      <c r="BD269" s="126"/>
      <c r="BE269" s="128"/>
      <c r="BF269" s="126"/>
      <c r="BG269" s="222">
        <f t="shared" si="123"/>
        <v>0</v>
      </c>
      <c r="BH269" s="140">
        <f t="shared" si="124"/>
        <v>0</v>
      </c>
      <c r="BI269" s="132"/>
      <c r="BJ269" s="140">
        <f t="shared" si="125"/>
        <v>0</v>
      </c>
      <c r="BK269" s="141"/>
      <c r="BL269" s="141"/>
      <c r="BM269" s="141"/>
      <c r="BN269" s="141"/>
      <c r="BO269" s="141"/>
      <c r="BP269" s="130">
        <f t="shared" si="126"/>
        <v>0</v>
      </c>
      <c r="BQ269" s="132"/>
    </row>
    <row r="270" spans="1:69" ht="14.25" customHeight="1" x14ac:dyDescent="0.25">
      <c r="A270" s="132"/>
      <c r="B270" s="215">
        <v>46264</v>
      </c>
      <c r="C270" s="133"/>
      <c r="D270" s="136"/>
      <c r="E270" s="135"/>
      <c r="F270" s="135"/>
      <c r="G270" s="147">
        <f t="shared" si="118"/>
        <v>0</v>
      </c>
      <c r="H270" s="148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119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03">
        <f t="shared" si="120"/>
        <v>0</v>
      </c>
      <c r="AK270" s="136"/>
      <c r="AL270" s="136"/>
      <c r="AM270" s="136"/>
      <c r="AN270" s="105">
        <f t="shared" si="121"/>
        <v>0</v>
      </c>
      <c r="AO270" s="143"/>
      <c r="AP270" s="143"/>
      <c r="AQ270" s="143"/>
      <c r="AR270" s="146"/>
      <c r="AS270" s="224">
        <f t="shared" si="122"/>
        <v>0</v>
      </c>
      <c r="AT270" s="126"/>
      <c r="AU270" s="273"/>
      <c r="AV270" s="274"/>
      <c r="AW270" s="126"/>
      <c r="AX270" s="126"/>
      <c r="AY270" s="126"/>
      <c r="AZ270" s="275"/>
      <c r="BA270" s="126"/>
      <c r="BB270" s="274"/>
      <c r="BC270" s="126"/>
      <c r="BD270" s="126"/>
      <c r="BE270" s="128"/>
      <c r="BF270" s="126"/>
      <c r="BG270" s="222">
        <f t="shared" si="123"/>
        <v>0</v>
      </c>
      <c r="BH270" s="140">
        <f t="shared" si="124"/>
        <v>0</v>
      </c>
      <c r="BI270" s="132"/>
      <c r="BJ270" s="140">
        <f t="shared" si="125"/>
        <v>0</v>
      </c>
      <c r="BK270" s="141"/>
      <c r="BL270" s="141"/>
      <c r="BM270" s="141"/>
      <c r="BN270" s="141"/>
      <c r="BO270" s="141"/>
      <c r="BP270" s="130">
        <f t="shared" si="126"/>
        <v>0</v>
      </c>
      <c r="BQ270" s="132"/>
    </row>
    <row r="271" spans="1:69" ht="14.25" customHeight="1" x14ac:dyDescent="0.25">
      <c r="A271" s="132"/>
      <c r="B271" s="215">
        <v>46265</v>
      </c>
      <c r="C271" s="153"/>
      <c r="D271" s="159"/>
      <c r="E271" s="156"/>
      <c r="F271" s="156"/>
      <c r="G271" s="147">
        <f t="shared" si="118"/>
        <v>0</v>
      </c>
      <c r="H271" s="148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03">
        <f t="shared" si="119"/>
        <v>0</v>
      </c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03">
        <f t="shared" si="120"/>
        <v>0</v>
      </c>
      <c r="AK271" s="159"/>
      <c r="AL271" s="159"/>
      <c r="AM271" s="159"/>
      <c r="AN271" s="105">
        <f t="shared" si="121"/>
        <v>0</v>
      </c>
      <c r="AO271" s="157"/>
      <c r="AP271" s="157"/>
      <c r="AQ271" s="157"/>
      <c r="AR271" s="160"/>
      <c r="AS271" s="224">
        <f t="shared" si="122"/>
        <v>0</v>
      </c>
      <c r="AT271" s="138"/>
      <c r="AU271" s="295"/>
      <c r="AV271" s="296"/>
      <c r="AW271" s="138"/>
      <c r="AX271" s="138"/>
      <c r="AY271" s="138"/>
      <c r="AZ271" s="297"/>
      <c r="BA271" s="138"/>
      <c r="BB271" s="296"/>
      <c r="BC271" s="138"/>
      <c r="BD271" s="138"/>
      <c r="BE271" s="139"/>
      <c r="BF271" s="138"/>
      <c r="BG271" s="222">
        <f t="shared" si="123"/>
        <v>0</v>
      </c>
      <c r="BH271" s="162">
        <f t="shared" si="124"/>
        <v>0</v>
      </c>
      <c r="BI271" s="132"/>
      <c r="BJ271" s="162">
        <f t="shared" si="125"/>
        <v>0</v>
      </c>
      <c r="BK271" s="163"/>
      <c r="BL271" s="141"/>
      <c r="BM271" s="163"/>
      <c r="BN271" s="163"/>
      <c r="BO271" s="163"/>
      <c r="BP271" s="164">
        <f t="shared" si="126"/>
        <v>0</v>
      </c>
      <c r="BQ271" s="132"/>
    </row>
    <row r="272" spans="1:69" ht="14.25" customHeight="1" x14ac:dyDescent="0.25">
      <c r="A272" s="3"/>
      <c r="B272" s="2" t="s">
        <v>82</v>
      </c>
      <c r="C272" s="166">
        <f t="shared" ref="C272:G272" si="127">SUM(C241:C271)</f>
        <v>0</v>
      </c>
      <c r="D272" s="166">
        <f t="shared" si="127"/>
        <v>0</v>
      </c>
      <c r="E272" s="166">
        <f t="shared" si="127"/>
        <v>0</v>
      </c>
      <c r="F272" s="166">
        <f t="shared" si="127"/>
        <v>0</v>
      </c>
      <c r="G272" s="166">
        <f t="shared" si="127"/>
        <v>0</v>
      </c>
      <c r="H272" s="166"/>
      <c r="I272" s="166">
        <f t="shared" ref="I272:AG272" si="128">SUM(I241:I271)</f>
        <v>0</v>
      </c>
      <c r="J272" s="166">
        <f t="shared" si="128"/>
        <v>0</v>
      </c>
      <c r="K272" s="166">
        <f t="shared" si="128"/>
        <v>0</v>
      </c>
      <c r="L272" s="166">
        <f t="shared" si="128"/>
        <v>0</v>
      </c>
      <c r="M272" s="166">
        <f t="shared" si="128"/>
        <v>0</v>
      </c>
      <c r="N272" s="166">
        <f t="shared" si="128"/>
        <v>0</v>
      </c>
      <c r="O272" s="166">
        <f t="shared" si="128"/>
        <v>0</v>
      </c>
      <c r="P272" s="166">
        <f t="shared" si="128"/>
        <v>0</v>
      </c>
      <c r="Q272" s="166">
        <f t="shared" si="128"/>
        <v>0</v>
      </c>
      <c r="R272" s="166">
        <f t="shared" si="128"/>
        <v>0</v>
      </c>
      <c r="S272" s="166">
        <f t="shared" si="128"/>
        <v>0</v>
      </c>
      <c r="T272" s="166">
        <f t="shared" si="128"/>
        <v>0</v>
      </c>
      <c r="U272" s="166">
        <f t="shared" si="128"/>
        <v>0</v>
      </c>
      <c r="V272" s="166">
        <f t="shared" si="128"/>
        <v>0</v>
      </c>
      <c r="W272" s="166">
        <f t="shared" si="128"/>
        <v>0</v>
      </c>
      <c r="X272" s="166">
        <f t="shared" si="128"/>
        <v>0</v>
      </c>
      <c r="Y272" s="166">
        <f t="shared" si="128"/>
        <v>0</v>
      </c>
      <c r="Z272" s="166">
        <f t="shared" si="128"/>
        <v>0</v>
      </c>
      <c r="AA272" s="166">
        <f t="shared" si="128"/>
        <v>0</v>
      </c>
      <c r="AB272" s="166">
        <f t="shared" si="128"/>
        <v>0</v>
      </c>
      <c r="AC272" s="166">
        <f t="shared" si="128"/>
        <v>0</v>
      </c>
      <c r="AD272" s="166">
        <f t="shared" si="128"/>
        <v>0</v>
      </c>
      <c r="AE272" s="166">
        <f t="shared" si="128"/>
        <v>0</v>
      </c>
      <c r="AF272" s="166">
        <f t="shared" si="128"/>
        <v>0</v>
      </c>
      <c r="AG272" s="166">
        <f t="shared" si="128"/>
        <v>0</v>
      </c>
      <c r="AH272" s="166"/>
      <c r="AI272" s="166">
        <f t="shared" ref="AI272:AO272" si="129">SUM(AI241:AI271)</f>
        <v>0</v>
      </c>
      <c r="AJ272" s="166">
        <f t="shared" si="129"/>
        <v>0</v>
      </c>
      <c r="AK272" s="166">
        <f t="shared" si="129"/>
        <v>0</v>
      </c>
      <c r="AL272" s="166">
        <f t="shared" si="129"/>
        <v>0</v>
      </c>
      <c r="AM272" s="166">
        <f t="shared" si="129"/>
        <v>0</v>
      </c>
      <c r="AN272" s="166">
        <f t="shared" si="129"/>
        <v>0</v>
      </c>
      <c r="AO272" s="166">
        <f t="shared" si="129"/>
        <v>0</v>
      </c>
      <c r="AP272" s="166"/>
      <c r="AQ272" s="166"/>
      <c r="AR272" s="166"/>
      <c r="AS272" s="166">
        <f t="shared" ref="AS272:AT272" si="130">SUM(AS241:AS271)</f>
        <v>0</v>
      </c>
      <c r="AT272" s="166">
        <f t="shared" si="130"/>
        <v>0</v>
      </c>
      <c r="AU272" s="283"/>
      <c r="AV272" s="166">
        <f t="shared" ref="AV272:BA272" si="131">SUM(AV241:AV271)</f>
        <v>0</v>
      </c>
      <c r="AW272" s="166">
        <f t="shared" si="131"/>
        <v>0</v>
      </c>
      <c r="AX272" s="166">
        <f t="shared" si="131"/>
        <v>0</v>
      </c>
      <c r="AY272" s="166">
        <f t="shared" si="131"/>
        <v>0</v>
      </c>
      <c r="AZ272" s="166">
        <f t="shared" si="131"/>
        <v>0</v>
      </c>
      <c r="BA272" s="166">
        <f t="shared" si="131"/>
        <v>0</v>
      </c>
      <c r="BB272" s="166"/>
      <c r="BC272" s="166"/>
      <c r="BD272" s="166"/>
      <c r="BE272" s="261"/>
      <c r="BF272" s="166"/>
      <c r="BG272" s="166">
        <f t="shared" ref="BG272:BH272" si="132">SUM(BG241:BG271)</f>
        <v>0</v>
      </c>
      <c r="BH272" s="166">
        <f t="shared" si="132"/>
        <v>0</v>
      </c>
      <c r="BI272" s="3"/>
      <c r="BJ272" s="172">
        <f>SUM(BJ241:BJ271)</f>
        <v>0</v>
      </c>
      <c r="BK272" s="165"/>
      <c r="BL272" s="166"/>
      <c r="BM272" s="165"/>
      <c r="BN272" s="165"/>
      <c r="BO272" s="165"/>
      <c r="BP272" s="165">
        <f>SUM(BP241:BP271)</f>
        <v>0</v>
      </c>
      <c r="BQ272" s="3"/>
    </row>
    <row r="273" spans="1:69" ht="14.25" customHeight="1" x14ac:dyDescent="0.25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4"/>
      <c r="AO273" s="3"/>
      <c r="AP273" s="3"/>
      <c r="AQ273" s="3"/>
      <c r="AR273" s="3"/>
      <c r="AS273" s="3"/>
      <c r="AT273" s="3"/>
      <c r="AU273" s="5"/>
      <c r="AV273" s="3"/>
      <c r="AW273" s="3"/>
      <c r="AX273" s="3"/>
      <c r="AY273" s="3"/>
      <c r="AZ273" s="3"/>
      <c r="BA273" s="3"/>
      <c r="BB273" s="3"/>
      <c r="BC273" s="3"/>
      <c r="BD273" s="3"/>
      <c r="BE273" s="6"/>
      <c r="BF273" s="3"/>
      <c r="BG273" s="4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ht="14.25" customHeight="1" thickBot="1" x14ac:dyDescent="0.3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176"/>
      <c r="AK274" s="3"/>
      <c r="AL274" s="3"/>
      <c r="AM274" s="3"/>
      <c r="AN274" s="4"/>
      <c r="AO274" s="3"/>
      <c r="AP274" s="3"/>
      <c r="AQ274" s="3"/>
      <c r="AR274" s="3"/>
      <c r="AS274" s="3"/>
      <c r="AT274" s="3"/>
      <c r="AU274" s="5"/>
      <c r="AV274" s="3"/>
      <c r="AW274" s="3"/>
      <c r="AX274" s="3"/>
      <c r="AY274" s="3"/>
      <c r="AZ274" s="3"/>
      <c r="BA274" s="3"/>
      <c r="BB274" s="3"/>
      <c r="BC274" s="3"/>
      <c r="BD274" s="176"/>
      <c r="BE274" s="6"/>
      <c r="BF274" s="3"/>
      <c r="BG274" s="177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ht="14.25" customHeight="1" x14ac:dyDescent="0.25">
      <c r="A275" s="3"/>
      <c r="B275" s="215">
        <v>46266</v>
      </c>
      <c r="C275" s="94"/>
      <c r="D275" s="104"/>
      <c r="E275" s="97"/>
      <c r="F275" s="97"/>
      <c r="G275" s="216">
        <f t="shared" ref="G275:G304" si="133">+C275+D275+E275+F275</f>
        <v>0</v>
      </c>
      <c r="H275" s="21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03">
        <f t="shared" ref="U275:U304" si="134">SUM(H275:T275)</f>
        <v>0</v>
      </c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300">
        <f t="shared" ref="AJ275:AJ304" si="135">SUM(V275:AI275)</f>
        <v>0</v>
      </c>
      <c r="AK275" s="104"/>
      <c r="AL275" s="104"/>
      <c r="AM275" s="94"/>
      <c r="AN275" s="191">
        <f t="shared" ref="AN275:AN304" si="136">SUM(AK275:AM275)</f>
        <v>0</v>
      </c>
      <c r="AO275" s="186"/>
      <c r="AP275" s="186"/>
      <c r="AQ275" s="186"/>
      <c r="AR275" s="193"/>
      <c r="AS275" s="266">
        <f t="shared" ref="AS275:AS304" si="137">+G275-U275-AJ275-AN275-AO275-AP275-AQ275-AR275</f>
        <v>0</v>
      </c>
      <c r="AT275" s="276"/>
      <c r="AU275" s="273"/>
      <c r="AV275" s="276"/>
      <c r="AW275" s="276"/>
      <c r="AX275" s="221"/>
      <c r="AY275" s="127"/>
      <c r="AZ275" s="274"/>
      <c r="BA275" s="276"/>
      <c r="BB275" s="276"/>
      <c r="BC275" s="286"/>
      <c r="BD275" s="220"/>
      <c r="BE275" s="111"/>
      <c r="BF275" s="220"/>
      <c r="BG275" s="222">
        <f t="shared" ref="BG275:BG304" si="138">SUM(AT275:BF275)-BD275</f>
        <v>0</v>
      </c>
      <c r="BH275" s="114">
        <f t="shared" ref="BH275:BH304" si="139">+AS275-BG275</f>
        <v>0</v>
      </c>
      <c r="BI275" s="3"/>
      <c r="BJ275" s="114">
        <f t="shared" ref="BJ275:BJ304" si="140">SUM(BK275:BO275)</f>
        <v>0</v>
      </c>
      <c r="BK275" s="115"/>
      <c r="BL275" s="115"/>
      <c r="BM275" s="115"/>
      <c r="BN275" s="115"/>
      <c r="BO275" s="115"/>
      <c r="BP275" s="116">
        <f t="shared" ref="BP275:BP304" si="141">+BH275-BJ275</f>
        <v>0</v>
      </c>
      <c r="BQ275" s="3"/>
    </row>
    <row r="276" spans="1:69" ht="14.25" customHeight="1" x14ac:dyDescent="0.25">
      <c r="A276" s="3"/>
      <c r="B276" s="215">
        <v>46267</v>
      </c>
      <c r="C276" s="118"/>
      <c r="D276" s="123"/>
      <c r="E276" s="120"/>
      <c r="F276" s="120"/>
      <c r="G276" s="147">
        <f t="shared" si="133"/>
        <v>0</v>
      </c>
      <c r="H276" s="148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03">
        <f t="shared" si="134"/>
        <v>0</v>
      </c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03">
        <f t="shared" si="135"/>
        <v>0</v>
      </c>
      <c r="AK276" s="123"/>
      <c r="AL276" s="123"/>
      <c r="AM276" s="123"/>
      <c r="AN276" s="105">
        <f t="shared" si="136"/>
        <v>0</v>
      </c>
      <c r="AO276" s="143"/>
      <c r="AP276" s="143"/>
      <c r="AQ276" s="143"/>
      <c r="AR276" s="146"/>
      <c r="AS276" s="224">
        <f t="shared" si="137"/>
        <v>0</v>
      </c>
      <c r="AT276" s="276"/>
      <c r="AU276" s="273"/>
      <c r="AV276" s="276"/>
      <c r="AW276" s="276"/>
      <c r="AX276" s="221"/>
      <c r="AY276" s="127"/>
      <c r="AZ276" s="274"/>
      <c r="BA276" s="276"/>
      <c r="BB276" s="276"/>
      <c r="BC276" s="276"/>
      <c r="BD276" s="225"/>
      <c r="BE276" s="128"/>
      <c r="BF276" s="225"/>
      <c r="BG276" s="222">
        <f t="shared" si="138"/>
        <v>0</v>
      </c>
      <c r="BH276" s="113">
        <f t="shared" si="139"/>
        <v>0</v>
      </c>
      <c r="BI276" s="3"/>
      <c r="BJ276" s="113">
        <f t="shared" si="140"/>
        <v>0</v>
      </c>
      <c r="BK276" s="129"/>
      <c r="BL276" s="129"/>
      <c r="BM276" s="129"/>
      <c r="BN276" s="129"/>
      <c r="BO276" s="129"/>
      <c r="BP276" s="130">
        <f t="shared" si="141"/>
        <v>0</v>
      </c>
      <c r="BQ276" s="3"/>
    </row>
    <row r="277" spans="1:69" ht="14.25" customHeight="1" x14ac:dyDescent="0.25">
      <c r="A277" s="3"/>
      <c r="B277" s="215">
        <v>46268</v>
      </c>
      <c r="C277" s="118"/>
      <c r="D277" s="123"/>
      <c r="E277" s="120"/>
      <c r="F277" s="120"/>
      <c r="G277" s="147">
        <f t="shared" si="133"/>
        <v>0</v>
      </c>
      <c r="H277" s="148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34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03">
        <f t="shared" si="135"/>
        <v>0</v>
      </c>
      <c r="AK277" s="123"/>
      <c r="AL277" s="123"/>
      <c r="AM277" s="123"/>
      <c r="AN277" s="105">
        <f t="shared" si="136"/>
        <v>0</v>
      </c>
      <c r="AO277" s="143"/>
      <c r="AP277" s="143"/>
      <c r="AQ277" s="143"/>
      <c r="AR277" s="146"/>
      <c r="AS277" s="224">
        <f t="shared" si="137"/>
        <v>0</v>
      </c>
      <c r="AT277" s="276"/>
      <c r="AU277" s="273"/>
      <c r="AV277" s="276"/>
      <c r="AW277" s="276"/>
      <c r="AX277" s="221"/>
      <c r="AY277" s="127"/>
      <c r="AZ277" s="274"/>
      <c r="BA277" s="276"/>
      <c r="BB277" s="276"/>
      <c r="BC277" s="276"/>
      <c r="BD277" s="225"/>
      <c r="BE277" s="128"/>
      <c r="BF277" s="225"/>
      <c r="BG277" s="222">
        <f t="shared" si="138"/>
        <v>0</v>
      </c>
      <c r="BH277" s="113">
        <f t="shared" si="139"/>
        <v>0</v>
      </c>
      <c r="BI277" s="3"/>
      <c r="BJ277" s="113">
        <f t="shared" si="140"/>
        <v>0</v>
      </c>
      <c r="BK277" s="129"/>
      <c r="BL277" s="129"/>
      <c r="BM277" s="129"/>
      <c r="BN277" s="129"/>
      <c r="BO277" s="129"/>
      <c r="BP277" s="130">
        <f t="shared" si="141"/>
        <v>0</v>
      </c>
      <c r="BQ277" s="3"/>
    </row>
    <row r="278" spans="1:69" ht="14.25" customHeight="1" x14ac:dyDescent="0.25">
      <c r="A278" s="3"/>
      <c r="B278" s="215">
        <v>46269</v>
      </c>
      <c r="C278" s="123"/>
      <c r="D278" s="123"/>
      <c r="E278" s="3"/>
      <c r="F278" s="120"/>
      <c r="G278" s="147">
        <f t="shared" si="133"/>
        <v>0</v>
      </c>
      <c r="H278" s="148"/>
      <c r="I278" s="143"/>
      <c r="J278" s="143"/>
      <c r="K278" s="143"/>
      <c r="L278" s="143"/>
      <c r="M278" s="146"/>
      <c r="N278" s="143"/>
      <c r="O278" s="144"/>
      <c r="P278" s="143"/>
      <c r="Q278" s="143"/>
      <c r="R278" s="143"/>
      <c r="S278" s="143"/>
      <c r="T278" s="143"/>
      <c r="U278" s="103">
        <f t="shared" si="134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300">
        <f t="shared" si="135"/>
        <v>0</v>
      </c>
      <c r="AK278" s="123"/>
      <c r="AL278" s="123"/>
      <c r="AM278" s="118"/>
      <c r="AN278" s="105">
        <f t="shared" si="136"/>
        <v>0</v>
      </c>
      <c r="AO278" s="143"/>
      <c r="AP278" s="143"/>
      <c r="AQ278" s="143"/>
      <c r="AR278" s="146"/>
      <c r="AS278" s="224">
        <f t="shared" si="137"/>
        <v>0</v>
      </c>
      <c r="AT278" s="276"/>
      <c r="AU278" s="273"/>
      <c r="AV278" s="276"/>
      <c r="AW278" s="276"/>
      <c r="AX278" s="221"/>
      <c r="AY278" s="127"/>
      <c r="AZ278" s="274"/>
      <c r="BA278" s="276"/>
      <c r="BB278" s="276"/>
      <c r="BC278" s="276"/>
      <c r="BD278" s="225"/>
      <c r="BE278" s="128"/>
      <c r="BF278" s="225"/>
      <c r="BG278" s="222">
        <f t="shared" si="138"/>
        <v>0</v>
      </c>
      <c r="BH278" s="113">
        <f t="shared" si="139"/>
        <v>0</v>
      </c>
      <c r="BI278" s="3"/>
      <c r="BJ278" s="113">
        <f t="shared" si="140"/>
        <v>0</v>
      </c>
      <c r="BK278" s="129"/>
      <c r="BL278" s="129"/>
      <c r="BM278" s="129"/>
      <c r="BN278" s="129"/>
      <c r="BO278" s="129"/>
      <c r="BP278" s="130">
        <f t="shared" si="141"/>
        <v>0</v>
      </c>
      <c r="BQ278" s="3"/>
    </row>
    <row r="279" spans="1:69" ht="14.25" customHeight="1" x14ac:dyDescent="0.25">
      <c r="A279" s="3"/>
      <c r="B279" s="215">
        <v>46270</v>
      </c>
      <c r="C279" s="118"/>
      <c r="D279" s="123"/>
      <c r="E279" s="120"/>
      <c r="F279" s="120"/>
      <c r="G279" s="147">
        <f t="shared" si="133"/>
        <v>0</v>
      </c>
      <c r="H279" s="148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34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03">
        <f t="shared" si="135"/>
        <v>0</v>
      </c>
      <c r="AK279" s="123"/>
      <c r="AL279" s="123"/>
      <c r="AM279" s="123"/>
      <c r="AN279" s="105">
        <f t="shared" si="136"/>
        <v>0</v>
      </c>
      <c r="AO279" s="143"/>
      <c r="AP279" s="143"/>
      <c r="AQ279" s="143"/>
      <c r="AR279" s="146"/>
      <c r="AS279" s="224">
        <f t="shared" si="137"/>
        <v>0</v>
      </c>
      <c r="AT279" s="276"/>
      <c r="AU279" s="273"/>
      <c r="AV279" s="276"/>
      <c r="AW279" s="276"/>
      <c r="AX279" s="221"/>
      <c r="AY279" s="127"/>
      <c r="AZ279" s="274"/>
      <c r="BA279" s="276"/>
      <c r="BB279" s="276"/>
      <c r="BC279" s="276"/>
      <c r="BD279" s="225"/>
      <c r="BE279" s="128"/>
      <c r="BF279" s="225"/>
      <c r="BG279" s="222">
        <f t="shared" si="138"/>
        <v>0</v>
      </c>
      <c r="BH279" s="113">
        <f t="shared" si="139"/>
        <v>0</v>
      </c>
      <c r="BI279" s="3"/>
      <c r="BJ279" s="113">
        <f t="shared" si="140"/>
        <v>0</v>
      </c>
      <c r="BK279" s="129"/>
      <c r="BL279" s="129"/>
      <c r="BM279" s="129"/>
      <c r="BN279" s="129"/>
      <c r="BO279" s="129"/>
      <c r="BP279" s="130">
        <f t="shared" si="141"/>
        <v>0</v>
      </c>
      <c r="BQ279" s="3"/>
    </row>
    <row r="280" spans="1:69" ht="14.25" customHeight="1" x14ac:dyDescent="0.25">
      <c r="A280" s="3"/>
      <c r="B280" s="215">
        <v>46271</v>
      </c>
      <c r="C280" s="118"/>
      <c r="D280" s="123"/>
      <c r="E280" s="120"/>
      <c r="F280" s="120"/>
      <c r="G280" s="147">
        <f t="shared" si="133"/>
        <v>0</v>
      </c>
      <c r="H280" s="148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34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03">
        <f t="shared" si="135"/>
        <v>0</v>
      </c>
      <c r="AK280" s="123"/>
      <c r="AL280" s="123"/>
      <c r="AM280" s="123"/>
      <c r="AN280" s="105">
        <f t="shared" si="136"/>
        <v>0</v>
      </c>
      <c r="AO280" s="143"/>
      <c r="AP280" s="143"/>
      <c r="AQ280" s="143"/>
      <c r="AR280" s="146"/>
      <c r="AS280" s="224">
        <f t="shared" si="137"/>
        <v>0</v>
      </c>
      <c r="AT280" s="276"/>
      <c r="AU280" s="273"/>
      <c r="AV280" s="276"/>
      <c r="AW280" s="276"/>
      <c r="AX280" s="221"/>
      <c r="AY280" s="127"/>
      <c r="AZ280" s="274"/>
      <c r="BA280" s="276"/>
      <c r="BB280" s="276"/>
      <c r="BC280" s="276"/>
      <c r="BD280" s="225"/>
      <c r="BE280" s="128"/>
      <c r="BF280" s="225"/>
      <c r="BG280" s="222">
        <f t="shared" si="138"/>
        <v>0</v>
      </c>
      <c r="BH280" s="113">
        <f t="shared" si="139"/>
        <v>0</v>
      </c>
      <c r="BI280" s="3"/>
      <c r="BJ280" s="113">
        <f t="shared" si="140"/>
        <v>0</v>
      </c>
      <c r="BK280" s="129"/>
      <c r="BL280" s="129"/>
      <c r="BM280" s="129"/>
      <c r="BN280" s="129"/>
      <c r="BO280" s="129"/>
      <c r="BP280" s="130">
        <f t="shared" si="141"/>
        <v>0</v>
      </c>
      <c r="BQ280" s="3"/>
    </row>
    <row r="281" spans="1:69" ht="14.25" customHeight="1" x14ac:dyDescent="0.25">
      <c r="A281" s="3"/>
      <c r="B281" s="215">
        <v>46272</v>
      </c>
      <c r="C281" s="118"/>
      <c r="D281" s="123"/>
      <c r="E281" s="120"/>
      <c r="F281" s="120"/>
      <c r="G281" s="147">
        <f t="shared" si="133"/>
        <v>0</v>
      </c>
      <c r="H281" s="148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34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03">
        <f t="shared" si="135"/>
        <v>0</v>
      </c>
      <c r="AK281" s="123"/>
      <c r="AL281" s="123"/>
      <c r="AM281" s="123"/>
      <c r="AN281" s="105">
        <f t="shared" si="136"/>
        <v>0</v>
      </c>
      <c r="AO281" s="143"/>
      <c r="AP281" s="143"/>
      <c r="AQ281" s="143"/>
      <c r="AR281" s="146"/>
      <c r="AS281" s="224">
        <f t="shared" si="137"/>
        <v>0</v>
      </c>
      <c r="AT281" s="276"/>
      <c r="AU281" s="273"/>
      <c r="AV281" s="276"/>
      <c r="AW281" s="276"/>
      <c r="AX281" s="221"/>
      <c r="AY281" s="127"/>
      <c r="AZ281" s="274"/>
      <c r="BA281" s="276"/>
      <c r="BB281" s="276"/>
      <c r="BC281" s="276"/>
      <c r="BD281" s="225"/>
      <c r="BE281" s="128"/>
      <c r="BF281" s="225"/>
      <c r="BG281" s="222">
        <f t="shared" si="138"/>
        <v>0</v>
      </c>
      <c r="BH281" s="113">
        <f t="shared" si="139"/>
        <v>0</v>
      </c>
      <c r="BI281" s="3"/>
      <c r="BJ281" s="113">
        <f t="shared" si="140"/>
        <v>0</v>
      </c>
      <c r="BK281" s="129"/>
      <c r="BL281" s="129"/>
      <c r="BM281" s="129"/>
      <c r="BN281" s="129"/>
      <c r="BO281" s="129"/>
      <c r="BP281" s="130">
        <f t="shared" si="141"/>
        <v>0</v>
      </c>
      <c r="BQ281" s="3"/>
    </row>
    <row r="282" spans="1:69" ht="14.25" customHeight="1" x14ac:dyDescent="0.25">
      <c r="A282" s="3"/>
      <c r="B282" s="215">
        <v>46273</v>
      </c>
      <c r="C282" s="118"/>
      <c r="D282" s="123"/>
      <c r="E282" s="120"/>
      <c r="F282" s="120"/>
      <c r="G282" s="147">
        <f t="shared" si="133"/>
        <v>0</v>
      </c>
      <c r="H282" s="148"/>
      <c r="I282" s="143"/>
      <c r="J282" s="143"/>
      <c r="K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34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03">
        <f t="shared" si="135"/>
        <v>0</v>
      </c>
      <c r="AK282" s="123"/>
      <c r="AL282" s="123"/>
      <c r="AM282" s="123"/>
      <c r="AN282" s="105">
        <f t="shared" si="136"/>
        <v>0</v>
      </c>
      <c r="AO282" s="143"/>
      <c r="AP282" s="143"/>
      <c r="AQ282" s="143"/>
      <c r="AR282" s="146"/>
      <c r="AS282" s="224">
        <f t="shared" si="137"/>
        <v>0</v>
      </c>
      <c r="AT282" s="276"/>
      <c r="AU282" s="273"/>
      <c r="AV282" s="276"/>
      <c r="AW282" s="276"/>
      <c r="AX282" s="221"/>
      <c r="AY282" s="127"/>
      <c r="AZ282" s="274"/>
      <c r="BA282" s="276"/>
      <c r="BB282" s="276"/>
      <c r="BC282" s="276"/>
      <c r="BD282" s="225"/>
      <c r="BE282" s="128"/>
      <c r="BF282" s="225"/>
      <c r="BG282" s="222">
        <f t="shared" si="138"/>
        <v>0</v>
      </c>
      <c r="BH282" s="113">
        <f t="shared" si="139"/>
        <v>0</v>
      </c>
      <c r="BI282" s="3"/>
      <c r="BJ282" s="113">
        <f t="shared" si="140"/>
        <v>0</v>
      </c>
      <c r="BK282" s="129"/>
      <c r="BL282" s="129"/>
      <c r="BM282" s="129"/>
      <c r="BN282" s="129"/>
      <c r="BO282" s="129"/>
      <c r="BP282" s="130">
        <f t="shared" si="141"/>
        <v>0</v>
      </c>
      <c r="BQ282" s="3"/>
    </row>
    <row r="283" spans="1:69" ht="14.25" customHeight="1" x14ac:dyDescent="0.25">
      <c r="A283" s="132"/>
      <c r="B283" s="215">
        <v>46274</v>
      </c>
      <c r="C283" s="133"/>
      <c r="D283" s="136"/>
      <c r="E283" s="135"/>
      <c r="F283" s="135"/>
      <c r="G283" s="147">
        <f t="shared" si="133"/>
        <v>0</v>
      </c>
      <c r="H283" s="148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34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03">
        <f t="shared" si="135"/>
        <v>0</v>
      </c>
      <c r="AK283" s="136"/>
      <c r="AL283" s="136"/>
      <c r="AM283" s="136"/>
      <c r="AN283" s="105">
        <f t="shared" si="136"/>
        <v>0</v>
      </c>
      <c r="AO283" s="143"/>
      <c r="AP283" s="143"/>
      <c r="AQ283" s="143"/>
      <c r="AR283" s="146"/>
      <c r="AS283" s="224">
        <f t="shared" si="137"/>
        <v>0</v>
      </c>
      <c r="AT283" s="274"/>
      <c r="AU283" s="273"/>
      <c r="AV283" s="274"/>
      <c r="AW283" s="274"/>
      <c r="AX283" s="127"/>
      <c r="AY283" s="127"/>
      <c r="AZ283" s="274"/>
      <c r="BA283" s="274"/>
      <c r="BB283" s="274"/>
      <c r="BC283" s="274"/>
      <c r="BD283" s="126"/>
      <c r="BE283" s="128"/>
      <c r="BF283" s="126"/>
      <c r="BG283" s="222">
        <f t="shared" si="138"/>
        <v>0</v>
      </c>
      <c r="BH283" s="140">
        <f t="shared" si="139"/>
        <v>0</v>
      </c>
      <c r="BI283" s="132"/>
      <c r="BJ283" s="140">
        <f t="shared" si="140"/>
        <v>0</v>
      </c>
      <c r="BK283" s="141"/>
      <c r="BL283" s="141"/>
      <c r="BM283" s="141"/>
      <c r="BN283" s="141"/>
      <c r="BO283" s="141"/>
      <c r="BP283" s="130">
        <f t="shared" si="141"/>
        <v>0</v>
      </c>
      <c r="BQ283" s="132"/>
    </row>
    <row r="284" spans="1:69" ht="14.25" customHeight="1" x14ac:dyDescent="0.25">
      <c r="A284" s="132"/>
      <c r="B284" s="215">
        <v>46275</v>
      </c>
      <c r="C284" s="133"/>
      <c r="D284" s="136"/>
      <c r="E284" s="135"/>
      <c r="F284" s="135"/>
      <c r="G284" s="147">
        <f t="shared" si="133"/>
        <v>0</v>
      </c>
      <c r="H284" s="148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34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03">
        <f t="shared" si="135"/>
        <v>0</v>
      </c>
      <c r="AK284" s="136"/>
      <c r="AL284" s="136"/>
      <c r="AM284" s="136"/>
      <c r="AN284" s="105">
        <f t="shared" si="136"/>
        <v>0</v>
      </c>
      <c r="AO284" s="143"/>
      <c r="AP284" s="143"/>
      <c r="AQ284" s="143"/>
      <c r="AR284" s="146"/>
      <c r="AS284" s="224">
        <f t="shared" si="137"/>
        <v>0</v>
      </c>
      <c r="AT284" s="274"/>
      <c r="AU284" s="273"/>
      <c r="AV284" s="274"/>
      <c r="AW284" s="274"/>
      <c r="AX284" s="127"/>
      <c r="AY284" s="127"/>
      <c r="AZ284" s="274"/>
      <c r="BA284" s="274"/>
      <c r="BB284" s="274"/>
      <c r="BC284" s="274"/>
      <c r="BD284" s="126"/>
      <c r="BE284" s="128"/>
      <c r="BF284" s="126"/>
      <c r="BG284" s="222">
        <f t="shared" si="138"/>
        <v>0</v>
      </c>
      <c r="BH284" s="140">
        <f t="shared" si="139"/>
        <v>0</v>
      </c>
      <c r="BI284" s="132"/>
      <c r="BJ284" s="140">
        <f t="shared" si="140"/>
        <v>0</v>
      </c>
      <c r="BK284" s="141"/>
      <c r="BL284" s="141"/>
      <c r="BM284" s="141"/>
      <c r="BN284" s="141"/>
      <c r="BO284" s="141"/>
      <c r="BP284" s="130">
        <f t="shared" si="141"/>
        <v>0</v>
      </c>
      <c r="BQ284" s="132"/>
    </row>
    <row r="285" spans="1:69" ht="14.25" customHeight="1" x14ac:dyDescent="0.25">
      <c r="A285" s="132"/>
      <c r="B285" s="215">
        <v>46276</v>
      </c>
      <c r="C285" s="133"/>
      <c r="D285" s="136"/>
      <c r="E285" s="135"/>
      <c r="F285" s="135"/>
      <c r="G285" s="147">
        <f t="shared" si="133"/>
        <v>0</v>
      </c>
      <c r="H285" s="148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34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03">
        <f t="shared" si="135"/>
        <v>0</v>
      </c>
      <c r="AK285" s="136"/>
      <c r="AL285" s="136"/>
      <c r="AM285" s="136"/>
      <c r="AN285" s="105">
        <f t="shared" si="136"/>
        <v>0</v>
      </c>
      <c r="AO285" s="143"/>
      <c r="AP285" s="143"/>
      <c r="AQ285" s="143"/>
      <c r="AR285" s="146"/>
      <c r="AS285" s="224">
        <f t="shared" si="137"/>
        <v>0</v>
      </c>
      <c r="AT285" s="274"/>
      <c r="AU285" s="273"/>
      <c r="AV285" s="274"/>
      <c r="AW285" s="274"/>
      <c r="AX285" s="127"/>
      <c r="AY285" s="127"/>
      <c r="AZ285" s="274"/>
      <c r="BA285" s="274"/>
      <c r="BB285" s="274"/>
      <c r="BC285" s="274"/>
      <c r="BD285" s="126"/>
      <c r="BE285" s="128"/>
      <c r="BF285" s="126"/>
      <c r="BG285" s="222">
        <f t="shared" si="138"/>
        <v>0</v>
      </c>
      <c r="BH285" s="140">
        <f t="shared" si="139"/>
        <v>0</v>
      </c>
      <c r="BI285" s="132"/>
      <c r="BJ285" s="140">
        <f t="shared" si="140"/>
        <v>0</v>
      </c>
      <c r="BK285" s="141"/>
      <c r="BL285" s="141"/>
      <c r="BM285" s="141"/>
      <c r="BN285" s="141"/>
      <c r="BO285" s="141"/>
      <c r="BP285" s="130">
        <f t="shared" si="141"/>
        <v>0</v>
      </c>
      <c r="BQ285" s="132"/>
    </row>
    <row r="286" spans="1:69" ht="14.25" customHeight="1" x14ac:dyDescent="0.25">
      <c r="A286" s="132"/>
      <c r="B286" s="215">
        <v>46277</v>
      </c>
      <c r="C286" s="133"/>
      <c r="D286" s="136"/>
      <c r="E286" s="135"/>
      <c r="F286" s="135"/>
      <c r="G286" s="147">
        <f t="shared" si="133"/>
        <v>0</v>
      </c>
      <c r="H286" s="148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34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03">
        <f t="shared" si="135"/>
        <v>0</v>
      </c>
      <c r="AK286" s="136"/>
      <c r="AL286" s="132"/>
      <c r="AM286" s="136"/>
      <c r="AN286" s="105">
        <f t="shared" si="136"/>
        <v>0</v>
      </c>
      <c r="AO286" s="143"/>
      <c r="AP286" s="143"/>
      <c r="AQ286" s="143"/>
      <c r="AR286" s="146"/>
      <c r="AS286" s="224">
        <f t="shared" si="137"/>
        <v>0</v>
      </c>
      <c r="AT286" s="274"/>
      <c r="AU286" s="273"/>
      <c r="AV286" s="274"/>
      <c r="AW286" s="274"/>
      <c r="AX286" s="127"/>
      <c r="AY286" s="127"/>
      <c r="AZ286" s="274"/>
      <c r="BA286" s="274"/>
      <c r="BB286" s="274"/>
      <c r="BC286" s="274"/>
      <c r="BD286" s="126"/>
      <c r="BE286" s="128"/>
      <c r="BF286" s="126"/>
      <c r="BG286" s="222">
        <f t="shared" si="138"/>
        <v>0</v>
      </c>
      <c r="BH286" s="140">
        <f t="shared" si="139"/>
        <v>0</v>
      </c>
      <c r="BI286" s="132"/>
      <c r="BJ286" s="140">
        <f t="shared" si="140"/>
        <v>0</v>
      </c>
      <c r="BK286" s="141"/>
      <c r="BL286" s="141"/>
      <c r="BM286" s="141"/>
      <c r="BN286" s="141"/>
      <c r="BO286" s="141"/>
      <c r="BP286" s="130">
        <f t="shared" si="141"/>
        <v>0</v>
      </c>
      <c r="BQ286" s="132"/>
    </row>
    <row r="287" spans="1:69" ht="14.25" customHeight="1" x14ac:dyDescent="0.25">
      <c r="A287" s="132"/>
      <c r="B287" s="215">
        <v>46278</v>
      </c>
      <c r="C287" s="133"/>
      <c r="D287" s="136"/>
      <c r="E287" s="135"/>
      <c r="F287" s="135"/>
      <c r="G287" s="147">
        <f t="shared" si="133"/>
        <v>0</v>
      </c>
      <c r="H287" s="148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34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03">
        <f t="shared" si="135"/>
        <v>0</v>
      </c>
      <c r="AK287" s="136"/>
      <c r="AL287" s="136"/>
      <c r="AM287" s="136"/>
      <c r="AN287" s="105">
        <f t="shared" si="136"/>
        <v>0</v>
      </c>
      <c r="AO287" s="143"/>
      <c r="AP287" s="143"/>
      <c r="AQ287" s="143"/>
      <c r="AR287" s="146"/>
      <c r="AS287" s="224">
        <f t="shared" si="137"/>
        <v>0</v>
      </c>
      <c r="AT287" s="274"/>
      <c r="AU287" s="273"/>
      <c r="AV287" s="274"/>
      <c r="AW287" s="274"/>
      <c r="AX287" s="127"/>
      <c r="AY287" s="127"/>
      <c r="AZ287" s="274"/>
      <c r="BA287" s="274"/>
      <c r="BB287" s="274"/>
      <c r="BC287" s="274"/>
      <c r="BD287" s="126"/>
      <c r="BE287" s="128"/>
      <c r="BF287" s="126"/>
      <c r="BG287" s="222">
        <f t="shared" si="138"/>
        <v>0</v>
      </c>
      <c r="BH287" s="140">
        <f t="shared" si="139"/>
        <v>0</v>
      </c>
      <c r="BI287" s="132"/>
      <c r="BJ287" s="140">
        <f t="shared" si="140"/>
        <v>0</v>
      </c>
      <c r="BK287" s="141"/>
      <c r="BL287" s="141"/>
      <c r="BM287" s="129"/>
      <c r="BN287" s="141"/>
      <c r="BO287" s="141"/>
      <c r="BP287" s="130">
        <f t="shared" si="141"/>
        <v>0</v>
      </c>
      <c r="BQ287" s="132"/>
    </row>
    <row r="288" spans="1:69" ht="14.25" customHeight="1" x14ac:dyDescent="0.25">
      <c r="A288" s="132"/>
      <c r="B288" s="215">
        <v>46279</v>
      </c>
      <c r="C288" s="133"/>
      <c r="D288" s="136"/>
      <c r="E288" s="135"/>
      <c r="F288" s="135"/>
      <c r="G288" s="147">
        <f t="shared" si="133"/>
        <v>0</v>
      </c>
      <c r="H288" s="148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34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03">
        <f t="shared" si="135"/>
        <v>0</v>
      </c>
      <c r="AK288" s="136"/>
      <c r="AL288" s="136"/>
      <c r="AM288" s="136"/>
      <c r="AN288" s="105">
        <f t="shared" si="136"/>
        <v>0</v>
      </c>
      <c r="AO288" s="143"/>
      <c r="AP288" s="143"/>
      <c r="AQ288" s="143"/>
      <c r="AR288" s="146"/>
      <c r="AS288" s="224">
        <f t="shared" si="137"/>
        <v>0</v>
      </c>
      <c r="AT288" s="274"/>
      <c r="AU288" s="273"/>
      <c r="AV288" s="274"/>
      <c r="AW288" s="274"/>
      <c r="AX288" s="127"/>
      <c r="AY288" s="127"/>
      <c r="AZ288" s="274"/>
      <c r="BA288" s="274"/>
      <c r="BB288" s="274"/>
      <c r="BC288" s="274"/>
      <c r="BD288" s="126"/>
      <c r="BE288" s="128"/>
      <c r="BF288" s="126"/>
      <c r="BG288" s="222">
        <f t="shared" si="138"/>
        <v>0</v>
      </c>
      <c r="BH288" s="140">
        <f t="shared" si="139"/>
        <v>0</v>
      </c>
      <c r="BI288" s="132"/>
      <c r="BJ288" s="140">
        <f t="shared" si="140"/>
        <v>0</v>
      </c>
      <c r="BK288" s="141"/>
      <c r="BL288" s="141"/>
      <c r="BM288" s="141"/>
      <c r="BN288" s="141"/>
      <c r="BO288" s="141"/>
      <c r="BP288" s="130">
        <f t="shared" si="141"/>
        <v>0</v>
      </c>
      <c r="BQ288" s="132"/>
    </row>
    <row r="289" spans="1:69" ht="14.25" customHeight="1" x14ac:dyDescent="0.25">
      <c r="A289" s="132"/>
      <c r="B289" s="215">
        <v>46280</v>
      </c>
      <c r="C289" s="133"/>
      <c r="D289" s="136"/>
      <c r="E289" s="135"/>
      <c r="F289" s="135"/>
      <c r="G289" s="147">
        <f t="shared" si="133"/>
        <v>0</v>
      </c>
      <c r="H289" s="148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34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03">
        <f t="shared" si="135"/>
        <v>0</v>
      </c>
      <c r="AK289" s="136"/>
      <c r="AL289" s="136"/>
      <c r="AM289" s="136"/>
      <c r="AN289" s="105">
        <f t="shared" si="136"/>
        <v>0</v>
      </c>
      <c r="AO289" s="143"/>
      <c r="AP289" s="143"/>
      <c r="AQ289" s="143"/>
      <c r="AR289" s="146"/>
      <c r="AS289" s="224">
        <f t="shared" si="137"/>
        <v>0</v>
      </c>
      <c r="AT289" s="274"/>
      <c r="AU289" s="273"/>
      <c r="AV289" s="274"/>
      <c r="AW289" s="274"/>
      <c r="AX289" s="127"/>
      <c r="AY289" s="127"/>
      <c r="AZ289" s="274"/>
      <c r="BA289" s="274"/>
      <c r="BB289" s="274"/>
      <c r="BC289" s="274"/>
      <c r="BD289" s="126"/>
      <c r="BE289" s="128"/>
      <c r="BF289" s="126"/>
      <c r="BG289" s="222">
        <f t="shared" si="138"/>
        <v>0</v>
      </c>
      <c r="BH289" s="140">
        <f t="shared" si="139"/>
        <v>0</v>
      </c>
      <c r="BI289" s="132"/>
      <c r="BJ289" s="140">
        <f t="shared" si="140"/>
        <v>0</v>
      </c>
      <c r="BK289" s="141"/>
      <c r="BL289" s="141"/>
      <c r="BM289" s="141"/>
      <c r="BN289" s="141"/>
      <c r="BO289" s="141"/>
      <c r="BP289" s="130">
        <f t="shared" si="141"/>
        <v>0</v>
      </c>
      <c r="BQ289" s="132"/>
    </row>
    <row r="290" spans="1:69" ht="14.25" customHeight="1" x14ac:dyDescent="0.25">
      <c r="A290" s="132"/>
      <c r="B290" s="215">
        <v>46281</v>
      </c>
      <c r="C290" s="133"/>
      <c r="D290" s="136"/>
      <c r="E290" s="135"/>
      <c r="F290" s="135"/>
      <c r="G290" s="147">
        <f t="shared" si="133"/>
        <v>0</v>
      </c>
      <c r="H290" s="148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03">
        <f t="shared" si="134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03">
        <f t="shared" si="135"/>
        <v>0</v>
      </c>
      <c r="AK290" s="136"/>
      <c r="AL290" s="136"/>
      <c r="AM290" s="136"/>
      <c r="AN290" s="105">
        <f t="shared" si="136"/>
        <v>0</v>
      </c>
      <c r="AO290" s="143"/>
      <c r="AP290" s="143"/>
      <c r="AQ290" s="143"/>
      <c r="AR290" s="146"/>
      <c r="AS290" s="224">
        <f t="shared" si="137"/>
        <v>0</v>
      </c>
      <c r="AT290" s="274"/>
      <c r="AU290" s="273"/>
      <c r="AV290" s="274"/>
      <c r="AW290" s="274"/>
      <c r="AX290" s="127"/>
      <c r="AY290" s="127"/>
      <c r="AZ290" s="274"/>
      <c r="BA290" s="274"/>
      <c r="BB290" s="274"/>
      <c r="BC290" s="274"/>
      <c r="BD290" s="126"/>
      <c r="BE290" s="128"/>
      <c r="BF290" s="126"/>
      <c r="BG290" s="222">
        <f t="shared" si="138"/>
        <v>0</v>
      </c>
      <c r="BH290" s="140">
        <f t="shared" si="139"/>
        <v>0</v>
      </c>
      <c r="BI290" s="132"/>
      <c r="BJ290" s="140">
        <f t="shared" si="140"/>
        <v>0</v>
      </c>
      <c r="BK290" s="141"/>
      <c r="BL290" s="141"/>
      <c r="BM290" s="141"/>
      <c r="BN290" s="141"/>
      <c r="BO290" s="141"/>
      <c r="BP290" s="130">
        <f t="shared" si="141"/>
        <v>0</v>
      </c>
      <c r="BQ290" s="132"/>
    </row>
    <row r="291" spans="1:69" ht="14.25" customHeight="1" x14ac:dyDescent="0.25">
      <c r="A291" s="132"/>
      <c r="B291" s="215">
        <v>46282</v>
      </c>
      <c r="C291" s="133"/>
      <c r="D291" s="136"/>
      <c r="E291" s="135"/>
      <c r="F291" s="135"/>
      <c r="G291" s="147">
        <f t="shared" si="133"/>
        <v>0</v>
      </c>
      <c r="H291" s="148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03">
        <f t="shared" si="134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03">
        <f t="shared" si="135"/>
        <v>0</v>
      </c>
      <c r="AK291" s="136"/>
      <c r="AL291" s="136"/>
      <c r="AM291" s="136"/>
      <c r="AN291" s="105">
        <f t="shared" si="136"/>
        <v>0</v>
      </c>
      <c r="AO291" s="143"/>
      <c r="AP291" s="143"/>
      <c r="AQ291" s="143"/>
      <c r="AR291" s="146"/>
      <c r="AS291" s="224">
        <f t="shared" si="137"/>
        <v>0</v>
      </c>
      <c r="AT291" s="274"/>
      <c r="AU291" s="273"/>
      <c r="AV291" s="274"/>
      <c r="AW291" s="274"/>
      <c r="AX291" s="127"/>
      <c r="AY291" s="127"/>
      <c r="AZ291" s="274"/>
      <c r="BA291" s="274"/>
      <c r="BB291" s="274"/>
      <c r="BC291" s="274"/>
      <c r="BD291" s="126"/>
      <c r="BE291" s="128"/>
      <c r="BF291" s="126"/>
      <c r="BG291" s="222">
        <f t="shared" si="138"/>
        <v>0</v>
      </c>
      <c r="BH291" s="140">
        <f t="shared" si="139"/>
        <v>0</v>
      </c>
      <c r="BI291" s="132"/>
      <c r="BJ291" s="140">
        <f t="shared" si="140"/>
        <v>0</v>
      </c>
      <c r="BK291" s="141"/>
      <c r="BL291" s="141"/>
      <c r="BM291" s="141"/>
      <c r="BN291" s="141"/>
      <c r="BO291" s="141"/>
      <c r="BP291" s="130">
        <f t="shared" si="141"/>
        <v>0</v>
      </c>
      <c r="BQ291" s="132"/>
    </row>
    <row r="292" spans="1:69" ht="14.25" customHeight="1" x14ac:dyDescent="0.25">
      <c r="A292" s="132"/>
      <c r="B292" s="215">
        <v>46283</v>
      </c>
      <c r="C292" s="133"/>
      <c r="D292" s="136"/>
      <c r="E292" s="135"/>
      <c r="F292" s="135"/>
      <c r="G292" s="147">
        <f t="shared" si="133"/>
        <v>0</v>
      </c>
      <c r="H292" s="148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03">
        <f t="shared" si="134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03">
        <f t="shared" si="135"/>
        <v>0</v>
      </c>
      <c r="AK292" s="136"/>
      <c r="AL292" s="136"/>
      <c r="AM292" s="136"/>
      <c r="AN292" s="105">
        <f t="shared" si="136"/>
        <v>0</v>
      </c>
      <c r="AO292" s="143"/>
      <c r="AP292" s="143"/>
      <c r="AQ292" s="143"/>
      <c r="AR292" s="146"/>
      <c r="AS292" s="224">
        <f t="shared" si="137"/>
        <v>0</v>
      </c>
      <c r="AT292" s="274"/>
      <c r="AU292" s="273"/>
      <c r="AV292" s="274"/>
      <c r="AW292" s="274"/>
      <c r="AX292" s="127"/>
      <c r="AY292" s="127"/>
      <c r="AZ292" s="274"/>
      <c r="BA292" s="274"/>
      <c r="BB292" s="274"/>
      <c r="BC292" s="274"/>
      <c r="BD292" s="126"/>
      <c r="BE292" s="128"/>
      <c r="BF292" s="126"/>
      <c r="BG292" s="222">
        <f t="shared" si="138"/>
        <v>0</v>
      </c>
      <c r="BH292" s="140">
        <f t="shared" si="139"/>
        <v>0</v>
      </c>
      <c r="BI292" s="132"/>
      <c r="BJ292" s="140">
        <f t="shared" si="140"/>
        <v>0</v>
      </c>
      <c r="BK292" s="141"/>
      <c r="BL292" s="141"/>
      <c r="BM292" s="129"/>
      <c r="BN292" s="141"/>
      <c r="BO292" s="141"/>
      <c r="BP292" s="130">
        <f t="shared" si="141"/>
        <v>0</v>
      </c>
      <c r="BQ292" s="132"/>
    </row>
    <row r="293" spans="1:69" ht="14.25" customHeight="1" x14ac:dyDescent="0.25">
      <c r="A293" s="132"/>
      <c r="B293" s="215">
        <v>46284</v>
      </c>
      <c r="C293" s="133"/>
      <c r="D293" s="136"/>
      <c r="E293" s="135"/>
      <c r="F293" s="135"/>
      <c r="G293" s="147">
        <f t="shared" si="133"/>
        <v>0</v>
      </c>
      <c r="H293" s="148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03">
        <f t="shared" si="134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03">
        <f t="shared" si="135"/>
        <v>0</v>
      </c>
      <c r="AK293" s="136"/>
      <c r="AL293" s="136"/>
      <c r="AM293" s="136"/>
      <c r="AN293" s="105">
        <f t="shared" si="136"/>
        <v>0</v>
      </c>
      <c r="AO293" s="143"/>
      <c r="AP293" s="143"/>
      <c r="AQ293" s="143"/>
      <c r="AR293" s="146"/>
      <c r="AS293" s="224">
        <f t="shared" si="137"/>
        <v>0</v>
      </c>
      <c r="AT293" s="274"/>
      <c r="AU293" s="273"/>
      <c r="AV293" s="274"/>
      <c r="AW293" s="274"/>
      <c r="AX293" s="127"/>
      <c r="AY293" s="127"/>
      <c r="AZ293" s="274"/>
      <c r="BA293" s="274"/>
      <c r="BB293" s="274"/>
      <c r="BC293" s="274"/>
      <c r="BD293" s="126"/>
      <c r="BE293" s="128"/>
      <c r="BF293" s="126"/>
      <c r="BG293" s="222">
        <f t="shared" si="138"/>
        <v>0</v>
      </c>
      <c r="BH293" s="140">
        <f t="shared" si="139"/>
        <v>0</v>
      </c>
      <c r="BI293" s="132"/>
      <c r="BJ293" s="140">
        <f t="shared" si="140"/>
        <v>0</v>
      </c>
      <c r="BK293" s="141"/>
      <c r="BL293" s="141"/>
      <c r="BM293" s="141"/>
      <c r="BN293" s="141"/>
      <c r="BO293" s="141"/>
      <c r="BP293" s="130">
        <f t="shared" si="141"/>
        <v>0</v>
      </c>
      <c r="BQ293" s="132"/>
    </row>
    <row r="294" spans="1:69" ht="14.25" customHeight="1" x14ac:dyDescent="0.25">
      <c r="A294" s="132"/>
      <c r="B294" s="215">
        <v>46285</v>
      </c>
      <c r="C294" s="133"/>
      <c r="D294" s="136"/>
      <c r="E294" s="135"/>
      <c r="F294" s="135"/>
      <c r="G294" s="147">
        <f t="shared" si="133"/>
        <v>0</v>
      </c>
      <c r="H294" s="148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03">
        <f t="shared" si="134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03">
        <f t="shared" si="135"/>
        <v>0</v>
      </c>
      <c r="AK294" s="136"/>
      <c r="AL294" s="136"/>
      <c r="AM294" s="136"/>
      <c r="AN294" s="105">
        <f t="shared" si="136"/>
        <v>0</v>
      </c>
      <c r="AO294" s="143"/>
      <c r="AP294" s="143"/>
      <c r="AQ294" s="143"/>
      <c r="AR294" s="146"/>
      <c r="AS294" s="224">
        <f t="shared" si="137"/>
        <v>0</v>
      </c>
      <c r="AT294" s="274"/>
      <c r="AU294" s="273"/>
      <c r="AV294" s="274"/>
      <c r="AW294" s="274"/>
      <c r="AX294" s="127"/>
      <c r="AY294" s="127"/>
      <c r="AZ294" s="274"/>
      <c r="BA294" s="274"/>
      <c r="BB294" s="274"/>
      <c r="BC294" s="274"/>
      <c r="BD294" s="126"/>
      <c r="BE294" s="128"/>
      <c r="BF294" s="126"/>
      <c r="BG294" s="222">
        <f t="shared" si="138"/>
        <v>0</v>
      </c>
      <c r="BH294" s="140">
        <f t="shared" si="139"/>
        <v>0</v>
      </c>
      <c r="BI294" s="132"/>
      <c r="BJ294" s="140">
        <f t="shared" si="140"/>
        <v>0</v>
      </c>
      <c r="BK294" s="141"/>
      <c r="BL294" s="141"/>
      <c r="BM294" s="141"/>
      <c r="BN294" s="141"/>
      <c r="BO294" s="141"/>
      <c r="BP294" s="130">
        <f t="shared" si="141"/>
        <v>0</v>
      </c>
      <c r="BQ294" s="132"/>
    </row>
    <row r="295" spans="1:69" ht="14.25" customHeight="1" x14ac:dyDescent="0.25">
      <c r="A295" s="132"/>
      <c r="B295" s="215">
        <v>46286</v>
      </c>
      <c r="C295" s="133"/>
      <c r="D295" s="136"/>
      <c r="E295" s="135"/>
      <c r="F295" s="135"/>
      <c r="G295" s="147">
        <f t="shared" si="133"/>
        <v>0</v>
      </c>
      <c r="H295" s="148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03">
        <f t="shared" si="134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03">
        <f t="shared" si="135"/>
        <v>0</v>
      </c>
      <c r="AK295" s="136"/>
      <c r="AL295" s="136"/>
      <c r="AM295" s="136"/>
      <c r="AN295" s="105">
        <f t="shared" si="136"/>
        <v>0</v>
      </c>
      <c r="AO295" s="143"/>
      <c r="AP295" s="143"/>
      <c r="AQ295" s="143"/>
      <c r="AR295" s="146"/>
      <c r="AS295" s="224">
        <f t="shared" si="137"/>
        <v>0</v>
      </c>
      <c r="AT295" s="274"/>
      <c r="AU295" s="273"/>
      <c r="AV295" s="274"/>
      <c r="AW295" s="274"/>
      <c r="AX295" s="127"/>
      <c r="AY295" s="127"/>
      <c r="AZ295" s="274"/>
      <c r="BA295" s="274"/>
      <c r="BB295" s="274"/>
      <c r="BC295" s="274"/>
      <c r="BD295" s="126"/>
      <c r="BE295" s="128"/>
      <c r="BF295" s="126"/>
      <c r="BG295" s="222">
        <f t="shared" si="138"/>
        <v>0</v>
      </c>
      <c r="BH295" s="140">
        <f t="shared" si="139"/>
        <v>0</v>
      </c>
      <c r="BI295" s="132"/>
      <c r="BJ295" s="140">
        <f t="shared" si="140"/>
        <v>0</v>
      </c>
      <c r="BK295" s="141"/>
      <c r="BL295" s="141"/>
      <c r="BM295" s="141"/>
      <c r="BN295" s="141"/>
      <c r="BO295" s="141"/>
      <c r="BP295" s="130">
        <f t="shared" si="141"/>
        <v>0</v>
      </c>
      <c r="BQ295" s="132"/>
    </row>
    <row r="296" spans="1:69" ht="14.25" customHeight="1" x14ac:dyDescent="0.25">
      <c r="A296" s="132"/>
      <c r="B296" s="215">
        <v>46287</v>
      </c>
      <c r="C296" s="133"/>
      <c r="D296" s="136"/>
      <c r="E296" s="135"/>
      <c r="F296" s="135"/>
      <c r="G296" s="147">
        <f t="shared" si="133"/>
        <v>0</v>
      </c>
      <c r="H296" s="148"/>
      <c r="I296" s="143"/>
      <c r="J296" s="301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03">
        <f t="shared" si="134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03">
        <f t="shared" si="135"/>
        <v>0</v>
      </c>
      <c r="AK296" s="136"/>
      <c r="AL296" s="136"/>
      <c r="AM296" s="136"/>
      <c r="AN296" s="105">
        <f t="shared" si="136"/>
        <v>0</v>
      </c>
      <c r="AO296" s="143"/>
      <c r="AP296" s="143"/>
      <c r="AQ296" s="143"/>
      <c r="AR296" s="146"/>
      <c r="AS296" s="224">
        <f t="shared" si="137"/>
        <v>0</v>
      </c>
      <c r="AT296" s="274"/>
      <c r="AU296" s="273"/>
      <c r="AV296" s="274"/>
      <c r="AW296" s="274"/>
      <c r="AX296" s="127"/>
      <c r="AY296" s="127"/>
      <c r="AZ296" s="274"/>
      <c r="BA296" s="274"/>
      <c r="BB296" s="274"/>
      <c r="BC296" s="274"/>
      <c r="BD296" s="126"/>
      <c r="BE296" s="128"/>
      <c r="BF296" s="126"/>
      <c r="BG296" s="222">
        <f t="shared" si="138"/>
        <v>0</v>
      </c>
      <c r="BH296" s="140">
        <f t="shared" si="139"/>
        <v>0</v>
      </c>
      <c r="BI296" s="132"/>
      <c r="BJ296" s="140">
        <f t="shared" si="140"/>
        <v>0</v>
      </c>
      <c r="BK296" s="141"/>
      <c r="BL296" s="141"/>
      <c r="BM296" s="141"/>
      <c r="BN296" s="141"/>
      <c r="BO296" s="141"/>
      <c r="BP296" s="130">
        <f t="shared" si="141"/>
        <v>0</v>
      </c>
      <c r="BQ296" s="132"/>
    </row>
    <row r="297" spans="1:69" ht="14.25" customHeight="1" x14ac:dyDescent="0.25">
      <c r="A297" s="132"/>
      <c r="B297" s="215">
        <v>46288</v>
      </c>
      <c r="C297" s="133"/>
      <c r="D297" s="136"/>
      <c r="E297" s="135"/>
      <c r="F297" s="135"/>
      <c r="G297" s="147">
        <f t="shared" si="133"/>
        <v>0</v>
      </c>
      <c r="H297" s="148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34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03">
        <f t="shared" si="135"/>
        <v>0</v>
      </c>
      <c r="AK297" s="136"/>
      <c r="AL297" s="136"/>
      <c r="AM297" s="136"/>
      <c r="AN297" s="105">
        <f t="shared" si="136"/>
        <v>0</v>
      </c>
      <c r="AO297" s="143"/>
      <c r="AP297" s="143"/>
      <c r="AQ297" s="143"/>
      <c r="AR297" s="146"/>
      <c r="AS297" s="224">
        <f t="shared" si="137"/>
        <v>0</v>
      </c>
      <c r="AT297" s="274"/>
      <c r="AU297" s="273"/>
      <c r="AV297" s="274"/>
      <c r="AW297" s="274"/>
      <c r="AX297" s="127"/>
      <c r="AY297" s="127"/>
      <c r="AZ297" s="274"/>
      <c r="BA297" s="274"/>
      <c r="BB297" s="274"/>
      <c r="BC297" s="274"/>
      <c r="BD297" s="126"/>
      <c r="BE297" s="128"/>
      <c r="BF297" s="126"/>
      <c r="BG297" s="222">
        <f t="shared" si="138"/>
        <v>0</v>
      </c>
      <c r="BH297" s="140">
        <f t="shared" si="139"/>
        <v>0</v>
      </c>
      <c r="BI297" s="132"/>
      <c r="BJ297" s="140">
        <f t="shared" si="140"/>
        <v>0</v>
      </c>
      <c r="BK297" s="141"/>
      <c r="BL297" s="141"/>
      <c r="BM297" s="141"/>
      <c r="BN297" s="141"/>
      <c r="BO297" s="141"/>
      <c r="BP297" s="130">
        <f t="shared" si="141"/>
        <v>0</v>
      </c>
      <c r="BQ297" s="132"/>
    </row>
    <row r="298" spans="1:69" ht="14.25" customHeight="1" x14ac:dyDescent="0.25">
      <c r="A298" s="132"/>
      <c r="B298" s="215">
        <v>46289</v>
      </c>
      <c r="C298" s="133"/>
      <c r="D298" s="136"/>
      <c r="E298" s="135"/>
      <c r="F298" s="135"/>
      <c r="G298" s="147">
        <f t="shared" si="133"/>
        <v>0</v>
      </c>
      <c r="H298" s="148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34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03">
        <f t="shared" si="135"/>
        <v>0</v>
      </c>
      <c r="AK298" s="136"/>
      <c r="AL298" s="132"/>
      <c r="AM298" s="136"/>
      <c r="AN298" s="105">
        <f t="shared" si="136"/>
        <v>0</v>
      </c>
      <c r="AO298" s="143"/>
      <c r="AP298" s="143"/>
      <c r="AQ298" s="143"/>
      <c r="AR298" s="146"/>
      <c r="AS298" s="224">
        <f t="shared" si="137"/>
        <v>0</v>
      </c>
      <c r="AT298" s="274"/>
      <c r="AU298" s="273"/>
      <c r="AV298" s="274"/>
      <c r="AW298" s="274"/>
      <c r="AX298" s="127"/>
      <c r="AY298" s="127"/>
      <c r="AZ298" s="274"/>
      <c r="BA298" s="274"/>
      <c r="BB298" s="274"/>
      <c r="BC298" s="274"/>
      <c r="BD298" s="126"/>
      <c r="BE298" s="128"/>
      <c r="BF298" s="126"/>
      <c r="BG298" s="222">
        <f t="shared" si="138"/>
        <v>0</v>
      </c>
      <c r="BH298" s="140">
        <f t="shared" si="139"/>
        <v>0</v>
      </c>
      <c r="BI298" s="132"/>
      <c r="BJ298" s="140">
        <f t="shared" si="140"/>
        <v>0</v>
      </c>
      <c r="BK298" s="141"/>
      <c r="BL298" s="141"/>
      <c r="BM298" s="141"/>
      <c r="BN298" s="141"/>
      <c r="BO298" s="141"/>
      <c r="BP298" s="130">
        <f t="shared" si="141"/>
        <v>0</v>
      </c>
      <c r="BQ298" s="132"/>
    </row>
    <row r="299" spans="1:69" ht="14.25" customHeight="1" x14ac:dyDescent="0.25">
      <c r="A299" s="132"/>
      <c r="B299" s="215">
        <v>46290</v>
      </c>
      <c r="C299" s="133"/>
      <c r="D299" s="136"/>
      <c r="E299" s="135"/>
      <c r="F299" s="135"/>
      <c r="G299" s="147">
        <f t="shared" si="133"/>
        <v>0</v>
      </c>
      <c r="H299" s="148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34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03">
        <f t="shared" si="135"/>
        <v>0</v>
      </c>
      <c r="AK299" s="136"/>
      <c r="AL299" s="136"/>
      <c r="AM299" s="136"/>
      <c r="AN299" s="105">
        <f t="shared" si="136"/>
        <v>0</v>
      </c>
      <c r="AO299" s="143"/>
      <c r="AP299" s="143"/>
      <c r="AQ299" s="143"/>
      <c r="AR299" s="146"/>
      <c r="AS299" s="224">
        <f t="shared" si="137"/>
        <v>0</v>
      </c>
      <c r="AT299" s="274"/>
      <c r="AU299" s="273"/>
      <c r="AV299" s="274"/>
      <c r="AW299" s="274"/>
      <c r="AX299" s="127"/>
      <c r="AY299" s="127"/>
      <c r="AZ299" s="274"/>
      <c r="BA299" s="274"/>
      <c r="BB299" s="274"/>
      <c r="BC299" s="274"/>
      <c r="BD299" s="126"/>
      <c r="BE299" s="128"/>
      <c r="BF299" s="126"/>
      <c r="BG299" s="222">
        <f t="shared" si="138"/>
        <v>0</v>
      </c>
      <c r="BH299" s="140">
        <f t="shared" si="139"/>
        <v>0</v>
      </c>
      <c r="BI299" s="132"/>
      <c r="BJ299" s="140">
        <f t="shared" si="140"/>
        <v>0</v>
      </c>
      <c r="BK299" s="141"/>
      <c r="BL299" s="141"/>
      <c r="BM299" s="141"/>
      <c r="BN299" s="141"/>
      <c r="BO299" s="141"/>
      <c r="BP299" s="130">
        <f t="shared" si="141"/>
        <v>0</v>
      </c>
      <c r="BQ299" s="132"/>
    </row>
    <row r="300" spans="1:69" ht="14.25" customHeight="1" x14ac:dyDescent="0.25">
      <c r="A300" s="132"/>
      <c r="B300" s="215">
        <v>46291</v>
      </c>
      <c r="C300" s="133"/>
      <c r="D300" s="136"/>
      <c r="E300" s="135"/>
      <c r="F300" s="135"/>
      <c r="G300" s="147">
        <f t="shared" si="133"/>
        <v>0</v>
      </c>
      <c r="H300" s="148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03">
        <f t="shared" si="134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03">
        <f t="shared" si="135"/>
        <v>0</v>
      </c>
      <c r="AK300" s="136"/>
      <c r="AL300" s="136"/>
      <c r="AM300" s="136"/>
      <c r="AN300" s="105">
        <f t="shared" si="136"/>
        <v>0</v>
      </c>
      <c r="AO300" s="143"/>
      <c r="AP300" s="143"/>
      <c r="AQ300" s="143"/>
      <c r="AR300" s="146"/>
      <c r="AS300" s="224">
        <f t="shared" si="137"/>
        <v>0</v>
      </c>
      <c r="AT300" s="274"/>
      <c r="AU300" s="273"/>
      <c r="AV300" s="274"/>
      <c r="AW300" s="274"/>
      <c r="AX300" s="127"/>
      <c r="AY300" s="127"/>
      <c r="AZ300" s="274"/>
      <c r="BA300" s="274"/>
      <c r="BB300" s="274"/>
      <c r="BC300" s="274"/>
      <c r="BD300" s="126"/>
      <c r="BE300" s="128"/>
      <c r="BF300" s="126"/>
      <c r="BG300" s="222">
        <f t="shared" si="138"/>
        <v>0</v>
      </c>
      <c r="BH300" s="140">
        <f t="shared" si="139"/>
        <v>0</v>
      </c>
      <c r="BI300" s="132"/>
      <c r="BJ300" s="140">
        <f t="shared" si="140"/>
        <v>0</v>
      </c>
      <c r="BK300" s="141"/>
      <c r="BL300" s="141"/>
      <c r="BM300" s="141"/>
      <c r="BN300" s="141"/>
      <c r="BO300" s="141"/>
      <c r="BP300" s="130">
        <f t="shared" si="141"/>
        <v>0</v>
      </c>
      <c r="BQ300" s="132"/>
    </row>
    <row r="301" spans="1:69" ht="14.25" customHeight="1" x14ac:dyDescent="0.25">
      <c r="A301" s="132"/>
      <c r="B301" s="215">
        <v>46292</v>
      </c>
      <c r="C301" s="133"/>
      <c r="D301" s="136"/>
      <c r="E301" s="135"/>
      <c r="F301" s="135"/>
      <c r="G301" s="147">
        <f t="shared" si="133"/>
        <v>0</v>
      </c>
      <c r="H301" s="148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03">
        <f t="shared" si="134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03">
        <f t="shared" si="135"/>
        <v>0</v>
      </c>
      <c r="AK301" s="136"/>
      <c r="AL301" s="136"/>
      <c r="AM301" s="136"/>
      <c r="AN301" s="105">
        <f t="shared" si="136"/>
        <v>0</v>
      </c>
      <c r="AO301" s="143"/>
      <c r="AP301" s="143"/>
      <c r="AQ301" s="143"/>
      <c r="AR301" s="146"/>
      <c r="AS301" s="224">
        <f t="shared" si="137"/>
        <v>0</v>
      </c>
      <c r="AT301" s="274"/>
      <c r="AU301" s="273"/>
      <c r="AV301" s="274"/>
      <c r="AW301" s="274"/>
      <c r="AX301" s="127"/>
      <c r="AY301" s="127"/>
      <c r="AZ301" s="274"/>
      <c r="BA301" s="274"/>
      <c r="BB301" s="274"/>
      <c r="BC301" s="274"/>
      <c r="BD301" s="126"/>
      <c r="BE301" s="128"/>
      <c r="BF301" s="126"/>
      <c r="BG301" s="222">
        <f t="shared" si="138"/>
        <v>0</v>
      </c>
      <c r="BH301" s="140">
        <f t="shared" si="139"/>
        <v>0</v>
      </c>
      <c r="BI301" s="132"/>
      <c r="BJ301" s="140">
        <f t="shared" si="140"/>
        <v>0</v>
      </c>
      <c r="BK301" s="141"/>
      <c r="BL301" s="141"/>
      <c r="BM301" s="141"/>
      <c r="BN301" s="141"/>
      <c r="BO301" s="141"/>
      <c r="BP301" s="130">
        <f t="shared" si="141"/>
        <v>0</v>
      </c>
      <c r="BQ301" s="132"/>
    </row>
    <row r="302" spans="1:69" ht="14.25" customHeight="1" x14ac:dyDescent="0.25">
      <c r="A302" s="132"/>
      <c r="B302" s="215">
        <v>46293</v>
      </c>
      <c r="C302" s="133"/>
      <c r="D302" s="136"/>
      <c r="E302" s="135"/>
      <c r="F302" s="135"/>
      <c r="G302" s="147">
        <f t="shared" si="133"/>
        <v>0</v>
      </c>
      <c r="H302" s="148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34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03">
        <f t="shared" si="135"/>
        <v>0</v>
      </c>
      <c r="AK302" s="136"/>
      <c r="AL302" s="136"/>
      <c r="AM302" s="136"/>
      <c r="AN302" s="105">
        <f t="shared" si="136"/>
        <v>0</v>
      </c>
      <c r="AO302" s="143"/>
      <c r="AP302" s="143"/>
      <c r="AQ302" s="143"/>
      <c r="AR302" s="146"/>
      <c r="AS302" s="224">
        <f t="shared" si="137"/>
        <v>0</v>
      </c>
      <c r="AT302" s="274"/>
      <c r="AU302" s="273"/>
      <c r="AV302" s="274"/>
      <c r="AW302" s="274"/>
      <c r="AX302" s="127"/>
      <c r="AY302" s="127"/>
      <c r="AZ302" s="274"/>
      <c r="BA302" s="274"/>
      <c r="BB302" s="274"/>
      <c r="BC302" s="274"/>
      <c r="BD302" s="126"/>
      <c r="BE302" s="128"/>
      <c r="BF302" s="126"/>
      <c r="BG302" s="222">
        <f t="shared" si="138"/>
        <v>0</v>
      </c>
      <c r="BH302" s="140">
        <f t="shared" si="139"/>
        <v>0</v>
      </c>
      <c r="BI302" s="132"/>
      <c r="BJ302" s="140">
        <f t="shared" si="140"/>
        <v>0</v>
      </c>
      <c r="BK302" s="141"/>
      <c r="BL302" s="141"/>
      <c r="BM302" s="141"/>
      <c r="BN302" s="141"/>
      <c r="BO302" s="141"/>
      <c r="BP302" s="130">
        <f t="shared" si="141"/>
        <v>0</v>
      </c>
      <c r="BQ302" s="132"/>
    </row>
    <row r="303" spans="1:69" ht="14.25" customHeight="1" x14ac:dyDescent="0.25">
      <c r="A303" s="3"/>
      <c r="B303" s="215">
        <v>46294</v>
      </c>
      <c r="C303" s="118"/>
      <c r="D303" s="123"/>
      <c r="E303" s="120"/>
      <c r="F303" s="120"/>
      <c r="G303" s="147">
        <f t="shared" si="133"/>
        <v>0</v>
      </c>
      <c r="H303" s="148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34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03">
        <f t="shared" si="135"/>
        <v>0</v>
      </c>
      <c r="AK303" s="123"/>
      <c r="AL303" s="123"/>
      <c r="AM303" s="123"/>
      <c r="AN303" s="105">
        <f t="shared" si="136"/>
        <v>0</v>
      </c>
      <c r="AO303" s="143"/>
      <c r="AP303" s="143"/>
      <c r="AQ303" s="143"/>
      <c r="AR303" s="146"/>
      <c r="AS303" s="224">
        <f t="shared" si="137"/>
        <v>0</v>
      </c>
      <c r="AT303" s="276"/>
      <c r="AU303" s="273"/>
      <c r="AV303" s="276"/>
      <c r="AW303" s="276"/>
      <c r="AX303" s="221"/>
      <c r="AY303" s="127"/>
      <c r="AZ303" s="274"/>
      <c r="BA303" s="276"/>
      <c r="BB303" s="276"/>
      <c r="BC303" s="276"/>
      <c r="BD303" s="225"/>
      <c r="BE303" s="128"/>
      <c r="BF303" s="225"/>
      <c r="BG303" s="222">
        <f t="shared" si="138"/>
        <v>0</v>
      </c>
      <c r="BH303" s="113">
        <f t="shared" si="139"/>
        <v>0</v>
      </c>
      <c r="BI303" s="3"/>
      <c r="BJ303" s="113">
        <f t="shared" si="140"/>
        <v>0</v>
      </c>
      <c r="BK303" s="129"/>
      <c r="BL303" s="129"/>
      <c r="BM303" s="129"/>
      <c r="BN303" s="129"/>
      <c r="BO303" s="129"/>
      <c r="BP303" s="130">
        <f t="shared" si="141"/>
        <v>0</v>
      </c>
      <c r="BQ303" s="3"/>
    </row>
    <row r="304" spans="1:69" ht="14.25" customHeight="1" x14ac:dyDescent="0.25">
      <c r="A304" s="3"/>
      <c r="B304" s="215">
        <v>46295</v>
      </c>
      <c r="C304" s="118"/>
      <c r="D304" s="123"/>
      <c r="E304" s="120"/>
      <c r="F304" s="120"/>
      <c r="G304" s="147">
        <f t="shared" si="133"/>
        <v>0</v>
      </c>
      <c r="H304" s="148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34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03">
        <f t="shared" si="135"/>
        <v>0</v>
      </c>
      <c r="AK304" s="123"/>
      <c r="AL304" s="123"/>
      <c r="AM304" s="123"/>
      <c r="AN304" s="105">
        <f t="shared" si="136"/>
        <v>0</v>
      </c>
      <c r="AO304" s="143"/>
      <c r="AP304" s="143"/>
      <c r="AQ304" s="143"/>
      <c r="AR304" s="146"/>
      <c r="AS304" s="224">
        <f t="shared" si="137"/>
        <v>0</v>
      </c>
      <c r="AT304" s="276"/>
      <c r="AU304" s="273"/>
      <c r="AV304" s="276"/>
      <c r="AW304" s="276"/>
      <c r="AX304" s="221"/>
      <c r="AY304" s="127"/>
      <c r="AZ304" s="274"/>
      <c r="BA304" s="276"/>
      <c r="BB304" s="276"/>
      <c r="BC304" s="276"/>
      <c r="BD304" s="225"/>
      <c r="BE304" s="128"/>
      <c r="BF304" s="225"/>
      <c r="BG304" s="222">
        <f t="shared" si="138"/>
        <v>0</v>
      </c>
      <c r="BH304" s="113">
        <f t="shared" si="139"/>
        <v>0</v>
      </c>
      <c r="BI304" s="3"/>
      <c r="BJ304" s="113">
        <f t="shared" si="140"/>
        <v>0</v>
      </c>
      <c r="BK304" s="129"/>
      <c r="BL304" s="129"/>
      <c r="BM304" s="129"/>
      <c r="BN304" s="129"/>
      <c r="BO304" s="129"/>
      <c r="BP304" s="130">
        <f t="shared" si="141"/>
        <v>0</v>
      </c>
      <c r="BQ304" s="3"/>
    </row>
    <row r="305" spans="1:69" ht="14.25" customHeight="1" x14ac:dyDescent="0.25">
      <c r="A305" s="3"/>
      <c r="B305" s="2" t="s">
        <v>83</v>
      </c>
      <c r="C305" s="166">
        <f t="shared" ref="C305:AG305" si="142">SUM(C275:C304)</f>
        <v>0</v>
      </c>
      <c r="D305" s="166">
        <f t="shared" si="142"/>
        <v>0</v>
      </c>
      <c r="E305" s="166">
        <f t="shared" si="142"/>
        <v>0</v>
      </c>
      <c r="F305" s="166">
        <f t="shared" si="142"/>
        <v>0</v>
      </c>
      <c r="G305" s="166">
        <f t="shared" si="142"/>
        <v>0</v>
      </c>
      <c r="H305" s="166">
        <f t="shared" si="142"/>
        <v>0</v>
      </c>
      <c r="I305" s="166">
        <f t="shared" si="142"/>
        <v>0</v>
      </c>
      <c r="J305" s="166">
        <f t="shared" si="142"/>
        <v>0</v>
      </c>
      <c r="K305" s="166">
        <f t="shared" si="142"/>
        <v>0</v>
      </c>
      <c r="L305" s="166">
        <f t="shared" si="142"/>
        <v>0</v>
      </c>
      <c r="M305" s="166">
        <f t="shared" si="142"/>
        <v>0</v>
      </c>
      <c r="N305" s="166">
        <f t="shared" si="142"/>
        <v>0</v>
      </c>
      <c r="O305" s="166">
        <f t="shared" si="142"/>
        <v>0</v>
      </c>
      <c r="P305" s="166">
        <f t="shared" si="142"/>
        <v>0</v>
      </c>
      <c r="Q305" s="166">
        <f t="shared" si="142"/>
        <v>0</v>
      </c>
      <c r="R305" s="166">
        <f t="shared" si="142"/>
        <v>0</v>
      </c>
      <c r="S305" s="166">
        <f t="shared" si="142"/>
        <v>0</v>
      </c>
      <c r="T305" s="166">
        <f t="shared" si="142"/>
        <v>0</v>
      </c>
      <c r="U305" s="166">
        <f t="shared" si="142"/>
        <v>0</v>
      </c>
      <c r="V305" s="166">
        <f t="shared" si="142"/>
        <v>0</v>
      </c>
      <c r="W305" s="166">
        <f t="shared" si="142"/>
        <v>0</v>
      </c>
      <c r="X305" s="166">
        <f t="shared" si="142"/>
        <v>0</v>
      </c>
      <c r="Y305" s="166">
        <f t="shared" si="142"/>
        <v>0</v>
      </c>
      <c r="Z305" s="166">
        <f t="shared" si="142"/>
        <v>0</v>
      </c>
      <c r="AA305" s="166">
        <f t="shared" si="142"/>
        <v>0</v>
      </c>
      <c r="AB305" s="166">
        <f t="shared" si="142"/>
        <v>0</v>
      </c>
      <c r="AC305" s="166">
        <f t="shared" si="142"/>
        <v>0</v>
      </c>
      <c r="AD305" s="166">
        <f t="shared" si="142"/>
        <v>0</v>
      </c>
      <c r="AE305" s="166">
        <f t="shared" si="142"/>
        <v>0</v>
      </c>
      <c r="AF305" s="166">
        <f t="shared" si="142"/>
        <v>0</v>
      </c>
      <c r="AG305" s="166">
        <f t="shared" si="142"/>
        <v>0</v>
      </c>
      <c r="AH305" s="166"/>
      <c r="AI305" s="166">
        <f t="shared" ref="AI305:AT305" si="143">SUM(AI275:AI304)</f>
        <v>0</v>
      </c>
      <c r="AJ305" s="166">
        <f t="shared" si="143"/>
        <v>0</v>
      </c>
      <c r="AK305" s="166">
        <f t="shared" si="143"/>
        <v>0</v>
      </c>
      <c r="AL305" s="166">
        <f t="shared" si="143"/>
        <v>0</v>
      </c>
      <c r="AM305" s="166">
        <f t="shared" si="143"/>
        <v>0</v>
      </c>
      <c r="AN305" s="166">
        <f t="shared" si="143"/>
        <v>0</v>
      </c>
      <c r="AO305" s="166">
        <f t="shared" si="143"/>
        <v>0</v>
      </c>
      <c r="AP305" s="166">
        <f t="shared" si="143"/>
        <v>0</v>
      </c>
      <c r="AQ305" s="166">
        <f t="shared" si="143"/>
        <v>0</v>
      </c>
      <c r="AR305" s="166">
        <f t="shared" si="143"/>
        <v>0</v>
      </c>
      <c r="AS305" s="166">
        <f t="shared" si="143"/>
        <v>0</v>
      </c>
      <c r="AT305" s="165">
        <f t="shared" si="143"/>
        <v>0</v>
      </c>
      <c r="AU305" s="233"/>
      <c r="AV305" s="165">
        <f t="shared" ref="AV305:BD305" si="144">SUM(AV275:AV304)</f>
        <v>0</v>
      </c>
      <c r="AW305" s="165">
        <f t="shared" si="144"/>
        <v>0</v>
      </c>
      <c r="AX305" s="165">
        <f t="shared" si="144"/>
        <v>0</v>
      </c>
      <c r="AY305" s="165">
        <f t="shared" si="144"/>
        <v>0</v>
      </c>
      <c r="AZ305" s="165">
        <f t="shared" si="144"/>
        <v>0</v>
      </c>
      <c r="BA305" s="165">
        <f t="shared" si="144"/>
        <v>0</v>
      </c>
      <c r="BB305" s="165">
        <f t="shared" si="144"/>
        <v>0</v>
      </c>
      <c r="BC305" s="166">
        <f t="shared" si="144"/>
        <v>0</v>
      </c>
      <c r="BD305" s="166">
        <f t="shared" si="144"/>
        <v>0</v>
      </c>
      <c r="BE305" s="261"/>
      <c r="BF305" s="166">
        <f t="shared" ref="BF305:BH305" si="145">SUM(BF275:BF304)</f>
        <v>0</v>
      </c>
      <c r="BG305" s="166">
        <f t="shared" si="145"/>
        <v>0</v>
      </c>
      <c r="BH305" s="166">
        <f t="shared" si="145"/>
        <v>0</v>
      </c>
      <c r="BI305" s="3"/>
      <c r="BJ305" s="172">
        <f>SUM(BJ275:BJ304)</f>
        <v>0</v>
      </c>
      <c r="BK305" s="166"/>
      <c r="BL305" s="166"/>
      <c r="BM305" s="166"/>
      <c r="BN305" s="166"/>
      <c r="BO305" s="166"/>
      <c r="BP305" s="166">
        <f>SUM(BP275:BP304)</f>
        <v>0</v>
      </c>
      <c r="BQ305" s="3"/>
    </row>
    <row r="306" spans="1:69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4"/>
      <c r="AO306" s="3"/>
      <c r="AP306" s="3"/>
      <c r="AQ306" s="3"/>
      <c r="AR306" s="3"/>
      <c r="AS306" s="3"/>
      <c r="AT306" s="3"/>
      <c r="AU306" s="5"/>
      <c r="AV306" s="3"/>
      <c r="AW306" s="3"/>
      <c r="AX306" s="3"/>
      <c r="AY306" s="3"/>
      <c r="AZ306" s="3"/>
      <c r="BA306" s="3"/>
      <c r="BB306" s="3"/>
      <c r="BC306" s="3"/>
      <c r="BD306" s="3"/>
      <c r="BE306" s="6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ht="14.25" customHeight="1" thickBot="1" x14ac:dyDescent="0.3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176"/>
      <c r="AK307" s="176"/>
      <c r="AL307" s="3"/>
      <c r="AM307" s="3"/>
      <c r="AN307" s="4"/>
      <c r="AO307" s="3"/>
      <c r="AP307" s="3"/>
      <c r="AQ307" s="3"/>
      <c r="AR307" s="3"/>
      <c r="AS307" s="3"/>
      <c r="AT307" s="3"/>
      <c r="AU307" s="5"/>
      <c r="AV307" s="3"/>
      <c r="AW307" s="3"/>
      <c r="AX307" s="3"/>
      <c r="AY307" s="3"/>
      <c r="AZ307" s="3"/>
      <c r="BA307" s="3"/>
      <c r="BB307" s="3"/>
      <c r="BC307" s="3"/>
      <c r="BD307" s="3"/>
      <c r="BE307" s="6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t="14.25" customHeight="1" x14ac:dyDescent="0.25">
      <c r="A308" s="3"/>
      <c r="B308" s="215">
        <v>46296</v>
      </c>
      <c r="C308" s="94"/>
      <c r="D308" s="104"/>
      <c r="E308" s="97"/>
      <c r="F308" s="97"/>
      <c r="G308" s="265">
        <f t="shared" ref="G308:G338" si="146">+C308+D308+E308+F308</f>
        <v>0</v>
      </c>
      <c r="H308" s="21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03">
        <f t="shared" ref="U308:U338" si="147">SUM(I308:T308)</f>
        <v>0</v>
      </c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03">
        <f t="shared" ref="AJ308:AJ338" si="148">SUM(V308:AI308)</f>
        <v>0</v>
      </c>
      <c r="AK308" s="104"/>
      <c r="AL308" s="104"/>
      <c r="AM308" s="104"/>
      <c r="AN308" s="191">
        <f t="shared" ref="AN308:AN338" si="149">SUM(AK308:AM308)</f>
        <v>0</v>
      </c>
      <c r="AO308" s="186"/>
      <c r="AP308" s="186"/>
      <c r="AQ308" s="186"/>
      <c r="AR308" s="193"/>
      <c r="AS308" s="219">
        <f t="shared" ref="AS308:AS336" si="150">+G308-U308-AJ308-AN308-AO308-AP308-AQ308-AR308</f>
        <v>0</v>
      </c>
      <c r="AT308" s="276"/>
      <c r="AU308" s="273"/>
      <c r="AV308" s="276"/>
      <c r="AW308" s="276"/>
      <c r="AX308" s="221"/>
      <c r="AY308" s="127"/>
      <c r="AZ308" s="274"/>
      <c r="BA308" s="276"/>
      <c r="BB308" s="276"/>
      <c r="BC308" s="286"/>
      <c r="BD308" s="220"/>
      <c r="BE308" s="111"/>
      <c r="BF308" s="220"/>
      <c r="BG308" s="292">
        <f t="shared" ref="BG308:BG338" si="151">SUM(AT308:BF308)-BD308</f>
        <v>0</v>
      </c>
      <c r="BH308" s="114">
        <f t="shared" ref="BH308:BH338" si="152">+AS308-BG308</f>
        <v>0</v>
      </c>
      <c r="BI308" s="3"/>
      <c r="BJ308" s="114">
        <f t="shared" ref="BJ308:BJ338" si="153">SUM(BK308:BO308)</f>
        <v>0</v>
      </c>
      <c r="BK308" s="115"/>
      <c r="BL308" s="115"/>
      <c r="BM308" s="115"/>
      <c r="BN308" s="115"/>
      <c r="BO308" s="115"/>
      <c r="BP308" s="116">
        <f t="shared" ref="BP308:BP338" si="154">+BH308-BJ308</f>
        <v>0</v>
      </c>
      <c r="BQ308" s="3"/>
    </row>
    <row r="309" spans="1:69" ht="14.25" customHeight="1" x14ac:dyDescent="0.25">
      <c r="A309" s="3"/>
      <c r="B309" s="215">
        <v>46297</v>
      </c>
      <c r="C309" s="118"/>
      <c r="D309" s="123"/>
      <c r="E309" s="120"/>
      <c r="F309" s="120"/>
      <c r="G309" s="147">
        <f t="shared" si="146"/>
        <v>0</v>
      </c>
      <c r="H309" s="148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47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03">
        <f t="shared" si="148"/>
        <v>0</v>
      </c>
      <c r="AK309" s="123"/>
      <c r="AL309" s="123"/>
      <c r="AM309" s="123"/>
      <c r="AN309" s="105">
        <f t="shared" si="149"/>
        <v>0</v>
      </c>
      <c r="AO309" s="143"/>
      <c r="AP309" s="143"/>
      <c r="AQ309" s="143"/>
      <c r="AR309" s="146"/>
      <c r="AS309" s="224">
        <f t="shared" si="150"/>
        <v>0</v>
      </c>
      <c r="AT309" s="276"/>
      <c r="AU309" s="273"/>
      <c r="AV309" s="276"/>
      <c r="AW309" s="276"/>
      <c r="AX309" s="221"/>
      <c r="AY309" s="127"/>
      <c r="AZ309" s="274"/>
      <c r="BA309" s="276"/>
      <c r="BB309" s="276"/>
      <c r="BC309" s="276"/>
      <c r="BD309" s="225"/>
      <c r="BE309" s="128"/>
      <c r="BF309" s="225"/>
      <c r="BG309" s="222">
        <f t="shared" si="151"/>
        <v>0</v>
      </c>
      <c r="BH309" s="113">
        <f t="shared" si="152"/>
        <v>0</v>
      </c>
      <c r="BI309" s="3"/>
      <c r="BJ309" s="113">
        <f t="shared" si="153"/>
        <v>0</v>
      </c>
      <c r="BK309" s="129"/>
      <c r="BL309" s="129"/>
      <c r="BM309" s="129"/>
      <c r="BN309" s="129"/>
      <c r="BO309" s="129"/>
      <c r="BP309" s="130">
        <f t="shared" si="154"/>
        <v>0</v>
      </c>
      <c r="BQ309" s="3"/>
    </row>
    <row r="310" spans="1:69" ht="14.25" customHeight="1" x14ac:dyDescent="0.25">
      <c r="A310" s="3"/>
      <c r="B310" s="215">
        <v>46298</v>
      </c>
      <c r="C310" s="118"/>
      <c r="D310" s="123"/>
      <c r="E310" s="120"/>
      <c r="F310" s="120"/>
      <c r="G310" s="147">
        <f t="shared" si="146"/>
        <v>0</v>
      </c>
      <c r="H310" s="148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47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03">
        <f t="shared" si="148"/>
        <v>0</v>
      </c>
      <c r="AK310" s="123"/>
      <c r="AL310" s="123"/>
      <c r="AM310" s="123"/>
      <c r="AN310" s="105">
        <f t="shared" si="149"/>
        <v>0</v>
      </c>
      <c r="AO310" s="143"/>
      <c r="AP310" s="143"/>
      <c r="AQ310" s="143"/>
      <c r="AR310" s="146"/>
      <c r="AS310" s="224">
        <f t="shared" si="150"/>
        <v>0</v>
      </c>
      <c r="AT310" s="276"/>
      <c r="AU310" s="273"/>
      <c r="AV310" s="276"/>
      <c r="AW310" s="276"/>
      <c r="AX310" s="221"/>
      <c r="AY310" s="127"/>
      <c r="AZ310" s="274"/>
      <c r="BA310" s="276"/>
      <c r="BB310" s="276"/>
      <c r="BC310" s="276"/>
      <c r="BD310" s="225"/>
      <c r="BE310" s="128"/>
      <c r="BF310" s="225"/>
      <c r="BG310" s="222">
        <f t="shared" si="151"/>
        <v>0</v>
      </c>
      <c r="BH310" s="113">
        <f t="shared" si="152"/>
        <v>0</v>
      </c>
      <c r="BI310" s="3"/>
      <c r="BJ310" s="113">
        <f t="shared" si="153"/>
        <v>0</v>
      </c>
      <c r="BK310" s="129"/>
      <c r="BL310" s="129"/>
      <c r="BM310" s="129"/>
      <c r="BN310" s="129"/>
      <c r="BO310" s="129"/>
      <c r="BP310" s="130">
        <f t="shared" si="154"/>
        <v>0</v>
      </c>
      <c r="BQ310" s="3"/>
    </row>
    <row r="311" spans="1:69" ht="14.25" customHeight="1" x14ac:dyDescent="0.25">
      <c r="A311" s="3"/>
      <c r="B311" s="215">
        <v>46299</v>
      </c>
      <c r="C311" s="118"/>
      <c r="D311" s="123"/>
      <c r="E311" s="120"/>
      <c r="F311" s="120"/>
      <c r="G311" s="147">
        <f t="shared" si="146"/>
        <v>0</v>
      </c>
      <c r="H311" s="148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47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03">
        <f t="shared" si="148"/>
        <v>0</v>
      </c>
      <c r="AK311" s="123"/>
      <c r="AL311" s="123"/>
      <c r="AM311" s="123"/>
      <c r="AN311" s="105">
        <f t="shared" si="149"/>
        <v>0</v>
      </c>
      <c r="AO311" s="143"/>
      <c r="AP311" s="143"/>
      <c r="AQ311" s="143"/>
      <c r="AR311" s="146"/>
      <c r="AS311" s="224">
        <f t="shared" si="150"/>
        <v>0</v>
      </c>
      <c r="AT311" s="276"/>
      <c r="AU311" s="273"/>
      <c r="AV311" s="276"/>
      <c r="AW311" s="276"/>
      <c r="AX311" s="221"/>
      <c r="AY311" s="127"/>
      <c r="AZ311" s="274"/>
      <c r="BA311" s="276"/>
      <c r="BB311" s="276"/>
      <c r="BC311" s="276"/>
      <c r="BD311" s="225"/>
      <c r="BE311" s="128"/>
      <c r="BF311" s="225"/>
      <c r="BG311" s="222">
        <f t="shared" si="151"/>
        <v>0</v>
      </c>
      <c r="BH311" s="113">
        <f t="shared" si="152"/>
        <v>0</v>
      </c>
      <c r="BI311" s="3"/>
      <c r="BJ311" s="113">
        <f t="shared" si="153"/>
        <v>0</v>
      </c>
      <c r="BK311" s="129"/>
      <c r="BL311" s="129"/>
      <c r="BM311" s="129"/>
      <c r="BN311" s="129"/>
      <c r="BO311" s="129"/>
      <c r="BP311" s="130">
        <f t="shared" si="154"/>
        <v>0</v>
      </c>
      <c r="BQ311" s="3"/>
    </row>
    <row r="312" spans="1:69" ht="14.25" customHeight="1" x14ac:dyDescent="0.25">
      <c r="A312" s="3"/>
      <c r="B312" s="215">
        <v>46300</v>
      </c>
      <c r="C312" s="118"/>
      <c r="D312" s="123"/>
      <c r="E312" s="120"/>
      <c r="F312" s="120"/>
      <c r="G312" s="147">
        <f t="shared" si="146"/>
        <v>0</v>
      </c>
      <c r="H312" s="148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47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03">
        <f t="shared" si="148"/>
        <v>0</v>
      </c>
      <c r="AK312" s="123"/>
      <c r="AL312" s="123"/>
      <c r="AM312" s="123"/>
      <c r="AN312" s="105">
        <f t="shared" si="149"/>
        <v>0</v>
      </c>
      <c r="AO312" s="143"/>
      <c r="AP312" s="143"/>
      <c r="AQ312" s="143"/>
      <c r="AR312" s="146"/>
      <c r="AS312" s="224">
        <f t="shared" si="150"/>
        <v>0</v>
      </c>
      <c r="AT312" s="276"/>
      <c r="AU312" s="273"/>
      <c r="AV312" s="276"/>
      <c r="AW312" s="276"/>
      <c r="AX312" s="221"/>
      <c r="AY312" s="127"/>
      <c r="AZ312" s="274"/>
      <c r="BA312" s="276"/>
      <c r="BB312" s="276"/>
      <c r="BC312" s="276"/>
      <c r="BD312" s="225"/>
      <c r="BE312" s="128"/>
      <c r="BF312" s="225"/>
      <c r="BG312" s="222">
        <f t="shared" si="151"/>
        <v>0</v>
      </c>
      <c r="BH312" s="113">
        <f t="shared" si="152"/>
        <v>0</v>
      </c>
      <c r="BI312" s="3"/>
      <c r="BJ312" s="113">
        <f t="shared" si="153"/>
        <v>0</v>
      </c>
      <c r="BK312" s="129"/>
      <c r="BL312" s="129"/>
      <c r="BM312" s="129"/>
      <c r="BN312" s="129"/>
      <c r="BO312" s="129"/>
      <c r="BP312" s="130">
        <f t="shared" si="154"/>
        <v>0</v>
      </c>
      <c r="BQ312" s="3"/>
    </row>
    <row r="313" spans="1:69" ht="14.25" customHeight="1" x14ac:dyDescent="0.25">
      <c r="A313" s="3"/>
      <c r="B313" s="215">
        <v>46301</v>
      </c>
      <c r="C313" s="118"/>
      <c r="D313" s="123"/>
      <c r="E313" s="120"/>
      <c r="F313" s="120"/>
      <c r="G313" s="147">
        <f t="shared" si="146"/>
        <v>0</v>
      </c>
      <c r="H313" s="173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3">
        <f t="shared" si="147"/>
        <v>0</v>
      </c>
      <c r="V313" s="99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03">
        <f t="shared" si="148"/>
        <v>0</v>
      </c>
      <c r="AK313" s="123"/>
      <c r="AL313" s="123"/>
      <c r="AM313" s="123"/>
      <c r="AN313" s="105">
        <f t="shared" si="149"/>
        <v>0</v>
      </c>
      <c r="AO313" s="143"/>
      <c r="AP313" s="143"/>
      <c r="AQ313" s="143"/>
      <c r="AR313" s="146"/>
      <c r="AS313" s="224">
        <f t="shared" si="150"/>
        <v>0</v>
      </c>
      <c r="AT313" s="276"/>
      <c r="AU313" s="273"/>
      <c r="AV313" s="276"/>
      <c r="AW313" s="276"/>
      <c r="AX313" s="221"/>
      <c r="AY313" s="127"/>
      <c r="AZ313" s="274"/>
      <c r="BA313" s="276"/>
      <c r="BB313" s="276"/>
      <c r="BC313" s="276"/>
      <c r="BD313" s="225"/>
      <c r="BE313" s="128"/>
      <c r="BF313" s="225"/>
      <c r="BG313" s="222">
        <f t="shared" si="151"/>
        <v>0</v>
      </c>
      <c r="BH313" s="113">
        <f t="shared" si="152"/>
        <v>0</v>
      </c>
      <c r="BI313" s="3"/>
      <c r="BJ313" s="113">
        <f t="shared" si="153"/>
        <v>0</v>
      </c>
      <c r="BK313" s="129"/>
      <c r="BL313" s="129"/>
      <c r="BM313" s="129"/>
      <c r="BN313" s="129"/>
      <c r="BO313" s="129"/>
      <c r="BP313" s="130">
        <f t="shared" si="154"/>
        <v>0</v>
      </c>
      <c r="BQ313" s="3"/>
    </row>
    <row r="314" spans="1:69" ht="14.25" customHeight="1" x14ac:dyDescent="0.25">
      <c r="A314" s="3"/>
      <c r="B314" s="215">
        <v>46302</v>
      </c>
      <c r="C314" s="118"/>
      <c r="D314" s="123"/>
      <c r="E314" s="120"/>
      <c r="F314" s="120"/>
      <c r="G314" s="147">
        <f t="shared" si="146"/>
        <v>0</v>
      </c>
      <c r="H314" s="173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3">
        <f t="shared" si="147"/>
        <v>0</v>
      </c>
      <c r="V314" s="99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03">
        <f t="shared" si="148"/>
        <v>0</v>
      </c>
      <c r="AK314" s="123"/>
      <c r="AL314" s="123"/>
      <c r="AM314" s="123"/>
      <c r="AN314" s="105">
        <f t="shared" si="149"/>
        <v>0</v>
      </c>
      <c r="AO314" s="143"/>
      <c r="AP314" s="143"/>
      <c r="AQ314" s="143"/>
      <c r="AR314" s="146"/>
      <c r="AS314" s="224">
        <f t="shared" si="150"/>
        <v>0</v>
      </c>
      <c r="AT314" s="276"/>
      <c r="AU314" s="273"/>
      <c r="AV314" s="276"/>
      <c r="AW314" s="276"/>
      <c r="AX314" s="221"/>
      <c r="AY314" s="127"/>
      <c r="AZ314" s="274"/>
      <c r="BA314" s="276"/>
      <c r="BB314" s="276"/>
      <c r="BC314" s="276"/>
      <c r="BD314" s="225"/>
      <c r="BE314" s="128"/>
      <c r="BF314" s="225"/>
      <c r="BG314" s="222">
        <f t="shared" si="151"/>
        <v>0</v>
      </c>
      <c r="BH314" s="113">
        <f t="shared" si="152"/>
        <v>0</v>
      </c>
      <c r="BI314" s="3"/>
      <c r="BJ314" s="113">
        <f t="shared" si="153"/>
        <v>0</v>
      </c>
      <c r="BK314" s="129"/>
      <c r="BL314" s="129"/>
      <c r="BM314" s="129"/>
      <c r="BN314" s="129"/>
      <c r="BO314" s="129"/>
      <c r="BP314" s="130">
        <f t="shared" si="154"/>
        <v>0</v>
      </c>
      <c r="BQ314" s="3"/>
    </row>
    <row r="315" spans="1:69" ht="14.25" customHeight="1" x14ac:dyDescent="0.25">
      <c r="A315" s="3"/>
      <c r="B315" s="215">
        <v>46303</v>
      </c>
      <c r="C315" s="118"/>
      <c r="D315" s="123"/>
      <c r="E315" s="120"/>
      <c r="F315" s="120"/>
      <c r="G315" s="147">
        <f t="shared" si="146"/>
        <v>0</v>
      </c>
      <c r="H315" s="173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3">
        <f t="shared" si="147"/>
        <v>0</v>
      </c>
      <c r="V315" s="99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03">
        <f t="shared" si="148"/>
        <v>0</v>
      </c>
      <c r="AK315" s="123"/>
      <c r="AL315" s="123"/>
      <c r="AM315" s="123"/>
      <c r="AN315" s="105">
        <f t="shared" si="149"/>
        <v>0</v>
      </c>
      <c r="AO315" s="143"/>
      <c r="AP315" s="143"/>
      <c r="AQ315" s="143"/>
      <c r="AR315" s="146"/>
      <c r="AS315" s="224">
        <f t="shared" si="150"/>
        <v>0</v>
      </c>
      <c r="AT315" s="276"/>
      <c r="AU315" s="273"/>
      <c r="AV315" s="276"/>
      <c r="AW315" s="276"/>
      <c r="AX315" s="221"/>
      <c r="AY315" s="127"/>
      <c r="AZ315" s="274"/>
      <c r="BA315" s="276"/>
      <c r="BB315" s="276"/>
      <c r="BC315" s="276"/>
      <c r="BD315" s="225"/>
      <c r="BE315" s="128"/>
      <c r="BF315" s="225"/>
      <c r="BG315" s="222">
        <f t="shared" si="151"/>
        <v>0</v>
      </c>
      <c r="BH315" s="113">
        <f t="shared" si="152"/>
        <v>0</v>
      </c>
      <c r="BI315" s="3"/>
      <c r="BJ315" s="113">
        <f t="shared" si="153"/>
        <v>0</v>
      </c>
      <c r="BK315" s="129"/>
      <c r="BL315" s="129"/>
      <c r="BM315" s="129"/>
      <c r="BN315" s="129"/>
      <c r="BO315" s="129"/>
      <c r="BP315" s="130">
        <f t="shared" si="154"/>
        <v>0</v>
      </c>
      <c r="BQ315" s="3"/>
    </row>
    <row r="316" spans="1:69" ht="15.75" customHeight="1" x14ac:dyDescent="0.25">
      <c r="A316" s="3"/>
      <c r="B316" s="215">
        <v>46304</v>
      </c>
      <c r="C316" s="118"/>
      <c r="D316" s="123"/>
      <c r="E316" s="120"/>
      <c r="F316" s="120"/>
      <c r="G316" s="147">
        <f t="shared" si="146"/>
        <v>0</v>
      </c>
      <c r="H316" s="148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47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03">
        <f t="shared" si="148"/>
        <v>0</v>
      </c>
      <c r="AK316" s="123"/>
      <c r="AL316" s="123"/>
      <c r="AM316" s="123"/>
      <c r="AN316" s="105">
        <f t="shared" si="149"/>
        <v>0</v>
      </c>
      <c r="AO316" s="143"/>
      <c r="AP316" s="143"/>
      <c r="AQ316" s="143"/>
      <c r="AR316" s="146"/>
      <c r="AS316" s="224">
        <f t="shared" si="150"/>
        <v>0</v>
      </c>
      <c r="AT316" s="276"/>
      <c r="AU316" s="273"/>
      <c r="AV316" s="276"/>
      <c r="AW316" s="276"/>
      <c r="AX316" s="221"/>
      <c r="AY316" s="127"/>
      <c r="AZ316" s="274"/>
      <c r="BA316" s="276"/>
      <c r="BB316" s="276"/>
      <c r="BC316" s="276"/>
      <c r="BD316" s="225"/>
      <c r="BE316" s="128"/>
      <c r="BF316" s="225"/>
      <c r="BG316" s="222">
        <f t="shared" si="151"/>
        <v>0</v>
      </c>
      <c r="BH316" s="113">
        <f t="shared" si="152"/>
        <v>0</v>
      </c>
      <c r="BI316" s="3"/>
      <c r="BJ316" s="113">
        <f t="shared" si="153"/>
        <v>0</v>
      </c>
      <c r="BK316" s="129"/>
      <c r="BL316" s="129"/>
      <c r="BM316" s="129"/>
      <c r="BN316" s="129"/>
      <c r="BO316" s="129"/>
      <c r="BP316" s="130">
        <f t="shared" si="154"/>
        <v>0</v>
      </c>
      <c r="BQ316" s="3"/>
    </row>
    <row r="317" spans="1:69" ht="14.25" customHeight="1" x14ac:dyDescent="0.25">
      <c r="A317" s="132"/>
      <c r="B317" s="215">
        <v>46305</v>
      </c>
      <c r="C317" s="133"/>
      <c r="D317" s="136"/>
      <c r="E317" s="135"/>
      <c r="F317" s="135"/>
      <c r="G317" s="147">
        <f t="shared" si="146"/>
        <v>0</v>
      </c>
      <c r="H317" s="148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47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03">
        <f t="shared" si="148"/>
        <v>0</v>
      </c>
      <c r="AK317" s="136"/>
      <c r="AL317" s="136"/>
      <c r="AM317" s="136"/>
      <c r="AN317" s="105">
        <f t="shared" si="149"/>
        <v>0</v>
      </c>
      <c r="AO317" s="143"/>
      <c r="AP317" s="143"/>
      <c r="AQ317" s="143"/>
      <c r="AR317" s="146"/>
      <c r="AS317" s="224">
        <f t="shared" si="150"/>
        <v>0</v>
      </c>
      <c r="AT317" s="274"/>
      <c r="AU317" s="273"/>
      <c r="AV317" s="274"/>
      <c r="AW317" s="274"/>
      <c r="AX317" s="127"/>
      <c r="AY317" s="127"/>
      <c r="AZ317" s="274"/>
      <c r="BA317" s="276"/>
      <c r="BB317" s="274"/>
      <c r="BC317" s="274"/>
      <c r="BD317" s="126"/>
      <c r="BE317" s="128"/>
      <c r="BF317" s="126"/>
      <c r="BG317" s="222">
        <f t="shared" si="151"/>
        <v>0</v>
      </c>
      <c r="BH317" s="140">
        <f t="shared" si="152"/>
        <v>0</v>
      </c>
      <c r="BI317" s="132"/>
      <c r="BJ317" s="140">
        <f t="shared" si="153"/>
        <v>0</v>
      </c>
      <c r="BK317" s="141"/>
      <c r="BL317" s="141"/>
      <c r="BM317" s="141"/>
      <c r="BN317" s="141"/>
      <c r="BO317" s="141"/>
      <c r="BP317" s="130">
        <f t="shared" si="154"/>
        <v>0</v>
      </c>
      <c r="BQ317" s="132"/>
    </row>
    <row r="318" spans="1:69" ht="14.25" customHeight="1" x14ac:dyDescent="0.25">
      <c r="A318" s="132"/>
      <c r="B318" s="215">
        <v>46306</v>
      </c>
      <c r="C318" s="133"/>
      <c r="D318" s="136"/>
      <c r="E318" s="135"/>
      <c r="F318" s="135"/>
      <c r="G318" s="147">
        <f t="shared" si="146"/>
        <v>0</v>
      </c>
      <c r="H318" s="148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47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03">
        <f t="shared" si="148"/>
        <v>0</v>
      </c>
      <c r="AK318" s="136"/>
      <c r="AL318" s="136"/>
      <c r="AM318" s="136"/>
      <c r="AN318" s="105">
        <f t="shared" si="149"/>
        <v>0</v>
      </c>
      <c r="AO318" s="143"/>
      <c r="AP318" s="143"/>
      <c r="AQ318" s="143"/>
      <c r="AR318" s="146"/>
      <c r="AS318" s="224">
        <f t="shared" si="150"/>
        <v>0</v>
      </c>
      <c r="AT318" s="274"/>
      <c r="AU318" s="273"/>
      <c r="AV318" s="274"/>
      <c r="AW318" s="274"/>
      <c r="AX318" s="127"/>
      <c r="AY318" s="127"/>
      <c r="AZ318" s="274"/>
      <c r="BA318" s="274"/>
      <c r="BB318" s="274"/>
      <c r="BC318" s="274"/>
      <c r="BD318" s="126"/>
      <c r="BE318" s="128"/>
      <c r="BF318" s="126"/>
      <c r="BG318" s="222">
        <f t="shared" si="151"/>
        <v>0</v>
      </c>
      <c r="BH318" s="140">
        <f t="shared" si="152"/>
        <v>0</v>
      </c>
      <c r="BI318" s="132"/>
      <c r="BJ318" s="140">
        <f t="shared" si="153"/>
        <v>0</v>
      </c>
      <c r="BK318" s="141"/>
      <c r="BL318" s="141"/>
      <c r="BM318" s="141"/>
      <c r="BN318" s="141"/>
      <c r="BO318" s="141"/>
      <c r="BP318" s="130">
        <f t="shared" si="154"/>
        <v>0</v>
      </c>
      <c r="BQ318" s="132"/>
    </row>
    <row r="319" spans="1:69" ht="14.25" customHeight="1" x14ac:dyDescent="0.25">
      <c r="A319" s="132"/>
      <c r="B319" s="215">
        <v>46307</v>
      </c>
      <c r="C319" s="133"/>
      <c r="D319" s="136"/>
      <c r="E319" s="135"/>
      <c r="F319" s="135"/>
      <c r="G319" s="147">
        <f t="shared" si="146"/>
        <v>0</v>
      </c>
      <c r="H319" s="148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47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03">
        <f t="shared" si="148"/>
        <v>0</v>
      </c>
      <c r="AK319" s="136"/>
      <c r="AL319" s="136"/>
      <c r="AM319" s="136"/>
      <c r="AN319" s="105">
        <f t="shared" si="149"/>
        <v>0</v>
      </c>
      <c r="AO319" s="143"/>
      <c r="AP319" s="143"/>
      <c r="AQ319" s="143"/>
      <c r="AR319" s="146"/>
      <c r="AS319" s="224">
        <f t="shared" si="150"/>
        <v>0</v>
      </c>
      <c r="AT319" s="274"/>
      <c r="AU319" s="273"/>
      <c r="AV319" s="274"/>
      <c r="AW319" s="274"/>
      <c r="AX319" s="127"/>
      <c r="AY319" s="127"/>
      <c r="AZ319" s="274"/>
      <c r="BA319" s="274"/>
      <c r="BB319" s="274"/>
      <c r="BC319" s="274"/>
      <c r="BD319" s="126"/>
      <c r="BE319" s="128"/>
      <c r="BF319" s="126"/>
      <c r="BG319" s="222">
        <f t="shared" si="151"/>
        <v>0</v>
      </c>
      <c r="BH319" s="140">
        <f t="shared" si="152"/>
        <v>0</v>
      </c>
      <c r="BI319" s="132"/>
      <c r="BJ319" s="140">
        <f t="shared" si="153"/>
        <v>0</v>
      </c>
      <c r="BK319" s="141"/>
      <c r="BL319" s="141"/>
      <c r="BM319" s="141"/>
      <c r="BN319" s="141"/>
      <c r="BO319" s="141"/>
      <c r="BP319" s="130">
        <f t="shared" si="154"/>
        <v>0</v>
      </c>
      <c r="BQ319" s="132"/>
    </row>
    <row r="320" spans="1:69" ht="14.25" customHeight="1" x14ac:dyDescent="0.25">
      <c r="A320" s="132"/>
      <c r="B320" s="215">
        <v>46308</v>
      </c>
      <c r="C320" s="133"/>
      <c r="D320" s="136"/>
      <c r="E320" s="135"/>
      <c r="F320" s="135"/>
      <c r="G320" s="147">
        <f t="shared" si="146"/>
        <v>0</v>
      </c>
      <c r="H320" s="148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47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03">
        <f t="shared" si="148"/>
        <v>0</v>
      </c>
      <c r="AK320" s="136"/>
      <c r="AL320" s="136"/>
      <c r="AM320" s="136"/>
      <c r="AN320" s="105">
        <f t="shared" si="149"/>
        <v>0</v>
      </c>
      <c r="AO320" s="143"/>
      <c r="AP320" s="143"/>
      <c r="AQ320" s="143"/>
      <c r="AR320" s="146"/>
      <c r="AS320" s="224">
        <f t="shared" si="150"/>
        <v>0</v>
      </c>
      <c r="AT320" s="274"/>
      <c r="AU320" s="273"/>
      <c r="AV320" s="274"/>
      <c r="AW320" s="274"/>
      <c r="AX320" s="127"/>
      <c r="AY320" s="127"/>
      <c r="AZ320" s="274"/>
      <c r="BA320" s="274"/>
      <c r="BB320" s="274"/>
      <c r="BC320" s="274"/>
      <c r="BD320" s="126"/>
      <c r="BE320" s="128"/>
      <c r="BF320" s="126"/>
      <c r="BG320" s="222">
        <f t="shared" si="151"/>
        <v>0</v>
      </c>
      <c r="BH320" s="140">
        <f t="shared" si="152"/>
        <v>0</v>
      </c>
      <c r="BI320" s="132"/>
      <c r="BJ320" s="140">
        <f t="shared" si="153"/>
        <v>0</v>
      </c>
      <c r="BK320" s="141"/>
      <c r="BL320" s="141"/>
      <c r="BM320" s="141"/>
      <c r="BN320" s="141"/>
      <c r="BO320" s="141"/>
      <c r="BP320" s="130">
        <f t="shared" si="154"/>
        <v>0</v>
      </c>
      <c r="BQ320" s="132"/>
    </row>
    <row r="321" spans="1:69" ht="14.25" customHeight="1" x14ac:dyDescent="0.25">
      <c r="A321" s="132"/>
      <c r="B321" s="215">
        <v>46309</v>
      </c>
      <c r="C321" s="133"/>
      <c r="D321" s="136"/>
      <c r="E321" s="135"/>
      <c r="F321" s="135"/>
      <c r="G321" s="147">
        <f t="shared" si="146"/>
        <v>0</v>
      </c>
      <c r="H321" s="148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47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03">
        <f t="shared" si="148"/>
        <v>0</v>
      </c>
      <c r="AK321" s="136"/>
      <c r="AL321" s="136"/>
      <c r="AM321" s="136"/>
      <c r="AN321" s="105">
        <f t="shared" si="149"/>
        <v>0</v>
      </c>
      <c r="AO321" s="143"/>
      <c r="AP321" s="143"/>
      <c r="AQ321" s="143"/>
      <c r="AR321" s="146"/>
      <c r="AS321" s="224">
        <f t="shared" si="150"/>
        <v>0</v>
      </c>
      <c r="AT321" s="274"/>
      <c r="AU321" s="273"/>
      <c r="AV321" s="274"/>
      <c r="AW321" s="274"/>
      <c r="AX321" s="127"/>
      <c r="AY321" s="127"/>
      <c r="AZ321" s="274"/>
      <c r="BA321" s="274"/>
      <c r="BB321" s="274"/>
      <c r="BC321" s="274"/>
      <c r="BD321" s="126"/>
      <c r="BE321" s="128"/>
      <c r="BF321" s="126"/>
      <c r="BG321" s="222">
        <f t="shared" si="151"/>
        <v>0</v>
      </c>
      <c r="BH321" s="140">
        <f t="shared" si="152"/>
        <v>0</v>
      </c>
      <c r="BI321" s="132"/>
      <c r="BJ321" s="140">
        <f t="shared" si="153"/>
        <v>0</v>
      </c>
      <c r="BK321" s="141"/>
      <c r="BL321" s="141"/>
      <c r="BM321" s="141"/>
      <c r="BN321" s="141"/>
      <c r="BO321" s="141"/>
      <c r="BP321" s="130">
        <f t="shared" si="154"/>
        <v>0</v>
      </c>
      <c r="BQ321" s="132"/>
    </row>
    <row r="322" spans="1:69" ht="14.25" customHeight="1" x14ac:dyDescent="0.25">
      <c r="A322" s="132"/>
      <c r="B322" s="215">
        <v>46310</v>
      </c>
      <c r="C322" s="133"/>
      <c r="D322" s="136"/>
      <c r="E322" s="135"/>
      <c r="F322" s="135"/>
      <c r="G322" s="147">
        <f t="shared" si="146"/>
        <v>0</v>
      </c>
      <c r="H322" s="148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47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03">
        <f t="shared" si="148"/>
        <v>0</v>
      </c>
      <c r="AK322" s="136"/>
      <c r="AL322" s="136"/>
      <c r="AM322" s="136"/>
      <c r="AN322" s="105">
        <f t="shared" si="149"/>
        <v>0</v>
      </c>
      <c r="AO322" s="143"/>
      <c r="AP322" s="143"/>
      <c r="AQ322" s="143"/>
      <c r="AR322" s="146"/>
      <c r="AS322" s="224">
        <f t="shared" si="150"/>
        <v>0</v>
      </c>
      <c r="AT322" s="274"/>
      <c r="AU322" s="273"/>
      <c r="AV322" s="274"/>
      <c r="AW322" s="274"/>
      <c r="AX322" s="127"/>
      <c r="AY322" s="127"/>
      <c r="AZ322" s="274"/>
      <c r="BA322" s="274"/>
      <c r="BB322" s="274"/>
      <c r="BC322" s="274"/>
      <c r="BD322" s="126"/>
      <c r="BE322" s="128"/>
      <c r="BF322" s="126"/>
      <c r="BG322" s="222">
        <f t="shared" si="151"/>
        <v>0</v>
      </c>
      <c r="BH322" s="140">
        <f t="shared" si="152"/>
        <v>0</v>
      </c>
      <c r="BI322" s="132"/>
      <c r="BJ322" s="140">
        <f t="shared" si="153"/>
        <v>0</v>
      </c>
      <c r="BK322" s="141"/>
      <c r="BL322" s="141"/>
      <c r="BM322" s="141"/>
      <c r="BN322" s="141"/>
      <c r="BO322" s="141"/>
      <c r="BP322" s="130">
        <f t="shared" si="154"/>
        <v>0</v>
      </c>
      <c r="BQ322" s="132"/>
    </row>
    <row r="323" spans="1:69" ht="14.25" customHeight="1" x14ac:dyDescent="0.25">
      <c r="A323" s="132"/>
      <c r="B323" s="215">
        <v>46311</v>
      </c>
      <c r="C323" s="133"/>
      <c r="D323" s="136"/>
      <c r="E323" s="135"/>
      <c r="F323" s="135"/>
      <c r="G323" s="147">
        <f t="shared" si="146"/>
        <v>0</v>
      </c>
      <c r="H323" s="148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47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03">
        <f t="shared" si="148"/>
        <v>0</v>
      </c>
      <c r="AK323" s="136"/>
      <c r="AL323" s="136"/>
      <c r="AM323" s="136"/>
      <c r="AN323" s="105">
        <f t="shared" si="149"/>
        <v>0</v>
      </c>
      <c r="AO323" s="143"/>
      <c r="AP323" s="143"/>
      <c r="AQ323" s="143"/>
      <c r="AR323" s="146"/>
      <c r="AS323" s="224">
        <f t="shared" si="150"/>
        <v>0</v>
      </c>
      <c r="AT323" s="274"/>
      <c r="AU323" s="302"/>
      <c r="AV323" s="303"/>
      <c r="AW323" s="274"/>
      <c r="AX323" s="127"/>
      <c r="AY323" s="127"/>
      <c r="AZ323" s="274"/>
      <c r="BA323" s="274"/>
      <c r="BB323" s="274"/>
      <c r="BC323" s="274"/>
      <c r="BD323" s="126"/>
      <c r="BE323" s="128"/>
      <c r="BF323" s="126"/>
      <c r="BG323" s="222">
        <f t="shared" si="151"/>
        <v>0</v>
      </c>
      <c r="BH323" s="140">
        <f t="shared" si="152"/>
        <v>0</v>
      </c>
      <c r="BI323" s="132"/>
      <c r="BJ323" s="140">
        <f t="shared" si="153"/>
        <v>0</v>
      </c>
      <c r="BK323" s="141"/>
      <c r="BL323" s="141"/>
      <c r="BM323" s="141"/>
      <c r="BN323" s="141"/>
      <c r="BO323" s="141"/>
      <c r="BP323" s="130">
        <f t="shared" si="154"/>
        <v>0</v>
      </c>
      <c r="BQ323" s="132"/>
    </row>
    <row r="324" spans="1:69" ht="14.25" customHeight="1" x14ac:dyDescent="0.25">
      <c r="A324" s="132"/>
      <c r="B324" s="215">
        <v>46312</v>
      </c>
      <c r="C324" s="133"/>
      <c r="D324" s="136"/>
      <c r="E324" s="135"/>
      <c r="F324" s="135"/>
      <c r="G324" s="147">
        <f t="shared" si="146"/>
        <v>0</v>
      </c>
      <c r="H324" s="148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47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03">
        <f t="shared" si="148"/>
        <v>0</v>
      </c>
      <c r="AK324" s="136"/>
      <c r="AL324" s="136"/>
      <c r="AM324" s="136"/>
      <c r="AN324" s="105">
        <f t="shared" si="149"/>
        <v>0</v>
      </c>
      <c r="AO324" s="143"/>
      <c r="AP324" s="143"/>
      <c r="AQ324" s="143"/>
      <c r="AR324" s="146"/>
      <c r="AS324" s="224">
        <f t="shared" si="150"/>
        <v>0</v>
      </c>
      <c r="AT324" s="274"/>
      <c r="AU324" s="273"/>
      <c r="AV324" s="274"/>
      <c r="AW324" s="274"/>
      <c r="AX324" s="127"/>
      <c r="AY324" s="127"/>
      <c r="AZ324" s="274"/>
      <c r="BA324" s="274"/>
      <c r="BB324" s="274"/>
      <c r="BC324" s="274"/>
      <c r="BD324" s="126"/>
      <c r="BE324" s="128"/>
      <c r="BF324" s="126"/>
      <c r="BG324" s="222">
        <f t="shared" si="151"/>
        <v>0</v>
      </c>
      <c r="BH324" s="140">
        <f t="shared" si="152"/>
        <v>0</v>
      </c>
      <c r="BI324" s="132"/>
      <c r="BJ324" s="140">
        <f t="shared" si="153"/>
        <v>0</v>
      </c>
      <c r="BK324" s="141"/>
      <c r="BL324" s="141"/>
      <c r="BM324" s="141"/>
      <c r="BN324" s="141"/>
      <c r="BO324" s="141"/>
      <c r="BP324" s="130">
        <f t="shared" si="154"/>
        <v>0</v>
      </c>
      <c r="BQ324" s="132"/>
    </row>
    <row r="325" spans="1:69" ht="14.25" customHeight="1" x14ac:dyDescent="0.25">
      <c r="A325" s="132"/>
      <c r="B325" s="215">
        <v>46313</v>
      </c>
      <c r="C325" s="133"/>
      <c r="D325" s="136"/>
      <c r="E325" s="135"/>
      <c r="F325" s="135"/>
      <c r="G325" s="147">
        <f t="shared" si="146"/>
        <v>0</v>
      </c>
      <c r="H325" s="148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47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03">
        <f t="shared" si="148"/>
        <v>0</v>
      </c>
      <c r="AK325" s="136"/>
      <c r="AL325" s="136"/>
      <c r="AM325" s="136"/>
      <c r="AN325" s="105">
        <f t="shared" si="149"/>
        <v>0</v>
      </c>
      <c r="AO325" s="143"/>
      <c r="AP325" s="143"/>
      <c r="AQ325" s="143"/>
      <c r="AR325" s="146"/>
      <c r="AS325" s="224">
        <f t="shared" si="150"/>
        <v>0</v>
      </c>
      <c r="AT325" s="274"/>
      <c r="AU325" s="273"/>
      <c r="AV325" s="274"/>
      <c r="AW325" s="274"/>
      <c r="AX325" s="127"/>
      <c r="AY325" s="127"/>
      <c r="AZ325" s="274"/>
      <c r="BA325" s="274"/>
      <c r="BB325" s="274"/>
      <c r="BC325" s="274"/>
      <c r="BD325" s="126"/>
      <c r="BE325" s="128"/>
      <c r="BF325" s="126"/>
      <c r="BG325" s="222">
        <f t="shared" si="151"/>
        <v>0</v>
      </c>
      <c r="BH325" s="140">
        <f t="shared" si="152"/>
        <v>0</v>
      </c>
      <c r="BI325" s="132"/>
      <c r="BJ325" s="140">
        <f t="shared" si="153"/>
        <v>0</v>
      </c>
      <c r="BK325" s="141"/>
      <c r="BL325" s="141"/>
      <c r="BM325" s="141"/>
      <c r="BN325" s="141"/>
      <c r="BO325" s="141"/>
      <c r="BP325" s="130">
        <f t="shared" si="154"/>
        <v>0</v>
      </c>
      <c r="BQ325" s="132"/>
    </row>
    <row r="326" spans="1:69" ht="14.25" customHeight="1" x14ac:dyDescent="0.25">
      <c r="A326" s="132"/>
      <c r="B326" s="215">
        <v>46314</v>
      </c>
      <c r="C326" s="133"/>
      <c r="D326" s="136"/>
      <c r="E326" s="135"/>
      <c r="F326" s="135"/>
      <c r="G326" s="147">
        <f t="shared" si="146"/>
        <v>0</v>
      </c>
      <c r="H326" s="148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47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03">
        <f t="shared" si="148"/>
        <v>0</v>
      </c>
      <c r="AK326" s="136"/>
      <c r="AL326" s="136"/>
      <c r="AM326" s="136"/>
      <c r="AN326" s="105">
        <f t="shared" si="149"/>
        <v>0</v>
      </c>
      <c r="AO326" s="143"/>
      <c r="AP326" s="143"/>
      <c r="AQ326" s="143"/>
      <c r="AR326" s="146"/>
      <c r="AS326" s="224">
        <f t="shared" si="150"/>
        <v>0</v>
      </c>
      <c r="AT326" s="274"/>
      <c r="AU326" s="273"/>
      <c r="AV326" s="274"/>
      <c r="AW326" s="274"/>
      <c r="AX326" s="127"/>
      <c r="AY326" s="127"/>
      <c r="AZ326" s="274"/>
      <c r="BA326" s="274"/>
      <c r="BB326" s="274"/>
      <c r="BC326" s="274"/>
      <c r="BD326" s="126"/>
      <c r="BE326" s="128"/>
      <c r="BF326" s="126"/>
      <c r="BG326" s="222">
        <f t="shared" si="151"/>
        <v>0</v>
      </c>
      <c r="BH326" s="140">
        <f t="shared" si="152"/>
        <v>0</v>
      </c>
      <c r="BI326" s="132"/>
      <c r="BJ326" s="140">
        <f t="shared" si="153"/>
        <v>0</v>
      </c>
      <c r="BK326" s="141"/>
      <c r="BL326" s="141"/>
      <c r="BM326" s="141"/>
      <c r="BN326" s="141"/>
      <c r="BO326" s="141"/>
      <c r="BP326" s="130">
        <f t="shared" si="154"/>
        <v>0</v>
      </c>
      <c r="BQ326" s="132"/>
    </row>
    <row r="327" spans="1:69" ht="14.25" customHeight="1" x14ac:dyDescent="0.25">
      <c r="A327" s="132"/>
      <c r="B327" s="215">
        <v>46315</v>
      </c>
      <c r="C327" s="133"/>
      <c r="D327" s="136"/>
      <c r="E327" s="135"/>
      <c r="F327" s="135"/>
      <c r="G327" s="147">
        <f t="shared" si="146"/>
        <v>0</v>
      </c>
      <c r="H327" s="148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47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03">
        <f t="shared" si="148"/>
        <v>0</v>
      </c>
      <c r="AK327" s="136"/>
      <c r="AL327" s="136"/>
      <c r="AM327" s="136"/>
      <c r="AN327" s="105">
        <f t="shared" si="149"/>
        <v>0</v>
      </c>
      <c r="AO327" s="143"/>
      <c r="AP327" s="143"/>
      <c r="AQ327" s="143"/>
      <c r="AR327" s="146"/>
      <c r="AS327" s="224">
        <f t="shared" si="150"/>
        <v>0</v>
      </c>
      <c r="AT327" s="274"/>
      <c r="AU327" s="273"/>
      <c r="AV327" s="274"/>
      <c r="AW327" s="274"/>
      <c r="AX327" s="127"/>
      <c r="AY327" s="127"/>
      <c r="AZ327" s="274"/>
      <c r="BA327" s="274"/>
      <c r="BB327" s="274"/>
      <c r="BC327" s="274"/>
      <c r="BD327" s="126"/>
      <c r="BE327" s="128"/>
      <c r="BF327" s="126"/>
      <c r="BG327" s="222">
        <f t="shared" si="151"/>
        <v>0</v>
      </c>
      <c r="BH327" s="140">
        <f t="shared" si="152"/>
        <v>0</v>
      </c>
      <c r="BI327" s="132"/>
      <c r="BJ327" s="140">
        <f t="shared" si="153"/>
        <v>0</v>
      </c>
      <c r="BK327" s="141"/>
      <c r="BL327" s="141"/>
      <c r="BM327" s="141"/>
      <c r="BN327" s="141"/>
      <c r="BO327" s="141"/>
      <c r="BP327" s="130">
        <f t="shared" si="154"/>
        <v>0</v>
      </c>
      <c r="BQ327" s="132"/>
    </row>
    <row r="328" spans="1:69" ht="14.25" customHeight="1" x14ac:dyDescent="0.25">
      <c r="A328" s="132"/>
      <c r="B328" s="215">
        <v>46316</v>
      </c>
      <c r="C328" s="133"/>
      <c r="D328" s="136"/>
      <c r="E328" s="135"/>
      <c r="F328" s="135"/>
      <c r="G328" s="147">
        <f t="shared" si="146"/>
        <v>0</v>
      </c>
      <c r="H328" s="148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47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03">
        <f t="shared" si="148"/>
        <v>0</v>
      </c>
      <c r="AK328" s="136"/>
      <c r="AL328" s="136"/>
      <c r="AM328" s="136"/>
      <c r="AN328" s="105">
        <f t="shared" si="149"/>
        <v>0</v>
      </c>
      <c r="AO328" s="143"/>
      <c r="AP328" s="143"/>
      <c r="AQ328" s="143"/>
      <c r="AR328" s="146"/>
      <c r="AS328" s="224">
        <f t="shared" si="150"/>
        <v>0</v>
      </c>
      <c r="AT328" s="274"/>
      <c r="AU328" s="273"/>
      <c r="AV328" s="274"/>
      <c r="AW328" s="274"/>
      <c r="AX328" s="127"/>
      <c r="AY328" s="127"/>
      <c r="AZ328" s="274"/>
      <c r="BA328" s="274"/>
      <c r="BB328" s="274"/>
      <c r="BC328" s="274"/>
      <c r="BD328" s="126"/>
      <c r="BE328" s="128"/>
      <c r="BF328" s="126"/>
      <c r="BG328" s="222">
        <f t="shared" si="151"/>
        <v>0</v>
      </c>
      <c r="BH328" s="140">
        <f t="shared" si="152"/>
        <v>0</v>
      </c>
      <c r="BI328" s="132"/>
      <c r="BJ328" s="140">
        <f t="shared" si="153"/>
        <v>0</v>
      </c>
      <c r="BK328" s="141"/>
      <c r="BL328" s="141"/>
      <c r="BM328" s="141"/>
      <c r="BN328" s="141"/>
      <c r="BO328" s="141"/>
      <c r="BP328" s="130">
        <f t="shared" si="154"/>
        <v>0</v>
      </c>
      <c r="BQ328" s="132"/>
    </row>
    <row r="329" spans="1:69" ht="14.25" customHeight="1" x14ac:dyDescent="0.25">
      <c r="A329" s="132"/>
      <c r="B329" s="215">
        <v>46317</v>
      </c>
      <c r="C329" s="133"/>
      <c r="D329" s="136"/>
      <c r="E329" s="135"/>
      <c r="F329" s="135"/>
      <c r="G329" s="147">
        <f t="shared" si="146"/>
        <v>0</v>
      </c>
      <c r="H329" s="148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47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03">
        <f t="shared" si="148"/>
        <v>0</v>
      </c>
      <c r="AK329" s="136"/>
      <c r="AL329" s="136"/>
      <c r="AM329" s="136"/>
      <c r="AN329" s="105">
        <f t="shared" si="149"/>
        <v>0</v>
      </c>
      <c r="AO329" s="143"/>
      <c r="AP329" s="143"/>
      <c r="AQ329" s="143"/>
      <c r="AR329" s="146"/>
      <c r="AS329" s="224">
        <f t="shared" si="150"/>
        <v>0</v>
      </c>
      <c r="AT329" s="274"/>
      <c r="AU329" s="273"/>
      <c r="AV329" s="274"/>
      <c r="AW329" s="274"/>
      <c r="AX329" s="127"/>
      <c r="AY329" s="127"/>
      <c r="AZ329" s="274"/>
      <c r="BA329" s="274"/>
      <c r="BB329" s="274"/>
      <c r="BC329" s="274"/>
      <c r="BD329" s="126"/>
      <c r="BE329" s="128"/>
      <c r="BF329" s="126"/>
      <c r="BG329" s="222">
        <f t="shared" si="151"/>
        <v>0</v>
      </c>
      <c r="BH329" s="140">
        <f t="shared" si="152"/>
        <v>0</v>
      </c>
      <c r="BI329" s="132"/>
      <c r="BJ329" s="140">
        <f t="shared" si="153"/>
        <v>0</v>
      </c>
      <c r="BK329" s="141"/>
      <c r="BL329" s="141"/>
      <c r="BM329" s="141"/>
      <c r="BN329" s="141"/>
      <c r="BO329" s="141"/>
      <c r="BP329" s="130">
        <f t="shared" si="154"/>
        <v>0</v>
      </c>
      <c r="BQ329" s="132"/>
    </row>
    <row r="330" spans="1:69" ht="14.25" customHeight="1" x14ac:dyDescent="0.25">
      <c r="A330" s="132"/>
      <c r="B330" s="215">
        <v>46318</v>
      </c>
      <c r="C330" s="133"/>
      <c r="D330" s="136"/>
      <c r="E330" s="135"/>
      <c r="F330" s="135"/>
      <c r="G330" s="147">
        <f t="shared" si="146"/>
        <v>0</v>
      </c>
      <c r="H330" s="148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47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03">
        <f t="shared" si="148"/>
        <v>0</v>
      </c>
      <c r="AK330" s="136"/>
      <c r="AL330" s="136"/>
      <c r="AM330" s="136"/>
      <c r="AN330" s="105">
        <f t="shared" si="149"/>
        <v>0</v>
      </c>
      <c r="AO330" s="143"/>
      <c r="AP330" s="143"/>
      <c r="AQ330" s="143"/>
      <c r="AR330" s="146"/>
      <c r="AS330" s="224">
        <f t="shared" si="150"/>
        <v>0</v>
      </c>
      <c r="AT330" s="274"/>
      <c r="AU330" s="273"/>
      <c r="AV330" s="274"/>
      <c r="AW330" s="274"/>
      <c r="AX330" s="127"/>
      <c r="AY330" s="127"/>
      <c r="AZ330" s="274"/>
      <c r="BA330" s="274"/>
      <c r="BB330" s="274"/>
      <c r="BC330" s="274"/>
      <c r="BD330" s="126"/>
      <c r="BE330" s="128"/>
      <c r="BF330" s="126"/>
      <c r="BG330" s="222">
        <f t="shared" si="151"/>
        <v>0</v>
      </c>
      <c r="BH330" s="140">
        <f t="shared" si="152"/>
        <v>0</v>
      </c>
      <c r="BI330" s="132"/>
      <c r="BJ330" s="140">
        <f t="shared" si="153"/>
        <v>0</v>
      </c>
      <c r="BK330" s="141"/>
      <c r="BL330" s="141"/>
      <c r="BM330" s="141"/>
      <c r="BN330" s="141"/>
      <c r="BO330" s="141"/>
      <c r="BP330" s="130">
        <f t="shared" si="154"/>
        <v>0</v>
      </c>
      <c r="BQ330" s="132"/>
    </row>
    <row r="331" spans="1:69" ht="14.25" customHeight="1" x14ac:dyDescent="0.25">
      <c r="A331" s="132"/>
      <c r="B331" s="215">
        <v>46319</v>
      </c>
      <c r="C331" s="133"/>
      <c r="D331" s="136"/>
      <c r="E331" s="135"/>
      <c r="F331" s="135"/>
      <c r="G331" s="147">
        <f t="shared" si="146"/>
        <v>0</v>
      </c>
      <c r="H331" s="148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47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03">
        <f t="shared" si="148"/>
        <v>0</v>
      </c>
      <c r="AK331" s="136"/>
      <c r="AL331" s="136"/>
      <c r="AM331" s="136"/>
      <c r="AN331" s="105">
        <f t="shared" si="149"/>
        <v>0</v>
      </c>
      <c r="AO331" s="143"/>
      <c r="AP331" s="143"/>
      <c r="AQ331" s="143"/>
      <c r="AR331" s="146"/>
      <c r="AS331" s="224">
        <f t="shared" si="150"/>
        <v>0</v>
      </c>
      <c r="AT331" s="274"/>
      <c r="AU331" s="273"/>
      <c r="AV331" s="274"/>
      <c r="AW331" s="274"/>
      <c r="AX331" s="127"/>
      <c r="AY331" s="127"/>
      <c r="AZ331" s="274"/>
      <c r="BA331" s="274"/>
      <c r="BB331" s="274"/>
      <c r="BC331" s="274"/>
      <c r="BD331" s="126"/>
      <c r="BE331" s="128"/>
      <c r="BF331" s="126"/>
      <c r="BG331" s="222">
        <f t="shared" si="151"/>
        <v>0</v>
      </c>
      <c r="BH331" s="140">
        <f t="shared" si="152"/>
        <v>0</v>
      </c>
      <c r="BI331" s="132"/>
      <c r="BJ331" s="140">
        <f t="shared" si="153"/>
        <v>0</v>
      </c>
      <c r="BK331" s="141"/>
      <c r="BL331" s="141"/>
      <c r="BM331" s="141"/>
      <c r="BN331" s="141"/>
      <c r="BO331" s="141"/>
      <c r="BP331" s="130">
        <f t="shared" si="154"/>
        <v>0</v>
      </c>
      <c r="BQ331" s="132"/>
    </row>
    <row r="332" spans="1:69" ht="14.25" customHeight="1" x14ac:dyDescent="0.25">
      <c r="A332" s="132"/>
      <c r="B332" s="215">
        <v>46320</v>
      </c>
      <c r="C332" s="133"/>
      <c r="D332" s="136"/>
      <c r="E332" s="135"/>
      <c r="F332" s="135"/>
      <c r="G332" s="147">
        <f t="shared" si="146"/>
        <v>0</v>
      </c>
      <c r="H332" s="148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47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03">
        <f t="shared" si="148"/>
        <v>0</v>
      </c>
      <c r="AK332" s="136"/>
      <c r="AL332" s="136"/>
      <c r="AM332" s="136"/>
      <c r="AN332" s="105">
        <f t="shared" si="149"/>
        <v>0</v>
      </c>
      <c r="AO332" s="143"/>
      <c r="AP332" s="143"/>
      <c r="AQ332" s="143"/>
      <c r="AR332" s="146"/>
      <c r="AS332" s="224">
        <f t="shared" si="150"/>
        <v>0</v>
      </c>
      <c r="AT332" s="274"/>
      <c r="AU332" s="273"/>
      <c r="AV332" s="274"/>
      <c r="AW332" s="274"/>
      <c r="AX332" s="127"/>
      <c r="AY332" s="127"/>
      <c r="AZ332" s="274"/>
      <c r="BA332" s="274"/>
      <c r="BB332" s="274"/>
      <c r="BC332" s="274"/>
      <c r="BD332" s="126"/>
      <c r="BE332" s="128"/>
      <c r="BF332" s="126"/>
      <c r="BG332" s="222">
        <f t="shared" si="151"/>
        <v>0</v>
      </c>
      <c r="BH332" s="140">
        <f t="shared" si="152"/>
        <v>0</v>
      </c>
      <c r="BI332" s="132"/>
      <c r="BJ332" s="140">
        <f t="shared" si="153"/>
        <v>0</v>
      </c>
      <c r="BK332" s="141"/>
      <c r="BL332" s="141"/>
      <c r="BM332" s="141"/>
      <c r="BN332" s="141"/>
      <c r="BO332" s="141"/>
      <c r="BP332" s="130">
        <f t="shared" si="154"/>
        <v>0</v>
      </c>
      <c r="BQ332" s="132"/>
    </row>
    <row r="333" spans="1:69" ht="14.25" customHeight="1" x14ac:dyDescent="0.25">
      <c r="A333" s="132"/>
      <c r="B333" s="215">
        <v>46321</v>
      </c>
      <c r="C333" s="133"/>
      <c r="D333" s="136"/>
      <c r="E333" s="135"/>
      <c r="F333" s="135"/>
      <c r="G333" s="147">
        <f t="shared" si="146"/>
        <v>0</v>
      </c>
      <c r="H333" s="148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47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03">
        <f t="shared" si="148"/>
        <v>0</v>
      </c>
      <c r="AK333" s="136"/>
      <c r="AL333" s="136"/>
      <c r="AM333" s="136"/>
      <c r="AN333" s="105">
        <f t="shared" si="149"/>
        <v>0</v>
      </c>
      <c r="AO333" s="143"/>
      <c r="AP333" s="143"/>
      <c r="AQ333" s="143"/>
      <c r="AR333" s="146"/>
      <c r="AS333" s="224">
        <f t="shared" si="150"/>
        <v>0</v>
      </c>
      <c r="AT333" s="274"/>
      <c r="AU333" s="273"/>
      <c r="AV333" s="274"/>
      <c r="AW333" s="274"/>
      <c r="AX333" s="127"/>
      <c r="AY333" s="127"/>
      <c r="AZ333" s="274"/>
      <c r="BA333" s="274"/>
      <c r="BB333" s="274"/>
      <c r="BC333" s="274"/>
      <c r="BD333" s="126"/>
      <c r="BE333" s="128"/>
      <c r="BF333" s="126"/>
      <c r="BG333" s="222">
        <f t="shared" si="151"/>
        <v>0</v>
      </c>
      <c r="BH333" s="140">
        <f t="shared" si="152"/>
        <v>0</v>
      </c>
      <c r="BI333" s="132"/>
      <c r="BJ333" s="140">
        <f t="shared" si="153"/>
        <v>0</v>
      </c>
      <c r="BK333" s="141"/>
      <c r="BL333" s="141"/>
      <c r="BM333" s="141"/>
      <c r="BN333" s="141"/>
      <c r="BO333" s="141"/>
      <c r="BP333" s="130">
        <f t="shared" si="154"/>
        <v>0</v>
      </c>
      <c r="BQ333" s="132"/>
    </row>
    <row r="334" spans="1:69" ht="14.25" customHeight="1" x14ac:dyDescent="0.25">
      <c r="A334" s="132"/>
      <c r="B334" s="215">
        <v>46322</v>
      </c>
      <c r="C334" s="133"/>
      <c r="D334" s="136"/>
      <c r="E334" s="135"/>
      <c r="F334" s="135"/>
      <c r="G334" s="147">
        <f t="shared" si="146"/>
        <v>0</v>
      </c>
      <c r="H334" s="148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47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03">
        <f t="shared" si="148"/>
        <v>0</v>
      </c>
      <c r="AK334" s="136"/>
      <c r="AL334" s="136"/>
      <c r="AM334" s="136"/>
      <c r="AN334" s="105">
        <f t="shared" si="149"/>
        <v>0</v>
      </c>
      <c r="AO334" s="143"/>
      <c r="AP334" s="143"/>
      <c r="AQ334" s="143"/>
      <c r="AR334" s="146"/>
      <c r="AS334" s="224">
        <f t="shared" si="150"/>
        <v>0</v>
      </c>
      <c r="AT334" s="274"/>
      <c r="AU334" s="273"/>
      <c r="AV334" s="274"/>
      <c r="AW334" s="304"/>
      <c r="AX334" s="127"/>
      <c r="AY334" s="127"/>
      <c r="AZ334" s="274"/>
      <c r="BA334" s="274"/>
      <c r="BB334" s="274"/>
      <c r="BC334" s="274"/>
      <c r="BD334" s="126"/>
      <c r="BE334" s="128"/>
      <c r="BF334" s="126"/>
      <c r="BG334" s="222">
        <f t="shared" si="151"/>
        <v>0</v>
      </c>
      <c r="BH334" s="140">
        <f t="shared" si="152"/>
        <v>0</v>
      </c>
      <c r="BI334" s="132"/>
      <c r="BJ334" s="140">
        <f t="shared" si="153"/>
        <v>0</v>
      </c>
      <c r="BK334" s="141"/>
      <c r="BL334" s="141"/>
      <c r="BM334" s="141"/>
      <c r="BN334" s="141"/>
      <c r="BO334" s="141"/>
      <c r="BP334" s="130">
        <f t="shared" si="154"/>
        <v>0</v>
      </c>
      <c r="BQ334" s="132"/>
    </row>
    <row r="335" spans="1:69" ht="14.25" customHeight="1" x14ac:dyDescent="0.25">
      <c r="A335" s="132"/>
      <c r="B335" s="215">
        <v>46323</v>
      </c>
      <c r="C335" s="133"/>
      <c r="D335" s="136"/>
      <c r="E335" s="135"/>
      <c r="F335" s="135"/>
      <c r="G335" s="147">
        <f t="shared" si="146"/>
        <v>0</v>
      </c>
      <c r="H335" s="148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47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03">
        <f t="shared" si="148"/>
        <v>0</v>
      </c>
      <c r="AK335" s="136"/>
      <c r="AL335" s="136"/>
      <c r="AM335" s="136"/>
      <c r="AN335" s="105">
        <f t="shared" si="149"/>
        <v>0</v>
      </c>
      <c r="AO335" s="143"/>
      <c r="AP335" s="143"/>
      <c r="AQ335" s="143"/>
      <c r="AR335" s="146"/>
      <c r="AS335" s="224">
        <f t="shared" si="150"/>
        <v>0</v>
      </c>
      <c r="AT335" s="274"/>
      <c r="AU335" s="273"/>
      <c r="AV335" s="274"/>
      <c r="AW335" s="304"/>
      <c r="AX335" s="127"/>
      <c r="AY335" s="127"/>
      <c r="AZ335" s="274"/>
      <c r="BA335" s="274"/>
      <c r="BB335" s="274"/>
      <c r="BC335" s="274"/>
      <c r="BD335" s="126"/>
      <c r="BE335" s="128"/>
      <c r="BF335" s="126"/>
      <c r="BG335" s="222">
        <f t="shared" si="151"/>
        <v>0</v>
      </c>
      <c r="BH335" s="140">
        <f t="shared" si="152"/>
        <v>0</v>
      </c>
      <c r="BI335" s="132"/>
      <c r="BJ335" s="140">
        <f t="shared" si="153"/>
        <v>0</v>
      </c>
      <c r="BK335" s="141"/>
      <c r="BL335" s="141"/>
      <c r="BM335" s="141"/>
      <c r="BN335" s="141"/>
      <c r="BO335" s="141"/>
      <c r="BP335" s="130">
        <f t="shared" si="154"/>
        <v>0</v>
      </c>
      <c r="BQ335" s="132"/>
    </row>
    <row r="336" spans="1:69" ht="14.25" customHeight="1" x14ac:dyDescent="0.25">
      <c r="A336" s="132"/>
      <c r="B336" s="215">
        <v>46324</v>
      </c>
      <c r="C336" s="133"/>
      <c r="D336" s="136"/>
      <c r="E336" s="135"/>
      <c r="F336" s="135"/>
      <c r="G336" s="147">
        <f t="shared" si="146"/>
        <v>0</v>
      </c>
      <c r="H336" s="148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47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03">
        <f t="shared" si="148"/>
        <v>0</v>
      </c>
      <c r="AK336" s="136"/>
      <c r="AL336" s="136"/>
      <c r="AM336" s="136"/>
      <c r="AN336" s="105">
        <f t="shared" si="149"/>
        <v>0</v>
      </c>
      <c r="AO336" s="143"/>
      <c r="AP336" s="143"/>
      <c r="AQ336" s="143"/>
      <c r="AR336" s="146"/>
      <c r="AS336" s="224">
        <f t="shared" si="150"/>
        <v>0</v>
      </c>
      <c r="AT336" s="274"/>
      <c r="AU336" s="273"/>
      <c r="AV336" s="274"/>
      <c r="AW336" s="274"/>
      <c r="AX336" s="127"/>
      <c r="AY336" s="127"/>
      <c r="AZ336" s="274"/>
      <c r="BA336" s="274"/>
      <c r="BB336" s="274"/>
      <c r="BC336" s="274"/>
      <c r="BD336" s="126"/>
      <c r="BE336" s="128"/>
      <c r="BF336" s="126"/>
      <c r="BG336" s="222">
        <f t="shared" si="151"/>
        <v>0</v>
      </c>
      <c r="BH336" s="140">
        <f t="shared" si="152"/>
        <v>0</v>
      </c>
      <c r="BI336" s="132"/>
      <c r="BJ336" s="140">
        <f t="shared" si="153"/>
        <v>0</v>
      </c>
      <c r="BK336" s="141"/>
      <c r="BL336" s="141"/>
      <c r="BM336" s="141"/>
      <c r="BN336" s="141"/>
      <c r="BO336" s="141"/>
      <c r="BP336" s="130">
        <f t="shared" si="154"/>
        <v>0</v>
      </c>
      <c r="BQ336" s="132"/>
    </row>
    <row r="337" spans="1:69" ht="14.25" customHeight="1" x14ac:dyDescent="0.25">
      <c r="A337" s="132"/>
      <c r="B337" s="215">
        <v>46325</v>
      </c>
      <c r="C337" s="133"/>
      <c r="D337" s="136"/>
      <c r="E337" s="135"/>
      <c r="F337" s="135"/>
      <c r="G337" s="147">
        <f t="shared" si="146"/>
        <v>0</v>
      </c>
      <c r="H337" s="148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47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03">
        <f t="shared" si="148"/>
        <v>0</v>
      </c>
      <c r="AK337" s="136"/>
      <c r="AL337" s="136"/>
      <c r="AM337" s="136"/>
      <c r="AN337" s="105">
        <f t="shared" si="149"/>
        <v>0</v>
      </c>
      <c r="AO337" s="143"/>
      <c r="AQ337" s="143"/>
      <c r="AR337" s="146"/>
      <c r="AS337" s="224">
        <f>+G337-U337-AJ337-AN337-AO337-AP336-AQ337-AR337</f>
        <v>0</v>
      </c>
      <c r="AT337" s="274"/>
      <c r="AU337" s="273"/>
      <c r="AV337" s="274"/>
      <c r="AW337" s="274"/>
      <c r="AX337" s="127"/>
      <c r="AY337" s="127"/>
      <c r="AZ337" s="274"/>
      <c r="BA337" s="274"/>
      <c r="BB337" s="274"/>
      <c r="BC337" s="274"/>
      <c r="BD337" s="126"/>
      <c r="BE337" s="128"/>
      <c r="BF337" s="126"/>
      <c r="BG337" s="222">
        <f t="shared" si="151"/>
        <v>0</v>
      </c>
      <c r="BH337" s="140">
        <f t="shared" si="152"/>
        <v>0</v>
      </c>
      <c r="BI337" s="132"/>
      <c r="BJ337" s="140">
        <f t="shared" si="153"/>
        <v>0</v>
      </c>
      <c r="BK337" s="141"/>
      <c r="BL337" s="141"/>
      <c r="BM337" s="141"/>
      <c r="BN337" s="141"/>
      <c r="BO337" s="141"/>
      <c r="BP337" s="130">
        <f t="shared" si="154"/>
        <v>0</v>
      </c>
      <c r="BQ337" s="132"/>
    </row>
    <row r="338" spans="1:69" ht="14.25" customHeight="1" x14ac:dyDescent="0.25">
      <c r="A338" s="3"/>
      <c r="B338" s="215">
        <v>46326</v>
      </c>
      <c r="C338" s="277"/>
      <c r="D338" s="278"/>
      <c r="E338" s="279"/>
      <c r="F338" s="279"/>
      <c r="G338" s="147">
        <f t="shared" si="146"/>
        <v>0</v>
      </c>
      <c r="H338" s="148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03">
        <f t="shared" si="147"/>
        <v>0</v>
      </c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03">
        <f t="shared" si="148"/>
        <v>0</v>
      </c>
      <c r="AK338" s="278"/>
      <c r="AL338" s="278"/>
      <c r="AM338" s="278"/>
      <c r="AN338" s="105">
        <f t="shared" si="149"/>
        <v>0</v>
      </c>
      <c r="AO338" s="157"/>
      <c r="AP338" s="157"/>
      <c r="AQ338" s="157"/>
      <c r="AR338" s="160"/>
      <c r="AS338" s="224">
        <f>+G338-U338-AJ338-AN338-AO338-AP338-AQ338-AR338</f>
        <v>0</v>
      </c>
      <c r="AT338" s="276"/>
      <c r="AU338" s="273"/>
      <c r="AV338" s="276"/>
      <c r="AW338" s="276"/>
      <c r="AX338" s="221"/>
      <c r="AY338" s="127"/>
      <c r="AZ338" s="274"/>
      <c r="BA338" s="276"/>
      <c r="BB338" s="276"/>
      <c r="BC338" s="276"/>
      <c r="BD338" s="225"/>
      <c r="BE338" s="128"/>
      <c r="BF338" s="225"/>
      <c r="BG338" s="222">
        <f t="shared" si="151"/>
        <v>0</v>
      </c>
      <c r="BH338" s="281">
        <f t="shared" si="152"/>
        <v>0</v>
      </c>
      <c r="BI338" s="3"/>
      <c r="BJ338" s="281">
        <f t="shared" si="153"/>
        <v>0</v>
      </c>
      <c r="BK338" s="282"/>
      <c r="BL338" s="129"/>
      <c r="BM338" s="282"/>
      <c r="BN338" s="282"/>
      <c r="BO338" s="282"/>
      <c r="BP338" s="164">
        <f t="shared" si="154"/>
        <v>0</v>
      </c>
      <c r="BQ338" s="3"/>
    </row>
    <row r="339" spans="1:69" ht="14.25" customHeight="1" x14ac:dyDescent="0.25">
      <c r="A339" s="3"/>
      <c r="B339" s="2" t="s">
        <v>84</v>
      </c>
      <c r="C339" s="166">
        <f t="shared" ref="C339:AL339" si="155">SUM(C308:C338)</f>
        <v>0</v>
      </c>
      <c r="D339" s="166">
        <f t="shared" si="155"/>
        <v>0</v>
      </c>
      <c r="E339" s="166">
        <f t="shared" si="155"/>
        <v>0</v>
      </c>
      <c r="F339" s="166">
        <f t="shared" si="155"/>
        <v>0</v>
      </c>
      <c r="G339" s="166">
        <f t="shared" si="155"/>
        <v>0</v>
      </c>
      <c r="H339" s="166">
        <f t="shared" si="155"/>
        <v>0</v>
      </c>
      <c r="I339" s="166">
        <f t="shared" si="155"/>
        <v>0</v>
      </c>
      <c r="J339" s="166">
        <f t="shared" si="155"/>
        <v>0</v>
      </c>
      <c r="K339" s="166">
        <f t="shared" si="155"/>
        <v>0</v>
      </c>
      <c r="L339" s="166">
        <f t="shared" si="155"/>
        <v>0</v>
      </c>
      <c r="M339" s="166">
        <f t="shared" si="155"/>
        <v>0</v>
      </c>
      <c r="N339" s="166">
        <f t="shared" si="155"/>
        <v>0</v>
      </c>
      <c r="O339" s="166">
        <f t="shared" si="155"/>
        <v>0</v>
      </c>
      <c r="P339" s="166">
        <f t="shared" si="155"/>
        <v>0</v>
      </c>
      <c r="Q339" s="166">
        <f t="shared" si="155"/>
        <v>0</v>
      </c>
      <c r="R339" s="166">
        <f t="shared" si="155"/>
        <v>0</v>
      </c>
      <c r="S339" s="166">
        <f t="shared" si="155"/>
        <v>0</v>
      </c>
      <c r="T339" s="166">
        <f t="shared" si="155"/>
        <v>0</v>
      </c>
      <c r="U339" s="166">
        <f t="shared" si="155"/>
        <v>0</v>
      </c>
      <c r="V339" s="166">
        <f t="shared" si="155"/>
        <v>0</v>
      </c>
      <c r="W339" s="166">
        <f t="shared" si="155"/>
        <v>0</v>
      </c>
      <c r="X339" s="166">
        <f t="shared" si="155"/>
        <v>0</v>
      </c>
      <c r="Y339" s="166">
        <f t="shared" si="155"/>
        <v>0</v>
      </c>
      <c r="Z339" s="166">
        <f t="shared" si="155"/>
        <v>0</v>
      </c>
      <c r="AA339" s="166">
        <f t="shared" si="155"/>
        <v>0</v>
      </c>
      <c r="AB339" s="166">
        <f t="shared" si="155"/>
        <v>0</v>
      </c>
      <c r="AC339" s="166">
        <f t="shared" si="155"/>
        <v>0</v>
      </c>
      <c r="AD339" s="166">
        <f t="shared" si="155"/>
        <v>0</v>
      </c>
      <c r="AE339" s="166">
        <f t="shared" si="155"/>
        <v>0</v>
      </c>
      <c r="AF339" s="166">
        <f t="shared" si="155"/>
        <v>0</v>
      </c>
      <c r="AG339" s="166">
        <f t="shared" si="155"/>
        <v>0</v>
      </c>
      <c r="AH339" s="166">
        <f t="shared" si="155"/>
        <v>0</v>
      </c>
      <c r="AI339" s="166">
        <f t="shared" si="155"/>
        <v>0</v>
      </c>
      <c r="AJ339" s="166">
        <f t="shared" si="155"/>
        <v>0</v>
      </c>
      <c r="AK339" s="166">
        <f t="shared" si="155"/>
        <v>0</v>
      </c>
      <c r="AL339" s="166">
        <f t="shared" si="155"/>
        <v>0</v>
      </c>
      <c r="AM339" s="166"/>
      <c r="AN339" s="166">
        <f t="shared" ref="AN339:AO339" si="156">SUM(AN308:AN338)</f>
        <v>0</v>
      </c>
      <c r="AO339" s="166">
        <f t="shared" si="156"/>
        <v>0</v>
      </c>
      <c r="AP339" s="166"/>
      <c r="AQ339" s="166"/>
      <c r="AR339" s="166"/>
      <c r="AS339" s="166">
        <f t="shared" ref="AS339:BH339" si="157">SUM(AS308:AS338)</f>
        <v>0</v>
      </c>
      <c r="AT339" s="166">
        <f t="shared" si="157"/>
        <v>0</v>
      </c>
      <c r="AU339" s="166">
        <f t="shared" si="157"/>
        <v>0</v>
      </c>
      <c r="AV339" s="166">
        <f t="shared" si="157"/>
        <v>0</v>
      </c>
      <c r="AW339" s="166">
        <f t="shared" si="157"/>
        <v>0</v>
      </c>
      <c r="AX339" s="166">
        <f t="shared" si="157"/>
        <v>0</v>
      </c>
      <c r="AY339" s="166">
        <f t="shared" si="157"/>
        <v>0</v>
      </c>
      <c r="AZ339" s="166">
        <f t="shared" si="157"/>
        <v>0</v>
      </c>
      <c r="BA339" s="166">
        <f t="shared" si="157"/>
        <v>0</v>
      </c>
      <c r="BB339" s="166">
        <f t="shared" si="157"/>
        <v>0</v>
      </c>
      <c r="BC339" s="166">
        <f t="shared" si="157"/>
        <v>0</v>
      </c>
      <c r="BD339" s="166">
        <f t="shared" si="157"/>
        <v>0</v>
      </c>
      <c r="BE339" s="166">
        <f t="shared" si="157"/>
        <v>0</v>
      </c>
      <c r="BF339" s="166">
        <f t="shared" si="157"/>
        <v>0</v>
      </c>
      <c r="BG339" s="166">
        <f t="shared" si="157"/>
        <v>0</v>
      </c>
      <c r="BH339" s="166">
        <f t="shared" si="157"/>
        <v>0</v>
      </c>
      <c r="BI339" s="3"/>
      <c r="BJ339" s="172">
        <f>SUM(BJ308:BJ338)</f>
        <v>0</v>
      </c>
      <c r="BK339" s="165"/>
      <c r="BL339" s="166">
        <f t="shared" ref="BL339:BN339" si="158">SUM(BL308:BL338)</f>
        <v>0</v>
      </c>
      <c r="BM339" s="166">
        <f t="shared" si="158"/>
        <v>0</v>
      </c>
      <c r="BN339" s="166">
        <f t="shared" si="158"/>
        <v>0</v>
      </c>
      <c r="BO339" s="165"/>
      <c r="BP339" s="165">
        <f>SUM(BP308:BP338)</f>
        <v>0</v>
      </c>
      <c r="BQ339" s="3"/>
    </row>
    <row r="340" spans="1:69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4"/>
      <c r="AO340" s="3"/>
      <c r="AP340" s="3"/>
      <c r="AQ340" s="3"/>
      <c r="AR340" s="3"/>
      <c r="AS340" s="3"/>
      <c r="AT340" s="3"/>
      <c r="AU340" s="5"/>
      <c r="AV340" s="3"/>
      <c r="AW340" s="3"/>
      <c r="AX340" s="3"/>
      <c r="AY340" s="3"/>
      <c r="AZ340" s="3"/>
      <c r="BA340" s="3"/>
      <c r="BB340" s="3"/>
      <c r="BC340" s="3"/>
      <c r="BD340" s="3"/>
      <c r="BE340" s="6"/>
      <c r="BF340" s="3"/>
      <c r="BG340" s="4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ht="14.25" customHeight="1" thickBot="1" x14ac:dyDescent="0.3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176"/>
      <c r="AK341" s="3"/>
      <c r="AL341" s="3"/>
      <c r="AM341" s="3"/>
      <c r="AN341" s="4"/>
      <c r="AO341" s="3"/>
      <c r="AP341" s="3"/>
      <c r="AQ341" s="3"/>
      <c r="AR341" s="3"/>
      <c r="AS341" s="3"/>
      <c r="AT341" s="3"/>
      <c r="AU341" s="5"/>
      <c r="AV341" s="3"/>
      <c r="AW341" s="3"/>
      <c r="AX341" s="3"/>
      <c r="AY341" s="3"/>
      <c r="AZ341" s="3"/>
      <c r="BA341" s="3"/>
      <c r="BB341" s="3"/>
      <c r="BC341" s="3"/>
      <c r="BD341" s="3"/>
      <c r="BE341" s="6"/>
      <c r="BF341" s="3"/>
      <c r="BG341" s="305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ht="14.25" customHeight="1" x14ac:dyDescent="0.25">
      <c r="A342" s="3"/>
      <c r="B342" s="306">
        <v>46327</v>
      </c>
      <c r="C342" s="94"/>
      <c r="D342" s="104"/>
      <c r="E342" s="97"/>
      <c r="F342" s="97"/>
      <c r="G342" s="307">
        <f t="shared" ref="G342:G371" si="159">+C342+D342+E342+F342</f>
        <v>0</v>
      </c>
      <c r="H342" s="21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03">
        <f t="shared" ref="U342:U368" si="160">SUM(I342:T342)</f>
        <v>0</v>
      </c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03">
        <f t="shared" ref="AJ342:AJ371" si="161">SUM(V342:AI342)</f>
        <v>0</v>
      </c>
      <c r="AK342" s="104"/>
      <c r="AL342" s="104"/>
      <c r="AM342" s="104"/>
      <c r="AN342" s="191">
        <f t="shared" ref="AN342:AN371" si="162">SUM(AK342:AM342)</f>
        <v>0</v>
      </c>
      <c r="AO342" s="186"/>
      <c r="AP342" s="186"/>
      <c r="AQ342" s="186"/>
      <c r="AR342" s="193"/>
      <c r="AS342" s="219">
        <f t="shared" ref="AS342:AS371" si="163">+G342-U342-AJ342-AN342-AO342-AP342-AQ342-AR342</f>
        <v>0</v>
      </c>
      <c r="AT342" s="220"/>
      <c r="AU342" s="108"/>
      <c r="AV342" s="220"/>
      <c r="AW342" s="220"/>
      <c r="AX342" s="221"/>
      <c r="AY342" s="127"/>
      <c r="AZ342" s="127"/>
      <c r="BA342" s="220"/>
      <c r="BB342" s="221"/>
      <c r="BC342" s="221"/>
      <c r="BD342" s="221"/>
      <c r="BE342" s="111"/>
      <c r="BF342" s="220"/>
      <c r="BG342" s="222">
        <f t="shared" ref="BG342:BG371" si="164">SUM(AT342:BF342)-BD342</f>
        <v>0</v>
      </c>
      <c r="BH342" s="114">
        <f t="shared" ref="BH342:BH371" si="165">+AS342-BG342</f>
        <v>0</v>
      </c>
      <c r="BI342" s="3"/>
      <c r="BJ342" s="114">
        <f t="shared" ref="BJ342:BJ371" si="166">SUM(BK342:BO342)</f>
        <v>0</v>
      </c>
      <c r="BK342" s="115"/>
      <c r="BL342" s="115"/>
      <c r="BM342" s="115"/>
      <c r="BN342" s="115"/>
      <c r="BO342" s="115"/>
      <c r="BP342" s="116">
        <f t="shared" ref="BP342:BP371" si="167">+BH342-BJ342</f>
        <v>0</v>
      </c>
      <c r="BQ342" s="3"/>
    </row>
    <row r="343" spans="1:69" ht="14.25" customHeight="1" x14ac:dyDescent="0.25">
      <c r="A343" s="3"/>
      <c r="B343" s="306">
        <v>46328</v>
      </c>
      <c r="C343" s="118"/>
      <c r="D343" s="123"/>
      <c r="E343" s="120"/>
      <c r="F343" s="120"/>
      <c r="G343" s="147">
        <f t="shared" si="159"/>
        <v>0</v>
      </c>
      <c r="H343" s="148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60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03">
        <f t="shared" si="161"/>
        <v>0</v>
      </c>
      <c r="AK343" s="123"/>
      <c r="AL343" s="123"/>
      <c r="AM343" s="123"/>
      <c r="AN343" s="105">
        <f t="shared" si="162"/>
        <v>0</v>
      </c>
      <c r="AO343" s="143"/>
      <c r="AP343" s="143"/>
      <c r="AQ343" s="143"/>
      <c r="AR343" s="146"/>
      <c r="AS343" s="224">
        <f t="shared" si="163"/>
        <v>0</v>
      </c>
      <c r="AT343" s="225"/>
      <c r="AU343" s="125"/>
      <c r="AV343" s="225"/>
      <c r="AW343" s="225"/>
      <c r="AX343" s="221"/>
      <c r="AY343" s="127"/>
      <c r="AZ343" s="127"/>
      <c r="BA343" s="225"/>
      <c r="BB343" s="221"/>
      <c r="BC343" s="221"/>
      <c r="BD343" s="221"/>
      <c r="BE343" s="128"/>
      <c r="BF343" s="225"/>
      <c r="BG343" s="222">
        <f t="shared" si="164"/>
        <v>0</v>
      </c>
      <c r="BH343" s="113">
        <f t="shared" si="165"/>
        <v>0</v>
      </c>
      <c r="BI343" s="3"/>
      <c r="BJ343" s="113">
        <f t="shared" si="166"/>
        <v>0</v>
      </c>
      <c r="BK343" s="129"/>
      <c r="BL343" s="129"/>
      <c r="BM343" s="129"/>
      <c r="BN343" s="129"/>
      <c r="BO343" s="129"/>
      <c r="BP343" s="308">
        <f t="shared" si="167"/>
        <v>0</v>
      </c>
      <c r="BQ343" s="3"/>
    </row>
    <row r="344" spans="1:69" ht="14.25" customHeight="1" x14ac:dyDescent="0.25">
      <c r="A344" s="3"/>
      <c r="B344" s="306">
        <v>46329</v>
      </c>
      <c r="C344" s="94"/>
      <c r="D344" s="104"/>
      <c r="E344" s="120"/>
      <c r="F344" s="120"/>
      <c r="G344" s="147">
        <f t="shared" si="159"/>
        <v>0</v>
      </c>
      <c r="H344" s="148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60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03">
        <f t="shared" si="161"/>
        <v>0</v>
      </c>
      <c r="AK344" s="104"/>
      <c r="AL344" s="104"/>
      <c r="AM344" s="123"/>
      <c r="AN344" s="105">
        <f t="shared" si="162"/>
        <v>0</v>
      </c>
      <c r="AO344" s="123"/>
      <c r="AP344" s="143"/>
      <c r="AQ344" s="143"/>
      <c r="AR344" s="146"/>
      <c r="AS344" s="224">
        <f t="shared" si="163"/>
        <v>0</v>
      </c>
      <c r="AT344" s="225"/>
      <c r="AU344" s="125"/>
      <c r="AV344" s="225"/>
      <c r="AW344" s="225"/>
      <c r="AX344" s="221"/>
      <c r="AY344" s="127"/>
      <c r="AZ344" s="127"/>
      <c r="BA344" s="225"/>
      <c r="BB344" s="221"/>
      <c r="BC344" s="221"/>
      <c r="BD344" s="221"/>
      <c r="BE344" s="128"/>
      <c r="BF344" s="225"/>
      <c r="BG344" s="222">
        <f t="shared" si="164"/>
        <v>0</v>
      </c>
      <c r="BH344" s="113">
        <f t="shared" si="165"/>
        <v>0</v>
      </c>
      <c r="BI344" s="3"/>
      <c r="BJ344" s="113">
        <f t="shared" si="166"/>
        <v>0</v>
      </c>
      <c r="BK344" s="129"/>
      <c r="BL344" s="129"/>
      <c r="BM344" s="129"/>
      <c r="BN344" s="129"/>
      <c r="BO344" s="129"/>
      <c r="BP344" s="130">
        <f t="shared" si="167"/>
        <v>0</v>
      </c>
      <c r="BQ344" s="3"/>
    </row>
    <row r="345" spans="1:69" ht="14.25" customHeight="1" x14ac:dyDescent="0.25">
      <c r="A345" s="132"/>
      <c r="B345" s="306">
        <v>46330</v>
      </c>
      <c r="C345" s="133"/>
      <c r="D345" s="136"/>
      <c r="E345" s="135"/>
      <c r="F345" s="135"/>
      <c r="G345" s="147">
        <f t="shared" si="159"/>
        <v>0</v>
      </c>
      <c r="H345" s="148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60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03">
        <f t="shared" si="161"/>
        <v>0</v>
      </c>
      <c r="AK345" s="136"/>
      <c r="AL345" s="136"/>
      <c r="AM345" s="136"/>
      <c r="AN345" s="105">
        <f t="shared" si="162"/>
        <v>0</v>
      </c>
      <c r="AO345" s="143"/>
      <c r="AP345" s="143"/>
      <c r="AQ345" s="143"/>
      <c r="AR345" s="146"/>
      <c r="AS345" s="224">
        <f t="shared" si="163"/>
        <v>0</v>
      </c>
      <c r="AT345" s="126"/>
      <c r="AU345" s="125"/>
      <c r="AV345" s="126"/>
      <c r="AW345" s="126"/>
      <c r="AX345" s="127"/>
      <c r="AY345" s="127"/>
      <c r="AZ345" s="127"/>
      <c r="BA345" s="126"/>
      <c r="BB345" s="127"/>
      <c r="BC345" s="127"/>
      <c r="BD345" s="127"/>
      <c r="BE345" s="128"/>
      <c r="BF345" s="126"/>
      <c r="BG345" s="222">
        <f t="shared" si="164"/>
        <v>0</v>
      </c>
      <c r="BH345" s="140">
        <f t="shared" si="165"/>
        <v>0</v>
      </c>
      <c r="BI345" s="132"/>
      <c r="BJ345" s="140">
        <f t="shared" si="166"/>
        <v>0</v>
      </c>
      <c r="BK345" s="141"/>
      <c r="BL345" s="141"/>
      <c r="BM345" s="141"/>
      <c r="BN345" s="141"/>
      <c r="BO345" s="141"/>
      <c r="BP345" s="130">
        <f t="shared" si="167"/>
        <v>0</v>
      </c>
      <c r="BQ345" s="132"/>
    </row>
    <row r="346" spans="1:69" ht="14.25" customHeight="1" x14ac:dyDescent="0.25">
      <c r="A346" s="132"/>
      <c r="B346" s="306">
        <v>46331</v>
      </c>
      <c r="C346" s="133"/>
      <c r="D346" s="136"/>
      <c r="E346" s="135"/>
      <c r="F346" s="135"/>
      <c r="G346" s="147">
        <f t="shared" si="159"/>
        <v>0</v>
      </c>
      <c r="H346" s="148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60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03">
        <f t="shared" si="161"/>
        <v>0</v>
      </c>
      <c r="AK346" s="136"/>
      <c r="AL346" s="136"/>
      <c r="AM346" s="136"/>
      <c r="AN346" s="105">
        <f t="shared" si="162"/>
        <v>0</v>
      </c>
      <c r="AO346" s="143"/>
      <c r="AP346" s="143"/>
      <c r="AQ346" s="143"/>
      <c r="AR346" s="146"/>
      <c r="AS346" s="224">
        <f t="shared" si="163"/>
        <v>0</v>
      </c>
      <c r="AT346" s="126"/>
      <c r="AU346" s="125"/>
      <c r="AV346" s="126"/>
      <c r="AW346" s="126"/>
      <c r="AX346" s="127"/>
      <c r="AY346" s="127"/>
      <c r="AZ346" s="127"/>
      <c r="BA346" s="126"/>
      <c r="BB346" s="127"/>
      <c r="BC346" s="127"/>
      <c r="BD346" s="127"/>
      <c r="BE346" s="128"/>
      <c r="BF346" s="126"/>
      <c r="BG346" s="222">
        <f t="shared" si="164"/>
        <v>0</v>
      </c>
      <c r="BH346" s="140">
        <f t="shared" si="165"/>
        <v>0</v>
      </c>
      <c r="BI346" s="132"/>
      <c r="BJ346" s="140">
        <f t="shared" si="166"/>
        <v>0</v>
      </c>
      <c r="BK346" s="141"/>
      <c r="BL346" s="141"/>
      <c r="BM346" s="141"/>
      <c r="BN346" s="141"/>
      <c r="BO346" s="141"/>
      <c r="BP346" s="130">
        <f t="shared" si="167"/>
        <v>0</v>
      </c>
      <c r="BQ346" s="132"/>
    </row>
    <row r="347" spans="1:69" ht="14.25" customHeight="1" x14ac:dyDescent="0.25">
      <c r="A347" s="132"/>
      <c r="B347" s="306">
        <v>46332</v>
      </c>
      <c r="C347" s="133"/>
      <c r="D347" s="136"/>
      <c r="E347" s="135"/>
      <c r="F347" s="135"/>
      <c r="G347" s="147">
        <f t="shared" si="159"/>
        <v>0</v>
      </c>
      <c r="H347" s="148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60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03">
        <f t="shared" si="161"/>
        <v>0</v>
      </c>
      <c r="AK347" s="136"/>
      <c r="AL347" s="136"/>
      <c r="AM347" s="136"/>
      <c r="AN347" s="105">
        <f t="shared" si="162"/>
        <v>0</v>
      </c>
      <c r="AO347" s="143"/>
      <c r="AP347" s="143"/>
      <c r="AQ347" s="143"/>
      <c r="AR347" s="146"/>
      <c r="AS347" s="224">
        <f t="shared" si="163"/>
        <v>0</v>
      </c>
      <c r="AT347" s="126"/>
      <c r="AU347" s="125"/>
      <c r="AV347" s="126"/>
      <c r="AW347" s="126"/>
      <c r="AX347" s="127"/>
      <c r="AY347" s="127"/>
      <c r="AZ347" s="127"/>
      <c r="BA347" s="126"/>
      <c r="BB347" s="127"/>
      <c r="BC347" s="127"/>
      <c r="BD347" s="127"/>
      <c r="BE347" s="128"/>
      <c r="BF347" s="126"/>
      <c r="BG347" s="222">
        <f t="shared" si="164"/>
        <v>0</v>
      </c>
      <c r="BH347" s="140">
        <f t="shared" si="165"/>
        <v>0</v>
      </c>
      <c r="BI347" s="132"/>
      <c r="BJ347" s="140">
        <f t="shared" si="166"/>
        <v>0</v>
      </c>
      <c r="BK347" s="141"/>
      <c r="BL347" s="141"/>
      <c r="BM347" s="141"/>
      <c r="BN347" s="141"/>
      <c r="BO347" s="141"/>
      <c r="BP347" s="130">
        <f t="shared" si="167"/>
        <v>0</v>
      </c>
      <c r="BQ347" s="132"/>
    </row>
    <row r="348" spans="1:69" ht="14.25" customHeight="1" x14ac:dyDescent="0.25">
      <c r="A348" s="132"/>
      <c r="B348" s="306">
        <v>46333</v>
      </c>
      <c r="C348" s="133"/>
      <c r="D348" s="136"/>
      <c r="E348" s="135"/>
      <c r="F348" s="135"/>
      <c r="G348" s="147">
        <f t="shared" si="159"/>
        <v>0</v>
      </c>
      <c r="H348" s="148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60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03">
        <f t="shared" si="161"/>
        <v>0</v>
      </c>
      <c r="AK348" s="136"/>
      <c r="AL348" s="136"/>
      <c r="AM348" s="136"/>
      <c r="AN348" s="105">
        <f t="shared" si="162"/>
        <v>0</v>
      </c>
      <c r="AO348" s="143"/>
      <c r="AP348" s="143"/>
      <c r="AQ348" s="143"/>
      <c r="AR348" s="146"/>
      <c r="AS348" s="224">
        <f t="shared" si="163"/>
        <v>0</v>
      </c>
      <c r="AT348" s="126"/>
      <c r="AU348" s="125"/>
      <c r="AV348" s="126"/>
      <c r="AW348" s="126"/>
      <c r="AX348" s="127"/>
      <c r="AY348" s="127"/>
      <c r="AZ348" s="127"/>
      <c r="BA348" s="126"/>
      <c r="BB348" s="127"/>
      <c r="BC348" s="127"/>
      <c r="BD348" s="127"/>
      <c r="BE348" s="128"/>
      <c r="BF348" s="126"/>
      <c r="BG348" s="222">
        <f t="shared" si="164"/>
        <v>0</v>
      </c>
      <c r="BH348" s="140">
        <f t="shared" si="165"/>
        <v>0</v>
      </c>
      <c r="BI348" s="132"/>
      <c r="BJ348" s="140">
        <f t="shared" si="166"/>
        <v>0</v>
      </c>
      <c r="BK348" s="141"/>
      <c r="BL348" s="141"/>
      <c r="BM348" s="141"/>
      <c r="BN348" s="141"/>
      <c r="BO348" s="141"/>
      <c r="BP348" s="130">
        <f t="shared" si="167"/>
        <v>0</v>
      </c>
      <c r="BQ348" s="132"/>
    </row>
    <row r="349" spans="1:69" ht="14.25" customHeight="1" x14ac:dyDescent="0.25">
      <c r="A349" s="132"/>
      <c r="B349" s="306">
        <v>46334</v>
      </c>
      <c r="C349" s="133"/>
      <c r="D349" s="136"/>
      <c r="E349" s="135"/>
      <c r="F349" s="135"/>
      <c r="G349" s="147">
        <f t="shared" si="159"/>
        <v>0</v>
      </c>
      <c r="H349" s="148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60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03">
        <f t="shared" si="161"/>
        <v>0</v>
      </c>
      <c r="AK349" s="136"/>
      <c r="AL349" s="136"/>
      <c r="AM349" s="136"/>
      <c r="AN349" s="105">
        <f t="shared" si="162"/>
        <v>0</v>
      </c>
      <c r="AO349" s="143"/>
      <c r="AP349" s="143"/>
      <c r="AQ349" s="143"/>
      <c r="AR349" s="146"/>
      <c r="AS349" s="224">
        <f t="shared" si="163"/>
        <v>0</v>
      </c>
      <c r="AT349" s="126"/>
      <c r="AU349" s="125"/>
      <c r="AV349" s="126"/>
      <c r="AW349" s="126"/>
      <c r="AX349" s="127"/>
      <c r="AY349" s="127"/>
      <c r="AZ349" s="127"/>
      <c r="BA349" s="126"/>
      <c r="BB349" s="127"/>
      <c r="BC349" s="127"/>
      <c r="BD349" s="127"/>
      <c r="BE349" s="128"/>
      <c r="BF349" s="126"/>
      <c r="BG349" s="222">
        <f t="shared" si="164"/>
        <v>0</v>
      </c>
      <c r="BH349" s="140">
        <f t="shared" si="165"/>
        <v>0</v>
      </c>
      <c r="BI349" s="132"/>
      <c r="BJ349" s="140">
        <f t="shared" si="166"/>
        <v>0</v>
      </c>
      <c r="BK349" s="141"/>
      <c r="BL349" s="141"/>
      <c r="BM349" s="129"/>
      <c r="BN349" s="141"/>
      <c r="BO349" s="141"/>
      <c r="BP349" s="130">
        <f t="shared" si="167"/>
        <v>0</v>
      </c>
      <c r="BQ349" s="132"/>
    </row>
    <row r="350" spans="1:69" ht="14.25" customHeight="1" x14ac:dyDescent="0.25">
      <c r="A350" s="132"/>
      <c r="B350" s="306">
        <v>46335</v>
      </c>
      <c r="C350" s="133"/>
      <c r="D350" s="136"/>
      <c r="E350" s="135"/>
      <c r="F350" s="135"/>
      <c r="G350" s="147">
        <f t="shared" si="159"/>
        <v>0</v>
      </c>
      <c r="H350" s="148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60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03">
        <f t="shared" si="161"/>
        <v>0</v>
      </c>
      <c r="AK350" s="136"/>
      <c r="AL350" s="136"/>
      <c r="AM350" s="136"/>
      <c r="AN350" s="105">
        <f t="shared" si="162"/>
        <v>0</v>
      </c>
      <c r="AO350" s="143"/>
      <c r="AP350" s="143"/>
      <c r="AQ350" s="143"/>
      <c r="AR350" s="146"/>
      <c r="AS350" s="224">
        <f t="shared" si="163"/>
        <v>0</v>
      </c>
      <c r="AT350" s="126"/>
      <c r="AU350" s="125"/>
      <c r="AV350" s="126"/>
      <c r="AW350" s="126"/>
      <c r="AX350" s="127"/>
      <c r="AY350" s="127"/>
      <c r="AZ350" s="127"/>
      <c r="BA350" s="126"/>
      <c r="BB350" s="127"/>
      <c r="BC350" s="127"/>
      <c r="BD350" s="127"/>
      <c r="BE350" s="128"/>
      <c r="BF350" s="126"/>
      <c r="BG350" s="222">
        <f t="shared" si="164"/>
        <v>0</v>
      </c>
      <c r="BH350" s="140">
        <f t="shared" si="165"/>
        <v>0</v>
      </c>
      <c r="BI350" s="132"/>
      <c r="BJ350" s="140">
        <f t="shared" si="166"/>
        <v>0</v>
      </c>
      <c r="BK350" s="141"/>
      <c r="BL350" s="141"/>
      <c r="BM350" s="141"/>
      <c r="BN350" s="141"/>
      <c r="BO350" s="141"/>
      <c r="BP350" s="130">
        <f t="shared" si="167"/>
        <v>0</v>
      </c>
      <c r="BQ350" s="132"/>
    </row>
    <row r="351" spans="1:69" ht="14.25" customHeight="1" x14ac:dyDescent="0.25">
      <c r="A351" s="132"/>
      <c r="B351" s="306">
        <v>46336</v>
      </c>
      <c r="C351" s="133"/>
      <c r="D351" s="136"/>
      <c r="E351" s="135"/>
      <c r="F351" s="135"/>
      <c r="G351" s="147">
        <f t="shared" si="159"/>
        <v>0</v>
      </c>
      <c r="H351" s="148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60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03">
        <f t="shared" si="161"/>
        <v>0</v>
      </c>
      <c r="AK351" s="136"/>
      <c r="AL351" s="136"/>
      <c r="AM351" s="136"/>
      <c r="AN351" s="105">
        <f t="shared" si="162"/>
        <v>0</v>
      </c>
      <c r="AO351" s="143"/>
      <c r="AP351" s="143"/>
      <c r="AQ351" s="143"/>
      <c r="AR351" s="146"/>
      <c r="AS351" s="224">
        <f t="shared" si="163"/>
        <v>0</v>
      </c>
      <c r="AT351" s="126"/>
      <c r="AU351" s="125"/>
      <c r="AV351" s="126"/>
      <c r="AW351" s="126"/>
      <c r="AX351" s="127"/>
      <c r="AY351" s="127"/>
      <c r="AZ351" s="127"/>
      <c r="BA351" s="126"/>
      <c r="BB351" s="127"/>
      <c r="BC351" s="127"/>
      <c r="BD351" s="127"/>
      <c r="BE351" s="128"/>
      <c r="BF351" s="126"/>
      <c r="BG351" s="222">
        <f t="shared" si="164"/>
        <v>0</v>
      </c>
      <c r="BH351" s="140">
        <f t="shared" si="165"/>
        <v>0</v>
      </c>
      <c r="BI351" s="132"/>
      <c r="BJ351" s="140">
        <f t="shared" si="166"/>
        <v>0</v>
      </c>
      <c r="BK351" s="141"/>
      <c r="BL351" s="141"/>
      <c r="BM351" s="141"/>
      <c r="BN351" s="141"/>
      <c r="BO351" s="141"/>
      <c r="BP351" s="130">
        <f t="shared" si="167"/>
        <v>0</v>
      </c>
      <c r="BQ351" s="132"/>
    </row>
    <row r="352" spans="1:69" ht="14.25" customHeight="1" x14ac:dyDescent="0.25">
      <c r="A352" s="132"/>
      <c r="B352" s="306">
        <v>46337</v>
      </c>
      <c r="C352" s="133"/>
      <c r="D352" s="136"/>
      <c r="E352" s="135"/>
      <c r="F352" s="135"/>
      <c r="G352" s="147">
        <f t="shared" si="159"/>
        <v>0</v>
      </c>
      <c r="H352" s="148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60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03">
        <f t="shared" si="161"/>
        <v>0</v>
      </c>
      <c r="AK352" s="136"/>
      <c r="AL352" s="136"/>
      <c r="AM352" s="136"/>
      <c r="AN352" s="105">
        <f t="shared" si="162"/>
        <v>0</v>
      </c>
      <c r="AO352" s="143"/>
      <c r="AP352" s="143"/>
      <c r="AQ352" s="143"/>
      <c r="AR352" s="146"/>
      <c r="AS352" s="224">
        <f t="shared" si="163"/>
        <v>0</v>
      </c>
      <c r="AT352" s="126"/>
      <c r="AU352" s="125"/>
      <c r="AV352" s="126"/>
      <c r="AW352" s="126"/>
      <c r="AX352" s="127"/>
      <c r="AY352" s="127"/>
      <c r="AZ352" s="127"/>
      <c r="BA352" s="126"/>
      <c r="BB352" s="127"/>
      <c r="BC352" s="127"/>
      <c r="BD352" s="127"/>
      <c r="BE352" s="128"/>
      <c r="BF352" s="126"/>
      <c r="BG352" s="222">
        <f t="shared" si="164"/>
        <v>0</v>
      </c>
      <c r="BH352" s="140">
        <f t="shared" si="165"/>
        <v>0</v>
      </c>
      <c r="BI352" s="132"/>
      <c r="BJ352" s="140">
        <f t="shared" si="166"/>
        <v>0</v>
      </c>
      <c r="BK352" s="141"/>
      <c r="BL352" s="141"/>
      <c r="BM352" s="141"/>
      <c r="BN352" s="141"/>
      <c r="BO352" s="141"/>
      <c r="BP352" s="130">
        <f t="shared" si="167"/>
        <v>0</v>
      </c>
      <c r="BQ352" s="132"/>
    </row>
    <row r="353" spans="1:69" ht="14.25" customHeight="1" x14ac:dyDescent="0.25">
      <c r="A353" s="132"/>
      <c r="B353" s="306">
        <v>46338</v>
      </c>
      <c r="C353" s="133"/>
      <c r="D353" s="136"/>
      <c r="E353" s="135"/>
      <c r="F353" s="135"/>
      <c r="G353" s="147">
        <f t="shared" si="159"/>
        <v>0</v>
      </c>
      <c r="H353" s="148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60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03">
        <f t="shared" si="161"/>
        <v>0</v>
      </c>
      <c r="AK353" s="136"/>
      <c r="AL353" s="136"/>
      <c r="AM353" s="136"/>
      <c r="AN353" s="105">
        <f t="shared" si="162"/>
        <v>0</v>
      </c>
      <c r="AO353" s="143"/>
      <c r="AP353" s="143"/>
      <c r="AQ353" s="143"/>
      <c r="AR353" s="146"/>
      <c r="AS353" s="224">
        <f t="shared" si="163"/>
        <v>0</v>
      </c>
      <c r="AT353" s="126"/>
      <c r="AU353" s="125"/>
      <c r="AV353" s="126"/>
      <c r="AW353" s="126"/>
      <c r="AX353" s="127"/>
      <c r="AY353" s="127"/>
      <c r="AZ353" s="127"/>
      <c r="BA353" s="126"/>
      <c r="BB353" s="127"/>
      <c r="BC353" s="127"/>
      <c r="BD353" s="127"/>
      <c r="BE353" s="128"/>
      <c r="BF353" s="126"/>
      <c r="BG353" s="222">
        <f t="shared" si="164"/>
        <v>0</v>
      </c>
      <c r="BH353" s="140">
        <f t="shared" si="165"/>
        <v>0</v>
      </c>
      <c r="BI353" s="132"/>
      <c r="BJ353" s="140">
        <f t="shared" si="166"/>
        <v>0</v>
      </c>
      <c r="BK353" s="141"/>
      <c r="BL353" s="141"/>
      <c r="BM353" s="141"/>
      <c r="BN353" s="141"/>
      <c r="BO353" s="141"/>
      <c r="BP353" s="130">
        <f t="shared" si="167"/>
        <v>0</v>
      </c>
      <c r="BQ353" s="132"/>
    </row>
    <row r="354" spans="1:69" ht="14.25" customHeight="1" x14ac:dyDescent="0.25">
      <c r="A354" s="132"/>
      <c r="B354" s="306">
        <v>46339</v>
      </c>
      <c r="C354" s="133"/>
      <c r="D354" s="136"/>
      <c r="E354" s="135"/>
      <c r="F354" s="135"/>
      <c r="G354" s="147">
        <f t="shared" si="159"/>
        <v>0</v>
      </c>
      <c r="H354" s="148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60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03">
        <f t="shared" si="161"/>
        <v>0</v>
      </c>
      <c r="AK354" s="136"/>
      <c r="AL354" s="136"/>
      <c r="AM354" s="136"/>
      <c r="AN354" s="105">
        <f t="shared" si="162"/>
        <v>0</v>
      </c>
      <c r="AO354" s="143"/>
      <c r="AP354" s="143"/>
      <c r="AQ354" s="143"/>
      <c r="AR354" s="146"/>
      <c r="AS354" s="224">
        <f t="shared" si="163"/>
        <v>0</v>
      </c>
      <c r="AT354" s="126"/>
      <c r="AU354" s="125"/>
      <c r="AV354" s="126"/>
      <c r="AW354" s="126"/>
      <c r="AX354" s="127"/>
      <c r="AY354" s="127"/>
      <c r="AZ354" s="127"/>
      <c r="BA354" s="126"/>
      <c r="BB354" s="127"/>
      <c r="BC354" s="127"/>
      <c r="BD354" s="127"/>
      <c r="BE354" s="128"/>
      <c r="BF354" s="126"/>
      <c r="BG354" s="222">
        <f t="shared" si="164"/>
        <v>0</v>
      </c>
      <c r="BH354" s="140">
        <f t="shared" si="165"/>
        <v>0</v>
      </c>
      <c r="BI354" s="132"/>
      <c r="BJ354" s="140">
        <f t="shared" si="166"/>
        <v>0</v>
      </c>
      <c r="BK354" s="141"/>
      <c r="BL354" s="141"/>
      <c r="BM354" s="141"/>
      <c r="BN354" s="141"/>
      <c r="BO354" s="141"/>
      <c r="BP354" s="130">
        <f t="shared" si="167"/>
        <v>0</v>
      </c>
      <c r="BQ354" s="132"/>
    </row>
    <row r="355" spans="1:69" ht="14.25" customHeight="1" x14ac:dyDescent="0.25">
      <c r="A355" s="132"/>
      <c r="B355" s="306">
        <v>46340</v>
      </c>
      <c r="C355" s="133"/>
      <c r="D355" s="136"/>
      <c r="E355" s="135"/>
      <c r="F355" s="135"/>
      <c r="G355" s="147">
        <f t="shared" si="159"/>
        <v>0</v>
      </c>
      <c r="H355" s="148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60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03">
        <f t="shared" si="161"/>
        <v>0</v>
      </c>
      <c r="AK355" s="136"/>
      <c r="AL355" s="136"/>
      <c r="AM355" s="136"/>
      <c r="AN355" s="105">
        <f t="shared" si="162"/>
        <v>0</v>
      </c>
      <c r="AO355" s="143"/>
      <c r="AP355" s="143"/>
      <c r="AQ355" s="143"/>
      <c r="AR355" s="146"/>
      <c r="AS355" s="224">
        <f t="shared" si="163"/>
        <v>0</v>
      </c>
      <c r="AT355" s="225"/>
      <c r="AU355" s="125"/>
      <c r="AV355" s="225"/>
      <c r="AW355" s="225"/>
      <c r="AX355" s="221"/>
      <c r="AY355" s="127"/>
      <c r="AZ355" s="127"/>
      <c r="BA355" s="225"/>
      <c r="BB355" s="221"/>
      <c r="BC355" s="221"/>
      <c r="BD355" s="221"/>
      <c r="BE355" s="128"/>
      <c r="BF355" s="225"/>
      <c r="BG355" s="222">
        <f t="shared" si="164"/>
        <v>0</v>
      </c>
      <c r="BH355" s="140">
        <f t="shared" si="165"/>
        <v>0</v>
      </c>
      <c r="BI355" s="132"/>
      <c r="BJ355" s="140">
        <f t="shared" si="166"/>
        <v>0</v>
      </c>
      <c r="BK355" s="141"/>
      <c r="BL355" s="141"/>
      <c r="BM355" s="141"/>
      <c r="BN355" s="141"/>
      <c r="BO355" s="141"/>
      <c r="BP355" s="130">
        <f t="shared" si="167"/>
        <v>0</v>
      </c>
      <c r="BQ355" s="132"/>
    </row>
    <row r="356" spans="1:69" ht="14.25" customHeight="1" x14ac:dyDescent="0.25">
      <c r="A356" s="132"/>
      <c r="B356" s="306">
        <v>46341</v>
      </c>
      <c r="C356" s="133"/>
      <c r="D356" s="136"/>
      <c r="E356" s="135"/>
      <c r="F356" s="135"/>
      <c r="G356" s="147">
        <f t="shared" si="159"/>
        <v>0</v>
      </c>
      <c r="H356" s="148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60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03">
        <f t="shared" si="161"/>
        <v>0</v>
      </c>
      <c r="AK356" s="136"/>
      <c r="AL356" s="136"/>
      <c r="AM356" s="136"/>
      <c r="AN356" s="105">
        <f t="shared" si="162"/>
        <v>0</v>
      </c>
      <c r="AO356" s="143"/>
      <c r="AP356" s="143"/>
      <c r="AQ356" s="143"/>
      <c r="AR356" s="146"/>
      <c r="AS356" s="224">
        <f t="shared" si="163"/>
        <v>0</v>
      </c>
      <c r="AT356" s="126"/>
      <c r="AU356" s="125"/>
      <c r="AV356" s="126"/>
      <c r="AW356" s="126"/>
      <c r="AX356" s="127"/>
      <c r="AY356" s="127"/>
      <c r="AZ356" s="127"/>
      <c r="BA356" s="126"/>
      <c r="BB356" s="127"/>
      <c r="BC356" s="127"/>
      <c r="BD356" s="127"/>
      <c r="BE356" s="128"/>
      <c r="BF356" s="126"/>
      <c r="BG356" s="222">
        <f t="shared" si="164"/>
        <v>0</v>
      </c>
      <c r="BH356" s="140">
        <f t="shared" si="165"/>
        <v>0</v>
      </c>
      <c r="BI356" s="132"/>
      <c r="BJ356" s="140">
        <f t="shared" si="166"/>
        <v>0</v>
      </c>
      <c r="BK356" s="141"/>
      <c r="BL356" s="141"/>
      <c r="BM356" s="141"/>
      <c r="BN356" s="141"/>
      <c r="BO356" s="141"/>
      <c r="BP356" s="130">
        <f t="shared" si="167"/>
        <v>0</v>
      </c>
      <c r="BQ356" s="132"/>
    </row>
    <row r="357" spans="1:69" ht="14.25" customHeight="1" x14ac:dyDescent="0.25">
      <c r="A357" s="132"/>
      <c r="B357" s="306">
        <v>46342</v>
      </c>
      <c r="C357" s="133"/>
      <c r="D357" s="136"/>
      <c r="E357" s="135"/>
      <c r="F357" s="135"/>
      <c r="G357" s="147">
        <f t="shared" si="159"/>
        <v>0</v>
      </c>
      <c r="H357" s="148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60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03">
        <f t="shared" si="161"/>
        <v>0</v>
      </c>
      <c r="AK357" s="136"/>
      <c r="AL357" s="136"/>
      <c r="AM357" s="136"/>
      <c r="AN357" s="105">
        <f t="shared" si="162"/>
        <v>0</v>
      </c>
      <c r="AO357" s="143"/>
      <c r="AP357" s="143"/>
      <c r="AQ357" s="143"/>
      <c r="AR357" s="146"/>
      <c r="AS357" s="224">
        <f t="shared" si="163"/>
        <v>0</v>
      </c>
      <c r="AT357" s="126"/>
      <c r="AU357" s="125"/>
      <c r="AV357" s="126"/>
      <c r="AW357" s="126"/>
      <c r="AX357" s="127"/>
      <c r="AY357" s="127"/>
      <c r="AZ357" s="127"/>
      <c r="BA357" s="126"/>
      <c r="BB357" s="127"/>
      <c r="BC357" s="127"/>
      <c r="BD357" s="127"/>
      <c r="BE357" s="128"/>
      <c r="BF357" s="126"/>
      <c r="BG357" s="222">
        <f t="shared" si="164"/>
        <v>0</v>
      </c>
      <c r="BH357" s="140">
        <f t="shared" si="165"/>
        <v>0</v>
      </c>
      <c r="BI357" s="132"/>
      <c r="BJ357" s="140">
        <f t="shared" si="166"/>
        <v>0</v>
      </c>
      <c r="BK357" s="141"/>
      <c r="BL357" s="141"/>
      <c r="BM357" s="129"/>
      <c r="BN357" s="141"/>
      <c r="BO357" s="141"/>
      <c r="BP357" s="130">
        <f t="shared" si="167"/>
        <v>0</v>
      </c>
      <c r="BQ357" s="132"/>
    </row>
    <row r="358" spans="1:69" ht="14.25" customHeight="1" x14ac:dyDescent="0.25">
      <c r="A358" s="132"/>
      <c r="B358" s="306">
        <v>46343</v>
      </c>
      <c r="C358" s="133"/>
      <c r="D358" s="136"/>
      <c r="E358" s="135"/>
      <c r="F358" s="135"/>
      <c r="G358" s="147">
        <f t="shared" si="159"/>
        <v>0</v>
      </c>
      <c r="H358" s="148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60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03">
        <f t="shared" si="161"/>
        <v>0</v>
      </c>
      <c r="AK358" s="136"/>
      <c r="AL358" s="136"/>
      <c r="AM358" s="136"/>
      <c r="AN358" s="105">
        <f t="shared" si="162"/>
        <v>0</v>
      </c>
      <c r="AO358" s="143"/>
      <c r="AP358" s="143"/>
      <c r="AQ358" s="143"/>
      <c r="AR358" s="146"/>
      <c r="AS358" s="224">
        <f t="shared" si="163"/>
        <v>0</v>
      </c>
      <c r="AT358" s="126"/>
      <c r="AU358" s="125"/>
      <c r="AV358" s="126"/>
      <c r="AW358" s="126"/>
      <c r="AX358" s="127"/>
      <c r="AY358" s="127"/>
      <c r="AZ358" s="127"/>
      <c r="BA358" s="126"/>
      <c r="BB358" s="127"/>
      <c r="BC358" s="127"/>
      <c r="BD358" s="127"/>
      <c r="BE358" s="128"/>
      <c r="BF358" s="126"/>
      <c r="BG358" s="222">
        <f t="shared" si="164"/>
        <v>0</v>
      </c>
      <c r="BH358" s="140">
        <f t="shared" si="165"/>
        <v>0</v>
      </c>
      <c r="BI358" s="132"/>
      <c r="BJ358" s="140">
        <f t="shared" si="166"/>
        <v>0</v>
      </c>
      <c r="BK358" s="141"/>
      <c r="BL358" s="141"/>
      <c r="BM358" s="141"/>
      <c r="BN358" s="141"/>
      <c r="BO358" s="141"/>
      <c r="BP358" s="130">
        <f t="shared" si="167"/>
        <v>0</v>
      </c>
      <c r="BQ358" s="132"/>
    </row>
    <row r="359" spans="1:69" ht="14.25" customHeight="1" x14ac:dyDescent="0.25">
      <c r="A359" s="132"/>
      <c r="B359" s="306">
        <v>46344</v>
      </c>
      <c r="C359" s="133"/>
      <c r="D359" s="136"/>
      <c r="E359" s="135"/>
      <c r="F359" s="135"/>
      <c r="G359" s="147">
        <f t="shared" si="159"/>
        <v>0</v>
      </c>
      <c r="H359" s="148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60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03">
        <f t="shared" si="161"/>
        <v>0</v>
      </c>
      <c r="AK359" s="136"/>
      <c r="AL359" s="136"/>
      <c r="AM359" s="136"/>
      <c r="AN359" s="105">
        <f t="shared" si="162"/>
        <v>0</v>
      </c>
      <c r="AO359" s="143"/>
      <c r="AP359" s="143"/>
      <c r="AQ359" s="143"/>
      <c r="AR359" s="146"/>
      <c r="AS359" s="224">
        <f t="shared" si="163"/>
        <v>0</v>
      </c>
      <c r="AT359" s="126"/>
      <c r="AU359" s="125"/>
      <c r="AV359" s="126"/>
      <c r="AW359" s="126"/>
      <c r="AX359" s="127"/>
      <c r="AY359" s="127"/>
      <c r="AZ359" s="127"/>
      <c r="BA359" s="126"/>
      <c r="BB359" s="127"/>
      <c r="BC359" s="127"/>
      <c r="BD359" s="127"/>
      <c r="BE359" s="128"/>
      <c r="BF359" s="126"/>
      <c r="BG359" s="222">
        <f t="shared" si="164"/>
        <v>0</v>
      </c>
      <c r="BH359" s="140">
        <f t="shared" si="165"/>
        <v>0</v>
      </c>
      <c r="BI359" s="132"/>
      <c r="BJ359" s="140">
        <f t="shared" si="166"/>
        <v>0</v>
      </c>
      <c r="BK359" s="141"/>
      <c r="BL359" s="141"/>
      <c r="BM359" s="141"/>
      <c r="BN359" s="141"/>
      <c r="BO359" s="141"/>
      <c r="BP359" s="130">
        <f t="shared" si="167"/>
        <v>0</v>
      </c>
      <c r="BQ359" s="132"/>
    </row>
    <row r="360" spans="1:69" ht="14.25" customHeight="1" x14ac:dyDescent="0.25">
      <c r="A360" s="132"/>
      <c r="B360" s="306">
        <v>46345</v>
      </c>
      <c r="C360" s="133"/>
      <c r="D360" s="136"/>
      <c r="E360" s="135"/>
      <c r="F360" s="135"/>
      <c r="G360" s="147">
        <f t="shared" si="159"/>
        <v>0</v>
      </c>
      <c r="H360" s="148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60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03">
        <f t="shared" si="161"/>
        <v>0</v>
      </c>
      <c r="AK360" s="136"/>
      <c r="AL360" s="136"/>
      <c r="AM360" s="136"/>
      <c r="AN360" s="105">
        <f t="shared" si="162"/>
        <v>0</v>
      </c>
      <c r="AO360" s="143"/>
      <c r="AP360" s="143"/>
      <c r="AQ360" s="143"/>
      <c r="AR360" s="146"/>
      <c r="AS360" s="224">
        <f t="shared" si="163"/>
        <v>0</v>
      </c>
      <c r="AT360" s="126"/>
      <c r="AU360" s="125"/>
      <c r="AV360" s="126"/>
      <c r="AW360" s="126"/>
      <c r="AX360" s="127"/>
      <c r="AY360" s="127"/>
      <c r="AZ360" s="127"/>
      <c r="BA360" s="126"/>
      <c r="BB360" s="127"/>
      <c r="BC360" s="127"/>
      <c r="BD360" s="127"/>
      <c r="BE360" s="128"/>
      <c r="BF360" s="126"/>
      <c r="BG360" s="222">
        <f t="shared" si="164"/>
        <v>0</v>
      </c>
      <c r="BH360" s="140">
        <f t="shared" si="165"/>
        <v>0</v>
      </c>
      <c r="BI360" s="132"/>
      <c r="BJ360" s="140">
        <f t="shared" si="166"/>
        <v>0</v>
      </c>
      <c r="BK360" s="141"/>
      <c r="BL360" s="141"/>
      <c r="BM360" s="141"/>
      <c r="BN360" s="141"/>
      <c r="BO360" s="141"/>
      <c r="BP360" s="130">
        <f t="shared" si="167"/>
        <v>0</v>
      </c>
      <c r="BQ360" s="132"/>
    </row>
    <row r="361" spans="1:69" ht="14.25" customHeight="1" x14ac:dyDescent="0.25">
      <c r="A361" s="132"/>
      <c r="B361" s="306">
        <v>46346</v>
      </c>
      <c r="C361" s="133"/>
      <c r="D361" s="136"/>
      <c r="E361" s="135"/>
      <c r="F361" s="135"/>
      <c r="G361" s="147">
        <f t="shared" si="159"/>
        <v>0</v>
      </c>
      <c r="H361" s="148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60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03">
        <f t="shared" si="161"/>
        <v>0</v>
      </c>
      <c r="AK361" s="136"/>
      <c r="AL361" s="136"/>
      <c r="AM361" s="136"/>
      <c r="AN361" s="105">
        <f t="shared" si="162"/>
        <v>0</v>
      </c>
      <c r="AO361" s="143"/>
      <c r="AP361" s="143"/>
      <c r="AQ361" s="143"/>
      <c r="AR361" s="146"/>
      <c r="AS361" s="224">
        <f t="shared" si="163"/>
        <v>0</v>
      </c>
      <c r="AT361" s="126"/>
      <c r="AU361" s="125"/>
      <c r="AV361" s="126"/>
      <c r="AW361" s="126"/>
      <c r="AX361" s="127"/>
      <c r="AY361" s="127"/>
      <c r="AZ361" s="127"/>
      <c r="BA361" s="126"/>
      <c r="BB361" s="127"/>
      <c r="BC361" s="127"/>
      <c r="BD361" s="127"/>
      <c r="BE361" s="128"/>
      <c r="BF361" s="126"/>
      <c r="BG361" s="222">
        <f t="shared" si="164"/>
        <v>0</v>
      </c>
      <c r="BH361" s="140">
        <f t="shared" si="165"/>
        <v>0</v>
      </c>
      <c r="BI361" s="132"/>
      <c r="BJ361" s="140">
        <f t="shared" si="166"/>
        <v>0</v>
      </c>
      <c r="BK361" s="141"/>
      <c r="BL361" s="141"/>
      <c r="BM361" s="129"/>
      <c r="BN361" s="141"/>
      <c r="BO361" s="141"/>
      <c r="BP361" s="130">
        <f t="shared" si="167"/>
        <v>0</v>
      </c>
      <c r="BQ361" s="132"/>
    </row>
    <row r="362" spans="1:69" ht="14.25" customHeight="1" x14ac:dyDescent="0.25">
      <c r="A362" s="132"/>
      <c r="B362" s="306">
        <v>46347</v>
      </c>
      <c r="C362" s="133"/>
      <c r="D362" s="136"/>
      <c r="E362" s="135"/>
      <c r="F362" s="135"/>
      <c r="G362" s="147">
        <f t="shared" si="159"/>
        <v>0</v>
      </c>
      <c r="H362" s="148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60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03">
        <f t="shared" si="161"/>
        <v>0</v>
      </c>
      <c r="AK362" s="136"/>
      <c r="AL362" s="136"/>
      <c r="AM362" s="136"/>
      <c r="AN362" s="105">
        <f t="shared" si="162"/>
        <v>0</v>
      </c>
      <c r="AO362" s="143"/>
      <c r="AP362" s="143"/>
      <c r="AQ362" s="143"/>
      <c r="AR362" s="146"/>
      <c r="AS362" s="224">
        <f t="shared" si="163"/>
        <v>0</v>
      </c>
      <c r="AT362" s="126"/>
      <c r="AU362" s="125"/>
      <c r="AV362" s="126"/>
      <c r="AW362" s="126"/>
      <c r="AX362" s="127"/>
      <c r="AY362" s="127"/>
      <c r="AZ362" s="127"/>
      <c r="BA362" s="126"/>
      <c r="BB362" s="127"/>
      <c r="BC362" s="127"/>
      <c r="BD362" s="127"/>
      <c r="BE362" s="128"/>
      <c r="BF362" s="126"/>
      <c r="BG362" s="222">
        <f t="shared" si="164"/>
        <v>0</v>
      </c>
      <c r="BH362" s="140">
        <f t="shared" si="165"/>
        <v>0</v>
      </c>
      <c r="BI362" s="132"/>
      <c r="BJ362" s="140">
        <f t="shared" si="166"/>
        <v>0</v>
      </c>
      <c r="BK362" s="141"/>
      <c r="BL362" s="141"/>
      <c r="BM362" s="141"/>
      <c r="BN362" s="141"/>
      <c r="BO362" s="141"/>
      <c r="BP362" s="130">
        <f t="shared" si="167"/>
        <v>0</v>
      </c>
      <c r="BQ362" s="132"/>
    </row>
    <row r="363" spans="1:69" ht="14.25" customHeight="1" x14ac:dyDescent="0.25">
      <c r="A363" s="132"/>
      <c r="B363" s="306">
        <v>46348</v>
      </c>
      <c r="C363" s="133"/>
      <c r="D363" s="136"/>
      <c r="E363" s="135"/>
      <c r="F363" s="135"/>
      <c r="G363" s="147">
        <f t="shared" si="159"/>
        <v>0</v>
      </c>
      <c r="H363" s="148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60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03">
        <f t="shared" si="161"/>
        <v>0</v>
      </c>
      <c r="AK363" s="136"/>
      <c r="AL363" s="136"/>
      <c r="AM363" s="136"/>
      <c r="AN363" s="105">
        <f t="shared" si="162"/>
        <v>0</v>
      </c>
      <c r="AO363" s="143"/>
      <c r="AP363" s="143"/>
      <c r="AQ363" s="143"/>
      <c r="AR363" s="146"/>
      <c r="AS363" s="224">
        <f t="shared" si="163"/>
        <v>0</v>
      </c>
      <c r="AT363" s="126"/>
      <c r="AU363" s="125"/>
      <c r="AV363" s="126"/>
      <c r="AW363" s="126"/>
      <c r="AX363" s="127"/>
      <c r="AY363" s="127"/>
      <c r="AZ363" s="127"/>
      <c r="BA363" s="126"/>
      <c r="BB363" s="127"/>
      <c r="BC363" s="127"/>
      <c r="BD363" s="127"/>
      <c r="BE363" s="128"/>
      <c r="BF363" s="126"/>
      <c r="BG363" s="222">
        <f t="shared" si="164"/>
        <v>0</v>
      </c>
      <c r="BH363" s="140">
        <f t="shared" si="165"/>
        <v>0</v>
      </c>
      <c r="BI363" s="132"/>
      <c r="BJ363" s="140">
        <f t="shared" si="166"/>
        <v>0</v>
      </c>
      <c r="BK363" s="141"/>
      <c r="BL363" s="141"/>
      <c r="BM363" s="141"/>
      <c r="BN363" s="141"/>
      <c r="BO363" s="141"/>
      <c r="BP363" s="308">
        <f t="shared" si="167"/>
        <v>0</v>
      </c>
      <c r="BQ363" s="132"/>
    </row>
    <row r="364" spans="1:69" ht="14.25" customHeight="1" x14ac:dyDescent="0.25">
      <c r="A364" s="132"/>
      <c r="B364" s="306">
        <v>46349</v>
      </c>
      <c r="C364" s="133"/>
      <c r="D364" s="136"/>
      <c r="E364" s="135"/>
      <c r="F364" s="135"/>
      <c r="G364" s="147">
        <f t="shared" si="159"/>
        <v>0</v>
      </c>
      <c r="H364" s="148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60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03">
        <f t="shared" si="161"/>
        <v>0</v>
      </c>
      <c r="AK364" s="136"/>
      <c r="AL364" s="136"/>
      <c r="AM364" s="136"/>
      <c r="AN364" s="105">
        <f t="shared" si="162"/>
        <v>0</v>
      </c>
      <c r="AO364" s="143"/>
      <c r="AP364" s="143"/>
      <c r="AQ364" s="143"/>
      <c r="AR364" s="146"/>
      <c r="AS364" s="224">
        <f t="shared" si="163"/>
        <v>0</v>
      </c>
      <c r="AT364" s="126"/>
      <c r="AU364" s="125"/>
      <c r="AV364" s="126"/>
      <c r="AW364" s="126"/>
      <c r="AX364" s="127"/>
      <c r="AY364" s="127"/>
      <c r="AZ364" s="127"/>
      <c r="BA364" s="126"/>
      <c r="BB364" s="127"/>
      <c r="BC364" s="127"/>
      <c r="BD364" s="127"/>
      <c r="BE364" s="128"/>
      <c r="BF364" s="126"/>
      <c r="BG364" s="222">
        <f t="shared" si="164"/>
        <v>0</v>
      </c>
      <c r="BH364" s="140">
        <f t="shared" si="165"/>
        <v>0</v>
      </c>
      <c r="BI364" s="132"/>
      <c r="BJ364" s="140">
        <f t="shared" si="166"/>
        <v>0</v>
      </c>
      <c r="BK364" s="141"/>
      <c r="BL364" s="141"/>
      <c r="BM364" s="141"/>
      <c r="BN364" s="141"/>
      <c r="BO364" s="141"/>
      <c r="BP364" s="130">
        <f t="shared" si="167"/>
        <v>0</v>
      </c>
      <c r="BQ364" s="132"/>
    </row>
    <row r="365" spans="1:69" ht="14.25" customHeight="1" x14ac:dyDescent="0.25">
      <c r="A365" s="132"/>
      <c r="B365" s="306">
        <v>46350</v>
      </c>
      <c r="C365" s="133"/>
      <c r="D365" s="136"/>
      <c r="E365" s="135"/>
      <c r="F365" s="135"/>
      <c r="G365" s="147">
        <f t="shared" si="159"/>
        <v>0</v>
      </c>
      <c r="H365" s="148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60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03">
        <f t="shared" si="161"/>
        <v>0</v>
      </c>
      <c r="AK365" s="136"/>
      <c r="AL365" s="136"/>
      <c r="AM365" s="136"/>
      <c r="AN365" s="105">
        <f t="shared" si="162"/>
        <v>0</v>
      </c>
      <c r="AO365" s="143"/>
      <c r="AP365" s="143"/>
      <c r="AQ365" s="143"/>
      <c r="AR365" s="146"/>
      <c r="AS365" s="224">
        <f t="shared" si="163"/>
        <v>0</v>
      </c>
      <c r="AT365" s="126"/>
      <c r="AU365" s="125"/>
      <c r="AV365" s="126"/>
      <c r="AW365" s="126"/>
      <c r="AX365" s="127"/>
      <c r="AY365" s="127"/>
      <c r="AZ365" s="127"/>
      <c r="BA365" s="126"/>
      <c r="BB365" s="127"/>
      <c r="BC365" s="127"/>
      <c r="BD365" s="127"/>
      <c r="BE365" s="128"/>
      <c r="BF365" s="126"/>
      <c r="BG365" s="222">
        <f t="shared" si="164"/>
        <v>0</v>
      </c>
      <c r="BH365" s="140">
        <f t="shared" si="165"/>
        <v>0</v>
      </c>
      <c r="BI365" s="132"/>
      <c r="BJ365" s="140">
        <f t="shared" si="166"/>
        <v>0</v>
      </c>
      <c r="BK365" s="141"/>
      <c r="BL365" s="141"/>
      <c r="BM365" s="141"/>
      <c r="BN365" s="141"/>
      <c r="BO365" s="141"/>
      <c r="BP365" s="130">
        <f t="shared" si="167"/>
        <v>0</v>
      </c>
      <c r="BQ365" s="132"/>
    </row>
    <row r="366" spans="1:69" ht="14.25" customHeight="1" x14ac:dyDescent="0.25">
      <c r="A366" s="132"/>
      <c r="B366" s="306">
        <v>46351</v>
      </c>
      <c r="C366" s="133"/>
      <c r="D366" s="136"/>
      <c r="E366" s="135"/>
      <c r="F366" s="135"/>
      <c r="G366" s="147">
        <f t="shared" si="159"/>
        <v>0</v>
      </c>
      <c r="H366" s="148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60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03">
        <f t="shared" si="161"/>
        <v>0</v>
      </c>
      <c r="AK366" s="136"/>
      <c r="AL366" s="136"/>
      <c r="AM366" s="136"/>
      <c r="AN366" s="105">
        <f t="shared" si="162"/>
        <v>0</v>
      </c>
      <c r="AO366" s="143"/>
      <c r="AP366" s="143"/>
      <c r="AQ366" s="143"/>
      <c r="AR366" s="146"/>
      <c r="AS366" s="224">
        <f t="shared" si="163"/>
        <v>0</v>
      </c>
      <c r="AT366" s="126"/>
      <c r="AU366" s="125"/>
      <c r="AV366" s="126"/>
      <c r="AW366" s="126"/>
      <c r="AX366" s="127"/>
      <c r="AY366" s="127"/>
      <c r="AZ366" s="127"/>
      <c r="BA366" s="126"/>
      <c r="BB366" s="127"/>
      <c r="BC366" s="127"/>
      <c r="BD366" s="127"/>
      <c r="BE366" s="128"/>
      <c r="BF366" s="126"/>
      <c r="BG366" s="222">
        <f t="shared" si="164"/>
        <v>0</v>
      </c>
      <c r="BH366" s="140">
        <f t="shared" si="165"/>
        <v>0</v>
      </c>
      <c r="BI366" s="132"/>
      <c r="BJ366" s="140">
        <f t="shared" si="166"/>
        <v>0</v>
      </c>
      <c r="BK366" s="141"/>
      <c r="BL366" s="141"/>
      <c r="BM366" s="141"/>
      <c r="BN366" s="141"/>
      <c r="BO366" s="141"/>
      <c r="BP366" s="130">
        <f t="shared" si="167"/>
        <v>0</v>
      </c>
      <c r="BQ366" s="132"/>
    </row>
    <row r="367" spans="1:69" ht="14.25" customHeight="1" x14ac:dyDescent="0.25">
      <c r="A367" s="132"/>
      <c r="B367" s="306">
        <v>46352</v>
      </c>
      <c r="C367" s="133"/>
      <c r="D367" s="136"/>
      <c r="E367" s="135"/>
      <c r="F367" s="135"/>
      <c r="G367" s="147">
        <f t="shared" si="159"/>
        <v>0</v>
      </c>
      <c r="H367" s="148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60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03">
        <f t="shared" si="161"/>
        <v>0</v>
      </c>
      <c r="AK367" s="136"/>
      <c r="AL367" s="136"/>
      <c r="AM367" s="136"/>
      <c r="AN367" s="105">
        <f t="shared" si="162"/>
        <v>0</v>
      </c>
      <c r="AO367" s="143"/>
      <c r="AP367" s="143"/>
      <c r="AQ367" s="143"/>
      <c r="AR367" s="146"/>
      <c r="AS367" s="224">
        <f t="shared" si="163"/>
        <v>0</v>
      </c>
      <c r="AT367" s="126"/>
      <c r="AU367" s="125"/>
      <c r="AV367" s="126"/>
      <c r="AW367" s="126"/>
      <c r="AX367" s="127"/>
      <c r="AY367" s="127"/>
      <c r="AZ367" s="127"/>
      <c r="BA367" s="126"/>
      <c r="BB367" s="127"/>
      <c r="BC367" s="127"/>
      <c r="BD367" s="127"/>
      <c r="BE367" s="128"/>
      <c r="BF367" s="126"/>
      <c r="BG367" s="222">
        <f t="shared" si="164"/>
        <v>0</v>
      </c>
      <c r="BH367" s="140">
        <f t="shared" si="165"/>
        <v>0</v>
      </c>
      <c r="BI367" s="132"/>
      <c r="BJ367" s="140">
        <f t="shared" si="166"/>
        <v>0</v>
      </c>
      <c r="BK367" s="141"/>
      <c r="BL367" s="141"/>
      <c r="BM367" s="141"/>
      <c r="BN367" s="141"/>
      <c r="BO367" s="141"/>
      <c r="BP367" s="130">
        <f t="shared" si="167"/>
        <v>0</v>
      </c>
      <c r="BQ367" s="132"/>
    </row>
    <row r="368" spans="1:69" ht="14.25" customHeight="1" x14ac:dyDescent="0.25">
      <c r="A368" s="132"/>
      <c r="B368" s="306">
        <v>46353</v>
      </c>
      <c r="C368" s="133"/>
      <c r="D368" s="136"/>
      <c r="E368" s="135"/>
      <c r="F368" s="135"/>
      <c r="G368" s="147">
        <f t="shared" si="159"/>
        <v>0</v>
      </c>
      <c r="H368" s="148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60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03">
        <f t="shared" si="161"/>
        <v>0</v>
      </c>
      <c r="AK368" s="136"/>
      <c r="AL368" s="136"/>
      <c r="AM368" s="136"/>
      <c r="AN368" s="105">
        <f t="shared" si="162"/>
        <v>0</v>
      </c>
      <c r="AO368" s="143"/>
      <c r="AP368" s="143"/>
      <c r="AQ368" s="143"/>
      <c r="AR368" s="146"/>
      <c r="AS368" s="224">
        <f t="shared" si="163"/>
        <v>0</v>
      </c>
      <c r="AT368" s="126"/>
      <c r="AU368" s="125"/>
      <c r="AV368" s="126"/>
      <c r="AW368" s="126"/>
      <c r="AX368" s="127"/>
      <c r="AY368" s="127"/>
      <c r="AZ368" s="127"/>
      <c r="BA368" s="126"/>
      <c r="BB368" s="127"/>
      <c r="BC368" s="127"/>
      <c r="BD368" s="127"/>
      <c r="BE368" s="128"/>
      <c r="BF368" s="126"/>
      <c r="BG368" s="222">
        <f t="shared" si="164"/>
        <v>0</v>
      </c>
      <c r="BH368" s="140">
        <f t="shared" si="165"/>
        <v>0</v>
      </c>
      <c r="BI368" s="132"/>
      <c r="BJ368" s="140">
        <f t="shared" si="166"/>
        <v>0</v>
      </c>
      <c r="BK368" s="141"/>
      <c r="BL368" s="141"/>
      <c r="BM368" s="141"/>
      <c r="BN368" s="141"/>
      <c r="BO368" s="141"/>
      <c r="BP368" s="130">
        <f t="shared" si="167"/>
        <v>0</v>
      </c>
      <c r="BQ368" s="132"/>
    </row>
    <row r="369" spans="1:69" ht="14.25" customHeight="1" x14ac:dyDescent="0.25">
      <c r="A369" s="132"/>
      <c r="B369" s="306">
        <v>46354</v>
      </c>
      <c r="C369" s="133"/>
      <c r="D369" s="136"/>
      <c r="E369" s="135"/>
      <c r="F369" s="135"/>
      <c r="G369" s="147">
        <f t="shared" si="159"/>
        <v>0</v>
      </c>
      <c r="H369" s="148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ref="U369:U371" si="168">SUM(H369:T369)</f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03">
        <f t="shared" si="161"/>
        <v>0</v>
      </c>
      <c r="AK369" s="136"/>
      <c r="AL369" s="136"/>
      <c r="AM369" s="136"/>
      <c r="AN369" s="105">
        <f t="shared" si="162"/>
        <v>0</v>
      </c>
      <c r="AO369" s="143"/>
      <c r="AP369" s="143"/>
      <c r="AQ369" s="143"/>
      <c r="AR369" s="146"/>
      <c r="AS369" s="224">
        <f t="shared" si="163"/>
        <v>0</v>
      </c>
      <c r="AT369" s="126"/>
      <c r="AU369" s="125"/>
      <c r="AV369" s="126"/>
      <c r="AW369" s="126"/>
      <c r="AX369" s="127"/>
      <c r="AY369" s="127"/>
      <c r="AZ369" s="127"/>
      <c r="BA369" s="126"/>
      <c r="BB369" s="127"/>
      <c r="BC369" s="127"/>
      <c r="BD369" s="127"/>
      <c r="BE369" s="128"/>
      <c r="BF369" s="126"/>
      <c r="BG369" s="222">
        <f t="shared" si="164"/>
        <v>0</v>
      </c>
      <c r="BH369" s="140">
        <f t="shared" si="165"/>
        <v>0</v>
      </c>
      <c r="BI369" s="132"/>
      <c r="BJ369" s="140">
        <f t="shared" si="166"/>
        <v>0</v>
      </c>
      <c r="BK369" s="141"/>
      <c r="BL369" s="141"/>
      <c r="BM369" s="141"/>
      <c r="BN369" s="141"/>
      <c r="BO369" s="141"/>
      <c r="BP369" s="130">
        <f t="shared" si="167"/>
        <v>0</v>
      </c>
      <c r="BQ369" s="132"/>
    </row>
    <row r="370" spans="1:69" ht="14.25" customHeight="1" x14ac:dyDescent="0.25">
      <c r="A370" s="132"/>
      <c r="B370" s="306">
        <v>46355</v>
      </c>
      <c r="C370" s="133"/>
      <c r="D370" s="136"/>
      <c r="E370" s="135"/>
      <c r="F370" s="135"/>
      <c r="G370" s="147">
        <f t="shared" si="159"/>
        <v>0</v>
      </c>
      <c r="H370" s="148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68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03">
        <f t="shared" si="161"/>
        <v>0</v>
      </c>
      <c r="AK370" s="136"/>
      <c r="AL370" s="136"/>
      <c r="AM370" s="136"/>
      <c r="AN370" s="105">
        <f t="shared" si="162"/>
        <v>0</v>
      </c>
      <c r="AO370" s="143"/>
      <c r="AP370" s="143"/>
      <c r="AQ370" s="143"/>
      <c r="AR370" s="146"/>
      <c r="AS370" s="224">
        <f t="shared" si="163"/>
        <v>0</v>
      </c>
      <c r="AT370" s="126"/>
      <c r="AU370" s="125"/>
      <c r="AV370" s="126"/>
      <c r="AW370" s="126"/>
      <c r="AX370" s="127"/>
      <c r="AY370" s="127"/>
      <c r="AZ370" s="127"/>
      <c r="BA370" s="126"/>
      <c r="BB370" s="127"/>
      <c r="BC370" s="127"/>
      <c r="BD370" s="127"/>
      <c r="BE370" s="128"/>
      <c r="BF370" s="126"/>
      <c r="BG370" s="222">
        <f t="shared" si="164"/>
        <v>0</v>
      </c>
      <c r="BH370" s="140">
        <f t="shared" si="165"/>
        <v>0</v>
      </c>
      <c r="BI370" s="132"/>
      <c r="BJ370" s="140">
        <f t="shared" si="166"/>
        <v>0</v>
      </c>
      <c r="BK370" s="141"/>
      <c r="BL370" s="141"/>
      <c r="BM370" s="141"/>
      <c r="BN370" s="141"/>
      <c r="BO370" s="141"/>
      <c r="BP370" s="130">
        <f t="shared" si="167"/>
        <v>0</v>
      </c>
      <c r="BQ370" s="132"/>
    </row>
    <row r="371" spans="1:69" ht="14.25" customHeight="1" x14ac:dyDescent="0.25">
      <c r="A371" s="132"/>
      <c r="B371" s="306">
        <v>46356</v>
      </c>
      <c r="C371" s="133"/>
      <c r="D371" s="136"/>
      <c r="E371" s="135"/>
      <c r="F371" s="135"/>
      <c r="G371" s="147">
        <f t="shared" si="159"/>
        <v>0</v>
      </c>
      <c r="H371" s="148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68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03">
        <f t="shared" si="161"/>
        <v>0</v>
      </c>
      <c r="AK371" s="136"/>
      <c r="AL371" s="136"/>
      <c r="AM371" s="136"/>
      <c r="AN371" s="105">
        <f t="shared" si="162"/>
        <v>0</v>
      </c>
      <c r="AO371" s="143"/>
      <c r="AP371" s="143"/>
      <c r="AQ371" s="143"/>
      <c r="AR371" s="146"/>
      <c r="AS371" s="224">
        <f t="shared" si="163"/>
        <v>0</v>
      </c>
      <c r="AT371" s="138"/>
      <c r="AU371" s="137"/>
      <c r="AV371" s="138"/>
      <c r="AW371" s="138"/>
      <c r="AX371" s="127"/>
      <c r="AY371" s="127"/>
      <c r="AZ371" s="127"/>
      <c r="BA371" s="138"/>
      <c r="BB371" s="127"/>
      <c r="BC371" s="127"/>
      <c r="BD371" s="127"/>
      <c r="BE371" s="139"/>
      <c r="BF371" s="138"/>
      <c r="BG371" s="222">
        <f t="shared" si="164"/>
        <v>0</v>
      </c>
      <c r="BH371" s="140">
        <f t="shared" si="165"/>
        <v>0</v>
      </c>
      <c r="BI371" s="132"/>
      <c r="BJ371" s="140">
        <f t="shared" si="166"/>
        <v>0</v>
      </c>
      <c r="BK371" s="141"/>
      <c r="BL371" s="141"/>
      <c r="BM371" s="141"/>
      <c r="BN371" s="141"/>
      <c r="BO371" s="141"/>
      <c r="BP371" s="130">
        <f t="shared" si="167"/>
        <v>0</v>
      </c>
      <c r="BQ371" s="132"/>
    </row>
    <row r="372" spans="1:69" ht="14.25" customHeight="1" x14ac:dyDescent="0.25">
      <c r="A372" s="3"/>
      <c r="B372" s="2" t="s">
        <v>85</v>
      </c>
      <c r="C372" s="166">
        <f t="shared" ref="C372:AG372" si="169">SUM(C342:C371)</f>
        <v>0</v>
      </c>
      <c r="D372" s="166">
        <f t="shared" si="169"/>
        <v>0</v>
      </c>
      <c r="E372" s="166">
        <f t="shared" si="169"/>
        <v>0</v>
      </c>
      <c r="F372" s="166">
        <f t="shared" si="169"/>
        <v>0</v>
      </c>
      <c r="G372" s="166">
        <f t="shared" si="169"/>
        <v>0</v>
      </c>
      <c r="H372" s="166">
        <f t="shared" si="169"/>
        <v>0</v>
      </c>
      <c r="I372" s="166">
        <f t="shared" si="169"/>
        <v>0</v>
      </c>
      <c r="J372" s="166">
        <f t="shared" si="169"/>
        <v>0</v>
      </c>
      <c r="K372" s="166">
        <f t="shared" si="169"/>
        <v>0</v>
      </c>
      <c r="L372" s="166">
        <f t="shared" si="169"/>
        <v>0</v>
      </c>
      <c r="M372" s="166">
        <f t="shared" si="169"/>
        <v>0</v>
      </c>
      <c r="N372" s="166">
        <f t="shared" si="169"/>
        <v>0</v>
      </c>
      <c r="O372" s="166">
        <f t="shared" si="169"/>
        <v>0</v>
      </c>
      <c r="P372" s="166">
        <f t="shared" si="169"/>
        <v>0</v>
      </c>
      <c r="Q372" s="166">
        <f t="shared" si="169"/>
        <v>0</v>
      </c>
      <c r="R372" s="166">
        <f t="shared" si="169"/>
        <v>0</v>
      </c>
      <c r="S372" s="166">
        <f t="shared" si="169"/>
        <v>0</v>
      </c>
      <c r="T372" s="166">
        <f t="shared" si="169"/>
        <v>0</v>
      </c>
      <c r="U372" s="166">
        <f t="shared" si="169"/>
        <v>0</v>
      </c>
      <c r="V372" s="166">
        <f t="shared" si="169"/>
        <v>0</v>
      </c>
      <c r="W372" s="166">
        <f t="shared" si="169"/>
        <v>0</v>
      </c>
      <c r="X372" s="166">
        <f t="shared" si="169"/>
        <v>0</v>
      </c>
      <c r="Y372" s="166">
        <f t="shared" si="169"/>
        <v>0</v>
      </c>
      <c r="Z372" s="166">
        <f t="shared" si="169"/>
        <v>0</v>
      </c>
      <c r="AA372" s="166">
        <f t="shared" si="169"/>
        <v>0</v>
      </c>
      <c r="AB372" s="166">
        <f t="shared" si="169"/>
        <v>0</v>
      </c>
      <c r="AC372" s="166">
        <f t="shared" si="169"/>
        <v>0</v>
      </c>
      <c r="AD372" s="166">
        <f t="shared" si="169"/>
        <v>0</v>
      </c>
      <c r="AE372" s="166">
        <f t="shared" si="169"/>
        <v>0</v>
      </c>
      <c r="AF372" s="166">
        <f t="shared" si="169"/>
        <v>0</v>
      </c>
      <c r="AG372" s="166">
        <f t="shared" si="169"/>
        <v>0</v>
      </c>
      <c r="AH372" s="166"/>
      <c r="AI372" s="166">
        <f t="shared" ref="AI372:BJ372" si="170">SUM(AI342:AI371)</f>
        <v>0</v>
      </c>
      <c r="AJ372" s="166">
        <f t="shared" si="170"/>
        <v>0</v>
      </c>
      <c r="AK372" s="166">
        <f t="shared" si="170"/>
        <v>0</v>
      </c>
      <c r="AL372" s="166">
        <f t="shared" si="170"/>
        <v>0</v>
      </c>
      <c r="AM372" s="166">
        <f t="shared" si="170"/>
        <v>0</v>
      </c>
      <c r="AN372" s="166">
        <f t="shared" si="170"/>
        <v>0</v>
      </c>
      <c r="AO372" s="166">
        <f t="shared" si="170"/>
        <v>0</v>
      </c>
      <c r="AP372" s="166">
        <f t="shared" si="170"/>
        <v>0</v>
      </c>
      <c r="AQ372" s="166">
        <f t="shared" si="170"/>
        <v>0</v>
      </c>
      <c r="AR372" s="166">
        <f t="shared" si="170"/>
        <v>0</v>
      </c>
      <c r="AS372" s="166">
        <f t="shared" si="170"/>
        <v>0</v>
      </c>
      <c r="AT372" s="165">
        <f t="shared" si="170"/>
        <v>0</v>
      </c>
      <c r="AU372" s="165">
        <f t="shared" si="170"/>
        <v>0</v>
      </c>
      <c r="AV372" s="165">
        <f t="shared" si="170"/>
        <v>0</v>
      </c>
      <c r="AW372" s="165">
        <f t="shared" si="170"/>
        <v>0</v>
      </c>
      <c r="AX372" s="165">
        <f t="shared" si="170"/>
        <v>0</v>
      </c>
      <c r="AY372" s="165">
        <f t="shared" si="170"/>
        <v>0</v>
      </c>
      <c r="AZ372" s="165">
        <f t="shared" si="170"/>
        <v>0</v>
      </c>
      <c r="BA372" s="165">
        <f t="shared" si="170"/>
        <v>0</v>
      </c>
      <c r="BB372" s="165">
        <f t="shared" si="170"/>
        <v>0</v>
      </c>
      <c r="BC372" s="165">
        <f t="shared" si="170"/>
        <v>0</v>
      </c>
      <c r="BD372" s="165">
        <f t="shared" si="170"/>
        <v>0</v>
      </c>
      <c r="BE372" s="165">
        <f t="shared" si="170"/>
        <v>0</v>
      </c>
      <c r="BF372" s="165">
        <f t="shared" si="170"/>
        <v>0</v>
      </c>
      <c r="BG372" s="166">
        <f t="shared" si="170"/>
        <v>0</v>
      </c>
      <c r="BH372" s="166">
        <f t="shared" si="170"/>
        <v>0</v>
      </c>
      <c r="BI372" s="166">
        <f t="shared" si="170"/>
        <v>0</v>
      </c>
      <c r="BJ372" s="166">
        <f t="shared" si="170"/>
        <v>0</v>
      </c>
      <c r="BK372" s="166"/>
      <c r="BL372" s="166">
        <f t="shared" ref="BL372:BQ372" si="171">SUM(BL342:BL371)</f>
        <v>0</v>
      </c>
      <c r="BM372" s="166">
        <f t="shared" si="171"/>
        <v>0</v>
      </c>
      <c r="BN372" s="166">
        <f t="shared" si="171"/>
        <v>0</v>
      </c>
      <c r="BO372" s="166">
        <f t="shared" si="171"/>
        <v>0</v>
      </c>
      <c r="BP372" s="166">
        <f t="shared" si="171"/>
        <v>0</v>
      </c>
      <c r="BQ372" s="166">
        <f t="shared" si="171"/>
        <v>0</v>
      </c>
    </row>
    <row r="373" spans="1:69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4"/>
      <c r="AO373" s="3"/>
      <c r="AP373" s="3"/>
      <c r="AQ373" s="3"/>
      <c r="AR373" s="3"/>
      <c r="AS373" s="3"/>
      <c r="AT373" s="3"/>
      <c r="AU373" s="5"/>
      <c r="AV373" s="3"/>
      <c r="AW373" s="3"/>
      <c r="AX373" s="3"/>
      <c r="AY373" s="3"/>
      <c r="AZ373" s="3"/>
      <c r="BA373" s="3"/>
      <c r="BB373" s="3"/>
      <c r="BC373" s="3"/>
      <c r="BD373" s="3"/>
      <c r="BE373" s="6"/>
      <c r="BF373" s="3"/>
      <c r="BG373" s="4"/>
      <c r="BH373" s="3"/>
      <c r="BI373" s="235"/>
      <c r="BJ373" s="3"/>
      <c r="BK373" s="3"/>
      <c r="BL373" s="3"/>
      <c r="BM373" s="3"/>
      <c r="BN373" s="3"/>
      <c r="BO373" s="3"/>
      <c r="BP373" s="3"/>
      <c r="BQ373" s="3"/>
    </row>
    <row r="374" spans="1:69" ht="14.25" customHeight="1" x14ac:dyDescent="0.25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176"/>
      <c r="AK374" s="176"/>
      <c r="AL374" s="176"/>
      <c r="AM374" s="3"/>
      <c r="AN374" s="4"/>
      <c r="AO374" s="3"/>
      <c r="AP374" s="3"/>
      <c r="AQ374" s="3"/>
      <c r="AR374" s="3"/>
      <c r="AS374" s="3"/>
      <c r="AT374" s="3"/>
      <c r="AU374" s="5"/>
      <c r="AV374" s="3"/>
      <c r="AW374" s="3"/>
      <c r="AX374" s="3"/>
      <c r="AY374" s="3"/>
      <c r="AZ374" s="3"/>
      <c r="BA374" s="3"/>
      <c r="BB374" s="3"/>
      <c r="BC374" s="3"/>
      <c r="BD374" s="3"/>
      <c r="BE374" s="6"/>
      <c r="BF374" s="3"/>
      <c r="BG374" s="4"/>
      <c r="BH374" s="3"/>
      <c r="BI374" s="235"/>
      <c r="BJ374" s="3"/>
      <c r="BK374" s="3"/>
      <c r="BL374" s="3"/>
      <c r="BM374" s="3"/>
      <c r="BN374" s="3"/>
      <c r="BO374" s="3"/>
      <c r="BP374" s="3"/>
      <c r="BQ374" s="3"/>
    </row>
    <row r="375" spans="1:69" ht="14.25" customHeight="1" x14ac:dyDescent="0.25">
      <c r="A375" s="3"/>
      <c r="B375" s="215">
        <v>46357</v>
      </c>
      <c r="C375" s="94"/>
      <c r="D375" s="104"/>
      <c r="E375" s="97"/>
      <c r="F375" s="97"/>
      <c r="G375" s="265">
        <f t="shared" ref="G375:G405" si="172">+C375+D375+E375+F375</f>
        <v>0</v>
      </c>
      <c r="H375" s="21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03">
        <f t="shared" ref="U375:U399" si="173">SUM(I375:T375)</f>
        <v>0</v>
      </c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03">
        <f t="shared" ref="AJ375:AJ405" si="174">SUM(V375:AI375)</f>
        <v>0</v>
      </c>
      <c r="AK375" s="123"/>
      <c r="AL375" s="123"/>
      <c r="AM375" s="104"/>
      <c r="AN375" s="191">
        <f t="shared" ref="AN375:AN405" si="175">SUM(AK375:AM375)</f>
        <v>0</v>
      </c>
      <c r="AO375" s="186"/>
      <c r="AP375" s="186"/>
      <c r="AQ375" s="186"/>
      <c r="AR375" s="193"/>
      <c r="AS375" s="266">
        <f t="shared" ref="AS375:AS405" si="176">+G375-U375-AJ375-AN375-AO375-AP375-AQ375-AR375</f>
        <v>0</v>
      </c>
      <c r="AT375" s="220"/>
      <c r="AU375" s="108"/>
      <c r="AV375" s="220"/>
      <c r="AW375" s="220"/>
      <c r="AX375" s="221"/>
      <c r="AY375" s="127"/>
      <c r="AZ375" s="127"/>
      <c r="BA375" s="220"/>
      <c r="BB375" s="221"/>
      <c r="BC375" s="221"/>
      <c r="BD375" s="221"/>
      <c r="BE375" s="111"/>
      <c r="BF375" s="220"/>
      <c r="BG375" s="272">
        <f t="shared" ref="BG375:BG405" si="177">SUM(AT375:BF375)-BD375</f>
        <v>0</v>
      </c>
      <c r="BH375" s="114">
        <f t="shared" ref="BH375:BH405" si="178">+AS375-BG375</f>
        <v>0</v>
      </c>
      <c r="BI375" s="3"/>
      <c r="BJ375" s="114">
        <f t="shared" ref="BJ375:BJ405" si="179">SUM(BK375:BO375)</f>
        <v>0</v>
      </c>
      <c r="BK375" s="115"/>
      <c r="BL375" s="115"/>
      <c r="BM375" s="115"/>
      <c r="BN375" s="115"/>
      <c r="BO375" s="115"/>
      <c r="BP375" s="116">
        <f t="shared" ref="BP375:BP405" si="180">+BH375-BJ375</f>
        <v>0</v>
      </c>
      <c r="BQ375" s="3"/>
    </row>
    <row r="376" spans="1:69" ht="14.25" customHeight="1" x14ac:dyDescent="0.25">
      <c r="A376" s="3"/>
      <c r="B376" s="215">
        <v>46358</v>
      </c>
      <c r="C376" s="118"/>
      <c r="D376" s="123"/>
      <c r="E376" s="120"/>
      <c r="F376" s="120"/>
      <c r="G376" s="147">
        <f t="shared" si="172"/>
        <v>0</v>
      </c>
      <c r="H376" s="148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73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03">
        <f t="shared" si="174"/>
        <v>0</v>
      </c>
      <c r="AK376" s="123"/>
      <c r="AL376" s="123"/>
      <c r="AM376" s="123"/>
      <c r="AN376" s="105">
        <f t="shared" si="175"/>
        <v>0</v>
      </c>
      <c r="AO376" s="143"/>
      <c r="AP376" s="143"/>
      <c r="AQ376" s="143"/>
      <c r="AR376" s="146"/>
      <c r="AS376" s="224">
        <f t="shared" si="176"/>
        <v>0</v>
      </c>
      <c r="AT376" s="225"/>
      <c r="AU376" s="125"/>
      <c r="AV376" s="225"/>
      <c r="AW376" s="225"/>
      <c r="AX376" s="221"/>
      <c r="AY376" s="127"/>
      <c r="AZ376" s="127"/>
      <c r="BA376" s="225"/>
      <c r="BB376" s="221"/>
      <c r="BC376" s="221"/>
      <c r="BD376" s="221"/>
      <c r="BE376" s="128"/>
      <c r="BF376" s="225"/>
      <c r="BG376" s="222">
        <f t="shared" si="177"/>
        <v>0</v>
      </c>
      <c r="BH376" s="113">
        <f t="shared" si="178"/>
        <v>0</v>
      </c>
      <c r="BI376" s="3"/>
      <c r="BJ376" s="113">
        <f t="shared" si="179"/>
        <v>400</v>
      </c>
      <c r="BK376" s="129"/>
      <c r="BL376" s="129"/>
      <c r="BM376" s="129"/>
      <c r="BN376" s="129">
        <v>400</v>
      </c>
      <c r="BO376" s="129"/>
      <c r="BP376" s="130">
        <f t="shared" si="180"/>
        <v>-400</v>
      </c>
      <c r="BQ376" s="3"/>
    </row>
    <row r="377" spans="1:69" ht="14.25" customHeight="1" x14ac:dyDescent="0.25">
      <c r="A377" s="3"/>
      <c r="B377" s="215">
        <v>46359</v>
      </c>
      <c r="C377" s="118"/>
      <c r="D377" s="123"/>
      <c r="E377" s="120"/>
      <c r="F377" s="120"/>
      <c r="G377" s="147">
        <f t="shared" si="172"/>
        <v>0</v>
      </c>
      <c r="H377" s="148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73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03">
        <f t="shared" si="174"/>
        <v>0</v>
      </c>
      <c r="AK377" s="123"/>
      <c r="AL377" s="123"/>
      <c r="AM377" s="123"/>
      <c r="AN377" s="105">
        <f t="shared" si="175"/>
        <v>0</v>
      </c>
      <c r="AO377" s="143"/>
      <c r="AP377" s="143"/>
      <c r="AQ377" s="143"/>
      <c r="AR377" s="146"/>
      <c r="AS377" s="224">
        <f t="shared" si="176"/>
        <v>0</v>
      </c>
      <c r="AT377" s="225"/>
      <c r="AU377" s="125"/>
      <c r="AV377" s="225"/>
      <c r="AW377" s="225"/>
      <c r="AX377" s="221"/>
      <c r="AY377" s="127"/>
      <c r="AZ377" s="127"/>
      <c r="BA377" s="225"/>
      <c r="BB377" s="221"/>
      <c r="BC377" s="221"/>
      <c r="BD377" s="221"/>
      <c r="BE377" s="128"/>
      <c r="BF377" s="225"/>
      <c r="BG377" s="222">
        <f t="shared" si="177"/>
        <v>0</v>
      </c>
      <c r="BH377" s="113">
        <f t="shared" si="178"/>
        <v>0</v>
      </c>
      <c r="BI377" s="3"/>
      <c r="BJ377" s="113">
        <f t="shared" si="179"/>
        <v>0</v>
      </c>
      <c r="BK377" s="129"/>
      <c r="BL377" s="129"/>
      <c r="BM377" s="129"/>
      <c r="BN377" s="129"/>
      <c r="BO377" s="129"/>
      <c r="BP377" s="130">
        <f t="shared" si="180"/>
        <v>0</v>
      </c>
      <c r="BQ377" s="3"/>
    </row>
    <row r="378" spans="1:69" ht="14.25" customHeight="1" x14ac:dyDescent="0.25">
      <c r="A378" s="3"/>
      <c r="B378" s="215">
        <v>46360</v>
      </c>
      <c r="C378" s="118"/>
      <c r="D378" s="123"/>
      <c r="E378" s="120"/>
      <c r="F378" s="120"/>
      <c r="G378" s="147">
        <f t="shared" si="172"/>
        <v>0</v>
      </c>
      <c r="H378" s="148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73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03">
        <f t="shared" si="174"/>
        <v>0</v>
      </c>
      <c r="AK378" s="123"/>
      <c r="AL378" s="123"/>
      <c r="AM378" s="123"/>
      <c r="AN378" s="105">
        <f t="shared" si="175"/>
        <v>0</v>
      </c>
      <c r="AO378" s="143"/>
      <c r="AP378" s="143"/>
      <c r="AQ378" s="143"/>
      <c r="AR378" s="146"/>
      <c r="AS378" s="224">
        <f t="shared" si="176"/>
        <v>0</v>
      </c>
      <c r="AT378" s="225"/>
      <c r="AU378" s="125"/>
      <c r="AV378" s="225"/>
      <c r="AW378" s="225"/>
      <c r="AX378" s="221"/>
      <c r="AY378" s="127"/>
      <c r="AZ378" s="127"/>
      <c r="BA378" s="225"/>
      <c r="BB378" s="221"/>
      <c r="BC378" s="221"/>
      <c r="BD378" s="221"/>
      <c r="BE378" s="128"/>
      <c r="BF378" s="225"/>
      <c r="BG378" s="222">
        <f t="shared" si="177"/>
        <v>0</v>
      </c>
      <c r="BH378" s="113">
        <f t="shared" si="178"/>
        <v>0</v>
      </c>
      <c r="BI378" s="3"/>
      <c r="BJ378" s="113">
        <f t="shared" si="179"/>
        <v>0</v>
      </c>
      <c r="BK378" s="129"/>
      <c r="BL378" s="129"/>
      <c r="BM378" s="129"/>
      <c r="BN378" s="129"/>
      <c r="BO378" s="129"/>
      <c r="BP378" s="130">
        <f t="shared" si="180"/>
        <v>0</v>
      </c>
      <c r="BQ378" s="3"/>
    </row>
    <row r="379" spans="1:69" ht="14.25" customHeight="1" x14ac:dyDescent="0.25">
      <c r="A379" s="3"/>
      <c r="B379" s="215">
        <v>46361</v>
      </c>
      <c r="C379" s="118"/>
      <c r="D379" s="123"/>
      <c r="E379" s="120"/>
      <c r="F379" s="120"/>
      <c r="G379" s="147">
        <f t="shared" si="172"/>
        <v>0</v>
      </c>
      <c r="H379" s="148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73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03">
        <f t="shared" si="174"/>
        <v>0</v>
      </c>
      <c r="AK379" s="123"/>
      <c r="AL379" s="123"/>
      <c r="AM379" s="123"/>
      <c r="AN379" s="105">
        <f t="shared" si="175"/>
        <v>0</v>
      </c>
      <c r="AO379" s="143"/>
      <c r="AP379" s="143"/>
      <c r="AQ379" s="143"/>
      <c r="AR379" s="146"/>
      <c r="AS379" s="224">
        <f t="shared" si="176"/>
        <v>0</v>
      </c>
      <c r="AT379" s="225"/>
      <c r="AU379" s="125"/>
      <c r="AV379" s="225"/>
      <c r="AW379" s="225"/>
      <c r="AX379" s="221"/>
      <c r="AY379" s="127"/>
      <c r="AZ379" s="127"/>
      <c r="BA379" s="225"/>
      <c r="BB379" s="221"/>
      <c r="BC379" s="221"/>
      <c r="BD379" s="221"/>
      <c r="BE379" s="128"/>
      <c r="BF379" s="225"/>
      <c r="BG379" s="222">
        <f t="shared" si="177"/>
        <v>0</v>
      </c>
      <c r="BH379" s="113">
        <f t="shared" si="178"/>
        <v>0</v>
      </c>
      <c r="BI379" s="3"/>
      <c r="BJ379" s="113">
        <f t="shared" si="179"/>
        <v>0</v>
      </c>
      <c r="BK379" s="129"/>
      <c r="BL379" s="129"/>
      <c r="BM379" s="129"/>
      <c r="BN379" s="129"/>
      <c r="BO379" s="129"/>
      <c r="BP379" s="130">
        <f t="shared" si="180"/>
        <v>0</v>
      </c>
      <c r="BQ379" s="3"/>
    </row>
    <row r="380" spans="1:69" ht="14.25" customHeight="1" x14ac:dyDescent="0.25">
      <c r="A380" s="132"/>
      <c r="B380" s="215">
        <v>46362</v>
      </c>
      <c r="C380" s="133"/>
      <c r="D380" s="136"/>
      <c r="E380" s="135"/>
      <c r="F380" s="135"/>
      <c r="G380" s="147">
        <f t="shared" si="172"/>
        <v>0</v>
      </c>
      <c r="H380" s="148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73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03">
        <f t="shared" si="174"/>
        <v>0</v>
      </c>
      <c r="AK380" s="136"/>
      <c r="AL380" s="136"/>
      <c r="AM380" s="136"/>
      <c r="AN380" s="105">
        <f t="shared" si="175"/>
        <v>0</v>
      </c>
      <c r="AO380" s="143"/>
      <c r="AP380" s="143"/>
      <c r="AQ380" s="143"/>
      <c r="AR380" s="146"/>
      <c r="AS380" s="224">
        <f t="shared" si="176"/>
        <v>0</v>
      </c>
      <c r="AT380" s="126"/>
      <c r="AU380" s="125"/>
      <c r="AV380" s="294"/>
      <c r="AW380" s="126"/>
      <c r="AX380" s="127"/>
      <c r="AY380" s="127"/>
      <c r="AZ380" s="127"/>
      <c r="BA380" s="126"/>
      <c r="BB380" s="127"/>
      <c r="BC380" s="127"/>
      <c r="BD380" s="127"/>
      <c r="BE380" s="128"/>
      <c r="BF380" s="126"/>
      <c r="BG380" s="222">
        <f t="shared" si="177"/>
        <v>0</v>
      </c>
      <c r="BH380" s="140">
        <f t="shared" si="178"/>
        <v>0</v>
      </c>
      <c r="BI380" s="132"/>
      <c r="BJ380" s="140">
        <f t="shared" si="179"/>
        <v>0</v>
      </c>
      <c r="BK380" s="141"/>
      <c r="BL380" s="141"/>
      <c r="BM380" s="141"/>
      <c r="BN380" s="141"/>
      <c r="BO380" s="141"/>
      <c r="BP380" s="130">
        <f t="shared" si="180"/>
        <v>0</v>
      </c>
      <c r="BQ380" s="132"/>
    </row>
    <row r="381" spans="1:69" ht="14.25" customHeight="1" x14ac:dyDescent="0.25">
      <c r="A381" s="132"/>
      <c r="B381" s="215">
        <v>46363</v>
      </c>
      <c r="C381" s="133"/>
      <c r="D381" s="136"/>
      <c r="E381" s="135"/>
      <c r="F381" s="135"/>
      <c r="G381" s="147">
        <f t="shared" si="172"/>
        <v>0</v>
      </c>
      <c r="H381" s="148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73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03">
        <f t="shared" si="174"/>
        <v>0</v>
      </c>
      <c r="AK381" s="136"/>
      <c r="AL381" s="136"/>
      <c r="AM381" s="136"/>
      <c r="AN381" s="105">
        <f t="shared" si="175"/>
        <v>0</v>
      </c>
      <c r="AO381" s="143"/>
      <c r="AP381" s="143"/>
      <c r="AQ381" s="143"/>
      <c r="AR381" s="146"/>
      <c r="AS381" s="224">
        <f t="shared" si="176"/>
        <v>0</v>
      </c>
      <c r="AT381" s="126"/>
      <c r="AU381" s="125"/>
      <c r="AV381" s="126"/>
      <c r="AW381" s="126"/>
      <c r="AX381" s="127"/>
      <c r="AY381" s="127"/>
      <c r="AZ381" s="127"/>
      <c r="BA381" s="126"/>
      <c r="BB381" s="127"/>
      <c r="BC381" s="127"/>
      <c r="BD381" s="127"/>
      <c r="BE381" s="128"/>
      <c r="BF381" s="126"/>
      <c r="BG381" s="222">
        <f t="shared" si="177"/>
        <v>0</v>
      </c>
      <c r="BH381" s="140">
        <f t="shared" si="178"/>
        <v>0</v>
      </c>
      <c r="BI381" s="132"/>
      <c r="BJ381" s="140">
        <f t="shared" si="179"/>
        <v>0</v>
      </c>
      <c r="BK381" s="141"/>
      <c r="BL381" s="141"/>
      <c r="BM381" s="141"/>
      <c r="BN381" s="141"/>
      <c r="BO381" s="141"/>
      <c r="BP381" s="130">
        <f t="shared" si="180"/>
        <v>0</v>
      </c>
      <c r="BQ381" s="132"/>
    </row>
    <row r="382" spans="1:69" ht="14.25" customHeight="1" x14ac:dyDescent="0.25">
      <c r="A382" s="132"/>
      <c r="B382" s="215">
        <v>46364</v>
      </c>
      <c r="C382" s="133"/>
      <c r="D382" s="136"/>
      <c r="E382" s="135"/>
      <c r="F382" s="135"/>
      <c r="G382" s="147">
        <f t="shared" si="172"/>
        <v>0</v>
      </c>
      <c r="H382" s="148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73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03">
        <f t="shared" si="174"/>
        <v>0</v>
      </c>
      <c r="AK382" s="136"/>
      <c r="AL382" s="136"/>
      <c r="AM382" s="136"/>
      <c r="AN382" s="105">
        <f t="shared" si="175"/>
        <v>0</v>
      </c>
      <c r="AO382" s="143"/>
      <c r="AP382" s="143"/>
      <c r="AQ382" s="143"/>
      <c r="AR382" s="146"/>
      <c r="AS382" s="224">
        <f t="shared" si="176"/>
        <v>0</v>
      </c>
      <c r="AT382" s="126"/>
      <c r="AU382" s="125"/>
      <c r="AV382" s="126"/>
      <c r="AW382" s="126"/>
      <c r="AX382" s="127"/>
      <c r="AY382" s="127"/>
      <c r="AZ382" s="127"/>
      <c r="BA382" s="126"/>
      <c r="BB382" s="127"/>
      <c r="BC382" s="127"/>
      <c r="BD382" s="127"/>
      <c r="BE382" s="128"/>
      <c r="BF382" s="126"/>
      <c r="BG382" s="222">
        <f t="shared" si="177"/>
        <v>0</v>
      </c>
      <c r="BH382" s="140">
        <f t="shared" si="178"/>
        <v>0</v>
      </c>
      <c r="BI382" s="132"/>
      <c r="BJ382" s="140">
        <f t="shared" si="179"/>
        <v>0</v>
      </c>
      <c r="BK382" s="141"/>
      <c r="BL382" s="141"/>
      <c r="BM382" s="141"/>
      <c r="BN382" s="141"/>
      <c r="BO382" s="141"/>
      <c r="BP382" s="130">
        <f t="shared" si="180"/>
        <v>0</v>
      </c>
      <c r="BQ382" s="132"/>
    </row>
    <row r="383" spans="1:69" ht="14.25" customHeight="1" x14ac:dyDescent="0.25">
      <c r="A383" s="132"/>
      <c r="B383" s="215">
        <v>46365</v>
      </c>
      <c r="C383" s="133"/>
      <c r="D383" s="136"/>
      <c r="E383" s="135"/>
      <c r="F383" s="135"/>
      <c r="G383" s="147">
        <f t="shared" si="172"/>
        <v>0</v>
      </c>
      <c r="H383" s="148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73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03">
        <f t="shared" si="174"/>
        <v>0</v>
      </c>
      <c r="AK383" s="136"/>
      <c r="AL383" s="136"/>
      <c r="AM383" s="136"/>
      <c r="AN383" s="105">
        <f t="shared" si="175"/>
        <v>0</v>
      </c>
      <c r="AO383" s="143"/>
      <c r="AP383" s="143"/>
      <c r="AQ383" s="143"/>
      <c r="AR383" s="146"/>
      <c r="AS383" s="224">
        <f t="shared" si="176"/>
        <v>0</v>
      </c>
      <c r="AT383" s="126"/>
      <c r="AU383" s="125"/>
      <c r="AV383" s="126"/>
      <c r="AW383" s="126"/>
      <c r="AX383" s="127"/>
      <c r="AY383" s="127"/>
      <c r="AZ383" s="127"/>
      <c r="BA383" s="126"/>
      <c r="BB383" s="127"/>
      <c r="BC383" s="127"/>
      <c r="BD383" s="127"/>
      <c r="BE383" s="128"/>
      <c r="BF383" s="126"/>
      <c r="BG383" s="222">
        <f t="shared" si="177"/>
        <v>0</v>
      </c>
      <c r="BH383" s="140">
        <f t="shared" si="178"/>
        <v>0</v>
      </c>
      <c r="BI383" s="132"/>
      <c r="BJ383" s="140">
        <f t="shared" si="179"/>
        <v>0</v>
      </c>
      <c r="BK383" s="141"/>
      <c r="BL383" s="141"/>
      <c r="BM383" s="141"/>
      <c r="BN383" s="141"/>
      <c r="BO383" s="141"/>
      <c r="BP383" s="130">
        <f t="shared" si="180"/>
        <v>0</v>
      </c>
      <c r="BQ383" s="132"/>
    </row>
    <row r="384" spans="1:69" ht="14.25" customHeight="1" x14ac:dyDescent="0.25">
      <c r="A384" s="132"/>
      <c r="B384" s="215">
        <v>46366</v>
      </c>
      <c r="C384" s="133"/>
      <c r="D384" s="136"/>
      <c r="E384" s="135"/>
      <c r="F384" s="135"/>
      <c r="G384" s="147">
        <f t="shared" si="172"/>
        <v>0</v>
      </c>
      <c r="H384" s="148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73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03">
        <f t="shared" si="174"/>
        <v>0</v>
      </c>
      <c r="AK384" s="136"/>
      <c r="AL384" s="136"/>
      <c r="AM384" s="136"/>
      <c r="AN384" s="105">
        <f t="shared" si="175"/>
        <v>0</v>
      </c>
      <c r="AO384" s="143"/>
      <c r="AP384" s="143"/>
      <c r="AQ384" s="143"/>
      <c r="AR384" s="146"/>
      <c r="AS384" s="224">
        <f t="shared" si="176"/>
        <v>0</v>
      </c>
      <c r="AT384" s="126"/>
      <c r="AU384" s="125"/>
      <c r="AV384" s="126"/>
      <c r="AW384" s="126"/>
      <c r="AX384" s="127"/>
      <c r="AY384" s="127"/>
      <c r="AZ384" s="127"/>
      <c r="BA384" s="126"/>
      <c r="BB384" s="127"/>
      <c r="BC384" s="127"/>
      <c r="BD384" s="127"/>
      <c r="BE384" s="128"/>
      <c r="BF384" s="126"/>
      <c r="BG384" s="222">
        <f t="shared" si="177"/>
        <v>0</v>
      </c>
      <c r="BH384" s="140">
        <f t="shared" si="178"/>
        <v>0</v>
      </c>
      <c r="BI384" s="132"/>
      <c r="BJ384" s="140">
        <f t="shared" si="179"/>
        <v>0</v>
      </c>
      <c r="BK384" s="141"/>
      <c r="BL384" s="141"/>
      <c r="BM384" s="141"/>
      <c r="BN384" s="141"/>
      <c r="BO384" s="141"/>
      <c r="BP384" s="130">
        <f t="shared" si="180"/>
        <v>0</v>
      </c>
      <c r="BQ384" s="132"/>
    </row>
    <row r="385" spans="1:69" ht="14.25" customHeight="1" x14ac:dyDescent="0.25">
      <c r="A385" s="132"/>
      <c r="B385" s="215">
        <v>46367</v>
      </c>
      <c r="C385" s="133"/>
      <c r="D385" s="136"/>
      <c r="E385" s="135"/>
      <c r="F385" s="135"/>
      <c r="G385" s="147">
        <f t="shared" si="172"/>
        <v>0</v>
      </c>
      <c r="H385" s="148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73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03">
        <f t="shared" si="174"/>
        <v>0</v>
      </c>
      <c r="AK385" s="136"/>
      <c r="AL385" s="136"/>
      <c r="AM385" s="136"/>
      <c r="AN385" s="105">
        <f t="shared" si="175"/>
        <v>0</v>
      </c>
      <c r="AO385" s="143"/>
      <c r="AP385" s="143"/>
      <c r="AQ385" s="143"/>
      <c r="AR385" s="146"/>
      <c r="AS385" s="224">
        <f t="shared" si="176"/>
        <v>0</v>
      </c>
      <c r="AT385" s="126"/>
      <c r="AU385" s="125"/>
      <c r="AV385" s="126"/>
      <c r="AW385" s="126"/>
      <c r="AX385" s="127"/>
      <c r="AY385" s="127"/>
      <c r="AZ385" s="127"/>
      <c r="BA385" s="126"/>
      <c r="BB385" s="127"/>
      <c r="BC385" s="127"/>
      <c r="BD385" s="127"/>
      <c r="BE385" s="128"/>
      <c r="BF385" s="126"/>
      <c r="BG385" s="222">
        <f t="shared" si="177"/>
        <v>0</v>
      </c>
      <c r="BH385" s="140">
        <f t="shared" si="178"/>
        <v>0</v>
      </c>
      <c r="BI385" s="132"/>
      <c r="BJ385" s="140">
        <f t="shared" si="179"/>
        <v>0</v>
      </c>
      <c r="BK385" s="141"/>
      <c r="BL385" s="141"/>
      <c r="BM385" s="141"/>
      <c r="BN385" s="141"/>
      <c r="BO385" s="141"/>
      <c r="BP385" s="130">
        <f t="shared" si="180"/>
        <v>0</v>
      </c>
      <c r="BQ385" s="132"/>
    </row>
    <row r="386" spans="1:69" ht="14.25" customHeight="1" x14ac:dyDescent="0.25">
      <c r="A386" s="132"/>
      <c r="B386" s="215">
        <v>46368</v>
      </c>
      <c r="C386" s="133"/>
      <c r="D386" s="136"/>
      <c r="E386" s="135"/>
      <c r="F386" s="135"/>
      <c r="G386" s="147">
        <f t="shared" si="172"/>
        <v>0</v>
      </c>
      <c r="H386" s="148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73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03">
        <f t="shared" si="174"/>
        <v>0</v>
      </c>
      <c r="AK386" s="136"/>
      <c r="AL386" s="136"/>
      <c r="AM386" s="136"/>
      <c r="AN386" s="105">
        <f t="shared" si="175"/>
        <v>0</v>
      </c>
      <c r="AO386" s="143"/>
      <c r="AP386" s="143"/>
      <c r="AQ386" s="143"/>
      <c r="AR386" s="146"/>
      <c r="AS386" s="224">
        <f t="shared" si="176"/>
        <v>0</v>
      </c>
      <c r="AT386" s="126"/>
      <c r="AU386" s="125"/>
      <c r="AV386" s="126"/>
      <c r="AW386" s="126"/>
      <c r="AX386" s="127"/>
      <c r="AY386" s="127"/>
      <c r="AZ386" s="127"/>
      <c r="BA386" s="126"/>
      <c r="BB386" s="127"/>
      <c r="BC386" s="127"/>
      <c r="BD386" s="127"/>
      <c r="BE386" s="128"/>
      <c r="BF386" s="126"/>
      <c r="BG386" s="222">
        <f t="shared" si="177"/>
        <v>0</v>
      </c>
      <c r="BH386" s="140">
        <f t="shared" si="178"/>
        <v>0</v>
      </c>
      <c r="BI386" s="132"/>
      <c r="BJ386" s="140">
        <f t="shared" si="179"/>
        <v>0</v>
      </c>
      <c r="BK386" s="141"/>
      <c r="BL386" s="141"/>
      <c r="BM386" s="141"/>
      <c r="BN386" s="141"/>
      <c r="BO386" s="141"/>
      <c r="BP386" s="130">
        <f t="shared" si="180"/>
        <v>0</v>
      </c>
      <c r="BQ386" s="132"/>
    </row>
    <row r="387" spans="1:69" ht="14.25" customHeight="1" x14ac:dyDescent="0.25">
      <c r="A387" s="132"/>
      <c r="B387" s="215">
        <v>46369</v>
      </c>
      <c r="C387" s="133"/>
      <c r="D387" s="136"/>
      <c r="E387" s="135"/>
      <c r="F387" s="135"/>
      <c r="G387" s="147">
        <f t="shared" si="172"/>
        <v>0</v>
      </c>
      <c r="H387" s="148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73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03">
        <f t="shared" si="174"/>
        <v>0</v>
      </c>
      <c r="AK387" s="136"/>
      <c r="AL387" s="136"/>
      <c r="AM387" s="136"/>
      <c r="AN387" s="105">
        <f t="shared" si="175"/>
        <v>0</v>
      </c>
      <c r="AO387" s="143"/>
      <c r="AP387" s="143"/>
      <c r="AQ387" s="143"/>
      <c r="AR387" s="146"/>
      <c r="AS387" s="224">
        <f t="shared" si="176"/>
        <v>0</v>
      </c>
      <c r="AT387" s="126"/>
      <c r="AU387" s="125"/>
      <c r="AV387" s="126"/>
      <c r="AW387" s="126"/>
      <c r="AX387" s="127"/>
      <c r="AY387" s="127"/>
      <c r="AZ387" s="127"/>
      <c r="BA387" s="126"/>
      <c r="BB387" s="127"/>
      <c r="BC387" s="127"/>
      <c r="BD387" s="127"/>
      <c r="BE387" s="128"/>
      <c r="BF387" s="126"/>
      <c r="BG387" s="222">
        <f t="shared" si="177"/>
        <v>0</v>
      </c>
      <c r="BH387" s="140">
        <f t="shared" si="178"/>
        <v>0</v>
      </c>
      <c r="BI387" s="132"/>
      <c r="BJ387" s="140">
        <f t="shared" si="179"/>
        <v>0</v>
      </c>
      <c r="BK387" s="141"/>
      <c r="BL387" s="141"/>
      <c r="BM387" s="141"/>
      <c r="BN387" s="141"/>
      <c r="BO387" s="141"/>
      <c r="BP387" s="130">
        <f t="shared" si="180"/>
        <v>0</v>
      </c>
      <c r="BQ387" s="132"/>
    </row>
    <row r="388" spans="1:69" ht="14.25" customHeight="1" x14ac:dyDescent="0.25">
      <c r="A388" s="132"/>
      <c r="B388" s="215">
        <v>46370</v>
      </c>
      <c r="C388" s="133"/>
      <c r="D388" s="136"/>
      <c r="E388" s="135"/>
      <c r="F388" s="135"/>
      <c r="G388" s="147">
        <f t="shared" si="172"/>
        <v>0</v>
      </c>
      <c r="H388" s="148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73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03">
        <f t="shared" si="174"/>
        <v>0</v>
      </c>
      <c r="AK388" s="136"/>
      <c r="AL388" s="136"/>
      <c r="AM388" s="136"/>
      <c r="AN388" s="105">
        <f t="shared" si="175"/>
        <v>0</v>
      </c>
      <c r="AO388" s="143"/>
      <c r="AP388" s="143"/>
      <c r="AQ388" s="143"/>
      <c r="AR388" s="146"/>
      <c r="AS388" s="224">
        <f t="shared" si="176"/>
        <v>0</v>
      </c>
      <c r="AT388" s="126"/>
      <c r="AU388" s="125"/>
      <c r="AV388" s="126"/>
      <c r="AW388" s="126"/>
      <c r="AX388" s="127"/>
      <c r="AY388" s="127"/>
      <c r="AZ388" s="127"/>
      <c r="BA388" s="126"/>
      <c r="BB388" s="127"/>
      <c r="BC388" s="127"/>
      <c r="BD388" s="127"/>
      <c r="BE388" s="128"/>
      <c r="BF388" s="126"/>
      <c r="BG388" s="222">
        <f t="shared" si="177"/>
        <v>0</v>
      </c>
      <c r="BH388" s="140">
        <f t="shared" si="178"/>
        <v>0</v>
      </c>
      <c r="BI388" s="132"/>
      <c r="BJ388" s="140">
        <f t="shared" si="179"/>
        <v>0</v>
      </c>
      <c r="BK388" s="141"/>
      <c r="BL388" s="309"/>
      <c r="BM388" s="310"/>
      <c r="BN388" s="152"/>
      <c r="BO388" s="141"/>
      <c r="BP388" s="130">
        <f t="shared" si="180"/>
        <v>0</v>
      </c>
      <c r="BQ388" s="132"/>
    </row>
    <row r="389" spans="1:69" ht="14.25" customHeight="1" x14ac:dyDescent="0.25">
      <c r="A389" s="132"/>
      <c r="B389" s="215">
        <v>46371</v>
      </c>
      <c r="C389" s="133"/>
      <c r="D389" s="136"/>
      <c r="E389" s="135"/>
      <c r="F389" s="135"/>
      <c r="G389" s="147">
        <f t="shared" si="172"/>
        <v>0</v>
      </c>
      <c r="H389" s="148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73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03">
        <f t="shared" si="174"/>
        <v>0</v>
      </c>
      <c r="AK389" s="136"/>
      <c r="AL389" s="136"/>
      <c r="AM389" s="136"/>
      <c r="AN389" s="105">
        <f t="shared" si="175"/>
        <v>0</v>
      </c>
      <c r="AO389" s="143"/>
      <c r="AP389" s="143"/>
      <c r="AQ389" s="143"/>
      <c r="AR389" s="146"/>
      <c r="AS389" s="224">
        <f t="shared" si="176"/>
        <v>0</v>
      </c>
      <c r="AT389" s="126"/>
      <c r="AU389" s="125"/>
      <c r="AV389" s="126"/>
      <c r="AW389" s="126"/>
      <c r="AX389" s="127"/>
      <c r="AY389" s="127"/>
      <c r="AZ389" s="127"/>
      <c r="BA389" s="126"/>
      <c r="BB389" s="127"/>
      <c r="BC389" s="127"/>
      <c r="BD389" s="127"/>
      <c r="BE389" s="128"/>
      <c r="BF389" s="126"/>
      <c r="BG389" s="222">
        <f t="shared" si="177"/>
        <v>0</v>
      </c>
      <c r="BH389" s="140">
        <f t="shared" si="178"/>
        <v>0</v>
      </c>
      <c r="BI389" s="132"/>
      <c r="BJ389" s="140">
        <f t="shared" si="179"/>
        <v>0</v>
      </c>
      <c r="BK389" s="141"/>
      <c r="BL389" s="141"/>
      <c r="BM389" s="141"/>
      <c r="BN389" s="141"/>
      <c r="BO389" s="141"/>
      <c r="BP389" s="130">
        <f t="shared" si="180"/>
        <v>0</v>
      </c>
      <c r="BQ389" s="132"/>
    </row>
    <row r="390" spans="1:69" ht="14.25" customHeight="1" x14ac:dyDescent="0.25">
      <c r="A390" s="132"/>
      <c r="B390" s="215">
        <v>46372</v>
      </c>
      <c r="C390" s="133"/>
      <c r="D390" s="136"/>
      <c r="E390" s="135"/>
      <c r="F390" s="135"/>
      <c r="G390" s="147">
        <f t="shared" si="172"/>
        <v>0</v>
      </c>
      <c r="H390" s="148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73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03">
        <f t="shared" si="174"/>
        <v>0</v>
      </c>
      <c r="AK390" s="136"/>
      <c r="AL390" s="136"/>
      <c r="AM390" s="136"/>
      <c r="AN390" s="105">
        <f t="shared" si="175"/>
        <v>0</v>
      </c>
      <c r="AO390" s="143"/>
      <c r="AP390" s="143"/>
      <c r="AQ390" s="143"/>
      <c r="AR390" s="146"/>
      <c r="AS390" s="224">
        <f t="shared" si="176"/>
        <v>0</v>
      </c>
      <c r="AT390" s="126"/>
      <c r="AU390" s="125"/>
      <c r="AV390" s="126"/>
      <c r="AW390" s="126"/>
      <c r="AX390" s="127"/>
      <c r="AY390" s="127"/>
      <c r="AZ390" s="127"/>
      <c r="BA390" s="126"/>
      <c r="BB390" s="127"/>
      <c r="BC390" s="127"/>
      <c r="BD390" s="127"/>
      <c r="BE390" s="128"/>
      <c r="BF390" s="126"/>
      <c r="BG390" s="222">
        <f t="shared" si="177"/>
        <v>0</v>
      </c>
      <c r="BH390" s="140">
        <f t="shared" si="178"/>
        <v>0</v>
      </c>
      <c r="BI390" s="132"/>
      <c r="BJ390" s="140">
        <f t="shared" si="179"/>
        <v>0</v>
      </c>
      <c r="BK390" s="141"/>
      <c r="BL390" s="141"/>
      <c r="BM390" s="141"/>
      <c r="BN390" s="141"/>
      <c r="BO390" s="141"/>
      <c r="BP390" s="130">
        <f t="shared" si="180"/>
        <v>0</v>
      </c>
      <c r="BQ390" s="132"/>
    </row>
    <row r="391" spans="1:69" ht="15" customHeight="1" x14ac:dyDescent="0.25">
      <c r="A391" s="132"/>
      <c r="B391" s="215">
        <v>46373</v>
      </c>
      <c r="C391" s="133"/>
      <c r="D391" s="136"/>
      <c r="E391" s="135"/>
      <c r="F391" s="135"/>
      <c r="G391" s="147">
        <f t="shared" si="172"/>
        <v>0</v>
      </c>
      <c r="H391" s="148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73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03">
        <f t="shared" si="174"/>
        <v>0</v>
      </c>
      <c r="AK391" s="136"/>
      <c r="AL391" s="136"/>
      <c r="AM391" s="136"/>
      <c r="AN391" s="105">
        <f t="shared" si="175"/>
        <v>0</v>
      </c>
      <c r="AO391" s="143"/>
      <c r="AP391" s="143"/>
      <c r="AQ391" s="143"/>
      <c r="AR391" s="146"/>
      <c r="AS391" s="224">
        <f t="shared" si="176"/>
        <v>0</v>
      </c>
      <c r="AT391" s="126"/>
      <c r="AU391" s="125"/>
      <c r="AV391" s="126"/>
      <c r="AW391" s="126"/>
      <c r="AX391" s="127"/>
      <c r="AY391" s="127"/>
      <c r="AZ391" s="127"/>
      <c r="BA391" s="126"/>
      <c r="BB391" s="127"/>
      <c r="BC391" s="127"/>
      <c r="BD391" s="127"/>
      <c r="BE391" s="128"/>
      <c r="BF391" s="126"/>
      <c r="BG391" s="222">
        <f t="shared" si="177"/>
        <v>0</v>
      </c>
      <c r="BH391" s="140">
        <f t="shared" si="178"/>
        <v>0</v>
      </c>
      <c r="BI391" s="132"/>
      <c r="BJ391" s="140">
        <f t="shared" si="179"/>
        <v>0</v>
      </c>
      <c r="BK391" s="141"/>
      <c r="BL391" s="141"/>
      <c r="BM391" s="141"/>
      <c r="BN391" s="141"/>
      <c r="BO391" s="141"/>
      <c r="BP391" s="130">
        <f t="shared" si="180"/>
        <v>0</v>
      </c>
      <c r="BQ391" s="132"/>
    </row>
    <row r="392" spans="1:69" ht="14.25" customHeight="1" x14ac:dyDescent="0.25">
      <c r="A392" s="132"/>
      <c r="B392" s="215">
        <v>46374</v>
      </c>
      <c r="C392" s="133"/>
      <c r="D392" s="136"/>
      <c r="E392" s="135"/>
      <c r="F392" s="135"/>
      <c r="G392" s="147">
        <f t="shared" si="172"/>
        <v>0</v>
      </c>
      <c r="H392" s="148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73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03">
        <f t="shared" si="174"/>
        <v>0</v>
      </c>
      <c r="AK392" s="136"/>
      <c r="AL392" s="136"/>
      <c r="AM392" s="136"/>
      <c r="AN392" s="105">
        <f t="shared" si="175"/>
        <v>0</v>
      </c>
      <c r="AO392" s="143"/>
      <c r="AP392" s="143"/>
      <c r="AQ392" s="143"/>
      <c r="AR392" s="146"/>
      <c r="AS392" s="224">
        <f t="shared" si="176"/>
        <v>0</v>
      </c>
      <c r="AT392" s="126"/>
      <c r="AU392" s="125"/>
      <c r="AV392" s="126"/>
      <c r="AW392" s="126"/>
      <c r="AX392" s="127"/>
      <c r="AY392" s="127"/>
      <c r="AZ392" s="127"/>
      <c r="BA392" s="126"/>
      <c r="BB392" s="127"/>
      <c r="BC392" s="127"/>
      <c r="BD392" s="127"/>
      <c r="BE392" s="128"/>
      <c r="BF392" s="126"/>
      <c r="BG392" s="222">
        <f t="shared" si="177"/>
        <v>0</v>
      </c>
      <c r="BH392" s="140">
        <f t="shared" si="178"/>
        <v>0</v>
      </c>
      <c r="BI392" s="132"/>
      <c r="BJ392" s="140">
        <f t="shared" si="179"/>
        <v>0</v>
      </c>
      <c r="BK392" s="141"/>
      <c r="BL392" s="141"/>
      <c r="BM392" s="141"/>
      <c r="BN392" s="141"/>
      <c r="BO392" s="141"/>
      <c r="BP392" s="130">
        <f t="shared" si="180"/>
        <v>0</v>
      </c>
      <c r="BQ392" s="132"/>
    </row>
    <row r="393" spans="1:69" ht="14.25" customHeight="1" x14ac:dyDescent="0.25">
      <c r="A393" s="132"/>
      <c r="B393" s="215">
        <v>46375</v>
      </c>
      <c r="C393" s="133"/>
      <c r="D393" s="136"/>
      <c r="E393" s="135"/>
      <c r="F393" s="135"/>
      <c r="G393" s="147">
        <f t="shared" si="172"/>
        <v>0</v>
      </c>
      <c r="H393" s="148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73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03">
        <f t="shared" si="174"/>
        <v>0</v>
      </c>
      <c r="AK393" s="136"/>
      <c r="AL393" s="136"/>
      <c r="AM393" s="136"/>
      <c r="AN393" s="105">
        <f t="shared" si="175"/>
        <v>0</v>
      </c>
      <c r="AO393" s="143"/>
      <c r="AP393" s="143"/>
      <c r="AQ393" s="143"/>
      <c r="AR393" s="146"/>
      <c r="AS393" s="224">
        <f t="shared" si="176"/>
        <v>0</v>
      </c>
      <c r="AT393" s="126"/>
      <c r="AU393" s="125"/>
      <c r="AV393" s="126"/>
      <c r="AW393" s="126"/>
      <c r="AX393" s="127"/>
      <c r="AY393" s="127"/>
      <c r="AZ393" s="127"/>
      <c r="BA393" s="126"/>
      <c r="BB393" s="127"/>
      <c r="BC393" s="127"/>
      <c r="BD393" s="127"/>
      <c r="BE393" s="128"/>
      <c r="BF393" s="126"/>
      <c r="BG393" s="222">
        <f t="shared" si="177"/>
        <v>0</v>
      </c>
      <c r="BH393" s="140">
        <f t="shared" si="178"/>
        <v>0</v>
      </c>
      <c r="BI393" s="132"/>
      <c r="BJ393" s="140">
        <f t="shared" si="179"/>
        <v>0</v>
      </c>
      <c r="BK393" s="141"/>
      <c r="BL393" s="141"/>
      <c r="BM393" s="141"/>
      <c r="BN393" s="141"/>
      <c r="BO393" s="141"/>
      <c r="BP393" s="130">
        <f t="shared" si="180"/>
        <v>0</v>
      </c>
      <c r="BQ393" s="132"/>
    </row>
    <row r="394" spans="1:69" ht="14.25" customHeight="1" x14ac:dyDescent="0.25">
      <c r="A394" s="132"/>
      <c r="B394" s="215">
        <v>46376</v>
      </c>
      <c r="C394" s="133"/>
      <c r="D394" s="136"/>
      <c r="E394" s="135"/>
      <c r="F394" s="135"/>
      <c r="G394" s="147">
        <f t="shared" si="172"/>
        <v>0</v>
      </c>
      <c r="H394" s="148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73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03">
        <f t="shared" si="174"/>
        <v>0</v>
      </c>
      <c r="AK394" s="136"/>
      <c r="AL394" s="136"/>
      <c r="AM394" s="136"/>
      <c r="AN394" s="105">
        <f t="shared" si="175"/>
        <v>0</v>
      </c>
      <c r="AO394" s="143"/>
      <c r="AP394" s="143"/>
      <c r="AQ394" s="143"/>
      <c r="AR394" s="146"/>
      <c r="AS394" s="224">
        <f t="shared" si="176"/>
        <v>0</v>
      </c>
      <c r="AT394" s="126"/>
      <c r="AU394" s="125"/>
      <c r="AV394" s="126"/>
      <c r="AW394" s="126"/>
      <c r="AX394" s="127"/>
      <c r="AY394" s="127"/>
      <c r="AZ394" s="127"/>
      <c r="BA394" s="126"/>
      <c r="BB394" s="127"/>
      <c r="BC394" s="127"/>
      <c r="BD394" s="127"/>
      <c r="BE394" s="128"/>
      <c r="BF394" s="126"/>
      <c r="BG394" s="222">
        <f t="shared" si="177"/>
        <v>0</v>
      </c>
      <c r="BH394" s="140">
        <f t="shared" si="178"/>
        <v>0</v>
      </c>
      <c r="BI394" s="132"/>
      <c r="BJ394" s="140">
        <f t="shared" si="179"/>
        <v>0</v>
      </c>
      <c r="BK394" s="141"/>
      <c r="BL394" s="141"/>
      <c r="BM394" s="141"/>
      <c r="BN394" s="141"/>
      <c r="BO394" s="141"/>
      <c r="BP394" s="130">
        <f t="shared" si="180"/>
        <v>0</v>
      </c>
      <c r="BQ394" s="132"/>
    </row>
    <row r="395" spans="1:69" ht="14.25" customHeight="1" x14ac:dyDescent="0.25">
      <c r="A395" s="132"/>
      <c r="B395" s="215">
        <v>46377</v>
      </c>
      <c r="C395" s="133"/>
      <c r="D395" s="136"/>
      <c r="E395" s="135"/>
      <c r="F395" s="135"/>
      <c r="G395" s="147">
        <f t="shared" si="172"/>
        <v>0</v>
      </c>
      <c r="H395" s="148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73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03">
        <f t="shared" si="174"/>
        <v>0</v>
      </c>
      <c r="AK395" s="136"/>
      <c r="AL395" s="136"/>
      <c r="AM395" s="136"/>
      <c r="AN395" s="105">
        <f t="shared" si="175"/>
        <v>0</v>
      </c>
      <c r="AO395" s="143"/>
      <c r="AP395" s="143"/>
      <c r="AQ395" s="143"/>
      <c r="AR395" s="146"/>
      <c r="AS395" s="224">
        <f t="shared" si="176"/>
        <v>0</v>
      </c>
      <c r="AT395" s="126"/>
      <c r="AU395" s="125"/>
      <c r="AV395" s="126"/>
      <c r="AW395" s="126"/>
      <c r="AX395" s="127"/>
      <c r="AY395" s="127"/>
      <c r="AZ395" s="127"/>
      <c r="BA395" s="126"/>
      <c r="BB395" s="127"/>
      <c r="BC395" s="127"/>
      <c r="BD395" s="127"/>
      <c r="BE395" s="128"/>
      <c r="BF395" s="126"/>
      <c r="BG395" s="222">
        <f t="shared" si="177"/>
        <v>0</v>
      </c>
      <c r="BH395" s="140">
        <f t="shared" si="178"/>
        <v>0</v>
      </c>
      <c r="BI395" s="132"/>
      <c r="BJ395" s="140">
        <f t="shared" si="179"/>
        <v>0</v>
      </c>
      <c r="BK395" s="141"/>
      <c r="BL395" s="141"/>
      <c r="BM395" s="141"/>
      <c r="BN395" s="141"/>
      <c r="BO395" s="141"/>
      <c r="BP395" s="130">
        <f t="shared" si="180"/>
        <v>0</v>
      </c>
      <c r="BQ395" s="132"/>
    </row>
    <row r="396" spans="1:69" ht="14.25" customHeight="1" x14ac:dyDescent="0.25">
      <c r="A396" s="132"/>
      <c r="B396" s="215">
        <v>46378</v>
      </c>
      <c r="C396" s="133"/>
      <c r="D396" s="136"/>
      <c r="E396" s="135"/>
      <c r="F396" s="135"/>
      <c r="G396" s="147">
        <f t="shared" si="172"/>
        <v>0</v>
      </c>
      <c r="H396" s="148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73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03">
        <f t="shared" si="174"/>
        <v>0</v>
      </c>
      <c r="AK396" s="136"/>
      <c r="AL396" s="136"/>
      <c r="AM396" s="136"/>
      <c r="AN396" s="105">
        <f t="shared" si="175"/>
        <v>0</v>
      </c>
      <c r="AO396" s="143"/>
      <c r="AP396" s="143"/>
      <c r="AQ396" s="143"/>
      <c r="AR396" s="146"/>
      <c r="AS396" s="224">
        <f t="shared" si="176"/>
        <v>0</v>
      </c>
      <c r="AT396" s="126"/>
      <c r="AU396" s="125"/>
      <c r="AV396" s="126"/>
      <c r="AW396" s="126"/>
      <c r="AX396" s="127"/>
      <c r="AY396" s="127"/>
      <c r="AZ396" s="127"/>
      <c r="BA396" s="126"/>
      <c r="BB396" s="127"/>
      <c r="BC396" s="127"/>
      <c r="BD396" s="127"/>
      <c r="BE396" s="128"/>
      <c r="BF396" s="126"/>
      <c r="BG396" s="222">
        <f t="shared" si="177"/>
        <v>0</v>
      </c>
      <c r="BH396" s="140">
        <f t="shared" si="178"/>
        <v>0</v>
      </c>
      <c r="BI396" s="132"/>
      <c r="BJ396" s="140">
        <f t="shared" si="179"/>
        <v>0</v>
      </c>
      <c r="BK396" s="141"/>
      <c r="BL396" s="141"/>
      <c r="BM396" s="141"/>
      <c r="BN396" s="141"/>
      <c r="BO396" s="141"/>
      <c r="BP396" s="130">
        <f t="shared" si="180"/>
        <v>0</v>
      </c>
      <c r="BQ396" s="132"/>
    </row>
    <row r="397" spans="1:69" ht="14.25" customHeight="1" x14ac:dyDescent="0.25">
      <c r="A397" s="132"/>
      <c r="B397" s="215">
        <v>46379</v>
      </c>
      <c r="C397" s="133"/>
      <c r="D397" s="136"/>
      <c r="E397" s="135"/>
      <c r="F397" s="135"/>
      <c r="G397" s="147">
        <f t="shared" si="172"/>
        <v>0</v>
      </c>
      <c r="H397" s="148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73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03">
        <f t="shared" si="174"/>
        <v>0</v>
      </c>
      <c r="AK397" s="136"/>
      <c r="AL397" s="136"/>
      <c r="AM397" s="136"/>
      <c r="AN397" s="105">
        <f t="shared" si="175"/>
        <v>0</v>
      </c>
      <c r="AO397" s="143"/>
      <c r="AP397" s="143"/>
      <c r="AQ397" s="143"/>
      <c r="AR397" s="146"/>
      <c r="AS397" s="224">
        <f t="shared" si="176"/>
        <v>0</v>
      </c>
      <c r="AT397" s="126"/>
      <c r="AU397" s="125"/>
      <c r="AV397" s="126"/>
      <c r="AW397" s="126"/>
      <c r="AX397" s="127"/>
      <c r="AY397" s="127"/>
      <c r="AZ397" s="127"/>
      <c r="BA397" s="126"/>
      <c r="BB397" s="127"/>
      <c r="BC397" s="127"/>
      <c r="BD397" s="127"/>
      <c r="BE397" s="128"/>
      <c r="BF397" s="126"/>
      <c r="BG397" s="222">
        <f t="shared" si="177"/>
        <v>0</v>
      </c>
      <c r="BH397" s="140">
        <f t="shared" si="178"/>
        <v>0</v>
      </c>
      <c r="BI397" s="132"/>
      <c r="BJ397" s="140">
        <f t="shared" si="179"/>
        <v>0</v>
      </c>
      <c r="BK397" s="141"/>
      <c r="BL397" s="141"/>
      <c r="BM397" s="141"/>
      <c r="BN397" s="141"/>
      <c r="BO397" s="141"/>
      <c r="BP397" s="130">
        <f t="shared" si="180"/>
        <v>0</v>
      </c>
      <c r="BQ397" s="132"/>
    </row>
    <row r="398" spans="1:69" ht="14.25" customHeight="1" x14ac:dyDescent="0.25">
      <c r="A398" s="132"/>
      <c r="B398" s="215">
        <v>46380</v>
      </c>
      <c r="C398" s="133"/>
      <c r="D398" s="136"/>
      <c r="E398" s="135"/>
      <c r="F398" s="135"/>
      <c r="G398" s="147">
        <f t="shared" si="172"/>
        <v>0</v>
      </c>
      <c r="H398" s="148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73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03">
        <f t="shared" si="174"/>
        <v>0</v>
      </c>
      <c r="AK398" s="136"/>
      <c r="AL398" s="136"/>
      <c r="AM398" s="136"/>
      <c r="AN398" s="105">
        <f t="shared" si="175"/>
        <v>0</v>
      </c>
      <c r="AO398" s="143"/>
      <c r="AP398" s="143"/>
      <c r="AQ398" s="143"/>
      <c r="AR398" s="146"/>
      <c r="AS398" s="224">
        <f t="shared" si="176"/>
        <v>0</v>
      </c>
      <c r="AT398" s="126"/>
      <c r="AU398" s="125"/>
      <c r="AV398" s="126"/>
      <c r="AW398" s="126"/>
      <c r="AX398" s="127"/>
      <c r="AY398" s="127"/>
      <c r="AZ398" s="127"/>
      <c r="BA398" s="126"/>
      <c r="BB398" s="127"/>
      <c r="BC398" s="127"/>
      <c r="BD398" s="127"/>
      <c r="BE398" s="128"/>
      <c r="BF398" s="126"/>
      <c r="BG398" s="222">
        <f t="shared" si="177"/>
        <v>0</v>
      </c>
      <c r="BH398" s="140">
        <f t="shared" si="178"/>
        <v>0</v>
      </c>
      <c r="BI398" s="132"/>
      <c r="BJ398" s="140">
        <f t="shared" si="179"/>
        <v>0</v>
      </c>
      <c r="BK398" s="141"/>
      <c r="BL398" s="141"/>
      <c r="BM398" s="141"/>
      <c r="BN398" s="141"/>
      <c r="BO398" s="141"/>
      <c r="BP398" s="130">
        <f t="shared" si="180"/>
        <v>0</v>
      </c>
      <c r="BQ398" s="132"/>
    </row>
    <row r="399" spans="1:69" ht="14.25" customHeight="1" x14ac:dyDescent="0.25">
      <c r="A399" s="132"/>
      <c r="B399" s="215">
        <v>46381</v>
      </c>
      <c r="C399" s="133"/>
      <c r="D399" s="136"/>
      <c r="E399" s="135"/>
      <c r="F399" s="135"/>
      <c r="G399" s="147">
        <f t="shared" si="172"/>
        <v>0</v>
      </c>
      <c r="H399" s="148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73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03">
        <f t="shared" si="174"/>
        <v>0</v>
      </c>
      <c r="AK399" s="136"/>
      <c r="AL399" s="136"/>
      <c r="AM399" s="136"/>
      <c r="AN399" s="105">
        <f t="shared" si="175"/>
        <v>0</v>
      </c>
      <c r="AO399" s="143"/>
      <c r="AP399" s="143"/>
      <c r="AQ399" s="143"/>
      <c r="AR399" s="146"/>
      <c r="AS399" s="224">
        <f t="shared" si="176"/>
        <v>0</v>
      </c>
      <c r="AT399" s="126"/>
      <c r="AU399" s="125"/>
      <c r="AV399" s="126"/>
      <c r="AW399" s="126"/>
      <c r="AX399" s="127"/>
      <c r="AY399" s="127"/>
      <c r="AZ399" s="127"/>
      <c r="BA399" s="126"/>
      <c r="BB399" s="127"/>
      <c r="BC399" s="127"/>
      <c r="BD399" s="127"/>
      <c r="BE399" s="128"/>
      <c r="BF399" s="126"/>
      <c r="BG399" s="222">
        <f t="shared" si="177"/>
        <v>0</v>
      </c>
      <c r="BH399" s="140">
        <f t="shared" si="178"/>
        <v>0</v>
      </c>
      <c r="BI399" s="132"/>
      <c r="BJ399" s="140">
        <f t="shared" si="179"/>
        <v>0</v>
      </c>
      <c r="BK399" s="141"/>
      <c r="BL399" s="141"/>
      <c r="BM399" s="141"/>
      <c r="BN399" s="141"/>
      <c r="BO399" s="141"/>
      <c r="BP399" s="130">
        <f t="shared" si="180"/>
        <v>0</v>
      </c>
      <c r="BQ399" s="132"/>
    </row>
    <row r="400" spans="1:69" ht="14.25" customHeight="1" x14ac:dyDescent="0.25">
      <c r="A400" s="132"/>
      <c r="B400" s="215">
        <v>46382</v>
      </c>
      <c r="C400" s="133"/>
      <c r="D400" s="136"/>
      <c r="E400" s="135"/>
      <c r="F400" s="135"/>
      <c r="G400" s="147">
        <f t="shared" si="172"/>
        <v>0</v>
      </c>
      <c r="H400" s="148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>SUM(H400:T400)</f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03">
        <f t="shared" si="174"/>
        <v>0</v>
      </c>
      <c r="AK400" s="136"/>
      <c r="AL400" s="136"/>
      <c r="AM400" s="136"/>
      <c r="AN400" s="105">
        <f t="shared" si="175"/>
        <v>0</v>
      </c>
      <c r="AO400" s="143"/>
      <c r="AP400" s="143"/>
      <c r="AQ400" s="143"/>
      <c r="AR400" s="146"/>
      <c r="AS400" s="224">
        <f t="shared" si="176"/>
        <v>0</v>
      </c>
      <c r="AT400" s="126"/>
      <c r="AU400" s="125"/>
      <c r="AV400" s="126"/>
      <c r="AW400" s="126"/>
      <c r="AX400" s="127"/>
      <c r="AY400" s="127"/>
      <c r="AZ400" s="127"/>
      <c r="BA400" s="126"/>
      <c r="BB400" s="127"/>
      <c r="BC400" s="127"/>
      <c r="BD400" s="127"/>
      <c r="BE400" s="128"/>
      <c r="BF400" s="126"/>
      <c r="BG400" s="222">
        <f t="shared" si="177"/>
        <v>0</v>
      </c>
      <c r="BH400" s="140">
        <f t="shared" si="178"/>
        <v>0</v>
      </c>
      <c r="BI400" s="132"/>
      <c r="BJ400" s="140">
        <f t="shared" si="179"/>
        <v>0</v>
      </c>
      <c r="BK400" s="141"/>
      <c r="BL400" s="141"/>
      <c r="BM400" s="141"/>
      <c r="BN400" s="141"/>
      <c r="BO400" s="141"/>
      <c r="BP400" s="130">
        <f t="shared" si="180"/>
        <v>0</v>
      </c>
      <c r="BQ400" s="132"/>
    </row>
    <row r="401" spans="1:69" ht="14.25" customHeight="1" x14ac:dyDescent="0.25">
      <c r="A401" s="132"/>
      <c r="B401" s="215">
        <v>46383</v>
      </c>
      <c r="C401" s="133"/>
      <c r="D401" s="136"/>
      <c r="E401" s="135"/>
      <c r="F401" s="135"/>
      <c r="G401" s="147">
        <f t="shared" si="172"/>
        <v>0</v>
      </c>
      <c r="H401" s="148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t="shared" ref="U401:U402" si="181">SUM(I401:T401)</f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03">
        <f t="shared" si="174"/>
        <v>0</v>
      </c>
      <c r="AK401" s="136"/>
      <c r="AL401" s="136"/>
      <c r="AM401" s="136"/>
      <c r="AN401" s="105">
        <f t="shared" si="175"/>
        <v>0</v>
      </c>
      <c r="AO401" s="143"/>
      <c r="AP401" s="143"/>
      <c r="AQ401" s="143"/>
      <c r="AR401" s="146"/>
      <c r="AS401" s="224">
        <f t="shared" si="176"/>
        <v>0</v>
      </c>
      <c r="AT401" s="126"/>
      <c r="AU401" s="125"/>
      <c r="AV401" s="126"/>
      <c r="AW401" s="126"/>
      <c r="AX401" s="127"/>
      <c r="AY401" s="127"/>
      <c r="AZ401" s="127"/>
      <c r="BA401" s="126"/>
      <c r="BB401" s="127"/>
      <c r="BC401" s="127"/>
      <c r="BD401" s="127"/>
      <c r="BE401" s="128"/>
      <c r="BF401" s="126"/>
      <c r="BG401" s="222">
        <f t="shared" si="177"/>
        <v>0</v>
      </c>
      <c r="BH401" s="140">
        <f t="shared" si="178"/>
        <v>0</v>
      </c>
      <c r="BI401" s="132"/>
      <c r="BJ401" s="140">
        <f t="shared" si="179"/>
        <v>0</v>
      </c>
      <c r="BK401" s="141"/>
      <c r="BL401" s="141"/>
      <c r="BM401" s="141"/>
      <c r="BN401" s="141"/>
      <c r="BO401" s="141"/>
      <c r="BP401" s="130">
        <f t="shared" si="180"/>
        <v>0</v>
      </c>
      <c r="BQ401" s="132"/>
    </row>
    <row r="402" spans="1:69" ht="14.25" customHeight="1" x14ac:dyDescent="0.25">
      <c r="A402" s="132"/>
      <c r="B402" s="215">
        <v>46384</v>
      </c>
      <c r="C402" s="133"/>
      <c r="D402" s="136"/>
      <c r="E402" s="135"/>
      <c r="F402" s="135"/>
      <c r="G402" s="147">
        <f t="shared" si="172"/>
        <v>0</v>
      </c>
      <c r="H402" s="148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81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03">
        <f t="shared" si="174"/>
        <v>0</v>
      </c>
      <c r="AK402" s="136"/>
      <c r="AL402" s="136"/>
      <c r="AM402" s="136"/>
      <c r="AN402" s="105">
        <f t="shared" si="175"/>
        <v>0</v>
      </c>
      <c r="AO402" s="143"/>
      <c r="AP402" s="143"/>
      <c r="AQ402" s="143"/>
      <c r="AR402" s="146"/>
      <c r="AS402" s="224">
        <f t="shared" si="176"/>
        <v>0</v>
      </c>
      <c r="AT402" s="126"/>
      <c r="AU402" s="125"/>
      <c r="AV402" s="126"/>
      <c r="AW402" s="126"/>
      <c r="AX402" s="127"/>
      <c r="AY402" s="127"/>
      <c r="AZ402" s="127"/>
      <c r="BA402" s="126"/>
      <c r="BB402" s="127"/>
      <c r="BC402" s="127"/>
      <c r="BD402" s="127"/>
      <c r="BE402" s="128"/>
      <c r="BF402" s="126"/>
      <c r="BG402" s="222">
        <f t="shared" si="177"/>
        <v>0</v>
      </c>
      <c r="BH402" s="140">
        <f t="shared" si="178"/>
        <v>0</v>
      </c>
      <c r="BI402" s="132"/>
      <c r="BJ402" s="140">
        <f t="shared" si="179"/>
        <v>0</v>
      </c>
      <c r="BK402" s="141"/>
      <c r="BL402" s="141"/>
      <c r="BM402" s="141"/>
      <c r="BN402" s="141"/>
      <c r="BO402" s="141"/>
      <c r="BP402" s="130">
        <f t="shared" si="180"/>
        <v>0</v>
      </c>
      <c r="BQ402" s="132"/>
    </row>
    <row r="403" spans="1:69" ht="14.25" customHeight="1" x14ac:dyDescent="0.25">
      <c r="A403" s="132"/>
      <c r="B403" s="215">
        <v>46385</v>
      </c>
      <c r="C403" s="133"/>
      <c r="D403" s="136"/>
      <c r="E403" s="135"/>
      <c r="F403" s="135"/>
      <c r="G403" s="147">
        <f t="shared" si="172"/>
        <v>0</v>
      </c>
      <c r="H403" s="148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>SUM(H403:T403)</f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03">
        <f t="shared" si="174"/>
        <v>0</v>
      </c>
      <c r="AK403" s="136"/>
      <c r="AL403" s="136"/>
      <c r="AM403" s="136"/>
      <c r="AN403" s="105">
        <f t="shared" si="175"/>
        <v>0</v>
      </c>
      <c r="AO403" s="143"/>
      <c r="AP403" s="143"/>
      <c r="AQ403" s="143"/>
      <c r="AR403" s="146"/>
      <c r="AS403" s="224">
        <f t="shared" si="176"/>
        <v>0</v>
      </c>
      <c r="AT403" s="126"/>
      <c r="AU403" s="125"/>
      <c r="AV403" s="126"/>
      <c r="AW403" s="126"/>
      <c r="AX403" s="127"/>
      <c r="AY403" s="127"/>
      <c r="AZ403" s="127"/>
      <c r="BA403" s="126"/>
      <c r="BB403" s="127"/>
      <c r="BC403" s="127"/>
      <c r="BD403" s="127"/>
      <c r="BE403" s="128"/>
      <c r="BF403" s="126"/>
      <c r="BG403" s="222">
        <f t="shared" si="177"/>
        <v>0</v>
      </c>
      <c r="BH403" s="140">
        <f t="shared" si="178"/>
        <v>0</v>
      </c>
      <c r="BI403" s="132"/>
      <c r="BJ403" s="140">
        <f t="shared" si="179"/>
        <v>0</v>
      </c>
      <c r="BK403" s="141"/>
      <c r="BL403" s="141"/>
      <c r="BM403" s="141"/>
      <c r="BN403" s="141"/>
      <c r="BO403" s="141"/>
      <c r="BP403" s="130">
        <f t="shared" si="180"/>
        <v>0</v>
      </c>
      <c r="BQ403" s="132"/>
    </row>
    <row r="404" spans="1:69" ht="16.5" customHeight="1" x14ac:dyDescent="0.25">
      <c r="A404" s="132"/>
      <c r="B404" s="215">
        <v>46386</v>
      </c>
      <c r="C404" s="133"/>
      <c r="D404" s="136"/>
      <c r="E404" s="135"/>
      <c r="F404" s="135"/>
      <c r="G404" s="147">
        <f t="shared" si="172"/>
        <v>0</v>
      </c>
      <c r="H404" s="148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t="shared" ref="U404:U405" si="182">SUM(I404:T404)</f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03">
        <f t="shared" si="174"/>
        <v>0</v>
      </c>
      <c r="AK404" s="136"/>
      <c r="AL404" s="136"/>
      <c r="AM404" s="136"/>
      <c r="AN404" s="105">
        <f t="shared" si="175"/>
        <v>0</v>
      </c>
      <c r="AO404" s="143"/>
      <c r="AP404" s="143"/>
      <c r="AQ404" s="143"/>
      <c r="AR404" s="146"/>
      <c r="AS404" s="224">
        <f t="shared" si="176"/>
        <v>0</v>
      </c>
      <c r="AT404" s="126"/>
      <c r="AU404" s="125"/>
      <c r="AV404" s="126"/>
      <c r="AW404" s="126"/>
      <c r="AX404" s="127"/>
      <c r="AY404" s="127"/>
      <c r="AZ404" s="127"/>
      <c r="BA404" s="126"/>
      <c r="BB404" s="127"/>
      <c r="BC404" s="127"/>
      <c r="BD404" s="127"/>
      <c r="BE404" s="128"/>
      <c r="BF404" s="126"/>
      <c r="BG404" s="222">
        <f t="shared" si="177"/>
        <v>0</v>
      </c>
      <c r="BH404" s="140">
        <f t="shared" si="178"/>
        <v>0</v>
      </c>
      <c r="BI404" s="132"/>
      <c r="BJ404" s="140">
        <f t="shared" si="179"/>
        <v>0</v>
      </c>
      <c r="BK404" s="141"/>
      <c r="BL404" s="141"/>
      <c r="BM404" s="141"/>
      <c r="BN404" s="141"/>
      <c r="BO404" s="141"/>
      <c r="BP404" s="130">
        <f t="shared" si="180"/>
        <v>0</v>
      </c>
      <c r="BQ404" s="132"/>
    </row>
    <row r="405" spans="1:69" ht="14.25" customHeight="1" x14ac:dyDescent="0.25">
      <c r="A405" s="132"/>
      <c r="B405" s="215">
        <v>46387</v>
      </c>
      <c r="C405" s="159"/>
      <c r="D405" s="159"/>
      <c r="E405" s="156"/>
      <c r="F405" s="156"/>
      <c r="G405" s="147">
        <f t="shared" si="172"/>
        <v>0</v>
      </c>
      <c r="H405" s="148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03">
        <f t="shared" si="182"/>
        <v>0</v>
      </c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03">
        <f t="shared" si="174"/>
        <v>0</v>
      </c>
      <c r="AK405" s="136"/>
      <c r="AL405" s="136"/>
      <c r="AM405" s="159"/>
      <c r="AN405" s="105">
        <f t="shared" si="175"/>
        <v>0</v>
      </c>
      <c r="AO405" s="157"/>
      <c r="AP405" s="157"/>
      <c r="AQ405" s="157"/>
      <c r="AR405" s="146"/>
      <c r="AS405" s="224">
        <f t="shared" si="176"/>
        <v>0</v>
      </c>
      <c r="AT405" s="138"/>
      <c r="AU405" s="137"/>
      <c r="AV405" s="138"/>
      <c r="AW405" s="138"/>
      <c r="AX405" s="127"/>
      <c r="AY405" s="127"/>
      <c r="AZ405" s="127"/>
      <c r="BA405" s="138"/>
      <c r="BB405" s="127"/>
      <c r="BC405" s="127"/>
      <c r="BD405" s="127"/>
      <c r="BE405" s="139"/>
      <c r="BF405" s="138"/>
      <c r="BG405" s="222">
        <f t="shared" si="177"/>
        <v>0</v>
      </c>
      <c r="BH405" s="162">
        <f t="shared" si="178"/>
        <v>0</v>
      </c>
      <c r="BI405" s="132"/>
      <c r="BJ405" s="162">
        <f t="shared" si="179"/>
        <v>0</v>
      </c>
      <c r="BK405" s="163"/>
      <c r="BL405" s="141"/>
      <c r="BM405" s="163"/>
      <c r="BN405" s="163"/>
      <c r="BO405" s="163"/>
      <c r="BP405" s="164">
        <f t="shared" si="180"/>
        <v>0</v>
      </c>
      <c r="BQ405" s="132"/>
    </row>
    <row r="406" spans="1:69" ht="14.25" customHeight="1" x14ac:dyDescent="0.25">
      <c r="A406" s="3"/>
      <c r="B406" s="2" t="s">
        <v>86</v>
      </c>
      <c r="C406" s="166">
        <f t="shared" ref="C406:V406" si="183">SUM(C375:C405)</f>
        <v>0</v>
      </c>
      <c r="D406" s="166">
        <f t="shared" si="183"/>
        <v>0</v>
      </c>
      <c r="E406" s="166">
        <f t="shared" si="183"/>
        <v>0</v>
      </c>
      <c r="F406" s="166">
        <f t="shared" si="183"/>
        <v>0</v>
      </c>
      <c r="G406" s="166">
        <f t="shared" si="183"/>
        <v>0</v>
      </c>
      <c r="H406" s="166">
        <f t="shared" si="183"/>
        <v>0</v>
      </c>
      <c r="I406" s="166">
        <f t="shared" si="183"/>
        <v>0</v>
      </c>
      <c r="J406" s="166">
        <f t="shared" si="183"/>
        <v>0</v>
      </c>
      <c r="K406" s="166">
        <f t="shared" si="183"/>
        <v>0</v>
      </c>
      <c r="L406" s="166">
        <f t="shared" si="183"/>
        <v>0</v>
      </c>
      <c r="M406" s="166">
        <f t="shared" si="183"/>
        <v>0</v>
      </c>
      <c r="N406" s="166">
        <f t="shared" si="183"/>
        <v>0</v>
      </c>
      <c r="O406" s="166">
        <f t="shared" si="183"/>
        <v>0</v>
      </c>
      <c r="P406" s="166">
        <f t="shared" si="183"/>
        <v>0</v>
      </c>
      <c r="Q406" s="166">
        <f t="shared" si="183"/>
        <v>0</v>
      </c>
      <c r="R406" s="166">
        <f t="shared" si="183"/>
        <v>0</v>
      </c>
      <c r="S406" s="166">
        <f t="shared" si="183"/>
        <v>0</v>
      </c>
      <c r="T406" s="166">
        <f t="shared" si="183"/>
        <v>0</v>
      </c>
      <c r="U406" s="166">
        <f t="shared" si="183"/>
        <v>0</v>
      </c>
      <c r="V406" s="166">
        <f t="shared" si="183"/>
        <v>0</v>
      </c>
      <c r="W406" s="166"/>
      <c r="X406" s="166">
        <f t="shared" ref="X406:AG406" si="184">SUM(X375:X405)</f>
        <v>0</v>
      </c>
      <c r="Y406" s="166">
        <f t="shared" si="184"/>
        <v>0</v>
      </c>
      <c r="Z406" s="166">
        <f t="shared" si="184"/>
        <v>0</v>
      </c>
      <c r="AA406" s="166">
        <f t="shared" si="184"/>
        <v>0</v>
      </c>
      <c r="AB406" s="166">
        <f t="shared" si="184"/>
        <v>0</v>
      </c>
      <c r="AC406" s="166">
        <f t="shared" si="184"/>
        <v>0</v>
      </c>
      <c r="AD406" s="166">
        <f t="shared" si="184"/>
        <v>0</v>
      </c>
      <c r="AE406" s="166">
        <f t="shared" si="184"/>
        <v>0</v>
      </c>
      <c r="AF406" s="166">
        <f t="shared" si="184"/>
        <v>0</v>
      </c>
      <c r="AG406" s="166">
        <f t="shared" si="184"/>
        <v>0</v>
      </c>
      <c r="AH406" s="166"/>
      <c r="AI406" s="166">
        <f t="shared" ref="AI406:AT406" si="185">SUM(AI375:AI405)</f>
        <v>0</v>
      </c>
      <c r="AJ406" s="166">
        <f t="shared" si="185"/>
        <v>0</v>
      </c>
      <c r="AK406" s="166">
        <f t="shared" si="185"/>
        <v>0</v>
      </c>
      <c r="AL406" s="166">
        <f t="shared" si="185"/>
        <v>0</v>
      </c>
      <c r="AM406" s="166">
        <f t="shared" si="185"/>
        <v>0</v>
      </c>
      <c r="AN406" s="166">
        <f t="shared" si="185"/>
        <v>0</v>
      </c>
      <c r="AO406" s="166">
        <f t="shared" si="185"/>
        <v>0</v>
      </c>
      <c r="AP406" s="166">
        <f t="shared" si="185"/>
        <v>0</v>
      </c>
      <c r="AQ406" s="166">
        <f t="shared" si="185"/>
        <v>0</v>
      </c>
      <c r="AR406" s="166">
        <f t="shared" si="185"/>
        <v>0</v>
      </c>
      <c r="AS406" s="166">
        <f t="shared" si="185"/>
        <v>0</v>
      </c>
      <c r="AT406" s="165">
        <f t="shared" si="185"/>
        <v>0</v>
      </c>
      <c r="AU406" s="233"/>
      <c r="AV406" s="165">
        <f t="shared" ref="AV406:BD406" si="186">SUM(AV375:AV405)</f>
        <v>0</v>
      </c>
      <c r="AW406" s="165">
        <f t="shared" si="186"/>
        <v>0</v>
      </c>
      <c r="AX406" s="165">
        <f t="shared" si="186"/>
        <v>0</v>
      </c>
      <c r="AY406" s="165">
        <f t="shared" si="186"/>
        <v>0</v>
      </c>
      <c r="AZ406" s="165">
        <f t="shared" si="186"/>
        <v>0</v>
      </c>
      <c r="BA406" s="165">
        <f t="shared" si="186"/>
        <v>0</v>
      </c>
      <c r="BB406" s="165">
        <f t="shared" si="186"/>
        <v>0</v>
      </c>
      <c r="BC406" s="165">
        <f t="shared" si="186"/>
        <v>0</v>
      </c>
      <c r="BD406" s="165">
        <f t="shared" si="186"/>
        <v>0</v>
      </c>
      <c r="BE406" s="234"/>
      <c r="BF406" s="165">
        <f t="shared" ref="BF406:BH406" si="187">SUM(BF375:BF405)</f>
        <v>0</v>
      </c>
      <c r="BG406" s="166">
        <f t="shared" si="187"/>
        <v>0</v>
      </c>
      <c r="BH406" s="166">
        <f t="shared" si="187"/>
        <v>0</v>
      </c>
      <c r="BI406" s="132"/>
      <c r="BJ406" s="166">
        <f t="shared" ref="BJ406:BP406" si="188">SUM(BJ375:BJ405)</f>
        <v>400</v>
      </c>
      <c r="BK406" s="166">
        <f t="shared" si="188"/>
        <v>0</v>
      </c>
      <c r="BL406" s="166">
        <f t="shared" si="188"/>
        <v>0</v>
      </c>
      <c r="BM406" s="166">
        <f t="shared" si="188"/>
        <v>0</v>
      </c>
      <c r="BN406" s="166">
        <f t="shared" si="188"/>
        <v>400</v>
      </c>
      <c r="BO406" s="166">
        <f t="shared" si="188"/>
        <v>0</v>
      </c>
      <c r="BP406" s="166">
        <f t="shared" si="188"/>
        <v>-400</v>
      </c>
      <c r="BQ406" s="132"/>
    </row>
  </sheetData>
  <mergeCells count="2">
    <mergeCell ref="B2:K2"/>
    <mergeCell ref="B3:K3"/>
  </mergeCells>
  <conditionalFormatting sqref="BA362:BA364">
    <cfRule type="notContainsBlanks" dxfId="0" priority="1">
      <formula>LEN(TRIM(BA362))&gt;0</formula>
    </cfRule>
  </conditionalFormatting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CC406"/>
  <sheetViews>
    <sheetView zoomScale="40" zoomScaleNormal="40" workbookViewId="0">
      <pane xSplit="2" ySplit="5" topLeftCell="AM6" activePane="bottomRight" state="frozen"/>
      <selection pane="topRight" activeCell="C1" sqref="C1"/>
      <selection pane="bottomLeft" activeCell="A6" sqref="A6"/>
      <selection pane="bottomRight" activeCell="BF153" sqref="BF153"/>
    </sheetView>
  </sheetViews>
  <sheetFormatPr baseColWidth="10" defaultColWidth="14.42578125" defaultRowHeight="15" customHeight="1" x14ac:dyDescent="0.25"/>
  <cols>
    <col min="1" max="1" width="2.5703125" customWidth="1"/>
    <col min="2" max="2" width="15.5703125" customWidth="1"/>
    <col min="3" max="4" width="15" customWidth="1"/>
    <col min="5" max="5" width="12.28515625" hidden="1" customWidth="1"/>
    <col min="6" max="6" width="13.28515625" hidden="1" customWidth="1"/>
    <col min="7" max="7" width="18.7109375" customWidth="1"/>
    <col min="8" max="9" width="17" customWidth="1"/>
    <col min="10" max="10" width="18.42578125" customWidth="1"/>
    <col min="11" max="11" width="13.5703125" customWidth="1"/>
    <col min="12" max="13" width="17.85546875" customWidth="1"/>
    <col min="14" max="14" width="13.85546875" customWidth="1"/>
    <col min="15" max="15" width="23.28515625" customWidth="1"/>
    <col min="16" max="16" width="17.5703125" customWidth="1"/>
    <col min="17" max="17" width="20" customWidth="1"/>
    <col min="18" max="18" width="12.85546875" customWidth="1"/>
    <col min="19" max="19" width="23.85546875" customWidth="1"/>
    <col min="20" max="21" width="14" customWidth="1"/>
    <col min="22" max="22" width="22.28515625" customWidth="1"/>
    <col min="23" max="23" width="16" customWidth="1"/>
    <col min="24" max="24" width="8.85546875" customWidth="1"/>
    <col min="25" max="25" width="11" customWidth="1"/>
    <col min="26" max="26" width="12.7109375" customWidth="1"/>
    <col min="27" max="27" width="9.85546875" customWidth="1"/>
    <col min="28" max="28" width="15" customWidth="1"/>
    <col min="29" max="29" width="22.85546875" customWidth="1"/>
    <col min="30" max="30" width="33.42578125" hidden="1" customWidth="1"/>
    <col min="31" max="31" width="21.7109375" customWidth="1"/>
    <col min="32" max="32" width="25.28515625" customWidth="1"/>
    <col min="33" max="33" width="22.140625" customWidth="1"/>
    <col min="34" max="34" width="22.5703125" customWidth="1"/>
    <col min="35" max="35" width="15" customWidth="1"/>
    <col min="36" max="36" width="18.85546875" customWidth="1"/>
    <col min="37" max="37" width="19.7109375" customWidth="1"/>
    <col min="38" max="38" width="19.85546875" customWidth="1"/>
    <col min="39" max="39" width="15" customWidth="1"/>
    <col min="40" max="40" width="19.42578125" customWidth="1"/>
    <col min="41" max="41" width="19" customWidth="1"/>
    <col min="42" max="42" width="15" customWidth="1"/>
    <col min="43" max="43" width="12.7109375" customWidth="1"/>
    <col min="44" max="48" width="15" customWidth="1"/>
    <col min="49" max="50" width="15" hidden="1" customWidth="1"/>
    <col min="51" max="51" width="11.42578125" customWidth="1"/>
    <col min="52" max="52" width="15" customWidth="1"/>
    <col min="53" max="53" width="15.85546875" customWidth="1"/>
    <col min="54" max="54" width="15.28515625" customWidth="1"/>
    <col min="55" max="55" width="16.7109375" hidden="1" customWidth="1"/>
    <col min="56" max="57" width="15" hidden="1" customWidth="1"/>
    <col min="58" max="58" width="13.85546875" customWidth="1"/>
    <col min="59" max="61" width="15" hidden="1" customWidth="1"/>
    <col min="62" max="63" width="15" customWidth="1"/>
    <col min="64" max="64" width="16.42578125" customWidth="1"/>
    <col min="65" max="67" width="11.28515625" customWidth="1"/>
    <col min="68" max="68" width="12.140625" hidden="1" customWidth="1"/>
    <col min="69" max="69" width="10.28515625" hidden="1" customWidth="1"/>
    <col min="70" max="70" width="12.42578125" hidden="1" customWidth="1"/>
    <col min="71" max="71" width="12" hidden="1" customWidth="1"/>
    <col min="72" max="72" width="10.7109375" hidden="1" customWidth="1"/>
    <col min="73" max="73" width="13.85546875" hidden="1" customWidth="1"/>
    <col min="74" max="74" width="13.42578125" hidden="1" customWidth="1"/>
    <col min="75" max="75" width="13.42578125" customWidth="1"/>
    <col min="76" max="76" width="12.140625" customWidth="1"/>
    <col min="77" max="80" width="11.28515625" customWidth="1"/>
    <col min="81" max="81" width="6.140625" customWidth="1"/>
  </cols>
  <sheetData>
    <row r="1" spans="1:81" ht="13.5" customHeight="1" x14ac:dyDescent="0.3">
      <c r="A1" s="7"/>
      <c r="B1" s="13" t="s">
        <v>1</v>
      </c>
      <c r="C1" s="7"/>
      <c r="D1" s="7"/>
      <c r="E1" s="7"/>
      <c r="F1" s="7"/>
      <c r="G1" s="7"/>
      <c r="H1" s="8"/>
      <c r="I1" s="8"/>
      <c r="J1" s="311"/>
      <c r="K1" s="7"/>
      <c r="L1" s="7"/>
      <c r="M1" s="7"/>
      <c r="N1" s="7"/>
      <c r="O1" s="7"/>
      <c r="P1" s="10"/>
      <c r="Q1" s="10"/>
      <c r="R1" s="7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9"/>
      <c r="AU1" s="9"/>
      <c r="AV1" s="9"/>
      <c r="AW1" s="9"/>
      <c r="AX1" s="9"/>
      <c r="AY1" s="9"/>
      <c r="AZ1" s="9"/>
      <c r="BA1" s="10"/>
      <c r="BB1" s="312"/>
      <c r="BC1" s="7"/>
      <c r="BD1" s="9"/>
      <c r="BE1" s="9"/>
      <c r="BF1" s="7"/>
      <c r="BG1" s="7"/>
      <c r="BH1" s="7"/>
      <c r="BI1" s="7"/>
      <c r="BJ1" s="7"/>
      <c r="BK1" s="9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spans="1:81" ht="14.25" customHeight="1" thickBot="1" x14ac:dyDescent="0.3">
      <c r="A2" s="313"/>
      <c r="B2" s="314"/>
      <c r="C2" s="315" t="s">
        <v>87</v>
      </c>
      <c r="D2" s="313"/>
      <c r="E2" s="313"/>
      <c r="F2" s="313"/>
      <c r="G2" s="313"/>
      <c r="H2" s="316"/>
      <c r="I2" s="316"/>
      <c r="J2" s="317"/>
      <c r="K2" s="316"/>
      <c r="L2" s="316"/>
      <c r="M2" s="316"/>
      <c r="N2" s="313"/>
      <c r="O2" s="313"/>
      <c r="P2" s="318"/>
      <c r="Q2" s="318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"/>
      <c r="AU2" s="3"/>
      <c r="AV2" s="3"/>
      <c r="AW2" s="3"/>
      <c r="AX2" s="3"/>
      <c r="AY2" s="3"/>
      <c r="AZ2" s="3"/>
      <c r="BA2" s="1"/>
      <c r="BB2" s="3"/>
      <c r="BC2" s="3"/>
      <c r="BD2" s="3"/>
      <c r="BE2" s="3"/>
      <c r="BF2" s="313"/>
      <c r="BG2" s="313"/>
      <c r="BH2" s="313"/>
      <c r="BI2" s="313"/>
      <c r="BJ2" s="313"/>
      <c r="BK2" s="3"/>
      <c r="BL2" s="313"/>
      <c r="BM2" s="313"/>
      <c r="BN2" s="313" t="s">
        <v>3</v>
      </c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  <c r="BZ2" s="313"/>
      <c r="CA2" s="313"/>
      <c r="CB2" s="313"/>
      <c r="CC2" s="313"/>
    </row>
    <row r="3" spans="1:81" ht="12" customHeight="1" thickBot="1" x14ac:dyDescent="0.3">
      <c r="A3" s="22"/>
      <c r="B3" s="319"/>
      <c r="C3" s="22"/>
      <c r="D3" s="22"/>
      <c r="E3" s="22"/>
      <c r="F3" s="22"/>
      <c r="G3" s="31"/>
      <c r="H3" s="24"/>
      <c r="I3" s="24"/>
      <c r="J3" s="320"/>
      <c r="K3" s="24"/>
      <c r="L3" s="24"/>
      <c r="M3" s="24"/>
      <c r="N3" s="24"/>
      <c r="O3" s="24"/>
      <c r="P3" s="321"/>
      <c r="Q3" s="321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5" t="s">
        <v>4</v>
      </c>
      <c r="AQ3" s="22"/>
      <c r="AR3" s="22"/>
      <c r="AS3" s="22"/>
      <c r="AT3" s="26" t="s">
        <v>5</v>
      </c>
      <c r="AU3" s="24"/>
      <c r="AV3" s="24"/>
      <c r="AW3" s="24"/>
      <c r="AX3" s="24"/>
      <c r="AY3" s="24"/>
      <c r="AZ3" s="27"/>
      <c r="BA3" s="322"/>
      <c r="BB3" s="323"/>
      <c r="BC3" s="27"/>
      <c r="BD3" s="27"/>
      <c r="BE3" s="27"/>
      <c r="BF3" s="324"/>
      <c r="BG3" s="27"/>
      <c r="BH3" s="27"/>
      <c r="BI3" s="27"/>
      <c r="BJ3" s="27"/>
      <c r="BK3" s="27"/>
      <c r="BL3" s="27"/>
      <c r="BM3" s="27"/>
      <c r="BN3" s="27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7"/>
      <c r="CC3" s="22"/>
    </row>
    <row r="4" spans="1:81" ht="9" customHeight="1" x14ac:dyDescent="0.25">
      <c r="A4" s="323"/>
      <c r="B4" s="34" t="s">
        <v>6</v>
      </c>
      <c r="C4" s="326" t="s">
        <v>7</v>
      </c>
      <c r="D4" s="326" t="s">
        <v>7</v>
      </c>
      <c r="E4" s="327" t="s">
        <v>8</v>
      </c>
      <c r="F4" s="328" t="s">
        <v>9</v>
      </c>
      <c r="G4" s="329" t="s">
        <v>8</v>
      </c>
      <c r="H4" s="1924" t="s">
        <v>88</v>
      </c>
      <c r="I4" s="330" t="s">
        <v>10</v>
      </c>
      <c r="J4" s="331" t="s">
        <v>10</v>
      </c>
      <c r="K4" s="332" t="s">
        <v>10</v>
      </c>
      <c r="L4" s="332" t="s">
        <v>10</v>
      </c>
      <c r="M4" s="332"/>
      <c r="N4" s="332" t="s">
        <v>10</v>
      </c>
      <c r="O4" s="332" t="s">
        <v>10</v>
      </c>
      <c r="P4" s="332" t="s">
        <v>10</v>
      </c>
      <c r="Q4" s="332" t="s">
        <v>10</v>
      </c>
      <c r="R4" s="332" t="s">
        <v>10</v>
      </c>
      <c r="S4" s="332" t="s">
        <v>10</v>
      </c>
      <c r="T4" s="332"/>
      <c r="U4" s="332" t="s">
        <v>10</v>
      </c>
      <c r="V4" s="332" t="s">
        <v>10</v>
      </c>
      <c r="W4" s="332" t="s">
        <v>10</v>
      </c>
      <c r="X4" s="332" t="s">
        <v>10</v>
      </c>
      <c r="Y4" s="332" t="s">
        <v>10</v>
      </c>
      <c r="Z4" s="332" t="s">
        <v>10</v>
      </c>
      <c r="AA4" s="332" t="s">
        <v>10</v>
      </c>
      <c r="AB4" s="25" t="s">
        <v>11</v>
      </c>
      <c r="AC4" s="25" t="s">
        <v>12</v>
      </c>
      <c r="AD4" s="25" t="s">
        <v>12</v>
      </c>
      <c r="AE4" s="25" t="s">
        <v>12</v>
      </c>
      <c r="AF4" s="25" t="s">
        <v>12</v>
      </c>
      <c r="AG4" s="25" t="s">
        <v>12</v>
      </c>
      <c r="AH4" s="25" t="s">
        <v>12</v>
      </c>
      <c r="AI4" s="25" t="s">
        <v>12</v>
      </c>
      <c r="AJ4" s="25" t="s">
        <v>12</v>
      </c>
      <c r="AK4" s="25" t="s">
        <v>12</v>
      </c>
      <c r="AL4" s="25" t="s">
        <v>12</v>
      </c>
      <c r="AM4" s="25" t="s">
        <v>10</v>
      </c>
      <c r="AN4" s="333" t="s">
        <v>12</v>
      </c>
      <c r="AO4" s="333" t="s">
        <v>12</v>
      </c>
      <c r="AP4" s="25" t="s">
        <v>12</v>
      </c>
      <c r="AQ4" s="334" t="s">
        <v>13</v>
      </c>
      <c r="AR4" s="335" t="s">
        <v>13</v>
      </c>
      <c r="AS4" s="335" t="s">
        <v>13</v>
      </c>
      <c r="AT4" s="26" t="s">
        <v>14</v>
      </c>
      <c r="AU4" s="336" t="s">
        <v>15</v>
      </c>
      <c r="AV4" s="336" t="s">
        <v>15</v>
      </c>
      <c r="AW4" s="337" t="s">
        <v>15</v>
      </c>
      <c r="AX4" s="337" t="s">
        <v>15</v>
      </c>
      <c r="AY4" s="338" t="s">
        <v>16</v>
      </c>
      <c r="AZ4" s="339" t="s">
        <v>4</v>
      </c>
      <c r="BA4" s="340" t="s">
        <v>17</v>
      </c>
      <c r="BB4" s="341" t="s">
        <v>19</v>
      </c>
      <c r="BC4" s="26" t="s">
        <v>20</v>
      </c>
      <c r="BD4" s="26" t="s">
        <v>20</v>
      </c>
      <c r="BE4" s="26" t="s">
        <v>20</v>
      </c>
      <c r="BF4" s="340" t="s">
        <v>20</v>
      </c>
      <c r="BG4" s="342" t="s">
        <v>20</v>
      </c>
      <c r="BH4" s="342" t="s">
        <v>21</v>
      </c>
      <c r="BI4" s="26" t="s">
        <v>22</v>
      </c>
      <c r="BJ4" s="26" t="s">
        <v>24</v>
      </c>
      <c r="BK4" s="343" t="s">
        <v>5</v>
      </c>
      <c r="BL4" s="344" t="s">
        <v>25</v>
      </c>
      <c r="BM4" s="323"/>
      <c r="BN4" s="344" t="s">
        <v>4</v>
      </c>
      <c r="BO4" s="26" t="s">
        <v>26</v>
      </c>
      <c r="BP4" s="26" t="s">
        <v>89</v>
      </c>
      <c r="BQ4" s="26" t="s">
        <v>90</v>
      </c>
      <c r="BR4" s="26" t="s">
        <v>91</v>
      </c>
      <c r="BS4" s="26" t="s">
        <v>92</v>
      </c>
      <c r="BT4" s="26" t="s">
        <v>93</v>
      </c>
      <c r="BU4" s="26" t="s">
        <v>94</v>
      </c>
      <c r="BV4" s="26" t="s">
        <v>95</v>
      </c>
      <c r="BW4" s="26" t="s">
        <v>95</v>
      </c>
      <c r="BX4" s="26" t="s">
        <v>27</v>
      </c>
      <c r="BY4" s="26" t="s">
        <v>28</v>
      </c>
      <c r="BZ4" s="26" t="s">
        <v>28</v>
      </c>
      <c r="CA4" s="26" t="s">
        <v>28</v>
      </c>
      <c r="CB4" s="345" t="s">
        <v>29</v>
      </c>
      <c r="CC4" s="323"/>
    </row>
    <row r="5" spans="1:81" ht="17.25" customHeight="1" x14ac:dyDescent="0.25">
      <c r="A5" s="323"/>
      <c r="B5" s="63"/>
      <c r="C5" s="347" t="s">
        <v>30</v>
      </c>
      <c r="D5" s="347" t="s">
        <v>31</v>
      </c>
      <c r="E5" s="348" t="s">
        <v>32</v>
      </c>
      <c r="F5" s="349" t="s">
        <v>33</v>
      </c>
      <c r="G5" s="350" t="s">
        <v>34</v>
      </c>
      <c r="H5" s="1925"/>
      <c r="I5" s="351" t="s">
        <v>96</v>
      </c>
      <c r="J5" s="352" t="s">
        <v>97</v>
      </c>
      <c r="K5" s="351" t="s">
        <v>45</v>
      </c>
      <c r="L5" s="351" t="s">
        <v>98</v>
      </c>
      <c r="M5" s="353" t="s">
        <v>99</v>
      </c>
      <c r="N5" s="351" t="s">
        <v>35</v>
      </c>
      <c r="O5" s="351" t="s">
        <v>100</v>
      </c>
      <c r="P5" s="351" t="s">
        <v>101</v>
      </c>
      <c r="Q5" s="351" t="s">
        <v>102</v>
      </c>
      <c r="R5" s="351" t="s">
        <v>103</v>
      </c>
      <c r="S5" s="351" t="s">
        <v>104</v>
      </c>
      <c r="T5" s="354" t="s">
        <v>105</v>
      </c>
      <c r="U5" s="354" t="s">
        <v>106</v>
      </c>
      <c r="V5" s="354" t="s">
        <v>107</v>
      </c>
      <c r="W5" s="355" t="s">
        <v>108</v>
      </c>
      <c r="X5" s="356" t="s">
        <v>109</v>
      </c>
      <c r="Y5" s="356" t="s">
        <v>110</v>
      </c>
      <c r="Z5" s="356" t="s">
        <v>111</v>
      </c>
      <c r="AA5" s="356" t="s">
        <v>112</v>
      </c>
      <c r="AB5" s="357" t="s">
        <v>48</v>
      </c>
      <c r="AC5" s="358" t="s">
        <v>113</v>
      </c>
      <c r="AD5" s="359" t="s">
        <v>114</v>
      </c>
      <c r="AE5" s="360" t="s">
        <v>115</v>
      </c>
      <c r="AF5" s="361" t="s">
        <v>116</v>
      </c>
      <c r="AG5" s="361" t="s">
        <v>117</v>
      </c>
      <c r="AH5" s="360" t="s">
        <v>118</v>
      </c>
      <c r="AI5" s="360" t="s">
        <v>119</v>
      </c>
      <c r="AJ5" s="360" t="s">
        <v>120</v>
      </c>
      <c r="AK5" s="360" t="s">
        <v>121</v>
      </c>
      <c r="AL5" s="362" t="s">
        <v>122</v>
      </c>
      <c r="AM5" s="361" t="s">
        <v>123</v>
      </c>
      <c r="AN5" s="360" t="s">
        <v>105</v>
      </c>
      <c r="AO5" s="361" t="s">
        <v>124</v>
      </c>
      <c r="AP5" s="357" t="s">
        <v>30</v>
      </c>
      <c r="AQ5" s="363" t="s">
        <v>30</v>
      </c>
      <c r="AR5" s="364" t="s">
        <v>31</v>
      </c>
      <c r="AS5" s="364" t="s">
        <v>32</v>
      </c>
      <c r="AT5" s="365" t="s">
        <v>34</v>
      </c>
      <c r="AU5" s="366" t="s">
        <v>30</v>
      </c>
      <c r="AV5" s="366" t="s">
        <v>31</v>
      </c>
      <c r="AW5" s="367" t="s">
        <v>31</v>
      </c>
      <c r="AX5" s="367" t="s">
        <v>32</v>
      </c>
      <c r="AY5" s="368" t="s">
        <v>60</v>
      </c>
      <c r="AZ5" s="369" t="s">
        <v>61</v>
      </c>
      <c r="BA5" s="370" t="s">
        <v>62</v>
      </c>
      <c r="BB5" s="371" t="s">
        <v>65</v>
      </c>
      <c r="BC5" s="90" t="s">
        <v>65</v>
      </c>
      <c r="BD5" s="365" t="s">
        <v>67</v>
      </c>
      <c r="BE5" s="365" t="s">
        <v>68</v>
      </c>
      <c r="BF5" s="370" t="s">
        <v>31</v>
      </c>
      <c r="BG5" s="372" t="s">
        <v>64</v>
      </c>
      <c r="BH5" s="372" t="s">
        <v>32</v>
      </c>
      <c r="BI5" s="365"/>
      <c r="BJ5" s="365" t="s">
        <v>69</v>
      </c>
      <c r="BK5" s="373" t="s">
        <v>70</v>
      </c>
      <c r="BL5" s="374" t="s">
        <v>71</v>
      </c>
      <c r="BM5" s="323"/>
      <c r="BN5" s="374" t="s">
        <v>72</v>
      </c>
      <c r="BO5" s="365"/>
      <c r="BP5" s="365" t="s">
        <v>125</v>
      </c>
      <c r="BQ5" s="365"/>
      <c r="BR5" s="365" t="s">
        <v>126</v>
      </c>
      <c r="BS5" s="365" t="s">
        <v>127</v>
      </c>
      <c r="BT5" s="365" t="s">
        <v>128</v>
      </c>
      <c r="BU5" s="365" t="s">
        <v>129</v>
      </c>
      <c r="BV5" s="365" t="s">
        <v>130</v>
      </c>
      <c r="BW5" s="365" t="s">
        <v>131</v>
      </c>
      <c r="BX5" s="365" t="s">
        <v>73</v>
      </c>
      <c r="BY5" s="375" t="s">
        <v>72</v>
      </c>
      <c r="BZ5" s="365" t="s">
        <v>75</v>
      </c>
      <c r="CA5" s="365" t="s">
        <v>52</v>
      </c>
      <c r="CB5" s="376"/>
      <c r="CC5" s="323"/>
    </row>
    <row r="6" spans="1:81" ht="14.25" customHeight="1" x14ac:dyDescent="0.25">
      <c r="A6" s="3"/>
      <c r="B6" s="215">
        <v>46023</v>
      </c>
      <c r="C6" s="228"/>
      <c r="D6" s="119"/>
      <c r="E6" s="120"/>
      <c r="F6" s="120"/>
      <c r="G6" s="378">
        <f t="shared" ref="G6:G36" si="0">+C6+D6+E6+F6</f>
        <v>0</v>
      </c>
      <c r="H6" s="379"/>
      <c r="I6" s="380"/>
      <c r="J6" s="379"/>
      <c r="K6" s="381"/>
      <c r="L6" s="381"/>
      <c r="M6" s="381"/>
      <c r="N6" s="379"/>
      <c r="O6" s="379"/>
      <c r="P6" s="379"/>
      <c r="Q6" s="382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83">
        <f t="shared" ref="AB6:AB36" si="1">SUM(I6:AA6)</f>
        <v>0</v>
      </c>
      <c r="AC6" s="136"/>
      <c r="AD6" s="136"/>
      <c r="AE6" s="136"/>
      <c r="AF6" s="136"/>
      <c r="AG6" s="136"/>
      <c r="AH6" s="136"/>
      <c r="AI6" s="136"/>
      <c r="AJ6" s="140"/>
      <c r="AK6" s="140"/>
      <c r="AL6" s="140"/>
      <c r="AM6" s="140"/>
      <c r="AN6" s="140"/>
      <c r="AO6" s="140"/>
      <c r="AP6" s="384">
        <f t="shared" ref="AP6:AP36" si="2">SUM(AC6:AO6)</f>
        <v>0</v>
      </c>
      <c r="AQ6" s="134"/>
      <c r="AR6" s="123"/>
      <c r="AS6" s="123"/>
      <c r="AT6" s="385">
        <f t="shared" ref="AT6:AT36" si="3">SUM(AQ6:AS6)</f>
        <v>0</v>
      </c>
      <c r="AU6" s="386"/>
      <c r="AV6" s="386"/>
      <c r="AW6" s="140"/>
      <c r="AX6" s="140"/>
      <c r="AY6" s="140"/>
      <c r="AZ6" s="387">
        <f t="shared" ref="AZ6:AZ36" si="4">+G6-AB6-AP6-AT6-AU6-AW6-AX6-AY6</f>
        <v>0</v>
      </c>
      <c r="BA6" s="1661"/>
      <c r="BB6" s="1662"/>
      <c r="BC6" s="1663"/>
      <c r="BD6" s="1663"/>
      <c r="BE6" s="1664"/>
      <c r="BF6" s="1590"/>
      <c r="BG6" s="1665"/>
      <c r="BH6" s="1666"/>
      <c r="BI6" s="1666"/>
      <c r="BJ6" s="1666"/>
      <c r="BK6" s="389">
        <f t="shared" ref="BK6:BK36" si="5">SUM(BA6:BJ6)-BI6</f>
        <v>0</v>
      </c>
      <c r="BL6" s="113">
        <f t="shared" ref="BL6:BL36" si="6">+AZ6-BK6</f>
        <v>0</v>
      </c>
      <c r="BN6" s="113">
        <f t="shared" ref="BN6:BN36" si="7">SUM(BO6:CA6)</f>
        <v>0</v>
      </c>
      <c r="BO6" s="129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390">
        <f t="shared" ref="CB6:CB36" si="8">+BL6-BN6</f>
        <v>0</v>
      </c>
      <c r="CC6" s="391"/>
    </row>
    <row r="7" spans="1:81" ht="14.25" customHeight="1" x14ac:dyDescent="0.25">
      <c r="A7" s="3"/>
      <c r="B7" s="215">
        <v>46024</v>
      </c>
      <c r="C7" s="228"/>
      <c r="D7" s="119"/>
      <c r="E7" s="120"/>
      <c r="F7" s="120"/>
      <c r="G7" s="378">
        <f t="shared" si="0"/>
        <v>0</v>
      </c>
      <c r="H7" s="379"/>
      <c r="I7" s="379"/>
      <c r="J7" s="381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83">
        <f t="shared" si="1"/>
        <v>0</v>
      </c>
      <c r="AC7" s="134"/>
      <c r="AD7" s="136"/>
      <c r="AE7" s="134"/>
      <c r="AF7" s="136"/>
      <c r="AG7" s="136"/>
      <c r="AH7" s="136"/>
      <c r="AI7" s="140"/>
      <c r="AJ7" s="140"/>
      <c r="AK7" s="140"/>
      <c r="AL7" s="140"/>
      <c r="AM7" s="140"/>
      <c r="AN7" s="140"/>
      <c r="AO7" s="140"/>
      <c r="AP7" s="384">
        <f t="shared" si="2"/>
        <v>0</v>
      </c>
      <c r="AQ7" s="119"/>
      <c r="AR7" s="123"/>
      <c r="AS7" s="123"/>
      <c r="AT7" s="385">
        <f t="shared" si="3"/>
        <v>0</v>
      </c>
      <c r="AU7" s="201"/>
      <c r="AV7" s="140"/>
      <c r="AW7" s="140"/>
      <c r="AX7" s="140"/>
      <c r="AY7" s="392"/>
      <c r="AZ7" s="387">
        <f t="shared" si="4"/>
        <v>0</v>
      </c>
      <c r="BA7" s="1667"/>
      <c r="BB7" s="1668"/>
      <c r="BC7" s="1669"/>
      <c r="BD7" s="1669"/>
      <c r="BE7" s="1670"/>
      <c r="BF7" s="1595"/>
      <c r="BG7" s="1671"/>
      <c r="BH7" s="1672"/>
      <c r="BI7" s="1672"/>
      <c r="BJ7" s="1672"/>
      <c r="BK7" s="389">
        <f t="shared" si="5"/>
        <v>0</v>
      </c>
      <c r="BL7" s="113">
        <f t="shared" si="6"/>
        <v>0</v>
      </c>
      <c r="BM7" s="3"/>
      <c r="BN7" s="113">
        <f t="shared" si="7"/>
        <v>0</v>
      </c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31"/>
      <c r="BZ7" s="129"/>
      <c r="CA7" s="129"/>
      <c r="CB7" s="390">
        <f t="shared" si="8"/>
        <v>0</v>
      </c>
      <c r="CC7" s="3"/>
    </row>
    <row r="8" spans="1:81" ht="14.25" customHeight="1" x14ac:dyDescent="0.25">
      <c r="A8" s="3"/>
      <c r="B8" s="215">
        <v>46025</v>
      </c>
      <c r="C8" s="228"/>
      <c r="D8" s="119"/>
      <c r="E8" s="120"/>
      <c r="F8" s="120"/>
      <c r="G8" s="378">
        <f t="shared" si="0"/>
        <v>0</v>
      </c>
      <c r="H8" s="379"/>
      <c r="I8" s="379"/>
      <c r="J8" s="381"/>
      <c r="K8" s="379"/>
      <c r="L8" s="379"/>
      <c r="M8" s="379"/>
      <c r="N8" s="379"/>
      <c r="O8" s="379"/>
      <c r="P8" s="379"/>
      <c r="Q8" s="382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83">
        <f t="shared" si="1"/>
        <v>0</v>
      </c>
      <c r="AC8" s="134"/>
      <c r="AD8" s="136"/>
      <c r="AE8" s="136"/>
      <c r="AF8" s="136"/>
      <c r="AG8" s="136"/>
      <c r="AH8" s="136"/>
      <c r="AI8" s="140"/>
      <c r="AJ8" s="140"/>
      <c r="AK8" s="140"/>
      <c r="AL8" s="140"/>
      <c r="AM8" s="140"/>
      <c r="AN8" s="140"/>
      <c r="AO8" s="140"/>
      <c r="AP8" s="384">
        <f t="shared" si="2"/>
        <v>0</v>
      </c>
      <c r="AQ8" s="119"/>
      <c r="AR8" s="123"/>
      <c r="AS8" s="123"/>
      <c r="AT8" s="385">
        <f t="shared" si="3"/>
        <v>0</v>
      </c>
      <c r="AU8" s="201"/>
      <c r="AV8" s="140"/>
      <c r="AW8" s="140"/>
      <c r="AX8" s="140"/>
      <c r="AY8" s="392"/>
      <c r="AZ8" s="387">
        <f t="shared" si="4"/>
        <v>0</v>
      </c>
      <c r="BA8" s="1667"/>
      <c r="BB8" s="1668"/>
      <c r="BC8" s="1669"/>
      <c r="BD8" s="1669"/>
      <c r="BE8" s="1670"/>
      <c r="BF8" s="1595"/>
      <c r="BG8" s="1671"/>
      <c r="BH8" s="1672"/>
      <c r="BI8" s="1672"/>
      <c r="BJ8" s="1672"/>
      <c r="BK8" s="389">
        <f t="shared" si="5"/>
        <v>0</v>
      </c>
      <c r="BL8" s="113">
        <f t="shared" si="6"/>
        <v>0</v>
      </c>
      <c r="BM8" s="3"/>
      <c r="BN8" s="113">
        <f t="shared" si="7"/>
        <v>0</v>
      </c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31"/>
      <c r="BZ8" s="129"/>
      <c r="CA8" s="129"/>
      <c r="CB8" s="390">
        <f t="shared" si="8"/>
        <v>0</v>
      </c>
      <c r="CC8" s="3"/>
    </row>
    <row r="9" spans="1:81" ht="14.25" customHeight="1" x14ac:dyDescent="0.25">
      <c r="A9" s="3"/>
      <c r="B9" s="215">
        <v>46026</v>
      </c>
      <c r="C9" s="228"/>
      <c r="D9" s="119"/>
      <c r="E9" s="120"/>
      <c r="F9" s="120"/>
      <c r="G9" s="378">
        <f t="shared" si="0"/>
        <v>0</v>
      </c>
      <c r="H9" s="379"/>
      <c r="I9" s="379"/>
      <c r="J9" s="381"/>
      <c r="K9" s="382"/>
      <c r="L9" s="379"/>
      <c r="M9" s="382"/>
      <c r="N9" s="379"/>
      <c r="O9" s="379"/>
      <c r="P9" s="379"/>
      <c r="Q9" s="382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83">
        <f t="shared" si="1"/>
        <v>0</v>
      </c>
      <c r="AC9" s="136"/>
      <c r="AD9" s="136"/>
      <c r="AE9" s="136"/>
      <c r="AF9" s="136"/>
      <c r="AG9" s="136"/>
      <c r="AH9" s="136"/>
      <c r="AI9" s="140"/>
      <c r="AJ9" s="140"/>
      <c r="AK9" s="140"/>
      <c r="AL9" s="140"/>
      <c r="AM9" s="140"/>
      <c r="AN9" s="140"/>
      <c r="AO9" s="140"/>
      <c r="AP9" s="384">
        <f t="shared" si="2"/>
        <v>0</v>
      </c>
      <c r="AQ9" s="119"/>
      <c r="AR9" s="123"/>
      <c r="AS9" s="123"/>
      <c r="AT9" s="385">
        <f t="shared" si="3"/>
        <v>0</v>
      </c>
      <c r="AU9" s="201"/>
      <c r="AV9" s="140"/>
      <c r="AW9" s="140"/>
      <c r="AX9" s="140"/>
      <c r="AY9" s="392"/>
      <c r="AZ9" s="387">
        <f t="shared" si="4"/>
        <v>0</v>
      </c>
      <c r="BA9" s="1667"/>
      <c r="BB9" s="1673"/>
      <c r="BC9" s="1669"/>
      <c r="BD9" s="1669"/>
      <c r="BE9" s="1670"/>
      <c r="BF9" s="1595"/>
      <c r="BG9" s="1671"/>
      <c r="BH9" s="1672"/>
      <c r="BI9" s="1672"/>
      <c r="BJ9" s="1672"/>
      <c r="BK9" s="389">
        <f t="shared" si="5"/>
        <v>0</v>
      </c>
      <c r="BL9" s="113">
        <f t="shared" si="6"/>
        <v>0</v>
      </c>
      <c r="BM9" s="3"/>
      <c r="BN9" s="113">
        <f t="shared" si="7"/>
        <v>0</v>
      </c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390">
        <f t="shared" si="8"/>
        <v>0</v>
      </c>
      <c r="CC9" s="3"/>
    </row>
    <row r="10" spans="1:81" ht="14.25" customHeight="1" x14ac:dyDescent="0.25">
      <c r="A10" s="3"/>
      <c r="B10" s="215">
        <v>46027</v>
      </c>
      <c r="C10" s="228"/>
      <c r="D10" s="119"/>
      <c r="E10" s="120"/>
      <c r="F10" s="120"/>
      <c r="G10" s="378">
        <f t="shared" si="0"/>
        <v>0</v>
      </c>
      <c r="H10" s="379"/>
      <c r="I10" s="379"/>
      <c r="J10" s="381"/>
      <c r="K10" s="382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83">
        <f t="shared" si="1"/>
        <v>0</v>
      </c>
      <c r="AC10" s="136"/>
      <c r="AD10" s="136"/>
      <c r="AE10" s="136"/>
      <c r="AF10" s="136"/>
      <c r="AG10" s="136"/>
      <c r="AH10" s="134"/>
      <c r="AI10" s="140"/>
      <c r="AJ10" s="140"/>
      <c r="AK10" s="140"/>
      <c r="AL10" s="140"/>
      <c r="AM10" s="140"/>
      <c r="AN10" s="140"/>
      <c r="AO10" s="140"/>
      <c r="AP10" s="384">
        <f t="shared" si="2"/>
        <v>0</v>
      </c>
      <c r="AQ10" s="119"/>
      <c r="AR10" s="123"/>
      <c r="AS10" s="123"/>
      <c r="AT10" s="385">
        <f t="shared" si="3"/>
        <v>0</v>
      </c>
      <c r="AU10" s="201"/>
      <c r="AV10" s="140"/>
      <c r="AW10" s="140"/>
      <c r="AX10" s="140"/>
      <c r="AY10" s="392"/>
      <c r="AZ10" s="387">
        <f t="shared" si="4"/>
        <v>0</v>
      </c>
      <c r="BA10" s="1667"/>
      <c r="BB10" s="1668"/>
      <c r="BC10" s="1656"/>
      <c r="BD10" s="1656"/>
      <c r="BE10" s="1674"/>
      <c r="BF10" s="1595"/>
      <c r="BG10" s="1671"/>
      <c r="BH10" s="1672"/>
      <c r="BI10" s="1672"/>
      <c r="BJ10" s="1672"/>
      <c r="BK10" s="389">
        <f t="shared" si="5"/>
        <v>0</v>
      </c>
      <c r="BL10" s="113">
        <f t="shared" si="6"/>
        <v>0</v>
      </c>
      <c r="BM10" s="3"/>
      <c r="BN10" s="113">
        <f t="shared" si="7"/>
        <v>0</v>
      </c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390">
        <f t="shared" si="8"/>
        <v>0</v>
      </c>
      <c r="CC10" s="3"/>
    </row>
    <row r="11" spans="1:81" ht="14.25" customHeight="1" x14ac:dyDescent="0.25">
      <c r="A11" s="3"/>
      <c r="B11" s="215">
        <v>46028</v>
      </c>
      <c r="C11" s="228"/>
      <c r="D11" s="119"/>
      <c r="E11" s="120"/>
      <c r="F11" s="120"/>
      <c r="G11" s="378">
        <f t="shared" si="0"/>
        <v>0</v>
      </c>
      <c r="H11" s="379"/>
      <c r="I11" s="395"/>
      <c r="J11" s="381"/>
      <c r="K11" s="379"/>
      <c r="L11" s="379"/>
      <c r="M11" s="379"/>
      <c r="N11" s="379"/>
      <c r="O11" s="379"/>
      <c r="P11" s="382"/>
      <c r="Q11" s="382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83">
        <f t="shared" si="1"/>
        <v>0</v>
      </c>
      <c r="AC11" s="136"/>
      <c r="AD11" s="136"/>
      <c r="AE11" s="136"/>
      <c r="AF11" s="136"/>
      <c r="AG11" s="136"/>
      <c r="AH11" s="136"/>
      <c r="AI11" s="140"/>
      <c r="AJ11" s="140"/>
      <c r="AK11" s="140"/>
      <c r="AL11" s="140"/>
      <c r="AM11" s="140"/>
      <c r="AN11" s="140"/>
      <c r="AO11" s="140"/>
      <c r="AP11" s="384">
        <f t="shared" si="2"/>
        <v>0</v>
      </c>
      <c r="AQ11" s="119"/>
      <c r="AR11" s="123"/>
      <c r="AS11" s="123"/>
      <c r="AT11" s="385">
        <f t="shared" si="3"/>
        <v>0</v>
      </c>
      <c r="AU11" s="201"/>
      <c r="AV11" s="140"/>
      <c r="AW11" s="140"/>
      <c r="AX11" s="140"/>
      <c r="AY11" s="392"/>
      <c r="AZ11" s="387">
        <f t="shared" si="4"/>
        <v>0</v>
      </c>
      <c r="BA11" s="1667"/>
      <c r="BB11" s="1668"/>
      <c r="BC11" s="1656"/>
      <c r="BD11" s="1656"/>
      <c r="BE11" s="1674"/>
      <c r="BF11" s="1595"/>
      <c r="BG11" s="1671"/>
      <c r="BH11" s="1672"/>
      <c r="BI11" s="1672"/>
      <c r="BJ11" s="1672"/>
      <c r="BK11" s="389">
        <f t="shared" si="5"/>
        <v>0</v>
      </c>
      <c r="BL11" s="113">
        <f t="shared" si="6"/>
        <v>0</v>
      </c>
      <c r="BM11" s="3"/>
      <c r="BN11" s="113">
        <f t="shared" si="7"/>
        <v>0</v>
      </c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31"/>
      <c r="BZ11" s="129"/>
      <c r="CA11" s="129"/>
      <c r="CB11" s="390">
        <f t="shared" si="8"/>
        <v>0</v>
      </c>
      <c r="CC11" s="3"/>
    </row>
    <row r="12" spans="1:81" ht="14.25" customHeight="1" x14ac:dyDescent="0.25">
      <c r="A12" s="132"/>
      <c r="B12" s="215">
        <v>46029</v>
      </c>
      <c r="C12" s="133"/>
      <c r="D12" s="134"/>
      <c r="E12" s="135"/>
      <c r="F12" s="135"/>
      <c r="G12" s="378">
        <f t="shared" si="0"/>
        <v>0</v>
      </c>
      <c r="H12" s="379"/>
      <c r="I12" s="395"/>
      <c r="J12" s="381"/>
      <c r="K12" s="382"/>
      <c r="L12" s="379"/>
      <c r="M12" s="382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83">
        <f t="shared" si="1"/>
        <v>0</v>
      </c>
      <c r="AC12" s="134"/>
      <c r="AD12" s="136"/>
      <c r="AE12" s="136"/>
      <c r="AF12" s="136"/>
      <c r="AG12" s="136"/>
      <c r="AH12" s="134"/>
      <c r="AI12" s="140"/>
      <c r="AJ12" s="140"/>
      <c r="AK12" s="140"/>
      <c r="AL12" s="140"/>
      <c r="AM12" s="140"/>
      <c r="AN12" s="140"/>
      <c r="AO12" s="140"/>
      <c r="AP12" s="384">
        <f t="shared" si="2"/>
        <v>0</v>
      </c>
      <c r="AQ12" s="134"/>
      <c r="AR12" s="136"/>
      <c r="AS12" s="136"/>
      <c r="AT12" s="385">
        <f t="shared" si="3"/>
        <v>0</v>
      </c>
      <c r="AU12" s="201"/>
      <c r="AV12" s="140"/>
      <c r="AW12" s="140"/>
      <c r="AX12" s="140"/>
      <c r="AY12" s="392"/>
      <c r="AZ12" s="387">
        <f t="shared" si="4"/>
        <v>0</v>
      </c>
      <c r="BA12" s="1667"/>
      <c r="BB12" s="1668"/>
      <c r="BC12" s="1656"/>
      <c r="BD12" s="1656"/>
      <c r="BE12" s="1674"/>
      <c r="BF12" s="1595"/>
      <c r="BG12" s="1671"/>
      <c r="BH12" s="1672"/>
      <c r="BI12" s="1672"/>
      <c r="BJ12" s="1672"/>
      <c r="BK12" s="389">
        <f t="shared" si="5"/>
        <v>0</v>
      </c>
      <c r="BL12" s="140">
        <f t="shared" si="6"/>
        <v>0</v>
      </c>
      <c r="BM12" s="132"/>
      <c r="BN12" s="140">
        <f t="shared" si="7"/>
        <v>0</v>
      </c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390">
        <f t="shared" si="8"/>
        <v>0</v>
      </c>
      <c r="CC12" s="132"/>
    </row>
    <row r="13" spans="1:81" ht="14.25" customHeight="1" x14ac:dyDescent="0.25">
      <c r="A13" s="132"/>
      <c r="B13" s="215">
        <v>46030</v>
      </c>
      <c r="C13" s="230"/>
      <c r="D13" s="134"/>
      <c r="E13" s="135"/>
      <c r="F13" s="135"/>
      <c r="G13" s="378">
        <f t="shared" si="0"/>
        <v>0</v>
      </c>
      <c r="H13" s="379"/>
      <c r="I13" s="395"/>
      <c r="J13" s="381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83">
        <f t="shared" si="1"/>
        <v>0</v>
      </c>
      <c r="AC13" s="136"/>
      <c r="AD13" s="136"/>
      <c r="AE13" s="136"/>
      <c r="AF13" s="136"/>
      <c r="AG13" s="136"/>
      <c r="AH13" s="134"/>
      <c r="AI13" s="140"/>
      <c r="AJ13" s="140"/>
      <c r="AK13" s="140"/>
      <c r="AL13" s="140"/>
      <c r="AM13" s="140"/>
      <c r="AN13" s="140"/>
      <c r="AO13" s="140"/>
      <c r="AP13" s="384">
        <f t="shared" si="2"/>
        <v>0</v>
      </c>
      <c r="AQ13" s="134"/>
      <c r="AR13" s="136"/>
      <c r="AS13" s="136"/>
      <c r="AT13" s="385">
        <f t="shared" si="3"/>
        <v>0</v>
      </c>
      <c r="AU13" s="201"/>
      <c r="AV13" s="140"/>
      <c r="AW13" s="140"/>
      <c r="AX13" s="140"/>
      <c r="AY13" s="392"/>
      <c r="AZ13" s="387">
        <f t="shared" si="4"/>
        <v>0</v>
      </c>
      <c r="BA13" s="1667"/>
      <c r="BB13" s="1668"/>
      <c r="BC13" s="1656"/>
      <c r="BD13" s="1656"/>
      <c r="BE13" s="1674"/>
      <c r="BF13" s="1595"/>
      <c r="BG13" s="1671"/>
      <c r="BH13" s="1672"/>
      <c r="BI13" s="1672"/>
      <c r="BJ13" s="1672"/>
      <c r="BK13" s="389">
        <f t="shared" si="5"/>
        <v>0</v>
      </c>
      <c r="BL13" s="140">
        <f t="shared" si="6"/>
        <v>0</v>
      </c>
      <c r="BM13" s="132"/>
      <c r="BN13" s="140">
        <f t="shared" si="7"/>
        <v>0</v>
      </c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50"/>
      <c r="BZ13" s="141"/>
      <c r="CA13" s="141"/>
      <c r="CB13" s="390">
        <f t="shared" si="8"/>
        <v>0</v>
      </c>
      <c r="CC13" s="132"/>
    </row>
    <row r="14" spans="1:81" ht="14.25" customHeight="1" x14ac:dyDescent="0.25">
      <c r="A14" s="132"/>
      <c r="B14" s="215">
        <v>46031</v>
      </c>
      <c r="C14" s="230"/>
      <c r="D14" s="134"/>
      <c r="E14" s="135"/>
      <c r="F14" s="135"/>
      <c r="G14" s="378">
        <f t="shared" si="0"/>
        <v>0</v>
      </c>
      <c r="H14" s="379"/>
      <c r="I14" s="395"/>
      <c r="J14" s="396"/>
      <c r="K14" s="397"/>
      <c r="L14" s="379"/>
      <c r="M14" s="382"/>
      <c r="N14" s="379"/>
      <c r="O14" s="379"/>
      <c r="P14" s="382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83">
        <f t="shared" si="1"/>
        <v>0</v>
      </c>
      <c r="AC14" s="136"/>
      <c r="AD14" s="136"/>
      <c r="AE14" s="136"/>
      <c r="AF14" s="136"/>
      <c r="AG14" s="136"/>
      <c r="AH14" s="136"/>
      <c r="AI14" s="140"/>
      <c r="AJ14" s="140"/>
      <c r="AK14" s="140"/>
      <c r="AL14" s="140"/>
      <c r="AM14" s="140"/>
      <c r="AN14" s="140"/>
      <c r="AO14" s="140"/>
      <c r="AP14" s="384">
        <f t="shared" si="2"/>
        <v>0</v>
      </c>
      <c r="AQ14" s="134"/>
      <c r="AR14" s="136"/>
      <c r="AS14" s="136"/>
      <c r="AT14" s="385">
        <f t="shared" si="3"/>
        <v>0</v>
      </c>
      <c r="AU14" s="201"/>
      <c r="AV14" s="140"/>
      <c r="AW14" s="140"/>
      <c r="AX14" s="140"/>
      <c r="AY14" s="392"/>
      <c r="AZ14" s="387">
        <f t="shared" si="4"/>
        <v>0</v>
      </c>
      <c r="BA14" s="1667"/>
      <c r="BB14" s="1668"/>
      <c r="BC14" s="1656"/>
      <c r="BD14" s="1656"/>
      <c r="BE14" s="1674"/>
      <c r="BF14" s="1595"/>
      <c r="BG14" s="1671"/>
      <c r="BH14" s="1672"/>
      <c r="BI14" s="1672"/>
      <c r="BJ14" s="1672"/>
      <c r="BK14" s="389">
        <f t="shared" si="5"/>
        <v>0</v>
      </c>
      <c r="BL14" s="140">
        <f t="shared" si="6"/>
        <v>0</v>
      </c>
      <c r="BM14" s="132"/>
      <c r="BN14" s="140">
        <f t="shared" si="7"/>
        <v>0</v>
      </c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390">
        <f t="shared" si="8"/>
        <v>0</v>
      </c>
      <c r="CC14" s="132"/>
    </row>
    <row r="15" spans="1:81" ht="14.25" customHeight="1" x14ac:dyDescent="0.25">
      <c r="A15" s="132"/>
      <c r="B15" s="215">
        <v>46032</v>
      </c>
      <c r="C15" s="230"/>
      <c r="D15" s="134"/>
      <c r="E15" s="135"/>
      <c r="F15" s="135"/>
      <c r="G15" s="378">
        <f t="shared" si="0"/>
        <v>0</v>
      </c>
      <c r="H15" s="379"/>
      <c r="I15" s="395"/>
      <c r="J15" s="381"/>
      <c r="K15" s="379"/>
      <c r="L15" s="379"/>
      <c r="M15" s="379"/>
      <c r="N15" s="379"/>
      <c r="O15" s="379"/>
      <c r="P15" s="382"/>
      <c r="Q15" s="382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83">
        <f t="shared" si="1"/>
        <v>0</v>
      </c>
      <c r="AC15" s="134"/>
      <c r="AD15" s="136"/>
      <c r="AE15" s="136"/>
      <c r="AF15" s="136"/>
      <c r="AG15" s="136"/>
      <c r="AH15" s="136"/>
      <c r="AI15" s="140"/>
      <c r="AJ15" s="140"/>
      <c r="AK15" s="140"/>
      <c r="AL15" s="140"/>
      <c r="AM15" s="140"/>
      <c r="AN15" s="140"/>
      <c r="AO15" s="140"/>
      <c r="AP15" s="384">
        <f t="shared" si="2"/>
        <v>0</v>
      </c>
      <c r="AQ15" s="134"/>
      <c r="AR15" s="136"/>
      <c r="AS15" s="136"/>
      <c r="AT15" s="385">
        <f t="shared" si="3"/>
        <v>0</v>
      </c>
      <c r="AU15" s="201"/>
      <c r="AV15" s="140"/>
      <c r="AW15" s="140"/>
      <c r="AX15" s="140"/>
      <c r="AY15" s="392"/>
      <c r="AZ15" s="387">
        <f t="shared" si="4"/>
        <v>0</v>
      </c>
      <c r="BA15" s="1667"/>
      <c r="BB15" s="1668"/>
      <c r="BC15" s="1656"/>
      <c r="BD15" s="1656"/>
      <c r="BE15" s="1674"/>
      <c r="BF15" s="1595"/>
      <c r="BG15" s="1671"/>
      <c r="BH15" s="1672"/>
      <c r="BI15" s="1672"/>
      <c r="BJ15" s="1672"/>
      <c r="BK15" s="389">
        <f t="shared" si="5"/>
        <v>0</v>
      </c>
      <c r="BL15" s="140">
        <f t="shared" si="6"/>
        <v>0</v>
      </c>
      <c r="BM15" s="132"/>
      <c r="BN15" s="140">
        <f t="shared" si="7"/>
        <v>0</v>
      </c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390">
        <f t="shared" si="8"/>
        <v>0</v>
      </c>
      <c r="CC15" s="132"/>
    </row>
    <row r="16" spans="1:81" ht="14.25" customHeight="1" x14ac:dyDescent="0.25">
      <c r="A16" s="132"/>
      <c r="B16" s="215">
        <v>46033</v>
      </c>
      <c r="C16" s="230"/>
      <c r="D16" s="134"/>
      <c r="E16" s="135"/>
      <c r="F16" s="135"/>
      <c r="G16" s="378">
        <f t="shared" si="0"/>
        <v>0</v>
      </c>
      <c r="H16" s="379"/>
      <c r="I16" s="395"/>
      <c r="J16" s="381"/>
      <c r="K16" s="382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83">
        <f t="shared" si="1"/>
        <v>0</v>
      </c>
      <c r="AC16" s="134"/>
      <c r="AD16" s="136"/>
      <c r="AE16" s="136"/>
      <c r="AF16" s="136"/>
      <c r="AG16" s="136"/>
      <c r="AH16" s="136"/>
      <c r="AI16" s="140"/>
      <c r="AJ16" s="140"/>
      <c r="AK16" s="140"/>
      <c r="AL16" s="140"/>
      <c r="AM16" s="140"/>
      <c r="AN16" s="140"/>
      <c r="AO16" s="140"/>
      <c r="AP16" s="384">
        <f t="shared" si="2"/>
        <v>0</v>
      </c>
      <c r="AQ16" s="134"/>
      <c r="AR16" s="136"/>
      <c r="AS16" s="136"/>
      <c r="AT16" s="385">
        <f t="shared" si="3"/>
        <v>0</v>
      </c>
      <c r="AU16" s="201"/>
      <c r="AV16" s="140"/>
      <c r="AW16" s="140"/>
      <c r="AX16" s="140"/>
      <c r="AY16" s="392"/>
      <c r="AZ16" s="387">
        <f t="shared" si="4"/>
        <v>0</v>
      </c>
      <c r="BA16" s="1667"/>
      <c r="BB16" s="1675"/>
      <c r="BC16" s="1656"/>
      <c r="BD16" s="1656"/>
      <c r="BE16" s="1674"/>
      <c r="BF16" s="1595"/>
      <c r="BG16" s="1671"/>
      <c r="BH16" s="1672"/>
      <c r="BI16" s="1672"/>
      <c r="BJ16" s="1672"/>
      <c r="BK16" s="389">
        <f t="shared" si="5"/>
        <v>0</v>
      </c>
      <c r="BL16" s="140">
        <f t="shared" si="6"/>
        <v>0</v>
      </c>
      <c r="BM16" s="132"/>
      <c r="BN16" s="140">
        <f t="shared" si="7"/>
        <v>0</v>
      </c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390">
        <f t="shared" si="8"/>
        <v>0</v>
      </c>
      <c r="CC16" s="132"/>
    </row>
    <row r="17" spans="1:81" ht="14.25" customHeight="1" x14ac:dyDescent="0.25">
      <c r="A17" s="132"/>
      <c r="B17" s="215">
        <v>46034</v>
      </c>
      <c r="C17" s="230"/>
      <c r="D17" s="134"/>
      <c r="E17" s="135"/>
      <c r="F17" s="135"/>
      <c r="G17" s="378">
        <f t="shared" si="0"/>
        <v>0</v>
      </c>
      <c r="H17" s="379"/>
      <c r="I17" s="395"/>
      <c r="J17" s="381"/>
      <c r="K17" s="379"/>
      <c r="L17" s="379"/>
      <c r="M17" s="382"/>
      <c r="N17" s="379"/>
      <c r="O17" s="379"/>
      <c r="P17" s="382"/>
      <c r="Q17" s="379"/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83">
        <f t="shared" si="1"/>
        <v>0</v>
      </c>
      <c r="AC17" s="136"/>
      <c r="AD17" s="136"/>
      <c r="AE17" s="136"/>
      <c r="AF17" s="136"/>
      <c r="AG17" s="136"/>
      <c r="AH17" s="134"/>
      <c r="AI17" s="140"/>
      <c r="AJ17" s="140"/>
      <c r="AK17" s="140"/>
      <c r="AL17" s="140"/>
      <c r="AM17" s="140"/>
      <c r="AN17" s="140"/>
      <c r="AO17" s="140"/>
      <c r="AP17" s="384">
        <f t="shared" si="2"/>
        <v>0</v>
      </c>
      <c r="AQ17" s="134"/>
      <c r="AR17" s="136"/>
      <c r="AS17" s="136"/>
      <c r="AT17" s="385">
        <f t="shared" si="3"/>
        <v>0</v>
      </c>
      <c r="AU17" s="201"/>
      <c r="AV17" s="140"/>
      <c r="AW17" s="140"/>
      <c r="AX17" s="140"/>
      <c r="AY17" s="392"/>
      <c r="AZ17" s="387">
        <f t="shared" si="4"/>
        <v>0</v>
      </c>
      <c r="BA17" s="1667"/>
      <c r="BB17" s="1676"/>
      <c r="BC17" s="1656"/>
      <c r="BD17" s="1656"/>
      <c r="BE17" s="1674"/>
      <c r="BF17" s="1595"/>
      <c r="BG17" s="1671"/>
      <c r="BH17" s="1672"/>
      <c r="BI17" s="1672"/>
      <c r="BJ17" s="1672"/>
      <c r="BK17" s="389">
        <f t="shared" si="5"/>
        <v>0</v>
      </c>
      <c r="BL17" s="140">
        <f t="shared" si="6"/>
        <v>0</v>
      </c>
      <c r="BM17" s="132"/>
      <c r="BN17" s="140">
        <f t="shared" si="7"/>
        <v>0</v>
      </c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390">
        <f t="shared" si="8"/>
        <v>0</v>
      </c>
      <c r="CC17" s="132"/>
    </row>
    <row r="18" spans="1:81" ht="14.25" customHeight="1" x14ac:dyDescent="0.25">
      <c r="A18" s="132"/>
      <c r="B18" s="215">
        <v>46035</v>
      </c>
      <c r="C18" s="230"/>
      <c r="D18" s="134"/>
      <c r="E18" s="135"/>
      <c r="F18" s="135"/>
      <c r="G18" s="378">
        <f t="shared" si="0"/>
        <v>0</v>
      </c>
      <c r="H18" s="379"/>
      <c r="I18" s="395"/>
      <c r="J18" s="381"/>
      <c r="K18" s="382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83">
        <f t="shared" si="1"/>
        <v>0</v>
      </c>
      <c r="AC18" s="136"/>
      <c r="AD18" s="136"/>
      <c r="AE18" s="136"/>
      <c r="AF18" s="136"/>
      <c r="AG18" s="136"/>
      <c r="AH18" s="136"/>
      <c r="AI18" s="140"/>
      <c r="AJ18" s="140"/>
      <c r="AK18" s="140"/>
      <c r="AL18" s="140"/>
      <c r="AM18" s="140"/>
      <c r="AN18" s="140"/>
      <c r="AO18" s="140"/>
      <c r="AP18" s="384">
        <f t="shared" si="2"/>
        <v>0</v>
      </c>
      <c r="AQ18" s="134"/>
      <c r="AR18" s="136"/>
      <c r="AS18" s="136"/>
      <c r="AT18" s="385">
        <f t="shared" si="3"/>
        <v>0</v>
      </c>
      <c r="AU18" s="201"/>
      <c r="AV18" s="140"/>
      <c r="AW18" s="140"/>
      <c r="AX18" s="140"/>
      <c r="AY18" s="392"/>
      <c r="AZ18" s="387">
        <f t="shared" si="4"/>
        <v>0</v>
      </c>
      <c r="BA18" s="1677"/>
      <c r="BB18" s="1675"/>
      <c r="BC18" s="1656"/>
      <c r="BD18" s="1656"/>
      <c r="BE18" s="1674"/>
      <c r="BF18" s="1595"/>
      <c r="BG18" s="1671"/>
      <c r="BH18" s="1672"/>
      <c r="BI18" s="1672"/>
      <c r="BJ18" s="1672"/>
      <c r="BK18" s="389">
        <f t="shared" si="5"/>
        <v>0</v>
      </c>
      <c r="BL18" s="140">
        <f t="shared" si="6"/>
        <v>0</v>
      </c>
      <c r="BM18" s="132"/>
      <c r="BN18" s="140">
        <f t="shared" si="7"/>
        <v>0</v>
      </c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50"/>
      <c r="BZ18" s="141"/>
      <c r="CA18" s="141"/>
      <c r="CB18" s="390">
        <f t="shared" si="8"/>
        <v>0</v>
      </c>
      <c r="CC18" s="132"/>
    </row>
    <row r="19" spans="1:81" ht="14.25" customHeight="1" x14ac:dyDescent="0.25">
      <c r="A19" s="132"/>
      <c r="B19" s="215">
        <v>46036</v>
      </c>
      <c r="C19" s="230"/>
      <c r="D19" s="134"/>
      <c r="E19" s="135"/>
      <c r="F19" s="135"/>
      <c r="G19" s="378">
        <f t="shared" si="0"/>
        <v>0</v>
      </c>
      <c r="H19" s="379"/>
      <c r="I19" s="395"/>
      <c r="J19" s="381"/>
      <c r="K19" s="379"/>
      <c r="L19" s="379"/>
      <c r="M19" s="379"/>
      <c r="N19" s="379"/>
      <c r="O19" s="379"/>
      <c r="P19" s="382"/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83">
        <f t="shared" si="1"/>
        <v>0</v>
      </c>
      <c r="AC19" s="136"/>
      <c r="AD19" s="136"/>
      <c r="AE19" s="136"/>
      <c r="AF19" s="136"/>
      <c r="AG19" s="136"/>
      <c r="AH19" s="134"/>
      <c r="AI19" s="140"/>
      <c r="AJ19" s="140"/>
      <c r="AK19" s="140"/>
      <c r="AL19" s="140"/>
      <c r="AM19" s="140"/>
      <c r="AN19" s="140"/>
      <c r="AO19" s="140"/>
      <c r="AP19" s="384">
        <f t="shared" si="2"/>
        <v>0</v>
      </c>
      <c r="AQ19" s="134"/>
      <c r="AR19" s="136"/>
      <c r="AS19" s="136"/>
      <c r="AT19" s="385">
        <f t="shared" si="3"/>
        <v>0</v>
      </c>
      <c r="AU19" s="201"/>
      <c r="AV19" s="140"/>
      <c r="AW19" s="140"/>
      <c r="AX19" s="140"/>
      <c r="AY19" s="392"/>
      <c r="AZ19" s="387">
        <f t="shared" si="4"/>
        <v>0</v>
      </c>
      <c r="BA19" s="1677"/>
      <c r="BB19" s="1668"/>
      <c r="BC19" s="1656"/>
      <c r="BD19" s="1656"/>
      <c r="BE19" s="1674"/>
      <c r="BF19" s="1595"/>
      <c r="BG19" s="1671"/>
      <c r="BH19" s="1672"/>
      <c r="BI19" s="1672"/>
      <c r="BJ19" s="1672"/>
      <c r="BK19" s="389">
        <f t="shared" si="5"/>
        <v>0</v>
      </c>
      <c r="BL19" s="140">
        <f t="shared" si="6"/>
        <v>0</v>
      </c>
      <c r="BM19" s="132"/>
      <c r="BN19" s="140">
        <f t="shared" si="7"/>
        <v>0</v>
      </c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50"/>
      <c r="BZ19" s="141"/>
      <c r="CA19" s="141"/>
      <c r="CB19" s="390">
        <f t="shared" si="8"/>
        <v>0</v>
      </c>
      <c r="CC19" s="132"/>
    </row>
    <row r="20" spans="1:81" ht="14.25" customHeight="1" x14ac:dyDescent="0.25">
      <c r="A20" s="132"/>
      <c r="B20" s="215">
        <v>46037</v>
      </c>
      <c r="C20" s="230"/>
      <c r="D20" s="134"/>
      <c r="E20" s="135"/>
      <c r="F20" s="135"/>
      <c r="G20" s="378">
        <f t="shared" si="0"/>
        <v>0</v>
      </c>
      <c r="H20" s="379"/>
      <c r="I20" s="395"/>
      <c r="J20" s="381"/>
      <c r="K20" s="382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83">
        <f t="shared" si="1"/>
        <v>0</v>
      </c>
      <c r="AC20" s="134"/>
      <c r="AD20" s="136"/>
      <c r="AE20" s="136"/>
      <c r="AF20" s="136"/>
      <c r="AG20" s="136"/>
      <c r="AH20" s="134"/>
      <c r="AI20" s="140"/>
      <c r="AJ20" s="140"/>
      <c r="AK20" s="140"/>
      <c r="AL20" s="140"/>
      <c r="AM20" s="140"/>
      <c r="AN20" s="140"/>
      <c r="AO20" s="140"/>
      <c r="AP20" s="384">
        <f t="shared" si="2"/>
        <v>0</v>
      </c>
      <c r="AQ20" s="134"/>
      <c r="AR20" s="136"/>
      <c r="AS20" s="136"/>
      <c r="AT20" s="385">
        <f t="shared" si="3"/>
        <v>0</v>
      </c>
      <c r="AU20" s="201"/>
      <c r="AV20" s="140"/>
      <c r="AW20" s="140"/>
      <c r="AX20" s="140"/>
      <c r="AY20" s="392"/>
      <c r="AZ20" s="387">
        <f t="shared" si="4"/>
        <v>0</v>
      </c>
      <c r="BA20" s="1677"/>
      <c r="BB20" s="1668"/>
      <c r="BC20" s="1656"/>
      <c r="BD20" s="1656"/>
      <c r="BE20" s="1674"/>
      <c r="BF20" s="1595"/>
      <c r="BG20" s="1671"/>
      <c r="BH20" s="1672"/>
      <c r="BI20" s="1672"/>
      <c r="BJ20" s="1672"/>
      <c r="BK20" s="389">
        <f t="shared" si="5"/>
        <v>0</v>
      </c>
      <c r="BL20" s="140">
        <f t="shared" si="6"/>
        <v>0</v>
      </c>
      <c r="BM20" s="132"/>
      <c r="BN20" s="140">
        <f t="shared" si="7"/>
        <v>0</v>
      </c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390">
        <f t="shared" si="8"/>
        <v>0</v>
      </c>
      <c r="CC20" s="132"/>
    </row>
    <row r="21" spans="1:81" ht="15" customHeight="1" x14ac:dyDescent="0.25">
      <c r="A21" s="132"/>
      <c r="B21" s="215">
        <v>46038</v>
      </c>
      <c r="C21" s="230"/>
      <c r="D21" s="134"/>
      <c r="E21" s="135"/>
      <c r="F21" s="135"/>
      <c r="G21" s="378">
        <f t="shared" si="0"/>
        <v>0</v>
      </c>
      <c r="H21" s="379"/>
      <c r="I21" s="395"/>
      <c r="J21" s="381"/>
      <c r="K21" s="382"/>
      <c r="L21" s="379"/>
      <c r="M21" s="379"/>
      <c r="N21" s="379"/>
      <c r="O21" s="379"/>
      <c r="P21" s="382"/>
      <c r="Q21" s="379"/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83">
        <f t="shared" si="1"/>
        <v>0</v>
      </c>
      <c r="AC21" s="136"/>
      <c r="AD21" s="136"/>
      <c r="AE21" s="134"/>
      <c r="AF21" s="136"/>
      <c r="AG21" s="136"/>
      <c r="AH21" s="136"/>
      <c r="AI21" s="140"/>
      <c r="AJ21" s="140"/>
      <c r="AK21" s="140"/>
      <c r="AL21" s="140"/>
      <c r="AM21" s="140"/>
      <c r="AN21" s="140"/>
      <c r="AO21" s="140"/>
      <c r="AP21" s="384">
        <f t="shared" si="2"/>
        <v>0</v>
      </c>
      <c r="AQ21" s="134"/>
      <c r="AR21" s="136"/>
      <c r="AS21" s="136"/>
      <c r="AT21" s="385">
        <f t="shared" si="3"/>
        <v>0</v>
      </c>
      <c r="AU21" s="201"/>
      <c r="AV21" s="140"/>
      <c r="AW21" s="140"/>
      <c r="AX21" s="140"/>
      <c r="AY21" s="392"/>
      <c r="AZ21" s="387">
        <f t="shared" si="4"/>
        <v>0</v>
      </c>
      <c r="BA21" s="1677"/>
      <c r="BB21" s="1675"/>
      <c r="BC21" s="1656"/>
      <c r="BD21" s="1656"/>
      <c r="BE21" s="1674"/>
      <c r="BF21" s="1595"/>
      <c r="BG21" s="1671"/>
      <c r="BH21" s="1672"/>
      <c r="BI21" s="1672"/>
      <c r="BJ21" s="1672"/>
      <c r="BK21" s="389">
        <f t="shared" si="5"/>
        <v>0</v>
      </c>
      <c r="BL21" s="140">
        <f t="shared" si="6"/>
        <v>0</v>
      </c>
      <c r="BM21" s="132"/>
      <c r="BN21" s="140">
        <f t="shared" si="7"/>
        <v>0</v>
      </c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390">
        <f t="shared" si="8"/>
        <v>0</v>
      </c>
      <c r="CC21" s="132"/>
    </row>
    <row r="22" spans="1:81" ht="15.75" customHeight="1" x14ac:dyDescent="0.25">
      <c r="A22" s="132"/>
      <c r="B22" s="215">
        <v>46039</v>
      </c>
      <c r="C22" s="230"/>
      <c r="D22" s="134"/>
      <c r="E22" s="135"/>
      <c r="F22" s="135"/>
      <c r="G22" s="378">
        <f t="shared" si="0"/>
        <v>0</v>
      </c>
      <c r="H22" s="379"/>
      <c r="I22" s="395"/>
      <c r="J22" s="381"/>
      <c r="K22" s="379"/>
      <c r="L22" s="379"/>
      <c r="M22" s="379"/>
      <c r="N22" s="379"/>
      <c r="O22" s="379"/>
      <c r="P22" s="379"/>
      <c r="Q22" s="382"/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83">
        <f t="shared" si="1"/>
        <v>0</v>
      </c>
      <c r="AC22" s="136"/>
      <c r="AD22" s="136"/>
      <c r="AE22" s="136"/>
      <c r="AF22" s="136"/>
      <c r="AG22" s="136"/>
      <c r="AH22" s="136"/>
      <c r="AI22" s="140"/>
      <c r="AJ22" s="140"/>
      <c r="AK22" s="140"/>
      <c r="AL22" s="140"/>
      <c r="AM22" s="140"/>
      <c r="AN22" s="140"/>
      <c r="AO22" s="140"/>
      <c r="AP22" s="384">
        <f t="shared" si="2"/>
        <v>0</v>
      </c>
      <c r="AQ22" s="134"/>
      <c r="AR22" s="136"/>
      <c r="AS22" s="136"/>
      <c r="AT22" s="385">
        <f t="shared" si="3"/>
        <v>0</v>
      </c>
      <c r="AU22" s="201"/>
      <c r="AV22" s="140"/>
      <c r="AW22" s="140"/>
      <c r="AX22" s="140"/>
      <c r="AY22" s="392"/>
      <c r="AZ22" s="387">
        <f t="shared" si="4"/>
        <v>0</v>
      </c>
      <c r="BA22" s="1677"/>
      <c r="BB22" s="1675"/>
      <c r="BC22" s="1656"/>
      <c r="BD22" s="1656"/>
      <c r="BE22" s="1674"/>
      <c r="BF22" s="1595"/>
      <c r="BG22" s="1671"/>
      <c r="BH22" s="1672"/>
      <c r="BI22" s="1672"/>
      <c r="BJ22" s="1672"/>
      <c r="BK22" s="389">
        <f t="shared" si="5"/>
        <v>0</v>
      </c>
      <c r="BL22" s="140">
        <f t="shared" si="6"/>
        <v>0</v>
      </c>
      <c r="BM22" s="132"/>
      <c r="BN22" s="140">
        <f t="shared" si="7"/>
        <v>0</v>
      </c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50"/>
      <c r="BZ22" s="141"/>
      <c r="CA22" s="141"/>
      <c r="CB22" s="390">
        <f t="shared" si="8"/>
        <v>0</v>
      </c>
      <c r="CC22" s="132"/>
    </row>
    <row r="23" spans="1:81" ht="14.25" customHeight="1" x14ac:dyDescent="0.25">
      <c r="A23" s="132"/>
      <c r="B23" s="215">
        <v>46040</v>
      </c>
      <c r="C23" s="230"/>
      <c r="D23" s="134"/>
      <c r="E23" s="135"/>
      <c r="F23" s="135"/>
      <c r="G23" s="378">
        <f t="shared" si="0"/>
        <v>0</v>
      </c>
      <c r="H23" s="379"/>
      <c r="I23" s="395"/>
      <c r="J23" s="381"/>
      <c r="K23" s="382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83">
        <f t="shared" si="1"/>
        <v>0</v>
      </c>
      <c r="AC23" s="136"/>
      <c r="AD23" s="136"/>
      <c r="AE23" s="136"/>
      <c r="AF23" s="136"/>
      <c r="AG23" s="136"/>
      <c r="AH23" s="136"/>
      <c r="AI23" s="140"/>
      <c r="AJ23" s="140"/>
      <c r="AK23" s="140"/>
      <c r="AL23" s="140"/>
      <c r="AM23" s="140"/>
      <c r="AN23" s="140"/>
      <c r="AO23" s="140"/>
      <c r="AP23" s="384">
        <f t="shared" si="2"/>
        <v>0</v>
      </c>
      <c r="AQ23" s="134"/>
      <c r="AR23" s="136"/>
      <c r="AS23" s="136"/>
      <c r="AT23" s="385">
        <f t="shared" si="3"/>
        <v>0</v>
      </c>
      <c r="AU23" s="201"/>
      <c r="AV23" s="140"/>
      <c r="AW23" s="140"/>
      <c r="AX23" s="140"/>
      <c r="AY23" s="392"/>
      <c r="AZ23" s="387">
        <f t="shared" si="4"/>
        <v>0</v>
      </c>
      <c r="BA23" s="1677"/>
      <c r="BB23" s="1668"/>
      <c r="BC23" s="1656"/>
      <c r="BD23" s="1656"/>
      <c r="BE23" s="1674"/>
      <c r="BF23" s="1595"/>
      <c r="BG23" s="1671"/>
      <c r="BH23" s="1672"/>
      <c r="BI23" s="1672"/>
      <c r="BJ23" s="1672"/>
      <c r="BK23" s="389">
        <f t="shared" si="5"/>
        <v>0</v>
      </c>
      <c r="BL23" s="140">
        <f t="shared" si="6"/>
        <v>0</v>
      </c>
      <c r="BM23" s="132"/>
      <c r="BN23" s="140">
        <f t="shared" si="7"/>
        <v>0</v>
      </c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390">
        <f t="shared" si="8"/>
        <v>0</v>
      </c>
      <c r="CC23" s="132"/>
    </row>
    <row r="24" spans="1:81" ht="14.25" customHeight="1" x14ac:dyDescent="0.25">
      <c r="A24" s="132"/>
      <c r="B24" s="215">
        <v>46041</v>
      </c>
      <c r="C24" s="230"/>
      <c r="D24" s="134"/>
      <c r="E24" s="135"/>
      <c r="F24" s="135"/>
      <c r="G24" s="378">
        <f t="shared" si="0"/>
        <v>0</v>
      </c>
      <c r="H24" s="379"/>
      <c r="I24" s="395"/>
      <c r="J24" s="381"/>
      <c r="K24" s="382"/>
      <c r="L24" s="379"/>
      <c r="M24" s="382"/>
      <c r="N24" s="379"/>
      <c r="O24" s="379"/>
      <c r="P24" s="382"/>
      <c r="Q24" s="379"/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83">
        <f t="shared" si="1"/>
        <v>0</v>
      </c>
      <c r="AC24" s="134"/>
      <c r="AD24" s="136"/>
      <c r="AE24" s="136"/>
      <c r="AF24" s="136"/>
      <c r="AG24" s="136"/>
      <c r="AH24" s="136"/>
      <c r="AI24" s="140"/>
      <c r="AJ24" s="140"/>
      <c r="AK24" s="140"/>
      <c r="AL24" s="140"/>
      <c r="AM24" s="140"/>
      <c r="AN24" s="140"/>
      <c r="AO24" s="140"/>
      <c r="AP24" s="384">
        <f t="shared" si="2"/>
        <v>0</v>
      </c>
      <c r="AQ24" s="134"/>
      <c r="AR24" s="136"/>
      <c r="AS24" s="136"/>
      <c r="AT24" s="385">
        <f t="shared" si="3"/>
        <v>0</v>
      </c>
      <c r="AU24" s="201"/>
      <c r="AV24" s="140"/>
      <c r="AW24" s="140"/>
      <c r="AX24" s="140"/>
      <c r="AY24" s="392"/>
      <c r="AZ24" s="387">
        <f t="shared" si="4"/>
        <v>0</v>
      </c>
      <c r="BA24" s="1677"/>
      <c r="BB24" s="1668"/>
      <c r="BC24" s="1656"/>
      <c r="BD24" s="1656"/>
      <c r="BE24" s="1674"/>
      <c r="BF24" s="1595"/>
      <c r="BG24" s="1671"/>
      <c r="BH24" s="1672"/>
      <c r="BI24" s="1672"/>
      <c r="BJ24" s="1672"/>
      <c r="BK24" s="389">
        <f t="shared" si="5"/>
        <v>0</v>
      </c>
      <c r="BL24" s="140">
        <f t="shared" si="6"/>
        <v>0</v>
      </c>
      <c r="BM24" s="132"/>
      <c r="BN24" s="140">
        <f t="shared" si="7"/>
        <v>0</v>
      </c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50"/>
      <c r="BZ24" s="141"/>
      <c r="CA24" s="141"/>
      <c r="CB24" s="390">
        <f t="shared" si="8"/>
        <v>0</v>
      </c>
      <c r="CC24" s="132"/>
    </row>
    <row r="25" spans="1:81" ht="14.25" customHeight="1" x14ac:dyDescent="0.25">
      <c r="A25" s="132"/>
      <c r="B25" s="215">
        <v>46042</v>
      </c>
      <c r="C25" s="230"/>
      <c r="D25" s="134"/>
      <c r="E25" s="135"/>
      <c r="F25" s="135"/>
      <c r="G25" s="378">
        <f t="shared" si="0"/>
        <v>0</v>
      </c>
      <c r="H25" s="379"/>
      <c r="I25" s="395"/>
      <c r="J25" s="381"/>
      <c r="K25" s="382"/>
      <c r="L25" s="379"/>
      <c r="M25" s="382"/>
      <c r="N25" s="382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83">
        <f t="shared" si="1"/>
        <v>0</v>
      </c>
      <c r="AC25" s="134"/>
      <c r="AD25" s="136"/>
      <c r="AE25" s="134"/>
      <c r="AF25" s="136"/>
      <c r="AG25" s="136"/>
      <c r="AH25" s="136"/>
      <c r="AI25" s="140"/>
      <c r="AJ25" s="140"/>
      <c r="AK25" s="140"/>
      <c r="AL25" s="140"/>
      <c r="AM25" s="140"/>
      <c r="AN25" s="140"/>
      <c r="AO25" s="140"/>
      <c r="AP25" s="384">
        <f t="shared" si="2"/>
        <v>0</v>
      </c>
      <c r="AQ25" s="134"/>
      <c r="AR25" s="136"/>
      <c r="AS25" s="136"/>
      <c r="AT25" s="385">
        <f t="shared" si="3"/>
        <v>0</v>
      </c>
      <c r="AU25" s="201"/>
      <c r="AV25" s="140"/>
      <c r="AW25" s="140"/>
      <c r="AX25" s="140"/>
      <c r="AY25" s="392"/>
      <c r="AZ25" s="387">
        <f t="shared" si="4"/>
        <v>0</v>
      </c>
      <c r="BA25" s="1677"/>
      <c r="BB25" s="1668"/>
      <c r="BC25" s="1656"/>
      <c r="BD25" s="1656"/>
      <c r="BE25" s="1674"/>
      <c r="BF25" s="1595"/>
      <c r="BG25" s="1671"/>
      <c r="BH25" s="1672"/>
      <c r="BI25" s="1672"/>
      <c r="BJ25" s="1672"/>
      <c r="BK25" s="389">
        <f t="shared" si="5"/>
        <v>0</v>
      </c>
      <c r="BL25" s="140">
        <f t="shared" si="6"/>
        <v>0</v>
      </c>
      <c r="BM25" s="132"/>
      <c r="BN25" s="140">
        <f t="shared" si="7"/>
        <v>0</v>
      </c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50"/>
      <c r="BZ25" s="141"/>
      <c r="CA25" s="141"/>
      <c r="CB25" s="390">
        <f t="shared" si="8"/>
        <v>0</v>
      </c>
      <c r="CC25" s="132"/>
    </row>
    <row r="26" spans="1:81" ht="14.25" customHeight="1" x14ac:dyDescent="0.25">
      <c r="A26" s="132"/>
      <c r="B26" s="215">
        <v>46043</v>
      </c>
      <c r="C26" s="230"/>
      <c r="D26" s="134"/>
      <c r="E26" s="135"/>
      <c r="F26" s="135"/>
      <c r="G26" s="378">
        <f t="shared" si="0"/>
        <v>0</v>
      </c>
      <c r="H26" s="379"/>
      <c r="I26" s="395"/>
      <c r="J26" s="381"/>
      <c r="K26" s="379"/>
      <c r="L26" s="379"/>
      <c r="M26" s="379"/>
      <c r="N26" s="379"/>
      <c r="O26" s="379"/>
      <c r="P26" s="382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83">
        <f t="shared" si="1"/>
        <v>0</v>
      </c>
      <c r="AC26" s="136"/>
      <c r="AD26" s="136"/>
      <c r="AE26" s="136"/>
      <c r="AF26" s="136"/>
      <c r="AG26" s="136"/>
      <c r="AH26" s="134"/>
      <c r="AI26" s="140"/>
      <c r="AJ26" s="140"/>
      <c r="AK26" s="140"/>
      <c r="AL26" s="140"/>
      <c r="AM26" s="140"/>
      <c r="AN26" s="140"/>
      <c r="AO26" s="140"/>
      <c r="AP26" s="384">
        <f t="shared" si="2"/>
        <v>0</v>
      </c>
      <c r="AQ26" s="134"/>
      <c r="AR26" s="136"/>
      <c r="AS26" s="136"/>
      <c r="AT26" s="385">
        <f t="shared" si="3"/>
        <v>0</v>
      </c>
      <c r="AU26" s="201"/>
      <c r="AV26" s="140"/>
      <c r="AW26" s="140"/>
      <c r="AX26" s="140"/>
      <c r="AY26" s="392"/>
      <c r="AZ26" s="387">
        <f t="shared" si="4"/>
        <v>0</v>
      </c>
      <c r="BA26" s="1677"/>
      <c r="BB26" s="1678"/>
      <c r="BC26" s="1656"/>
      <c r="BD26" s="1656"/>
      <c r="BE26" s="1674"/>
      <c r="BF26" s="1595"/>
      <c r="BG26" s="1671"/>
      <c r="BH26" s="1672"/>
      <c r="BI26" s="1672"/>
      <c r="BJ26" s="1672"/>
      <c r="BK26" s="389">
        <f t="shared" si="5"/>
        <v>0</v>
      </c>
      <c r="BL26" s="140">
        <f t="shared" si="6"/>
        <v>0</v>
      </c>
      <c r="BM26" s="132"/>
      <c r="BN26" s="140">
        <f t="shared" si="7"/>
        <v>0</v>
      </c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50"/>
      <c r="BZ26" s="141"/>
      <c r="CA26" s="141"/>
      <c r="CB26" s="390">
        <f t="shared" si="8"/>
        <v>0</v>
      </c>
      <c r="CC26" s="132"/>
    </row>
    <row r="27" spans="1:81" ht="14.25" customHeight="1" x14ac:dyDescent="0.25">
      <c r="A27" s="132"/>
      <c r="B27" s="215">
        <v>46044</v>
      </c>
      <c r="C27" s="230"/>
      <c r="D27" s="134"/>
      <c r="E27" s="135"/>
      <c r="F27" s="135"/>
      <c r="G27" s="378">
        <f t="shared" si="0"/>
        <v>0</v>
      </c>
      <c r="H27" s="379"/>
      <c r="I27" s="395"/>
      <c r="J27" s="381"/>
      <c r="K27" s="379"/>
      <c r="L27" s="379"/>
      <c r="M27" s="379"/>
      <c r="N27" s="379"/>
      <c r="O27" s="379"/>
      <c r="P27" s="382"/>
      <c r="Q27" s="382"/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83">
        <f t="shared" si="1"/>
        <v>0</v>
      </c>
      <c r="AC27" s="136"/>
      <c r="AD27" s="136"/>
      <c r="AE27" s="134"/>
      <c r="AF27" s="136"/>
      <c r="AG27" s="136"/>
      <c r="AH27" s="136"/>
      <c r="AI27" s="140"/>
      <c r="AJ27" s="140"/>
      <c r="AK27" s="140"/>
      <c r="AL27" s="140"/>
      <c r="AM27" s="140"/>
      <c r="AN27" s="140"/>
      <c r="AO27" s="140"/>
      <c r="AP27" s="384">
        <f t="shared" si="2"/>
        <v>0</v>
      </c>
      <c r="AQ27" s="134"/>
      <c r="AR27" s="136"/>
      <c r="AS27" s="136"/>
      <c r="AT27" s="385">
        <f t="shared" si="3"/>
        <v>0</v>
      </c>
      <c r="AU27" s="201"/>
      <c r="AV27" s="140"/>
      <c r="AW27" s="140"/>
      <c r="AX27" s="140"/>
      <c r="AY27" s="392"/>
      <c r="AZ27" s="387">
        <f t="shared" si="4"/>
        <v>0</v>
      </c>
      <c r="BA27" s="1677"/>
      <c r="BB27" s="1675"/>
      <c r="BC27" s="1656"/>
      <c r="BD27" s="1656"/>
      <c r="BE27" s="1674"/>
      <c r="BF27" s="1595"/>
      <c r="BG27" s="1671"/>
      <c r="BH27" s="1672"/>
      <c r="BI27" s="1672"/>
      <c r="BJ27" s="1672"/>
      <c r="BK27" s="389">
        <f t="shared" si="5"/>
        <v>0</v>
      </c>
      <c r="BL27" s="140">
        <f t="shared" si="6"/>
        <v>0</v>
      </c>
      <c r="BM27" s="132"/>
      <c r="BN27" s="140">
        <f t="shared" si="7"/>
        <v>0</v>
      </c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50"/>
      <c r="BZ27" s="141"/>
      <c r="CA27" s="141"/>
      <c r="CB27" s="390">
        <f t="shared" si="8"/>
        <v>0</v>
      </c>
      <c r="CC27" s="132"/>
    </row>
    <row r="28" spans="1:81" ht="14.25" customHeight="1" x14ac:dyDescent="0.25">
      <c r="A28" s="132"/>
      <c r="B28" s="215">
        <v>46045</v>
      </c>
      <c r="C28" s="230"/>
      <c r="D28" s="134"/>
      <c r="E28" s="135"/>
      <c r="F28" s="135"/>
      <c r="G28" s="378">
        <f t="shared" si="0"/>
        <v>0</v>
      </c>
      <c r="H28" s="379"/>
      <c r="I28" s="395"/>
      <c r="J28" s="381"/>
      <c r="K28" s="382"/>
      <c r="L28" s="379"/>
      <c r="M28" s="382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83">
        <f t="shared" si="1"/>
        <v>0</v>
      </c>
      <c r="AC28" s="136"/>
      <c r="AD28" s="136"/>
      <c r="AE28" s="136"/>
      <c r="AF28" s="136"/>
      <c r="AG28" s="136"/>
      <c r="AH28" s="136"/>
      <c r="AI28" s="140"/>
      <c r="AJ28" s="140"/>
      <c r="AK28" s="140"/>
      <c r="AL28" s="140"/>
      <c r="AM28" s="140"/>
      <c r="AN28" s="140"/>
      <c r="AO28" s="140"/>
      <c r="AP28" s="384">
        <f t="shared" si="2"/>
        <v>0</v>
      </c>
      <c r="AQ28" s="134"/>
      <c r="AR28" s="136"/>
      <c r="AS28" s="136"/>
      <c r="AT28" s="385">
        <f t="shared" si="3"/>
        <v>0</v>
      </c>
      <c r="AU28" s="201"/>
      <c r="AV28" s="140"/>
      <c r="AW28" s="140"/>
      <c r="AX28" s="140"/>
      <c r="AY28" s="392"/>
      <c r="AZ28" s="387">
        <f t="shared" si="4"/>
        <v>0</v>
      </c>
      <c r="BA28" s="1677"/>
      <c r="BB28" s="1668"/>
      <c r="BC28" s="1656"/>
      <c r="BD28" s="1656"/>
      <c r="BE28" s="1674"/>
      <c r="BF28" s="1595"/>
      <c r="BG28" s="1671"/>
      <c r="BH28" s="1672"/>
      <c r="BI28" s="1672"/>
      <c r="BJ28" s="1672"/>
      <c r="BK28" s="389">
        <f t="shared" si="5"/>
        <v>0</v>
      </c>
      <c r="BL28" s="140">
        <f t="shared" si="6"/>
        <v>0</v>
      </c>
      <c r="BM28" s="132"/>
      <c r="BN28" s="140">
        <f t="shared" si="7"/>
        <v>0</v>
      </c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390">
        <f t="shared" si="8"/>
        <v>0</v>
      </c>
      <c r="CC28" s="132"/>
    </row>
    <row r="29" spans="1:81" ht="14.25" customHeight="1" x14ac:dyDescent="0.25">
      <c r="A29" s="132"/>
      <c r="B29" s="215">
        <v>46046</v>
      </c>
      <c r="C29" s="230"/>
      <c r="D29" s="134"/>
      <c r="E29" s="135"/>
      <c r="F29" s="135"/>
      <c r="G29" s="378">
        <f t="shared" si="0"/>
        <v>0</v>
      </c>
      <c r="H29" s="379"/>
      <c r="I29" s="395"/>
      <c r="J29" s="381"/>
      <c r="K29" s="382"/>
      <c r="L29" s="379"/>
      <c r="M29" s="382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83">
        <f t="shared" si="1"/>
        <v>0</v>
      </c>
      <c r="AC29" s="136"/>
      <c r="AD29" s="136"/>
      <c r="AE29" s="136"/>
      <c r="AF29" s="136"/>
      <c r="AG29" s="136"/>
      <c r="AH29" s="136"/>
      <c r="AI29" s="140"/>
      <c r="AJ29" s="140"/>
      <c r="AK29" s="140"/>
      <c r="AL29" s="140"/>
      <c r="AM29" s="140"/>
      <c r="AN29" s="140"/>
      <c r="AO29" s="140"/>
      <c r="AP29" s="384">
        <f t="shared" si="2"/>
        <v>0</v>
      </c>
      <c r="AQ29" s="134"/>
      <c r="AR29" s="136"/>
      <c r="AS29" s="136"/>
      <c r="AT29" s="385">
        <f t="shared" si="3"/>
        <v>0</v>
      </c>
      <c r="AU29" s="201"/>
      <c r="AV29" s="140"/>
      <c r="AW29" s="140"/>
      <c r="AX29" s="140"/>
      <c r="AY29" s="392"/>
      <c r="AZ29" s="387">
        <f t="shared" si="4"/>
        <v>0</v>
      </c>
      <c r="BA29" s="1677"/>
      <c r="BB29" s="1675"/>
      <c r="BC29" s="1656"/>
      <c r="BD29" s="1656"/>
      <c r="BE29" s="1674"/>
      <c r="BF29" s="1595"/>
      <c r="BG29" s="1671"/>
      <c r="BH29" s="1672"/>
      <c r="BI29" s="1672"/>
      <c r="BJ29" s="1672"/>
      <c r="BK29" s="389">
        <f t="shared" si="5"/>
        <v>0</v>
      </c>
      <c r="BL29" s="140">
        <f t="shared" si="6"/>
        <v>0</v>
      </c>
      <c r="BM29" s="132"/>
      <c r="BN29" s="140">
        <f t="shared" si="7"/>
        <v>0</v>
      </c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50"/>
      <c r="BZ29" s="141"/>
      <c r="CA29" s="141"/>
      <c r="CB29" s="390">
        <f t="shared" si="8"/>
        <v>0</v>
      </c>
      <c r="CC29" s="132"/>
    </row>
    <row r="30" spans="1:81" ht="14.25" customHeight="1" x14ac:dyDescent="0.25">
      <c r="A30" s="132"/>
      <c r="B30" s="215">
        <v>46047</v>
      </c>
      <c r="C30" s="230"/>
      <c r="D30" s="134"/>
      <c r="E30" s="135"/>
      <c r="F30" s="135"/>
      <c r="G30" s="378">
        <f t="shared" si="0"/>
        <v>0</v>
      </c>
      <c r="H30" s="379"/>
      <c r="I30" s="395"/>
      <c r="J30" s="381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83">
        <f t="shared" si="1"/>
        <v>0</v>
      </c>
      <c r="AC30" s="136"/>
      <c r="AD30" s="136"/>
      <c r="AE30" s="136"/>
      <c r="AF30" s="136"/>
      <c r="AG30" s="136"/>
      <c r="AH30" s="136"/>
      <c r="AI30" s="140"/>
      <c r="AJ30" s="140"/>
      <c r="AK30" s="140"/>
      <c r="AL30" s="140"/>
      <c r="AM30" s="140"/>
      <c r="AN30" s="140"/>
      <c r="AO30" s="140"/>
      <c r="AP30" s="384">
        <f t="shared" si="2"/>
        <v>0</v>
      </c>
      <c r="AQ30" s="134"/>
      <c r="AR30" s="136"/>
      <c r="AS30" s="136"/>
      <c r="AT30" s="385">
        <f t="shared" si="3"/>
        <v>0</v>
      </c>
      <c r="AU30" s="201"/>
      <c r="AV30" s="140"/>
      <c r="AW30" s="140"/>
      <c r="AX30" s="140"/>
      <c r="AY30" s="392"/>
      <c r="AZ30" s="387">
        <f t="shared" si="4"/>
        <v>0</v>
      </c>
      <c r="BA30" s="1677"/>
      <c r="BB30" s="1675"/>
      <c r="BC30" s="1656"/>
      <c r="BD30" s="1656"/>
      <c r="BE30" s="1674"/>
      <c r="BF30" s="1595"/>
      <c r="BG30" s="1671"/>
      <c r="BH30" s="1672"/>
      <c r="BI30" s="1672"/>
      <c r="BJ30" s="1672"/>
      <c r="BK30" s="389">
        <f t="shared" si="5"/>
        <v>0</v>
      </c>
      <c r="BL30" s="140">
        <f t="shared" si="6"/>
        <v>0</v>
      </c>
      <c r="BM30" s="132"/>
      <c r="BN30" s="140">
        <f t="shared" si="7"/>
        <v>0</v>
      </c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390">
        <f t="shared" si="8"/>
        <v>0</v>
      </c>
      <c r="CC30" s="132"/>
    </row>
    <row r="31" spans="1:81" ht="14.25" customHeight="1" x14ac:dyDescent="0.25">
      <c r="A31" s="132"/>
      <c r="B31" s="215">
        <v>46048</v>
      </c>
      <c r="C31" s="230"/>
      <c r="D31" s="134"/>
      <c r="E31" s="135"/>
      <c r="F31" s="135"/>
      <c r="G31" s="378">
        <f t="shared" si="0"/>
        <v>0</v>
      </c>
      <c r="H31" s="379"/>
      <c r="I31" s="395"/>
      <c r="J31" s="381"/>
      <c r="K31" s="382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  <c r="AA31" s="379"/>
      <c r="AB31" s="383">
        <f t="shared" si="1"/>
        <v>0</v>
      </c>
      <c r="AC31" s="134"/>
      <c r="AD31" s="136"/>
      <c r="AE31" s="134"/>
      <c r="AF31" s="136"/>
      <c r="AG31" s="136"/>
      <c r="AH31" s="134"/>
      <c r="AI31" s="140"/>
      <c r="AJ31" s="140"/>
      <c r="AK31" s="140"/>
      <c r="AL31" s="140"/>
      <c r="AM31" s="140"/>
      <c r="AN31" s="140"/>
      <c r="AO31" s="140"/>
      <c r="AP31" s="384">
        <f t="shared" si="2"/>
        <v>0</v>
      </c>
      <c r="AQ31" s="134"/>
      <c r="AR31" s="136"/>
      <c r="AS31" s="136"/>
      <c r="AT31" s="385">
        <f t="shared" si="3"/>
        <v>0</v>
      </c>
      <c r="AU31" s="201"/>
      <c r="AV31" s="140"/>
      <c r="AW31" s="140"/>
      <c r="AX31" s="140"/>
      <c r="AY31" s="392"/>
      <c r="AZ31" s="387">
        <f t="shared" si="4"/>
        <v>0</v>
      </c>
      <c r="BA31" s="1677"/>
      <c r="BB31" s="1675"/>
      <c r="BC31" s="1656"/>
      <c r="BD31" s="1656"/>
      <c r="BE31" s="1674"/>
      <c r="BF31" s="1595"/>
      <c r="BG31" s="1671"/>
      <c r="BH31" s="1672"/>
      <c r="BI31" s="1672"/>
      <c r="BJ31" s="1672"/>
      <c r="BK31" s="389">
        <f t="shared" si="5"/>
        <v>0</v>
      </c>
      <c r="BL31" s="140">
        <f t="shared" si="6"/>
        <v>0</v>
      </c>
      <c r="BM31" s="132"/>
      <c r="BN31" s="140">
        <f t="shared" si="7"/>
        <v>0</v>
      </c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50"/>
      <c r="BZ31" s="141"/>
      <c r="CA31" s="141"/>
      <c r="CB31" s="390">
        <f t="shared" si="8"/>
        <v>0</v>
      </c>
      <c r="CC31" s="132"/>
    </row>
    <row r="32" spans="1:81" ht="14.25" customHeight="1" x14ac:dyDescent="0.25">
      <c r="A32" s="132"/>
      <c r="B32" s="215">
        <v>46049</v>
      </c>
      <c r="C32" s="230"/>
      <c r="D32" s="134"/>
      <c r="E32" s="135"/>
      <c r="F32" s="135"/>
      <c r="G32" s="378">
        <f t="shared" si="0"/>
        <v>0</v>
      </c>
      <c r="H32" s="379"/>
      <c r="I32" s="395"/>
      <c r="J32" s="381"/>
      <c r="K32" s="379"/>
      <c r="L32" s="379"/>
      <c r="M32" s="382"/>
      <c r="N32" s="379"/>
      <c r="O32" s="379"/>
      <c r="P32" s="382"/>
      <c r="Q32" s="379"/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83">
        <f t="shared" si="1"/>
        <v>0</v>
      </c>
      <c r="AC32" s="136"/>
      <c r="AD32" s="136"/>
      <c r="AE32" s="136"/>
      <c r="AF32" s="136"/>
      <c r="AG32" s="136"/>
      <c r="AH32" s="134"/>
      <c r="AI32" s="140"/>
      <c r="AJ32" s="140"/>
      <c r="AK32" s="140"/>
      <c r="AL32" s="140"/>
      <c r="AM32" s="140"/>
      <c r="AN32" s="140"/>
      <c r="AO32" s="140"/>
      <c r="AP32" s="384">
        <f t="shared" si="2"/>
        <v>0</v>
      </c>
      <c r="AQ32" s="134"/>
      <c r="AR32" s="136"/>
      <c r="AS32" s="136"/>
      <c r="AT32" s="385">
        <f t="shared" si="3"/>
        <v>0</v>
      </c>
      <c r="AU32" s="201"/>
      <c r="AV32" s="140"/>
      <c r="AW32" s="140"/>
      <c r="AX32" s="140"/>
      <c r="AY32" s="392"/>
      <c r="AZ32" s="387">
        <f t="shared" si="4"/>
        <v>0</v>
      </c>
      <c r="BA32" s="1677"/>
      <c r="BB32" s="1675"/>
      <c r="BC32" s="1656"/>
      <c r="BD32" s="1656"/>
      <c r="BE32" s="1674"/>
      <c r="BF32" s="1595"/>
      <c r="BG32" s="1671"/>
      <c r="BH32" s="1672"/>
      <c r="BI32" s="1672"/>
      <c r="BJ32" s="1672"/>
      <c r="BK32" s="389">
        <f t="shared" si="5"/>
        <v>0</v>
      </c>
      <c r="BL32" s="140">
        <f t="shared" si="6"/>
        <v>0</v>
      </c>
      <c r="BM32" s="132"/>
      <c r="BN32" s="140">
        <f t="shared" si="7"/>
        <v>0</v>
      </c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50"/>
      <c r="BZ32" s="141"/>
      <c r="CA32" s="141"/>
      <c r="CB32" s="390">
        <f t="shared" si="8"/>
        <v>0</v>
      </c>
      <c r="CC32" s="132"/>
    </row>
    <row r="33" spans="1:81" ht="14.25" customHeight="1" x14ac:dyDescent="0.25">
      <c r="A33" s="132"/>
      <c r="B33" s="215">
        <v>46050</v>
      </c>
      <c r="C33" s="230"/>
      <c r="D33" s="134"/>
      <c r="E33" s="135"/>
      <c r="F33" s="135"/>
      <c r="G33" s="378">
        <f t="shared" si="0"/>
        <v>0</v>
      </c>
      <c r="H33" s="379"/>
      <c r="I33" s="395"/>
      <c r="J33" s="381"/>
      <c r="K33" s="379"/>
      <c r="L33" s="379"/>
      <c r="M33" s="379"/>
      <c r="N33" s="379"/>
      <c r="O33" s="379"/>
      <c r="P33" s="379"/>
      <c r="Q33" s="382"/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83">
        <f t="shared" si="1"/>
        <v>0</v>
      </c>
      <c r="AC33" s="134"/>
      <c r="AD33" s="136"/>
      <c r="AE33" s="134"/>
      <c r="AF33" s="136"/>
      <c r="AG33" s="136"/>
      <c r="AH33" s="136"/>
      <c r="AI33" s="140"/>
      <c r="AJ33" s="140"/>
      <c r="AK33" s="140"/>
      <c r="AL33" s="140"/>
      <c r="AM33" s="140"/>
      <c r="AN33" s="140"/>
      <c r="AO33" s="140"/>
      <c r="AP33" s="384">
        <f t="shared" si="2"/>
        <v>0</v>
      </c>
      <c r="AQ33" s="134"/>
      <c r="AR33" s="136"/>
      <c r="AS33" s="136"/>
      <c r="AT33" s="385">
        <f t="shared" si="3"/>
        <v>0</v>
      </c>
      <c r="AU33" s="201"/>
      <c r="AV33" s="140"/>
      <c r="AW33" s="140"/>
      <c r="AX33" s="140"/>
      <c r="AY33" s="392"/>
      <c r="AZ33" s="387">
        <f t="shared" si="4"/>
        <v>0</v>
      </c>
      <c r="BA33" s="1677"/>
      <c r="BB33" s="1675"/>
      <c r="BC33" s="1656"/>
      <c r="BD33" s="1656"/>
      <c r="BE33" s="1674"/>
      <c r="BF33" s="1595"/>
      <c r="BG33" s="1671"/>
      <c r="BH33" s="1672"/>
      <c r="BI33" s="1672"/>
      <c r="BJ33" s="1672"/>
      <c r="BK33" s="389">
        <f t="shared" si="5"/>
        <v>0</v>
      </c>
      <c r="BL33" s="140">
        <f t="shared" si="6"/>
        <v>0</v>
      </c>
      <c r="BM33" s="132"/>
      <c r="BN33" s="140">
        <f t="shared" si="7"/>
        <v>0</v>
      </c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50"/>
      <c r="BZ33" s="141"/>
      <c r="CA33" s="141"/>
      <c r="CB33" s="390">
        <f t="shared" si="8"/>
        <v>0</v>
      </c>
      <c r="CC33" s="132"/>
    </row>
    <row r="34" spans="1:81" ht="14.25" customHeight="1" x14ac:dyDescent="0.25">
      <c r="A34" s="132"/>
      <c r="B34" s="215">
        <v>46051</v>
      </c>
      <c r="C34" s="230"/>
      <c r="D34" s="134"/>
      <c r="E34" s="135"/>
      <c r="F34" s="135"/>
      <c r="G34" s="378">
        <f t="shared" si="0"/>
        <v>0</v>
      </c>
      <c r="H34" s="379"/>
      <c r="I34" s="395"/>
      <c r="J34" s="381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83">
        <f t="shared" si="1"/>
        <v>0</v>
      </c>
      <c r="AC34" s="136"/>
      <c r="AD34" s="136"/>
      <c r="AE34" s="136"/>
      <c r="AF34" s="136"/>
      <c r="AG34" s="136"/>
      <c r="AH34" s="136"/>
      <c r="AI34" s="140"/>
      <c r="AJ34" s="140"/>
      <c r="AK34" s="140"/>
      <c r="AL34" s="140"/>
      <c r="AM34" s="140"/>
      <c r="AN34" s="140"/>
      <c r="AO34" s="140"/>
      <c r="AP34" s="384">
        <f t="shared" si="2"/>
        <v>0</v>
      </c>
      <c r="AQ34" s="134"/>
      <c r="AR34" s="136"/>
      <c r="AS34" s="136"/>
      <c r="AT34" s="385">
        <f t="shared" si="3"/>
        <v>0</v>
      </c>
      <c r="AU34" s="201"/>
      <c r="AV34" s="140"/>
      <c r="AW34" s="140"/>
      <c r="AX34" s="140"/>
      <c r="AY34" s="392"/>
      <c r="AZ34" s="387">
        <f t="shared" si="4"/>
        <v>0</v>
      </c>
      <c r="BA34" s="1677"/>
      <c r="BB34" s="1675"/>
      <c r="BC34" s="1656"/>
      <c r="BD34" s="1656"/>
      <c r="BE34" s="1674"/>
      <c r="BF34" s="1595"/>
      <c r="BG34" s="1671"/>
      <c r="BH34" s="1672"/>
      <c r="BI34" s="1672"/>
      <c r="BJ34" s="1672"/>
      <c r="BK34" s="389">
        <f t="shared" si="5"/>
        <v>0</v>
      </c>
      <c r="BL34" s="140">
        <f t="shared" si="6"/>
        <v>0</v>
      </c>
      <c r="BM34" s="132"/>
      <c r="BN34" s="140">
        <f t="shared" si="7"/>
        <v>0</v>
      </c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50"/>
      <c r="BZ34" s="141"/>
      <c r="CA34" s="141"/>
      <c r="CB34" s="390">
        <f t="shared" si="8"/>
        <v>0</v>
      </c>
      <c r="CC34" s="132"/>
    </row>
    <row r="35" spans="1:81" ht="14.25" customHeight="1" x14ac:dyDescent="0.25">
      <c r="A35" s="132"/>
      <c r="B35" s="215">
        <v>46052</v>
      </c>
      <c r="C35" s="230"/>
      <c r="D35" s="134"/>
      <c r="E35" s="135"/>
      <c r="F35" s="135"/>
      <c r="G35" s="378">
        <f t="shared" si="0"/>
        <v>0</v>
      </c>
      <c r="H35" s="379"/>
      <c r="I35" s="395"/>
      <c r="J35" s="381"/>
      <c r="K35" s="379"/>
      <c r="L35" s="379"/>
      <c r="M35" s="379"/>
      <c r="N35" s="379"/>
      <c r="O35" s="379"/>
      <c r="P35" s="382"/>
      <c r="Q35" s="382"/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83">
        <f t="shared" si="1"/>
        <v>0</v>
      </c>
      <c r="AC35" s="136"/>
      <c r="AD35" s="136"/>
      <c r="AE35" s="134"/>
      <c r="AF35" s="136"/>
      <c r="AG35" s="136"/>
      <c r="AH35" s="134"/>
      <c r="AI35" s="140"/>
      <c r="AJ35" s="140"/>
      <c r="AK35" s="140"/>
      <c r="AL35" s="140"/>
      <c r="AM35" s="140"/>
      <c r="AN35" s="140"/>
      <c r="AO35" s="140"/>
      <c r="AP35" s="384">
        <f t="shared" si="2"/>
        <v>0</v>
      </c>
      <c r="AQ35" s="134"/>
      <c r="AR35" s="136"/>
      <c r="AS35" s="136"/>
      <c r="AT35" s="385">
        <f t="shared" si="3"/>
        <v>0</v>
      </c>
      <c r="AU35" s="201"/>
      <c r="AV35" s="140"/>
      <c r="AW35" s="140"/>
      <c r="AX35" s="140"/>
      <c r="AY35" s="392"/>
      <c r="AZ35" s="387">
        <f t="shared" si="4"/>
        <v>0</v>
      </c>
      <c r="BA35" s="1677"/>
      <c r="BB35" s="1675"/>
      <c r="BC35" s="1656"/>
      <c r="BD35" s="1656"/>
      <c r="BE35" s="1674"/>
      <c r="BF35" s="1595"/>
      <c r="BG35" s="1671"/>
      <c r="BH35" s="1672"/>
      <c r="BI35" s="1672"/>
      <c r="BJ35" s="1672"/>
      <c r="BK35" s="389">
        <f t="shared" si="5"/>
        <v>0</v>
      </c>
      <c r="BL35" s="140">
        <f t="shared" si="6"/>
        <v>0</v>
      </c>
      <c r="BM35" s="132"/>
      <c r="BN35" s="140">
        <f t="shared" si="7"/>
        <v>0</v>
      </c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390">
        <f t="shared" si="8"/>
        <v>0</v>
      </c>
      <c r="CC35" s="132"/>
    </row>
    <row r="36" spans="1:81" ht="14.25" customHeight="1" x14ac:dyDescent="0.25">
      <c r="A36" s="132"/>
      <c r="B36" s="215">
        <v>46053</v>
      </c>
      <c r="C36" s="258"/>
      <c r="D36" s="154"/>
      <c r="E36" s="156"/>
      <c r="F36" s="156"/>
      <c r="G36" s="378">
        <f t="shared" si="0"/>
        <v>0</v>
      </c>
      <c r="H36" s="379"/>
      <c r="I36" s="398"/>
      <c r="J36" s="399"/>
      <c r="K36" s="400"/>
      <c r="L36" s="401"/>
      <c r="M36" s="401"/>
      <c r="N36" s="401"/>
      <c r="O36" s="401"/>
      <c r="P36" s="400"/>
      <c r="Q36" s="400"/>
      <c r="R36" s="401"/>
      <c r="S36" s="401"/>
      <c r="T36" s="401"/>
      <c r="U36" s="401"/>
      <c r="V36" s="401"/>
      <c r="W36" s="401"/>
      <c r="X36" s="401"/>
      <c r="Y36" s="401"/>
      <c r="Z36" s="379"/>
      <c r="AA36" s="379"/>
      <c r="AB36" s="383">
        <f t="shared" si="1"/>
        <v>0</v>
      </c>
      <c r="AC36" s="154"/>
      <c r="AD36" s="159"/>
      <c r="AE36" s="159"/>
      <c r="AF36" s="159"/>
      <c r="AG36" s="159"/>
      <c r="AH36" s="159"/>
      <c r="AI36" s="162"/>
      <c r="AJ36" s="162"/>
      <c r="AK36" s="162"/>
      <c r="AL36" s="162"/>
      <c r="AM36" s="162"/>
      <c r="AN36" s="162"/>
      <c r="AO36" s="162"/>
      <c r="AP36" s="384">
        <f t="shared" si="2"/>
        <v>0</v>
      </c>
      <c r="AQ36" s="154"/>
      <c r="AR36" s="159"/>
      <c r="AS36" s="159"/>
      <c r="AT36" s="385">
        <f t="shared" si="3"/>
        <v>0</v>
      </c>
      <c r="AU36" s="402"/>
      <c r="AV36" s="162"/>
      <c r="AW36" s="162"/>
      <c r="AX36" s="162"/>
      <c r="AY36" s="403"/>
      <c r="AZ36" s="387">
        <f t="shared" si="4"/>
        <v>0</v>
      </c>
      <c r="BA36" s="1679"/>
      <c r="BB36" s="1680"/>
      <c r="BC36" s="1681"/>
      <c r="BD36" s="1681"/>
      <c r="BE36" s="1682"/>
      <c r="BF36" s="1614"/>
      <c r="BG36" s="1683"/>
      <c r="BH36" s="1684"/>
      <c r="BI36" s="1684"/>
      <c r="BJ36" s="1684"/>
      <c r="BK36" s="389">
        <f t="shared" si="5"/>
        <v>0</v>
      </c>
      <c r="BL36" s="162">
        <f t="shared" si="6"/>
        <v>0</v>
      </c>
      <c r="BM36" s="132"/>
      <c r="BN36" s="162">
        <f t="shared" si="7"/>
        <v>0</v>
      </c>
      <c r="BO36" s="163"/>
      <c r="BP36" s="163"/>
      <c r="BQ36" s="163"/>
      <c r="BR36" s="163"/>
      <c r="BS36" s="163"/>
      <c r="BT36" s="163"/>
      <c r="BU36" s="163"/>
      <c r="BV36" s="163"/>
      <c r="BW36" s="163"/>
      <c r="BX36" s="141"/>
      <c r="BY36" s="163"/>
      <c r="BZ36" s="163"/>
      <c r="CA36" s="163"/>
      <c r="CB36" s="405">
        <f t="shared" si="8"/>
        <v>0</v>
      </c>
      <c r="CC36" s="132"/>
    </row>
    <row r="37" spans="1:81" ht="14.25" customHeight="1" x14ac:dyDescent="0.25">
      <c r="A37" s="406"/>
      <c r="B37" s="406" t="s">
        <v>132</v>
      </c>
      <c r="C37" s="407">
        <f t="shared" ref="C37:S37" si="9">SUM(C6:C36)</f>
        <v>0</v>
      </c>
      <c r="D37" s="407">
        <f t="shared" si="9"/>
        <v>0</v>
      </c>
      <c r="E37" s="407">
        <f t="shared" si="9"/>
        <v>0</v>
      </c>
      <c r="F37" s="407">
        <f t="shared" si="9"/>
        <v>0</v>
      </c>
      <c r="G37" s="408">
        <f t="shared" si="9"/>
        <v>0</v>
      </c>
      <c r="H37" s="407">
        <f t="shared" si="9"/>
        <v>0</v>
      </c>
      <c r="I37" s="407">
        <f t="shared" si="9"/>
        <v>0</v>
      </c>
      <c r="J37" s="407">
        <f t="shared" si="9"/>
        <v>0</v>
      </c>
      <c r="K37" s="407">
        <f t="shared" si="9"/>
        <v>0</v>
      </c>
      <c r="L37" s="407">
        <f t="shared" si="9"/>
        <v>0</v>
      </c>
      <c r="M37" s="407">
        <f t="shared" si="9"/>
        <v>0</v>
      </c>
      <c r="N37" s="407">
        <f t="shared" si="9"/>
        <v>0</v>
      </c>
      <c r="O37" s="407">
        <f t="shared" si="9"/>
        <v>0</v>
      </c>
      <c r="P37" s="407">
        <f t="shared" si="9"/>
        <v>0</v>
      </c>
      <c r="Q37" s="409">
        <f t="shared" si="9"/>
        <v>0</v>
      </c>
      <c r="R37" s="407">
        <f t="shared" si="9"/>
        <v>0</v>
      </c>
      <c r="S37" s="407">
        <f t="shared" si="9"/>
        <v>0</v>
      </c>
      <c r="T37" s="407"/>
      <c r="U37" s="407">
        <f t="shared" ref="U37:AM37" si="10">SUM(U6:U36)</f>
        <v>0</v>
      </c>
      <c r="V37" s="407">
        <f t="shared" si="10"/>
        <v>0</v>
      </c>
      <c r="W37" s="407">
        <f t="shared" si="10"/>
        <v>0</v>
      </c>
      <c r="X37" s="407">
        <f t="shared" si="10"/>
        <v>0</v>
      </c>
      <c r="Y37" s="407">
        <f t="shared" si="10"/>
        <v>0</v>
      </c>
      <c r="Z37" s="407">
        <f t="shared" si="10"/>
        <v>0</v>
      </c>
      <c r="AA37" s="407">
        <f t="shared" si="10"/>
        <v>0</v>
      </c>
      <c r="AB37" s="407">
        <f t="shared" si="10"/>
        <v>0</v>
      </c>
      <c r="AC37" s="407">
        <f t="shared" si="10"/>
        <v>0</v>
      </c>
      <c r="AD37" s="407">
        <f t="shared" si="10"/>
        <v>0</v>
      </c>
      <c r="AE37" s="407">
        <f t="shared" si="10"/>
        <v>0</v>
      </c>
      <c r="AF37" s="407">
        <f t="shared" si="10"/>
        <v>0</v>
      </c>
      <c r="AG37" s="407">
        <f t="shared" si="10"/>
        <v>0</v>
      </c>
      <c r="AH37" s="407">
        <f t="shared" si="10"/>
        <v>0</v>
      </c>
      <c r="AI37" s="407">
        <f t="shared" si="10"/>
        <v>0</v>
      </c>
      <c r="AJ37" s="407">
        <f t="shared" si="10"/>
        <v>0</v>
      </c>
      <c r="AK37" s="407">
        <f t="shared" si="10"/>
        <v>0</v>
      </c>
      <c r="AL37" s="407">
        <f t="shared" si="10"/>
        <v>0</v>
      </c>
      <c r="AM37" s="407">
        <f t="shared" si="10"/>
        <v>0</v>
      </c>
      <c r="AN37" s="407"/>
      <c r="AO37" s="407">
        <f t="shared" ref="AO37:AU37" si="11">SUM(AO6:AO36)</f>
        <v>0</v>
      </c>
      <c r="AP37" s="408">
        <f t="shared" si="11"/>
        <v>0</v>
      </c>
      <c r="AQ37" s="407">
        <f t="shared" si="11"/>
        <v>0</v>
      </c>
      <c r="AR37" s="407">
        <f t="shared" si="11"/>
        <v>0</v>
      </c>
      <c r="AS37" s="407">
        <f t="shared" si="11"/>
        <v>0</v>
      </c>
      <c r="AT37" s="408">
        <f t="shared" si="11"/>
        <v>0</v>
      </c>
      <c r="AU37" s="407">
        <f t="shared" si="11"/>
        <v>0</v>
      </c>
      <c r="AV37" s="407"/>
      <c r="AW37" s="407">
        <f t="shared" ref="AW37:BL37" si="12">SUM(AW6:AW36)</f>
        <v>0</v>
      </c>
      <c r="AX37" s="407">
        <f t="shared" si="12"/>
        <v>0</v>
      </c>
      <c r="AY37" s="407">
        <f t="shared" si="12"/>
        <v>0</v>
      </c>
      <c r="AZ37" s="407">
        <f t="shared" si="12"/>
        <v>0</v>
      </c>
      <c r="BA37" s="410">
        <f t="shared" si="12"/>
        <v>0</v>
      </c>
      <c r="BB37" s="411">
        <f t="shared" si="12"/>
        <v>0</v>
      </c>
      <c r="BC37" s="407">
        <f t="shared" si="12"/>
        <v>0</v>
      </c>
      <c r="BD37" s="407">
        <f t="shared" si="12"/>
        <v>0</v>
      </c>
      <c r="BE37" s="407">
        <f t="shared" si="12"/>
        <v>0</v>
      </c>
      <c r="BF37" s="412">
        <f t="shared" si="12"/>
        <v>0</v>
      </c>
      <c r="BG37" s="407">
        <f t="shared" si="12"/>
        <v>0</v>
      </c>
      <c r="BH37" s="407">
        <f t="shared" si="12"/>
        <v>0</v>
      </c>
      <c r="BI37" s="407">
        <f t="shared" si="12"/>
        <v>0</v>
      </c>
      <c r="BJ37" s="407">
        <f t="shared" si="12"/>
        <v>0</v>
      </c>
      <c r="BK37" s="408">
        <f t="shared" si="12"/>
        <v>0</v>
      </c>
      <c r="BL37" s="407">
        <f t="shared" si="12"/>
        <v>0</v>
      </c>
      <c r="BM37" s="132"/>
      <c r="BN37" s="407">
        <f t="shared" ref="BN37:CB37" si="13">SUM(BN6:BN36)</f>
        <v>0</v>
      </c>
      <c r="BO37" s="407">
        <f t="shared" si="13"/>
        <v>0</v>
      </c>
      <c r="BP37" s="407">
        <f t="shared" si="13"/>
        <v>0</v>
      </c>
      <c r="BQ37" s="407">
        <f t="shared" si="13"/>
        <v>0</v>
      </c>
      <c r="BR37" s="407">
        <f t="shared" si="13"/>
        <v>0</v>
      </c>
      <c r="BS37" s="407">
        <f t="shared" si="13"/>
        <v>0</v>
      </c>
      <c r="BT37" s="407">
        <f t="shared" si="13"/>
        <v>0</v>
      </c>
      <c r="BU37" s="407">
        <f t="shared" si="13"/>
        <v>0</v>
      </c>
      <c r="BV37" s="407">
        <f t="shared" si="13"/>
        <v>0</v>
      </c>
      <c r="BW37" s="407">
        <f t="shared" si="13"/>
        <v>0</v>
      </c>
      <c r="BX37" s="407">
        <f t="shared" si="13"/>
        <v>0</v>
      </c>
      <c r="BY37" s="407">
        <f t="shared" si="13"/>
        <v>0</v>
      </c>
      <c r="BZ37" s="407">
        <f t="shared" si="13"/>
        <v>0</v>
      </c>
      <c r="CA37" s="407">
        <f t="shared" si="13"/>
        <v>0</v>
      </c>
      <c r="CB37" s="407">
        <f t="shared" si="13"/>
        <v>0</v>
      </c>
      <c r="CC37" s="132"/>
    </row>
    <row r="38" spans="1:81" ht="14.25" customHeight="1" x14ac:dyDescent="0.25">
      <c r="A38" s="3"/>
      <c r="B38" s="174"/>
      <c r="C38" s="3"/>
      <c r="D38" s="3"/>
      <c r="E38" s="3"/>
      <c r="F38" s="3"/>
      <c r="G38" s="3"/>
      <c r="H38" s="3"/>
      <c r="I38" s="3"/>
      <c r="J38" s="414"/>
      <c r="K38" s="3"/>
      <c r="L38" s="3"/>
      <c r="M38" s="3"/>
      <c r="N38" s="3"/>
      <c r="O38" s="3"/>
      <c r="P38" s="1"/>
      <c r="Q38" s="1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80"/>
      <c r="BB38" s="3"/>
      <c r="BC38" s="3"/>
      <c r="BD38" s="3"/>
      <c r="BE38" s="3"/>
      <c r="BF38" s="132"/>
      <c r="BG38" s="132"/>
      <c r="BH38" s="132"/>
      <c r="BI38" s="132"/>
      <c r="BJ38" s="132"/>
      <c r="BK38" s="3"/>
      <c r="BL38" s="3"/>
      <c r="BM38" s="3"/>
      <c r="BN38" s="132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132"/>
      <c r="CC38" s="3"/>
    </row>
    <row r="39" spans="1:81" ht="14.25" customHeight="1" x14ac:dyDescent="0.25">
      <c r="A39" s="3"/>
      <c r="B39" s="174"/>
      <c r="C39" s="3"/>
      <c r="D39" s="3"/>
      <c r="E39" s="3"/>
      <c r="F39" s="3"/>
      <c r="G39" s="3"/>
      <c r="H39" s="3"/>
      <c r="I39" s="3"/>
      <c r="J39" s="414"/>
      <c r="K39" s="3"/>
      <c r="L39" s="3"/>
      <c r="M39" s="3"/>
      <c r="N39" s="3"/>
      <c r="O39" s="3"/>
      <c r="P39" s="1"/>
      <c r="Q39" s="1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80"/>
      <c r="BB39" s="3"/>
      <c r="BC39" s="3"/>
      <c r="BD39" s="3"/>
      <c r="BE39" s="3"/>
      <c r="BF39" s="132"/>
      <c r="BG39" s="132"/>
      <c r="BH39" s="132"/>
      <c r="BI39" s="132"/>
      <c r="BJ39" s="132"/>
      <c r="BK39" s="3"/>
      <c r="BL39" s="3"/>
      <c r="BM39" s="3"/>
      <c r="BN39" s="155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6"/>
      <c r="CA39" s="176"/>
      <c r="CB39" s="155"/>
      <c r="CC39" s="3"/>
    </row>
    <row r="40" spans="1:81" ht="14.25" customHeight="1" x14ac:dyDescent="0.25">
      <c r="A40" s="3"/>
      <c r="B40" s="215">
        <v>46054</v>
      </c>
      <c r="C40" s="238"/>
      <c r="D40" s="95"/>
      <c r="E40" s="97"/>
      <c r="F40" s="97"/>
      <c r="G40" s="415">
        <f t="shared" ref="G40:G68" si="14">+C40+D40+E40+F40</f>
        <v>0</v>
      </c>
      <c r="H40" s="416"/>
      <c r="I40" s="417"/>
      <c r="J40" s="418"/>
      <c r="K40" s="419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20">
        <f t="shared" ref="AB40:AB68" si="15">SUM(I40:AA40)</f>
        <v>0</v>
      </c>
      <c r="AC40" s="190"/>
      <c r="AD40" s="190"/>
      <c r="AE40" s="190"/>
      <c r="AF40" s="190"/>
      <c r="AG40" s="190"/>
      <c r="AH40" s="190"/>
      <c r="AI40" s="195"/>
      <c r="AJ40" s="195"/>
      <c r="AK40" s="195"/>
      <c r="AL40" s="195"/>
      <c r="AM40" s="195"/>
      <c r="AN40" s="195"/>
      <c r="AO40" s="195"/>
      <c r="AP40" s="421">
        <f t="shared" ref="AP40:AP68" si="16">SUM(AC40:AO40)</f>
        <v>0</v>
      </c>
      <c r="AQ40" s="95"/>
      <c r="AR40" s="104"/>
      <c r="AS40" s="104"/>
      <c r="AT40" s="422">
        <f t="shared" ref="AT40:AT68" si="17">SUM(AQ40:AS40)</f>
        <v>0</v>
      </c>
      <c r="AU40" s="423"/>
      <c r="AV40" s="195"/>
      <c r="AW40" s="195"/>
      <c r="AX40" s="195"/>
      <c r="AY40" s="424"/>
      <c r="AZ40" s="425">
        <f t="shared" ref="AZ40:AZ68" si="18">+G40-AB40-AP40-AT40-AU40-AW40-AX40-AY40</f>
        <v>0</v>
      </c>
      <c r="BA40" s="1685"/>
      <c r="BB40" s="1686"/>
      <c r="BC40" s="1687"/>
      <c r="BD40" s="1688"/>
      <c r="BE40" s="1688"/>
      <c r="BF40" s="1537"/>
      <c r="BG40" s="1548"/>
      <c r="BH40" s="1548"/>
      <c r="BI40" s="1548"/>
      <c r="BJ40" s="1537"/>
      <c r="BK40" s="429">
        <f t="shared" ref="BK40:BK68" si="19">SUM(BA40:BJ40)-BI40</f>
        <v>0</v>
      </c>
      <c r="BL40" s="114">
        <f t="shared" ref="BL40:BL68" si="20">+AZ40-BK40</f>
        <v>0</v>
      </c>
      <c r="BM40" s="3"/>
      <c r="BN40" s="114">
        <f t="shared" ref="BN40:BN68" si="21">SUM(BO40:CA40)</f>
        <v>0</v>
      </c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430">
        <f t="shared" ref="CB40:CB68" si="22">+BL40-BN40</f>
        <v>0</v>
      </c>
      <c r="CC40" s="3"/>
    </row>
    <row r="41" spans="1:81" ht="14.25" customHeight="1" x14ac:dyDescent="0.25">
      <c r="A41" s="3"/>
      <c r="B41" s="215">
        <v>46055</v>
      </c>
      <c r="C41" s="228"/>
      <c r="D41" s="119"/>
      <c r="E41" s="120"/>
      <c r="F41" s="120"/>
      <c r="G41" s="431">
        <f t="shared" si="14"/>
        <v>0</v>
      </c>
      <c r="H41" s="380"/>
      <c r="I41" s="379"/>
      <c r="J41" s="381"/>
      <c r="K41" s="379"/>
      <c r="L41" s="379"/>
      <c r="M41" s="379"/>
      <c r="N41" s="379"/>
      <c r="O41" s="379"/>
      <c r="P41" s="382"/>
      <c r="Q41" s="379"/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83">
        <f t="shared" si="15"/>
        <v>0</v>
      </c>
      <c r="AC41" s="134"/>
      <c r="AD41" s="136"/>
      <c r="AE41" s="134"/>
      <c r="AF41" s="136"/>
      <c r="AG41" s="136"/>
      <c r="AH41" s="136"/>
      <c r="AI41" s="140"/>
      <c r="AJ41" s="140"/>
      <c r="AK41" s="140"/>
      <c r="AL41" s="140"/>
      <c r="AM41" s="140"/>
      <c r="AN41" s="140"/>
      <c r="AO41" s="140"/>
      <c r="AP41" s="384">
        <f t="shared" si="16"/>
        <v>0</v>
      </c>
      <c r="AQ41" s="119"/>
      <c r="AR41" s="123"/>
      <c r="AS41" s="123"/>
      <c r="AT41" s="385">
        <f t="shared" si="17"/>
        <v>0</v>
      </c>
      <c r="AU41" s="201"/>
      <c r="AV41" s="140"/>
      <c r="AW41" s="140"/>
      <c r="AX41" s="140"/>
      <c r="AY41" s="392"/>
      <c r="AZ41" s="432">
        <f t="shared" si="18"/>
        <v>0</v>
      </c>
      <c r="BA41" s="1553"/>
      <c r="BB41" s="1689"/>
      <c r="BC41" s="1690"/>
      <c r="BD41" s="1688"/>
      <c r="BE41" s="1688"/>
      <c r="BF41" s="1546"/>
      <c r="BG41" s="1548"/>
      <c r="BH41" s="1548"/>
      <c r="BI41" s="1548"/>
      <c r="BJ41" s="1546"/>
      <c r="BK41" s="389">
        <f t="shared" si="19"/>
        <v>0</v>
      </c>
      <c r="BL41" s="113">
        <f t="shared" si="20"/>
        <v>0</v>
      </c>
      <c r="BM41" s="3"/>
      <c r="BN41" s="113">
        <f t="shared" si="21"/>
        <v>0</v>
      </c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29"/>
      <c r="CB41" s="390">
        <f t="shared" si="22"/>
        <v>0</v>
      </c>
      <c r="CC41" s="3"/>
    </row>
    <row r="42" spans="1:81" ht="14.25" customHeight="1" x14ac:dyDescent="0.25">
      <c r="A42" s="3"/>
      <c r="B42" s="215">
        <v>46056</v>
      </c>
      <c r="C42" s="228"/>
      <c r="D42" s="119"/>
      <c r="E42" s="120"/>
      <c r="F42" s="120"/>
      <c r="G42" s="431">
        <f t="shared" si="14"/>
        <v>0</v>
      </c>
      <c r="H42" s="380"/>
      <c r="I42" s="379"/>
      <c r="J42" s="381"/>
      <c r="K42" s="379"/>
      <c r="L42" s="379"/>
      <c r="M42" s="382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  <c r="AA42" s="379"/>
      <c r="AB42" s="383">
        <f t="shared" si="15"/>
        <v>0</v>
      </c>
      <c r="AC42" s="136"/>
      <c r="AD42" s="136"/>
      <c r="AE42" s="136"/>
      <c r="AF42" s="136"/>
      <c r="AG42" s="136"/>
      <c r="AH42" s="134"/>
      <c r="AI42" s="140"/>
      <c r="AJ42" s="140"/>
      <c r="AK42" s="140"/>
      <c r="AL42" s="140"/>
      <c r="AM42" s="140"/>
      <c r="AN42" s="140"/>
      <c r="AO42" s="140"/>
      <c r="AP42" s="384">
        <f t="shared" si="16"/>
        <v>0</v>
      </c>
      <c r="AQ42" s="119"/>
      <c r="AR42" s="123"/>
      <c r="AS42" s="123"/>
      <c r="AT42" s="385">
        <f t="shared" si="17"/>
        <v>0</v>
      </c>
      <c r="AU42" s="201"/>
      <c r="AV42" s="140"/>
      <c r="AW42" s="140"/>
      <c r="AX42" s="140"/>
      <c r="AY42" s="392"/>
      <c r="AZ42" s="432">
        <f t="shared" si="18"/>
        <v>0</v>
      </c>
      <c r="BA42" s="1553"/>
      <c r="BB42" s="1689"/>
      <c r="BC42" s="1690"/>
      <c r="BD42" s="1688"/>
      <c r="BE42" s="1688"/>
      <c r="BF42" s="1546"/>
      <c r="BG42" s="1548"/>
      <c r="BH42" s="1548"/>
      <c r="BI42" s="1548"/>
      <c r="BJ42" s="1546"/>
      <c r="BK42" s="389">
        <f t="shared" si="19"/>
        <v>0</v>
      </c>
      <c r="BL42" s="113">
        <f t="shared" si="20"/>
        <v>0</v>
      </c>
      <c r="BM42" s="3"/>
      <c r="BN42" s="113">
        <f t="shared" si="21"/>
        <v>0</v>
      </c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31"/>
      <c r="BZ42" s="129"/>
      <c r="CA42" s="129"/>
      <c r="CB42" s="390">
        <f t="shared" si="22"/>
        <v>0</v>
      </c>
      <c r="CC42" s="3"/>
    </row>
    <row r="43" spans="1:81" ht="14.25" customHeight="1" x14ac:dyDescent="0.25">
      <c r="A43" s="3"/>
      <c r="B43" s="215">
        <v>46057</v>
      </c>
      <c r="C43" s="228"/>
      <c r="D43" s="119"/>
      <c r="E43" s="120"/>
      <c r="F43" s="120"/>
      <c r="G43" s="431">
        <f t="shared" si="14"/>
        <v>0</v>
      </c>
      <c r="H43" s="380"/>
      <c r="I43" s="379"/>
      <c r="J43" s="381"/>
      <c r="K43" s="379"/>
      <c r="L43" s="379"/>
      <c r="M43" s="379"/>
      <c r="N43" s="379"/>
      <c r="O43" s="379"/>
      <c r="P43" s="382"/>
      <c r="Q43" s="382"/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83">
        <f t="shared" si="15"/>
        <v>0</v>
      </c>
      <c r="AC43" s="136"/>
      <c r="AD43" s="136"/>
      <c r="AE43" s="136"/>
      <c r="AF43" s="136"/>
      <c r="AG43" s="136"/>
      <c r="AH43" s="136"/>
      <c r="AI43" s="140"/>
      <c r="AJ43" s="140"/>
      <c r="AK43" s="140"/>
      <c r="AL43" s="140"/>
      <c r="AM43" s="140"/>
      <c r="AN43" s="140"/>
      <c r="AO43" s="140"/>
      <c r="AP43" s="384">
        <f t="shared" si="16"/>
        <v>0</v>
      </c>
      <c r="AQ43" s="119"/>
      <c r="AR43" s="123"/>
      <c r="AS43" s="123"/>
      <c r="AT43" s="385">
        <f t="shared" si="17"/>
        <v>0</v>
      </c>
      <c r="AU43" s="201"/>
      <c r="AV43" s="140"/>
      <c r="AW43" s="140"/>
      <c r="AX43" s="140"/>
      <c r="AY43" s="392"/>
      <c r="AZ43" s="432">
        <f t="shared" si="18"/>
        <v>0</v>
      </c>
      <c r="BA43" s="1553"/>
      <c r="BB43" s="1689"/>
      <c r="BC43" s="1690"/>
      <c r="BD43" s="1688"/>
      <c r="BE43" s="1688"/>
      <c r="BF43" s="1546"/>
      <c r="BG43" s="1548"/>
      <c r="BH43" s="1548"/>
      <c r="BI43" s="1548"/>
      <c r="BJ43" s="1546"/>
      <c r="BK43" s="389">
        <f t="shared" si="19"/>
        <v>0</v>
      </c>
      <c r="BL43" s="113">
        <f t="shared" si="20"/>
        <v>0</v>
      </c>
      <c r="BM43" s="3"/>
      <c r="BN43" s="113">
        <f t="shared" si="21"/>
        <v>0</v>
      </c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390">
        <f t="shared" si="22"/>
        <v>0</v>
      </c>
      <c r="CC43" s="3"/>
    </row>
    <row r="44" spans="1:81" ht="14.25" customHeight="1" x14ac:dyDescent="0.25">
      <c r="A44" s="3"/>
      <c r="B44" s="215">
        <v>46058</v>
      </c>
      <c r="C44" s="228"/>
      <c r="D44" s="119"/>
      <c r="E44" s="120"/>
      <c r="F44" s="120"/>
      <c r="G44" s="431">
        <f t="shared" si="14"/>
        <v>0</v>
      </c>
      <c r="H44" s="380"/>
      <c r="I44" s="379"/>
      <c r="J44" s="381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  <c r="AA44" s="379"/>
      <c r="AB44" s="383">
        <f t="shared" si="15"/>
        <v>0</v>
      </c>
      <c r="AC44" s="136"/>
      <c r="AD44" s="136"/>
      <c r="AE44" s="136"/>
      <c r="AF44" s="136"/>
      <c r="AG44" s="136"/>
      <c r="AH44" s="134"/>
      <c r="AI44" s="140"/>
      <c r="AJ44" s="140"/>
      <c r="AK44" s="140"/>
      <c r="AL44" s="140"/>
      <c r="AM44" s="140"/>
      <c r="AN44" s="140"/>
      <c r="AO44" s="140"/>
      <c r="AP44" s="384">
        <f t="shared" si="16"/>
        <v>0</v>
      </c>
      <c r="AQ44" s="119"/>
      <c r="AR44" s="123"/>
      <c r="AS44" s="123"/>
      <c r="AT44" s="385">
        <f t="shared" si="17"/>
        <v>0</v>
      </c>
      <c r="AU44" s="201"/>
      <c r="AV44" s="140"/>
      <c r="AW44" s="140"/>
      <c r="AX44" s="140"/>
      <c r="AY44" s="392"/>
      <c r="AZ44" s="432">
        <f t="shared" si="18"/>
        <v>0</v>
      </c>
      <c r="BA44" s="1553"/>
      <c r="BB44" s="1689"/>
      <c r="BC44" s="1546"/>
      <c r="BD44" s="1548"/>
      <c r="BE44" s="1548"/>
      <c r="BF44" s="1546"/>
      <c r="BG44" s="1548"/>
      <c r="BH44" s="1548"/>
      <c r="BI44" s="1548"/>
      <c r="BJ44" s="1546"/>
      <c r="BK44" s="389">
        <f t="shared" si="19"/>
        <v>0</v>
      </c>
      <c r="BL44" s="113">
        <f t="shared" si="20"/>
        <v>0</v>
      </c>
      <c r="BM44" s="3"/>
      <c r="BN44" s="113">
        <f t="shared" si="21"/>
        <v>0</v>
      </c>
      <c r="BO44" s="129"/>
      <c r="BP44" s="129"/>
      <c r="BQ44" s="129"/>
      <c r="BR44" s="129"/>
      <c r="BS44" s="129"/>
      <c r="BT44" s="129"/>
      <c r="BU44" s="129"/>
      <c r="BV44" s="129"/>
      <c r="BW44" s="129"/>
      <c r="BX44" s="129"/>
      <c r="BY44" s="131"/>
      <c r="BZ44" s="129"/>
      <c r="CA44" s="129"/>
      <c r="CB44" s="390">
        <f t="shared" si="22"/>
        <v>0</v>
      </c>
      <c r="CC44" s="3"/>
    </row>
    <row r="45" spans="1:81" ht="14.25" customHeight="1" x14ac:dyDescent="0.25">
      <c r="A45" s="3"/>
      <c r="B45" s="215">
        <v>46059</v>
      </c>
      <c r="C45" s="228"/>
      <c r="D45" s="119"/>
      <c r="E45" s="120"/>
      <c r="F45" s="120"/>
      <c r="G45" s="431">
        <f t="shared" si="14"/>
        <v>0</v>
      </c>
      <c r="H45" s="380"/>
      <c r="I45" s="395"/>
      <c r="J45" s="381"/>
      <c r="K45" s="379"/>
      <c r="L45" s="379"/>
      <c r="M45" s="382"/>
      <c r="N45" s="379"/>
      <c r="O45" s="379"/>
      <c r="P45" s="379"/>
      <c r="Q45" s="382"/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83">
        <f t="shared" si="15"/>
        <v>0</v>
      </c>
      <c r="AC45" s="136"/>
      <c r="AD45" s="136"/>
      <c r="AE45" s="136"/>
      <c r="AF45" s="136"/>
      <c r="AG45" s="136"/>
      <c r="AH45" s="136"/>
      <c r="AI45" s="140"/>
      <c r="AJ45" s="140"/>
      <c r="AK45" s="140"/>
      <c r="AL45" s="140"/>
      <c r="AM45" s="140"/>
      <c r="AN45" s="140"/>
      <c r="AO45" s="140"/>
      <c r="AP45" s="384">
        <f t="shared" si="16"/>
        <v>0</v>
      </c>
      <c r="AQ45" s="119"/>
      <c r="AR45" s="123"/>
      <c r="AS45" s="123"/>
      <c r="AT45" s="385">
        <f t="shared" si="17"/>
        <v>0</v>
      </c>
      <c r="AU45" s="201"/>
      <c r="AV45" s="140"/>
      <c r="AW45" s="140"/>
      <c r="AX45" s="140"/>
      <c r="AY45" s="392"/>
      <c r="AZ45" s="432">
        <f t="shared" si="18"/>
        <v>0</v>
      </c>
      <c r="BA45" s="1553"/>
      <c r="BB45" s="1689"/>
      <c r="BC45" s="1546"/>
      <c r="BD45" s="1548"/>
      <c r="BE45" s="1548"/>
      <c r="BF45" s="1546"/>
      <c r="BG45" s="1548"/>
      <c r="BH45" s="1548"/>
      <c r="BI45" s="1548"/>
      <c r="BJ45" s="1546"/>
      <c r="BK45" s="389">
        <f t="shared" si="19"/>
        <v>0</v>
      </c>
      <c r="BL45" s="113">
        <f t="shared" si="20"/>
        <v>0</v>
      </c>
      <c r="BM45" s="3"/>
      <c r="BN45" s="113">
        <f t="shared" si="21"/>
        <v>0</v>
      </c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31"/>
      <c r="BZ45" s="129"/>
      <c r="CA45" s="129"/>
      <c r="CB45" s="390">
        <f t="shared" si="22"/>
        <v>0</v>
      </c>
      <c r="CC45" s="3"/>
    </row>
    <row r="46" spans="1:81" ht="14.25" customHeight="1" x14ac:dyDescent="0.25">
      <c r="A46" s="132"/>
      <c r="B46" s="215">
        <v>46060</v>
      </c>
      <c r="C46" s="230"/>
      <c r="D46" s="134"/>
      <c r="E46" s="135"/>
      <c r="F46" s="135"/>
      <c r="G46" s="431">
        <f t="shared" si="14"/>
        <v>0</v>
      </c>
      <c r="H46" s="380"/>
      <c r="I46" s="395"/>
      <c r="J46" s="381"/>
      <c r="K46" s="379"/>
      <c r="L46" s="379"/>
      <c r="M46" s="382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  <c r="AA46" s="379"/>
      <c r="AB46" s="383">
        <f t="shared" si="15"/>
        <v>0</v>
      </c>
      <c r="AC46" s="136"/>
      <c r="AD46" s="136"/>
      <c r="AE46" s="136"/>
      <c r="AF46" s="136"/>
      <c r="AG46" s="136"/>
      <c r="AH46" s="136"/>
      <c r="AI46" s="140"/>
      <c r="AJ46" s="140"/>
      <c r="AK46" s="140"/>
      <c r="AL46" s="140"/>
      <c r="AM46" s="140"/>
      <c r="AN46" s="140"/>
      <c r="AO46" s="140"/>
      <c r="AP46" s="384">
        <f t="shared" si="16"/>
        <v>0</v>
      </c>
      <c r="AQ46" s="134"/>
      <c r="AR46" s="136"/>
      <c r="AS46" s="136"/>
      <c r="AT46" s="385">
        <f t="shared" si="17"/>
        <v>0</v>
      </c>
      <c r="AU46" s="201"/>
      <c r="AV46" s="140"/>
      <c r="AW46" s="140"/>
      <c r="AX46" s="140"/>
      <c r="AY46" s="392"/>
      <c r="AZ46" s="432">
        <f t="shared" si="18"/>
        <v>0</v>
      </c>
      <c r="BA46" s="1553"/>
      <c r="BB46" s="1689"/>
      <c r="BC46" s="1546"/>
      <c r="BD46" s="1548"/>
      <c r="BE46" s="1548"/>
      <c r="BF46" s="1546"/>
      <c r="BG46" s="1548"/>
      <c r="BH46" s="1548"/>
      <c r="BI46" s="1548"/>
      <c r="BJ46" s="1546"/>
      <c r="BK46" s="389">
        <f t="shared" si="19"/>
        <v>0</v>
      </c>
      <c r="BL46" s="140">
        <f t="shared" si="20"/>
        <v>0</v>
      </c>
      <c r="BM46" s="132"/>
      <c r="BN46" s="140">
        <f t="shared" si="21"/>
        <v>0</v>
      </c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390">
        <f t="shared" si="22"/>
        <v>0</v>
      </c>
      <c r="CC46" s="132"/>
    </row>
    <row r="47" spans="1:81" ht="14.25" customHeight="1" x14ac:dyDescent="0.25">
      <c r="A47" s="132"/>
      <c r="B47" s="215">
        <v>46061</v>
      </c>
      <c r="C47" s="230"/>
      <c r="D47" s="134"/>
      <c r="E47" s="135"/>
      <c r="F47" s="135"/>
      <c r="G47" s="431">
        <f t="shared" si="14"/>
        <v>0</v>
      </c>
      <c r="H47" s="380"/>
      <c r="I47" s="395"/>
      <c r="J47" s="381"/>
      <c r="K47" s="382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83">
        <f t="shared" si="15"/>
        <v>0</v>
      </c>
      <c r="AC47" s="136"/>
      <c r="AD47" s="136"/>
      <c r="AE47" s="136"/>
      <c r="AF47" s="136"/>
      <c r="AG47" s="136"/>
      <c r="AH47" s="136"/>
      <c r="AI47" s="140"/>
      <c r="AJ47" s="140"/>
      <c r="AK47" s="140"/>
      <c r="AL47" s="140"/>
      <c r="AM47" s="140"/>
      <c r="AN47" s="140"/>
      <c r="AO47" s="140"/>
      <c r="AP47" s="384">
        <f t="shared" si="16"/>
        <v>0</v>
      </c>
      <c r="AQ47" s="134"/>
      <c r="AR47" s="136"/>
      <c r="AS47" s="136"/>
      <c r="AT47" s="385">
        <f t="shared" si="17"/>
        <v>0</v>
      </c>
      <c r="AU47" s="201"/>
      <c r="AV47" s="140"/>
      <c r="AW47" s="140"/>
      <c r="AX47" s="140"/>
      <c r="AY47" s="392"/>
      <c r="AZ47" s="432">
        <f t="shared" si="18"/>
        <v>0</v>
      </c>
      <c r="BA47" s="1553"/>
      <c r="BB47" s="1689"/>
      <c r="BC47" s="1546"/>
      <c r="BD47" s="1548"/>
      <c r="BE47" s="1548"/>
      <c r="BF47" s="1546"/>
      <c r="BG47" s="1548"/>
      <c r="BH47" s="1548"/>
      <c r="BI47" s="1548"/>
      <c r="BJ47" s="1546"/>
      <c r="BK47" s="389">
        <f t="shared" si="19"/>
        <v>0</v>
      </c>
      <c r="BL47" s="140">
        <f t="shared" si="20"/>
        <v>0</v>
      </c>
      <c r="BM47" s="132"/>
      <c r="BN47" s="140">
        <f t="shared" si="21"/>
        <v>0</v>
      </c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390">
        <f t="shared" si="22"/>
        <v>0</v>
      </c>
      <c r="CC47" s="132"/>
    </row>
    <row r="48" spans="1:81" ht="14.25" customHeight="1" x14ac:dyDescent="0.25">
      <c r="A48" s="132"/>
      <c r="B48" s="215">
        <v>46062</v>
      </c>
      <c r="C48" s="230"/>
      <c r="D48" s="134"/>
      <c r="E48" s="135"/>
      <c r="F48" s="135"/>
      <c r="G48" s="431">
        <f t="shared" si="14"/>
        <v>0</v>
      </c>
      <c r="H48" s="380"/>
      <c r="I48" s="395"/>
      <c r="J48" s="396"/>
      <c r="K48" s="397"/>
      <c r="L48" s="379"/>
      <c r="M48" s="379"/>
      <c r="N48" s="379"/>
      <c r="O48" s="379"/>
      <c r="P48" s="382"/>
      <c r="Q48" s="382"/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83">
        <f t="shared" si="15"/>
        <v>0</v>
      </c>
      <c r="AC48" s="134"/>
      <c r="AD48" s="136"/>
      <c r="AE48" s="134"/>
      <c r="AF48" s="136"/>
      <c r="AG48" s="136"/>
      <c r="AH48" s="134"/>
      <c r="AI48" s="140"/>
      <c r="AJ48" s="140"/>
      <c r="AK48" s="140"/>
      <c r="AL48" s="140"/>
      <c r="AM48" s="140"/>
      <c r="AN48" s="140"/>
      <c r="AO48" s="140"/>
      <c r="AP48" s="384">
        <f t="shared" si="16"/>
        <v>0</v>
      </c>
      <c r="AQ48" s="134"/>
      <c r="AR48" s="136"/>
      <c r="AS48" s="136"/>
      <c r="AT48" s="385">
        <f t="shared" si="17"/>
        <v>0</v>
      </c>
      <c r="AU48" s="201"/>
      <c r="AV48" s="140"/>
      <c r="AW48" s="140"/>
      <c r="AX48" s="140"/>
      <c r="AY48" s="392"/>
      <c r="AZ48" s="432">
        <f t="shared" si="18"/>
        <v>0</v>
      </c>
      <c r="BA48" s="1553"/>
      <c r="BB48" s="1689"/>
      <c r="BC48" s="1546"/>
      <c r="BD48" s="1548"/>
      <c r="BE48" s="1548"/>
      <c r="BF48" s="1546"/>
      <c r="BG48" s="1548"/>
      <c r="BH48" s="1548"/>
      <c r="BI48" s="1548"/>
      <c r="BJ48" s="1546"/>
      <c r="BK48" s="389">
        <f t="shared" si="19"/>
        <v>0</v>
      </c>
      <c r="BL48" s="140">
        <f t="shared" si="20"/>
        <v>0</v>
      </c>
      <c r="BM48" s="132"/>
      <c r="BN48" s="140">
        <f t="shared" si="21"/>
        <v>0</v>
      </c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390">
        <f t="shared" si="22"/>
        <v>0</v>
      </c>
      <c r="CC48" s="132"/>
    </row>
    <row r="49" spans="1:81" ht="14.25" customHeight="1" x14ac:dyDescent="0.25">
      <c r="A49" s="132"/>
      <c r="B49" s="215">
        <v>46063</v>
      </c>
      <c r="C49" s="230"/>
      <c r="D49" s="134"/>
      <c r="E49" s="135"/>
      <c r="F49" s="135"/>
      <c r="G49" s="431">
        <f t="shared" si="14"/>
        <v>0</v>
      </c>
      <c r="H49" s="380"/>
      <c r="I49" s="395"/>
      <c r="J49" s="381"/>
      <c r="K49" s="382"/>
      <c r="L49" s="379"/>
      <c r="M49" s="382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83">
        <f t="shared" si="15"/>
        <v>0</v>
      </c>
      <c r="AC49" s="136"/>
      <c r="AD49" s="136"/>
      <c r="AE49" s="136"/>
      <c r="AF49" s="136"/>
      <c r="AG49" s="136"/>
      <c r="AH49" s="134"/>
      <c r="AI49" s="140"/>
      <c r="AJ49" s="140"/>
      <c r="AK49" s="140"/>
      <c r="AL49" s="140"/>
      <c r="AM49" s="140"/>
      <c r="AN49" s="140"/>
      <c r="AO49" s="140"/>
      <c r="AP49" s="384">
        <f t="shared" si="16"/>
        <v>0</v>
      </c>
      <c r="AQ49" s="134"/>
      <c r="AR49" s="136"/>
      <c r="AS49" s="136"/>
      <c r="AT49" s="385">
        <f t="shared" si="17"/>
        <v>0</v>
      </c>
      <c r="AU49" s="201"/>
      <c r="AV49" s="140"/>
      <c r="AW49" s="140"/>
      <c r="AX49" s="140"/>
      <c r="AY49" s="392"/>
      <c r="AZ49" s="432">
        <f t="shared" si="18"/>
        <v>0</v>
      </c>
      <c r="BA49" s="1553"/>
      <c r="BB49" s="1689"/>
      <c r="BC49" s="1546"/>
      <c r="BD49" s="1548"/>
      <c r="BE49" s="1548"/>
      <c r="BF49" s="1546"/>
      <c r="BG49" s="1548"/>
      <c r="BH49" s="1548"/>
      <c r="BI49" s="1548"/>
      <c r="BJ49" s="1546"/>
      <c r="BK49" s="389">
        <f t="shared" si="19"/>
        <v>0</v>
      </c>
      <c r="BL49" s="140">
        <f t="shared" si="20"/>
        <v>0</v>
      </c>
      <c r="BM49" s="132"/>
      <c r="BN49" s="140">
        <f t="shared" si="21"/>
        <v>0</v>
      </c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390">
        <f t="shared" si="22"/>
        <v>0</v>
      </c>
      <c r="CC49" s="132"/>
    </row>
    <row r="50" spans="1:81" ht="14.25" customHeight="1" x14ac:dyDescent="0.25">
      <c r="A50" s="132"/>
      <c r="B50" s="215">
        <v>46064</v>
      </c>
      <c r="C50" s="230"/>
      <c r="D50" s="134"/>
      <c r="E50" s="135"/>
      <c r="F50" s="135"/>
      <c r="G50" s="431">
        <f t="shared" si="14"/>
        <v>0</v>
      </c>
      <c r="J50" s="381"/>
      <c r="K50" s="379"/>
      <c r="L50" s="379"/>
      <c r="M50" s="382"/>
      <c r="N50" s="379"/>
      <c r="O50" s="379"/>
      <c r="P50" s="382"/>
      <c r="Q50" s="382"/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83">
        <f t="shared" si="15"/>
        <v>0</v>
      </c>
      <c r="AC50" s="136"/>
      <c r="AD50" s="136"/>
      <c r="AE50" s="134"/>
      <c r="AF50" s="136"/>
      <c r="AG50" s="136"/>
      <c r="AH50" s="136"/>
      <c r="AI50" s="140"/>
      <c r="AJ50" s="140"/>
      <c r="AK50" s="140"/>
      <c r="AL50" s="140"/>
      <c r="AM50" s="140"/>
      <c r="AN50" s="140"/>
      <c r="AO50" s="140"/>
      <c r="AP50" s="384">
        <f t="shared" si="16"/>
        <v>0</v>
      </c>
      <c r="AQ50" s="134"/>
      <c r="AR50" s="136"/>
      <c r="AS50" s="136"/>
      <c r="AT50" s="385">
        <f t="shared" si="17"/>
        <v>0</v>
      </c>
      <c r="AU50" s="201"/>
      <c r="AV50" s="140"/>
      <c r="AW50" s="140"/>
      <c r="AX50" s="140"/>
      <c r="AY50" s="392"/>
      <c r="AZ50" s="432">
        <f t="shared" si="18"/>
        <v>0</v>
      </c>
      <c r="BA50" s="1553"/>
      <c r="BB50" s="1689"/>
      <c r="BC50" s="1546"/>
      <c r="BD50" s="1548"/>
      <c r="BE50" s="1548"/>
      <c r="BF50" s="1546"/>
      <c r="BG50" s="1548"/>
      <c r="BH50" s="1548"/>
      <c r="BI50" s="1548"/>
      <c r="BJ50" s="1546"/>
      <c r="BK50" s="389">
        <f t="shared" si="19"/>
        <v>0</v>
      </c>
      <c r="BL50" s="140">
        <f t="shared" si="20"/>
        <v>0</v>
      </c>
      <c r="BM50" s="132"/>
      <c r="BN50" s="140">
        <f t="shared" si="21"/>
        <v>0</v>
      </c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390">
        <f t="shared" si="22"/>
        <v>0</v>
      </c>
      <c r="CC50" s="132"/>
    </row>
    <row r="51" spans="1:81" ht="14.25" customHeight="1" x14ac:dyDescent="0.25">
      <c r="A51" s="132"/>
      <c r="B51" s="215">
        <v>46065</v>
      </c>
      <c r="C51" s="230"/>
      <c r="D51" s="134"/>
      <c r="E51" s="135"/>
      <c r="F51" s="135"/>
      <c r="G51" s="431">
        <f t="shared" si="14"/>
        <v>0</v>
      </c>
      <c r="H51" s="380"/>
      <c r="I51" s="395"/>
      <c r="J51" s="381"/>
      <c r="K51" s="382"/>
      <c r="L51" s="379"/>
      <c r="M51" s="379"/>
      <c r="N51" s="379"/>
      <c r="O51" s="379"/>
      <c r="P51" s="382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83">
        <f t="shared" si="15"/>
        <v>0</v>
      </c>
      <c r="AC51" s="134"/>
      <c r="AD51" s="136"/>
      <c r="AE51" s="136"/>
      <c r="AF51" s="136"/>
      <c r="AG51" s="136"/>
      <c r="AH51" s="136"/>
      <c r="AI51" s="140"/>
      <c r="AJ51" s="140"/>
      <c r="AK51" s="140"/>
      <c r="AL51" s="140"/>
      <c r="AM51" s="140"/>
      <c r="AN51" s="140"/>
      <c r="AO51" s="140"/>
      <c r="AP51" s="384">
        <f t="shared" si="16"/>
        <v>0</v>
      </c>
      <c r="AQ51" s="134"/>
      <c r="AR51" s="136"/>
      <c r="AS51" s="136"/>
      <c r="AT51" s="385">
        <f t="shared" si="17"/>
        <v>0</v>
      </c>
      <c r="AU51" s="201"/>
      <c r="AV51" s="140"/>
      <c r="AW51" s="140"/>
      <c r="AX51" s="140"/>
      <c r="AY51" s="392"/>
      <c r="AZ51" s="432">
        <f t="shared" si="18"/>
        <v>0</v>
      </c>
      <c r="BA51" s="1553"/>
      <c r="BB51" s="1621"/>
      <c r="BC51" s="1546"/>
      <c r="BD51" s="1548"/>
      <c r="BE51" s="1548"/>
      <c r="BF51" s="1546"/>
      <c r="BG51" s="1548"/>
      <c r="BH51" s="1548"/>
      <c r="BI51" s="1548"/>
      <c r="BJ51" s="1546"/>
      <c r="BK51" s="389">
        <f t="shared" si="19"/>
        <v>0</v>
      </c>
      <c r="BL51" s="140">
        <f t="shared" si="20"/>
        <v>0</v>
      </c>
      <c r="BM51" s="132"/>
      <c r="BN51" s="140">
        <f t="shared" si="21"/>
        <v>0</v>
      </c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50"/>
      <c r="BZ51" s="141"/>
      <c r="CA51" s="141"/>
      <c r="CB51" s="390">
        <f t="shared" si="22"/>
        <v>0</v>
      </c>
      <c r="CC51" s="132"/>
    </row>
    <row r="52" spans="1:81" ht="14.25" customHeight="1" x14ac:dyDescent="0.25">
      <c r="A52" s="132"/>
      <c r="B52" s="215">
        <v>46066</v>
      </c>
      <c r="C52" s="230"/>
      <c r="D52" s="134"/>
      <c r="E52" s="135"/>
      <c r="F52" s="135"/>
      <c r="G52" s="431">
        <f t="shared" si="14"/>
        <v>0</v>
      </c>
      <c r="H52" s="380"/>
      <c r="I52" s="395"/>
      <c r="J52" s="381"/>
      <c r="K52" s="382"/>
      <c r="L52" s="379"/>
      <c r="M52" s="379"/>
      <c r="N52" s="379"/>
      <c r="O52" s="379"/>
      <c r="P52" s="382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83">
        <f t="shared" si="15"/>
        <v>0</v>
      </c>
      <c r="AC52" s="136"/>
      <c r="AD52" s="136"/>
      <c r="AE52" s="136"/>
      <c r="AF52" s="136"/>
      <c r="AG52" s="136"/>
      <c r="AH52" s="134"/>
      <c r="AI52" s="140"/>
      <c r="AJ52" s="140"/>
      <c r="AK52" s="140"/>
      <c r="AL52" s="140"/>
      <c r="AM52" s="140"/>
      <c r="AN52" s="140"/>
      <c r="AO52" s="140"/>
      <c r="AP52" s="384">
        <f t="shared" si="16"/>
        <v>0</v>
      </c>
      <c r="AQ52" s="134"/>
      <c r="AR52" s="136"/>
      <c r="AS52" s="136"/>
      <c r="AT52" s="385">
        <f t="shared" si="17"/>
        <v>0</v>
      </c>
      <c r="AU52" s="201"/>
      <c r="AV52" s="140"/>
      <c r="AW52" s="140"/>
      <c r="AX52" s="140"/>
      <c r="AY52" s="392"/>
      <c r="AZ52" s="432">
        <f t="shared" si="18"/>
        <v>0</v>
      </c>
      <c r="BA52" s="1553"/>
      <c r="BB52" s="1621"/>
      <c r="BC52" s="1546"/>
      <c r="BD52" s="1548"/>
      <c r="BE52" s="1548"/>
      <c r="BF52" s="1546"/>
      <c r="BG52" s="1548"/>
      <c r="BH52" s="1548"/>
      <c r="BI52" s="1548"/>
      <c r="BJ52" s="1546"/>
      <c r="BK52" s="389">
        <f t="shared" si="19"/>
        <v>0</v>
      </c>
      <c r="BL52" s="140">
        <f t="shared" si="20"/>
        <v>0</v>
      </c>
      <c r="BM52" s="132"/>
      <c r="BN52" s="140">
        <f t="shared" si="21"/>
        <v>0</v>
      </c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390">
        <f t="shared" si="22"/>
        <v>0</v>
      </c>
      <c r="CC52" s="132"/>
    </row>
    <row r="53" spans="1:81" ht="14.25" customHeight="1" x14ac:dyDescent="0.25">
      <c r="A53" s="132"/>
      <c r="B53" s="215">
        <v>46067</v>
      </c>
      <c r="C53" s="230"/>
      <c r="D53" s="134"/>
      <c r="E53" s="135"/>
      <c r="F53" s="135"/>
      <c r="G53" s="431">
        <f t="shared" si="14"/>
        <v>0</v>
      </c>
      <c r="H53" s="380"/>
      <c r="I53" s="395"/>
      <c r="J53" s="381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83">
        <f t="shared" si="15"/>
        <v>0</v>
      </c>
      <c r="AC53" s="134"/>
      <c r="AD53" s="136"/>
      <c r="AE53" s="136"/>
      <c r="AF53" s="136"/>
      <c r="AG53" s="136"/>
      <c r="AH53" s="136"/>
      <c r="AI53" s="140"/>
      <c r="AJ53" s="140"/>
      <c r="AK53" s="140"/>
      <c r="AL53" s="140"/>
      <c r="AM53" s="140"/>
      <c r="AN53" s="140"/>
      <c r="AO53" s="140"/>
      <c r="AP53" s="384">
        <f t="shared" si="16"/>
        <v>0</v>
      </c>
      <c r="AQ53" s="134"/>
      <c r="AR53" s="136"/>
      <c r="AS53" s="136"/>
      <c r="AT53" s="385">
        <f t="shared" si="17"/>
        <v>0</v>
      </c>
      <c r="AU53" s="201"/>
      <c r="AV53" s="140"/>
      <c r="AW53" s="140"/>
      <c r="AX53" s="140"/>
      <c r="AY53" s="392"/>
      <c r="AZ53" s="432">
        <f t="shared" si="18"/>
        <v>0</v>
      </c>
      <c r="BA53" s="1553"/>
      <c r="BB53" s="1689"/>
      <c r="BC53" s="1546"/>
      <c r="BD53" s="1548"/>
      <c r="BE53" s="1548"/>
      <c r="BF53" s="1546"/>
      <c r="BG53" s="1548"/>
      <c r="BH53" s="1548"/>
      <c r="BI53" s="1548"/>
      <c r="BJ53" s="1546"/>
      <c r="BK53" s="389">
        <f t="shared" si="19"/>
        <v>0</v>
      </c>
      <c r="BL53" s="140">
        <f t="shared" si="20"/>
        <v>0</v>
      </c>
      <c r="BM53" s="132"/>
      <c r="BN53" s="140">
        <f t="shared" si="21"/>
        <v>0</v>
      </c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50"/>
      <c r="BZ53" s="141"/>
      <c r="CA53" s="141"/>
      <c r="CB53" s="390">
        <f t="shared" si="22"/>
        <v>0</v>
      </c>
      <c r="CC53" s="132"/>
    </row>
    <row r="54" spans="1:81" ht="14.25" customHeight="1" x14ac:dyDescent="0.25">
      <c r="A54" s="132"/>
      <c r="B54" s="215">
        <v>46068</v>
      </c>
      <c r="C54" s="230"/>
      <c r="D54" s="134"/>
      <c r="E54" s="135"/>
      <c r="F54" s="135"/>
      <c r="G54" s="431">
        <f t="shared" si="14"/>
        <v>0</v>
      </c>
      <c r="J54" s="381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83">
        <f t="shared" si="15"/>
        <v>0</v>
      </c>
      <c r="AC54" s="134"/>
      <c r="AD54" s="136"/>
      <c r="AE54" s="136"/>
      <c r="AF54" s="136"/>
      <c r="AG54" s="136"/>
      <c r="AH54" s="136"/>
      <c r="AI54" s="140"/>
      <c r="AJ54" s="140"/>
      <c r="AK54" s="140"/>
      <c r="AL54" s="140"/>
      <c r="AM54" s="140"/>
      <c r="AN54" s="140"/>
      <c r="AO54" s="140"/>
      <c r="AP54" s="384">
        <f t="shared" si="16"/>
        <v>0</v>
      </c>
      <c r="AQ54" s="134"/>
      <c r="AR54" s="136"/>
      <c r="AS54" s="136"/>
      <c r="AT54" s="385">
        <f t="shared" si="17"/>
        <v>0</v>
      </c>
      <c r="AU54" s="201"/>
      <c r="AV54" s="140"/>
      <c r="AW54" s="140"/>
      <c r="AX54" s="140"/>
      <c r="AY54" s="392"/>
      <c r="AZ54" s="432">
        <f t="shared" si="18"/>
        <v>0</v>
      </c>
      <c r="BA54" s="1553"/>
      <c r="BB54" s="1689"/>
      <c r="BC54" s="1546"/>
      <c r="BD54" s="1548"/>
      <c r="BE54" s="1548"/>
      <c r="BF54" s="1546"/>
      <c r="BG54" s="1548"/>
      <c r="BH54" s="1548"/>
      <c r="BI54" s="1548"/>
      <c r="BJ54" s="1546"/>
      <c r="BK54" s="389">
        <f t="shared" si="19"/>
        <v>0</v>
      </c>
      <c r="BL54" s="140">
        <f t="shared" si="20"/>
        <v>0</v>
      </c>
      <c r="BM54" s="132"/>
      <c r="BN54" s="140">
        <f t="shared" si="21"/>
        <v>0</v>
      </c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390">
        <f t="shared" si="22"/>
        <v>0</v>
      </c>
      <c r="CC54" s="132"/>
    </row>
    <row r="55" spans="1:81" ht="14.25" customHeight="1" x14ac:dyDescent="0.25">
      <c r="A55" s="132"/>
      <c r="B55" s="215">
        <v>46069</v>
      </c>
      <c r="C55" s="230"/>
      <c r="D55" s="134"/>
      <c r="E55" s="135"/>
      <c r="F55" s="135"/>
      <c r="G55" s="431">
        <f t="shared" si="14"/>
        <v>0</v>
      </c>
      <c r="H55" s="380"/>
      <c r="I55" s="395"/>
      <c r="J55" s="381"/>
      <c r="K55" s="382"/>
      <c r="L55" s="379"/>
      <c r="M55" s="382"/>
      <c r="N55" s="382"/>
      <c r="O55" s="379"/>
      <c r="P55" s="382"/>
      <c r="Q55" s="379"/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83">
        <f t="shared" si="15"/>
        <v>0</v>
      </c>
      <c r="AC55" s="136"/>
      <c r="AD55" s="136"/>
      <c r="AE55" s="136"/>
      <c r="AF55" s="136"/>
      <c r="AG55" s="136"/>
      <c r="AH55" s="136"/>
      <c r="AI55" s="140"/>
      <c r="AJ55" s="140"/>
      <c r="AK55" s="140"/>
      <c r="AL55" s="140"/>
      <c r="AM55" s="140"/>
      <c r="AN55" s="140"/>
      <c r="AO55" s="140"/>
      <c r="AP55" s="384">
        <f t="shared" si="16"/>
        <v>0</v>
      </c>
      <c r="AQ55" s="134"/>
      <c r="AR55" s="136"/>
      <c r="AS55" s="136"/>
      <c r="AT55" s="385">
        <f t="shared" si="17"/>
        <v>0</v>
      </c>
      <c r="AU55" s="201"/>
      <c r="AV55" s="140"/>
      <c r="AW55" s="140"/>
      <c r="AX55" s="140"/>
      <c r="AY55" s="392"/>
      <c r="AZ55" s="432">
        <f t="shared" si="18"/>
        <v>0</v>
      </c>
      <c r="BA55" s="1553"/>
      <c r="BB55" s="1621"/>
      <c r="BC55" s="1546"/>
      <c r="BD55" s="1548"/>
      <c r="BE55" s="1548"/>
      <c r="BF55" s="1546"/>
      <c r="BG55" s="1548"/>
      <c r="BH55" s="1548"/>
      <c r="BI55" s="1548"/>
      <c r="BJ55" s="1546"/>
      <c r="BK55" s="389">
        <f t="shared" si="19"/>
        <v>0</v>
      </c>
      <c r="BL55" s="140">
        <f t="shared" si="20"/>
        <v>0</v>
      </c>
      <c r="BM55" s="132"/>
      <c r="BN55" s="140">
        <f t="shared" si="21"/>
        <v>0</v>
      </c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50"/>
      <c r="BZ55" s="141"/>
      <c r="CA55" s="141"/>
      <c r="CB55" s="390">
        <f t="shared" si="22"/>
        <v>0</v>
      </c>
      <c r="CC55" s="132"/>
    </row>
    <row r="56" spans="1:81" ht="14.25" customHeight="1" x14ac:dyDescent="0.25">
      <c r="A56" s="132"/>
      <c r="B56" s="215">
        <v>46070</v>
      </c>
      <c r="C56" s="230"/>
      <c r="D56" s="134"/>
      <c r="E56" s="135"/>
      <c r="F56" s="135"/>
      <c r="G56" s="431">
        <f t="shared" si="14"/>
        <v>0</v>
      </c>
      <c r="H56" s="380"/>
      <c r="I56" s="395"/>
      <c r="J56" s="381"/>
      <c r="K56" s="382"/>
      <c r="L56" s="379"/>
      <c r="M56" s="382"/>
      <c r="N56" s="379"/>
      <c r="O56" s="379"/>
      <c r="P56" s="382"/>
      <c r="Q56" s="382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83">
        <f t="shared" si="15"/>
        <v>0</v>
      </c>
      <c r="AC56" s="136"/>
      <c r="AD56" s="136"/>
      <c r="AE56" s="134"/>
      <c r="AF56" s="136"/>
      <c r="AG56" s="136"/>
      <c r="AH56" s="134"/>
      <c r="AI56" s="140"/>
      <c r="AJ56" s="140"/>
      <c r="AK56" s="140"/>
      <c r="AL56" s="140"/>
      <c r="AM56" s="140"/>
      <c r="AN56" s="140"/>
      <c r="AO56" s="140"/>
      <c r="AP56" s="384">
        <f t="shared" si="16"/>
        <v>0</v>
      </c>
      <c r="AQ56" s="134"/>
      <c r="AR56" s="136"/>
      <c r="AS56" s="136"/>
      <c r="AT56" s="385">
        <f t="shared" si="17"/>
        <v>0</v>
      </c>
      <c r="AU56" s="201"/>
      <c r="AV56" s="140"/>
      <c r="AW56" s="140"/>
      <c r="AX56" s="140"/>
      <c r="AY56" s="392"/>
      <c r="AZ56" s="432">
        <f t="shared" si="18"/>
        <v>0</v>
      </c>
      <c r="BA56" s="1553"/>
      <c r="BB56" s="1621"/>
      <c r="BC56" s="1546"/>
      <c r="BD56" s="1548"/>
      <c r="BE56" s="1548"/>
      <c r="BF56" s="1546"/>
      <c r="BG56" s="1548"/>
      <c r="BH56" s="1548"/>
      <c r="BI56" s="1548"/>
      <c r="BJ56" s="1546"/>
      <c r="BK56" s="389">
        <f t="shared" si="19"/>
        <v>0</v>
      </c>
      <c r="BL56" s="140">
        <f t="shared" si="20"/>
        <v>0</v>
      </c>
      <c r="BM56" s="132"/>
      <c r="BN56" s="140">
        <f t="shared" si="21"/>
        <v>0</v>
      </c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390">
        <f t="shared" si="22"/>
        <v>0</v>
      </c>
      <c r="CC56" s="132"/>
    </row>
    <row r="57" spans="1:81" ht="14.25" customHeight="1" x14ac:dyDescent="0.25">
      <c r="A57" s="132"/>
      <c r="B57" s="215">
        <v>46071</v>
      </c>
      <c r="C57" s="230"/>
      <c r="D57" s="134"/>
      <c r="E57" s="135"/>
      <c r="F57" s="135"/>
      <c r="G57" s="431">
        <f t="shared" si="14"/>
        <v>0</v>
      </c>
      <c r="H57" s="380"/>
      <c r="I57" s="395"/>
      <c r="J57" s="381"/>
      <c r="K57" s="382"/>
      <c r="L57" s="379"/>
      <c r="M57" s="379"/>
      <c r="N57" s="379"/>
      <c r="O57" s="379"/>
      <c r="P57" s="379"/>
      <c r="Q57" s="382"/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83">
        <f t="shared" si="15"/>
        <v>0</v>
      </c>
      <c r="AC57" s="134"/>
      <c r="AD57" s="136"/>
      <c r="AE57" s="136"/>
      <c r="AF57" s="136"/>
      <c r="AG57" s="136"/>
      <c r="AH57" s="136"/>
      <c r="AI57" s="140"/>
      <c r="AJ57" s="140"/>
      <c r="AK57" s="140"/>
      <c r="AL57" s="140"/>
      <c r="AM57" s="140"/>
      <c r="AN57" s="140"/>
      <c r="AO57" s="140"/>
      <c r="AP57" s="384">
        <f t="shared" si="16"/>
        <v>0</v>
      </c>
      <c r="AQ57" s="134"/>
      <c r="AR57" s="136"/>
      <c r="AS57" s="136"/>
      <c r="AT57" s="385">
        <f t="shared" si="17"/>
        <v>0</v>
      </c>
      <c r="AU57" s="201"/>
      <c r="AV57" s="140"/>
      <c r="AW57" s="140"/>
      <c r="AX57" s="140"/>
      <c r="AY57" s="392"/>
      <c r="AZ57" s="432">
        <f t="shared" si="18"/>
        <v>0</v>
      </c>
      <c r="BA57" s="1553"/>
      <c r="BB57" s="1689"/>
      <c r="BC57" s="1546"/>
      <c r="BD57" s="1548"/>
      <c r="BE57" s="1548"/>
      <c r="BF57" s="1546"/>
      <c r="BG57" s="1548"/>
      <c r="BH57" s="1548"/>
      <c r="BI57" s="1548"/>
      <c r="BJ57" s="1546"/>
      <c r="BK57" s="389">
        <f t="shared" si="19"/>
        <v>0</v>
      </c>
      <c r="BL57" s="140">
        <f t="shared" si="20"/>
        <v>0</v>
      </c>
      <c r="BM57" s="132"/>
      <c r="BN57" s="140">
        <f t="shared" si="21"/>
        <v>0</v>
      </c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390">
        <f t="shared" si="22"/>
        <v>0</v>
      </c>
      <c r="CC57" s="132"/>
    </row>
    <row r="58" spans="1:81" ht="14.25" customHeight="1" x14ac:dyDescent="0.25">
      <c r="A58" s="132"/>
      <c r="B58" s="215">
        <v>46072</v>
      </c>
      <c r="C58" s="230"/>
      <c r="D58" s="134"/>
      <c r="E58" s="135"/>
      <c r="F58" s="135"/>
      <c r="G58" s="431">
        <f t="shared" si="14"/>
        <v>0</v>
      </c>
      <c r="H58" s="380"/>
      <c r="I58" s="395"/>
      <c r="J58" s="381"/>
      <c r="K58" s="379"/>
      <c r="L58" s="379"/>
      <c r="M58" s="379"/>
      <c r="N58" s="379"/>
      <c r="O58" s="379"/>
      <c r="P58" s="382"/>
      <c r="Q58" s="382"/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83">
        <f t="shared" si="15"/>
        <v>0</v>
      </c>
      <c r="AC58" s="136"/>
      <c r="AD58" s="136"/>
      <c r="AE58" s="136"/>
      <c r="AF58" s="136"/>
      <c r="AG58" s="136"/>
      <c r="AH58" s="136"/>
      <c r="AI58" s="140"/>
      <c r="AJ58" s="140"/>
      <c r="AK58" s="140"/>
      <c r="AL58" s="140"/>
      <c r="AM58" s="140"/>
      <c r="AN58" s="140"/>
      <c r="AO58" s="140"/>
      <c r="AP58" s="384">
        <f t="shared" si="16"/>
        <v>0</v>
      </c>
      <c r="AQ58" s="134"/>
      <c r="AR58" s="136"/>
      <c r="AS58" s="136"/>
      <c r="AT58" s="385">
        <f t="shared" si="17"/>
        <v>0</v>
      </c>
      <c r="AU58" s="201"/>
      <c r="AV58" s="140"/>
      <c r="AW58" s="140"/>
      <c r="AX58" s="140"/>
      <c r="AY58" s="392"/>
      <c r="AZ58" s="432">
        <f t="shared" si="18"/>
        <v>0</v>
      </c>
      <c r="BA58" s="1553"/>
      <c r="BB58" s="1689"/>
      <c r="BC58" s="1546"/>
      <c r="BD58" s="1548"/>
      <c r="BE58" s="1548"/>
      <c r="BF58" s="1546"/>
      <c r="BG58" s="1548"/>
      <c r="BH58" s="1548"/>
      <c r="BI58" s="1548"/>
      <c r="BJ58" s="1546"/>
      <c r="BK58" s="389">
        <f t="shared" si="19"/>
        <v>0</v>
      </c>
      <c r="BL58" s="140">
        <f t="shared" si="20"/>
        <v>0</v>
      </c>
      <c r="BM58" s="132"/>
      <c r="BN58" s="140">
        <f t="shared" si="21"/>
        <v>0</v>
      </c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50"/>
      <c r="BZ58" s="141"/>
      <c r="CA58" s="141"/>
      <c r="CB58" s="390">
        <f t="shared" si="22"/>
        <v>0</v>
      </c>
      <c r="CC58" s="132"/>
    </row>
    <row r="59" spans="1:81" ht="14.25" customHeight="1" x14ac:dyDescent="0.25">
      <c r="A59" s="132"/>
      <c r="B59" s="215">
        <v>46073</v>
      </c>
      <c r="C59" s="230"/>
      <c r="D59" s="134"/>
      <c r="E59" s="135"/>
      <c r="F59" s="135"/>
      <c r="G59" s="431">
        <f t="shared" si="14"/>
        <v>0</v>
      </c>
      <c r="H59" s="380"/>
      <c r="I59" s="395"/>
      <c r="J59" s="381"/>
      <c r="K59" s="382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83">
        <f t="shared" si="15"/>
        <v>0</v>
      </c>
      <c r="AC59" s="136"/>
      <c r="AD59" s="136"/>
      <c r="AE59" s="136"/>
      <c r="AF59" s="136"/>
      <c r="AG59" s="136"/>
      <c r="AH59" s="136"/>
      <c r="AI59" s="140"/>
      <c r="AJ59" s="140"/>
      <c r="AK59" s="140"/>
      <c r="AL59" s="140"/>
      <c r="AM59" s="140"/>
      <c r="AN59" s="140"/>
      <c r="AO59" s="140"/>
      <c r="AP59" s="384">
        <f t="shared" si="16"/>
        <v>0</v>
      </c>
      <c r="AQ59" s="134"/>
      <c r="AR59" s="136"/>
      <c r="AS59" s="136"/>
      <c r="AT59" s="385">
        <f t="shared" si="17"/>
        <v>0</v>
      </c>
      <c r="AU59" s="201"/>
      <c r="AV59" s="140"/>
      <c r="AW59" s="140"/>
      <c r="AX59" s="140"/>
      <c r="AY59" s="392"/>
      <c r="AZ59" s="432">
        <f t="shared" si="18"/>
        <v>0</v>
      </c>
      <c r="BA59" s="1553"/>
      <c r="BB59" s="1689"/>
      <c r="BC59" s="1546"/>
      <c r="BD59" s="1548"/>
      <c r="BE59" s="1548"/>
      <c r="BF59" s="1546"/>
      <c r="BG59" s="1548"/>
      <c r="BH59" s="1548"/>
      <c r="BI59" s="1548"/>
      <c r="BJ59" s="1546"/>
      <c r="BK59" s="389">
        <f t="shared" si="19"/>
        <v>0</v>
      </c>
      <c r="BL59" s="140">
        <f t="shared" si="20"/>
        <v>0</v>
      </c>
      <c r="BM59" s="132"/>
      <c r="BN59" s="140">
        <f t="shared" si="21"/>
        <v>0</v>
      </c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50"/>
      <c r="BZ59" s="141"/>
      <c r="CA59" s="141"/>
      <c r="CB59" s="390">
        <f t="shared" si="22"/>
        <v>0</v>
      </c>
      <c r="CC59" s="132"/>
    </row>
    <row r="60" spans="1:81" ht="14.25" customHeight="1" x14ac:dyDescent="0.25">
      <c r="A60" s="132"/>
      <c r="B60" s="215">
        <v>46074</v>
      </c>
      <c r="C60" s="230"/>
      <c r="D60" s="134"/>
      <c r="E60" s="135"/>
      <c r="F60" s="135"/>
      <c r="G60" s="431">
        <f t="shared" si="14"/>
        <v>0</v>
      </c>
      <c r="H60" s="380"/>
      <c r="I60" s="395"/>
      <c r="J60" s="381"/>
      <c r="K60" s="379"/>
      <c r="L60" s="379"/>
      <c r="M60" s="382"/>
      <c r="N60" s="379"/>
      <c r="O60" s="379"/>
      <c r="P60" s="379"/>
      <c r="Q60" s="382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83">
        <f t="shared" si="15"/>
        <v>0</v>
      </c>
      <c r="AC60" s="136"/>
      <c r="AD60" s="136"/>
      <c r="AE60" s="136"/>
      <c r="AF60" s="136"/>
      <c r="AG60" s="136"/>
      <c r="AH60" s="136"/>
      <c r="AI60" s="140"/>
      <c r="AJ60" s="140"/>
      <c r="AK60" s="140"/>
      <c r="AL60" s="140"/>
      <c r="AM60" s="140"/>
      <c r="AN60" s="140"/>
      <c r="AO60" s="140"/>
      <c r="AP60" s="384">
        <f t="shared" si="16"/>
        <v>0</v>
      </c>
      <c r="AQ60" s="134"/>
      <c r="AR60" s="136"/>
      <c r="AS60" s="136"/>
      <c r="AT60" s="385">
        <f t="shared" si="17"/>
        <v>0</v>
      </c>
      <c r="AU60" s="201"/>
      <c r="AV60" s="140"/>
      <c r="AW60" s="140"/>
      <c r="AX60" s="140"/>
      <c r="AY60" s="392"/>
      <c r="AZ60" s="432">
        <f t="shared" si="18"/>
        <v>0</v>
      </c>
      <c r="BA60" s="1553"/>
      <c r="BB60" s="1623"/>
      <c r="BC60" s="1546"/>
      <c r="BD60" s="1548"/>
      <c r="BE60" s="1548"/>
      <c r="BF60" s="1546"/>
      <c r="BG60" s="1548"/>
      <c r="BH60" s="1548"/>
      <c r="BI60" s="1548"/>
      <c r="BJ60" s="1546"/>
      <c r="BK60" s="389">
        <f t="shared" si="19"/>
        <v>0</v>
      </c>
      <c r="BL60" s="140">
        <f t="shared" si="20"/>
        <v>0</v>
      </c>
      <c r="BM60" s="132"/>
      <c r="BN60" s="140">
        <f t="shared" si="21"/>
        <v>0</v>
      </c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390">
        <f t="shared" si="22"/>
        <v>0</v>
      </c>
      <c r="CC60" s="132"/>
    </row>
    <row r="61" spans="1:81" ht="14.25" customHeight="1" x14ac:dyDescent="0.25">
      <c r="A61" s="132"/>
      <c r="B61" s="215">
        <v>46075</v>
      </c>
      <c r="C61" s="230"/>
      <c r="D61" s="134"/>
      <c r="E61" s="135"/>
      <c r="F61" s="135"/>
      <c r="G61" s="431">
        <f t="shared" si="14"/>
        <v>0</v>
      </c>
      <c r="H61" s="380"/>
      <c r="I61" s="395"/>
      <c r="J61" s="381"/>
      <c r="K61" s="379"/>
      <c r="L61" s="379"/>
      <c r="M61" s="379"/>
      <c r="N61" s="379"/>
      <c r="O61" s="379"/>
      <c r="P61" s="379"/>
      <c r="Q61" s="382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83">
        <f t="shared" si="15"/>
        <v>0</v>
      </c>
      <c r="AC61" s="136"/>
      <c r="AD61" s="136"/>
      <c r="AE61" s="136"/>
      <c r="AF61" s="136"/>
      <c r="AG61" s="136"/>
      <c r="AH61" s="136"/>
      <c r="AI61" s="140"/>
      <c r="AJ61" s="140"/>
      <c r="AK61" s="140"/>
      <c r="AL61" s="140"/>
      <c r="AM61" s="140"/>
      <c r="AN61" s="140"/>
      <c r="AO61" s="140"/>
      <c r="AP61" s="384">
        <f t="shared" si="16"/>
        <v>0</v>
      </c>
      <c r="AQ61" s="134"/>
      <c r="AR61" s="136"/>
      <c r="AS61" s="136"/>
      <c r="AT61" s="385">
        <f t="shared" si="17"/>
        <v>0</v>
      </c>
      <c r="AU61" s="201"/>
      <c r="AV61" s="140"/>
      <c r="AW61" s="140"/>
      <c r="AX61" s="140"/>
      <c r="AY61" s="392"/>
      <c r="AZ61" s="432">
        <f t="shared" si="18"/>
        <v>0</v>
      </c>
      <c r="BA61" s="1553"/>
      <c r="BB61" s="1621"/>
      <c r="BC61" s="1546"/>
      <c r="BD61" s="1548"/>
      <c r="BE61" s="1548"/>
      <c r="BF61" s="1546"/>
      <c r="BG61" s="1548"/>
      <c r="BH61" s="1548"/>
      <c r="BI61" s="1548"/>
      <c r="BJ61" s="1546"/>
      <c r="BK61" s="389">
        <f t="shared" si="19"/>
        <v>0</v>
      </c>
      <c r="BL61" s="140">
        <f t="shared" si="20"/>
        <v>0</v>
      </c>
      <c r="BM61" s="132"/>
      <c r="BN61" s="140">
        <f t="shared" si="21"/>
        <v>0</v>
      </c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390">
        <f t="shared" si="22"/>
        <v>0</v>
      </c>
      <c r="CC61" s="132"/>
    </row>
    <row r="62" spans="1:81" ht="14.25" customHeight="1" x14ac:dyDescent="0.25">
      <c r="A62" s="132"/>
      <c r="B62" s="215">
        <v>46076</v>
      </c>
      <c r="C62" s="230"/>
      <c r="D62" s="134"/>
      <c r="E62" s="135"/>
      <c r="F62" s="135"/>
      <c r="G62" s="431">
        <f t="shared" si="14"/>
        <v>0</v>
      </c>
      <c r="H62" s="380"/>
      <c r="I62" s="395"/>
      <c r="J62" s="381"/>
      <c r="K62" s="379"/>
      <c r="L62" s="379"/>
      <c r="M62" s="379"/>
      <c r="N62" s="379"/>
      <c r="O62" s="379"/>
      <c r="P62" s="382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83">
        <f t="shared" si="15"/>
        <v>0</v>
      </c>
      <c r="AC62" s="136"/>
      <c r="AD62" s="136"/>
      <c r="AE62" s="136"/>
      <c r="AF62" s="136"/>
      <c r="AG62" s="136"/>
      <c r="AH62" s="134"/>
      <c r="AI62" s="140"/>
      <c r="AJ62" s="140"/>
      <c r="AK62" s="140"/>
      <c r="AL62" s="140"/>
      <c r="AM62" s="140"/>
      <c r="AN62" s="140"/>
      <c r="AO62" s="140"/>
      <c r="AP62" s="384">
        <f t="shared" si="16"/>
        <v>0</v>
      </c>
      <c r="AQ62" s="134"/>
      <c r="AR62" s="136"/>
      <c r="AS62" s="136"/>
      <c r="AT62" s="385">
        <f t="shared" si="17"/>
        <v>0</v>
      </c>
      <c r="AU62" s="201"/>
      <c r="AV62" s="140"/>
      <c r="AW62" s="140"/>
      <c r="AX62" s="140"/>
      <c r="AY62" s="392"/>
      <c r="AZ62" s="432">
        <f t="shared" si="18"/>
        <v>0</v>
      </c>
      <c r="BA62" s="1553"/>
      <c r="BB62" s="1691"/>
      <c r="BC62" s="1546"/>
      <c r="BD62" s="1548"/>
      <c r="BE62" s="1548"/>
      <c r="BF62" s="1546"/>
      <c r="BG62" s="1548"/>
      <c r="BH62" s="1548"/>
      <c r="BI62" s="1548"/>
      <c r="BJ62" s="1546"/>
      <c r="BK62" s="389">
        <f t="shared" si="19"/>
        <v>0</v>
      </c>
      <c r="BL62" s="140">
        <f t="shared" si="20"/>
        <v>0</v>
      </c>
      <c r="BM62" s="132"/>
      <c r="BN62" s="140">
        <f t="shared" si="21"/>
        <v>0</v>
      </c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50"/>
      <c r="BZ62" s="141"/>
      <c r="CA62" s="141"/>
      <c r="CB62" s="390">
        <f t="shared" si="22"/>
        <v>0</v>
      </c>
      <c r="CC62" s="132"/>
    </row>
    <row r="63" spans="1:81" ht="14.25" customHeight="1" x14ac:dyDescent="0.25">
      <c r="A63" s="132"/>
      <c r="B63" s="215">
        <v>46077</v>
      </c>
      <c r="C63" s="230"/>
      <c r="D63" s="134"/>
      <c r="E63" s="135"/>
      <c r="F63" s="135"/>
      <c r="G63" s="431">
        <f t="shared" si="14"/>
        <v>0</v>
      </c>
      <c r="H63" s="380"/>
      <c r="I63" s="395"/>
      <c r="J63" s="381"/>
      <c r="K63" s="382"/>
      <c r="L63" s="379"/>
      <c r="M63" s="382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83">
        <f t="shared" si="15"/>
        <v>0</v>
      </c>
      <c r="AC63" s="136"/>
      <c r="AD63" s="136"/>
      <c r="AE63" s="134"/>
      <c r="AF63" s="136"/>
      <c r="AG63" s="136"/>
      <c r="AH63" s="136"/>
      <c r="AI63" s="140"/>
      <c r="AJ63" s="140"/>
      <c r="AK63" s="140"/>
      <c r="AL63" s="140"/>
      <c r="AM63" s="140"/>
      <c r="AN63" s="140"/>
      <c r="AO63" s="140"/>
      <c r="AP63" s="384">
        <f t="shared" si="16"/>
        <v>0</v>
      </c>
      <c r="AQ63" s="134"/>
      <c r="AR63" s="136"/>
      <c r="AS63" s="136"/>
      <c r="AT63" s="385">
        <f t="shared" si="17"/>
        <v>0</v>
      </c>
      <c r="AU63" s="201"/>
      <c r="AV63" s="140"/>
      <c r="AW63" s="140"/>
      <c r="AX63" s="140"/>
      <c r="AY63" s="392"/>
      <c r="AZ63" s="432">
        <f t="shared" si="18"/>
        <v>0</v>
      </c>
      <c r="BA63" s="1553"/>
      <c r="BB63" s="1623"/>
      <c r="BC63" s="1546"/>
      <c r="BD63" s="1548"/>
      <c r="BE63" s="1548"/>
      <c r="BF63" s="1546"/>
      <c r="BG63" s="1548"/>
      <c r="BH63" s="1548"/>
      <c r="BI63" s="1548"/>
      <c r="BJ63" s="1546"/>
      <c r="BK63" s="389">
        <f t="shared" si="19"/>
        <v>0</v>
      </c>
      <c r="BL63" s="140">
        <f t="shared" si="20"/>
        <v>0</v>
      </c>
      <c r="BM63" s="132"/>
      <c r="BN63" s="140">
        <f t="shared" si="21"/>
        <v>0</v>
      </c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390">
        <f t="shared" si="22"/>
        <v>0</v>
      </c>
      <c r="CC63" s="132"/>
    </row>
    <row r="64" spans="1:81" ht="14.25" customHeight="1" x14ac:dyDescent="0.25">
      <c r="A64" s="132"/>
      <c r="B64" s="215">
        <v>46078</v>
      </c>
      <c r="C64" s="230"/>
      <c r="D64" s="134"/>
      <c r="E64" s="135"/>
      <c r="F64" s="135"/>
      <c r="G64" s="431">
        <f t="shared" si="14"/>
        <v>0</v>
      </c>
      <c r="H64" s="380"/>
      <c r="I64" s="395"/>
      <c r="J64" s="381"/>
      <c r="K64" s="382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83">
        <f t="shared" si="15"/>
        <v>0</v>
      </c>
      <c r="AC64" s="136"/>
      <c r="AD64" s="136"/>
      <c r="AE64" s="136"/>
      <c r="AF64" s="136"/>
      <c r="AG64" s="136"/>
      <c r="AH64" s="134"/>
      <c r="AI64" s="140"/>
      <c r="AJ64" s="140"/>
      <c r="AK64" s="140"/>
      <c r="AL64" s="140"/>
      <c r="AM64" s="140"/>
      <c r="AN64" s="140"/>
      <c r="AO64" s="140"/>
      <c r="AP64" s="384">
        <f t="shared" si="16"/>
        <v>0</v>
      </c>
      <c r="AQ64" s="134"/>
      <c r="AR64" s="136"/>
      <c r="AS64" s="136"/>
      <c r="AT64" s="385">
        <f t="shared" si="17"/>
        <v>0</v>
      </c>
      <c r="AU64" s="201"/>
      <c r="AV64" s="140"/>
      <c r="AW64" s="140"/>
      <c r="AX64" s="140"/>
      <c r="AY64" s="392"/>
      <c r="AZ64" s="432">
        <f t="shared" si="18"/>
        <v>0</v>
      </c>
      <c r="BA64" s="1553"/>
      <c r="BB64" s="1623"/>
      <c r="BC64" s="1546"/>
      <c r="BD64" s="1548"/>
      <c r="BE64" s="1548"/>
      <c r="BF64" s="1546"/>
      <c r="BG64" s="1548"/>
      <c r="BH64" s="1548"/>
      <c r="BI64" s="1548"/>
      <c r="BJ64" s="1546"/>
      <c r="BK64" s="389">
        <f t="shared" si="19"/>
        <v>0</v>
      </c>
      <c r="BL64" s="140">
        <f t="shared" si="20"/>
        <v>0</v>
      </c>
      <c r="BM64" s="132"/>
      <c r="BN64" s="140">
        <f t="shared" si="21"/>
        <v>0</v>
      </c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390">
        <f t="shared" si="22"/>
        <v>0</v>
      </c>
      <c r="CC64" s="132"/>
    </row>
    <row r="65" spans="1:81" ht="14.25" customHeight="1" x14ac:dyDescent="0.25">
      <c r="A65" s="132"/>
      <c r="B65" s="215">
        <v>46079</v>
      </c>
      <c r="C65" s="230"/>
      <c r="D65" s="134"/>
      <c r="E65" s="135"/>
      <c r="F65" s="135"/>
      <c r="G65" s="431">
        <f t="shared" si="14"/>
        <v>0</v>
      </c>
      <c r="H65" s="380"/>
      <c r="I65" s="395"/>
      <c r="J65" s="381"/>
      <c r="K65" s="382"/>
      <c r="L65" s="379"/>
      <c r="M65" s="379"/>
      <c r="N65" s="379"/>
      <c r="O65" s="379"/>
      <c r="P65" s="382"/>
      <c r="Q65" s="379"/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83">
        <f t="shared" si="15"/>
        <v>0</v>
      </c>
      <c r="AC65" s="136"/>
      <c r="AD65" s="136"/>
      <c r="AE65" s="136"/>
      <c r="AF65" s="136"/>
      <c r="AG65" s="136"/>
      <c r="AH65" s="136"/>
      <c r="AI65" s="140"/>
      <c r="AJ65" s="140"/>
      <c r="AK65" s="140"/>
      <c r="AL65" s="140"/>
      <c r="AM65" s="140"/>
      <c r="AN65" s="140"/>
      <c r="AO65" s="140"/>
      <c r="AP65" s="384">
        <f t="shared" si="16"/>
        <v>0</v>
      </c>
      <c r="AQ65" s="134"/>
      <c r="AR65" s="136"/>
      <c r="AS65" s="136"/>
      <c r="AT65" s="385">
        <f t="shared" si="17"/>
        <v>0</v>
      </c>
      <c r="AU65" s="140"/>
      <c r="AV65" s="140"/>
      <c r="AW65" s="140"/>
      <c r="AX65" s="140"/>
      <c r="AY65" s="392"/>
      <c r="AZ65" s="432">
        <f t="shared" si="18"/>
        <v>0</v>
      </c>
      <c r="BA65" s="1553"/>
      <c r="BB65" s="1623"/>
      <c r="BC65" s="1546"/>
      <c r="BD65" s="1548"/>
      <c r="BE65" s="1548"/>
      <c r="BF65" s="1546"/>
      <c r="BG65" s="1548"/>
      <c r="BH65" s="1548"/>
      <c r="BI65" s="1548"/>
      <c r="BJ65" s="1546"/>
      <c r="BK65" s="389">
        <f t="shared" si="19"/>
        <v>0</v>
      </c>
      <c r="BL65" s="140">
        <f t="shared" si="20"/>
        <v>0</v>
      </c>
      <c r="BM65" s="132"/>
      <c r="BN65" s="140">
        <f t="shared" si="21"/>
        <v>0</v>
      </c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50"/>
      <c r="BZ65" s="141"/>
      <c r="CA65" s="141"/>
      <c r="CB65" s="390">
        <f t="shared" si="22"/>
        <v>0</v>
      </c>
      <c r="CC65" s="132"/>
    </row>
    <row r="66" spans="1:81" ht="14.25" customHeight="1" x14ac:dyDescent="0.25">
      <c r="A66" s="132"/>
      <c r="B66" s="215">
        <v>46080</v>
      </c>
      <c r="C66" s="230"/>
      <c r="D66" s="134"/>
      <c r="E66" s="135"/>
      <c r="F66" s="135"/>
      <c r="G66" s="431">
        <f t="shared" si="14"/>
        <v>0</v>
      </c>
      <c r="H66" s="380"/>
      <c r="I66" s="395"/>
      <c r="J66" s="381"/>
      <c r="K66" s="382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83">
        <f t="shared" si="15"/>
        <v>0</v>
      </c>
      <c r="AC66" s="136"/>
      <c r="AD66" s="136"/>
      <c r="AE66" s="136"/>
      <c r="AF66" s="136"/>
      <c r="AG66" s="136"/>
      <c r="AH66" s="136"/>
      <c r="AI66" s="140"/>
      <c r="AJ66" s="140"/>
      <c r="AK66" s="140"/>
      <c r="AL66" s="140"/>
      <c r="AM66" s="140"/>
      <c r="AN66" s="140"/>
      <c r="AO66" s="140"/>
      <c r="AP66" s="384">
        <f t="shared" si="16"/>
        <v>0</v>
      </c>
      <c r="AQ66" s="134"/>
      <c r="AR66" s="136"/>
      <c r="AS66" s="136"/>
      <c r="AT66" s="385">
        <f t="shared" si="17"/>
        <v>0</v>
      </c>
      <c r="AU66" s="201"/>
      <c r="AV66" s="140"/>
      <c r="AW66" s="140"/>
      <c r="AX66" s="140"/>
      <c r="AY66" s="392"/>
      <c r="AZ66" s="432">
        <f t="shared" si="18"/>
        <v>0</v>
      </c>
      <c r="BA66" s="1553"/>
      <c r="BB66" s="1621"/>
      <c r="BC66" s="1546"/>
      <c r="BD66" s="1548"/>
      <c r="BE66" s="1548"/>
      <c r="BF66" s="1546"/>
      <c r="BG66" s="1548"/>
      <c r="BH66" s="1548"/>
      <c r="BI66" s="1548"/>
      <c r="BJ66" s="1546"/>
      <c r="BK66" s="389">
        <f t="shared" si="19"/>
        <v>0</v>
      </c>
      <c r="BL66" s="140">
        <f t="shared" si="20"/>
        <v>0</v>
      </c>
      <c r="BM66" s="132"/>
      <c r="BN66" s="140">
        <f t="shared" si="21"/>
        <v>0</v>
      </c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390">
        <f t="shared" si="22"/>
        <v>0</v>
      </c>
      <c r="CC66" s="132"/>
    </row>
    <row r="67" spans="1:81" ht="14.25" customHeight="1" x14ac:dyDescent="0.25">
      <c r="A67" s="132"/>
      <c r="B67" s="215">
        <v>46081</v>
      </c>
      <c r="C67" s="230"/>
      <c r="D67" s="134"/>
      <c r="E67" s="135"/>
      <c r="F67" s="135"/>
      <c r="G67" s="431">
        <f t="shared" si="14"/>
        <v>0</v>
      </c>
      <c r="H67" s="380"/>
      <c r="I67" s="395"/>
      <c r="J67" s="381"/>
      <c r="K67" s="379"/>
      <c r="L67" s="379"/>
      <c r="M67" s="382"/>
      <c r="N67" s="379"/>
      <c r="O67" s="379"/>
      <c r="P67" s="379"/>
      <c r="Q67" s="382"/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83">
        <f t="shared" si="15"/>
        <v>0</v>
      </c>
      <c r="AC67" s="134"/>
      <c r="AD67" s="136"/>
      <c r="AE67" s="136"/>
      <c r="AF67" s="136"/>
      <c r="AG67" s="136"/>
      <c r="AH67" s="136"/>
      <c r="AI67" s="140"/>
      <c r="AJ67" s="140"/>
      <c r="AK67" s="140"/>
      <c r="AL67" s="140"/>
      <c r="AM67" s="140"/>
      <c r="AN67" s="140"/>
      <c r="AO67" s="140"/>
      <c r="AP67" s="384">
        <f t="shared" si="16"/>
        <v>0</v>
      </c>
      <c r="AQ67" s="134"/>
      <c r="AR67" s="136"/>
      <c r="AS67" s="136"/>
      <c r="AT67" s="385">
        <f t="shared" si="17"/>
        <v>0</v>
      </c>
      <c r="AU67" s="201"/>
      <c r="AV67" s="140"/>
      <c r="AW67" s="140"/>
      <c r="AX67" s="140"/>
      <c r="AY67" s="392"/>
      <c r="AZ67" s="432">
        <f t="shared" si="18"/>
        <v>0</v>
      </c>
      <c r="BA67" s="1553"/>
      <c r="BB67" s="1621"/>
      <c r="BC67" s="1546"/>
      <c r="BD67" s="1548"/>
      <c r="BE67" s="1548"/>
      <c r="BF67" s="1546"/>
      <c r="BG67" s="1548"/>
      <c r="BH67" s="1548"/>
      <c r="BI67" s="1548"/>
      <c r="BJ67" s="1546"/>
      <c r="BK67" s="389">
        <f t="shared" si="19"/>
        <v>0</v>
      </c>
      <c r="BL67" s="140">
        <f t="shared" si="20"/>
        <v>0</v>
      </c>
      <c r="BM67" s="132"/>
      <c r="BN67" s="140">
        <f t="shared" si="21"/>
        <v>0</v>
      </c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390">
        <f t="shared" si="22"/>
        <v>0</v>
      </c>
      <c r="CC67" s="132"/>
    </row>
    <row r="68" spans="1:81" ht="14.25" customHeight="1" x14ac:dyDescent="0.25">
      <c r="A68" s="132"/>
      <c r="B68" s="215"/>
      <c r="C68" s="133"/>
      <c r="D68" s="136"/>
      <c r="E68" s="135"/>
      <c r="F68" s="135"/>
      <c r="G68" s="431">
        <f t="shared" si="14"/>
        <v>0</v>
      </c>
      <c r="H68" s="380"/>
      <c r="I68" s="395"/>
      <c r="J68" s="381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83">
        <f t="shared" si="15"/>
        <v>0</v>
      </c>
      <c r="AC68" s="136"/>
      <c r="AD68" s="136"/>
      <c r="AE68" s="136"/>
      <c r="AF68" s="136"/>
      <c r="AG68" s="136"/>
      <c r="AH68" s="136"/>
      <c r="AI68" s="140"/>
      <c r="AJ68" s="140"/>
      <c r="AK68" s="140"/>
      <c r="AL68" s="140"/>
      <c r="AM68" s="140"/>
      <c r="AN68" s="140"/>
      <c r="AO68" s="140"/>
      <c r="AP68" s="384">
        <f t="shared" si="16"/>
        <v>0</v>
      </c>
      <c r="AQ68" s="136"/>
      <c r="AR68" s="136"/>
      <c r="AS68" s="136"/>
      <c r="AT68" s="385">
        <f t="shared" si="17"/>
        <v>0</v>
      </c>
      <c r="AU68" s="140"/>
      <c r="AV68" s="140"/>
      <c r="AW68" s="140"/>
      <c r="AX68" s="140"/>
      <c r="AY68" s="392"/>
      <c r="AZ68" s="432">
        <f t="shared" si="18"/>
        <v>0</v>
      </c>
      <c r="BA68" s="1692"/>
      <c r="BB68" s="1693"/>
      <c r="BC68" s="1557"/>
      <c r="BD68" s="1548"/>
      <c r="BE68" s="1548"/>
      <c r="BF68" s="1557"/>
      <c r="BG68" s="1548"/>
      <c r="BH68" s="1548"/>
      <c r="BI68" s="1548"/>
      <c r="BJ68" s="1557"/>
      <c r="BK68" s="389">
        <f t="shared" si="19"/>
        <v>0</v>
      </c>
      <c r="BL68" s="140">
        <f t="shared" si="20"/>
        <v>0</v>
      </c>
      <c r="BM68" s="132"/>
      <c r="BN68" s="140">
        <f t="shared" si="21"/>
        <v>0</v>
      </c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390">
        <f t="shared" si="22"/>
        <v>0</v>
      </c>
      <c r="CC68" s="132"/>
    </row>
    <row r="69" spans="1:81" ht="14.25" customHeight="1" x14ac:dyDescent="0.25">
      <c r="A69" s="406"/>
      <c r="B69" s="436" t="s">
        <v>76</v>
      </c>
      <c r="C69" s="407">
        <f t="shared" ref="C69:G69" si="23">SUM(C40:C68)</f>
        <v>0</v>
      </c>
      <c r="D69" s="407">
        <f t="shared" si="23"/>
        <v>0</v>
      </c>
      <c r="E69" s="407">
        <f t="shared" si="23"/>
        <v>0</v>
      </c>
      <c r="F69" s="407">
        <f t="shared" si="23"/>
        <v>0</v>
      </c>
      <c r="G69" s="408">
        <f t="shared" si="23"/>
        <v>0</v>
      </c>
      <c r="H69" s="407"/>
      <c r="I69" s="407">
        <f t="shared" ref="I69:J69" si="24">SUM(I40:I68)</f>
        <v>0</v>
      </c>
      <c r="J69" s="407">
        <f t="shared" si="24"/>
        <v>0</v>
      </c>
      <c r="K69" s="407"/>
      <c r="L69" s="407">
        <f t="shared" ref="L69:M69" si="25">SUM(L40:L68)</f>
        <v>0</v>
      </c>
      <c r="M69" s="407">
        <f t="shared" si="25"/>
        <v>0</v>
      </c>
      <c r="N69" s="407"/>
      <c r="O69" s="407">
        <f>SUM(O40:O68)</f>
        <v>0</v>
      </c>
      <c r="P69" s="409"/>
      <c r="Q69" s="409">
        <f t="shared" ref="Q69:S69" si="26">SUM(Q40:Q68)</f>
        <v>0</v>
      </c>
      <c r="R69" s="407">
        <f t="shared" si="26"/>
        <v>0</v>
      </c>
      <c r="S69" s="407">
        <f t="shared" si="26"/>
        <v>0</v>
      </c>
      <c r="T69" s="407"/>
      <c r="U69" s="407">
        <f t="shared" ref="U69:Y69" si="27">SUM(U40:U68)</f>
        <v>0</v>
      </c>
      <c r="V69" s="407">
        <f t="shared" si="27"/>
        <v>0</v>
      </c>
      <c r="W69" s="407">
        <f t="shared" si="27"/>
        <v>0</v>
      </c>
      <c r="X69" s="407">
        <f t="shared" si="27"/>
        <v>0</v>
      </c>
      <c r="Y69" s="407">
        <f t="shared" si="27"/>
        <v>0</v>
      </c>
      <c r="Z69" s="407"/>
      <c r="AA69" s="407"/>
      <c r="AB69" s="407">
        <f t="shared" ref="AB69:AM69" si="28">SUM(AB40:AB68)</f>
        <v>0</v>
      </c>
      <c r="AC69" s="407">
        <f t="shared" si="28"/>
        <v>0</v>
      </c>
      <c r="AD69" s="407">
        <f t="shared" si="28"/>
        <v>0</v>
      </c>
      <c r="AE69" s="407">
        <f t="shared" si="28"/>
        <v>0</v>
      </c>
      <c r="AF69" s="407">
        <f t="shared" si="28"/>
        <v>0</v>
      </c>
      <c r="AG69" s="407">
        <f t="shared" si="28"/>
        <v>0</v>
      </c>
      <c r="AH69" s="407">
        <f t="shared" si="28"/>
        <v>0</v>
      </c>
      <c r="AI69" s="407">
        <f t="shared" si="28"/>
        <v>0</v>
      </c>
      <c r="AJ69" s="407">
        <f t="shared" si="28"/>
        <v>0</v>
      </c>
      <c r="AK69" s="407">
        <f t="shared" si="28"/>
        <v>0</v>
      </c>
      <c r="AL69" s="407">
        <f t="shared" si="28"/>
        <v>0</v>
      </c>
      <c r="AM69" s="407">
        <f t="shared" si="28"/>
        <v>0</v>
      </c>
      <c r="AN69" s="407"/>
      <c r="AO69" s="407">
        <f t="shared" ref="AO69:AU69" si="29">SUM(AO40:AO68)</f>
        <v>0</v>
      </c>
      <c r="AP69" s="408">
        <f t="shared" si="29"/>
        <v>0</v>
      </c>
      <c r="AQ69" s="407">
        <f t="shared" si="29"/>
        <v>0</v>
      </c>
      <c r="AR69" s="407">
        <f t="shared" si="29"/>
        <v>0</v>
      </c>
      <c r="AS69" s="407">
        <f t="shared" si="29"/>
        <v>0</v>
      </c>
      <c r="AT69" s="408">
        <f t="shared" si="29"/>
        <v>0</v>
      </c>
      <c r="AU69" s="407">
        <f t="shared" si="29"/>
        <v>0</v>
      </c>
      <c r="AV69" s="407"/>
      <c r="AW69" s="407">
        <f t="shared" ref="AW69:BL69" si="30">SUM(AW40:AW68)</f>
        <v>0</v>
      </c>
      <c r="AX69" s="407">
        <f t="shared" si="30"/>
        <v>0</v>
      </c>
      <c r="AY69" s="407">
        <f t="shared" si="30"/>
        <v>0</v>
      </c>
      <c r="AZ69" s="408">
        <f t="shared" si="30"/>
        <v>0</v>
      </c>
      <c r="BA69" s="437">
        <f t="shared" si="30"/>
        <v>0</v>
      </c>
      <c r="BB69" s="438">
        <f t="shared" si="30"/>
        <v>0</v>
      </c>
      <c r="BC69" s="439">
        <f t="shared" si="30"/>
        <v>0</v>
      </c>
      <c r="BD69" s="439">
        <f t="shared" si="30"/>
        <v>0</v>
      </c>
      <c r="BE69" s="439">
        <f t="shared" si="30"/>
        <v>0</v>
      </c>
      <c r="BF69" s="439">
        <f t="shared" si="30"/>
        <v>0</v>
      </c>
      <c r="BG69" s="439">
        <f t="shared" si="30"/>
        <v>0</v>
      </c>
      <c r="BH69" s="439">
        <f t="shared" si="30"/>
        <v>0</v>
      </c>
      <c r="BI69" s="439">
        <f t="shared" si="30"/>
        <v>0</v>
      </c>
      <c r="BJ69" s="439">
        <f t="shared" si="30"/>
        <v>0</v>
      </c>
      <c r="BK69" s="408">
        <f t="shared" si="30"/>
        <v>0</v>
      </c>
      <c r="BL69" s="407">
        <f t="shared" si="30"/>
        <v>0</v>
      </c>
      <c r="BM69" s="132"/>
      <c r="BN69" s="407">
        <f t="shared" ref="BN69:CB69" si="31">SUM(BN40:BN68)</f>
        <v>0</v>
      </c>
      <c r="BO69" s="407">
        <f t="shared" si="31"/>
        <v>0</v>
      </c>
      <c r="BP69" s="407">
        <f t="shared" si="31"/>
        <v>0</v>
      </c>
      <c r="BQ69" s="407">
        <f t="shared" si="31"/>
        <v>0</v>
      </c>
      <c r="BR69" s="407">
        <f t="shared" si="31"/>
        <v>0</v>
      </c>
      <c r="BS69" s="407">
        <f t="shared" si="31"/>
        <v>0</v>
      </c>
      <c r="BT69" s="407">
        <f t="shared" si="31"/>
        <v>0</v>
      </c>
      <c r="BU69" s="407">
        <f t="shared" si="31"/>
        <v>0</v>
      </c>
      <c r="BV69" s="407">
        <f t="shared" si="31"/>
        <v>0</v>
      </c>
      <c r="BW69" s="407">
        <f t="shared" si="31"/>
        <v>0</v>
      </c>
      <c r="BX69" s="407">
        <f t="shared" si="31"/>
        <v>0</v>
      </c>
      <c r="BY69" s="407">
        <f t="shared" si="31"/>
        <v>0</v>
      </c>
      <c r="BZ69" s="407">
        <f t="shared" si="31"/>
        <v>0</v>
      </c>
      <c r="CA69" s="407">
        <f t="shared" si="31"/>
        <v>0</v>
      </c>
      <c r="CB69" s="407">
        <f t="shared" si="31"/>
        <v>0</v>
      </c>
      <c r="CC69" s="132"/>
    </row>
    <row r="70" spans="1:81" ht="14.25" customHeight="1" x14ac:dyDescent="0.25">
      <c r="A70" s="406"/>
      <c r="B70" s="406"/>
      <c r="C70" s="316"/>
      <c r="D70" s="316"/>
      <c r="E70" s="316"/>
      <c r="F70" s="316"/>
      <c r="G70" s="313"/>
      <c r="H70" s="316"/>
      <c r="I70" s="316"/>
      <c r="J70" s="316"/>
      <c r="K70" s="316"/>
      <c r="L70" s="316"/>
      <c r="M70" s="316"/>
      <c r="N70" s="316"/>
      <c r="O70" s="316"/>
      <c r="P70" s="440"/>
      <c r="Q70" s="440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AK70" s="316"/>
      <c r="AL70" s="316"/>
      <c r="AM70" s="316"/>
      <c r="AN70" s="316"/>
      <c r="AO70" s="316"/>
      <c r="AP70" s="313"/>
      <c r="AQ70" s="316"/>
      <c r="AR70" s="316"/>
      <c r="AS70" s="316"/>
      <c r="AT70" s="313"/>
      <c r="AU70" s="316"/>
      <c r="AV70" s="316"/>
      <c r="AW70" s="316"/>
      <c r="AX70" s="316"/>
      <c r="AY70" s="316"/>
      <c r="AZ70" s="313"/>
      <c r="BA70" s="440"/>
      <c r="BB70" s="207"/>
      <c r="BC70" s="316"/>
      <c r="BD70" s="316"/>
      <c r="BE70" s="316"/>
      <c r="BF70" s="316"/>
      <c r="BG70" s="316"/>
      <c r="BH70" s="316"/>
      <c r="BI70" s="316"/>
      <c r="BJ70" s="316"/>
      <c r="BK70" s="313"/>
      <c r="BL70" s="316"/>
      <c r="BM70" s="132"/>
      <c r="BN70" s="316"/>
      <c r="BO70" s="316"/>
      <c r="BP70" s="316"/>
      <c r="BQ70" s="316"/>
      <c r="BR70" s="316"/>
      <c r="BS70" s="316"/>
      <c r="BT70" s="316"/>
      <c r="BU70" s="316"/>
      <c r="BV70" s="316"/>
      <c r="BW70" s="316"/>
      <c r="BX70" s="316"/>
      <c r="BY70" s="316"/>
      <c r="BZ70" s="316"/>
      <c r="CA70" s="316"/>
      <c r="CB70" s="316"/>
      <c r="CC70" s="132"/>
    </row>
    <row r="71" spans="1:81" ht="14.25" customHeight="1" x14ac:dyDescent="0.25">
      <c r="A71" s="406"/>
      <c r="B71" s="441"/>
      <c r="C71" s="442"/>
      <c r="D71" s="442"/>
      <c r="E71" s="442"/>
      <c r="F71" s="442"/>
      <c r="G71" s="443"/>
      <c r="H71" s="316"/>
      <c r="I71" s="316"/>
      <c r="J71" s="316"/>
      <c r="K71" s="316"/>
      <c r="L71" s="316"/>
      <c r="M71" s="316"/>
      <c r="N71" s="316"/>
      <c r="O71" s="316"/>
      <c r="P71" s="440"/>
      <c r="Q71" s="44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3"/>
      <c r="AQ71" s="316"/>
      <c r="AR71" s="316"/>
      <c r="AS71" s="442"/>
      <c r="AT71" s="443"/>
      <c r="AU71" s="442"/>
      <c r="AV71" s="442"/>
      <c r="AW71" s="442"/>
      <c r="AX71" s="442"/>
      <c r="AY71" s="442"/>
      <c r="AZ71" s="443"/>
      <c r="BA71" s="440"/>
      <c r="BB71" s="207"/>
      <c r="BC71" s="316"/>
      <c r="BD71" s="316"/>
      <c r="BE71" s="316"/>
      <c r="BF71" s="316"/>
      <c r="BG71" s="316"/>
      <c r="BH71" s="316"/>
      <c r="BI71" s="316"/>
      <c r="BJ71" s="316"/>
      <c r="BK71" s="443"/>
      <c r="BL71" s="442"/>
      <c r="BM71" s="132"/>
      <c r="BN71" s="442"/>
      <c r="BO71" s="442"/>
      <c r="BP71" s="442"/>
      <c r="BQ71" s="442"/>
      <c r="BR71" s="316"/>
      <c r="BS71" s="316"/>
      <c r="BT71" s="316"/>
      <c r="BU71" s="316"/>
      <c r="BV71" s="316"/>
      <c r="BW71" s="316"/>
      <c r="BX71" s="442"/>
      <c r="BY71" s="442"/>
      <c r="BZ71" s="442"/>
      <c r="CA71" s="442"/>
      <c r="CB71" s="442"/>
      <c r="CC71" s="132"/>
    </row>
    <row r="72" spans="1:81" ht="14.25" customHeight="1" x14ac:dyDescent="0.25">
      <c r="A72" s="3"/>
      <c r="B72" s="444">
        <v>46082</v>
      </c>
      <c r="C72" s="228"/>
      <c r="D72" s="119"/>
      <c r="E72" s="120"/>
      <c r="F72" s="120"/>
      <c r="G72" s="445">
        <f t="shared" ref="G72:G102" si="32">+C72+D72+E72+F72</f>
        <v>0</v>
      </c>
      <c r="H72" s="195"/>
      <c r="I72" s="195"/>
      <c r="J72" s="446"/>
      <c r="K72" s="195"/>
      <c r="L72" s="195"/>
      <c r="M72" s="195"/>
      <c r="N72" s="195"/>
      <c r="O72" s="195"/>
      <c r="P72" s="447"/>
      <c r="Q72" s="448"/>
      <c r="R72" s="195"/>
      <c r="S72" s="195"/>
      <c r="T72" s="195"/>
      <c r="U72" s="195"/>
      <c r="V72" s="195"/>
      <c r="W72" s="195"/>
      <c r="X72" s="195"/>
      <c r="Y72" s="195"/>
      <c r="Z72" s="195"/>
      <c r="AA72" s="449"/>
      <c r="AB72" s="450">
        <f t="shared" ref="AB72:AB102" si="33">SUM(I72:AA72)</f>
        <v>0</v>
      </c>
      <c r="AC72" s="201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392"/>
      <c r="AP72" s="451">
        <f t="shared" ref="AP72:AP102" si="34">SUM(AC72:AO72)</f>
        <v>0</v>
      </c>
      <c r="AQ72" s="246"/>
      <c r="AR72" s="104"/>
      <c r="AS72" s="118"/>
      <c r="AT72" s="385">
        <f t="shared" ref="AT72:AT102" si="35">SUM(AQ72:AS72)</f>
        <v>0</v>
      </c>
      <c r="AU72" s="1694"/>
      <c r="AV72" s="1695"/>
      <c r="AW72" s="1696"/>
      <c r="AX72" s="1696"/>
      <c r="AY72" s="1697"/>
      <c r="AZ72" s="432">
        <f t="shared" ref="AZ72:AZ102" si="36">+G72-AB72-AP72-AT72-AU72-AW72-AX72-AY72</f>
        <v>0</v>
      </c>
      <c r="BA72" s="1685"/>
      <c r="BB72" s="1618"/>
      <c r="BC72" s="1537"/>
      <c r="BD72" s="1539"/>
      <c r="BE72" s="1539"/>
      <c r="BF72" s="1537"/>
      <c r="BG72" s="1539"/>
      <c r="BH72" s="1539"/>
      <c r="BI72" s="1539"/>
      <c r="BJ72" s="1708"/>
      <c r="BK72" s="389">
        <f t="shared" ref="BK72:BK102" si="37">SUM(BA72:BJ72)-BI72</f>
        <v>0</v>
      </c>
      <c r="BL72" s="113">
        <f t="shared" ref="BL72:BL102" si="38">+AZ72-BK72</f>
        <v>0</v>
      </c>
      <c r="BM72" s="3"/>
      <c r="BN72" s="113">
        <f t="shared" ref="BN72:BN102" si="39">SUM(BO72:CA72)</f>
        <v>0</v>
      </c>
      <c r="BO72" s="129"/>
      <c r="BP72" s="129"/>
      <c r="BQ72" s="452"/>
      <c r="BR72" s="453"/>
      <c r="BS72" s="453"/>
      <c r="BT72" s="453"/>
      <c r="BU72" s="453"/>
      <c r="BV72" s="453"/>
      <c r="BW72" s="115"/>
      <c r="BX72" s="129"/>
      <c r="BY72" s="141"/>
      <c r="BZ72" s="141"/>
      <c r="CA72" s="129"/>
      <c r="CB72" s="390">
        <f t="shared" ref="CB72:CB103" si="40">+BL72-BN72</f>
        <v>0</v>
      </c>
      <c r="CC72" s="3"/>
    </row>
    <row r="73" spans="1:81" ht="14.25" customHeight="1" x14ac:dyDescent="0.25">
      <c r="A73" s="3"/>
      <c r="B73" s="444">
        <v>46083</v>
      </c>
      <c r="C73" s="228"/>
      <c r="D73" s="119"/>
      <c r="E73" s="120"/>
      <c r="F73" s="120"/>
      <c r="G73" s="445">
        <f t="shared" si="32"/>
        <v>0</v>
      </c>
      <c r="H73" s="140"/>
      <c r="I73" s="140"/>
      <c r="J73" s="454"/>
      <c r="K73" s="201"/>
      <c r="L73" s="140"/>
      <c r="M73" s="140"/>
      <c r="N73" s="201"/>
      <c r="O73" s="140"/>
      <c r="P73" s="455"/>
      <c r="Q73" s="456"/>
      <c r="R73" s="140"/>
      <c r="S73" s="140"/>
      <c r="T73" s="140"/>
      <c r="U73" s="140"/>
      <c r="V73" s="140"/>
      <c r="W73" s="140"/>
      <c r="X73" s="140"/>
      <c r="Y73" s="140"/>
      <c r="Z73" s="140"/>
      <c r="AA73" s="457"/>
      <c r="AB73" s="450">
        <f t="shared" si="33"/>
        <v>0</v>
      </c>
      <c r="AC73" s="201"/>
      <c r="AD73" s="140"/>
      <c r="AE73" s="140"/>
      <c r="AF73" s="140"/>
      <c r="AG73" s="140"/>
      <c r="AH73" s="201"/>
      <c r="AI73" s="140"/>
      <c r="AJ73" s="140"/>
      <c r="AK73" s="140"/>
      <c r="AL73" s="140"/>
      <c r="AM73" s="140"/>
      <c r="AN73" s="140"/>
      <c r="AO73" s="392"/>
      <c r="AP73" s="451">
        <f t="shared" si="34"/>
        <v>0</v>
      </c>
      <c r="AQ73" s="458"/>
      <c r="AR73" s="123"/>
      <c r="AS73" s="118"/>
      <c r="AT73" s="385">
        <f t="shared" si="35"/>
        <v>0</v>
      </c>
      <c r="AU73" s="1637"/>
      <c r="AV73" s="1696"/>
      <c r="AW73" s="1696"/>
      <c r="AX73" s="1696"/>
      <c r="AY73" s="1697"/>
      <c r="AZ73" s="432">
        <f t="shared" si="36"/>
        <v>0</v>
      </c>
      <c r="BA73" s="1553"/>
      <c r="BB73" s="1621"/>
      <c r="BC73" s="1546"/>
      <c r="BD73" s="1548"/>
      <c r="BE73" s="1548"/>
      <c r="BF73" s="1546"/>
      <c r="BG73" s="1548"/>
      <c r="BH73" s="1548"/>
      <c r="BI73" s="1548"/>
      <c r="BJ73" s="1709"/>
      <c r="BK73" s="389">
        <f t="shared" si="37"/>
        <v>0</v>
      </c>
      <c r="BL73" s="113">
        <f t="shared" si="38"/>
        <v>0</v>
      </c>
      <c r="BM73" s="3"/>
      <c r="BN73" s="113">
        <f t="shared" si="39"/>
        <v>0</v>
      </c>
      <c r="BO73" s="129"/>
      <c r="BP73" s="129"/>
      <c r="BQ73" s="452"/>
      <c r="BR73" s="452"/>
      <c r="BS73" s="452"/>
      <c r="BT73" s="452"/>
      <c r="BU73" s="452"/>
      <c r="BV73" s="452"/>
      <c r="BW73" s="129"/>
      <c r="BX73" s="129"/>
      <c r="BY73" s="131"/>
      <c r="BZ73" s="129"/>
      <c r="CA73" s="129"/>
      <c r="CB73" s="390">
        <f t="shared" si="40"/>
        <v>0</v>
      </c>
      <c r="CC73" s="3"/>
    </row>
    <row r="74" spans="1:81" ht="14.25" customHeight="1" x14ac:dyDescent="0.25">
      <c r="A74" s="3"/>
      <c r="B74" s="444">
        <v>46084</v>
      </c>
      <c r="C74" s="228"/>
      <c r="D74" s="119"/>
      <c r="E74" s="120"/>
      <c r="F74" s="120"/>
      <c r="G74" s="445">
        <f t="shared" si="32"/>
        <v>0</v>
      </c>
      <c r="H74" s="140"/>
      <c r="I74" s="140"/>
      <c r="J74" s="454"/>
      <c r="K74" s="201"/>
      <c r="L74" s="140"/>
      <c r="M74" s="140"/>
      <c r="N74" s="140"/>
      <c r="O74" s="140"/>
      <c r="P74" s="456"/>
      <c r="Q74" s="455"/>
      <c r="R74" s="140"/>
      <c r="S74" s="140"/>
      <c r="T74" s="140"/>
      <c r="U74" s="140"/>
      <c r="V74" s="140"/>
      <c r="W74" s="140"/>
      <c r="X74" s="140"/>
      <c r="Y74" s="140"/>
      <c r="Z74" s="140"/>
      <c r="AA74" s="457"/>
      <c r="AB74" s="450">
        <f t="shared" si="33"/>
        <v>0</v>
      </c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392"/>
      <c r="AP74" s="451">
        <f t="shared" si="34"/>
        <v>0</v>
      </c>
      <c r="AQ74" s="458"/>
      <c r="AR74" s="123"/>
      <c r="AS74" s="118"/>
      <c r="AT74" s="385">
        <f t="shared" si="35"/>
        <v>0</v>
      </c>
      <c r="AU74" s="1637"/>
      <c r="AV74" s="1696"/>
      <c r="AW74" s="1696"/>
      <c r="AX74" s="1696"/>
      <c r="AY74" s="1697"/>
      <c r="AZ74" s="432">
        <f t="shared" si="36"/>
        <v>0</v>
      </c>
      <c r="BA74" s="1553"/>
      <c r="BB74" s="1621"/>
      <c r="BC74" s="1546"/>
      <c r="BD74" s="1548"/>
      <c r="BE74" s="1548"/>
      <c r="BF74" s="1546"/>
      <c r="BG74" s="1548"/>
      <c r="BH74" s="1548"/>
      <c r="BI74" s="1548"/>
      <c r="BJ74" s="1709"/>
      <c r="BK74" s="389">
        <f t="shared" si="37"/>
        <v>0</v>
      </c>
      <c r="BL74" s="113">
        <f t="shared" si="38"/>
        <v>0</v>
      </c>
      <c r="BM74" s="3"/>
      <c r="BN74" s="113">
        <f t="shared" si="39"/>
        <v>0</v>
      </c>
      <c r="BO74" s="129"/>
      <c r="BP74" s="129"/>
      <c r="BQ74" s="452"/>
      <c r="BR74" s="452"/>
      <c r="BS74" s="452"/>
      <c r="BT74" s="452"/>
      <c r="BU74" s="452"/>
      <c r="BV74" s="452"/>
      <c r="BW74" s="129"/>
      <c r="BX74" s="129"/>
      <c r="BY74" s="131"/>
      <c r="BZ74" s="129"/>
      <c r="CA74" s="129"/>
      <c r="CB74" s="390">
        <f t="shared" si="40"/>
        <v>0</v>
      </c>
      <c r="CC74" s="3"/>
    </row>
    <row r="75" spans="1:81" ht="14.25" customHeight="1" x14ac:dyDescent="0.25">
      <c r="A75" s="3"/>
      <c r="B75" s="444">
        <v>46085</v>
      </c>
      <c r="C75" s="228"/>
      <c r="D75" s="119"/>
      <c r="E75" s="120"/>
      <c r="F75" s="120"/>
      <c r="G75" s="445">
        <f t="shared" si="32"/>
        <v>0</v>
      </c>
      <c r="H75" s="140"/>
      <c r="I75" s="140"/>
      <c r="J75" s="454"/>
      <c r="K75" s="140"/>
      <c r="L75" s="140"/>
      <c r="M75" s="140"/>
      <c r="N75" s="140"/>
      <c r="O75" s="140"/>
      <c r="P75" s="456"/>
      <c r="Q75" s="455"/>
      <c r="R75" s="140"/>
      <c r="S75" s="140"/>
      <c r="T75" s="140"/>
      <c r="U75" s="140"/>
      <c r="V75" s="140"/>
      <c r="W75" s="140"/>
      <c r="X75" s="140"/>
      <c r="Y75" s="140"/>
      <c r="Z75" s="140"/>
      <c r="AA75" s="457"/>
      <c r="AB75" s="450">
        <f t="shared" si="33"/>
        <v>0</v>
      </c>
      <c r="AC75" s="140"/>
      <c r="AD75" s="140"/>
      <c r="AE75" s="140"/>
      <c r="AF75" s="140"/>
      <c r="AG75" s="140"/>
      <c r="AH75" s="201"/>
      <c r="AI75" s="140"/>
      <c r="AJ75" s="140"/>
      <c r="AK75" s="140"/>
      <c r="AL75" s="140"/>
      <c r="AM75" s="140"/>
      <c r="AN75" s="140"/>
      <c r="AO75" s="392"/>
      <c r="AP75" s="451">
        <f t="shared" si="34"/>
        <v>0</v>
      </c>
      <c r="AQ75" s="458"/>
      <c r="AR75" s="123"/>
      <c r="AS75" s="118"/>
      <c r="AT75" s="385">
        <f t="shared" si="35"/>
        <v>0</v>
      </c>
      <c r="AU75" s="1637"/>
      <c r="AV75" s="1696"/>
      <c r="AW75" s="1696"/>
      <c r="AX75" s="1696"/>
      <c r="AY75" s="1697"/>
      <c r="AZ75" s="432">
        <f t="shared" si="36"/>
        <v>0</v>
      </c>
      <c r="BA75" s="1553"/>
      <c r="BB75" s="1623"/>
      <c r="BC75" s="1546"/>
      <c r="BD75" s="1548"/>
      <c r="BE75" s="1548"/>
      <c r="BF75" s="1546"/>
      <c r="BG75" s="1710"/>
      <c r="BH75" s="1548"/>
      <c r="BI75" s="1548"/>
      <c r="BJ75" s="1709"/>
      <c r="BK75" s="389">
        <f t="shared" si="37"/>
        <v>0</v>
      </c>
      <c r="BL75" s="113">
        <f t="shared" si="38"/>
        <v>0</v>
      </c>
      <c r="BM75" s="3"/>
      <c r="BN75" s="113">
        <f t="shared" si="39"/>
        <v>0</v>
      </c>
      <c r="BO75" s="129"/>
      <c r="BP75" s="129"/>
      <c r="BQ75" s="452"/>
      <c r="BR75" s="452"/>
      <c r="BS75" s="452"/>
      <c r="BT75" s="452"/>
      <c r="BU75" s="452"/>
      <c r="BV75" s="452"/>
      <c r="BW75" s="129"/>
      <c r="BX75" s="129"/>
      <c r="BY75" s="129"/>
      <c r="BZ75" s="129"/>
      <c r="CA75" s="129"/>
      <c r="CB75" s="390">
        <f t="shared" si="40"/>
        <v>0</v>
      </c>
      <c r="CC75" s="3"/>
    </row>
    <row r="76" spans="1:81" ht="14.25" customHeight="1" x14ac:dyDescent="0.25">
      <c r="A76" s="3"/>
      <c r="B76" s="444">
        <v>46086</v>
      </c>
      <c r="C76" s="228"/>
      <c r="D76" s="119"/>
      <c r="E76" s="459"/>
      <c r="F76" s="120"/>
      <c r="G76" s="445">
        <f t="shared" si="32"/>
        <v>0</v>
      </c>
      <c r="H76" s="123"/>
      <c r="I76" s="123"/>
      <c r="J76" s="454"/>
      <c r="K76" s="140"/>
      <c r="L76" s="140"/>
      <c r="M76" s="140"/>
      <c r="N76" s="140"/>
      <c r="O76" s="140"/>
      <c r="P76" s="455"/>
      <c r="Q76" s="456"/>
      <c r="R76" s="140"/>
      <c r="S76" s="140"/>
      <c r="T76" s="140"/>
      <c r="U76" s="140"/>
      <c r="V76" s="140"/>
      <c r="W76" s="140"/>
      <c r="X76" s="140"/>
      <c r="Y76" s="140"/>
      <c r="Z76" s="140"/>
      <c r="AA76" s="457"/>
      <c r="AB76" s="450">
        <f t="shared" si="33"/>
        <v>0</v>
      </c>
      <c r="AC76" s="140"/>
      <c r="AD76" s="140"/>
      <c r="AE76" s="201"/>
      <c r="AF76" s="140"/>
      <c r="AG76" s="140"/>
      <c r="AH76" s="140"/>
      <c r="AI76" s="140"/>
      <c r="AJ76" s="140"/>
      <c r="AK76" s="140"/>
      <c r="AL76" s="140"/>
      <c r="AM76" s="140"/>
      <c r="AN76" s="140"/>
      <c r="AO76" s="392"/>
      <c r="AP76" s="451">
        <f t="shared" si="34"/>
        <v>0</v>
      </c>
      <c r="AQ76" s="458"/>
      <c r="AR76" s="123"/>
      <c r="AS76" s="118"/>
      <c r="AT76" s="385">
        <f t="shared" si="35"/>
        <v>0</v>
      </c>
      <c r="AU76" s="1637"/>
      <c r="AV76" s="1696"/>
      <c r="AW76" s="1696"/>
      <c r="AX76" s="1696"/>
      <c r="AY76" s="1697"/>
      <c r="AZ76" s="432">
        <f t="shared" si="36"/>
        <v>0</v>
      </c>
      <c r="BA76" s="1553"/>
      <c r="BB76" s="1621"/>
      <c r="BC76" s="1546"/>
      <c r="BD76" s="1548"/>
      <c r="BE76" s="1548"/>
      <c r="BF76" s="1546"/>
      <c r="BG76" s="1548"/>
      <c r="BH76" s="1548"/>
      <c r="BI76" s="1548"/>
      <c r="BJ76" s="1709"/>
      <c r="BK76" s="389">
        <f t="shared" si="37"/>
        <v>0</v>
      </c>
      <c r="BL76" s="113">
        <f t="shared" si="38"/>
        <v>0</v>
      </c>
      <c r="BM76" s="3"/>
      <c r="BN76" s="113">
        <f t="shared" si="39"/>
        <v>0</v>
      </c>
      <c r="BO76" s="129"/>
      <c r="BP76" s="129"/>
      <c r="BQ76" s="452"/>
      <c r="BR76" s="452"/>
      <c r="BS76" s="452"/>
      <c r="BT76" s="452"/>
      <c r="BU76" s="452"/>
      <c r="BV76" s="452"/>
      <c r="BW76" s="129"/>
      <c r="BX76" s="129"/>
      <c r="BY76" s="129"/>
      <c r="BZ76" s="129"/>
      <c r="CA76" s="129"/>
      <c r="CB76" s="390">
        <f t="shared" si="40"/>
        <v>0</v>
      </c>
      <c r="CC76" s="3"/>
    </row>
    <row r="77" spans="1:81" ht="14.25" customHeight="1" x14ac:dyDescent="0.25">
      <c r="A77" s="132"/>
      <c r="B77" s="444">
        <v>46087</v>
      </c>
      <c r="C77" s="230"/>
      <c r="D77" s="134"/>
      <c r="E77" s="136"/>
      <c r="F77" s="135"/>
      <c r="G77" s="445">
        <f t="shared" si="32"/>
        <v>0</v>
      </c>
      <c r="H77" s="140"/>
      <c r="I77" s="140"/>
      <c r="J77" s="454"/>
      <c r="K77" s="140"/>
      <c r="L77" s="140"/>
      <c r="M77" s="140"/>
      <c r="N77" s="140"/>
      <c r="O77" s="140"/>
      <c r="P77" s="456"/>
      <c r="Q77" s="455"/>
      <c r="R77" s="140"/>
      <c r="S77" s="140"/>
      <c r="T77" s="140"/>
      <c r="U77" s="140"/>
      <c r="V77" s="140"/>
      <c r="W77" s="140"/>
      <c r="X77" s="140"/>
      <c r="Y77" s="140"/>
      <c r="Z77" s="140"/>
      <c r="AA77" s="457"/>
      <c r="AB77" s="450">
        <f t="shared" si="33"/>
        <v>0</v>
      </c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392"/>
      <c r="AP77" s="451">
        <f t="shared" si="34"/>
        <v>0</v>
      </c>
      <c r="AQ77" s="460"/>
      <c r="AR77" s="136"/>
      <c r="AS77" s="133"/>
      <c r="AT77" s="385">
        <f t="shared" si="35"/>
        <v>0</v>
      </c>
      <c r="AU77" s="1637"/>
      <c r="AV77" s="1696"/>
      <c r="AW77" s="1696"/>
      <c r="AX77" s="1696"/>
      <c r="AY77" s="1697"/>
      <c r="AZ77" s="432">
        <f t="shared" si="36"/>
        <v>0</v>
      </c>
      <c r="BA77" s="1553"/>
      <c r="BB77" s="1621"/>
      <c r="BC77" s="1546"/>
      <c r="BD77" s="1548"/>
      <c r="BE77" s="1548"/>
      <c r="BF77" s="1546"/>
      <c r="BG77" s="1548"/>
      <c r="BH77" s="1548"/>
      <c r="BI77" s="1548"/>
      <c r="BJ77" s="1709"/>
      <c r="BK77" s="389">
        <f t="shared" si="37"/>
        <v>0</v>
      </c>
      <c r="BL77" s="140">
        <f t="shared" si="38"/>
        <v>0</v>
      </c>
      <c r="BM77" s="132"/>
      <c r="BN77" s="140">
        <f t="shared" si="39"/>
        <v>0</v>
      </c>
      <c r="BO77" s="141"/>
      <c r="BP77" s="141"/>
      <c r="BQ77" s="309"/>
      <c r="BR77" s="309"/>
      <c r="BS77" s="309"/>
      <c r="BT77" s="309"/>
      <c r="BU77" s="309"/>
      <c r="BV77" s="309"/>
      <c r="BW77" s="141"/>
      <c r="BX77" s="141"/>
      <c r="BY77" s="141"/>
      <c r="BZ77" s="141"/>
      <c r="CA77" s="141"/>
      <c r="CB77" s="390">
        <f t="shared" si="40"/>
        <v>0</v>
      </c>
      <c r="CC77" s="132"/>
    </row>
    <row r="78" spans="1:81" ht="14.25" customHeight="1" x14ac:dyDescent="0.25">
      <c r="A78" s="132"/>
      <c r="B78" s="444">
        <v>46088</v>
      </c>
      <c r="C78" s="230"/>
      <c r="D78" s="134"/>
      <c r="E78" s="135"/>
      <c r="F78" s="135"/>
      <c r="G78" s="445">
        <f t="shared" si="32"/>
        <v>0</v>
      </c>
      <c r="H78" s="461"/>
      <c r="I78" s="461"/>
      <c r="J78" s="454"/>
      <c r="K78" s="140"/>
      <c r="L78" s="140"/>
      <c r="M78" s="201"/>
      <c r="N78" s="140"/>
      <c r="O78" s="140"/>
      <c r="P78" s="456"/>
      <c r="Q78" s="456"/>
      <c r="R78" s="201"/>
      <c r="S78" s="140"/>
      <c r="T78" s="140"/>
      <c r="U78" s="140"/>
      <c r="V78" s="140"/>
      <c r="W78" s="140"/>
      <c r="X78" s="140"/>
      <c r="Y78" s="140"/>
      <c r="Z78" s="140"/>
      <c r="AA78" s="457"/>
      <c r="AB78" s="450">
        <f t="shared" si="33"/>
        <v>0</v>
      </c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392"/>
      <c r="AP78" s="451">
        <f t="shared" si="34"/>
        <v>0</v>
      </c>
      <c r="AQ78" s="460"/>
      <c r="AR78" s="136"/>
      <c r="AS78" s="133"/>
      <c r="AT78" s="385">
        <f t="shared" si="35"/>
        <v>0</v>
      </c>
      <c r="AU78" s="1698"/>
      <c r="AV78" s="1696"/>
      <c r="AW78" s="1696"/>
      <c r="AX78" s="1696"/>
      <c r="AY78" s="1697"/>
      <c r="AZ78" s="432">
        <f t="shared" si="36"/>
        <v>0</v>
      </c>
      <c r="BA78" s="1553"/>
      <c r="BB78" s="1621"/>
      <c r="BC78" s="1546"/>
      <c r="BD78" s="1548"/>
      <c r="BE78" s="1548"/>
      <c r="BF78" s="1546"/>
      <c r="BG78" s="1548"/>
      <c r="BH78" s="1548"/>
      <c r="BI78" s="1548"/>
      <c r="BJ78" s="1709"/>
      <c r="BK78" s="389">
        <f t="shared" si="37"/>
        <v>0</v>
      </c>
      <c r="BL78" s="140">
        <f t="shared" si="38"/>
        <v>0</v>
      </c>
      <c r="BM78" s="132"/>
      <c r="BN78" s="140">
        <f t="shared" si="39"/>
        <v>0</v>
      </c>
      <c r="BO78" s="141"/>
      <c r="BP78" s="141"/>
      <c r="BQ78" s="309"/>
      <c r="BR78" s="309"/>
      <c r="BS78" s="309"/>
      <c r="BT78" s="309"/>
      <c r="BU78" s="309"/>
      <c r="BV78" s="309"/>
      <c r="BW78" s="141"/>
      <c r="BX78" s="141"/>
      <c r="BY78" s="141"/>
      <c r="BZ78" s="141"/>
      <c r="CA78" s="141"/>
      <c r="CB78" s="390">
        <f t="shared" si="40"/>
        <v>0</v>
      </c>
      <c r="CC78" s="132"/>
    </row>
    <row r="79" spans="1:81" ht="14.25" customHeight="1" x14ac:dyDescent="0.25">
      <c r="A79" s="132"/>
      <c r="B79" s="444">
        <v>46089</v>
      </c>
      <c r="C79" s="133"/>
      <c r="D79" s="134"/>
      <c r="E79" s="135"/>
      <c r="F79" s="135"/>
      <c r="G79" s="445">
        <f t="shared" si="32"/>
        <v>0</v>
      </c>
      <c r="H79" s="140"/>
      <c r="I79" s="140"/>
      <c r="J79" s="454"/>
      <c r="K79" s="201"/>
      <c r="L79" s="140"/>
      <c r="M79" s="140"/>
      <c r="N79" s="140"/>
      <c r="O79" s="140"/>
      <c r="P79" s="456"/>
      <c r="Q79" s="456"/>
      <c r="R79" s="201"/>
      <c r="S79" s="140"/>
      <c r="T79" s="140"/>
      <c r="U79" s="140"/>
      <c r="V79" s="140"/>
      <c r="W79" s="140"/>
      <c r="X79" s="140"/>
      <c r="Y79" s="140"/>
      <c r="Z79" s="140"/>
      <c r="AA79" s="457"/>
      <c r="AB79" s="450">
        <f t="shared" si="33"/>
        <v>0</v>
      </c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392"/>
      <c r="AP79" s="451">
        <f t="shared" si="34"/>
        <v>0</v>
      </c>
      <c r="AQ79" s="460"/>
      <c r="AR79" s="136"/>
      <c r="AS79" s="133"/>
      <c r="AT79" s="385">
        <f t="shared" si="35"/>
        <v>0</v>
      </c>
      <c r="AU79" s="1698"/>
      <c r="AV79" s="1696"/>
      <c r="AW79" s="1696"/>
      <c r="AX79" s="1696"/>
      <c r="AY79" s="1697"/>
      <c r="AZ79" s="432">
        <f t="shared" si="36"/>
        <v>0</v>
      </c>
      <c r="BA79" s="1553"/>
      <c r="BB79" s="1621"/>
      <c r="BC79" s="1546"/>
      <c r="BD79" s="1548"/>
      <c r="BE79" s="1548"/>
      <c r="BF79" s="1546"/>
      <c r="BG79" s="1548"/>
      <c r="BH79" s="1548"/>
      <c r="BI79" s="1548"/>
      <c r="BJ79" s="1709"/>
      <c r="BK79" s="389">
        <f t="shared" si="37"/>
        <v>0</v>
      </c>
      <c r="BL79" s="140">
        <f t="shared" si="38"/>
        <v>0</v>
      </c>
      <c r="BM79" s="132"/>
      <c r="BN79" s="140">
        <f t="shared" si="39"/>
        <v>0</v>
      </c>
      <c r="BO79" s="141"/>
      <c r="BP79" s="141"/>
      <c r="BQ79" s="309"/>
      <c r="BR79" s="309"/>
      <c r="BS79" s="309"/>
      <c r="BT79" s="309"/>
      <c r="BU79" s="309"/>
      <c r="BV79" s="309"/>
      <c r="BW79" s="141"/>
      <c r="BX79" s="141"/>
      <c r="BY79" s="141"/>
      <c r="BZ79" s="141"/>
      <c r="CA79" s="141"/>
      <c r="CB79" s="390">
        <f t="shared" si="40"/>
        <v>0</v>
      </c>
      <c r="CC79" s="132"/>
    </row>
    <row r="80" spans="1:81" ht="14.25" customHeight="1" x14ac:dyDescent="0.25">
      <c r="A80" s="132"/>
      <c r="B80" s="444">
        <v>46090</v>
      </c>
      <c r="C80" s="230"/>
      <c r="D80" s="134"/>
      <c r="E80" s="135"/>
      <c r="F80" s="135"/>
      <c r="G80" s="445">
        <f t="shared" si="32"/>
        <v>0</v>
      </c>
      <c r="H80" s="140"/>
      <c r="I80" s="140"/>
      <c r="J80" s="454"/>
      <c r="K80" s="140"/>
      <c r="L80" s="140"/>
      <c r="M80" s="140"/>
      <c r="N80" s="201"/>
      <c r="O80" s="140"/>
      <c r="P80" s="456"/>
      <c r="Q80" s="455"/>
      <c r="R80" s="140"/>
      <c r="S80" s="140"/>
      <c r="T80" s="140"/>
      <c r="U80" s="140"/>
      <c r="V80" s="140"/>
      <c r="W80" s="140"/>
      <c r="X80" s="140"/>
      <c r="Y80" s="140"/>
      <c r="Z80" s="140"/>
      <c r="AA80" s="457"/>
      <c r="AB80" s="450">
        <f t="shared" si="33"/>
        <v>0</v>
      </c>
      <c r="AC80" s="201"/>
      <c r="AD80" s="140"/>
      <c r="AE80" s="201"/>
      <c r="AF80" s="140"/>
      <c r="AG80" s="140"/>
      <c r="AH80" s="201"/>
      <c r="AI80" s="140"/>
      <c r="AJ80" s="140"/>
      <c r="AK80" s="140"/>
      <c r="AL80" s="140"/>
      <c r="AM80" s="140"/>
      <c r="AN80" s="140"/>
      <c r="AO80" s="392"/>
      <c r="AP80" s="451">
        <f t="shared" si="34"/>
        <v>0</v>
      </c>
      <c r="AQ80" s="460"/>
      <c r="AR80" s="136"/>
      <c r="AS80" s="133"/>
      <c r="AT80" s="385">
        <f t="shared" si="35"/>
        <v>0</v>
      </c>
      <c r="AU80" s="1637"/>
      <c r="AV80" s="1696"/>
      <c r="AW80" s="1696"/>
      <c r="AX80" s="1696"/>
      <c r="AY80" s="1697"/>
      <c r="AZ80" s="432">
        <f t="shared" si="36"/>
        <v>0</v>
      </c>
      <c r="BA80" s="1553"/>
      <c r="BB80" s="1621"/>
      <c r="BC80" s="1546"/>
      <c r="BD80" s="1548"/>
      <c r="BE80" s="1548"/>
      <c r="BF80" s="1546"/>
      <c r="BG80" s="1548"/>
      <c r="BH80" s="1548"/>
      <c r="BI80" s="1548"/>
      <c r="BJ80" s="1709"/>
      <c r="BK80" s="389">
        <f t="shared" si="37"/>
        <v>0</v>
      </c>
      <c r="BL80" s="140">
        <f t="shared" si="38"/>
        <v>0</v>
      </c>
      <c r="BM80" s="132"/>
      <c r="BN80" s="140">
        <f t="shared" si="39"/>
        <v>0</v>
      </c>
      <c r="BO80" s="141"/>
      <c r="BP80" s="141"/>
      <c r="BQ80" s="309"/>
      <c r="BR80" s="309"/>
      <c r="BS80" s="309"/>
      <c r="BT80" s="309"/>
      <c r="BU80" s="309"/>
      <c r="BV80" s="309"/>
      <c r="BW80" s="141"/>
      <c r="BX80" s="141"/>
      <c r="BY80" s="152"/>
      <c r="BZ80" s="141"/>
      <c r="CA80" s="141"/>
      <c r="CB80" s="390">
        <f t="shared" si="40"/>
        <v>0</v>
      </c>
      <c r="CC80" s="132"/>
    </row>
    <row r="81" spans="1:81" ht="14.25" customHeight="1" x14ac:dyDescent="0.25">
      <c r="A81" s="132"/>
      <c r="B81" s="444">
        <v>46091</v>
      </c>
      <c r="C81" s="230"/>
      <c r="D81" s="134"/>
      <c r="E81" s="135"/>
      <c r="F81" s="135"/>
      <c r="G81" s="445">
        <f t="shared" si="32"/>
        <v>0</v>
      </c>
      <c r="H81" s="140"/>
      <c r="I81" s="140"/>
      <c r="J81" s="454"/>
      <c r="K81" s="140"/>
      <c r="L81" s="140"/>
      <c r="M81" s="140"/>
      <c r="N81" s="140"/>
      <c r="O81" s="140"/>
      <c r="P81" s="456"/>
      <c r="Q81" s="455"/>
      <c r="R81" s="140"/>
      <c r="S81" s="140"/>
      <c r="T81" s="140"/>
      <c r="U81" s="140"/>
      <c r="V81" s="140"/>
      <c r="W81" s="140"/>
      <c r="X81" s="140"/>
      <c r="Y81" s="140"/>
      <c r="Z81" s="140"/>
      <c r="AA81" s="457"/>
      <c r="AB81" s="450">
        <f t="shared" si="33"/>
        <v>0</v>
      </c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392"/>
      <c r="AP81" s="451">
        <f t="shared" si="34"/>
        <v>0</v>
      </c>
      <c r="AQ81" s="460"/>
      <c r="AR81" s="136"/>
      <c r="AS81" s="133"/>
      <c r="AT81" s="385">
        <f t="shared" si="35"/>
        <v>0</v>
      </c>
      <c r="AU81" s="1637"/>
      <c r="AV81" s="1696"/>
      <c r="AW81" s="1696"/>
      <c r="AX81" s="1696"/>
      <c r="AY81" s="1697"/>
      <c r="AZ81" s="432">
        <f t="shared" si="36"/>
        <v>0</v>
      </c>
      <c r="BA81" s="1553"/>
      <c r="BB81" s="1621"/>
      <c r="BC81" s="1546"/>
      <c r="BD81" s="1548"/>
      <c r="BE81" s="1548"/>
      <c r="BF81" s="1546"/>
      <c r="BG81" s="1548"/>
      <c r="BH81" s="1548"/>
      <c r="BI81" s="1548"/>
      <c r="BJ81" s="1709"/>
      <c r="BK81" s="389">
        <f t="shared" si="37"/>
        <v>0</v>
      </c>
      <c r="BL81" s="140">
        <f t="shared" si="38"/>
        <v>0</v>
      </c>
      <c r="BM81" s="132"/>
      <c r="BN81" s="140">
        <f t="shared" si="39"/>
        <v>0</v>
      </c>
      <c r="BO81" s="141"/>
      <c r="BP81" s="141"/>
      <c r="BQ81" s="309"/>
      <c r="BR81" s="309"/>
      <c r="BS81" s="309"/>
      <c r="BT81" s="309"/>
      <c r="BU81" s="309"/>
      <c r="BV81" s="309"/>
      <c r="BW81" s="141"/>
      <c r="BX81" s="141"/>
      <c r="BY81" s="141"/>
      <c r="BZ81" s="141"/>
      <c r="CA81" s="141"/>
      <c r="CB81" s="390">
        <f t="shared" si="40"/>
        <v>0</v>
      </c>
      <c r="CC81" s="132"/>
    </row>
    <row r="82" spans="1:81" ht="14.25" customHeight="1" x14ac:dyDescent="0.25">
      <c r="A82" s="132"/>
      <c r="B82" s="444">
        <v>46092</v>
      </c>
      <c r="C82" s="230"/>
      <c r="D82" s="134"/>
      <c r="E82" s="135"/>
      <c r="F82" s="135"/>
      <c r="G82" s="445">
        <f t="shared" si="32"/>
        <v>0</v>
      </c>
      <c r="H82" s="140"/>
      <c r="I82" s="140"/>
      <c r="J82" s="454"/>
      <c r="K82" s="140"/>
      <c r="L82" s="140"/>
      <c r="M82" s="140"/>
      <c r="N82" s="140"/>
      <c r="O82" s="140"/>
      <c r="P82" s="455"/>
      <c r="Q82" s="455"/>
      <c r="R82" s="140"/>
      <c r="S82" s="140"/>
      <c r="T82" s="140"/>
      <c r="U82" s="140"/>
      <c r="V82" s="140"/>
      <c r="W82" s="140"/>
      <c r="X82" s="140"/>
      <c r="Y82" s="140"/>
      <c r="Z82" s="140"/>
      <c r="AA82" s="457"/>
      <c r="AB82" s="450">
        <f t="shared" si="33"/>
        <v>0</v>
      </c>
      <c r="AC82" s="140"/>
      <c r="AD82" s="140"/>
      <c r="AE82" s="140"/>
      <c r="AF82" s="140"/>
      <c r="AG82" s="140"/>
      <c r="AH82" s="201"/>
      <c r="AI82" s="140"/>
      <c r="AJ82" s="140"/>
      <c r="AK82" s="140"/>
      <c r="AL82" s="140"/>
      <c r="AM82" s="140"/>
      <c r="AN82" s="140"/>
      <c r="AO82" s="392"/>
      <c r="AP82" s="451">
        <f t="shared" si="34"/>
        <v>0</v>
      </c>
      <c r="AQ82" s="460"/>
      <c r="AR82" s="136"/>
      <c r="AS82" s="133"/>
      <c r="AT82" s="385">
        <f t="shared" si="35"/>
        <v>0</v>
      </c>
      <c r="AU82" s="1637"/>
      <c r="AV82" s="1696"/>
      <c r="AW82" s="1696"/>
      <c r="AX82" s="1696"/>
      <c r="AY82" s="1697"/>
      <c r="AZ82" s="432">
        <f t="shared" si="36"/>
        <v>0</v>
      </c>
      <c r="BA82" s="1553"/>
      <c r="BB82" s="1623"/>
      <c r="BC82" s="1546"/>
      <c r="BD82" s="1548"/>
      <c r="BE82" s="1548"/>
      <c r="BF82" s="1546"/>
      <c r="BG82" s="1548"/>
      <c r="BH82" s="1548"/>
      <c r="BI82" s="1548"/>
      <c r="BJ82" s="1709"/>
      <c r="BK82" s="389">
        <f t="shared" si="37"/>
        <v>0</v>
      </c>
      <c r="BL82" s="140">
        <f t="shared" si="38"/>
        <v>0</v>
      </c>
      <c r="BM82" s="132"/>
      <c r="BN82" s="140">
        <f t="shared" si="39"/>
        <v>0</v>
      </c>
      <c r="BO82" s="141"/>
      <c r="BP82" s="141"/>
      <c r="BQ82" s="309"/>
      <c r="BR82" s="309"/>
      <c r="BS82" s="309"/>
      <c r="BT82" s="309"/>
      <c r="BU82" s="309"/>
      <c r="BV82" s="309"/>
      <c r="BW82" s="141"/>
      <c r="BX82" s="141"/>
      <c r="BY82" s="150"/>
      <c r="BZ82" s="141"/>
      <c r="CA82" s="141"/>
      <c r="CB82" s="390">
        <f t="shared" si="40"/>
        <v>0</v>
      </c>
      <c r="CC82" s="132"/>
    </row>
    <row r="83" spans="1:81" ht="15" customHeight="1" x14ac:dyDescent="0.25">
      <c r="A83" s="132"/>
      <c r="B83" s="444">
        <v>46093</v>
      </c>
      <c r="C83" s="230"/>
      <c r="D83" s="134"/>
      <c r="E83" s="135"/>
      <c r="F83" s="135"/>
      <c r="G83" s="445">
        <f t="shared" si="32"/>
        <v>0</v>
      </c>
      <c r="H83" s="140"/>
      <c r="I83" s="140"/>
      <c r="J83" s="454"/>
      <c r="K83" s="462"/>
      <c r="L83" s="463"/>
      <c r="M83" s="463"/>
      <c r="N83" s="140"/>
      <c r="O83" s="140"/>
      <c r="P83" s="456"/>
      <c r="Q83" s="456"/>
      <c r="R83" s="140"/>
      <c r="S83" s="140"/>
      <c r="T83" s="140"/>
      <c r="U83" s="140"/>
      <c r="V83" s="140"/>
      <c r="W83" s="140"/>
      <c r="X83" s="140"/>
      <c r="Y83" s="140"/>
      <c r="Z83" s="140"/>
      <c r="AA83" s="464"/>
      <c r="AB83" s="450">
        <f t="shared" si="33"/>
        <v>0</v>
      </c>
      <c r="AC83" s="201"/>
      <c r="AD83" s="140"/>
      <c r="AE83" s="201"/>
      <c r="AF83" s="140"/>
      <c r="AG83" s="140"/>
      <c r="AH83" s="140"/>
      <c r="AI83" s="140"/>
      <c r="AJ83" s="140"/>
      <c r="AK83" s="140"/>
      <c r="AL83" s="140"/>
      <c r="AM83" s="140"/>
      <c r="AN83" s="140"/>
      <c r="AO83" s="392"/>
      <c r="AP83" s="451">
        <f t="shared" si="34"/>
        <v>0</v>
      </c>
      <c r="AQ83" s="460"/>
      <c r="AR83" s="136"/>
      <c r="AS83" s="133"/>
      <c r="AT83" s="385">
        <f t="shared" si="35"/>
        <v>0</v>
      </c>
      <c r="AU83" s="1637"/>
      <c r="AV83" s="1696"/>
      <c r="AW83" s="1696"/>
      <c r="AX83" s="1696"/>
      <c r="AY83" s="1697"/>
      <c r="AZ83" s="432">
        <f t="shared" si="36"/>
        <v>0</v>
      </c>
      <c r="BA83" s="1553"/>
      <c r="BB83" s="1623"/>
      <c r="BC83" s="1546"/>
      <c r="BD83" s="1548"/>
      <c r="BE83" s="1548"/>
      <c r="BF83" s="1546"/>
      <c r="BG83" s="1548"/>
      <c r="BH83" s="1548"/>
      <c r="BI83" s="1548"/>
      <c r="BJ83" s="1709"/>
      <c r="BK83" s="389">
        <f t="shared" si="37"/>
        <v>0</v>
      </c>
      <c r="BL83" s="140">
        <f t="shared" si="38"/>
        <v>0</v>
      </c>
      <c r="BM83" s="132"/>
      <c r="BN83" s="140">
        <f t="shared" si="39"/>
        <v>0</v>
      </c>
      <c r="BO83" s="141"/>
      <c r="BP83" s="141"/>
      <c r="BQ83" s="309"/>
      <c r="BR83" s="309"/>
      <c r="BS83" s="309"/>
      <c r="BT83" s="309"/>
      <c r="BU83" s="309"/>
      <c r="BV83" s="309"/>
      <c r="BW83" s="141"/>
      <c r="BX83" s="141"/>
      <c r="BY83" s="141"/>
      <c r="BZ83" s="141"/>
      <c r="CA83" s="141"/>
      <c r="CB83" s="390">
        <f t="shared" si="40"/>
        <v>0</v>
      </c>
      <c r="CC83" s="132"/>
    </row>
    <row r="84" spans="1:81" ht="14.25" customHeight="1" x14ac:dyDescent="0.25">
      <c r="A84" s="132"/>
      <c r="B84" s="444">
        <v>46094</v>
      </c>
      <c r="C84" s="230"/>
      <c r="D84" s="134"/>
      <c r="E84" s="135"/>
      <c r="F84" s="135"/>
      <c r="G84" s="445">
        <f t="shared" si="32"/>
        <v>0</v>
      </c>
      <c r="H84" s="140"/>
      <c r="I84" s="140"/>
      <c r="J84" s="454"/>
      <c r="K84" s="140"/>
      <c r="L84" s="140"/>
      <c r="M84" s="201"/>
      <c r="N84" s="140"/>
      <c r="O84" s="140"/>
      <c r="P84" s="455"/>
      <c r="Q84" s="456"/>
      <c r="R84" s="140"/>
      <c r="S84" s="140"/>
      <c r="T84" s="140"/>
      <c r="U84" s="140"/>
      <c r="V84" s="140"/>
      <c r="W84" s="140"/>
      <c r="X84" s="140"/>
      <c r="Y84" s="140"/>
      <c r="Z84" s="140"/>
      <c r="AA84" s="457"/>
      <c r="AB84" s="450">
        <f t="shared" si="33"/>
        <v>0</v>
      </c>
      <c r="AC84" s="140"/>
      <c r="AD84" s="140"/>
      <c r="AE84" s="140"/>
      <c r="AF84" s="140"/>
      <c r="AG84" s="140"/>
      <c r="AH84" s="201"/>
      <c r="AI84" s="140"/>
      <c r="AJ84" s="140"/>
      <c r="AK84" s="140"/>
      <c r="AL84" s="140"/>
      <c r="AM84" s="140"/>
      <c r="AN84" s="140"/>
      <c r="AO84" s="392"/>
      <c r="AP84" s="451">
        <f t="shared" si="34"/>
        <v>0</v>
      </c>
      <c r="AQ84" s="460"/>
      <c r="AR84" s="136"/>
      <c r="AS84" s="133"/>
      <c r="AT84" s="385">
        <f t="shared" si="35"/>
        <v>0</v>
      </c>
      <c r="AU84" s="1637"/>
      <c r="AV84" s="1696"/>
      <c r="AW84" s="1696"/>
      <c r="AX84" s="1696"/>
      <c r="AY84" s="1697"/>
      <c r="AZ84" s="432">
        <f t="shared" si="36"/>
        <v>0</v>
      </c>
      <c r="BA84" s="1553"/>
      <c r="BB84" s="1621"/>
      <c r="BC84" s="1546"/>
      <c r="BD84" s="1548"/>
      <c r="BE84" s="1548"/>
      <c r="BF84" s="1546"/>
      <c r="BG84" s="1548"/>
      <c r="BH84" s="1548"/>
      <c r="BI84" s="1548"/>
      <c r="BJ84" s="1709"/>
      <c r="BK84" s="389">
        <f t="shared" si="37"/>
        <v>0</v>
      </c>
      <c r="BL84" s="140">
        <f t="shared" si="38"/>
        <v>0</v>
      </c>
      <c r="BM84" s="132"/>
      <c r="BN84" s="140">
        <f t="shared" si="39"/>
        <v>0</v>
      </c>
      <c r="BO84" s="141"/>
      <c r="BP84" s="141"/>
      <c r="BQ84" s="309"/>
      <c r="BR84" s="309"/>
      <c r="BS84" s="309"/>
      <c r="BT84" s="309"/>
      <c r="BU84" s="309"/>
      <c r="BV84" s="309"/>
      <c r="BW84" s="141"/>
      <c r="BX84" s="141"/>
      <c r="BY84" s="141"/>
      <c r="BZ84" s="141"/>
      <c r="CA84" s="141"/>
      <c r="CB84" s="390">
        <f t="shared" si="40"/>
        <v>0</v>
      </c>
      <c r="CC84" s="132"/>
    </row>
    <row r="85" spans="1:81" ht="14.25" customHeight="1" x14ac:dyDescent="0.25">
      <c r="A85" s="132"/>
      <c r="B85" s="444">
        <v>46095</v>
      </c>
      <c r="C85" s="230"/>
      <c r="D85" s="134"/>
      <c r="E85" s="135"/>
      <c r="F85" s="135"/>
      <c r="G85" s="445">
        <f t="shared" si="32"/>
        <v>0</v>
      </c>
      <c r="H85" s="140"/>
      <c r="I85" s="140"/>
      <c r="J85" s="454"/>
      <c r="K85" s="463"/>
      <c r="L85" s="463"/>
      <c r="M85" s="463"/>
      <c r="N85" s="231"/>
      <c r="O85" s="231"/>
      <c r="P85" s="456"/>
      <c r="Q85" s="455"/>
      <c r="R85" s="140"/>
      <c r="S85" s="140"/>
      <c r="T85" s="140"/>
      <c r="U85" s="140"/>
      <c r="V85" s="140"/>
      <c r="W85" s="140"/>
      <c r="X85" s="140"/>
      <c r="Y85" s="140"/>
      <c r="Z85" s="140"/>
      <c r="AA85" s="457"/>
      <c r="AB85" s="450">
        <f t="shared" si="33"/>
        <v>0</v>
      </c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392"/>
      <c r="AP85" s="451">
        <f t="shared" si="34"/>
        <v>0</v>
      </c>
      <c r="AQ85" s="460"/>
      <c r="AR85" s="136"/>
      <c r="AS85" s="133"/>
      <c r="AT85" s="385">
        <f t="shared" si="35"/>
        <v>0</v>
      </c>
      <c r="AU85" s="1637"/>
      <c r="AV85" s="1696"/>
      <c r="AW85" s="1696"/>
      <c r="AX85" s="1696"/>
      <c r="AY85" s="1697"/>
      <c r="AZ85" s="432">
        <f t="shared" si="36"/>
        <v>0</v>
      </c>
      <c r="BA85" s="1553"/>
      <c r="BB85" s="1621"/>
      <c r="BC85" s="1546"/>
      <c r="BD85" s="1548"/>
      <c r="BE85" s="1548"/>
      <c r="BF85" s="1546"/>
      <c r="BG85" s="1548"/>
      <c r="BH85" s="1548"/>
      <c r="BI85" s="1548"/>
      <c r="BJ85" s="1709"/>
      <c r="BK85" s="389">
        <f t="shared" si="37"/>
        <v>0</v>
      </c>
      <c r="BL85" s="140">
        <f t="shared" si="38"/>
        <v>0</v>
      </c>
      <c r="BM85" s="132"/>
      <c r="BN85" s="140">
        <f t="shared" si="39"/>
        <v>0</v>
      </c>
      <c r="BO85" s="141"/>
      <c r="BP85" s="141"/>
      <c r="BQ85" s="309"/>
      <c r="BR85" s="309"/>
      <c r="BS85" s="309"/>
      <c r="BT85" s="309"/>
      <c r="BU85" s="309"/>
      <c r="BV85" s="309"/>
      <c r="BW85" s="141"/>
      <c r="BX85" s="141"/>
      <c r="BY85" s="150"/>
      <c r="BZ85" s="141"/>
      <c r="CA85" s="141"/>
      <c r="CB85" s="390">
        <f t="shared" si="40"/>
        <v>0</v>
      </c>
      <c r="CC85" s="132"/>
    </row>
    <row r="86" spans="1:81" ht="14.25" customHeight="1" x14ac:dyDescent="0.25">
      <c r="A86" s="132"/>
      <c r="B86" s="444">
        <v>46096</v>
      </c>
      <c r="C86" s="230"/>
      <c r="D86" s="134"/>
      <c r="E86" s="135"/>
      <c r="F86" s="135"/>
      <c r="G86" s="465">
        <f t="shared" si="32"/>
        <v>0</v>
      </c>
      <c r="H86" s="466"/>
      <c r="I86" s="466"/>
      <c r="J86" s="467"/>
      <c r="K86" s="468"/>
      <c r="L86" s="466"/>
      <c r="M86" s="466"/>
      <c r="N86" s="466"/>
      <c r="O86" s="466"/>
      <c r="P86" s="469"/>
      <c r="Q86" s="470"/>
      <c r="R86" s="466"/>
      <c r="S86" s="466"/>
      <c r="T86" s="466"/>
      <c r="U86" s="466"/>
      <c r="V86" s="466"/>
      <c r="W86" s="466"/>
      <c r="X86" s="466"/>
      <c r="Y86" s="466"/>
      <c r="Z86" s="466"/>
      <c r="AA86" s="471"/>
      <c r="AB86" s="472">
        <f t="shared" si="33"/>
        <v>0</v>
      </c>
      <c r="AC86" s="466"/>
      <c r="AD86" s="466"/>
      <c r="AE86" s="466"/>
      <c r="AF86" s="466"/>
      <c r="AG86" s="466"/>
      <c r="AH86" s="466"/>
      <c r="AI86" s="466"/>
      <c r="AJ86" s="466"/>
      <c r="AK86" s="466"/>
      <c r="AL86" s="466"/>
      <c r="AM86" s="466"/>
      <c r="AN86" s="466"/>
      <c r="AO86" s="473"/>
      <c r="AP86" s="474">
        <f t="shared" si="34"/>
        <v>0</v>
      </c>
      <c r="AQ86" s="460"/>
      <c r="AR86" s="136"/>
      <c r="AS86" s="133"/>
      <c r="AT86" s="475">
        <f t="shared" si="35"/>
        <v>0</v>
      </c>
      <c r="AU86" s="1699"/>
      <c r="AV86" s="1700"/>
      <c r="AW86" s="1700"/>
      <c r="AX86" s="1700"/>
      <c r="AY86" s="1701"/>
      <c r="AZ86" s="476">
        <f t="shared" si="36"/>
        <v>0</v>
      </c>
      <c r="BA86" s="1711"/>
      <c r="BB86" s="1712"/>
      <c r="BC86" s="1713"/>
      <c r="BD86" s="1714"/>
      <c r="BE86" s="1714"/>
      <c r="BF86" s="1713"/>
      <c r="BG86" s="1714"/>
      <c r="BH86" s="1714"/>
      <c r="BI86" s="1714"/>
      <c r="BJ86" s="1715"/>
      <c r="BK86" s="477">
        <f t="shared" si="37"/>
        <v>0</v>
      </c>
      <c r="BL86" s="466">
        <f t="shared" si="38"/>
        <v>0</v>
      </c>
      <c r="BM86" s="132"/>
      <c r="BN86" s="466">
        <f t="shared" si="39"/>
        <v>0</v>
      </c>
      <c r="BO86" s="478"/>
      <c r="BP86" s="478"/>
      <c r="BQ86" s="479"/>
      <c r="BR86" s="479"/>
      <c r="BS86" s="479"/>
      <c r="BT86" s="479"/>
      <c r="BU86" s="479"/>
      <c r="BV86" s="479"/>
      <c r="BW86" s="478"/>
      <c r="BX86" s="478"/>
      <c r="BY86" s="478"/>
      <c r="BZ86" s="478"/>
      <c r="CA86" s="478"/>
      <c r="CB86" s="480">
        <f t="shared" si="40"/>
        <v>0</v>
      </c>
      <c r="CC86" s="132"/>
    </row>
    <row r="87" spans="1:81" ht="14.25" customHeight="1" x14ac:dyDescent="0.25">
      <c r="A87" s="481"/>
      <c r="B87" s="444">
        <v>46097</v>
      </c>
      <c r="C87" s="482"/>
      <c r="D87" s="181"/>
      <c r="E87" s="182"/>
      <c r="F87" s="182"/>
      <c r="G87" s="483">
        <f t="shared" si="32"/>
        <v>0</v>
      </c>
      <c r="H87" s="484"/>
      <c r="I87" s="484"/>
      <c r="J87" s="446"/>
      <c r="K87" s="181"/>
      <c r="L87" s="190"/>
      <c r="M87" s="190"/>
      <c r="N87" s="195"/>
      <c r="O87" s="195"/>
      <c r="P87" s="447"/>
      <c r="Q87" s="447"/>
      <c r="R87" s="195"/>
      <c r="S87" s="195"/>
      <c r="T87" s="195"/>
      <c r="U87" s="195"/>
      <c r="V87" s="190"/>
      <c r="W87" s="190"/>
      <c r="X87" s="190"/>
      <c r="Y87" s="190"/>
      <c r="Z87" s="190"/>
      <c r="AA87" s="180"/>
      <c r="AB87" s="485">
        <f t="shared" si="33"/>
        <v>0</v>
      </c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424"/>
      <c r="AP87" s="486">
        <f t="shared" si="34"/>
        <v>0</v>
      </c>
      <c r="AQ87" s="487"/>
      <c r="AR87" s="190"/>
      <c r="AS87" s="180"/>
      <c r="AT87" s="422">
        <f t="shared" si="35"/>
        <v>0</v>
      </c>
      <c r="AU87" s="1702"/>
      <c r="AV87" s="1703"/>
      <c r="AW87" s="1703"/>
      <c r="AX87" s="1703"/>
      <c r="AY87" s="1704"/>
      <c r="AZ87" s="425">
        <f t="shared" si="36"/>
        <v>0</v>
      </c>
      <c r="BA87" s="1687"/>
      <c r="BB87" s="1618"/>
      <c r="BC87" s="1537"/>
      <c r="BD87" s="1539"/>
      <c r="BE87" s="1539"/>
      <c r="BF87" s="1537"/>
      <c r="BG87" s="1539"/>
      <c r="BH87" s="1539"/>
      <c r="BI87" s="1539"/>
      <c r="BJ87" s="1708"/>
      <c r="BK87" s="429">
        <f t="shared" si="37"/>
        <v>0</v>
      </c>
      <c r="BL87" s="195">
        <f t="shared" si="38"/>
        <v>0</v>
      </c>
      <c r="BM87" s="481"/>
      <c r="BN87" s="195">
        <f t="shared" si="39"/>
        <v>0</v>
      </c>
      <c r="BO87" s="196"/>
      <c r="BP87" s="196"/>
      <c r="BQ87" s="489"/>
      <c r="BR87" s="489"/>
      <c r="BS87" s="489"/>
      <c r="BT87" s="489"/>
      <c r="BU87" s="489"/>
      <c r="BV87" s="489"/>
      <c r="BW87" s="196"/>
      <c r="BX87" s="196"/>
      <c r="BY87" s="196"/>
      <c r="BZ87" s="196"/>
      <c r="CA87" s="196"/>
      <c r="CB87" s="430">
        <f t="shared" si="40"/>
        <v>0</v>
      </c>
      <c r="CC87" s="481"/>
    </row>
    <row r="88" spans="1:81" ht="14.25" customHeight="1" x14ac:dyDescent="0.25">
      <c r="A88" s="132"/>
      <c r="B88" s="444">
        <v>46098</v>
      </c>
      <c r="C88" s="230"/>
      <c r="D88" s="134"/>
      <c r="E88" s="135"/>
      <c r="F88" s="135"/>
      <c r="G88" s="445">
        <f t="shared" si="32"/>
        <v>0</v>
      </c>
      <c r="H88" s="140"/>
      <c r="I88" s="140"/>
      <c r="J88" s="454"/>
      <c r="K88" s="140"/>
      <c r="L88" s="140"/>
      <c r="M88" s="201"/>
      <c r="N88" s="140"/>
      <c r="O88" s="140"/>
      <c r="P88" s="456"/>
      <c r="Q88" s="455"/>
      <c r="R88" s="140"/>
      <c r="S88" s="140"/>
      <c r="T88" s="140"/>
      <c r="U88" s="140"/>
      <c r="V88" s="140"/>
      <c r="W88" s="140"/>
      <c r="X88" s="140"/>
      <c r="Y88" s="140"/>
      <c r="Z88" s="140"/>
      <c r="AA88" s="457"/>
      <c r="AB88" s="450">
        <f t="shared" si="33"/>
        <v>0</v>
      </c>
      <c r="AC88" s="140"/>
      <c r="AD88" s="140"/>
      <c r="AE88" s="201"/>
      <c r="AF88" s="140"/>
      <c r="AG88" s="140"/>
      <c r="AH88" s="201"/>
      <c r="AI88" s="140"/>
      <c r="AJ88" s="140"/>
      <c r="AK88" s="140"/>
      <c r="AL88" s="140"/>
      <c r="AM88" s="140"/>
      <c r="AN88" s="140"/>
      <c r="AO88" s="392"/>
      <c r="AP88" s="451">
        <f t="shared" si="34"/>
        <v>0</v>
      </c>
      <c r="AQ88" s="460"/>
      <c r="AR88" s="136"/>
      <c r="AS88" s="133"/>
      <c r="AT88" s="385">
        <f t="shared" si="35"/>
        <v>0</v>
      </c>
      <c r="AU88" s="1637"/>
      <c r="AV88" s="1696"/>
      <c r="AW88" s="1696"/>
      <c r="AX88" s="1696"/>
      <c r="AY88" s="1697"/>
      <c r="AZ88" s="432">
        <f t="shared" si="36"/>
        <v>0</v>
      </c>
      <c r="BA88" s="1690"/>
      <c r="BB88" s="1623"/>
      <c r="BC88" s="1546"/>
      <c r="BD88" s="1548"/>
      <c r="BE88" s="1548"/>
      <c r="BF88" s="1546"/>
      <c r="BG88" s="1548"/>
      <c r="BH88" s="1548"/>
      <c r="BI88" s="1548"/>
      <c r="BJ88" s="1709"/>
      <c r="BK88" s="389">
        <f t="shared" si="37"/>
        <v>0</v>
      </c>
      <c r="BL88" s="140">
        <f t="shared" si="38"/>
        <v>0</v>
      </c>
      <c r="BM88" s="132"/>
      <c r="BN88" s="140">
        <f t="shared" si="39"/>
        <v>0</v>
      </c>
      <c r="BO88" s="141"/>
      <c r="BP88" s="141"/>
      <c r="BQ88" s="309"/>
      <c r="BR88" s="309"/>
      <c r="BS88" s="309"/>
      <c r="BT88" s="309"/>
      <c r="BU88" s="309"/>
      <c r="BV88" s="309"/>
      <c r="BW88" s="141"/>
      <c r="BX88" s="141"/>
      <c r="BY88" s="141"/>
      <c r="BZ88" s="141"/>
      <c r="CA88" s="141"/>
      <c r="CB88" s="390">
        <f t="shared" si="40"/>
        <v>0</v>
      </c>
      <c r="CC88" s="132"/>
    </row>
    <row r="89" spans="1:81" ht="14.25" customHeight="1" x14ac:dyDescent="0.25">
      <c r="A89" s="132"/>
      <c r="B89" s="444">
        <v>46099</v>
      </c>
      <c r="C89" s="230"/>
      <c r="D89" s="134"/>
      <c r="E89" s="135"/>
      <c r="F89" s="135"/>
      <c r="G89" s="445">
        <f t="shared" si="32"/>
        <v>0</v>
      </c>
      <c r="H89" s="140"/>
      <c r="I89" s="140"/>
      <c r="J89" s="454"/>
      <c r="K89" s="140"/>
      <c r="L89" s="140"/>
      <c r="M89" s="140"/>
      <c r="N89" s="140"/>
      <c r="O89" s="140"/>
      <c r="P89" s="456"/>
      <c r="Q89" s="455"/>
      <c r="R89" s="140"/>
      <c r="S89" s="140"/>
      <c r="T89" s="140"/>
      <c r="U89" s="140"/>
      <c r="V89" s="140"/>
      <c r="W89" s="140"/>
      <c r="X89" s="140"/>
      <c r="Y89" s="140"/>
      <c r="Z89" s="140"/>
      <c r="AA89" s="457"/>
      <c r="AB89" s="450">
        <f t="shared" si="33"/>
        <v>0</v>
      </c>
      <c r="AC89" s="201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392"/>
      <c r="AP89" s="451">
        <f t="shared" si="34"/>
        <v>0</v>
      </c>
      <c r="AQ89" s="460"/>
      <c r="AR89" s="136"/>
      <c r="AS89" s="133"/>
      <c r="AT89" s="385">
        <f t="shared" si="35"/>
        <v>0</v>
      </c>
      <c r="AU89" s="1637"/>
      <c r="AV89" s="1696"/>
      <c r="AW89" s="1696"/>
      <c r="AX89" s="1696"/>
      <c r="AY89" s="1697"/>
      <c r="AZ89" s="432">
        <f t="shared" si="36"/>
        <v>0</v>
      </c>
      <c r="BA89" s="1690"/>
      <c r="BB89" s="1623"/>
      <c r="BC89" s="1546"/>
      <c r="BD89" s="1548"/>
      <c r="BE89" s="1548"/>
      <c r="BF89" s="1546"/>
      <c r="BG89" s="1548"/>
      <c r="BH89" s="1548"/>
      <c r="BI89" s="1548"/>
      <c r="BJ89" s="1709"/>
      <c r="BK89" s="389">
        <f t="shared" si="37"/>
        <v>0</v>
      </c>
      <c r="BL89" s="140">
        <f t="shared" si="38"/>
        <v>0</v>
      </c>
      <c r="BM89" s="132"/>
      <c r="BN89" s="140">
        <f t="shared" si="39"/>
        <v>0</v>
      </c>
      <c r="BO89" s="141"/>
      <c r="BP89" s="141"/>
      <c r="BQ89" s="309"/>
      <c r="BR89" s="309"/>
      <c r="BS89" s="309"/>
      <c r="BT89" s="309"/>
      <c r="BU89" s="309"/>
      <c r="BV89" s="309"/>
      <c r="BW89" s="141"/>
      <c r="BX89" s="141"/>
      <c r="BY89" s="493"/>
      <c r="BZ89" s="141"/>
      <c r="CA89" s="141"/>
      <c r="CB89" s="390">
        <f t="shared" si="40"/>
        <v>0</v>
      </c>
      <c r="CC89" s="132"/>
    </row>
    <row r="90" spans="1:81" ht="14.25" customHeight="1" x14ac:dyDescent="0.25">
      <c r="A90" s="132"/>
      <c r="B90" s="444">
        <v>46100</v>
      </c>
      <c r="C90" s="133"/>
      <c r="D90" s="134"/>
      <c r="E90" s="135"/>
      <c r="F90" s="135"/>
      <c r="G90" s="445">
        <f t="shared" si="32"/>
        <v>0</v>
      </c>
      <c r="H90" s="140"/>
      <c r="I90" s="140"/>
      <c r="J90" s="454"/>
      <c r="K90" s="140"/>
      <c r="L90" s="140"/>
      <c r="M90" s="201"/>
      <c r="N90" s="140"/>
      <c r="O90" s="140"/>
      <c r="P90" s="455"/>
      <c r="Q90" s="456"/>
      <c r="R90" s="140"/>
      <c r="S90" s="140"/>
      <c r="T90" s="140"/>
      <c r="U90" s="140"/>
      <c r="V90" s="140"/>
      <c r="W90" s="140"/>
      <c r="X90" s="140"/>
      <c r="Y90" s="140"/>
      <c r="Z90" s="140"/>
      <c r="AA90" s="457"/>
      <c r="AB90" s="450">
        <f t="shared" si="33"/>
        <v>0</v>
      </c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392"/>
      <c r="AP90" s="451">
        <f t="shared" si="34"/>
        <v>0</v>
      </c>
      <c r="AQ90" s="460"/>
      <c r="AR90" s="136"/>
      <c r="AS90" s="133"/>
      <c r="AT90" s="385">
        <f t="shared" si="35"/>
        <v>0</v>
      </c>
      <c r="AU90" s="1637"/>
      <c r="AV90" s="1696"/>
      <c r="AW90" s="1696"/>
      <c r="AX90" s="1696"/>
      <c r="AY90" s="1697"/>
      <c r="AZ90" s="432">
        <f t="shared" si="36"/>
        <v>0</v>
      </c>
      <c r="BA90" s="1690"/>
      <c r="BB90" s="1621"/>
      <c r="BC90" s="1546"/>
      <c r="BD90" s="1548"/>
      <c r="BE90" s="1548"/>
      <c r="BF90" s="1626"/>
      <c r="BG90" s="1548"/>
      <c r="BH90" s="1548"/>
      <c r="BI90" s="1548"/>
      <c r="BJ90" s="1709"/>
      <c r="BK90" s="389">
        <f t="shared" si="37"/>
        <v>0</v>
      </c>
      <c r="BL90" s="140">
        <f t="shared" si="38"/>
        <v>0</v>
      </c>
      <c r="BM90" s="132"/>
      <c r="BN90" s="140">
        <f t="shared" si="39"/>
        <v>0</v>
      </c>
      <c r="BO90" s="141"/>
      <c r="BP90" s="141"/>
      <c r="BQ90" s="309"/>
      <c r="BR90" s="309"/>
      <c r="BS90" s="309"/>
      <c r="BT90" s="309"/>
      <c r="BU90" s="309"/>
      <c r="BV90" s="309"/>
      <c r="BW90" s="141"/>
      <c r="BX90" s="141"/>
      <c r="BY90" s="494"/>
      <c r="BZ90" s="141"/>
      <c r="CA90" s="141"/>
      <c r="CB90" s="390">
        <f t="shared" si="40"/>
        <v>0</v>
      </c>
      <c r="CC90" s="132"/>
    </row>
    <row r="91" spans="1:81" ht="14.25" customHeight="1" x14ac:dyDescent="0.25">
      <c r="A91" s="132"/>
      <c r="B91" s="444">
        <v>46101</v>
      </c>
      <c r="C91" s="133"/>
      <c r="D91" s="134"/>
      <c r="E91" s="135"/>
      <c r="F91" s="135"/>
      <c r="G91" s="445">
        <f t="shared" si="32"/>
        <v>0</v>
      </c>
      <c r="H91" s="140"/>
      <c r="I91" s="140"/>
      <c r="J91" s="454"/>
      <c r="K91" s="140"/>
      <c r="L91" s="140"/>
      <c r="M91" s="201"/>
      <c r="N91" s="140"/>
      <c r="O91" s="140"/>
      <c r="P91" s="455"/>
      <c r="Q91" s="456"/>
      <c r="R91" s="140"/>
      <c r="S91" s="140"/>
      <c r="T91" s="140"/>
      <c r="U91" s="140"/>
      <c r="V91" s="140"/>
      <c r="W91" s="140"/>
      <c r="X91" s="140"/>
      <c r="Y91" s="140"/>
      <c r="Z91" s="140"/>
      <c r="AA91" s="457"/>
      <c r="AB91" s="450">
        <f t="shared" si="33"/>
        <v>0</v>
      </c>
      <c r="AC91" s="140"/>
      <c r="AD91" s="140"/>
      <c r="AE91" s="201"/>
      <c r="AF91" s="140"/>
      <c r="AG91" s="140"/>
      <c r="AH91" s="201"/>
      <c r="AI91" s="140"/>
      <c r="AJ91" s="140"/>
      <c r="AK91" s="140"/>
      <c r="AL91" s="140"/>
      <c r="AM91" s="140"/>
      <c r="AN91" s="140"/>
      <c r="AO91" s="392"/>
      <c r="AP91" s="451">
        <f t="shared" si="34"/>
        <v>0</v>
      </c>
      <c r="AQ91" s="460"/>
      <c r="AR91" s="134"/>
      <c r="AS91" s="133"/>
      <c r="AT91" s="385">
        <f t="shared" si="35"/>
        <v>0</v>
      </c>
      <c r="AU91" s="1637"/>
      <c r="AV91" s="1696"/>
      <c r="AW91" s="1696"/>
      <c r="AX91" s="1696"/>
      <c r="AY91" s="1697"/>
      <c r="AZ91" s="432">
        <f t="shared" si="36"/>
        <v>0</v>
      </c>
      <c r="BA91" s="1690"/>
      <c r="BB91" s="1621"/>
      <c r="BC91" s="1546"/>
      <c r="BD91" s="1548"/>
      <c r="BE91" s="1548"/>
      <c r="BF91" s="1626"/>
      <c r="BG91" s="1548"/>
      <c r="BH91" s="1548"/>
      <c r="BI91" s="1548"/>
      <c r="BJ91" s="1709"/>
      <c r="BK91" s="389">
        <f t="shared" si="37"/>
        <v>0</v>
      </c>
      <c r="BL91" s="140">
        <f t="shared" si="38"/>
        <v>0</v>
      </c>
      <c r="BM91" s="132"/>
      <c r="BN91" s="140">
        <f t="shared" si="39"/>
        <v>0</v>
      </c>
      <c r="BO91" s="141"/>
      <c r="BP91" s="141"/>
      <c r="BQ91" s="309"/>
      <c r="BR91" s="309"/>
      <c r="BS91" s="309"/>
      <c r="BT91" s="309"/>
      <c r="BU91" s="309"/>
      <c r="BV91" s="309"/>
      <c r="BW91" s="141"/>
      <c r="BX91" s="141"/>
      <c r="BY91" s="141"/>
      <c r="BZ91" s="141"/>
      <c r="CA91" s="141"/>
      <c r="CB91" s="390">
        <f t="shared" si="40"/>
        <v>0</v>
      </c>
      <c r="CC91" s="132"/>
    </row>
    <row r="92" spans="1:81" ht="14.25" customHeight="1" x14ac:dyDescent="0.25">
      <c r="A92" s="132"/>
      <c r="B92" s="444">
        <v>46102</v>
      </c>
      <c r="C92" s="133"/>
      <c r="D92" s="134"/>
      <c r="E92" s="135"/>
      <c r="F92" s="135"/>
      <c r="G92" s="445">
        <f t="shared" si="32"/>
        <v>0</v>
      </c>
      <c r="H92" s="140"/>
      <c r="I92" s="140"/>
      <c r="J92" s="454"/>
      <c r="K92" s="140"/>
      <c r="L92" s="140"/>
      <c r="M92" s="201"/>
      <c r="N92" s="140"/>
      <c r="O92" s="140"/>
      <c r="P92" s="456"/>
      <c r="Q92" s="455"/>
      <c r="R92" s="140"/>
      <c r="S92" s="140"/>
      <c r="T92" s="140"/>
      <c r="U92" s="140"/>
      <c r="V92" s="140"/>
      <c r="W92" s="140"/>
      <c r="X92" s="140"/>
      <c r="Y92" s="140"/>
      <c r="Z92" s="140"/>
      <c r="AA92" s="457"/>
      <c r="AB92" s="450">
        <f t="shared" si="33"/>
        <v>0</v>
      </c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392"/>
      <c r="AP92" s="451">
        <f t="shared" si="34"/>
        <v>0</v>
      </c>
      <c r="AQ92" s="460"/>
      <c r="AR92" s="134"/>
      <c r="AS92" s="133"/>
      <c r="AT92" s="385">
        <f t="shared" si="35"/>
        <v>0</v>
      </c>
      <c r="AU92" s="1698"/>
      <c r="AV92" s="1696"/>
      <c r="AW92" s="1696"/>
      <c r="AX92" s="1696"/>
      <c r="AY92" s="1697"/>
      <c r="AZ92" s="432">
        <f t="shared" si="36"/>
        <v>0</v>
      </c>
      <c r="BA92" s="1690"/>
      <c r="BB92" s="1621"/>
      <c r="BC92" s="1546"/>
      <c r="BD92" s="1548"/>
      <c r="BE92" s="1548"/>
      <c r="BF92" s="1626"/>
      <c r="BG92" s="1548"/>
      <c r="BH92" s="1548"/>
      <c r="BI92" s="1548"/>
      <c r="BJ92" s="1709"/>
      <c r="BK92" s="389">
        <f t="shared" si="37"/>
        <v>0</v>
      </c>
      <c r="BL92" s="140">
        <f t="shared" si="38"/>
        <v>0</v>
      </c>
      <c r="BM92" s="132"/>
      <c r="BN92" s="140">
        <f t="shared" si="39"/>
        <v>0</v>
      </c>
      <c r="BO92" s="141"/>
      <c r="BP92" s="141"/>
      <c r="BQ92" s="309"/>
      <c r="BR92" s="309"/>
      <c r="BS92" s="309"/>
      <c r="BT92" s="309"/>
      <c r="BU92" s="309"/>
      <c r="BV92" s="309"/>
      <c r="BW92" s="141"/>
      <c r="BX92" s="141"/>
      <c r="BY92" s="141"/>
      <c r="BZ92" s="141"/>
      <c r="CA92" s="141"/>
      <c r="CB92" s="390">
        <f t="shared" si="40"/>
        <v>0</v>
      </c>
      <c r="CC92" s="132"/>
    </row>
    <row r="93" spans="1:81" ht="14.25" customHeight="1" x14ac:dyDescent="0.25">
      <c r="A93" s="132"/>
      <c r="B93" s="444">
        <v>46103</v>
      </c>
      <c r="C93" s="133"/>
      <c r="D93" s="134"/>
      <c r="E93" s="135"/>
      <c r="F93" s="135"/>
      <c r="G93" s="445">
        <f t="shared" si="32"/>
        <v>0</v>
      </c>
      <c r="H93" s="140"/>
      <c r="I93" s="140"/>
      <c r="J93" s="454"/>
      <c r="K93" s="201"/>
      <c r="L93" s="140"/>
      <c r="M93" s="140"/>
      <c r="N93" s="140"/>
      <c r="O93" s="140"/>
      <c r="P93" s="456"/>
      <c r="Q93" s="456"/>
      <c r="R93" s="140"/>
      <c r="S93" s="140"/>
      <c r="T93" s="140"/>
      <c r="U93" s="140"/>
      <c r="V93" s="140"/>
      <c r="W93" s="140"/>
      <c r="X93" s="140"/>
      <c r="Y93" s="140"/>
      <c r="Z93" s="140"/>
      <c r="AA93" s="457"/>
      <c r="AB93" s="450">
        <f t="shared" si="33"/>
        <v>0</v>
      </c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392"/>
      <c r="AP93" s="451">
        <f t="shared" si="34"/>
        <v>0</v>
      </c>
      <c r="AQ93" s="460"/>
      <c r="AR93" s="134"/>
      <c r="AS93" s="133"/>
      <c r="AT93" s="385">
        <f t="shared" si="35"/>
        <v>0</v>
      </c>
      <c r="AU93" s="1698"/>
      <c r="AV93" s="1696"/>
      <c r="AW93" s="1696"/>
      <c r="AX93" s="1696"/>
      <c r="AY93" s="1697"/>
      <c r="AZ93" s="432">
        <f t="shared" si="36"/>
        <v>0</v>
      </c>
      <c r="BA93" s="1690"/>
      <c r="BB93" s="1621"/>
      <c r="BC93" s="1546"/>
      <c r="BD93" s="1548"/>
      <c r="BE93" s="1548"/>
      <c r="BF93" s="1626"/>
      <c r="BG93" s="1548"/>
      <c r="BH93" s="1548"/>
      <c r="BI93" s="1548"/>
      <c r="BJ93" s="1709"/>
      <c r="BK93" s="389">
        <f t="shared" si="37"/>
        <v>0</v>
      </c>
      <c r="BL93" s="140">
        <f t="shared" si="38"/>
        <v>0</v>
      </c>
      <c r="BM93" s="132"/>
      <c r="BN93" s="140">
        <f t="shared" si="39"/>
        <v>0</v>
      </c>
      <c r="BO93" s="141"/>
      <c r="BP93" s="141"/>
      <c r="BQ93" s="309"/>
      <c r="BR93" s="309"/>
      <c r="BS93" s="309"/>
      <c r="BT93" s="309"/>
      <c r="BU93" s="309"/>
      <c r="BV93" s="309"/>
      <c r="BW93" s="141"/>
      <c r="BX93" s="141"/>
      <c r="BY93" s="141"/>
      <c r="BZ93" s="141"/>
      <c r="CA93" s="141"/>
      <c r="CB93" s="390">
        <f t="shared" si="40"/>
        <v>0</v>
      </c>
      <c r="CC93" s="132"/>
    </row>
    <row r="94" spans="1:81" ht="13.5" customHeight="1" x14ac:dyDescent="0.25">
      <c r="A94" s="132"/>
      <c r="B94" s="444">
        <v>46104</v>
      </c>
      <c r="C94" s="133"/>
      <c r="D94" s="134"/>
      <c r="E94" s="135"/>
      <c r="F94" s="135"/>
      <c r="G94" s="445">
        <f t="shared" si="32"/>
        <v>0</v>
      </c>
      <c r="H94" s="140"/>
      <c r="I94" s="140"/>
      <c r="J94" s="454"/>
      <c r="K94" s="201"/>
      <c r="L94" s="140"/>
      <c r="M94" s="140"/>
      <c r="N94" s="201"/>
      <c r="O94" s="140"/>
      <c r="P94" s="456"/>
      <c r="Q94" s="455"/>
      <c r="R94" s="140"/>
      <c r="S94" s="140"/>
      <c r="T94" s="140"/>
      <c r="U94" s="140"/>
      <c r="V94" s="140"/>
      <c r="W94" s="140"/>
      <c r="X94" s="140"/>
      <c r="Y94" s="140"/>
      <c r="Z94" s="140"/>
      <c r="AA94" s="457"/>
      <c r="AB94" s="450">
        <f t="shared" si="33"/>
        <v>0</v>
      </c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392"/>
      <c r="AP94" s="451">
        <f t="shared" si="34"/>
        <v>0</v>
      </c>
      <c r="AQ94" s="460"/>
      <c r="AR94" s="134"/>
      <c r="AS94" s="133"/>
      <c r="AT94" s="385">
        <f t="shared" si="35"/>
        <v>0</v>
      </c>
      <c r="AU94" s="1637"/>
      <c r="AV94" s="1696"/>
      <c r="AW94" s="1696"/>
      <c r="AX94" s="1696"/>
      <c r="AY94" s="1697"/>
      <c r="AZ94" s="432">
        <f t="shared" si="36"/>
        <v>0</v>
      </c>
      <c r="BA94" s="1690"/>
      <c r="BB94" s="1623"/>
      <c r="BC94" s="1546"/>
      <c r="BD94" s="1548"/>
      <c r="BE94" s="1548"/>
      <c r="BF94" s="1626"/>
      <c r="BG94" s="1548"/>
      <c r="BH94" s="1548"/>
      <c r="BI94" s="1548"/>
      <c r="BJ94" s="1709"/>
      <c r="BK94" s="389">
        <f t="shared" si="37"/>
        <v>0</v>
      </c>
      <c r="BL94" s="140">
        <f t="shared" si="38"/>
        <v>0</v>
      </c>
      <c r="BM94" s="132"/>
      <c r="BN94" s="140">
        <f t="shared" si="39"/>
        <v>0</v>
      </c>
      <c r="BO94" s="141"/>
      <c r="BP94" s="141"/>
      <c r="BQ94" s="309"/>
      <c r="BR94" s="309"/>
      <c r="BS94" s="309"/>
      <c r="BT94" s="309"/>
      <c r="BU94" s="309"/>
      <c r="BV94" s="309"/>
      <c r="BW94" s="141"/>
      <c r="BX94" s="141"/>
      <c r="BY94" s="495"/>
      <c r="BZ94" s="141"/>
      <c r="CA94" s="141"/>
      <c r="CB94" s="390">
        <f t="shared" si="40"/>
        <v>0</v>
      </c>
      <c r="CC94" s="132"/>
    </row>
    <row r="95" spans="1:81" ht="14.25" customHeight="1" x14ac:dyDescent="0.25">
      <c r="A95" s="132"/>
      <c r="B95" s="444">
        <v>46105</v>
      </c>
      <c r="C95" s="230"/>
      <c r="D95" s="134"/>
      <c r="E95" s="135"/>
      <c r="F95" s="135"/>
      <c r="G95" s="445">
        <f t="shared" si="32"/>
        <v>0</v>
      </c>
      <c r="H95" s="140"/>
      <c r="I95" s="140"/>
      <c r="J95" s="454"/>
      <c r="K95" s="140"/>
      <c r="L95" s="140"/>
      <c r="M95" s="140"/>
      <c r="N95" s="140"/>
      <c r="O95" s="140"/>
      <c r="P95" s="455"/>
      <c r="Q95" s="456"/>
      <c r="R95" s="201"/>
      <c r="S95" s="140"/>
      <c r="T95" s="140"/>
      <c r="U95" s="140"/>
      <c r="V95" s="140"/>
      <c r="W95" s="140"/>
      <c r="X95" s="140"/>
      <c r="Y95" s="140"/>
      <c r="Z95" s="140"/>
      <c r="AA95" s="457"/>
      <c r="AB95" s="450">
        <f t="shared" si="33"/>
        <v>0</v>
      </c>
      <c r="AC95" s="140"/>
      <c r="AD95" s="140"/>
      <c r="AE95" s="140"/>
      <c r="AF95" s="140"/>
      <c r="AG95" s="140"/>
      <c r="AH95" s="201"/>
      <c r="AI95" s="140"/>
      <c r="AJ95" s="140"/>
      <c r="AK95" s="140"/>
      <c r="AL95" s="140"/>
      <c r="AM95" s="140"/>
      <c r="AN95" s="140"/>
      <c r="AO95" s="392"/>
      <c r="AP95" s="451">
        <f t="shared" si="34"/>
        <v>0</v>
      </c>
      <c r="AQ95" s="460"/>
      <c r="AR95" s="134"/>
      <c r="AS95" s="133"/>
      <c r="AT95" s="385">
        <f t="shared" si="35"/>
        <v>0</v>
      </c>
      <c r="AU95" s="1637"/>
      <c r="AV95" s="1696"/>
      <c r="AW95" s="1696"/>
      <c r="AX95" s="1696"/>
      <c r="AY95" s="1697"/>
      <c r="AZ95" s="432">
        <f t="shared" si="36"/>
        <v>0</v>
      </c>
      <c r="BA95" s="1690"/>
      <c r="BB95" s="1621"/>
      <c r="BC95" s="1546"/>
      <c r="BD95" s="1548"/>
      <c r="BE95" s="1548"/>
      <c r="BF95" s="1626"/>
      <c r="BG95" s="1548"/>
      <c r="BH95" s="1548"/>
      <c r="BI95" s="1548"/>
      <c r="BJ95" s="1709"/>
      <c r="BK95" s="389">
        <f t="shared" si="37"/>
        <v>0</v>
      </c>
      <c r="BL95" s="140">
        <f t="shared" si="38"/>
        <v>0</v>
      </c>
      <c r="BM95" s="132"/>
      <c r="BN95" s="140">
        <f t="shared" si="39"/>
        <v>0</v>
      </c>
      <c r="BO95" s="141"/>
      <c r="BP95" s="141"/>
      <c r="BQ95" s="309"/>
      <c r="BR95" s="309"/>
      <c r="BS95" s="309"/>
      <c r="BT95" s="309"/>
      <c r="BU95" s="309"/>
      <c r="BV95" s="309"/>
      <c r="BW95" s="141"/>
      <c r="BX95" s="141"/>
      <c r="BY95" s="495"/>
      <c r="BZ95" s="141"/>
      <c r="CA95" s="141"/>
      <c r="CB95" s="390">
        <f t="shared" si="40"/>
        <v>0</v>
      </c>
      <c r="CC95" s="132"/>
    </row>
    <row r="96" spans="1:81" ht="14.25" customHeight="1" x14ac:dyDescent="0.25">
      <c r="A96" s="132"/>
      <c r="B96" s="444">
        <v>46106</v>
      </c>
      <c r="C96" s="133"/>
      <c r="D96" s="134"/>
      <c r="E96" s="135"/>
      <c r="F96" s="135"/>
      <c r="G96" s="445">
        <f t="shared" si="32"/>
        <v>0</v>
      </c>
      <c r="H96" s="140"/>
      <c r="I96" s="140"/>
      <c r="J96" s="454"/>
      <c r="K96" s="140"/>
      <c r="L96" s="140"/>
      <c r="M96" s="201"/>
      <c r="N96" s="140"/>
      <c r="O96" s="140"/>
      <c r="P96" s="379"/>
      <c r="Q96" s="382"/>
      <c r="R96" s="140"/>
      <c r="S96" s="140"/>
      <c r="T96" s="140"/>
      <c r="U96" s="140"/>
      <c r="V96" s="140"/>
      <c r="W96" s="140"/>
      <c r="X96" s="140"/>
      <c r="Y96" s="140"/>
      <c r="Z96" s="140"/>
      <c r="AA96" s="457"/>
      <c r="AB96" s="450">
        <f t="shared" si="33"/>
        <v>0</v>
      </c>
      <c r="AC96" s="201"/>
      <c r="AD96" s="140"/>
      <c r="AE96" s="201"/>
      <c r="AF96" s="140"/>
      <c r="AG96" s="140"/>
      <c r="AH96" s="140"/>
      <c r="AI96" s="140"/>
      <c r="AJ96" s="140"/>
      <c r="AK96" s="140"/>
      <c r="AL96" s="140"/>
      <c r="AM96" s="140"/>
      <c r="AN96" s="140"/>
      <c r="AO96" s="392"/>
      <c r="AP96" s="451">
        <f t="shared" si="34"/>
        <v>0</v>
      </c>
      <c r="AQ96" s="460"/>
      <c r="AR96" s="134"/>
      <c r="AS96" s="133"/>
      <c r="AT96" s="385">
        <f t="shared" si="35"/>
        <v>0</v>
      </c>
      <c r="AU96" s="1637"/>
      <c r="AV96" s="1696"/>
      <c r="AW96" s="1696"/>
      <c r="AX96" s="1696"/>
      <c r="AY96" s="1697"/>
      <c r="AZ96" s="432">
        <f t="shared" si="36"/>
        <v>0</v>
      </c>
      <c r="BA96" s="1690"/>
      <c r="BB96" s="1623"/>
      <c r="BC96" s="1546"/>
      <c r="BD96" s="1548"/>
      <c r="BE96" s="1548"/>
      <c r="BF96" s="1626"/>
      <c r="BG96" s="1548"/>
      <c r="BH96" s="1548"/>
      <c r="BI96" s="1548"/>
      <c r="BJ96" s="1709"/>
      <c r="BK96" s="389">
        <f t="shared" si="37"/>
        <v>0</v>
      </c>
      <c r="BL96" s="140">
        <f t="shared" si="38"/>
        <v>0</v>
      </c>
      <c r="BM96" s="132"/>
      <c r="BN96" s="140">
        <f t="shared" si="39"/>
        <v>0</v>
      </c>
      <c r="BO96" s="141"/>
      <c r="BP96" s="141"/>
      <c r="BQ96" s="309"/>
      <c r="BR96" s="309"/>
      <c r="BS96" s="309"/>
      <c r="BT96" s="309"/>
      <c r="BU96" s="309"/>
      <c r="BV96" s="309"/>
      <c r="BW96" s="141"/>
      <c r="BX96" s="141"/>
      <c r="BY96" s="495"/>
      <c r="BZ96" s="141"/>
      <c r="CA96" s="141"/>
      <c r="CB96" s="390">
        <f t="shared" si="40"/>
        <v>0</v>
      </c>
      <c r="CC96" s="132"/>
    </row>
    <row r="97" spans="1:81" ht="14.25" customHeight="1" x14ac:dyDescent="0.25">
      <c r="A97" s="132"/>
      <c r="B97" s="444">
        <v>46107</v>
      </c>
      <c r="C97" s="133"/>
      <c r="D97" s="134"/>
      <c r="E97" s="135"/>
      <c r="F97" s="135"/>
      <c r="G97" s="445">
        <f t="shared" si="32"/>
        <v>0</v>
      </c>
      <c r="H97" s="140"/>
      <c r="I97" s="140"/>
      <c r="J97" s="454"/>
      <c r="K97" s="140"/>
      <c r="L97" s="140"/>
      <c r="M97" s="201"/>
      <c r="N97" s="231"/>
      <c r="O97" s="231"/>
      <c r="P97" s="456"/>
      <c r="Q97" s="455"/>
      <c r="R97" s="140"/>
      <c r="S97" s="140"/>
      <c r="T97" s="140"/>
      <c r="U97" s="140"/>
      <c r="V97" s="140"/>
      <c r="W97" s="140"/>
      <c r="X97" s="140"/>
      <c r="Y97" s="140"/>
      <c r="Z97" s="140"/>
      <c r="AA97" s="457"/>
      <c r="AB97" s="450">
        <f t="shared" si="33"/>
        <v>0</v>
      </c>
      <c r="AC97" s="140"/>
      <c r="AD97" s="140"/>
      <c r="AE97" s="140"/>
      <c r="AF97" s="140"/>
      <c r="AG97" s="140"/>
      <c r="AH97" s="201"/>
      <c r="AI97" s="140"/>
      <c r="AJ97" s="140"/>
      <c r="AK97" s="140"/>
      <c r="AL97" s="140"/>
      <c r="AM97" s="140"/>
      <c r="AN97" s="140"/>
      <c r="AO97" s="392"/>
      <c r="AP97" s="451">
        <f t="shared" si="34"/>
        <v>0</v>
      </c>
      <c r="AQ97" s="460"/>
      <c r="AR97" s="134"/>
      <c r="AS97" s="133"/>
      <c r="AT97" s="385">
        <f t="shared" si="35"/>
        <v>0</v>
      </c>
      <c r="AU97" s="1637"/>
      <c r="AV97" s="1696"/>
      <c r="AW97" s="1696"/>
      <c r="AX97" s="1696"/>
      <c r="AY97" s="1697"/>
      <c r="AZ97" s="432">
        <f t="shared" si="36"/>
        <v>0</v>
      </c>
      <c r="BA97" s="1690"/>
      <c r="BB97" s="1623"/>
      <c r="BC97" s="1546"/>
      <c r="BD97" s="1548"/>
      <c r="BE97" s="1548"/>
      <c r="BF97" s="1626"/>
      <c r="BG97" s="1548"/>
      <c r="BH97" s="1548"/>
      <c r="BI97" s="1548"/>
      <c r="BJ97" s="1709"/>
      <c r="BK97" s="389">
        <f t="shared" si="37"/>
        <v>0</v>
      </c>
      <c r="BL97" s="140">
        <f t="shared" si="38"/>
        <v>0</v>
      </c>
      <c r="BM97" s="132"/>
      <c r="BN97" s="140">
        <f t="shared" si="39"/>
        <v>0</v>
      </c>
      <c r="BO97" s="141"/>
      <c r="BP97" s="141"/>
      <c r="BQ97" s="309"/>
      <c r="BR97" s="309"/>
      <c r="BS97" s="309"/>
      <c r="BT97" s="309"/>
      <c r="BU97" s="309"/>
      <c r="BV97" s="309"/>
      <c r="BW97" s="141"/>
      <c r="BX97" s="141"/>
      <c r="BY97" s="141"/>
      <c r="BZ97" s="141"/>
      <c r="CA97" s="141"/>
      <c r="CB97" s="390">
        <f t="shared" si="40"/>
        <v>0</v>
      </c>
      <c r="CC97" s="132"/>
    </row>
    <row r="98" spans="1:81" ht="14.25" customHeight="1" x14ac:dyDescent="0.25">
      <c r="A98" s="132"/>
      <c r="B98" s="444">
        <v>46108</v>
      </c>
      <c r="C98" s="133"/>
      <c r="D98" s="134"/>
      <c r="E98" s="135"/>
      <c r="F98" s="135"/>
      <c r="G98" s="445">
        <f t="shared" si="32"/>
        <v>0</v>
      </c>
      <c r="H98" s="140"/>
      <c r="I98" s="140"/>
      <c r="J98" s="454"/>
      <c r="K98" s="201"/>
      <c r="L98" s="140"/>
      <c r="M98" s="140"/>
      <c r="N98" s="140"/>
      <c r="O98" s="140"/>
      <c r="P98" s="455"/>
      <c r="Q98" s="455"/>
      <c r="R98" s="140"/>
      <c r="S98" s="140"/>
      <c r="T98" s="140"/>
      <c r="U98" s="140"/>
      <c r="V98" s="140"/>
      <c r="W98" s="140"/>
      <c r="X98" s="140"/>
      <c r="Y98" s="140"/>
      <c r="Z98" s="140"/>
      <c r="AA98" s="457"/>
      <c r="AB98" s="450">
        <f t="shared" si="33"/>
        <v>0</v>
      </c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392"/>
      <c r="AP98" s="451">
        <f t="shared" si="34"/>
        <v>0</v>
      </c>
      <c r="AQ98" s="460"/>
      <c r="AR98" s="134"/>
      <c r="AS98" s="133"/>
      <c r="AT98" s="385">
        <f t="shared" si="35"/>
        <v>0</v>
      </c>
      <c r="AU98" s="1637"/>
      <c r="AV98" s="1696"/>
      <c r="AW98" s="1696"/>
      <c r="AX98" s="1696"/>
      <c r="AY98" s="1697"/>
      <c r="AZ98" s="432">
        <f t="shared" si="36"/>
        <v>0</v>
      </c>
      <c r="BA98" s="1716"/>
      <c r="BB98" s="1623"/>
      <c r="BC98" s="1546"/>
      <c r="BD98" s="1548"/>
      <c r="BE98" s="1548"/>
      <c r="BF98" s="1717"/>
      <c r="BG98" s="1548"/>
      <c r="BH98" s="1548"/>
      <c r="BI98" s="1548"/>
      <c r="BJ98" s="1718"/>
      <c r="BK98" s="389">
        <f t="shared" si="37"/>
        <v>0</v>
      </c>
      <c r="BL98" s="140">
        <f t="shared" si="38"/>
        <v>0</v>
      </c>
      <c r="BM98" s="132"/>
      <c r="BN98" s="140">
        <f t="shared" si="39"/>
        <v>0</v>
      </c>
      <c r="BO98" s="141"/>
      <c r="BP98" s="141"/>
      <c r="BQ98" s="309"/>
      <c r="BR98" s="309"/>
      <c r="BS98" s="309"/>
      <c r="BT98" s="309"/>
      <c r="BU98" s="309"/>
      <c r="BV98" s="309"/>
      <c r="BW98" s="141"/>
      <c r="BX98" s="141"/>
      <c r="BY98" s="150"/>
      <c r="BZ98" s="141"/>
      <c r="CA98" s="141"/>
      <c r="CB98" s="390">
        <f t="shared" si="40"/>
        <v>0</v>
      </c>
      <c r="CC98" s="132"/>
    </row>
    <row r="99" spans="1:81" ht="14.25" customHeight="1" x14ac:dyDescent="0.25">
      <c r="A99" s="132"/>
      <c r="B99" s="444">
        <v>46109</v>
      </c>
      <c r="C99" s="133"/>
      <c r="D99" s="134"/>
      <c r="E99" s="135"/>
      <c r="F99" s="135"/>
      <c r="G99" s="445">
        <f t="shared" si="32"/>
        <v>0</v>
      </c>
      <c r="H99" s="140"/>
      <c r="I99" s="140"/>
      <c r="J99" s="454"/>
      <c r="K99" s="201"/>
      <c r="L99" s="140"/>
      <c r="M99" s="140"/>
      <c r="N99" s="140"/>
      <c r="O99" s="140"/>
      <c r="P99" s="456"/>
      <c r="Q99" s="456"/>
      <c r="R99" s="140"/>
      <c r="S99" s="140"/>
      <c r="T99" s="140"/>
      <c r="U99" s="140"/>
      <c r="V99" s="140"/>
      <c r="W99" s="140"/>
      <c r="X99" s="140"/>
      <c r="Y99" s="140"/>
      <c r="Z99" s="140"/>
      <c r="AA99" s="457"/>
      <c r="AB99" s="450">
        <f t="shared" si="33"/>
        <v>0</v>
      </c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392"/>
      <c r="AP99" s="451">
        <f t="shared" si="34"/>
        <v>0</v>
      </c>
      <c r="AQ99" s="460"/>
      <c r="AR99" s="134"/>
      <c r="AS99" s="133"/>
      <c r="AT99" s="385">
        <f t="shared" si="35"/>
        <v>0</v>
      </c>
      <c r="AU99" s="1637"/>
      <c r="AV99" s="1696"/>
      <c r="AW99" s="1696"/>
      <c r="AX99" s="1696"/>
      <c r="AY99" s="1697"/>
      <c r="AZ99" s="432">
        <f t="shared" si="36"/>
        <v>0</v>
      </c>
      <c r="BA99" s="1690"/>
      <c r="BB99" s="1623"/>
      <c r="BC99" s="1546"/>
      <c r="BD99" s="1548"/>
      <c r="BE99" s="1548"/>
      <c r="BF99" s="1626"/>
      <c r="BG99" s="1548"/>
      <c r="BH99" s="1548"/>
      <c r="BI99" s="1548"/>
      <c r="BJ99" s="1709"/>
      <c r="BK99" s="389">
        <f t="shared" si="37"/>
        <v>0</v>
      </c>
      <c r="BL99" s="140">
        <f t="shared" si="38"/>
        <v>0</v>
      </c>
      <c r="BM99" s="132"/>
      <c r="BN99" s="140">
        <f t="shared" si="39"/>
        <v>0</v>
      </c>
      <c r="BO99" s="141"/>
      <c r="BP99" s="141"/>
      <c r="BQ99" s="309"/>
      <c r="BR99" s="309"/>
      <c r="BS99" s="309"/>
      <c r="BT99" s="309"/>
      <c r="BU99" s="309"/>
      <c r="BV99" s="309"/>
      <c r="BW99" s="141"/>
      <c r="BX99" s="141"/>
      <c r="BY99" s="141"/>
      <c r="BZ99" s="141"/>
      <c r="CA99" s="141"/>
      <c r="CB99" s="390">
        <f t="shared" si="40"/>
        <v>0</v>
      </c>
      <c r="CC99" s="132"/>
    </row>
    <row r="100" spans="1:81" ht="14.25" customHeight="1" x14ac:dyDescent="0.25">
      <c r="A100" s="132"/>
      <c r="B100" s="444">
        <v>46110</v>
      </c>
      <c r="C100" s="497"/>
      <c r="D100" s="230"/>
      <c r="E100" s="135"/>
      <c r="F100" s="135"/>
      <c r="G100" s="445">
        <f t="shared" si="32"/>
        <v>0</v>
      </c>
      <c r="H100" s="140"/>
      <c r="I100" s="140"/>
      <c r="J100" s="454"/>
      <c r="K100" s="140"/>
      <c r="L100" s="140"/>
      <c r="M100" s="201"/>
      <c r="N100" s="140"/>
      <c r="O100" s="140"/>
      <c r="P100" s="456"/>
      <c r="Q100" s="456"/>
      <c r="R100" s="140"/>
      <c r="S100" s="140"/>
      <c r="T100" s="140"/>
      <c r="U100" s="140"/>
      <c r="V100" s="140"/>
      <c r="W100" s="140"/>
      <c r="X100" s="140"/>
      <c r="Y100" s="140"/>
      <c r="Z100" s="140"/>
      <c r="AA100" s="457"/>
      <c r="AB100" s="450">
        <f t="shared" si="33"/>
        <v>0</v>
      </c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392"/>
      <c r="AP100" s="451">
        <f t="shared" si="34"/>
        <v>0</v>
      </c>
      <c r="AQ100" s="460"/>
      <c r="AR100" s="134"/>
      <c r="AS100" s="133"/>
      <c r="AT100" s="385">
        <f t="shared" si="35"/>
        <v>0</v>
      </c>
      <c r="AU100" s="1637"/>
      <c r="AV100" s="1696"/>
      <c r="AW100" s="1696"/>
      <c r="AX100" s="1696"/>
      <c r="AY100" s="1697"/>
      <c r="AZ100" s="432">
        <f t="shared" si="36"/>
        <v>0</v>
      </c>
      <c r="BA100" s="1690"/>
      <c r="BB100" s="1623"/>
      <c r="BC100" s="1546"/>
      <c r="BD100" s="1548"/>
      <c r="BE100" s="1548"/>
      <c r="BF100" s="1626"/>
      <c r="BG100" s="1548"/>
      <c r="BH100" s="1548"/>
      <c r="BI100" s="1548"/>
      <c r="BJ100" s="1709"/>
      <c r="BK100" s="389">
        <f t="shared" si="37"/>
        <v>0</v>
      </c>
      <c r="BL100" s="140">
        <f t="shared" si="38"/>
        <v>0</v>
      </c>
      <c r="BM100" s="132"/>
      <c r="BN100" s="140">
        <f t="shared" si="39"/>
        <v>0</v>
      </c>
      <c r="BO100" s="141"/>
      <c r="BP100" s="141"/>
      <c r="BQ100" s="309"/>
      <c r="BR100" s="309"/>
      <c r="BS100" s="309"/>
      <c r="BT100" s="309"/>
      <c r="BU100" s="309"/>
      <c r="BV100" s="309"/>
      <c r="BW100" s="141"/>
      <c r="BX100" s="141"/>
      <c r="BY100" s="141"/>
      <c r="BZ100" s="141"/>
      <c r="CA100" s="141"/>
      <c r="CB100" s="390">
        <f t="shared" si="40"/>
        <v>0</v>
      </c>
      <c r="CC100" s="132"/>
    </row>
    <row r="101" spans="1:81" ht="14.25" customHeight="1" thickBot="1" x14ac:dyDescent="0.3">
      <c r="A101" s="132"/>
      <c r="B101" s="444">
        <v>46111</v>
      </c>
      <c r="C101" s="133"/>
      <c r="D101" s="134"/>
      <c r="E101" s="156"/>
      <c r="F101" s="156"/>
      <c r="G101" s="445">
        <f t="shared" si="32"/>
        <v>0</v>
      </c>
      <c r="H101" s="140"/>
      <c r="I101" s="140"/>
      <c r="J101" s="454"/>
      <c r="K101" s="201"/>
      <c r="L101" s="140"/>
      <c r="M101" s="201"/>
      <c r="N101" s="140"/>
      <c r="O101" s="140"/>
      <c r="P101" s="456"/>
      <c r="Q101" s="455"/>
      <c r="R101" s="140"/>
      <c r="S101" s="140"/>
      <c r="T101" s="140"/>
      <c r="U101" s="140"/>
      <c r="V101" s="140"/>
      <c r="W101" s="140"/>
      <c r="X101" s="140"/>
      <c r="Y101" s="140"/>
      <c r="Z101" s="140"/>
      <c r="AA101" s="457"/>
      <c r="AB101" s="450">
        <f t="shared" si="33"/>
        <v>0</v>
      </c>
      <c r="AC101" s="162"/>
      <c r="AD101" s="162"/>
      <c r="AE101" s="40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403"/>
      <c r="AP101" s="498">
        <f t="shared" si="34"/>
        <v>0</v>
      </c>
      <c r="AQ101" s="460"/>
      <c r="AR101" s="134"/>
      <c r="AS101" s="133"/>
      <c r="AT101" s="385">
        <f t="shared" si="35"/>
        <v>0</v>
      </c>
      <c r="AU101" s="1705"/>
      <c r="AV101" s="1706"/>
      <c r="AW101" s="1706"/>
      <c r="AX101" s="1706"/>
      <c r="AY101" s="1707"/>
      <c r="AZ101" s="499">
        <f t="shared" si="36"/>
        <v>0</v>
      </c>
      <c r="BA101" s="1690"/>
      <c r="BB101" s="1621"/>
      <c r="BC101" s="1546"/>
      <c r="BD101" s="1548"/>
      <c r="BE101" s="1548"/>
      <c r="BF101" s="1626"/>
      <c r="BG101" s="1548"/>
      <c r="BH101" s="1548"/>
      <c r="BI101" s="1548"/>
      <c r="BJ101" s="1709"/>
      <c r="BK101" s="389">
        <f t="shared" si="37"/>
        <v>0</v>
      </c>
      <c r="BL101" s="162">
        <f t="shared" si="38"/>
        <v>0</v>
      </c>
      <c r="BM101" s="132"/>
      <c r="BN101" s="162">
        <f t="shared" si="39"/>
        <v>0</v>
      </c>
      <c r="BO101" s="141"/>
      <c r="BP101" s="141"/>
      <c r="BQ101" s="309"/>
      <c r="BR101" s="309"/>
      <c r="BS101" s="309"/>
      <c r="BT101" s="309"/>
      <c r="BU101" s="309"/>
      <c r="BV101" s="309"/>
      <c r="BW101" s="141"/>
      <c r="BX101" s="141"/>
      <c r="BY101" s="163"/>
      <c r="BZ101" s="141"/>
      <c r="CA101" s="163"/>
      <c r="CB101" s="390">
        <f t="shared" si="40"/>
        <v>0</v>
      </c>
      <c r="CC101" s="132"/>
    </row>
    <row r="102" spans="1:81" ht="14.25" customHeight="1" thickBot="1" x14ac:dyDescent="0.3">
      <c r="A102" s="132"/>
      <c r="B102" s="444">
        <v>46112</v>
      </c>
      <c r="C102" s="159"/>
      <c r="D102" s="200"/>
      <c r="E102" s="155"/>
      <c r="F102" s="156"/>
      <c r="G102" s="445">
        <f t="shared" si="32"/>
        <v>0</v>
      </c>
      <c r="H102" s="162"/>
      <c r="I102" s="162"/>
      <c r="J102" s="500"/>
      <c r="K102" s="402"/>
      <c r="L102" s="162"/>
      <c r="M102" s="162"/>
      <c r="N102" s="162"/>
      <c r="O102" s="162"/>
      <c r="P102" s="501"/>
      <c r="Q102" s="502"/>
      <c r="R102" s="162"/>
      <c r="S102" s="162"/>
      <c r="T102" s="162"/>
      <c r="U102" s="162"/>
      <c r="V102" s="162"/>
      <c r="W102" s="162"/>
      <c r="X102" s="162"/>
      <c r="Y102" s="162"/>
      <c r="Z102" s="162"/>
      <c r="AA102" s="503"/>
      <c r="AB102" s="450">
        <f t="shared" si="33"/>
        <v>0</v>
      </c>
      <c r="AC102" s="40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403"/>
      <c r="AP102" s="498">
        <f t="shared" si="34"/>
        <v>0</v>
      </c>
      <c r="AQ102" s="504"/>
      <c r="AR102" s="154"/>
      <c r="AS102" s="133"/>
      <c r="AT102" s="385">
        <f t="shared" si="35"/>
        <v>0</v>
      </c>
      <c r="AU102" s="1705"/>
      <c r="AV102" s="1706"/>
      <c r="AW102" s="1706"/>
      <c r="AX102" s="1706"/>
      <c r="AY102" s="1707"/>
      <c r="AZ102" s="499">
        <f t="shared" si="36"/>
        <v>0</v>
      </c>
      <c r="BA102" s="1692"/>
      <c r="BB102" s="1719"/>
      <c r="BC102" s="1557"/>
      <c r="BD102" s="1586"/>
      <c r="BE102" s="1586"/>
      <c r="BF102" s="1660"/>
      <c r="BG102" s="1586"/>
      <c r="BH102" s="1586"/>
      <c r="BI102" s="1586"/>
      <c r="BJ102" s="1720"/>
      <c r="BK102" s="389">
        <f t="shared" si="37"/>
        <v>0</v>
      </c>
      <c r="BL102" s="162">
        <f t="shared" si="38"/>
        <v>0</v>
      </c>
      <c r="BM102" s="132"/>
      <c r="BN102" s="162">
        <f t="shared" si="39"/>
        <v>0</v>
      </c>
      <c r="BO102" s="141"/>
      <c r="BP102" s="141"/>
      <c r="BQ102" s="309"/>
      <c r="BR102" s="506"/>
      <c r="BS102" s="506"/>
      <c r="BT102" s="506"/>
      <c r="BU102" s="506"/>
      <c r="BV102" s="506"/>
      <c r="BW102" s="163"/>
      <c r="BX102" s="141"/>
      <c r="BY102" s="163"/>
      <c r="BZ102" s="141"/>
      <c r="CA102" s="163"/>
      <c r="CB102" s="390">
        <f t="shared" si="40"/>
        <v>0</v>
      </c>
      <c r="CC102" s="132"/>
    </row>
    <row r="103" spans="1:81" ht="14.25" customHeight="1" x14ac:dyDescent="0.25">
      <c r="A103" s="406"/>
      <c r="B103" s="507" t="s">
        <v>77</v>
      </c>
      <c r="C103" s="508">
        <f t="shared" ref="C103:D103" si="41">SUM(C72:C102)</f>
        <v>0</v>
      </c>
      <c r="D103" s="407">
        <f t="shared" si="41"/>
        <v>0</v>
      </c>
      <c r="E103" s="509">
        <f t="shared" ref="E103:J103" si="42">SUM(E72:E101)</f>
        <v>0</v>
      </c>
      <c r="F103" s="407">
        <f t="shared" si="42"/>
        <v>0</v>
      </c>
      <c r="G103" s="407">
        <f t="shared" si="42"/>
        <v>0</v>
      </c>
      <c r="H103" s="439">
        <f t="shared" si="42"/>
        <v>0</v>
      </c>
      <c r="I103" s="439">
        <f t="shared" si="42"/>
        <v>0</v>
      </c>
      <c r="J103" s="439">
        <f t="shared" si="42"/>
        <v>0</v>
      </c>
      <c r="K103" s="439">
        <f>SUM(K72:K102)</f>
        <v>0</v>
      </c>
      <c r="L103" s="439">
        <f t="shared" ref="L103:P103" si="43">SUM(L72:L101)</f>
        <v>0</v>
      </c>
      <c r="M103" s="439">
        <f t="shared" si="43"/>
        <v>0</v>
      </c>
      <c r="N103" s="439">
        <f t="shared" si="43"/>
        <v>0</v>
      </c>
      <c r="O103" s="439">
        <f t="shared" si="43"/>
        <v>0</v>
      </c>
      <c r="P103" s="439">
        <f t="shared" si="43"/>
        <v>0</v>
      </c>
      <c r="Q103" s="439">
        <f>SUM(Q72:Q102)</f>
        <v>0</v>
      </c>
      <c r="R103" s="439">
        <f t="shared" ref="R103:S103" si="44">SUM(R72:R101)</f>
        <v>0</v>
      </c>
      <c r="S103" s="439">
        <f t="shared" si="44"/>
        <v>0</v>
      </c>
      <c r="T103" s="439"/>
      <c r="U103" s="439">
        <f>SUM(U72:U102)</f>
        <v>0</v>
      </c>
      <c r="V103" s="439">
        <f t="shared" ref="V103:AB103" si="45">SUM(V72:V101)</f>
        <v>0</v>
      </c>
      <c r="W103" s="439">
        <f t="shared" si="45"/>
        <v>0</v>
      </c>
      <c r="X103" s="439">
        <f t="shared" si="45"/>
        <v>0</v>
      </c>
      <c r="Y103" s="439">
        <f t="shared" si="45"/>
        <v>0</v>
      </c>
      <c r="Z103" s="439">
        <f t="shared" si="45"/>
        <v>0</v>
      </c>
      <c r="AA103" s="439">
        <f t="shared" si="45"/>
        <v>0</v>
      </c>
      <c r="AB103" s="407">
        <f t="shared" si="45"/>
        <v>0</v>
      </c>
      <c r="AC103" s="407">
        <f>SUM(AC72:AC102)</f>
        <v>0</v>
      </c>
      <c r="AD103" s="407">
        <f t="shared" ref="AD103:AE103" si="46">SUM(AD72:AD101)</f>
        <v>0</v>
      </c>
      <c r="AE103" s="407">
        <f t="shared" si="46"/>
        <v>0</v>
      </c>
      <c r="AF103" s="407">
        <f>SUM(AF72:AF102)</f>
        <v>0</v>
      </c>
      <c r="AG103" s="407">
        <f>SUM(AG72:AG101)</f>
        <v>0</v>
      </c>
      <c r="AH103" s="407">
        <f>SUM(AH72:AH102)</f>
        <v>0</v>
      </c>
      <c r="AI103" s="407">
        <f t="shared" ref="AI103:AP103" si="47">SUM(AI72:AI101)</f>
        <v>0</v>
      </c>
      <c r="AJ103" s="407">
        <f t="shared" si="47"/>
        <v>0</v>
      </c>
      <c r="AK103" s="407">
        <f t="shared" si="47"/>
        <v>0</v>
      </c>
      <c r="AL103" s="407">
        <f t="shared" si="47"/>
        <v>0</v>
      </c>
      <c r="AM103" s="407">
        <f t="shared" si="47"/>
        <v>0</v>
      </c>
      <c r="AN103" s="407">
        <f t="shared" si="47"/>
        <v>0</v>
      </c>
      <c r="AO103" s="407">
        <f t="shared" si="47"/>
        <v>0</v>
      </c>
      <c r="AP103" s="439">
        <f t="shared" si="47"/>
        <v>0</v>
      </c>
      <c r="AQ103" s="439">
        <f t="shared" ref="AQ103:AR103" si="48">SUM(AQ72:AQ102)</f>
        <v>0</v>
      </c>
      <c r="AR103" s="439">
        <f t="shared" si="48"/>
        <v>0</v>
      </c>
      <c r="AS103" s="407">
        <f t="shared" ref="AS103:AT103" si="49">SUM(AS72:AS101)</f>
        <v>0</v>
      </c>
      <c r="AT103" s="407">
        <f t="shared" si="49"/>
        <v>0</v>
      </c>
      <c r="AU103" s="407">
        <f t="shared" ref="AU103:AV103" si="50">SUM(AU72:AU102)</f>
        <v>0</v>
      </c>
      <c r="AV103" s="407">
        <f t="shared" si="50"/>
        <v>0</v>
      </c>
      <c r="AW103" s="407">
        <f t="shared" ref="AW103:AZ103" si="51">SUM(AW72:AW101)</f>
        <v>0</v>
      </c>
      <c r="AX103" s="407">
        <f t="shared" si="51"/>
        <v>0</v>
      </c>
      <c r="AY103" s="407">
        <f t="shared" si="51"/>
        <v>0</v>
      </c>
      <c r="AZ103" s="407">
        <f t="shared" si="51"/>
        <v>0</v>
      </c>
      <c r="BA103" s="439">
        <f t="shared" ref="BA103:BB103" si="52">SUM(BA72:BA102)</f>
        <v>0</v>
      </c>
      <c r="BB103" s="438">
        <f t="shared" si="52"/>
        <v>0</v>
      </c>
      <c r="BC103" s="439">
        <f t="shared" ref="BC103:BE103" si="53">SUM(BC72:BC101)</f>
        <v>0</v>
      </c>
      <c r="BD103" s="439">
        <f t="shared" si="53"/>
        <v>0</v>
      </c>
      <c r="BE103" s="439">
        <f t="shared" si="53"/>
        <v>0</v>
      </c>
      <c r="BF103" s="439">
        <f>SUM(BF72:BF102)</f>
        <v>0</v>
      </c>
      <c r="BG103" s="439">
        <f t="shared" ref="BG103:BL103" si="54">SUM(BG72:BG101)</f>
        <v>0</v>
      </c>
      <c r="BH103" s="439">
        <f t="shared" si="54"/>
        <v>0</v>
      </c>
      <c r="BI103" s="439">
        <f t="shared" si="54"/>
        <v>0</v>
      </c>
      <c r="BJ103" s="439">
        <f t="shared" si="54"/>
        <v>0</v>
      </c>
      <c r="BK103" s="407">
        <f t="shared" si="54"/>
        <v>0</v>
      </c>
      <c r="BL103" s="407">
        <f t="shared" si="54"/>
        <v>0</v>
      </c>
      <c r="BM103" s="413"/>
      <c r="BN103" s="407">
        <f t="shared" ref="BN103:CA103" si="55">SUM(BN72:BN101)</f>
        <v>0</v>
      </c>
      <c r="BO103" s="407">
        <f t="shared" si="55"/>
        <v>0</v>
      </c>
      <c r="BP103" s="407">
        <f t="shared" si="55"/>
        <v>0</v>
      </c>
      <c r="BQ103" s="407">
        <f t="shared" si="55"/>
        <v>0</v>
      </c>
      <c r="BR103" s="439">
        <f t="shared" si="55"/>
        <v>0</v>
      </c>
      <c r="BS103" s="439">
        <f t="shared" si="55"/>
        <v>0</v>
      </c>
      <c r="BT103" s="439">
        <f t="shared" si="55"/>
        <v>0</v>
      </c>
      <c r="BU103" s="439">
        <f t="shared" si="55"/>
        <v>0</v>
      </c>
      <c r="BV103" s="439">
        <f t="shared" si="55"/>
        <v>0</v>
      </c>
      <c r="BW103" s="439">
        <f t="shared" si="55"/>
        <v>0</v>
      </c>
      <c r="BX103" s="407">
        <f t="shared" si="55"/>
        <v>0</v>
      </c>
      <c r="BY103" s="407">
        <f t="shared" si="55"/>
        <v>0</v>
      </c>
      <c r="BZ103" s="407">
        <f t="shared" si="55"/>
        <v>0</v>
      </c>
      <c r="CA103" s="407">
        <f t="shared" si="55"/>
        <v>0</v>
      </c>
      <c r="CB103" s="510">
        <f t="shared" si="40"/>
        <v>0</v>
      </c>
      <c r="CC103" s="413"/>
    </row>
    <row r="104" spans="1:81" ht="14.25" customHeight="1" x14ac:dyDescent="0.25">
      <c r="A104" s="1"/>
      <c r="B104" s="2"/>
      <c r="C104" s="3"/>
      <c r="D104" s="3"/>
      <c r="E104" s="3"/>
      <c r="F104" s="3"/>
      <c r="G104" s="3"/>
      <c r="H104" s="3"/>
      <c r="I104" s="3"/>
      <c r="J104" s="414"/>
      <c r="K104" s="3"/>
      <c r="L104" s="3"/>
      <c r="M104" s="3"/>
      <c r="N104" s="3"/>
      <c r="O104" s="3"/>
      <c r="P104" s="1"/>
      <c r="Q104" s="1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80"/>
      <c r="BB104" s="3"/>
      <c r="BC104" s="132"/>
      <c r="BD104" s="132"/>
      <c r="BE104" s="132"/>
      <c r="BF104" s="132"/>
      <c r="BG104" s="132"/>
      <c r="BH104" s="132"/>
      <c r="BI104" s="132"/>
      <c r="BJ104" s="132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1:81" ht="14.25" customHeight="1" thickBot="1" x14ac:dyDescent="0.3">
      <c r="A105" s="1"/>
      <c r="B105" s="2"/>
      <c r="C105" s="3"/>
      <c r="D105" s="3"/>
      <c r="E105" s="3"/>
      <c r="F105" s="3"/>
      <c r="G105" s="3"/>
      <c r="H105" s="3"/>
      <c r="I105" s="3"/>
      <c r="J105" s="414"/>
      <c r="K105" s="3"/>
      <c r="L105" s="3"/>
      <c r="M105" s="3"/>
      <c r="N105" s="3"/>
      <c r="O105" s="3"/>
      <c r="P105" s="1"/>
      <c r="Q105" s="1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76"/>
      <c r="AQ105" s="3"/>
      <c r="AR105" s="3"/>
      <c r="AS105" s="3"/>
      <c r="AT105" s="3"/>
      <c r="AU105" s="3"/>
      <c r="AV105" s="3"/>
      <c r="AW105" s="3"/>
      <c r="AX105" s="3"/>
      <c r="AY105" s="3"/>
      <c r="AZ105" s="511"/>
      <c r="BA105" s="1"/>
      <c r="BB105" s="3"/>
      <c r="BC105" s="132"/>
      <c r="BD105" s="3"/>
      <c r="BE105" s="132"/>
      <c r="BF105" s="132"/>
      <c r="BG105" s="3"/>
      <c r="BH105" s="3"/>
      <c r="BI105" s="132"/>
      <c r="BJ105" s="132"/>
      <c r="BK105" s="511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 spans="1:81" ht="14.25" customHeight="1" thickBot="1" x14ac:dyDescent="0.3">
      <c r="A106" s="132"/>
      <c r="B106" s="512">
        <v>46113</v>
      </c>
      <c r="C106" s="180"/>
      <c r="D106" s="181"/>
      <c r="E106" s="182"/>
      <c r="F106" s="182"/>
      <c r="G106" s="513">
        <f t="shared" ref="G106:G135" si="56">+C106+D106+E106+F106</f>
        <v>0</v>
      </c>
      <c r="H106" s="195"/>
      <c r="I106" s="449"/>
      <c r="J106" s="446"/>
      <c r="K106" s="195"/>
      <c r="L106" s="195"/>
      <c r="M106" s="195"/>
      <c r="N106" s="195"/>
      <c r="O106" s="195"/>
      <c r="P106" s="448"/>
      <c r="Q106" s="447"/>
      <c r="R106" s="195"/>
      <c r="S106" s="195"/>
      <c r="T106" s="195"/>
      <c r="U106" s="195"/>
      <c r="V106" s="195"/>
      <c r="W106" s="195"/>
      <c r="X106" s="195"/>
      <c r="Y106" s="195"/>
      <c r="Z106" s="195"/>
      <c r="AA106" s="424"/>
      <c r="AB106" s="383">
        <f t="shared" ref="AB106:AB135" si="57">SUMIF(H106:AA106,"&gt;0")</f>
        <v>0</v>
      </c>
      <c r="AC106" s="449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384">
        <f t="shared" ref="AP106:AP135" si="58">SUM(AC106:AO106)</f>
        <v>0</v>
      </c>
      <c r="AQ106" s="181"/>
      <c r="AR106" s="181"/>
      <c r="AS106" s="190"/>
      <c r="AT106" s="422">
        <f t="shared" ref="AT106:AT135" si="59">SUM(AQ106:AS106)</f>
        <v>0</v>
      </c>
      <c r="AU106" s="423"/>
      <c r="AV106" s="195"/>
      <c r="AW106" s="195"/>
      <c r="AX106" s="195"/>
      <c r="AY106" s="424"/>
      <c r="AZ106" s="432">
        <f t="shared" ref="AZ106:AZ135" si="60">+G106-AB106-AP106-AT106-AU106-AW106-AX106-AY106</f>
        <v>0</v>
      </c>
      <c r="BA106" s="1685"/>
      <c r="BB106" s="1618"/>
      <c r="BC106" s="1537"/>
      <c r="BD106" s="1539"/>
      <c r="BE106" s="1539"/>
      <c r="BF106" s="1721"/>
      <c r="BG106" s="1539"/>
      <c r="BH106" s="1539"/>
      <c r="BI106" s="1539"/>
      <c r="BJ106" s="1708"/>
      <c r="BK106" s="389">
        <f t="shared" ref="BK106:BK135" si="61">SUM(BA106:BJ106)-BI106</f>
        <v>0</v>
      </c>
      <c r="BL106" s="195">
        <f t="shared" ref="BL106:BL135" si="62">+AZ106-BK106</f>
        <v>0</v>
      </c>
      <c r="BM106" s="132"/>
      <c r="BN106" s="195">
        <f t="shared" ref="BN106:BN135" si="63">SUM(BO106:CA106)</f>
        <v>0</v>
      </c>
      <c r="BO106" s="196"/>
      <c r="BP106" s="196"/>
      <c r="BQ106" s="196"/>
      <c r="BR106" s="196"/>
      <c r="BS106" s="196"/>
      <c r="BT106" s="196"/>
      <c r="BU106" s="196"/>
      <c r="BV106" s="196"/>
      <c r="BW106" s="196"/>
      <c r="BX106" s="196"/>
      <c r="BY106" s="196"/>
      <c r="BZ106" s="196"/>
      <c r="CA106" s="196"/>
      <c r="CB106" s="430">
        <f t="shared" ref="CB106:CB135" si="64">+BL106-BN106</f>
        <v>0</v>
      </c>
      <c r="CC106" s="132"/>
    </row>
    <row r="107" spans="1:81" ht="14.25" customHeight="1" thickBot="1" x14ac:dyDescent="0.3">
      <c r="A107" s="5"/>
      <c r="B107" s="512">
        <v>46114</v>
      </c>
      <c r="C107" s="133"/>
      <c r="D107" s="134"/>
      <c r="E107" s="135"/>
      <c r="F107" s="135"/>
      <c r="G107" s="445">
        <f t="shared" si="56"/>
        <v>0</v>
      </c>
      <c r="H107" s="140"/>
      <c r="I107" s="457"/>
      <c r="J107" s="454"/>
      <c r="K107" s="201"/>
      <c r="L107" s="140"/>
      <c r="M107" s="140"/>
      <c r="N107" s="140"/>
      <c r="O107" s="140"/>
      <c r="P107" s="456"/>
      <c r="Q107" s="456"/>
      <c r="R107" s="140"/>
      <c r="S107" s="140"/>
      <c r="T107" s="140"/>
      <c r="U107" s="140"/>
      <c r="V107" s="140"/>
      <c r="W107" s="140"/>
      <c r="X107" s="140"/>
      <c r="Y107" s="140"/>
      <c r="Z107" s="140"/>
      <c r="AA107" s="392"/>
      <c r="AB107" s="383">
        <f t="shared" si="57"/>
        <v>0</v>
      </c>
      <c r="AC107" s="457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384">
        <f t="shared" si="58"/>
        <v>0</v>
      </c>
      <c r="AQ107" s="134"/>
      <c r="AR107" s="134"/>
      <c r="AS107" s="136"/>
      <c r="AT107" s="385">
        <f t="shared" si="59"/>
        <v>0</v>
      </c>
      <c r="AU107" s="140"/>
      <c r="AV107" s="140"/>
      <c r="AW107" s="140"/>
      <c r="AX107" s="140"/>
      <c r="AY107" s="392"/>
      <c r="AZ107" s="432">
        <f t="shared" si="60"/>
        <v>0</v>
      </c>
      <c r="BA107" s="1553"/>
      <c r="BB107" s="1621"/>
      <c r="BC107" s="1546"/>
      <c r="BD107" s="1548"/>
      <c r="BE107" s="1548"/>
      <c r="BF107" s="1554"/>
      <c r="BG107" s="1548"/>
      <c r="BH107" s="1548"/>
      <c r="BI107" s="1548"/>
      <c r="BJ107" s="1709"/>
      <c r="BK107" s="389">
        <f t="shared" si="61"/>
        <v>0</v>
      </c>
      <c r="BL107" s="140">
        <f t="shared" si="62"/>
        <v>0</v>
      </c>
      <c r="BM107" s="132"/>
      <c r="BN107" s="140">
        <f t="shared" si="63"/>
        <v>0</v>
      </c>
      <c r="BO107" s="141"/>
      <c r="BP107" s="141"/>
      <c r="BQ107" s="141"/>
      <c r="BR107" s="141"/>
      <c r="BS107" s="141"/>
      <c r="BT107" s="141"/>
      <c r="BU107" s="141"/>
      <c r="BV107" s="141"/>
      <c r="BW107" s="141"/>
      <c r="BX107" s="141"/>
      <c r="BY107" s="150"/>
      <c r="BZ107" s="141"/>
      <c r="CA107" s="141"/>
      <c r="CB107" s="390">
        <f t="shared" si="64"/>
        <v>0</v>
      </c>
      <c r="CC107" s="132"/>
    </row>
    <row r="108" spans="1:81" ht="14.25" customHeight="1" thickBot="1" x14ac:dyDescent="0.3">
      <c r="A108" s="132"/>
      <c r="B108" s="512">
        <v>46115</v>
      </c>
      <c r="C108" s="133"/>
      <c r="D108" s="134"/>
      <c r="E108" s="135"/>
      <c r="F108" s="135"/>
      <c r="G108" s="445">
        <f t="shared" si="56"/>
        <v>0</v>
      </c>
      <c r="H108" s="140"/>
      <c r="I108" s="457"/>
      <c r="J108" s="454"/>
      <c r="K108" s="201"/>
      <c r="L108" s="140"/>
      <c r="M108" s="140"/>
      <c r="N108" s="140"/>
      <c r="O108" s="140"/>
      <c r="P108" s="456"/>
      <c r="Q108" s="456"/>
      <c r="R108" s="140"/>
      <c r="S108" s="140"/>
      <c r="T108" s="140"/>
      <c r="U108" s="140"/>
      <c r="V108" s="140"/>
      <c r="W108" s="140"/>
      <c r="X108" s="140"/>
      <c r="Y108" s="140"/>
      <c r="Z108" s="140"/>
      <c r="AA108" s="392"/>
      <c r="AB108" s="383">
        <f t="shared" si="57"/>
        <v>0</v>
      </c>
      <c r="AC108" s="514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384">
        <f t="shared" si="58"/>
        <v>0</v>
      </c>
      <c r="AQ108" s="134"/>
      <c r="AR108" s="134"/>
      <c r="AS108" s="136"/>
      <c r="AT108" s="385">
        <f t="shared" si="59"/>
        <v>0</v>
      </c>
      <c r="AU108" s="140"/>
      <c r="AV108" s="140"/>
      <c r="AW108" s="140"/>
      <c r="AX108" s="140"/>
      <c r="AY108" s="392"/>
      <c r="AZ108" s="432">
        <f t="shared" si="60"/>
        <v>0</v>
      </c>
      <c r="BA108" s="1553"/>
      <c r="BB108" s="1623"/>
      <c r="BC108" s="1546"/>
      <c r="BD108" s="1548"/>
      <c r="BE108" s="1548"/>
      <c r="BF108" s="1554"/>
      <c r="BG108" s="1548"/>
      <c r="BH108" s="1548"/>
      <c r="BI108" s="1548"/>
      <c r="BJ108" s="1709"/>
      <c r="BK108" s="389">
        <f t="shared" si="61"/>
        <v>0</v>
      </c>
      <c r="BL108" s="140">
        <f t="shared" si="62"/>
        <v>0</v>
      </c>
      <c r="BM108" s="132"/>
      <c r="BN108" s="140">
        <f t="shared" si="63"/>
        <v>0</v>
      </c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41"/>
      <c r="BY108" s="141"/>
      <c r="BZ108" s="141"/>
      <c r="CA108" s="141"/>
      <c r="CB108" s="390">
        <f t="shared" si="64"/>
        <v>0</v>
      </c>
      <c r="CC108" s="132"/>
    </row>
    <row r="109" spans="1:81" ht="14.25" customHeight="1" thickBot="1" x14ac:dyDescent="0.3">
      <c r="A109" s="132"/>
      <c r="B109" s="512">
        <v>46116</v>
      </c>
      <c r="C109" s="133"/>
      <c r="D109" s="134"/>
      <c r="E109" s="135"/>
      <c r="F109" s="135"/>
      <c r="G109" s="445">
        <f t="shared" si="56"/>
        <v>0</v>
      </c>
      <c r="H109" s="140"/>
      <c r="I109" s="457"/>
      <c r="J109" s="454"/>
      <c r="K109" s="140"/>
      <c r="L109" s="140"/>
      <c r="M109" s="140"/>
      <c r="N109" s="140"/>
      <c r="O109" s="140"/>
      <c r="P109" s="456"/>
      <c r="Q109" s="455"/>
      <c r="R109" s="140"/>
      <c r="S109" s="140"/>
      <c r="T109" s="140"/>
      <c r="U109" s="140"/>
      <c r="V109" s="140"/>
      <c r="W109" s="140"/>
      <c r="X109" s="140"/>
      <c r="Y109" s="140"/>
      <c r="Z109" s="140"/>
      <c r="AA109" s="392"/>
      <c r="AB109" s="383">
        <f t="shared" si="57"/>
        <v>0</v>
      </c>
      <c r="AC109" s="457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384">
        <f t="shared" si="58"/>
        <v>0</v>
      </c>
      <c r="AQ109" s="134"/>
      <c r="AR109" s="134"/>
      <c r="AS109" s="136"/>
      <c r="AT109" s="385">
        <f t="shared" si="59"/>
        <v>0</v>
      </c>
      <c r="AU109" s="201"/>
      <c r="AV109" s="140"/>
      <c r="AW109" s="140"/>
      <c r="AX109" s="140"/>
      <c r="AY109" s="392"/>
      <c r="AZ109" s="432">
        <f t="shared" si="60"/>
        <v>0</v>
      </c>
      <c r="BA109" s="1553"/>
      <c r="BB109" s="1621"/>
      <c r="BC109" s="1546"/>
      <c r="BD109" s="1548"/>
      <c r="BE109" s="1548"/>
      <c r="BF109" s="1554"/>
      <c r="BG109" s="1548"/>
      <c r="BH109" s="1548"/>
      <c r="BI109" s="1548"/>
      <c r="BJ109" s="1709"/>
      <c r="BK109" s="389">
        <f t="shared" si="61"/>
        <v>0</v>
      </c>
      <c r="BL109" s="140">
        <f t="shared" si="62"/>
        <v>0</v>
      </c>
      <c r="BM109" s="132"/>
      <c r="BN109" s="140">
        <f t="shared" si="63"/>
        <v>0</v>
      </c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41"/>
      <c r="CA109" s="141"/>
      <c r="CB109" s="390">
        <f t="shared" si="64"/>
        <v>0</v>
      </c>
      <c r="CC109" s="132"/>
    </row>
    <row r="110" spans="1:81" ht="14.25" customHeight="1" thickBot="1" x14ac:dyDescent="0.3">
      <c r="A110" s="5"/>
      <c r="B110" s="512">
        <v>46117</v>
      </c>
      <c r="C110" s="133"/>
      <c r="D110" s="134"/>
      <c r="E110" s="135"/>
      <c r="F110" s="135"/>
      <c r="G110" s="445">
        <f t="shared" si="56"/>
        <v>0</v>
      </c>
      <c r="H110" s="140"/>
      <c r="I110" s="457"/>
      <c r="J110" s="454"/>
      <c r="K110" s="201"/>
      <c r="L110" s="140"/>
      <c r="M110" s="140"/>
      <c r="N110" s="140"/>
      <c r="O110" s="140"/>
      <c r="P110" s="455"/>
      <c r="Q110" s="455"/>
      <c r="R110" s="140"/>
      <c r="S110" s="140"/>
      <c r="T110" s="140"/>
      <c r="U110" s="140"/>
      <c r="V110" s="140"/>
      <c r="W110" s="140"/>
      <c r="X110" s="140"/>
      <c r="Y110" s="140"/>
      <c r="Z110" s="140"/>
      <c r="AA110" s="392"/>
      <c r="AB110" s="383">
        <f t="shared" si="57"/>
        <v>0</v>
      </c>
      <c r="AC110" s="457"/>
      <c r="AD110" s="140"/>
      <c r="AE110" s="140"/>
      <c r="AF110" s="140"/>
      <c r="AG110" s="140"/>
      <c r="AH110" s="201"/>
      <c r="AI110" s="140"/>
      <c r="AJ110" s="140"/>
      <c r="AK110" s="140"/>
      <c r="AL110" s="140"/>
      <c r="AM110" s="140"/>
      <c r="AN110" s="140"/>
      <c r="AO110" s="140"/>
      <c r="AP110" s="384">
        <f t="shared" si="58"/>
        <v>0</v>
      </c>
      <c r="AQ110" s="134"/>
      <c r="AR110" s="134"/>
      <c r="AS110" s="136"/>
      <c r="AT110" s="385">
        <f t="shared" si="59"/>
        <v>0</v>
      </c>
      <c r="AU110" s="201"/>
      <c r="AV110" s="140"/>
      <c r="AW110" s="140"/>
      <c r="AX110" s="140"/>
      <c r="AY110" s="392"/>
      <c r="AZ110" s="432">
        <f t="shared" si="60"/>
        <v>0</v>
      </c>
      <c r="BA110" s="1553"/>
      <c r="BB110" s="1621"/>
      <c r="BC110" s="1546"/>
      <c r="BD110" s="1548"/>
      <c r="BE110" s="1548"/>
      <c r="BF110" s="1554"/>
      <c r="BG110" s="1548"/>
      <c r="BH110" s="1548"/>
      <c r="BI110" s="1548"/>
      <c r="BJ110" s="1709"/>
      <c r="BK110" s="389">
        <f t="shared" si="61"/>
        <v>0</v>
      </c>
      <c r="BL110" s="140">
        <f t="shared" si="62"/>
        <v>0</v>
      </c>
      <c r="BM110" s="132"/>
      <c r="BN110" s="140">
        <f t="shared" si="63"/>
        <v>0</v>
      </c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390">
        <f t="shared" si="64"/>
        <v>0</v>
      </c>
      <c r="CC110" s="132"/>
    </row>
    <row r="111" spans="1:81" ht="14.25" customHeight="1" thickBot="1" x14ac:dyDescent="0.3">
      <c r="A111" s="132"/>
      <c r="B111" s="512">
        <v>46118</v>
      </c>
      <c r="C111" s="133"/>
      <c r="D111" s="134"/>
      <c r="E111" s="135"/>
      <c r="F111" s="135"/>
      <c r="G111" s="445">
        <f t="shared" si="56"/>
        <v>0</v>
      </c>
      <c r="H111" s="140"/>
      <c r="I111" s="457"/>
      <c r="J111" s="454"/>
      <c r="K111" s="201"/>
      <c r="L111" s="140"/>
      <c r="M111" s="140"/>
      <c r="N111" s="140"/>
      <c r="O111" s="140"/>
      <c r="P111" s="455"/>
      <c r="Q111" s="456"/>
      <c r="R111" s="140"/>
      <c r="S111" s="140"/>
      <c r="T111" s="140"/>
      <c r="U111" s="140"/>
      <c r="V111" s="140"/>
      <c r="W111" s="140"/>
      <c r="X111" s="140"/>
      <c r="Y111" s="140"/>
      <c r="Z111" s="140"/>
      <c r="AA111" s="392"/>
      <c r="AB111" s="383">
        <f t="shared" si="57"/>
        <v>0</v>
      </c>
      <c r="AC111" s="514"/>
      <c r="AD111" s="140"/>
      <c r="AE111" s="201"/>
      <c r="AF111" s="140"/>
      <c r="AG111" s="140"/>
      <c r="AH111" s="201"/>
      <c r="AI111" s="140"/>
      <c r="AJ111" s="140"/>
      <c r="AK111" s="140"/>
      <c r="AL111" s="140"/>
      <c r="AM111" s="140"/>
      <c r="AN111" s="140"/>
      <c r="AO111" s="140"/>
      <c r="AP111" s="384">
        <f t="shared" si="58"/>
        <v>0</v>
      </c>
      <c r="AQ111" s="134"/>
      <c r="AR111" s="134"/>
      <c r="AS111" s="136"/>
      <c r="AT111" s="385">
        <f t="shared" si="59"/>
        <v>0</v>
      </c>
      <c r="AU111" s="201"/>
      <c r="AV111" s="140"/>
      <c r="AW111" s="140"/>
      <c r="AX111" s="140"/>
      <c r="AY111" s="392"/>
      <c r="AZ111" s="432">
        <f t="shared" si="60"/>
        <v>0</v>
      </c>
      <c r="BA111" s="1553"/>
      <c r="BB111" s="1621"/>
      <c r="BC111" s="1546"/>
      <c r="BD111" s="1548"/>
      <c r="BE111" s="1548"/>
      <c r="BF111" s="1554"/>
      <c r="BG111" s="1548"/>
      <c r="BH111" s="1548"/>
      <c r="BI111" s="1548"/>
      <c r="BJ111" s="1709"/>
      <c r="BK111" s="389">
        <f t="shared" si="61"/>
        <v>0</v>
      </c>
      <c r="BL111" s="140">
        <f t="shared" si="62"/>
        <v>0</v>
      </c>
      <c r="BM111" s="132"/>
      <c r="BN111" s="140">
        <f t="shared" si="63"/>
        <v>0</v>
      </c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41"/>
      <c r="CA111" s="141"/>
      <c r="CB111" s="390">
        <f t="shared" si="64"/>
        <v>0</v>
      </c>
      <c r="CC111" s="132"/>
    </row>
    <row r="112" spans="1:81" ht="14.25" customHeight="1" thickBot="1" x14ac:dyDescent="0.3">
      <c r="A112" s="132"/>
      <c r="B112" s="512">
        <v>46119</v>
      </c>
      <c r="C112" s="133"/>
      <c r="D112" s="134"/>
      <c r="E112" s="135"/>
      <c r="F112" s="135"/>
      <c r="G112" s="445">
        <f t="shared" si="56"/>
        <v>0</v>
      </c>
      <c r="H112" s="140"/>
      <c r="I112" s="457"/>
      <c r="J112" s="454"/>
      <c r="K112" s="140"/>
      <c r="L112" s="140"/>
      <c r="M112" s="140"/>
      <c r="N112" s="140"/>
      <c r="O112" s="140"/>
      <c r="P112" s="455"/>
      <c r="Q112" s="455"/>
      <c r="R112" s="140"/>
      <c r="S112" s="140"/>
      <c r="T112" s="140"/>
      <c r="U112" s="140"/>
      <c r="V112" s="140"/>
      <c r="W112" s="140"/>
      <c r="X112" s="140"/>
      <c r="Y112" s="140"/>
      <c r="Z112" s="140"/>
      <c r="AA112" s="392"/>
      <c r="AB112" s="383">
        <f t="shared" si="57"/>
        <v>0</v>
      </c>
      <c r="AC112" s="514"/>
      <c r="AD112" s="140"/>
      <c r="AE112" s="140"/>
      <c r="AF112" s="140"/>
      <c r="AG112" s="140"/>
      <c r="AH112" s="201"/>
      <c r="AI112" s="140"/>
      <c r="AJ112" s="140"/>
      <c r="AK112" s="140"/>
      <c r="AL112" s="140"/>
      <c r="AM112" s="140"/>
      <c r="AN112" s="140"/>
      <c r="AO112" s="140"/>
      <c r="AP112" s="384">
        <f t="shared" si="58"/>
        <v>0</v>
      </c>
      <c r="AQ112" s="134"/>
      <c r="AR112" s="134"/>
      <c r="AS112" s="136"/>
      <c r="AT112" s="385">
        <f t="shared" si="59"/>
        <v>0</v>
      </c>
      <c r="AU112" s="140"/>
      <c r="AV112" s="140"/>
      <c r="AW112" s="140"/>
      <c r="AX112" s="140"/>
      <c r="AY112" s="392"/>
      <c r="AZ112" s="432">
        <f t="shared" si="60"/>
        <v>0</v>
      </c>
      <c r="BA112" s="1553"/>
      <c r="BB112" s="1623"/>
      <c r="BC112" s="1546"/>
      <c r="BD112" s="1548"/>
      <c r="BE112" s="1548"/>
      <c r="BF112" s="1554"/>
      <c r="BG112" s="1548"/>
      <c r="BH112" s="1548"/>
      <c r="BI112" s="1548"/>
      <c r="BJ112" s="1709"/>
      <c r="BK112" s="389">
        <f t="shared" si="61"/>
        <v>0</v>
      </c>
      <c r="BL112" s="140">
        <f t="shared" si="62"/>
        <v>0</v>
      </c>
      <c r="BM112" s="132"/>
      <c r="BN112" s="140">
        <f t="shared" si="63"/>
        <v>0</v>
      </c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41"/>
      <c r="CA112" s="141"/>
      <c r="CB112" s="390">
        <f t="shared" si="64"/>
        <v>0</v>
      </c>
      <c r="CC112" s="132"/>
    </row>
    <row r="113" spans="1:81" ht="14.25" customHeight="1" thickBot="1" x14ac:dyDescent="0.3">
      <c r="A113" s="5"/>
      <c r="B113" s="512">
        <v>46120</v>
      </c>
      <c r="C113" s="133"/>
      <c r="D113" s="134"/>
      <c r="E113" s="135"/>
      <c r="F113" s="135"/>
      <c r="G113" s="445">
        <f t="shared" si="56"/>
        <v>0</v>
      </c>
      <c r="H113" s="140"/>
      <c r="I113" s="457"/>
      <c r="J113" s="454"/>
      <c r="K113" s="140"/>
      <c r="L113" s="140"/>
      <c r="M113" s="201"/>
      <c r="N113" s="140"/>
      <c r="O113" s="140"/>
      <c r="P113" s="455"/>
      <c r="Q113" s="456"/>
      <c r="R113" s="140"/>
      <c r="S113" s="140"/>
      <c r="T113" s="140"/>
      <c r="U113" s="140"/>
      <c r="V113" s="140"/>
      <c r="W113" s="140"/>
      <c r="X113" s="140"/>
      <c r="Y113" s="140"/>
      <c r="Z113" s="140"/>
      <c r="AA113" s="392"/>
      <c r="AB113" s="383">
        <f t="shared" si="57"/>
        <v>0</v>
      </c>
      <c r="AC113" s="514"/>
      <c r="AD113" s="140"/>
      <c r="AE113" s="140"/>
      <c r="AF113" s="140"/>
      <c r="AG113" s="140"/>
      <c r="AH113" s="201"/>
      <c r="AI113" s="140"/>
      <c r="AJ113" s="140"/>
      <c r="AK113" s="140"/>
      <c r="AL113" s="140"/>
      <c r="AM113" s="140"/>
      <c r="AN113" s="140"/>
      <c r="AO113" s="140"/>
      <c r="AP113" s="384">
        <f t="shared" si="58"/>
        <v>0</v>
      </c>
      <c r="AQ113" s="134"/>
      <c r="AR113" s="134"/>
      <c r="AS113" s="136"/>
      <c r="AT113" s="385">
        <f t="shared" si="59"/>
        <v>0</v>
      </c>
      <c r="AU113" s="201"/>
      <c r="AV113" s="140"/>
      <c r="AW113" s="140"/>
      <c r="AX113" s="140"/>
      <c r="AY113" s="392"/>
      <c r="AZ113" s="432">
        <f t="shared" si="60"/>
        <v>0</v>
      </c>
      <c r="BA113" s="1553"/>
      <c r="BB113" s="1621"/>
      <c r="BC113" s="1546"/>
      <c r="BD113" s="1548"/>
      <c r="BE113" s="1548"/>
      <c r="BF113" s="1554"/>
      <c r="BG113" s="1548"/>
      <c r="BH113" s="1548"/>
      <c r="BI113" s="1548"/>
      <c r="BJ113" s="1709"/>
      <c r="BK113" s="389">
        <f t="shared" si="61"/>
        <v>0</v>
      </c>
      <c r="BL113" s="140">
        <f t="shared" si="62"/>
        <v>0</v>
      </c>
      <c r="BM113" s="132"/>
      <c r="BN113" s="140">
        <f t="shared" si="63"/>
        <v>0</v>
      </c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50"/>
      <c r="BZ113" s="141"/>
      <c r="CA113" s="141"/>
      <c r="CB113" s="390">
        <f t="shared" si="64"/>
        <v>0</v>
      </c>
      <c r="CC113" s="132"/>
    </row>
    <row r="114" spans="1:81" ht="14.25" customHeight="1" thickBot="1" x14ac:dyDescent="0.3">
      <c r="A114" s="132"/>
      <c r="B114" s="512">
        <v>46121</v>
      </c>
      <c r="C114" s="133"/>
      <c r="D114" s="134"/>
      <c r="E114" s="135"/>
      <c r="F114" s="135"/>
      <c r="G114" s="445">
        <f t="shared" si="56"/>
        <v>0</v>
      </c>
      <c r="H114" s="140"/>
      <c r="I114" s="457"/>
      <c r="J114" s="454"/>
      <c r="K114" s="140"/>
      <c r="L114" s="140"/>
      <c r="M114" s="140"/>
      <c r="N114" s="140"/>
      <c r="O114" s="140"/>
      <c r="P114" s="456"/>
      <c r="Q114" s="456"/>
      <c r="R114" s="140"/>
      <c r="S114" s="140"/>
      <c r="T114" s="140"/>
      <c r="U114" s="140"/>
      <c r="V114" s="140"/>
      <c r="W114" s="140"/>
      <c r="X114" s="140"/>
      <c r="Y114" s="140"/>
      <c r="Z114" s="140"/>
      <c r="AA114" s="392"/>
      <c r="AB114" s="383">
        <f t="shared" si="57"/>
        <v>0</v>
      </c>
      <c r="AC114" s="457"/>
      <c r="AD114" s="140"/>
      <c r="AE114" s="201"/>
      <c r="AF114" s="140"/>
      <c r="AG114" s="140"/>
      <c r="AH114" s="201"/>
      <c r="AI114" s="140"/>
      <c r="AJ114" s="140"/>
      <c r="AK114" s="140"/>
      <c r="AL114" s="140"/>
      <c r="AM114" s="140"/>
      <c r="AN114" s="140"/>
      <c r="AO114" s="140"/>
      <c r="AP114" s="384">
        <f t="shared" si="58"/>
        <v>0</v>
      </c>
      <c r="AQ114" s="134"/>
      <c r="AR114" s="134"/>
      <c r="AS114" s="136"/>
      <c r="AT114" s="385">
        <f t="shared" si="59"/>
        <v>0</v>
      </c>
      <c r="AU114" s="201"/>
      <c r="AV114" s="140"/>
      <c r="AW114" s="140"/>
      <c r="AX114" s="140"/>
      <c r="AY114" s="392"/>
      <c r="AZ114" s="432">
        <f t="shared" si="60"/>
        <v>0</v>
      </c>
      <c r="BA114" s="1553"/>
      <c r="BB114" s="1621"/>
      <c r="BC114" s="1546"/>
      <c r="BD114" s="1548"/>
      <c r="BE114" s="1548"/>
      <c r="BF114" s="1554"/>
      <c r="BG114" s="1548"/>
      <c r="BH114" s="1548"/>
      <c r="BI114" s="1548"/>
      <c r="BJ114" s="1709"/>
      <c r="BK114" s="389">
        <f t="shared" si="61"/>
        <v>0</v>
      </c>
      <c r="BL114" s="140">
        <f t="shared" si="62"/>
        <v>0</v>
      </c>
      <c r="BM114" s="132"/>
      <c r="BN114" s="140">
        <f t="shared" si="63"/>
        <v>0</v>
      </c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390">
        <f t="shared" si="64"/>
        <v>0</v>
      </c>
      <c r="CC114" s="132"/>
    </row>
    <row r="115" spans="1:81" ht="14.25" customHeight="1" thickBot="1" x14ac:dyDescent="0.3">
      <c r="A115" s="132"/>
      <c r="B115" s="512">
        <v>46122</v>
      </c>
      <c r="C115" s="133"/>
      <c r="D115" s="134"/>
      <c r="E115" s="135"/>
      <c r="F115" s="135"/>
      <c r="G115" s="445">
        <f t="shared" si="56"/>
        <v>0</v>
      </c>
      <c r="H115" s="140"/>
      <c r="I115" s="457"/>
      <c r="J115" s="454"/>
      <c r="K115" s="140"/>
      <c r="L115" s="140"/>
      <c r="M115" s="201"/>
      <c r="N115" s="140"/>
      <c r="O115" s="140"/>
      <c r="P115" s="456"/>
      <c r="Q115" s="455"/>
      <c r="R115" s="140"/>
      <c r="S115" s="140"/>
      <c r="T115" s="140"/>
      <c r="U115" s="140"/>
      <c r="V115" s="140"/>
      <c r="W115" s="140"/>
      <c r="X115" s="140"/>
      <c r="Y115" s="140"/>
      <c r="Z115" s="140"/>
      <c r="AA115" s="392"/>
      <c r="AB115" s="383">
        <f t="shared" si="57"/>
        <v>0</v>
      </c>
      <c r="AC115" s="514"/>
      <c r="AD115" s="140"/>
      <c r="AE115" s="140"/>
      <c r="AF115" s="140"/>
      <c r="AG115" s="140"/>
      <c r="AH115" s="201"/>
      <c r="AI115" s="140"/>
      <c r="AJ115" s="140"/>
      <c r="AK115" s="140"/>
      <c r="AL115" s="140"/>
      <c r="AM115" s="140"/>
      <c r="AN115" s="140"/>
      <c r="AO115" s="140"/>
      <c r="AP115" s="384">
        <f t="shared" si="58"/>
        <v>0</v>
      </c>
      <c r="AQ115" s="134"/>
      <c r="AR115" s="134"/>
      <c r="AS115" s="136"/>
      <c r="AT115" s="385">
        <f t="shared" si="59"/>
        <v>0</v>
      </c>
      <c r="AU115" s="140"/>
      <c r="AV115" s="140"/>
      <c r="AW115" s="140"/>
      <c r="AX115" s="140"/>
      <c r="AY115" s="392"/>
      <c r="AZ115" s="432">
        <f t="shared" si="60"/>
        <v>0</v>
      </c>
      <c r="BA115" s="1553"/>
      <c r="BB115" s="1623"/>
      <c r="BC115" s="1546"/>
      <c r="BD115" s="1548"/>
      <c r="BE115" s="1548"/>
      <c r="BF115" s="1554"/>
      <c r="BG115" s="1548"/>
      <c r="BH115" s="1548"/>
      <c r="BI115" s="1548"/>
      <c r="BJ115" s="1709"/>
      <c r="BK115" s="389">
        <f t="shared" si="61"/>
        <v>0</v>
      </c>
      <c r="BL115" s="140">
        <f t="shared" si="62"/>
        <v>0</v>
      </c>
      <c r="BM115" s="132"/>
      <c r="BN115" s="140">
        <f t="shared" si="63"/>
        <v>0</v>
      </c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390">
        <f t="shared" si="64"/>
        <v>0</v>
      </c>
      <c r="CC115" s="132"/>
    </row>
    <row r="116" spans="1:81" ht="14.25" customHeight="1" thickBot="1" x14ac:dyDescent="0.3">
      <c r="A116" s="132"/>
      <c r="B116" s="512">
        <v>46123</v>
      </c>
      <c r="C116" s="133"/>
      <c r="D116" s="134"/>
      <c r="E116" s="135"/>
      <c r="F116" s="135"/>
      <c r="G116" s="445">
        <f t="shared" si="56"/>
        <v>0</v>
      </c>
      <c r="H116" s="140"/>
      <c r="I116" s="457"/>
      <c r="J116" s="454"/>
      <c r="K116" s="140"/>
      <c r="L116" s="140"/>
      <c r="M116" s="140"/>
      <c r="N116" s="140"/>
      <c r="O116" s="140"/>
      <c r="P116" s="456"/>
      <c r="Q116" s="456"/>
      <c r="R116" s="140"/>
      <c r="S116" s="140"/>
      <c r="T116" s="140"/>
      <c r="U116" s="140"/>
      <c r="V116" s="140"/>
      <c r="W116" s="140"/>
      <c r="X116" s="140"/>
      <c r="Y116" s="140"/>
      <c r="Z116" s="140"/>
      <c r="AA116" s="392"/>
      <c r="AB116" s="383">
        <f t="shared" si="57"/>
        <v>0</v>
      </c>
      <c r="AC116" s="514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384">
        <f t="shared" si="58"/>
        <v>0</v>
      </c>
      <c r="AQ116" s="134"/>
      <c r="AR116" s="134"/>
      <c r="AS116" s="136"/>
      <c r="AT116" s="385">
        <f t="shared" si="59"/>
        <v>0</v>
      </c>
      <c r="AU116" s="201"/>
      <c r="AV116" s="140"/>
      <c r="AW116" s="140"/>
      <c r="AX116" s="140"/>
      <c r="AY116" s="392"/>
      <c r="AZ116" s="432">
        <f t="shared" si="60"/>
        <v>0</v>
      </c>
      <c r="BA116" s="1553"/>
      <c r="BB116" s="1621"/>
      <c r="BC116" s="1546"/>
      <c r="BD116" s="1548"/>
      <c r="BE116" s="1548"/>
      <c r="BF116" s="1554"/>
      <c r="BG116" s="1548"/>
      <c r="BH116" s="1548"/>
      <c r="BI116" s="1548"/>
      <c r="BJ116" s="1709"/>
      <c r="BK116" s="389">
        <f t="shared" si="61"/>
        <v>0</v>
      </c>
      <c r="BL116" s="140">
        <f t="shared" si="62"/>
        <v>0</v>
      </c>
      <c r="BM116" s="132"/>
      <c r="BN116" s="140">
        <f t="shared" si="63"/>
        <v>0</v>
      </c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390">
        <f t="shared" si="64"/>
        <v>0</v>
      </c>
      <c r="CC116" s="132"/>
    </row>
    <row r="117" spans="1:81" ht="14.25" customHeight="1" thickBot="1" x14ac:dyDescent="0.3">
      <c r="A117" s="5"/>
      <c r="B117" s="512">
        <v>46124</v>
      </c>
      <c r="C117" s="133"/>
      <c r="D117" s="134"/>
      <c r="E117" s="135"/>
      <c r="F117" s="135"/>
      <c r="G117" s="445">
        <f t="shared" si="56"/>
        <v>0</v>
      </c>
      <c r="H117" s="140"/>
      <c r="I117" s="457"/>
      <c r="J117" s="454"/>
      <c r="K117" s="201"/>
      <c r="L117" s="140"/>
      <c r="M117" s="140"/>
      <c r="N117" s="140"/>
      <c r="O117" s="140"/>
      <c r="P117" s="456"/>
      <c r="Q117" s="456"/>
      <c r="R117" s="140"/>
      <c r="S117" s="140"/>
      <c r="T117" s="140"/>
      <c r="U117" s="140"/>
      <c r="V117" s="140"/>
      <c r="W117" s="140"/>
      <c r="X117" s="140"/>
      <c r="Y117" s="140"/>
      <c r="Z117" s="140"/>
      <c r="AA117" s="392"/>
      <c r="AB117" s="383">
        <f t="shared" si="57"/>
        <v>0</v>
      </c>
      <c r="AC117" s="457"/>
      <c r="AD117" s="140"/>
      <c r="AE117" s="140"/>
      <c r="AF117" s="140"/>
      <c r="AG117" s="140"/>
      <c r="AH117" s="201"/>
      <c r="AI117" s="140"/>
      <c r="AJ117" s="140"/>
      <c r="AK117" s="140"/>
      <c r="AL117" s="140"/>
      <c r="AM117" s="140"/>
      <c r="AN117" s="140"/>
      <c r="AO117" s="140"/>
      <c r="AP117" s="384">
        <f t="shared" si="58"/>
        <v>0</v>
      </c>
      <c r="AQ117" s="134"/>
      <c r="AR117" s="134"/>
      <c r="AS117" s="136"/>
      <c r="AT117" s="385">
        <f t="shared" si="59"/>
        <v>0</v>
      </c>
      <c r="AU117" s="201"/>
      <c r="AV117" s="140"/>
      <c r="AW117" s="140"/>
      <c r="AX117" s="140"/>
      <c r="AY117" s="392"/>
      <c r="AZ117" s="432">
        <f t="shared" si="60"/>
        <v>0</v>
      </c>
      <c r="BA117" s="1553"/>
      <c r="BB117" s="1623"/>
      <c r="BC117" s="1546"/>
      <c r="BD117" s="1548"/>
      <c r="BE117" s="1548"/>
      <c r="BF117" s="1554"/>
      <c r="BG117" s="1548"/>
      <c r="BH117" s="1548"/>
      <c r="BI117" s="1548"/>
      <c r="BJ117" s="1709"/>
      <c r="BK117" s="389">
        <f t="shared" si="61"/>
        <v>0</v>
      </c>
      <c r="BL117" s="140">
        <f t="shared" si="62"/>
        <v>0</v>
      </c>
      <c r="BM117" s="132"/>
      <c r="BN117" s="140">
        <f t="shared" si="63"/>
        <v>0</v>
      </c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390">
        <f t="shared" si="64"/>
        <v>0</v>
      </c>
      <c r="CC117" s="132"/>
    </row>
    <row r="118" spans="1:81" ht="14.25" customHeight="1" thickBot="1" x14ac:dyDescent="0.3">
      <c r="A118" s="132"/>
      <c r="B118" s="512">
        <v>46125</v>
      </c>
      <c r="C118" s="133"/>
      <c r="D118" s="134"/>
      <c r="E118" s="135"/>
      <c r="F118" s="135"/>
      <c r="G118" s="445">
        <f t="shared" si="56"/>
        <v>0</v>
      </c>
      <c r="H118" s="140"/>
      <c r="I118" s="457"/>
      <c r="J118" s="454"/>
      <c r="K118" s="201"/>
      <c r="L118" s="140"/>
      <c r="M118" s="140"/>
      <c r="N118" s="201"/>
      <c r="O118" s="140"/>
      <c r="P118" s="455"/>
      <c r="Q118" s="455"/>
      <c r="R118" s="140"/>
      <c r="S118" s="140"/>
      <c r="T118" s="140"/>
      <c r="U118" s="140"/>
      <c r="V118" s="140"/>
      <c r="W118" s="140"/>
      <c r="X118" s="140"/>
      <c r="Y118" s="140"/>
      <c r="Z118" s="140"/>
      <c r="AA118" s="392"/>
      <c r="AB118" s="383">
        <f t="shared" si="57"/>
        <v>0</v>
      </c>
      <c r="AC118" s="457"/>
      <c r="AD118" s="140"/>
      <c r="AE118" s="201"/>
      <c r="AF118" s="140"/>
      <c r="AG118" s="140"/>
      <c r="AH118" s="201"/>
      <c r="AI118" s="140"/>
      <c r="AJ118" s="140"/>
      <c r="AK118" s="140"/>
      <c r="AL118" s="140"/>
      <c r="AM118" s="140"/>
      <c r="AN118" s="140"/>
      <c r="AO118" s="140"/>
      <c r="AP118" s="384">
        <f t="shared" si="58"/>
        <v>0</v>
      </c>
      <c r="AQ118" s="134"/>
      <c r="AR118" s="134"/>
      <c r="AS118" s="136"/>
      <c r="AT118" s="385">
        <f t="shared" si="59"/>
        <v>0</v>
      </c>
      <c r="AU118" s="140"/>
      <c r="AV118" s="140"/>
      <c r="AW118" s="140"/>
      <c r="AX118" s="140"/>
      <c r="AY118" s="392"/>
      <c r="AZ118" s="432">
        <f t="shared" si="60"/>
        <v>0</v>
      </c>
      <c r="BA118" s="1553"/>
      <c r="BB118" s="1621"/>
      <c r="BC118" s="1546"/>
      <c r="BD118" s="1548"/>
      <c r="BE118" s="1548"/>
      <c r="BF118" s="1554"/>
      <c r="BG118" s="1548"/>
      <c r="BH118" s="1548"/>
      <c r="BI118" s="1548"/>
      <c r="BJ118" s="1709"/>
      <c r="BK118" s="389">
        <f t="shared" si="61"/>
        <v>0</v>
      </c>
      <c r="BL118" s="140">
        <f t="shared" si="62"/>
        <v>0</v>
      </c>
      <c r="BM118" s="132"/>
      <c r="BN118" s="140">
        <f t="shared" si="63"/>
        <v>0</v>
      </c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390">
        <f t="shared" si="64"/>
        <v>0</v>
      </c>
      <c r="CC118" s="132"/>
    </row>
    <row r="119" spans="1:81" ht="14.25" customHeight="1" thickBot="1" x14ac:dyDescent="0.3">
      <c r="A119" s="132"/>
      <c r="B119" s="512">
        <v>46126</v>
      </c>
      <c r="C119" s="133"/>
      <c r="D119" s="134"/>
      <c r="E119" s="135"/>
      <c r="F119" s="135"/>
      <c r="G119" s="445">
        <f t="shared" si="56"/>
        <v>0</v>
      </c>
      <c r="H119" s="140"/>
      <c r="I119" s="457"/>
      <c r="J119" s="454"/>
      <c r="K119" s="140"/>
      <c r="L119" s="140"/>
      <c r="M119" s="140"/>
      <c r="N119" s="140"/>
      <c r="O119" s="140"/>
      <c r="P119" s="456"/>
      <c r="Q119" s="456"/>
      <c r="R119" s="140"/>
      <c r="S119" s="140"/>
      <c r="T119" s="140"/>
      <c r="U119" s="140"/>
      <c r="V119" s="140"/>
      <c r="W119" s="140"/>
      <c r="X119" s="140"/>
      <c r="Y119" s="140"/>
      <c r="Z119" s="140"/>
      <c r="AA119" s="392"/>
      <c r="AB119" s="383">
        <f t="shared" si="57"/>
        <v>0</v>
      </c>
      <c r="AC119" s="514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384">
        <f t="shared" si="58"/>
        <v>0</v>
      </c>
      <c r="AQ119" s="134"/>
      <c r="AR119" s="134"/>
      <c r="AS119" s="136"/>
      <c r="AT119" s="385">
        <f t="shared" si="59"/>
        <v>0</v>
      </c>
      <c r="AU119" s="140"/>
      <c r="AV119" s="140"/>
      <c r="AW119" s="140"/>
      <c r="AX119" s="140"/>
      <c r="AY119" s="392"/>
      <c r="AZ119" s="432">
        <f t="shared" si="60"/>
        <v>0</v>
      </c>
      <c r="BA119" s="1553"/>
      <c r="BB119" s="1621"/>
      <c r="BC119" s="1546"/>
      <c r="BD119" s="1548"/>
      <c r="BE119" s="1548"/>
      <c r="BF119" s="1554"/>
      <c r="BG119" s="1548"/>
      <c r="BH119" s="1548"/>
      <c r="BI119" s="1548"/>
      <c r="BJ119" s="1709"/>
      <c r="BK119" s="389">
        <f t="shared" si="61"/>
        <v>0</v>
      </c>
      <c r="BL119" s="140">
        <f t="shared" si="62"/>
        <v>0</v>
      </c>
      <c r="BM119" s="132"/>
      <c r="BN119" s="140">
        <f t="shared" si="63"/>
        <v>0</v>
      </c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390">
        <f t="shared" si="64"/>
        <v>0</v>
      </c>
      <c r="CC119" s="132"/>
    </row>
    <row r="120" spans="1:81" ht="14.25" customHeight="1" thickBot="1" x14ac:dyDescent="0.3">
      <c r="A120" s="132"/>
      <c r="B120" s="512">
        <v>46127</v>
      </c>
      <c r="C120" s="133"/>
      <c r="D120" s="134"/>
      <c r="E120" s="135"/>
      <c r="F120" s="135"/>
      <c r="G120" s="445">
        <f t="shared" si="56"/>
        <v>0</v>
      </c>
      <c r="H120" s="140"/>
      <c r="I120" s="457"/>
      <c r="J120" s="454"/>
      <c r="K120" s="140"/>
      <c r="L120" s="140"/>
      <c r="M120" s="140"/>
      <c r="N120" s="140"/>
      <c r="O120" s="140"/>
      <c r="P120" s="456"/>
      <c r="Q120" s="456"/>
      <c r="R120" s="140"/>
      <c r="S120" s="140"/>
      <c r="T120" s="140"/>
      <c r="U120" s="140"/>
      <c r="V120" s="140"/>
      <c r="W120" s="140"/>
      <c r="X120" s="140"/>
      <c r="Y120" s="140"/>
      <c r="Z120" s="140"/>
      <c r="AA120" s="392"/>
      <c r="AB120" s="383">
        <f t="shared" si="57"/>
        <v>0</v>
      </c>
      <c r="AC120" s="457"/>
      <c r="AD120" s="140"/>
      <c r="AE120" s="201"/>
      <c r="AF120" s="140"/>
      <c r="AG120" s="140"/>
      <c r="AH120" s="201"/>
      <c r="AI120" s="140"/>
      <c r="AJ120" s="140"/>
      <c r="AK120" s="140"/>
      <c r="AL120" s="140"/>
      <c r="AM120" s="140"/>
      <c r="AN120" s="140"/>
      <c r="AO120" s="140"/>
      <c r="AP120" s="384">
        <f t="shared" si="58"/>
        <v>0</v>
      </c>
      <c r="AQ120" s="134"/>
      <c r="AR120" s="134"/>
      <c r="AS120" s="136"/>
      <c r="AT120" s="385">
        <f t="shared" si="59"/>
        <v>0</v>
      </c>
      <c r="AU120" s="201"/>
      <c r="AV120" s="140"/>
      <c r="AW120" s="140"/>
      <c r="AX120" s="140"/>
      <c r="AY120" s="392"/>
      <c r="AZ120" s="432">
        <f t="shared" si="60"/>
        <v>0</v>
      </c>
      <c r="BA120" s="1553"/>
      <c r="BB120" s="1623"/>
      <c r="BC120" s="1546"/>
      <c r="BD120" s="1548"/>
      <c r="BE120" s="1548"/>
      <c r="BF120" s="1554"/>
      <c r="BG120" s="1548"/>
      <c r="BH120" s="1548"/>
      <c r="BI120" s="1548"/>
      <c r="BJ120" s="1709"/>
      <c r="BK120" s="389">
        <f t="shared" si="61"/>
        <v>0</v>
      </c>
      <c r="BL120" s="140">
        <f t="shared" si="62"/>
        <v>0</v>
      </c>
      <c r="BM120" s="132"/>
      <c r="BN120" s="140">
        <f t="shared" si="63"/>
        <v>0</v>
      </c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390">
        <f t="shared" si="64"/>
        <v>0</v>
      </c>
      <c r="CC120" s="132"/>
    </row>
    <row r="121" spans="1:81" ht="14.25" customHeight="1" thickBot="1" x14ac:dyDescent="0.3">
      <c r="A121" s="132"/>
      <c r="B121" s="512">
        <v>46128</v>
      </c>
      <c r="C121" s="133"/>
      <c r="D121" s="134"/>
      <c r="E121" s="135"/>
      <c r="F121" s="135"/>
      <c r="G121" s="445">
        <f t="shared" si="56"/>
        <v>0</v>
      </c>
      <c r="H121" s="140"/>
      <c r="I121" s="457"/>
      <c r="J121" s="454"/>
      <c r="K121" s="201"/>
      <c r="L121" s="140"/>
      <c r="M121" s="140"/>
      <c r="N121" s="140"/>
      <c r="O121" s="140"/>
      <c r="P121" s="455"/>
      <c r="Q121" s="456"/>
      <c r="R121" s="140"/>
      <c r="S121" s="140"/>
      <c r="T121" s="140"/>
      <c r="U121" s="140"/>
      <c r="V121" s="140"/>
      <c r="W121" s="140"/>
      <c r="X121" s="140"/>
      <c r="Y121" s="140"/>
      <c r="Z121" s="140"/>
      <c r="AA121" s="392"/>
      <c r="AB121" s="383">
        <f t="shared" si="57"/>
        <v>0</v>
      </c>
      <c r="AC121" s="457"/>
      <c r="AD121" s="140"/>
      <c r="AE121" s="140"/>
      <c r="AF121" s="140"/>
      <c r="AG121" s="140"/>
      <c r="AH121" s="201"/>
      <c r="AI121" s="140"/>
      <c r="AJ121" s="140"/>
      <c r="AK121" s="140"/>
      <c r="AL121" s="140"/>
      <c r="AM121" s="140"/>
      <c r="AN121" s="140"/>
      <c r="AO121" s="140"/>
      <c r="AP121" s="384">
        <f t="shared" si="58"/>
        <v>0</v>
      </c>
      <c r="AQ121" s="134"/>
      <c r="AR121" s="134"/>
      <c r="AS121" s="136"/>
      <c r="AT121" s="385">
        <f t="shared" si="59"/>
        <v>0</v>
      </c>
      <c r="AU121" s="201"/>
      <c r="AV121" s="140"/>
      <c r="AW121" s="140"/>
      <c r="AX121" s="140"/>
      <c r="AY121" s="392"/>
      <c r="AZ121" s="432">
        <f t="shared" si="60"/>
        <v>0</v>
      </c>
      <c r="BA121" s="1553"/>
      <c r="BB121" s="1621"/>
      <c r="BC121" s="1546"/>
      <c r="BD121" s="1548"/>
      <c r="BE121" s="1548"/>
      <c r="BF121" s="1554"/>
      <c r="BG121" s="1548"/>
      <c r="BH121" s="1548"/>
      <c r="BI121" s="1548"/>
      <c r="BJ121" s="1709"/>
      <c r="BK121" s="389">
        <f t="shared" si="61"/>
        <v>0</v>
      </c>
      <c r="BL121" s="140">
        <f t="shared" si="62"/>
        <v>0</v>
      </c>
      <c r="BM121" s="132"/>
      <c r="BN121" s="140">
        <f t="shared" si="63"/>
        <v>0</v>
      </c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390">
        <f t="shared" si="64"/>
        <v>0</v>
      </c>
      <c r="CC121" s="132"/>
    </row>
    <row r="122" spans="1:81" ht="14.25" customHeight="1" thickBot="1" x14ac:dyDescent="0.3">
      <c r="A122" s="132"/>
      <c r="B122" s="512">
        <v>46129</v>
      </c>
      <c r="C122" s="133"/>
      <c r="D122" s="134"/>
      <c r="E122" s="135"/>
      <c r="F122" s="135"/>
      <c r="G122" s="445">
        <f t="shared" si="56"/>
        <v>0</v>
      </c>
      <c r="H122" s="140"/>
      <c r="I122" s="457"/>
      <c r="J122" s="454"/>
      <c r="K122" s="140"/>
      <c r="L122" s="140"/>
      <c r="M122" s="201"/>
      <c r="N122" s="140"/>
      <c r="O122" s="140"/>
      <c r="P122" s="455"/>
      <c r="Q122" s="455"/>
      <c r="R122" s="140"/>
      <c r="S122" s="140"/>
      <c r="T122" s="140"/>
      <c r="U122" s="140"/>
      <c r="V122" s="140"/>
      <c r="W122" s="140"/>
      <c r="X122" s="140"/>
      <c r="Y122" s="140"/>
      <c r="Z122" s="140"/>
      <c r="AA122" s="392"/>
      <c r="AB122" s="383">
        <f t="shared" si="57"/>
        <v>0</v>
      </c>
      <c r="AC122" s="514"/>
      <c r="AD122" s="140"/>
      <c r="AE122" s="201"/>
      <c r="AF122" s="140"/>
      <c r="AG122" s="140"/>
      <c r="AH122" s="201"/>
      <c r="AI122" s="140"/>
      <c r="AJ122" s="140"/>
      <c r="AK122" s="140"/>
      <c r="AL122" s="140"/>
      <c r="AM122" s="140"/>
      <c r="AN122" s="140"/>
      <c r="AO122" s="140"/>
      <c r="AP122" s="384">
        <f t="shared" si="58"/>
        <v>0</v>
      </c>
      <c r="AQ122" s="134"/>
      <c r="AR122" s="134"/>
      <c r="AS122" s="136"/>
      <c r="AT122" s="385">
        <f t="shared" si="59"/>
        <v>0</v>
      </c>
      <c r="AU122" s="201"/>
      <c r="AV122" s="140"/>
      <c r="AW122" s="140"/>
      <c r="AX122" s="140"/>
      <c r="AY122" s="392"/>
      <c r="AZ122" s="432">
        <f t="shared" si="60"/>
        <v>0</v>
      </c>
      <c r="BA122" s="1553"/>
      <c r="BB122" s="1623"/>
      <c r="BC122" s="1546"/>
      <c r="BD122" s="1548"/>
      <c r="BE122" s="1548"/>
      <c r="BF122" s="1554"/>
      <c r="BG122" s="1548"/>
      <c r="BH122" s="1548"/>
      <c r="BI122" s="1548"/>
      <c r="BJ122" s="1709"/>
      <c r="BK122" s="389">
        <f t="shared" si="61"/>
        <v>0</v>
      </c>
      <c r="BL122" s="140">
        <f t="shared" si="62"/>
        <v>0</v>
      </c>
      <c r="BM122" s="132"/>
      <c r="BN122" s="140">
        <f t="shared" si="63"/>
        <v>0</v>
      </c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390">
        <f t="shared" si="64"/>
        <v>0</v>
      </c>
      <c r="CC122" s="132"/>
    </row>
    <row r="123" spans="1:81" ht="14.25" customHeight="1" thickBot="1" x14ac:dyDescent="0.3">
      <c r="A123" s="132"/>
      <c r="B123" s="512">
        <v>46130</v>
      </c>
      <c r="C123" s="133"/>
      <c r="D123" s="134"/>
      <c r="E123" s="135"/>
      <c r="F123" s="135"/>
      <c r="G123" s="445">
        <f t="shared" si="56"/>
        <v>0</v>
      </c>
      <c r="H123" s="140"/>
      <c r="I123" s="457"/>
      <c r="J123" s="454"/>
      <c r="K123" s="201"/>
      <c r="L123" s="140"/>
      <c r="M123" s="140"/>
      <c r="N123" s="140"/>
      <c r="O123" s="140"/>
      <c r="P123" s="456"/>
      <c r="Q123" s="455"/>
      <c r="R123" s="140"/>
      <c r="S123" s="140"/>
      <c r="T123" s="140"/>
      <c r="U123" s="140"/>
      <c r="V123" s="140"/>
      <c r="W123" s="140"/>
      <c r="X123" s="140"/>
      <c r="Y123" s="140"/>
      <c r="Z123" s="140"/>
      <c r="AA123" s="392"/>
      <c r="AB123" s="383">
        <f t="shared" si="57"/>
        <v>0</v>
      </c>
      <c r="AC123" s="457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384">
        <f t="shared" si="58"/>
        <v>0</v>
      </c>
      <c r="AQ123" s="134"/>
      <c r="AR123" s="134"/>
      <c r="AS123" s="136"/>
      <c r="AT123" s="385">
        <f t="shared" si="59"/>
        <v>0</v>
      </c>
      <c r="AU123" s="201"/>
      <c r="AV123" s="140"/>
      <c r="AW123" s="140"/>
      <c r="AX123" s="140"/>
      <c r="AY123" s="392"/>
      <c r="AZ123" s="432">
        <f t="shared" si="60"/>
        <v>0</v>
      </c>
      <c r="BA123" s="1553"/>
      <c r="BB123" s="1621"/>
      <c r="BC123" s="1546"/>
      <c r="BD123" s="1548"/>
      <c r="BE123" s="1548"/>
      <c r="BF123" s="1554"/>
      <c r="BG123" s="1548"/>
      <c r="BH123" s="1548"/>
      <c r="BI123" s="1548"/>
      <c r="BJ123" s="1709"/>
      <c r="BK123" s="389">
        <f t="shared" si="61"/>
        <v>0</v>
      </c>
      <c r="BL123" s="140">
        <f t="shared" si="62"/>
        <v>0</v>
      </c>
      <c r="BM123" s="132"/>
      <c r="BN123" s="140">
        <f t="shared" si="63"/>
        <v>0</v>
      </c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390">
        <f t="shared" si="64"/>
        <v>0</v>
      </c>
      <c r="CC123" s="132"/>
    </row>
    <row r="124" spans="1:81" ht="14.25" customHeight="1" thickBot="1" x14ac:dyDescent="0.3">
      <c r="A124" s="132"/>
      <c r="B124" s="512">
        <v>46131</v>
      </c>
      <c r="C124" s="133"/>
      <c r="D124" s="134"/>
      <c r="E124" s="135"/>
      <c r="F124" s="135"/>
      <c r="G124" s="445">
        <f t="shared" si="56"/>
        <v>0</v>
      </c>
      <c r="H124" s="140"/>
      <c r="I124" s="457"/>
      <c r="J124" s="454"/>
      <c r="K124" s="140"/>
      <c r="L124" s="140"/>
      <c r="M124" s="140"/>
      <c r="N124" s="140"/>
      <c r="O124" s="140"/>
      <c r="P124" s="456"/>
      <c r="Q124" s="456"/>
      <c r="R124" s="140"/>
      <c r="S124" s="140"/>
      <c r="T124" s="140"/>
      <c r="U124" s="140"/>
      <c r="V124" s="140"/>
      <c r="W124" s="140"/>
      <c r="X124" s="140"/>
      <c r="Y124" s="140"/>
      <c r="Z124" s="140"/>
      <c r="AA124" s="392"/>
      <c r="AB124" s="383">
        <f t="shared" si="57"/>
        <v>0</v>
      </c>
      <c r="AC124" s="457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384">
        <f t="shared" si="58"/>
        <v>0</v>
      </c>
      <c r="AQ124" s="134"/>
      <c r="AR124" s="134"/>
      <c r="AS124" s="136"/>
      <c r="AT124" s="385">
        <f t="shared" si="59"/>
        <v>0</v>
      </c>
      <c r="AU124" s="201"/>
      <c r="AV124" s="140"/>
      <c r="AW124" s="140"/>
      <c r="AX124" s="140"/>
      <c r="AY124" s="392"/>
      <c r="AZ124" s="432">
        <f t="shared" si="60"/>
        <v>0</v>
      </c>
      <c r="BA124" s="1553"/>
      <c r="BB124" s="1623"/>
      <c r="BC124" s="1546"/>
      <c r="BD124" s="1548"/>
      <c r="BE124" s="1548"/>
      <c r="BF124" s="1554"/>
      <c r="BG124" s="1548"/>
      <c r="BH124" s="1548"/>
      <c r="BI124" s="1548"/>
      <c r="BJ124" s="1709"/>
      <c r="BK124" s="389">
        <f t="shared" si="61"/>
        <v>0</v>
      </c>
      <c r="BL124" s="140">
        <f t="shared" si="62"/>
        <v>0</v>
      </c>
      <c r="BM124" s="132"/>
      <c r="BN124" s="140">
        <f t="shared" si="63"/>
        <v>0</v>
      </c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390">
        <f t="shared" si="64"/>
        <v>0</v>
      </c>
      <c r="CC124" s="132"/>
    </row>
    <row r="125" spans="1:81" ht="14.25" customHeight="1" thickBot="1" x14ac:dyDescent="0.3">
      <c r="A125" s="132"/>
      <c r="B125" s="512">
        <v>46132</v>
      </c>
      <c r="C125" s="133"/>
      <c r="D125" s="134"/>
      <c r="E125" s="135"/>
      <c r="F125" s="135"/>
      <c r="G125" s="445">
        <f t="shared" si="56"/>
        <v>0</v>
      </c>
      <c r="H125" s="140"/>
      <c r="I125" s="457"/>
      <c r="J125" s="454"/>
      <c r="K125" s="140"/>
      <c r="L125" s="140"/>
      <c r="M125" s="140"/>
      <c r="N125" s="140"/>
      <c r="O125" s="140"/>
      <c r="P125" s="455"/>
      <c r="Q125" s="455"/>
      <c r="R125" s="140"/>
      <c r="S125" s="140"/>
      <c r="T125" s="140"/>
      <c r="U125" s="140"/>
      <c r="V125" s="140"/>
      <c r="W125" s="140"/>
      <c r="X125" s="140"/>
      <c r="Y125" s="140"/>
      <c r="Z125" s="140"/>
      <c r="AA125" s="392"/>
      <c r="AB125" s="383">
        <f t="shared" si="57"/>
        <v>0</v>
      </c>
      <c r="AC125" s="514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384">
        <f t="shared" si="58"/>
        <v>0</v>
      </c>
      <c r="AQ125" s="134"/>
      <c r="AR125" s="134"/>
      <c r="AS125" s="136"/>
      <c r="AT125" s="385">
        <f t="shared" si="59"/>
        <v>0</v>
      </c>
      <c r="AU125" s="140"/>
      <c r="AV125" s="140"/>
      <c r="AW125" s="140"/>
      <c r="AX125" s="140"/>
      <c r="AY125" s="392"/>
      <c r="AZ125" s="432">
        <f t="shared" si="60"/>
        <v>0</v>
      </c>
      <c r="BA125" s="1722"/>
      <c r="BB125" s="1621"/>
      <c r="BC125" s="1546"/>
      <c r="BD125" s="1548"/>
      <c r="BE125" s="1548"/>
      <c r="BF125" s="1723"/>
      <c r="BG125" s="1548"/>
      <c r="BH125" s="1548"/>
      <c r="BI125" s="1548"/>
      <c r="BJ125" s="1709"/>
      <c r="BK125" s="389">
        <f t="shared" si="61"/>
        <v>0</v>
      </c>
      <c r="BL125" s="140">
        <f t="shared" si="62"/>
        <v>0</v>
      </c>
      <c r="BM125" s="132"/>
      <c r="BN125" s="140">
        <f t="shared" si="63"/>
        <v>0</v>
      </c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41"/>
      <c r="CA125" s="141"/>
      <c r="CB125" s="390">
        <f t="shared" si="64"/>
        <v>0</v>
      </c>
      <c r="CC125" s="132"/>
    </row>
    <row r="126" spans="1:81" ht="14.25" customHeight="1" thickBot="1" x14ac:dyDescent="0.3">
      <c r="A126" s="132"/>
      <c r="B126" s="512">
        <v>46133</v>
      </c>
      <c r="C126" s="133"/>
      <c r="D126" s="134"/>
      <c r="E126" s="135"/>
      <c r="F126" s="135"/>
      <c r="G126" s="445">
        <f t="shared" si="56"/>
        <v>0</v>
      </c>
      <c r="H126" s="140"/>
      <c r="I126" s="457"/>
      <c r="J126" s="454"/>
      <c r="K126" s="140"/>
      <c r="L126" s="140"/>
      <c r="M126" s="140"/>
      <c r="N126" s="140"/>
      <c r="O126" s="140"/>
      <c r="P126" s="456"/>
      <c r="Q126" s="456"/>
      <c r="R126" s="140"/>
      <c r="S126" s="140"/>
      <c r="T126" s="140"/>
      <c r="U126" s="140"/>
      <c r="V126" s="140"/>
      <c r="W126" s="140"/>
      <c r="X126" s="140"/>
      <c r="Y126" s="140"/>
      <c r="Z126" s="140"/>
      <c r="AA126" s="392"/>
      <c r="AB126" s="383">
        <f t="shared" si="57"/>
        <v>0</v>
      </c>
      <c r="AC126" s="457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384">
        <f t="shared" si="58"/>
        <v>0</v>
      </c>
      <c r="AQ126" s="134"/>
      <c r="AR126" s="134"/>
      <c r="AS126" s="136"/>
      <c r="AT126" s="385">
        <f t="shared" si="59"/>
        <v>0</v>
      </c>
      <c r="AU126" s="201"/>
      <c r="AV126" s="140"/>
      <c r="AW126" s="140"/>
      <c r="AX126" s="140"/>
      <c r="AY126" s="392"/>
      <c r="AZ126" s="432">
        <f t="shared" si="60"/>
        <v>0</v>
      </c>
      <c r="BA126" s="1722"/>
      <c r="BB126" s="1621"/>
      <c r="BC126" s="1546"/>
      <c r="BD126" s="1548"/>
      <c r="BE126" s="1548"/>
      <c r="BF126" s="1723"/>
      <c r="BG126" s="1548"/>
      <c r="BH126" s="1548"/>
      <c r="BI126" s="1548"/>
      <c r="BJ126" s="1709"/>
      <c r="BK126" s="389">
        <f t="shared" si="61"/>
        <v>0</v>
      </c>
      <c r="BL126" s="140">
        <f t="shared" si="62"/>
        <v>0</v>
      </c>
      <c r="BM126" s="132"/>
      <c r="BN126" s="140">
        <f t="shared" si="63"/>
        <v>0</v>
      </c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41"/>
      <c r="CA126" s="141"/>
      <c r="CB126" s="390">
        <f t="shared" si="64"/>
        <v>0</v>
      </c>
      <c r="CC126" s="132"/>
    </row>
    <row r="127" spans="1:81" ht="14.25" customHeight="1" thickBot="1" x14ac:dyDescent="0.3">
      <c r="A127" s="132"/>
      <c r="B127" s="512">
        <v>46134</v>
      </c>
      <c r="C127" s="133"/>
      <c r="D127" s="134"/>
      <c r="E127" s="135"/>
      <c r="F127" s="135"/>
      <c r="G127" s="445">
        <f t="shared" si="56"/>
        <v>0</v>
      </c>
      <c r="H127" s="140"/>
      <c r="I127" s="457"/>
      <c r="J127" s="454"/>
      <c r="K127" s="140"/>
      <c r="L127" s="140"/>
      <c r="M127" s="140"/>
      <c r="N127" s="140"/>
      <c r="O127" s="140"/>
      <c r="P127" s="456"/>
      <c r="Q127" s="456"/>
      <c r="R127" s="140"/>
      <c r="S127" s="140"/>
      <c r="T127" s="140"/>
      <c r="U127" s="201"/>
      <c r="V127" s="140"/>
      <c r="W127" s="140"/>
      <c r="X127" s="140"/>
      <c r="Y127" s="140"/>
      <c r="Z127" s="140"/>
      <c r="AA127" s="392"/>
      <c r="AB127" s="383">
        <f t="shared" si="57"/>
        <v>0</v>
      </c>
      <c r="AC127" s="514"/>
      <c r="AD127" s="140"/>
      <c r="AE127" s="140"/>
      <c r="AF127" s="140"/>
      <c r="AG127" s="140"/>
      <c r="AH127" s="201"/>
      <c r="AI127" s="140"/>
      <c r="AJ127" s="140"/>
      <c r="AK127" s="140"/>
      <c r="AL127" s="140"/>
      <c r="AM127" s="140"/>
      <c r="AN127" s="140"/>
      <c r="AO127" s="140"/>
      <c r="AP127" s="384">
        <f t="shared" si="58"/>
        <v>0</v>
      </c>
      <c r="AQ127" s="134"/>
      <c r="AR127" s="134"/>
      <c r="AS127" s="136"/>
      <c r="AT127" s="385">
        <f t="shared" si="59"/>
        <v>0</v>
      </c>
      <c r="AU127" s="201"/>
      <c r="AV127" s="140"/>
      <c r="AW127" s="140"/>
      <c r="AX127" s="140"/>
      <c r="AY127" s="392"/>
      <c r="AZ127" s="432">
        <f t="shared" si="60"/>
        <v>0</v>
      </c>
      <c r="BA127" s="1722"/>
      <c r="BB127" s="1621"/>
      <c r="BC127" s="1546"/>
      <c r="BD127" s="1548"/>
      <c r="BE127" s="1548"/>
      <c r="BF127" s="1723"/>
      <c r="BG127" s="1548"/>
      <c r="BH127" s="1548"/>
      <c r="BI127" s="1548"/>
      <c r="BJ127" s="1709"/>
      <c r="BK127" s="389">
        <f t="shared" si="61"/>
        <v>0</v>
      </c>
      <c r="BL127" s="140">
        <f t="shared" si="62"/>
        <v>0</v>
      </c>
      <c r="BM127" s="132"/>
      <c r="BN127" s="140">
        <f t="shared" si="63"/>
        <v>0</v>
      </c>
      <c r="BO127" s="141"/>
      <c r="BP127" s="141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493"/>
      <c r="CA127" s="141"/>
      <c r="CB127" s="390">
        <f t="shared" si="64"/>
        <v>0</v>
      </c>
      <c r="CC127" s="132"/>
    </row>
    <row r="128" spans="1:81" ht="14.25" customHeight="1" thickBot="1" x14ac:dyDescent="0.3">
      <c r="A128" s="132"/>
      <c r="B128" s="512">
        <v>46135</v>
      </c>
      <c r="C128" s="133"/>
      <c r="D128" s="134"/>
      <c r="E128" s="135"/>
      <c r="F128" s="135"/>
      <c r="G128" s="445">
        <f t="shared" si="56"/>
        <v>0</v>
      </c>
      <c r="H128" s="140"/>
      <c r="I128" s="457"/>
      <c r="J128" s="454"/>
      <c r="K128" s="140"/>
      <c r="L128" s="140"/>
      <c r="M128" s="140"/>
      <c r="N128" s="140"/>
      <c r="O128" s="140"/>
      <c r="P128" s="456"/>
      <c r="Q128" s="456"/>
      <c r="R128" s="140"/>
      <c r="S128" s="140"/>
      <c r="T128" s="140"/>
      <c r="U128" s="140"/>
      <c r="V128" s="140"/>
      <c r="W128" s="140"/>
      <c r="X128" s="140"/>
      <c r="Y128" s="140"/>
      <c r="Z128" s="140"/>
      <c r="AA128" s="392"/>
      <c r="AB128" s="383">
        <f t="shared" si="57"/>
        <v>0</v>
      </c>
      <c r="AC128" s="514"/>
      <c r="AD128" s="140"/>
      <c r="AE128" s="201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384">
        <f t="shared" si="58"/>
        <v>0</v>
      </c>
      <c r="AQ128" s="134"/>
      <c r="AR128" s="134"/>
      <c r="AS128" s="136"/>
      <c r="AT128" s="385">
        <f t="shared" si="59"/>
        <v>0</v>
      </c>
      <c r="AU128" s="201"/>
      <c r="AV128" s="140"/>
      <c r="AW128" s="140"/>
      <c r="AX128" s="140"/>
      <c r="AY128" s="392"/>
      <c r="AZ128" s="432">
        <f t="shared" si="60"/>
        <v>0</v>
      </c>
      <c r="BA128" s="1722"/>
      <c r="BB128" s="1623"/>
      <c r="BC128" s="1546"/>
      <c r="BD128" s="1548"/>
      <c r="BE128" s="1548"/>
      <c r="BF128" s="1723"/>
      <c r="BG128" s="1548"/>
      <c r="BH128" s="1548"/>
      <c r="BI128" s="1548"/>
      <c r="BJ128" s="1709"/>
      <c r="BK128" s="389">
        <f t="shared" si="61"/>
        <v>0</v>
      </c>
      <c r="BL128" s="140">
        <f t="shared" si="62"/>
        <v>0</v>
      </c>
      <c r="BM128" s="132"/>
      <c r="BN128" s="140">
        <f t="shared" si="63"/>
        <v>0</v>
      </c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41"/>
      <c r="CA128" s="141"/>
      <c r="CB128" s="390">
        <f t="shared" si="64"/>
        <v>0</v>
      </c>
      <c r="CC128" s="132"/>
    </row>
    <row r="129" spans="1:81" ht="14.25" customHeight="1" thickBot="1" x14ac:dyDescent="0.3">
      <c r="A129" s="132"/>
      <c r="B129" s="512">
        <v>46136</v>
      </c>
      <c r="C129" s="132"/>
      <c r="D129" s="460"/>
      <c r="E129" s="135"/>
      <c r="F129" s="135"/>
      <c r="G129" s="445">
        <f t="shared" si="56"/>
        <v>0</v>
      </c>
      <c r="H129" s="140"/>
      <c r="I129" s="457"/>
      <c r="J129" s="454"/>
      <c r="K129" s="140"/>
      <c r="L129" s="140"/>
      <c r="M129" s="140"/>
      <c r="N129" s="140"/>
      <c r="O129" s="140"/>
      <c r="P129" s="379"/>
      <c r="Q129" s="382"/>
      <c r="R129" s="140"/>
      <c r="S129" s="140"/>
      <c r="T129" s="140"/>
      <c r="U129" s="140"/>
      <c r="V129" s="140"/>
      <c r="W129" s="140"/>
      <c r="X129" s="140"/>
      <c r="Y129" s="140"/>
      <c r="Z129" s="140"/>
      <c r="AA129" s="392"/>
      <c r="AB129" s="383">
        <f t="shared" si="57"/>
        <v>0</v>
      </c>
      <c r="AC129" s="457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384">
        <f t="shared" si="58"/>
        <v>0</v>
      </c>
      <c r="AQ129" s="134"/>
      <c r="AR129" s="134"/>
      <c r="AS129" s="136"/>
      <c r="AT129" s="385">
        <f t="shared" si="59"/>
        <v>0</v>
      </c>
      <c r="AU129" s="201"/>
      <c r="AV129" s="140"/>
      <c r="AW129" s="140"/>
      <c r="AX129" s="140"/>
      <c r="AY129" s="392"/>
      <c r="AZ129" s="432">
        <f t="shared" si="60"/>
        <v>0</v>
      </c>
      <c r="BA129" s="1722"/>
      <c r="BB129" s="1621"/>
      <c r="BC129" s="1546"/>
      <c r="BD129" s="1548"/>
      <c r="BE129" s="1548"/>
      <c r="BF129" s="1723"/>
      <c r="BG129" s="1548"/>
      <c r="BH129" s="1548"/>
      <c r="BI129" s="1548"/>
      <c r="BJ129" s="1709"/>
      <c r="BK129" s="389">
        <f t="shared" si="61"/>
        <v>0</v>
      </c>
      <c r="BL129" s="140">
        <f t="shared" si="62"/>
        <v>0</v>
      </c>
      <c r="BM129" s="132"/>
      <c r="BN129" s="140">
        <f t="shared" si="63"/>
        <v>0</v>
      </c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41"/>
      <c r="CA129" s="141"/>
      <c r="CB129" s="390">
        <f t="shared" si="64"/>
        <v>0</v>
      </c>
      <c r="CC129" s="132"/>
    </row>
    <row r="130" spans="1:81" ht="14.25" customHeight="1" thickBot="1" x14ac:dyDescent="0.3">
      <c r="A130" s="132"/>
      <c r="B130" s="512">
        <v>46137</v>
      </c>
      <c r="C130" s="133"/>
      <c r="D130" s="134"/>
      <c r="E130" s="132"/>
      <c r="F130" s="135"/>
      <c r="G130" s="445">
        <f t="shared" si="56"/>
        <v>0</v>
      </c>
      <c r="H130" s="140"/>
      <c r="I130" s="457"/>
      <c r="J130" s="454"/>
      <c r="K130" s="140"/>
      <c r="L130" s="140"/>
      <c r="M130" s="140"/>
      <c r="N130" s="140"/>
      <c r="O130" s="140"/>
      <c r="P130" s="456"/>
      <c r="Q130" s="456"/>
      <c r="R130" s="140"/>
      <c r="S130" s="140"/>
      <c r="T130" s="140"/>
      <c r="U130" s="140"/>
      <c r="V130" s="140"/>
      <c r="W130" s="140"/>
      <c r="X130" s="140"/>
      <c r="Y130" s="140"/>
      <c r="Z130" s="140"/>
      <c r="AA130" s="392"/>
      <c r="AB130" s="383">
        <f t="shared" si="57"/>
        <v>0</v>
      </c>
      <c r="AC130" s="457"/>
      <c r="AD130" s="140"/>
      <c r="AE130" s="201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384">
        <f t="shared" si="58"/>
        <v>0</v>
      </c>
      <c r="AQ130" s="134"/>
      <c r="AR130" s="134"/>
      <c r="AS130" s="136"/>
      <c r="AT130" s="385">
        <f t="shared" si="59"/>
        <v>0</v>
      </c>
      <c r="AU130" s="201"/>
      <c r="AV130" s="140"/>
      <c r="AW130" s="140"/>
      <c r="AX130" s="140"/>
      <c r="AY130" s="392"/>
      <c r="AZ130" s="432">
        <f t="shared" si="60"/>
        <v>0</v>
      </c>
      <c r="BA130" s="1722"/>
      <c r="BB130" s="1623"/>
      <c r="BC130" s="1546"/>
      <c r="BD130" s="1548"/>
      <c r="BE130" s="1548"/>
      <c r="BF130" s="1723"/>
      <c r="BG130" s="1548"/>
      <c r="BH130" s="1548"/>
      <c r="BI130" s="1548"/>
      <c r="BJ130" s="1709"/>
      <c r="BK130" s="389">
        <f t="shared" si="61"/>
        <v>0</v>
      </c>
      <c r="BL130" s="140">
        <f t="shared" si="62"/>
        <v>0</v>
      </c>
      <c r="BM130" s="132"/>
      <c r="BN130" s="140">
        <f t="shared" si="63"/>
        <v>0</v>
      </c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41"/>
      <c r="CA130" s="141"/>
      <c r="CB130" s="390">
        <f t="shared" si="64"/>
        <v>0</v>
      </c>
      <c r="CC130" s="132"/>
    </row>
    <row r="131" spans="1:81" ht="14.25" customHeight="1" thickBot="1" x14ac:dyDescent="0.3">
      <c r="A131" s="132"/>
      <c r="B131" s="512">
        <v>46138</v>
      </c>
      <c r="C131" s="133"/>
      <c r="D131" s="134"/>
      <c r="E131" s="135"/>
      <c r="F131" s="135"/>
      <c r="G131" s="445">
        <f t="shared" si="56"/>
        <v>0</v>
      </c>
      <c r="H131" s="140"/>
      <c r="I131" s="457"/>
      <c r="J131" s="454"/>
      <c r="K131" s="201"/>
      <c r="L131" s="140"/>
      <c r="M131" s="140"/>
      <c r="N131" s="140"/>
      <c r="O131" s="140"/>
      <c r="P131" s="379"/>
      <c r="Q131" s="379"/>
      <c r="R131" s="140"/>
      <c r="S131" s="140"/>
      <c r="T131" s="140"/>
      <c r="U131" s="140"/>
      <c r="V131" s="140"/>
      <c r="W131" s="140"/>
      <c r="X131" s="140"/>
      <c r="Y131" s="140"/>
      <c r="Z131" s="140"/>
      <c r="AA131" s="392"/>
      <c r="AB131" s="383">
        <f t="shared" si="57"/>
        <v>0</v>
      </c>
      <c r="AC131" s="457"/>
      <c r="AD131" s="140"/>
      <c r="AE131" s="140"/>
      <c r="AF131" s="140"/>
      <c r="AG131" s="140"/>
      <c r="AH131" s="201"/>
      <c r="AI131" s="140"/>
      <c r="AJ131" s="140"/>
      <c r="AK131" s="140"/>
      <c r="AL131" s="140"/>
      <c r="AM131" s="140"/>
      <c r="AN131" s="140"/>
      <c r="AO131" s="140"/>
      <c r="AP131" s="384">
        <f t="shared" si="58"/>
        <v>0</v>
      </c>
      <c r="AQ131" s="134"/>
      <c r="AR131" s="134"/>
      <c r="AS131" s="136"/>
      <c r="AT131" s="385">
        <f t="shared" si="59"/>
        <v>0</v>
      </c>
      <c r="AU131" s="140"/>
      <c r="AV131" s="140"/>
      <c r="AW131" s="140"/>
      <c r="AX131" s="140"/>
      <c r="AY131" s="392"/>
      <c r="AZ131" s="432">
        <f t="shared" si="60"/>
        <v>0</v>
      </c>
      <c r="BA131" s="1722"/>
      <c r="BB131" s="1623"/>
      <c r="BC131" s="1546"/>
      <c r="BD131" s="1548"/>
      <c r="BE131" s="1548"/>
      <c r="BF131" s="1723"/>
      <c r="BG131" s="1548"/>
      <c r="BH131" s="1548"/>
      <c r="BI131" s="1548"/>
      <c r="BJ131" s="1709"/>
      <c r="BK131" s="389">
        <f t="shared" si="61"/>
        <v>0</v>
      </c>
      <c r="BL131" s="140">
        <f t="shared" si="62"/>
        <v>0</v>
      </c>
      <c r="BM131" s="132"/>
      <c r="BN131" s="140">
        <f t="shared" si="63"/>
        <v>0</v>
      </c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41"/>
      <c r="CA131" s="141"/>
      <c r="CB131" s="390">
        <f t="shared" si="64"/>
        <v>0</v>
      </c>
      <c r="CC131" s="132"/>
    </row>
    <row r="132" spans="1:81" ht="14.25" customHeight="1" thickBot="1" x14ac:dyDescent="0.3">
      <c r="A132" s="132"/>
      <c r="B132" s="512">
        <v>46139</v>
      </c>
      <c r="C132" s="133"/>
      <c r="D132" s="134"/>
      <c r="E132" s="135"/>
      <c r="F132" s="135"/>
      <c r="G132" s="445">
        <f t="shared" si="56"/>
        <v>0</v>
      </c>
      <c r="H132" s="140"/>
      <c r="I132" s="457"/>
      <c r="J132" s="454"/>
      <c r="K132" s="140"/>
      <c r="L132" s="140"/>
      <c r="M132" s="201"/>
      <c r="N132" s="140"/>
      <c r="O132" s="140"/>
      <c r="P132" s="456"/>
      <c r="Q132" s="455"/>
      <c r="R132" s="140"/>
      <c r="S132" s="140"/>
      <c r="T132" s="140"/>
      <c r="U132" s="201"/>
      <c r="V132" s="140"/>
      <c r="W132" s="140"/>
      <c r="X132" s="140"/>
      <c r="Y132" s="140"/>
      <c r="Z132" s="140"/>
      <c r="AA132" s="392"/>
      <c r="AB132" s="383">
        <f t="shared" si="57"/>
        <v>0</v>
      </c>
      <c r="AC132" s="514"/>
      <c r="AD132" s="140"/>
      <c r="AE132" s="140"/>
      <c r="AF132" s="140"/>
      <c r="AG132" s="140"/>
      <c r="AH132" s="201"/>
      <c r="AI132" s="140"/>
      <c r="AJ132" s="140"/>
      <c r="AK132" s="140"/>
      <c r="AL132" s="140"/>
      <c r="AM132" s="140"/>
      <c r="AN132" s="140"/>
      <c r="AO132" s="140"/>
      <c r="AP132" s="384">
        <f t="shared" si="58"/>
        <v>0</v>
      </c>
      <c r="AQ132" s="134"/>
      <c r="AR132" s="134"/>
      <c r="AS132" s="136"/>
      <c r="AT132" s="385">
        <f t="shared" si="59"/>
        <v>0</v>
      </c>
      <c r="AU132" s="201"/>
      <c r="AV132" s="140"/>
      <c r="AW132" s="140"/>
      <c r="AX132" s="140"/>
      <c r="AY132" s="392"/>
      <c r="AZ132" s="432">
        <f t="shared" si="60"/>
        <v>0</v>
      </c>
      <c r="BA132" s="1722"/>
      <c r="BB132" s="1623"/>
      <c r="BC132" s="1546"/>
      <c r="BD132" s="1548"/>
      <c r="BE132" s="1548"/>
      <c r="BF132" s="1723"/>
      <c r="BG132" s="1548"/>
      <c r="BH132" s="1548"/>
      <c r="BI132" s="1548"/>
      <c r="BJ132" s="1709"/>
      <c r="BK132" s="389">
        <f t="shared" si="61"/>
        <v>0</v>
      </c>
      <c r="BL132" s="140">
        <f t="shared" si="62"/>
        <v>0</v>
      </c>
      <c r="BM132" s="132"/>
      <c r="BN132" s="140">
        <f t="shared" si="63"/>
        <v>0</v>
      </c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41"/>
      <c r="CA132" s="141"/>
      <c r="CB132" s="390">
        <f t="shared" si="64"/>
        <v>0</v>
      </c>
      <c r="CC132" s="132"/>
    </row>
    <row r="133" spans="1:81" ht="14.25" customHeight="1" thickBot="1" x14ac:dyDescent="0.3">
      <c r="A133" s="132"/>
      <c r="B133" s="512">
        <v>46140</v>
      </c>
      <c r="C133" s="133"/>
      <c r="D133" s="134"/>
      <c r="E133" s="135"/>
      <c r="F133" s="135"/>
      <c r="G133" s="445">
        <f t="shared" si="56"/>
        <v>0</v>
      </c>
      <c r="H133" s="140"/>
      <c r="I133" s="457"/>
      <c r="J133" s="454"/>
      <c r="K133" s="140"/>
      <c r="L133" s="140"/>
      <c r="M133" s="201"/>
      <c r="N133" s="140"/>
      <c r="O133" s="140"/>
      <c r="P133" s="455"/>
      <c r="Q133" s="456"/>
      <c r="R133" s="140"/>
      <c r="S133" s="140"/>
      <c r="T133" s="140"/>
      <c r="U133" s="140"/>
      <c r="V133" s="140"/>
      <c r="W133" s="140"/>
      <c r="X133" s="140"/>
      <c r="Y133" s="140"/>
      <c r="Z133" s="140"/>
      <c r="AA133" s="392"/>
      <c r="AB133" s="383">
        <f t="shared" si="57"/>
        <v>0</v>
      </c>
      <c r="AC133" s="457"/>
      <c r="AD133" s="140"/>
      <c r="AE133" s="201"/>
      <c r="AF133" s="140"/>
      <c r="AG133" s="140"/>
      <c r="AH133" s="201"/>
      <c r="AI133" s="140"/>
      <c r="AJ133" s="140"/>
      <c r="AK133" s="140"/>
      <c r="AL133" s="140"/>
      <c r="AM133" s="140"/>
      <c r="AN133" s="140"/>
      <c r="AO133" s="140"/>
      <c r="AP133" s="384">
        <f t="shared" si="58"/>
        <v>0</v>
      </c>
      <c r="AQ133" s="134"/>
      <c r="AR133" s="134"/>
      <c r="AS133" s="136"/>
      <c r="AT133" s="385">
        <f t="shared" si="59"/>
        <v>0</v>
      </c>
      <c r="AU133" s="201"/>
      <c r="AV133" s="140"/>
      <c r="AW133" s="140"/>
      <c r="AX133" s="140"/>
      <c r="AY133" s="392"/>
      <c r="AZ133" s="432">
        <f t="shared" si="60"/>
        <v>0</v>
      </c>
      <c r="BA133" s="1722"/>
      <c r="BB133" s="1623"/>
      <c r="BC133" s="1546"/>
      <c r="BD133" s="1548"/>
      <c r="BE133" s="1548"/>
      <c r="BF133" s="1723"/>
      <c r="BG133" s="1548"/>
      <c r="BH133" s="1548"/>
      <c r="BI133" s="1548"/>
      <c r="BJ133" s="1709"/>
      <c r="BK133" s="389">
        <f t="shared" si="61"/>
        <v>0</v>
      </c>
      <c r="BL133" s="140">
        <f t="shared" si="62"/>
        <v>0</v>
      </c>
      <c r="BM133" s="132"/>
      <c r="BN133" s="140">
        <f t="shared" si="63"/>
        <v>0</v>
      </c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41"/>
      <c r="CA133" s="141"/>
      <c r="CB133" s="390">
        <f t="shared" si="64"/>
        <v>0</v>
      </c>
      <c r="CC133" s="132"/>
    </row>
    <row r="134" spans="1:81" ht="14.25" customHeight="1" thickBot="1" x14ac:dyDescent="0.3">
      <c r="A134" s="132"/>
      <c r="B134" s="512">
        <v>46141</v>
      </c>
      <c r="C134" s="133"/>
      <c r="D134" s="134"/>
      <c r="E134" s="135"/>
      <c r="F134" s="135"/>
      <c r="G134" s="445">
        <f t="shared" si="56"/>
        <v>0</v>
      </c>
      <c r="H134" s="140"/>
      <c r="I134" s="457"/>
      <c r="J134" s="454"/>
      <c r="K134" s="140"/>
      <c r="L134" s="140"/>
      <c r="M134" s="140"/>
      <c r="N134" s="140"/>
      <c r="O134" s="140"/>
      <c r="P134" s="456"/>
      <c r="Q134" s="456"/>
      <c r="R134" s="201"/>
      <c r="S134" s="140"/>
      <c r="T134" s="140"/>
      <c r="U134" s="140"/>
      <c r="V134" s="140"/>
      <c r="W134" s="140"/>
      <c r="X134" s="140"/>
      <c r="Y134" s="140"/>
      <c r="Z134" s="140"/>
      <c r="AA134" s="392"/>
      <c r="AB134" s="383">
        <f t="shared" si="57"/>
        <v>0</v>
      </c>
      <c r="AC134" s="457"/>
      <c r="AD134" s="140"/>
      <c r="AE134" s="140"/>
      <c r="AF134" s="140"/>
      <c r="AG134" s="140"/>
      <c r="AH134" s="201"/>
      <c r="AI134" s="140"/>
      <c r="AJ134" s="140"/>
      <c r="AK134" s="140"/>
      <c r="AL134" s="140"/>
      <c r="AM134" s="140"/>
      <c r="AN134" s="140"/>
      <c r="AO134" s="140"/>
      <c r="AP134" s="384">
        <f t="shared" si="58"/>
        <v>0</v>
      </c>
      <c r="AQ134" s="134"/>
      <c r="AR134" s="134"/>
      <c r="AS134" s="136"/>
      <c r="AT134" s="385">
        <f t="shared" si="59"/>
        <v>0</v>
      </c>
      <c r="AU134" s="201"/>
      <c r="AV134" s="140"/>
      <c r="AW134" s="140"/>
      <c r="AX134" s="140"/>
      <c r="AY134" s="392"/>
      <c r="AZ134" s="432">
        <f t="shared" si="60"/>
        <v>0</v>
      </c>
      <c r="BA134" s="1722"/>
      <c r="BB134" s="1623"/>
      <c r="BC134" s="1546"/>
      <c r="BD134" s="1548"/>
      <c r="BE134" s="1548"/>
      <c r="BF134" s="1723"/>
      <c r="BG134" s="1548"/>
      <c r="BH134" s="1548"/>
      <c r="BI134" s="1548"/>
      <c r="BJ134" s="1709"/>
      <c r="BK134" s="389">
        <f t="shared" si="61"/>
        <v>0</v>
      </c>
      <c r="BL134" s="140">
        <f t="shared" si="62"/>
        <v>0</v>
      </c>
      <c r="BM134" s="132"/>
      <c r="BN134" s="140">
        <f t="shared" si="63"/>
        <v>0</v>
      </c>
      <c r="BO134" s="141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41"/>
      <c r="CA134" s="141"/>
      <c r="CB134" s="390">
        <f t="shared" si="64"/>
        <v>0</v>
      </c>
      <c r="CC134" s="132"/>
    </row>
    <row r="135" spans="1:81" ht="14.25" customHeight="1" x14ac:dyDescent="0.25">
      <c r="A135" s="132"/>
      <c r="B135" s="512">
        <v>46142</v>
      </c>
      <c r="C135" s="133"/>
      <c r="D135" s="134"/>
      <c r="E135" s="135"/>
      <c r="F135" s="135"/>
      <c r="G135" s="465">
        <f t="shared" si="56"/>
        <v>0</v>
      </c>
      <c r="H135" s="162"/>
      <c r="I135" s="457"/>
      <c r="J135" s="454"/>
      <c r="K135" s="140"/>
      <c r="L135" s="140"/>
      <c r="M135" s="201"/>
      <c r="N135" s="140"/>
      <c r="O135" s="140"/>
      <c r="P135" s="456"/>
      <c r="Q135" s="456"/>
      <c r="R135" s="140"/>
      <c r="S135" s="140"/>
      <c r="T135" s="140"/>
      <c r="U135" s="140"/>
      <c r="V135" s="140"/>
      <c r="W135" s="140"/>
      <c r="X135" s="140"/>
      <c r="Y135" s="140"/>
      <c r="Z135" s="140"/>
      <c r="AA135" s="392"/>
      <c r="AB135" s="383">
        <f t="shared" si="57"/>
        <v>0</v>
      </c>
      <c r="AC135" s="457"/>
      <c r="AD135" s="140"/>
      <c r="AE135" s="140"/>
      <c r="AF135" s="140"/>
      <c r="AG135" s="140"/>
      <c r="AH135" s="201"/>
      <c r="AI135" s="140"/>
      <c r="AJ135" s="140"/>
      <c r="AK135" s="140"/>
      <c r="AL135" s="140"/>
      <c r="AM135" s="140"/>
      <c r="AN135" s="140"/>
      <c r="AO135" s="140"/>
      <c r="AP135" s="384">
        <f t="shared" si="58"/>
        <v>0</v>
      </c>
      <c r="AQ135" s="134"/>
      <c r="AR135" s="134"/>
      <c r="AS135" s="136"/>
      <c r="AT135" s="385">
        <f t="shared" si="59"/>
        <v>0</v>
      </c>
      <c r="AU135" s="201"/>
      <c r="AV135" s="140"/>
      <c r="AW135" s="140"/>
      <c r="AX135" s="140"/>
      <c r="AY135" s="392"/>
      <c r="AZ135" s="432">
        <f t="shared" si="60"/>
        <v>0</v>
      </c>
      <c r="BA135" s="1724"/>
      <c r="BB135" s="1719"/>
      <c r="BC135" s="1557"/>
      <c r="BD135" s="1586"/>
      <c r="BE135" s="1586"/>
      <c r="BF135" s="1725"/>
      <c r="BG135" s="1586"/>
      <c r="BH135" s="1586"/>
      <c r="BI135" s="1586"/>
      <c r="BJ135" s="1720"/>
      <c r="BK135" s="389">
        <f t="shared" si="61"/>
        <v>0</v>
      </c>
      <c r="BL135" s="140">
        <f t="shared" si="62"/>
        <v>0</v>
      </c>
      <c r="BM135" s="132"/>
      <c r="BN135" s="140">
        <f t="shared" si="63"/>
        <v>0</v>
      </c>
      <c r="BO135" s="141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41"/>
      <c r="CA135" s="141"/>
      <c r="CB135" s="390">
        <f t="shared" si="64"/>
        <v>0</v>
      </c>
      <c r="CC135" s="132"/>
    </row>
    <row r="136" spans="1:81" ht="14.25" customHeight="1" x14ac:dyDescent="0.25">
      <c r="A136" s="2"/>
      <c r="B136" s="515" t="s">
        <v>78</v>
      </c>
      <c r="C136" s="407">
        <f t="shared" ref="C136:G136" si="65">SUM(C106:C135)</f>
        <v>0</v>
      </c>
      <c r="D136" s="407">
        <f t="shared" si="65"/>
        <v>0</v>
      </c>
      <c r="E136" s="407">
        <f t="shared" si="65"/>
        <v>0</v>
      </c>
      <c r="F136" s="407">
        <f t="shared" si="65"/>
        <v>0</v>
      </c>
      <c r="G136" s="408">
        <f t="shared" si="65"/>
        <v>0</v>
      </c>
      <c r="H136" s="407">
        <f t="shared" ref="H136:AA136" si="66">SUMIF(H106:H135,"&gt;0")</f>
        <v>0</v>
      </c>
      <c r="I136" s="407">
        <f t="shared" si="66"/>
        <v>0</v>
      </c>
      <c r="J136" s="407">
        <f t="shared" si="66"/>
        <v>0</v>
      </c>
      <c r="K136" s="407">
        <f t="shared" si="66"/>
        <v>0</v>
      </c>
      <c r="L136" s="407">
        <f t="shared" si="66"/>
        <v>0</v>
      </c>
      <c r="M136" s="407">
        <f t="shared" si="66"/>
        <v>0</v>
      </c>
      <c r="N136" s="407">
        <f t="shared" si="66"/>
        <v>0</v>
      </c>
      <c r="O136" s="407">
        <f t="shared" si="66"/>
        <v>0</v>
      </c>
      <c r="P136" s="407">
        <f t="shared" si="66"/>
        <v>0</v>
      </c>
      <c r="Q136" s="407">
        <f t="shared" si="66"/>
        <v>0</v>
      </c>
      <c r="R136" s="407">
        <f t="shared" si="66"/>
        <v>0</v>
      </c>
      <c r="S136" s="407">
        <f t="shared" si="66"/>
        <v>0</v>
      </c>
      <c r="T136" s="407">
        <f t="shared" si="66"/>
        <v>0</v>
      </c>
      <c r="U136" s="407">
        <f t="shared" si="66"/>
        <v>0</v>
      </c>
      <c r="V136" s="407">
        <f t="shared" si="66"/>
        <v>0</v>
      </c>
      <c r="W136" s="407">
        <f t="shared" si="66"/>
        <v>0</v>
      </c>
      <c r="X136" s="407">
        <f t="shared" si="66"/>
        <v>0</v>
      </c>
      <c r="Y136" s="407">
        <f t="shared" si="66"/>
        <v>0</v>
      </c>
      <c r="Z136" s="407">
        <f t="shared" si="66"/>
        <v>0</v>
      </c>
      <c r="AA136" s="407">
        <f t="shared" si="66"/>
        <v>0</v>
      </c>
      <c r="AB136" s="439">
        <f t="shared" ref="AB136:AM136" si="67">SUM(AB106:AB135)</f>
        <v>0</v>
      </c>
      <c r="AC136" s="407">
        <f t="shared" si="67"/>
        <v>0</v>
      </c>
      <c r="AD136" s="407">
        <f t="shared" si="67"/>
        <v>0</v>
      </c>
      <c r="AE136" s="407">
        <f t="shared" si="67"/>
        <v>0</v>
      </c>
      <c r="AF136" s="407">
        <f t="shared" si="67"/>
        <v>0</v>
      </c>
      <c r="AG136" s="407">
        <f t="shared" si="67"/>
        <v>0</v>
      </c>
      <c r="AH136" s="407">
        <f t="shared" si="67"/>
        <v>0</v>
      </c>
      <c r="AI136" s="407">
        <f t="shared" si="67"/>
        <v>0</v>
      </c>
      <c r="AJ136" s="407">
        <f t="shared" si="67"/>
        <v>0</v>
      </c>
      <c r="AK136" s="407">
        <f t="shared" si="67"/>
        <v>0</v>
      </c>
      <c r="AL136" s="407">
        <f t="shared" si="67"/>
        <v>0</v>
      </c>
      <c r="AM136" s="407">
        <f t="shared" si="67"/>
        <v>0</v>
      </c>
      <c r="AN136" s="407"/>
      <c r="AO136" s="407">
        <f t="shared" ref="AO136:AU136" si="68">SUM(AO106:AO135)</f>
        <v>0</v>
      </c>
      <c r="AP136" s="408">
        <f t="shared" si="68"/>
        <v>0</v>
      </c>
      <c r="AQ136" s="407">
        <f t="shared" si="68"/>
        <v>0</v>
      </c>
      <c r="AR136" s="407">
        <f t="shared" si="68"/>
        <v>0</v>
      </c>
      <c r="AS136" s="407">
        <f t="shared" si="68"/>
        <v>0</v>
      </c>
      <c r="AT136" s="408">
        <f t="shared" si="68"/>
        <v>0</v>
      </c>
      <c r="AU136" s="407">
        <f t="shared" si="68"/>
        <v>0</v>
      </c>
      <c r="AV136" s="407"/>
      <c r="AW136" s="407">
        <f t="shared" ref="AW136:BV136" si="69">SUM(AW106:AW135)</f>
        <v>0</v>
      </c>
      <c r="AX136" s="407">
        <f t="shared" si="69"/>
        <v>0</v>
      </c>
      <c r="AY136" s="407">
        <f t="shared" si="69"/>
        <v>0</v>
      </c>
      <c r="AZ136" s="408">
        <f t="shared" si="69"/>
        <v>0</v>
      </c>
      <c r="BA136" s="439">
        <f t="shared" si="69"/>
        <v>0</v>
      </c>
      <c r="BB136" s="438">
        <f t="shared" si="69"/>
        <v>0</v>
      </c>
      <c r="BC136" s="439">
        <f t="shared" si="69"/>
        <v>0</v>
      </c>
      <c r="BD136" s="439">
        <f t="shared" si="69"/>
        <v>0</v>
      </c>
      <c r="BE136" s="439">
        <f t="shared" si="69"/>
        <v>0</v>
      </c>
      <c r="BF136" s="439">
        <f t="shared" si="69"/>
        <v>0</v>
      </c>
      <c r="BG136" s="439">
        <f t="shared" si="69"/>
        <v>0</v>
      </c>
      <c r="BH136" s="439">
        <f t="shared" si="69"/>
        <v>0</v>
      </c>
      <c r="BI136" s="439">
        <f t="shared" si="69"/>
        <v>0</v>
      </c>
      <c r="BJ136" s="439">
        <f t="shared" si="69"/>
        <v>0</v>
      </c>
      <c r="BK136" s="408">
        <f t="shared" si="69"/>
        <v>0</v>
      </c>
      <c r="BL136" s="407">
        <f t="shared" si="69"/>
        <v>0</v>
      </c>
      <c r="BM136" s="407">
        <f t="shared" si="69"/>
        <v>0</v>
      </c>
      <c r="BN136" s="407">
        <f t="shared" si="69"/>
        <v>0</v>
      </c>
      <c r="BO136" s="407">
        <f t="shared" si="69"/>
        <v>0</v>
      </c>
      <c r="BP136" s="407">
        <f t="shared" si="69"/>
        <v>0</v>
      </c>
      <c r="BQ136" s="407">
        <f t="shared" si="69"/>
        <v>0</v>
      </c>
      <c r="BR136" s="407">
        <f t="shared" si="69"/>
        <v>0</v>
      </c>
      <c r="BS136" s="407">
        <f t="shared" si="69"/>
        <v>0</v>
      </c>
      <c r="BT136" s="407">
        <f t="shared" si="69"/>
        <v>0</v>
      </c>
      <c r="BU136" s="407">
        <f t="shared" si="69"/>
        <v>0</v>
      </c>
      <c r="BV136" s="407">
        <f t="shared" si="69"/>
        <v>0</v>
      </c>
      <c r="BW136" s="407">
        <f t="shared" ref="BW136:CB136" si="70">SUM(BW105:BW135)</f>
        <v>0</v>
      </c>
      <c r="BX136" s="407">
        <f t="shared" si="70"/>
        <v>0</v>
      </c>
      <c r="BY136" s="407">
        <f t="shared" si="70"/>
        <v>0</v>
      </c>
      <c r="BZ136" s="407">
        <f t="shared" si="70"/>
        <v>0</v>
      </c>
      <c r="CA136" s="407">
        <f t="shared" si="70"/>
        <v>0</v>
      </c>
      <c r="CB136" s="407">
        <f t="shared" si="70"/>
        <v>0</v>
      </c>
      <c r="CC136" s="3"/>
    </row>
    <row r="137" spans="1:81" ht="14.25" customHeight="1" x14ac:dyDescent="0.25">
      <c r="A137" s="1"/>
      <c r="B137" s="516" t="s">
        <v>11</v>
      </c>
      <c r="C137" s="3"/>
      <c r="D137" s="3"/>
      <c r="E137" s="3"/>
      <c r="F137" s="3"/>
      <c r="G137" s="3"/>
      <c r="H137" s="517">
        <f t="shared" ref="H137:AB137" si="71">SUM(H106:H135)</f>
        <v>0</v>
      </c>
      <c r="I137" s="517">
        <f t="shared" si="71"/>
        <v>0</v>
      </c>
      <c r="J137" s="517">
        <f t="shared" si="71"/>
        <v>0</v>
      </c>
      <c r="K137" s="517">
        <f t="shared" si="71"/>
        <v>0</v>
      </c>
      <c r="L137" s="517">
        <f t="shared" si="71"/>
        <v>0</v>
      </c>
      <c r="M137" s="517">
        <f t="shared" si="71"/>
        <v>0</v>
      </c>
      <c r="N137" s="517">
        <f t="shared" si="71"/>
        <v>0</v>
      </c>
      <c r="O137" s="517">
        <f t="shared" si="71"/>
        <v>0</v>
      </c>
      <c r="P137" s="517">
        <f t="shared" si="71"/>
        <v>0</v>
      </c>
      <c r="Q137" s="517">
        <f t="shared" si="71"/>
        <v>0</v>
      </c>
      <c r="R137" s="517">
        <f t="shared" si="71"/>
        <v>0</v>
      </c>
      <c r="S137" s="517">
        <f t="shared" si="71"/>
        <v>0</v>
      </c>
      <c r="T137" s="517">
        <f t="shared" si="71"/>
        <v>0</v>
      </c>
      <c r="U137" s="517">
        <f t="shared" si="71"/>
        <v>0</v>
      </c>
      <c r="V137" s="517">
        <f t="shared" si="71"/>
        <v>0</v>
      </c>
      <c r="W137" s="517">
        <f t="shared" si="71"/>
        <v>0</v>
      </c>
      <c r="X137" s="517">
        <f t="shared" si="71"/>
        <v>0</v>
      </c>
      <c r="Y137" s="517">
        <f t="shared" si="71"/>
        <v>0</v>
      </c>
      <c r="Z137" s="517">
        <f t="shared" si="71"/>
        <v>0</v>
      </c>
      <c r="AA137" s="517">
        <f t="shared" si="71"/>
        <v>0</v>
      </c>
      <c r="AB137" s="517">
        <f t="shared" si="71"/>
        <v>0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1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 spans="1:81" ht="14.25" customHeight="1" thickBot="1" x14ac:dyDescent="0.3">
      <c r="A138" s="1"/>
      <c r="B138" s="2"/>
      <c r="C138" s="3"/>
      <c r="D138" s="3"/>
      <c r="E138" s="3"/>
      <c r="F138" s="3"/>
      <c r="G138" s="3"/>
      <c r="H138" s="3"/>
      <c r="I138" s="3"/>
      <c r="J138" s="414"/>
      <c r="K138" s="3"/>
      <c r="L138" s="3"/>
      <c r="M138" s="3"/>
      <c r="N138" s="3"/>
      <c r="O138" s="3"/>
      <c r="P138" s="1"/>
      <c r="Q138" s="1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76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1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1:81" ht="14.25" customHeight="1" thickBot="1" x14ac:dyDescent="0.3">
      <c r="A139" s="132"/>
      <c r="B139" s="518">
        <v>46143</v>
      </c>
      <c r="C139" s="190"/>
      <c r="D139" s="482"/>
      <c r="E139" s="481"/>
      <c r="F139" s="182"/>
      <c r="G139" s="483">
        <f t="shared" ref="G139:G169" si="72">+C139+D139+E139+F139</f>
        <v>0</v>
      </c>
      <c r="H139" s="195"/>
      <c r="I139" s="449"/>
      <c r="J139" s="446"/>
      <c r="K139" s="195"/>
      <c r="L139" s="195"/>
      <c r="M139" s="195"/>
      <c r="N139" s="195"/>
      <c r="O139" s="195"/>
      <c r="P139" s="447"/>
      <c r="Q139" s="447"/>
      <c r="R139" s="423"/>
      <c r="S139" s="195"/>
      <c r="T139" s="195"/>
      <c r="U139" s="195"/>
      <c r="V139" s="195"/>
      <c r="W139" s="195"/>
      <c r="X139" s="195"/>
      <c r="Y139" s="195"/>
      <c r="Z139" s="195"/>
      <c r="AA139" s="195"/>
      <c r="AB139" s="420">
        <f t="shared" ref="AB139:AB169" si="73">SUM(I139:Y139)</f>
        <v>0</v>
      </c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384">
        <f t="shared" ref="AP139:AP169" si="74">SUM(AC139:AO139)</f>
        <v>0</v>
      </c>
      <c r="AQ139" s="181"/>
      <c r="AR139" s="181"/>
      <c r="AS139" s="190"/>
      <c r="AT139" s="519">
        <f t="shared" ref="AT139:AT169" si="75">SUM(AQ139:AS139)</f>
        <v>0</v>
      </c>
      <c r="AU139" s="195"/>
      <c r="AV139" s="449"/>
      <c r="AW139" s="195"/>
      <c r="AX139" s="195"/>
      <c r="AY139" s="424"/>
      <c r="AZ139" s="425">
        <f t="shared" ref="AZ139:AZ169" si="76">+G139-AB139-AP139-AT139-AU139-AW139-AX139-AY139</f>
        <v>0</v>
      </c>
      <c r="BA139" s="488"/>
      <c r="BB139" s="520"/>
      <c r="BC139" s="269"/>
      <c r="BD139" s="269"/>
      <c r="BE139" s="110"/>
      <c r="BF139" s="271"/>
      <c r="BG139" s="269"/>
      <c r="BH139" s="269"/>
      <c r="BI139" s="269"/>
      <c r="BJ139" s="269"/>
      <c r="BK139" s="521">
        <f t="shared" ref="BK139:BK169" si="77">SUM(BA139:BJ139)-BI139</f>
        <v>0</v>
      </c>
      <c r="BL139" s="195">
        <f t="shared" ref="BL139:BL169" si="78">+AZ139-BK139</f>
        <v>0</v>
      </c>
      <c r="BM139" s="132"/>
      <c r="BN139" s="195">
        <f t="shared" ref="BN139:BN169" si="79">SUM(BO139:CA139)</f>
        <v>0</v>
      </c>
      <c r="BO139" s="109"/>
      <c r="BP139" s="109"/>
      <c r="BQ139" s="109"/>
      <c r="BR139" s="109"/>
      <c r="BS139" s="109"/>
      <c r="BT139" s="109"/>
      <c r="BU139" s="109"/>
      <c r="BV139" s="109"/>
      <c r="BW139" s="109"/>
      <c r="BX139" s="109"/>
      <c r="BY139" s="109"/>
      <c r="BZ139" s="109"/>
      <c r="CA139" s="109"/>
      <c r="CB139" s="430">
        <f t="shared" ref="CB139:CB169" si="80">+BL139-BN139</f>
        <v>0</v>
      </c>
      <c r="CC139" s="132"/>
    </row>
    <row r="140" spans="1:81" ht="14.25" customHeight="1" thickBot="1" x14ac:dyDescent="0.3">
      <c r="A140" s="132"/>
      <c r="B140" s="518">
        <v>46144</v>
      </c>
      <c r="C140" s="136"/>
      <c r="D140" s="230"/>
      <c r="E140" s="132"/>
      <c r="F140" s="135"/>
      <c r="G140" s="445">
        <f t="shared" si="72"/>
        <v>0</v>
      </c>
      <c r="H140" s="140"/>
      <c r="I140" s="457"/>
      <c r="J140" s="454"/>
      <c r="K140" s="140"/>
      <c r="L140" s="140"/>
      <c r="M140" s="201"/>
      <c r="N140" s="140"/>
      <c r="O140" s="140"/>
      <c r="P140" s="456"/>
      <c r="Q140" s="456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383">
        <f t="shared" si="73"/>
        <v>0</v>
      </c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384">
        <f t="shared" si="74"/>
        <v>0</v>
      </c>
      <c r="AQ140" s="134"/>
      <c r="AR140" s="134"/>
      <c r="AS140" s="136"/>
      <c r="AT140" s="522">
        <f t="shared" si="75"/>
        <v>0</v>
      </c>
      <c r="AU140" s="140"/>
      <c r="AV140" s="457"/>
      <c r="AW140" s="140"/>
      <c r="AX140" s="140"/>
      <c r="AY140" s="392"/>
      <c r="AZ140" s="432">
        <f t="shared" si="76"/>
        <v>0</v>
      </c>
      <c r="BA140" s="492"/>
      <c r="BB140" s="523"/>
      <c r="BC140" s="274"/>
      <c r="BD140" s="274"/>
      <c r="BE140" s="127"/>
      <c r="BF140" s="229"/>
      <c r="BG140" s="274"/>
      <c r="BH140" s="274"/>
      <c r="BI140" s="274"/>
      <c r="BJ140" s="274"/>
      <c r="BK140" s="389">
        <f t="shared" si="77"/>
        <v>0</v>
      </c>
      <c r="BL140" s="140">
        <f t="shared" si="78"/>
        <v>0</v>
      </c>
      <c r="BM140" s="132"/>
      <c r="BN140" s="140">
        <f t="shared" si="79"/>
        <v>0</v>
      </c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390">
        <f t="shared" si="80"/>
        <v>0</v>
      </c>
      <c r="CC140" s="132"/>
    </row>
    <row r="141" spans="1:81" ht="14.25" customHeight="1" thickBot="1" x14ac:dyDescent="0.3">
      <c r="A141" s="132"/>
      <c r="B141" s="518">
        <v>46145</v>
      </c>
      <c r="C141" s="136"/>
      <c r="D141" s="230"/>
      <c r="E141" s="132"/>
      <c r="F141" s="135"/>
      <c r="G141" s="445">
        <f t="shared" si="72"/>
        <v>0</v>
      </c>
      <c r="H141" s="140"/>
      <c r="I141" s="457"/>
      <c r="J141" s="454"/>
      <c r="K141" s="201"/>
      <c r="L141" s="140"/>
      <c r="M141" s="140"/>
      <c r="N141" s="140"/>
      <c r="O141" s="140"/>
      <c r="P141" s="456"/>
      <c r="Q141" s="456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383">
        <f t="shared" si="73"/>
        <v>0</v>
      </c>
      <c r="AC141" s="201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384">
        <f t="shared" si="74"/>
        <v>0</v>
      </c>
      <c r="AQ141" s="134"/>
      <c r="AR141" s="134"/>
      <c r="AS141" s="136"/>
      <c r="AT141" s="522">
        <f t="shared" si="75"/>
        <v>0</v>
      </c>
      <c r="AU141" s="201"/>
      <c r="AV141" s="457"/>
      <c r="AW141" s="140"/>
      <c r="AX141" s="140"/>
      <c r="AY141" s="392"/>
      <c r="AZ141" s="432">
        <f t="shared" si="76"/>
        <v>0</v>
      </c>
      <c r="BA141" s="492"/>
      <c r="BB141" s="276"/>
      <c r="BC141" s="274"/>
      <c r="BD141" s="274"/>
      <c r="BE141" s="127"/>
      <c r="BF141" s="229"/>
      <c r="BG141" s="274"/>
      <c r="BH141" s="274"/>
      <c r="BI141" s="274"/>
      <c r="BJ141" s="274"/>
      <c r="BK141" s="389">
        <f t="shared" si="77"/>
        <v>0</v>
      </c>
      <c r="BL141" s="140">
        <f t="shared" si="78"/>
        <v>0</v>
      </c>
      <c r="BM141" s="132"/>
      <c r="BN141" s="140">
        <f t="shared" si="79"/>
        <v>0</v>
      </c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390">
        <f t="shared" si="80"/>
        <v>0</v>
      </c>
      <c r="CC141" s="132"/>
    </row>
    <row r="142" spans="1:81" ht="14.25" customHeight="1" thickBot="1" x14ac:dyDescent="0.3">
      <c r="A142" s="132"/>
      <c r="B142" s="518">
        <v>46146</v>
      </c>
      <c r="C142" s="136"/>
      <c r="D142" s="230"/>
      <c r="E142" s="132"/>
      <c r="F142" s="135"/>
      <c r="G142" s="445">
        <f t="shared" si="72"/>
        <v>0</v>
      </c>
      <c r="H142" s="140"/>
      <c r="I142" s="457"/>
      <c r="J142" s="454"/>
      <c r="K142" s="201"/>
      <c r="L142" s="140"/>
      <c r="M142" s="201"/>
      <c r="N142" s="140"/>
      <c r="O142" s="140"/>
      <c r="P142" s="456"/>
      <c r="Q142" s="456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383">
        <f t="shared" si="73"/>
        <v>0</v>
      </c>
      <c r="AC142" s="201"/>
      <c r="AD142" s="140"/>
      <c r="AE142" s="201"/>
      <c r="AF142" s="140"/>
      <c r="AG142" s="140"/>
      <c r="AH142" s="201"/>
      <c r="AI142" s="140"/>
      <c r="AJ142" s="140"/>
      <c r="AK142" s="140"/>
      <c r="AL142" s="140"/>
      <c r="AM142" s="140"/>
      <c r="AN142" s="140"/>
      <c r="AO142" s="140"/>
      <c r="AP142" s="384">
        <f t="shared" si="74"/>
        <v>0</v>
      </c>
      <c r="AQ142" s="134"/>
      <c r="AR142" s="134"/>
      <c r="AS142" s="136"/>
      <c r="AT142" s="522">
        <f t="shared" si="75"/>
        <v>0</v>
      </c>
      <c r="AU142" s="201"/>
      <c r="AV142" s="457"/>
      <c r="AW142" s="140"/>
      <c r="AX142" s="140"/>
      <c r="AY142" s="392"/>
      <c r="AZ142" s="432">
        <f t="shared" si="76"/>
        <v>0</v>
      </c>
      <c r="BA142" s="492"/>
      <c r="BB142" s="523"/>
      <c r="BC142" s="274"/>
      <c r="BD142" s="274"/>
      <c r="BE142" s="127"/>
      <c r="BF142" s="229"/>
      <c r="BG142" s="274"/>
      <c r="BH142" s="274"/>
      <c r="BI142" s="274"/>
      <c r="BJ142" s="274"/>
      <c r="BK142" s="389">
        <f t="shared" si="77"/>
        <v>0</v>
      </c>
      <c r="BL142" s="140">
        <f t="shared" si="78"/>
        <v>0</v>
      </c>
      <c r="BM142" s="132"/>
      <c r="BN142" s="140">
        <f t="shared" si="79"/>
        <v>0</v>
      </c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390">
        <f t="shared" si="80"/>
        <v>0</v>
      </c>
      <c r="CC142" s="132"/>
    </row>
    <row r="143" spans="1:81" ht="14.25" customHeight="1" thickBot="1" x14ac:dyDescent="0.3">
      <c r="A143" s="132"/>
      <c r="B143" s="518">
        <v>46147</v>
      </c>
      <c r="C143" s="136"/>
      <c r="D143" s="230"/>
      <c r="E143" s="132"/>
      <c r="F143" s="135"/>
      <c r="G143" s="445">
        <f t="shared" si="72"/>
        <v>0</v>
      </c>
      <c r="H143" s="140"/>
      <c r="I143" s="457"/>
      <c r="J143" s="454"/>
      <c r="K143" s="140"/>
      <c r="L143" s="140"/>
      <c r="M143" s="201"/>
      <c r="N143" s="140"/>
      <c r="O143" s="140"/>
      <c r="P143" s="455"/>
      <c r="Q143" s="455"/>
      <c r="R143" s="140"/>
      <c r="S143" s="140"/>
      <c r="T143" s="140"/>
      <c r="U143" s="201"/>
      <c r="V143" s="140"/>
      <c r="W143" s="140"/>
      <c r="X143" s="140"/>
      <c r="Y143" s="140"/>
      <c r="Z143" s="140"/>
      <c r="AA143" s="140"/>
      <c r="AB143" s="383">
        <f t="shared" si="73"/>
        <v>0</v>
      </c>
      <c r="AC143" s="140"/>
      <c r="AD143" s="140"/>
      <c r="AE143" s="140"/>
      <c r="AF143" s="140"/>
      <c r="AG143" s="140"/>
      <c r="AH143" s="201"/>
      <c r="AI143" s="140"/>
      <c r="AJ143" s="140"/>
      <c r="AK143" s="140"/>
      <c r="AL143" s="140"/>
      <c r="AM143" s="140"/>
      <c r="AN143" s="140"/>
      <c r="AO143" s="140"/>
      <c r="AP143" s="384">
        <f t="shared" si="74"/>
        <v>0</v>
      </c>
      <c r="AQ143" s="134"/>
      <c r="AR143" s="134"/>
      <c r="AS143" s="136"/>
      <c r="AT143" s="522">
        <f t="shared" si="75"/>
        <v>0</v>
      </c>
      <c r="AU143" s="201"/>
      <c r="AV143" s="457"/>
      <c r="AW143" s="140"/>
      <c r="AX143" s="140"/>
      <c r="AY143" s="392"/>
      <c r="AZ143" s="432">
        <f t="shared" si="76"/>
        <v>0</v>
      </c>
      <c r="BA143" s="492"/>
      <c r="BB143" s="523"/>
      <c r="BC143" s="274"/>
      <c r="BD143" s="274"/>
      <c r="BE143" s="127"/>
      <c r="BF143" s="229"/>
      <c r="BG143" s="274"/>
      <c r="BH143" s="274"/>
      <c r="BI143" s="274"/>
      <c r="BJ143" s="274"/>
      <c r="BK143" s="389">
        <f t="shared" si="77"/>
        <v>0</v>
      </c>
      <c r="BL143" s="140">
        <f t="shared" si="78"/>
        <v>0</v>
      </c>
      <c r="BM143" s="132"/>
      <c r="BN143" s="140">
        <f t="shared" si="79"/>
        <v>0</v>
      </c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390">
        <f t="shared" si="80"/>
        <v>0</v>
      </c>
      <c r="CC143" s="132"/>
    </row>
    <row r="144" spans="1:81" ht="14.25" customHeight="1" thickBot="1" x14ac:dyDescent="0.3">
      <c r="A144" s="132"/>
      <c r="B144" s="518">
        <v>46148</v>
      </c>
      <c r="C144" s="136"/>
      <c r="D144" s="230"/>
      <c r="E144" s="132"/>
      <c r="F144" s="135"/>
      <c r="G144" s="445">
        <f t="shared" si="72"/>
        <v>0</v>
      </c>
      <c r="H144" s="140"/>
      <c r="I144" s="457"/>
      <c r="J144" s="454"/>
      <c r="K144" s="140"/>
      <c r="L144" s="140"/>
      <c r="M144" s="140"/>
      <c r="N144" s="140"/>
      <c r="O144" s="140"/>
      <c r="P144" s="456"/>
      <c r="Q144" s="455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383">
        <f t="shared" si="73"/>
        <v>0</v>
      </c>
      <c r="AC144" s="140"/>
      <c r="AD144" s="140"/>
      <c r="AE144" s="140"/>
      <c r="AF144" s="140"/>
      <c r="AG144" s="140"/>
      <c r="AH144" s="201"/>
      <c r="AI144" s="140"/>
      <c r="AJ144" s="140"/>
      <c r="AK144" s="140"/>
      <c r="AL144" s="140"/>
      <c r="AM144" s="140"/>
      <c r="AN144" s="140"/>
      <c r="AO144" s="140"/>
      <c r="AP144" s="384">
        <f t="shared" si="74"/>
        <v>0</v>
      </c>
      <c r="AQ144" s="134"/>
      <c r="AR144" s="134"/>
      <c r="AS144" s="136"/>
      <c r="AT144" s="522">
        <f t="shared" si="75"/>
        <v>0</v>
      </c>
      <c r="AU144" s="201"/>
      <c r="AV144" s="457"/>
      <c r="AW144" s="140"/>
      <c r="AX144" s="140"/>
      <c r="AY144" s="392"/>
      <c r="AZ144" s="432">
        <f t="shared" si="76"/>
        <v>0</v>
      </c>
      <c r="BA144" s="492"/>
      <c r="BB144" s="523"/>
      <c r="BC144" s="274"/>
      <c r="BD144" s="274"/>
      <c r="BE144" s="127"/>
      <c r="BF144" s="229"/>
      <c r="BG144" s="274"/>
      <c r="BH144" s="274"/>
      <c r="BI144" s="274"/>
      <c r="BJ144" s="274"/>
      <c r="BK144" s="389">
        <f t="shared" si="77"/>
        <v>0</v>
      </c>
      <c r="BL144" s="140">
        <f t="shared" si="78"/>
        <v>0</v>
      </c>
      <c r="BM144" s="132"/>
      <c r="BN144" s="140">
        <f t="shared" si="79"/>
        <v>0</v>
      </c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390">
        <f t="shared" si="80"/>
        <v>0</v>
      </c>
      <c r="CC144" s="132"/>
    </row>
    <row r="145" spans="1:81" ht="14.25" customHeight="1" thickBot="1" x14ac:dyDescent="0.3">
      <c r="A145" s="132"/>
      <c r="B145" s="518">
        <v>46149</v>
      </c>
      <c r="C145" s="136"/>
      <c r="D145" s="133"/>
      <c r="E145" s="132"/>
      <c r="F145" s="135"/>
      <c r="G145" s="445">
        <f t="shared" si="72"/>
        <v>0</v>
      </c>
      <c r="H145" s="140"/>
      <c r="I145" s="457"/>
      <c r="J145" s="454"/>
      <c r="K145" s="140"/>
      <c r="L145" s="140"/>
      <c r="M145" s="140"/>
      <c r="N145" s="140"/>
      <c r="O145" s="140"/>
      <c r="P145" s="456"/>
      <c r="Q145" s="456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383">
        <f t="shared" si="73"/>
        <v>0</v>
      </c>
      <c r="AC145" s="140"/>
      <c r="AD145" s="140"/>
      <c r="AE145" s="140"/>
      <c r="AF145" s="524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384">
        <f t="shared" si="74"/>
        <v>0</v>
      </c>
      <c r="AQ145" s="136"/>
      <c r="AR145" s="136"/>
      <c r="AS145" s="136"/>
      <c r="AT145" s="522">
        <f t="shared" si="75"/>
        <v>0</v>
      </c>
      <c r="AU145" s="140"/>
      <c r="AV145" s="457"/>
      <c r="AW145" s="140"/>
      <c r="AX145" s="140"/>
      <c r="AY145" s="392"/>
      <c r="AZ145" s="432">
        <f t="shared" si="76"/>
        <v>0</v>
      </c>
      <c r="BA145" s="433"/>
      <c r="BB145" s="276"/>
      <c r="BC145" s="274"/>
      <c r="BD145" s="274"/>
      <c r="BE145" s="127"/>
      <c r="BF145" s="126"/>
      <c r="BG145" s="274"/>
      <c r="BH145" s="274"/>
      <c r="BI145" s="274"/>
      <c r="BJ145" s="274"/>
      <c r="BK145" s="389">
        <f t="shared" si="77"/>
        <v>0</v>
      </c>
      <c r="BL145" s="140">
        <f t="shared" si="78"/>
        <v>0</v>
      </c>
      <c r="BM145" s="132"/>
      <c r="BN145" s="140">
        <f t="shared" si="79"/>
        <v>0</v>
      </c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390">
        <f t="shared" si="80"/>
        <v>0</v>
      </c>
      <c r="CC145" s="132"/>
    </row>
    <row r="146" spans="1:81" ht="14.25" customHeight="1" thickBot="1" x14ac:dyDescent="0.3">
      <c r="A146" s="132"/>
      <c r="B146" s="518">
        <v>46150</v>
      </c>
      <c r="C146" s="136"/>
      <c r="D146" s="133"/>
      <c r="E146" s="132"/>
      <c r="F146" s="135"/>
      <c r="G146" s="445">
        <f t="shared" si="72"/>
        <v>0</v>
      </c>
      <c r="H146" s="140"/>
      <c r="I146" s="457"/>
      <c r="J146" s="454"/>
      <c r="K146" s="140"/>
      <c r="L146" s="140"/>
      <c r="M146" s="140"/>
      <c r="N146" s="140"/>
      <c r="O146" s="140"/>
      <c r="P146" s="456"/>
      <c r="Q146" s="456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383">
        <f t="shared" si="73"/>
        <v>0</v>
      </c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384">
        <f t="shared" si="74"/>
        <v>0</v>
      </c>
      <c r="AQ146" s="136"/>
      <c r="AR146" s="136"/>
      <c r="AS146" s="136"/>
      <c r="AT146" s="522">
        <f t="shared" si="75"/>
        <v>0</v>
      </c>
      <c r="AU146" s="140"/>
      <c r="AV146" s="457"/>
      <c r="AW146" s="140"/>
      <c r="AX146" s="140"/>
      <c r="AY146" s="392"/>
      <c r="AZ146" s="432">
        <f t="shared" si="76"/>
        <v>0</v>
      </c>
      <c r="BA146" s="433"/>
      <c r="BB146" s="276"/>
      <c r="BC146" s="274"/>
      <c r="BD146" s="274"/>
      <c r="BE146" s="127"/>
      <c r="BF146" s="126"/>
      <c r="BG146" s="274"/>
      <c r="BH146" s="274"/>
      <c r="BI146" s="274"/>
      <c r="BJ146" s="274"/>
      <c r="BK146" s="389">
        <f t="shared" si="77"/>
        <v>0</v>
      </c>
      <c r="BL146" s="140">
        <f t="shared" si="78"/>
        <v>0</v>
      </c>
      <c r="BM146" s="132"/>
      <c r="BN146" s="140">
        <f t="shared" si="79"/>
        <v>0</v>
      </c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390">
        <f t="shared" si="80"/>
        <v>0</v>
      </c>
      <c r="CC146" s="132"/>
    </row>
    <row r="147" spans="1:81" ht="14.25" customHeight="1" thickBot="1" x14ac:dyDescent="0.3">
      <c r="A147" s="132"/>
      <c r="B147" s="518">
        <v>46151</v>
      </c>
      <c r="C147" s="136"/>
      <c r="D147" s="133"/>
      <c r="E147" s="132"/>
      <c r="F147" s="135"/>
      <c r="G147" s="445">
        <f t="shared" si="72"/>
        <v>0</v>
      </c>
      <c r="H147" s="140"/>
      <c r="I147" s="457"/>
      <c r="J147" s="454"/>
      <c r="K147" s="140"/>
      <c r="L147" s="140"/>
      <c r="M147" s="140"/>
      <c r="N147" s="140"/>
      <c r="O147" s="140"/>
      <c r="P147" s="456"/>
      <c r="Q147" s="456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383">
        <f t="shared" si="73"/>
        <v>0</v>
      </c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384">
        <f t="shared" si="74"/>
        <v>0</v>
      </c>
      <c r="AQ147" s="136"/>
      <c r="AR147" s="136"/>
      <c r="AS147" s="136"/>
      <c r="AT147" s="522">
        <f t="shared" si="75"/>
        <v>0</v>
      </c>
      <c r="AU147" s="140"/>
      <c r="AV147" s="457"/>
      <c r="AW147" s="140"/>
      <c r="AX147" s="140"/>
      <c r="AY147" s="392"/>
      <c r="AZ147" s="432">
        <f t="shared" si="76"/>
        <v>0</v>
      </c>
      <c r="BA147" s="433"/>
      <c r="BB147" s="276"/>
      <c r="BC147" s="274"/>
      <c r="BD147" s="274"/>
      <c r="BE147" s="127"/>
      <c r="BF147" s="126"/>
      <c r="BG147" s="274"/>
      <c r="BH147" s="274"/>
      <c r="BI147" s="274"/>
      <c r="BJ147" s="274"/>
      <c r="BK147" s="389">
        <f t="shared" si="77"/>
        <v>0</v>
      </c>
      <c r="BL147" s="140">
        <f t="shared" si="78"/>
        <v>0</v>
      </c>
      <c r="BM147" s="132"/>
      <c r="BN147" s="140">
        <f t="shared" si="79"/>
        <v>0</v>
      </c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390">
        <f t="shared" si="80"/>
        <v>0</v>
      </c>
      <c r="CC147" s="132"/>
    </row>
    <row r="148" spans="1:81" ht="14.25" customHeight="1" thickBot="1" x14ac:dyDescent="0.3">
      <c r="A148" s="525"/>
      <c r="B148" s="518">
        <v>46152</v>
      </c>
      <c r="C148" s="140"/>
      <c r="D148" s="457"/>
      <c r="E148" s="526"/>
      <c r="F148" s="527"/>
      <c r="G148" s="528">
        <f t="shared" si="72"/>
        <v>0</v>
      </c>
      <c r="H148" s="140"/>
      <c r="I148" s="457"/>
      <c r="J148" s="454"/>
      <c r="K148" s="140"/>
      <c r="L148" s="140"/>
      <c r="M148" s="140"/>
      <c r="N148" s="140"/>
      <c r="O148" s="140"/>
      <c r="P148" s="456"/>
      <c r="Q148" s="456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529">
        <f t="shared" si="73"/>
        <v>0</v>
      </c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530">
        <f t="shared" si="74"/>
        <v>0</v>
      </c>
      <c r="AQ148" s="140"/>
      <c r="AR148" s="140"/>
      <c r="AS148" s="140"/>
      <c r="AT148" s="531">
        <f t="shared" si="75"/>
        <v>0</v>
      </c>
      <c r="AU148" s="140"/>
      <c r="AV148" s="457"/>
      <c r="AW148" s="140"/>
      <c r="AX148" s="140"/>
      <c r="AY148" s="392"/>
      <c r="AZ148" s="528">
        <f t="shared" si="76"/>
        <v>0</v>
      </c>
      <c r="BA148" s="433"/>
      <c r="BB148" s="276"/>
      <c r="BC148" s="274"/>
      <c r="BD148" s="274"/>
      <c r="BE148" s="127"/>
      <c r="BF148" s="126"/>
      <c r="BG148" s="274"/>
      <c r="BH148" s="274"/>
      <c r="BI148" s="274"/>
      <c r="BJ148" s="274"/>
      <c r="BK148" s="532">
        <f t="shared" si="77"/>
        <v>0</v>
      </c>
      <c r="BL148" s="140">
        <f t="shared" si="78"/>
        <v>0</v>
      </c>
      <c r="BM148" s="525"/>
      <c r="BN148" s="140">
        <f t="shared" si="79"/>
        <v>0</v>
      </c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390">
        <f t="shared" si="80"/>
        <v>0</v>
      </c>
      <c r="CC148" s="526"/>
    </row>
    <row r="149" spans="1:81" ht="14.25" customHeight="1" thickBot="1" x14ac:dyDescent="0.3">
      <c r="A149" s="132"/>
      <c r="B149" s="518">
        <v>46153</v>
      </c>
      <c r="C149" s="136"/>
      <c r="D149" s="133"/>
      <c r="E149" s="132"/>
      <c r="F149" s="135"/>
      <c r="G149" s="445">
        <f t="shared" si="72"/>
        <v>0</v>
      </c>
      <c r="H149" s="140"/>
      <c r="I149" s="457"/>
      <c r="J149" s="454"/>
      <c r="K149" s="140"/>
      <c r="L149" s="140"/>
      <c r="M149" s="140"/>
      <c r="N149" s="140"/>
      <c r="O149" s="140"/>
      <c r="P149" s="456"/>
      <c r="Q149" s="456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383">
        <f t="shared" si="73"/>
        <v>0</v>
      </c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384">
        <f t="shared" si="74"/>
        <v>0</v>
      </c>
      <c r="AQ149" s="136"/>
      <c r="AR149" s="136"/>
      <c r="AS149" s="136"/>
      <c r="AT149" s="522">
        <f t="shared" si="75"/>
        <v>0</v>
      </c>
      <c r="AU149" s="140"/>
      <c r="AV149" s="457"/>
      <c r="AW149" s="140"/>
      <c r="AX149" s="140"/>
      <c r="AY149" s="392"/>
      <c r="AZ149" s="432">
        <f t="shared" si="76"/>
        <v>0</v>
      </c>
      <c r="BA149" s="433"/>
      <c r="BB149" s="276"/>
      <c r="BC149" s="274"/>
      <c r="BD149" s="274"/>
      <c r="BE149" s="127"/>
      <c r="BF149" s="126"/>
      <c r="BG149" s="274"/>
      <c r="BH149" s="274"/>
      <c r="BI149" s="274"/>
      <c r="BJ149" s="274"/>
      <c r="BK149" s="389">
        <f t="shared" si="77"/>
        <v>0</v>
      </c>
      <c r="BL149" s="140">
        <f t="shared" si="78"/>
        <v>0</v>
      </c>
      <c r="BM149" s="132"/>
      <c r="BN149" s="140">
        <f t="shared" si="79"/>
        <v>0</v>
      </c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390">
        <f t="shared" si="80"/>
        <v>0</v>
      </c>
      <c r="CC149" s="132"/>
    </row>
    <row r="150" spans="1:81" ht="14.25" customHeight="1" thickBot="1" x14ac:dyDescent="0.3">
      <c r="A150" s="132"/>
      <c r="B150" s="518">
        <v>46154</v>
      </c>
      <c r="C150" s="136"/>
      <c r="D150" s="133"/>
      <c r="E150" s="132"/>
      <c r="F150" s="135"/>
      <c r="G150" s="445">
        <f t="shared" si="72"/>
        <v>0</v>
      </c>
      <c r="H150" s="140"/>
      <c r="I150" s="457"/>
      <c r="J150" s="454"/>
      <c r="K150" s="140"/>
      <c r="L150" s="140"/>
      <c r="M150" s="140"/>
      <c r="N150" s="140"/>
      <c r="O150" s="140"/>
      <c r="P150" s="456"/>
      <c r="Q150" s="456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383">
        <f t="shared" si="73"/>
        <v>0</v>
      </c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384">
        <f t="shared" si="74"/>
        <v>0</v>
      </c>
      <c r="AQ150" s="136"/>
      <c r="AR150" s="136"/>
      <c r="AS150" s="136"/>
      <c r="AT150" s="522">
        <f t="shared" si="75"/>
        <v>0</v>
      </c>
      <c r="AU150" s="140"/>
      <c r="AV150" s="457"/>
      <c r="AW150" s="140"/>
      <c r="AX150" s="140"/>
      <c r="AY150" s="392"/>
      <c r="AZ150" s="432">
        <f t="shared" si="76"/>
        <v>0</v>
      </c>
      <c r="BA150" s="433"/>
      <c r="BB150" s="276"/>
      <c r="BC150" s="274"/>
      <c r="BD150" s="274"/>
      <c r="BE150" s="127"/>
      <c r="BF150" s="126"/>
      <c r="BG150" s="274"/>
      <c r="BH150" s="274"/>
      <c r="BI150" s="274"/>
      <c r="BJ150" s="274"/>
      <c r="BK150" s="389">
        <f t="shared" si="77"/>
        <v>0</v>
      </c>
      <c r="BL150" s="140">
        <f t="shared" si="78"/>
        <v>0</v>
      </c>
      <c r="BM150" s="132"/>
      <c r="BN150" s="140">
        <f t="shared" si="79"/>
        <v>0</v>
      </c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390">
        <f t="shared" si="80"/>
        <v>0</v>
      </c>
      <c r="CC150" s="132"/>
    </row>
    <row r="151" spans="1:81" ht="14.25" customHeight="1" thickBot="1" x14ac:dyDescent="0.3">
      <c r="A151" s="132"/>
      <c r="B151" s="518">
        <v>46155</v>
      </c>
      <c r="C151" s="136"/>
      <c r="D151" s="133"/>
      <c r="E151" s="132"/>
      <c r="F151" s="135"/>
      <c r="G151" s="445">
        <f t="shared" si="72"/>
        <v>0</v>
      </c>
      <c r="H151" s="140"/>
      <c r="I151" s="457"/>
      <c r="J151" s="454"/>
      <c r="K151" s="140"/>
      <c r="L151" s="140"/>
      <c r="M151" s="140"/>
      <c r="N151" s="140"/>
      <c r="O151" s="140"/>
      <c r="P151" s="456"/>
      <c r="Q151" s="456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383">
        <f t="shared" si="73"/>
        <v>0</v>
      </c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384">
        <f t="shared" si="74"/>
        <v>0</v>
      </c>
      <c r="AQ151" s="136"/>
      <c r="AR151" s="136"/>
      <c r="AS151" s="136"/>
      <c r="AT151" s="522">
        <f t="shared" si="75"/>
        <v>0</v>
      </c>
      <c r="AU151" s="140"/>
      <c r="AV151" s="457"/>
      <c r="AW151" s="140"/>
      <c r="AX151" s="140"/>
      <c r="AY151" s="392"/>
      <c r="AZ151" s="432">
        <f t="shared" si="76"/>
        <v>0</v>
      </c>
      <c r="BA151" s="433"/>
      <c r="BB151" s="276"/>
      <c r="BC151" s="274"/>
      <c r="BD151" s="274"/>
      <c r="BE151" s="127"/>
      <c r="BF151" s="126"/>
      <c r="BG151" s="274"/>
      <c r="BH151" s="274"/>
      <c r="BI151" s="274"/>
      <c r="BJ151" s="274"/>
      <c r="BK151" s="389">
        <f t="shared" si="77"/>
        <v>0</v>
      </c>
      <c r="BL151" s="140">
        <f t="shared" si="78"/>
        <v>0</v>
      </c>
      <c r="BM151" s="132"/>
      <c r="BN151" s="140">
        <f t="shared" si="79"/>
        <v>0</v>
      </c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390">
        <f t="shared" si="80"/>
        <v>0</v>
      </c>
      <c r="CC151" s="132"/>
    </row>
    <row r="152" spans="1:81" ht="14.25" customHeight="1" thickBot="1" x14ac:dyDescent="0.3">
      <c r="A152" s="132"/>
      <c r="B152" s="518">
        <v>46156</v>
      </c>
      <c r="C152" s="136"/>
      <c r="D152" s="133"/>
      <c r="E152" s="132"/>
      <c r="F152" s="135"/>
      <c r="G152" s="445">
        <f t="shared" si="72"/>
        <v>0</v>
      </c>
      <c r="H152" s="140"/>
      <c r="I152" s="457"/>
      <c r="J152" s="454"/>
      <c r="K152" s="140"/>
      <c r="L152" s="140"/>
      <c r="M152" s="140"/>
      <c r="N152" s="140"/>
      <c r="O152" s="140"/>
      <c r="P152" s="456"/>
      <c r="Q152" s="456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383">
        <f t="shared" si="73"/>
        <v>0</v>
      </c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384">
        <f t="shared" si="74"/>
        <v>0</v>
      </c>
      <c r="AQ152" s="136"/>
      <c r="AR152" s="136"/>
      <c r="AS152" s="136"/>
      <c r="AT152" s="522">
        <f t="shared" si="75"/>
        <v>0</v>
      </c>
      <c r="AU152" s="140"/>
      <c r="AV152" s="457"/>
      <c r="AW152" s="140"/>
      <c r="AX152" s="140"/>
      <c r="AY152" s="392"/>
      <c r="AZ152" s="432">
        <f t="shared" si="76"/>
        <v>0</v>
      </c>
      <c r="BA152" s="433"/>
      <c r="BB152" s="221"/>
      <c r="BC152" s="126"/>
      <c r="BD152" s="126"/>
      <c r="BE152" s="127"/>
      <c r="BF152" s="126"/>
      <c r="BG152" s="274"/>
      <c r="BH152" s="274"/>
      <c r="BI152" s="274"/>
      <c r="BJ152" s="274"/>
      <c r="BK152" s="389">
        <f t="shared" si="77"/>
        <v>0</v>
      </c>
      <c r="BL152" s="140">
        <f t="shared" si="78"/>
        <v>0</v>
      </c>
      <c r="BM152" s="132"/>
      <c r="BN152" s="140">
        <f t="shared" si="79"/>
        <v>0</v>
      </c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390">
        <f t="shared" si="80"/>
        <v>0</v>
      </c>
      <c r="CC152" s="132"/>
    </row>
    <row r="153" spans="1:81" ht="14.25" customHeight="1" thickBot="1" x14ac:dyDescent="0.3">
      <c r="A153" s="132"/>
      <c r="B153" s="518">
        <v>46157</v>
      </c>
      <c r="C153" s="136"/>
      <c r="D153" s="133"/>
      <c r="E153" s="132"/>
      <c r="F153" s="135"/>
      <c r="G153" s="445">
        <f t="shared" si="72"/>
        <v>0</v>
      </c>
      <c r="H153" s="461"/>
      <c r="J153" s="454"/>
      <c r="K153" s="140"/>
      <c r="L153" s="140"/>
      <c r="M153" s="140"/>
      <c r="N153" s="140"/>
      <c r="O153" s="140"/>
      <c r="P153" s="456"/>
      <c r="Q153" s="456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383">
        <f t="shared" si="73"/>
        <v>0</v>
      </c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384">
        <f t="shared" si="74"/>
        <v>0</v>
      </c>
      <c r="AQ153" s="136"/>
      <c r="AR153" s="136"/>
      <c r="AS153" s="136"/>
      <c r="AT153" s="522">
        <f t="shared" si="75"/>
        <v>0</v>
      </c>
      <c r="AU153" s="140"/>
      <c r="AV153" s="457"/>
      <c r="AW153" s="140"/>
      <c r="AX153" s="140"/>
      <c r="AY153" s="392"/>
      <c r="AZ153" s="432">
        <f t="shared" si="76"/>
        <v>0</v>
      </c>
      <c r="BA153" s="433"/>
      <c r="BB153" s="221"/>
      <c r="BC153" s="126"/>
      <c r="BD153" s="126"/>
      <c r="BE153" s="127"/>
      <c r="BF153" s="126"/>
      <c r="BG153" s="274"/>
      <c r="BH153" s="274"/>
      <c r="BI153" s="274"/>
      <c r="BJ153" s="274"/>
      <c r="BK153" s="389">
        <f t="shared" si="77"/>
        <v>0</v>
      </c>
      <c r="BL153" s="140">
        <f t="shared" si="78"/>
        <v>0</v>
      </c>
      <c r="BM153" s="132"/>
      <c r="BN153" s="140">
        <f t="shared" si="79"/>
        <v>0</v>
      </c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390">
        <f t="shared" si="80"/>
        <v>0</v>
      </c>
      <c r="CC153" s="132"/>
    </row>
    <row r="154" spans="1:81" ht="14.25" customHeight="1" thickBot="1" x14ac:dyDescent="0.3">
      <c r="A154" s="132"/>
      <c r="B154" s="518">
        <v>46158</v>
      </c>
      <c r="C154" s="136"/>
      <c r="D154" s="133"/>
      <c r="E154" s="132"/>
      <c r="F154" s="135"/>
      <c r="G154" s="445">
        <f t="shared" si="72"/>
        <v>0</v>
      </c>
      <c r="H154" s="140"/>
      <c r="I154" s="457"/>
      <c r="J154" s="454"/>
      <c r="K154" s="140"/>
      <c r="L154" s="140"/>
      <c r="M154" s="140"/>
      <c r="N154" s="140"/>
      <c r="O154" s="140"/>
      <c r="P154" s="456"/>
      <c r="Q154" s="456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383">
        <f t="shared" si="73"/>
        <v>0</v>
      </c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384">
        <f t="shared" si="74"/>
        <v>0</v>
      </c>
      <c r="AQ154" s="136"/>
      <c r="AR154" s="136"/>
      <c r="AS154" s="136"/>
      <c r="AT154" s="522">
        <f t="shared" si="75"/>
        <v>0</v>
      </c>
      <c r="AU154" s="140"/>
      <c r="AV154" s="457"/>
      <c r="AW154" s="140"/>
      <c r="AX154" s="140"/>
      <c r="AY154" s="392"/>
      <c r="AZ154" s="432">
        <f t="shared" si="76"/>
        <v>0</v>
      </c>
      <c r="BA154" s="433"/>
      <c r="BB154" s="221"/>
      <c r="BC154" s="126"/>
      <c r="BD154" s="126"/>
      <c r="BE154" s="127"/>
      <c r="BF154" s="126"/>
      <c r="BG154" s="274"/>
      <c r="BH154" s="274"/>
      <c r="BI154" s="274"/>
      <c r="BJ154" s="274"/>
      <c r="BK154" s="389">
        <f t="shared" si="77"/>
        <v>0</v>
      </c>
      <c r="BL154" s="140">
        <f t="shared" si="78"/>
        <v>0</v>
      </c>
      <c r="BM154" s="132"/>
      <c r="BN154" s="140">
        <f t="shared" si="79"/>
        <v>0</v>
      </c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390">
        <f t="shared" si="80"/>
        <v>0</v>
      </c>
      <c r="CC154" s="132"/>
    </row>
    <row r="155" spans="1:81" ht="14.25" customHeight="1" thickBot="1" x14ac:dyDescent="0.3">
      <c r="A155" s="132"/>
      <c r="B155" s="518">
        <v>46159</v>
      </c>
      <c r="C155" s="136"/>
      <c r="D155" s="133"/>
      <c r="E155" s="132"/>
      <c r="F155" s="135"/>
      <c r="G155" s="445">
        <f t="shared" si="72"/>
        <v>0</v>
      </c>
      <c r="H155" s="140"/>
      <c r="I155" s="457"/>
      <c r="J155" s="454"/>
      <c r="K155" s="140"/>
      <c r="L155" s="140"/>
      <c r="M155" s="140"/>
      <c r="N155" s="140"/>
      <c r="O155" s="140"/>
      <c r="P155" s="456"/>
      <c r="Q155" s="456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383">
        <f t="shared" si="73"/>
        <v>0</v>
      </c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384">
        <f t="shared" si="74"/>
        <v>0</v>
      </c>
      <c r="AQ155" s="136"/>
      <c r="AR155" s="136"/>
      <c r="AS155" s="136"/>
      <c r="AT155" s="522">
        <f t="shared" si="75"/>
        <v>0</v>
      </c>
      <c r="AU155" s="140"/>
      <c r="AV155" s="457"/>
      <c r="AW155" s="140"/>
      <c r="AX155" s="140"/>
      <c r="AY155" s="392"/>
      <c r="AZ155" s="432">
        <f t="shared" si="76"/>
        <v>0</v>
      </c>
      <c r="BA155" s="433"/>
      <c r="BB155" s="276"/>
      <c r="BC155" s="274"/>
      <c r="BD155" s="274"/>
      <c r="BE155" s="127"/>
      <c r="BF155" s="126"/>
      <c r="BG155" s="274"/>
      <c r="BH155" s="274"/>
      <c r="BI155" s="274"/>
      <c r="BJ155" s="274"/>
      <c r="BK155" s="389">
        <f t="shared" si="77"/>
        <v>0</v>
      </c>
      <c r="BL155" s="140">
        <f t="shared" si="78"/>
        <v>0</v>
      </c>
      <c r="BM155" s="132"/>
      <c r="BN155" s="140">
        <f t="shared" si="79"/>
        <v>0</v>
      </c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390">
        <f t="shared" si="80"/>
        <v>0</v>
      </c>
      <c r="CC155" s="132"/>
    </row>
    <row r="156" spans="1:81" ht="14.25" customHeight="1" thickBot="1" x14ac:dyDescent="0.3">
      <c r="A156" s="132"/>
      <c r="B156" s="518">
        <v>46160</v>
      </c>
      <c r="C156" s="136"/>
      <c r="D156" s="133"/>
      <c r="E156" s="132"/>
      <c r="F156" s="135"/>
      <c r="G156" s="445">
        <f t="shared" si="72"/>
        <v>0</v>
      </c>
      <c r="H156" s="140"/>
      <c r="I156" s="457"/>
      <c r="J156" s="454"/>
      <c r="K156" s="140"/>
      <c r="L156" s="140"/>
      <c r="M156" s="140"/>
      <c r="N156" s="140"/>
      <c r="O156" s="140"/>
      <c r="P156" s="456"/>
      <c r="Q156" s="456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383">
        <f t="shared" si="73"/>
        <v>0</v>
      </c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384">
        <f t="shared" si="74"/>
        <v>0</v>
      </c>
      <c r="AQ156" s="136"/>
      <c r="AR156" s="136"/>
      <c r="AS156" s="136"/>
      <c r="AT156" s="522">
        <f t="shared" si="75"/>
        <v>0</v>
      </c>
      <c r="AU156" s="140"/>
      <c r="AV156" s="457"/>
      <c r="AW156" s="140"/>
      <c r="AX156" s="140"/>
      <c r="AY156" s="392"/>
      <c r="AZ156" s="432">
        <f t="shared" si="76"/>
        <v>0</v>
      </c>
      <c r="BA156" s="433"/>
      <c r="BB156" s="276"/>
      <c r="BC156" s="274"/>
      <c r="BD156" s="274"/>
      <c r="BE156" s="127"/>
      <c r="BF156" s="126"/>
      <c r="BG156" s="274"/>
      <c r="BH156" s="274"/>
      <c r="BI156" s="274"/>
      <c r="BJ156" s="274"/>
      <c r="BK156" s="389">
        <f t="shared" si="77"/>
        <v>0</v>
      </c>
      <c r="BL156" s="140">
        <f t="shared" si="78"/>
        <v>0</v>
      </c>
      <c r="BM156" s="132"/>
      <c r="BN156" s="140">
        <f t="shared" si="79"/>
        <v>0</v>
      </c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390">
        <f t="shared" si="80"/>
        <v>0</v>
      </c>
      <c r="CC156" s="132"/>
    </row>
    <row r="157" spans="1:81" ht="14.25" customHeight="1" thickBot="1" x14ac:dyDescent="0.3">
      <c r="A157" s="132"/>
      <c r="B157" s="518">
        <v>46161</v>
      </c>
      <c r="C157" s="136"/>
      <c r="D157" s="133"/>
      <c r="E157" s="132"/>
      <c r="F157" s="135"/>
      <c r="G157" s="445">
        <f t="shared" si="72"/>
        <v>0</v>
      </c>
      <c r="H157" s="140"/>
      <c r="I157" s="457"/>
      <c r="J157" s="454"/>
      <c r="K157" s="140"/>
      <c r="L157" s="140"/>
      <c r="M157" s="140"/>
      <c r="N157" s="140"/>
      <c r="O157" s="140"/>
      <c r="P157" s="456"/>
      <c r="Q157" s="456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383">
        <f t="shared" si="73"/>
        <v>0</v>
      </c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384">
        <f t="shared" si="74"/>
        <v>0</v>
      </c>
      <c r="AQ157" s="136"/>
      <c r="AR157" s="136"/>
      <c r="AS157" s="136"/>
      <c r="AT157" s="522">
        <f t="shared" si="75"/>
        <v>0</v>
      </c>
      <c r="AU157" s="140"/>
      <c r="AV157" s="457"/>
      <c r="AW157" s="140"/>
      <c r="AX157" s="140"/>
      <c r="AY157" s="392"/>
      <c r="AZ157" s="432">
        <f t="shared" si="76"/>
        <v>0</v>
      </c>
      <c r="BA157" s="433"/>
      <c r="BB157" s="276"/>
      <c r="BC157" s="274"/>
      <c r="BD157" s="274"/>
      <c r="BE157" s="127"/>
      <c r="BF157" s="126"/>
      <c r="BG157" s="274"/>
      <c r="BH157" s="274"/>
      <c r="BI157" s="274"/>
      <c r="BJ157" s="274"/>
      <c r="BK157" s="389">
        <f t="shared" si="77"/>
        <v>0</v>
      </c>
      <c r="BL157" s="140">
        <f t="shared" si="78"/>
        <v>0</v>
      </c>
      <c r="BM157" s="132"/>
      <c r="BN157" s="140">
        <f t="shared" si="79"/>
        <v>0</v>
      </c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390">
        <f t="shared" si="80"/>
        <v>0</v>
      </c>
      <c r="CC157" s="132"/>
    </row>
    <row r="158" spans="1:81" ht="14.25" customHeight="1" thickBot="1" x14ac:dyDescent="0.3">
      <c r="A158" s="132"/>
      <c r="B158" s="518">
        <v>46162</v>
      </c>
      <c r="C158" s="136"/>
      <c r="D158" s="133"/>
      <c r="E158" s="132"/>
      <c r="F158" s="135"/>
      <c r="G158" s="445">
        <f t="shared" si="72"/>
        <v>0</v>
      </c>
      <c r="H158" s="140"/>
      <c r="I158" s="457"/>
      <c r="J158" s="454"/>
      <c r="K158" s="140"/>
      <c r="L158" s="140"/>
      <c r="M158" s="140"/>
      <c r="N158" s="140"/>
      <c r="O158" s="140"/>
      <c r="P158" s="456"/>
      <c r="Q158" s="456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383">
        <f t="shared" si="73"/>
        <v>0</v>
      </c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384">
        <f t="shared" si="74"/>
        <v>0</v>
      </c>
      <c r="AQ158" s="136"/>
      <c r="AR158" s="136"/>
      <c r="AS158" s="136"/>
      <c r="AT158" s="522">
        <f t="shared" si="75"/>
        <v>0</v>
      </c>
      <c r="AU158" s="140"/>
      <c r="AV158" s="457"/>
      <c r="AW158" s="140"/>
      <c r="AX158" s="140"/>
      <c r="AY158" s="392"/>
      <c r="AZ158" s="432">
        <f t="shared" si="76"/>
        <v>0</v>
      </c>
      <c r="BA158" s="433"/>
      <c r="BB158" s="276"/>
      <c r="BC158" s="274"/>
      <c r="BD158" s="274"/>
      <c r="BE158" s="127"/>
      <c r="BF158" s="126"/>
      <c r="BG158" s="274"/>
      <c r="BH158" s="274"/>
      <c r="BI158" s="274"/>
      <c r="BJ158" s="274"/>
      <c r="BK158" s="389">
        <f t="shared" si="77"/>
        <v>0</v>
      </c>
      <c r="BL158" s="140">
        <f t="shared" si="78"/>
        <v>0</v>
      </c>
      <c r="BM158" s="132"/>
      <c r="BN158" s="140">
        <f t="shared" si="79"/>
        <v>0</v>
      </c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390">
        <f t="shared" si="80"/>
        <v>0</v>
      </c>
      <c r="CC158" s="132"/>
    </row>
    <row r="159" spans="1:81" ht="14.25" customHeight="1" thickBot="1" x14ac:dyDescent="0.3">
      <c r="A159" s="132"/>
      <c r="B159" s="518">
        <v>46163</v>
      </c>
      <c r="C159" s="136"/>
      <c r="D159" s="133"/>
      <c r="E159" s="132"/>
      <c r="F159" s="135"/>
      <c r="G159" s="445">
        <f t="shared" si="72"/>
        <v>0</v>
      </c>
      <c r="H159" s="140"/>
      <c r="I159" s="457"/>
      <c r="J159" s="454"/>
      <c r="K159" s="140"/>
      <c r="L159" s="140"/>
      <c r="M159" s="140"/>
      <c r="N159" s="140"/>
      <c r="O159" s="140"/>
      <c r="P159" s="456"/>
      <c r="Q159" s="456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383">
        <f t="shared" si="73"/>
        <v>0</v>
      </c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384">
        <f t="shared" si="74"/>
        <v>0</v>
      </c>
      <c r="AQ159" s="136"/>
      <c r="AR159" s="136"/>
      <c r="AS159" s="136"/>
      <c r="AT159" s="522">
        <f t="shared" si="75"/>
        <v>0</v>
      </c>
      <c r="AU159" s="140"/>
      <c r="AV159" s="457"/>
      <c r="AW159" s="140"/>
      <c r="AX159" s="140"/>
      <c r="AY159" s="392"/>
      <c r="AZ159" s="432">
        <f t="shared" si="76"/>
        <v>0</v>
      </c>
      <c r="BA159" s="433"/>
      <c r="BB159" s="276"/>
      <c r="BC159" s="274"/>
      <c r="BD159" s="274"/>
      <c r="BE159" s="127"/>
      <c r="BF159" s="126"/>
      <c r="BG159" s="274"/>
      <c r="BH159" s="274"/>
      <c r="BI159" s="274"/>
      <c r="BJ159" s="274"/>
      <c r="BK159" s="389">
        <f t="shared" si="77"/>
        <v>0</v>
      </c>
      <c r="BL159" s="140">
        <f t="shared" si="78"/>
        <v>0</v>
      </c>
      <c r="BM159" s="132"/>
      <c r="BN159" s="140">
        <f t="shared" si="79"/>
        <v>0</v>
      </c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390">
        <f t="shared" si="80"/>
        <v>0</v>
      </c>
      <c r="CC159" s="132"/>
    </row>
    <row r="160" spans="1:81" ht="14.25" customHeight="1" thickBot="1" x14ac:dyDescent="0.3">
      <c r="A160" s="132"/>
      <c r="B160" s="518">
        <v>46164</v>
      </c>
      <c r="C160" s="136"/>
      <c r="D160" s="133"/>
      <c r="E160" s="132"/>
      <c r="F160" s="135"/>
      <c r="G160" s="445">
        <f t="shared" si="72"/>
        <v>0</v>
      </c>
      <c r="H160" s="140"/>
      <c r="I160" s="457"/>
      <c r="J160" s="454"/>
      <c r="K160" s="140"/>
      <c r="L160" s="140"/>
      <c r="M160" s="140"/>
      <c r="N160" s="140"/>
      <c r="O160" s="140"/>
      <c r="P160" s="456"/>
      <c r="Q160" s="456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383">
        <f t="shared" si="73"/>
        <v>0</v>
      </c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384">
        <f t="shared" si="74"/>
        <v>0</v>
      </c>
      <c r="AQ160" s="136"/>
      <c r="AR160" s="136"/>
      <c r="AS160" s="136"/>
      <c r="AT160" s="522">
        <f t="shared" si="75"/>
        <v>0</v>
      </c>
      <c r="AU160" s="140"/>
      <c r="AV160" s="457"/>
      <c r="AW160" s="140"/>
      <c r="AX160" s="140"/>
      <c r="AY160" s="392"/>
      <c r="AZ160" s="432">
        <f t="shared" si="76"/>
        <v>0</v>
      </c>
      <c r="BA160" s="433"/>
      <c r="BB160" s="276"/>
      <c r="BC160" s="274"/>
      <c r="BD160" s="274"/>
      <c r="BE160" s="127"/>
      <c r="BF160" s="126"/>
      <c r="BG160" s="274"/>
      <c r="BH160" s="274"/>
      <c r="BI160" s="274"/>
      <c r="BJ160" s="274"/>
      <c r="BK160" s="389">
        <f t="shared" si="77"/>
        <v>0</v>
      </c>
      <c r="BL160" s="140">
        <f t="shared" si="78"/>
        <v>0</v>
      </c>
      <c r="BM160" s="132"/>
      <c r="BN160" s="140">
        <f t="shared" si="79"/>
        <v>0</v>
      </c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390">
        <f t="shared" si="80"/>
        <v>0</v>
      </c>
      <c r="CC160" s="132"/>
    </row>
    <row r="161" spans="1:81" ht="14.25" customHeight="1" thickBot="1" x14ac:dyDescent="0.3">
      <c r="A161" s="132"/>
      <c r="B161" s="518">
        <v>46165</v>
      </c>
      <c r="C161" s="136"/>
      <c r="D161" s="133"/>
      <c r="E161" s="132"/>
      <c r="F161" s="135"/>
      <c r="G161" s="445">
        <f t="shared" si="72"/>
        <v>0</v>
      </c>
      <c r="H161" s="140"/>
      <c r="I161" s="457"/>
      <c r="J161" s="454"/>
      <c r="K161" s="140"/>
      <c r="L161" s="140"/>
      <c r="M161" s="140"/>
      <c r="N161" s="140"/>
      <c r="O161" s="140"/>
      <c r="P161" s="456"/>
      <c r="Q161" s="456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383">
        <f t="shared" si="73"/>
        <v>0</v>
      </c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384">
        <f t="shared" si="74"/>
        <v>0</v>
      </c>
      <c r="AQ161" s="136"/>
      <c r="AR161" s="136"/>
      <c r="AS161" s="136"/>
      <c r="AT161" s="522">
        <f t="shared" si="75"/>
        <v>0</v>
      </c>
      <c r="AU161" s="140"/>
      <c r="AV161" s="457"/>
      <c r="AW161" s="140"/>
      <c r="AX161" s="140"/>
      <c r="AY161" s="392"/>
      <c r="AZ161" s="432">
        <f t="shared" si="76"/>
        <v>0</v>
      </c>
      <c r="BA161" s="433"/>
      <c r="BB161" s="276"/>
      <c r="BC161" s="274"/>
      <c r="BD161" s="274"/>
      <c r="BE161" s="127"/>
      <c r="BF161" s="126"/>
      <c r="BG161" s="274"/>
      <c r="BH161" s="274"/>
      <c r="BI161" s="274"/>
      <c r="BJ161" s="274"/>
      <c r="BK161" s="389">
        <f t="shared" si="77"/>
        <v>0</v>
      </c>
      <c r="BL161" s="140">
        <f t="shared" si="78"/>
        <v>0</v>
      </c>
      <c r="BM161" s="132"/>
      <c r="BN161" s="140">
        <f t="shared" si="79"/>
        <v>0</v>
      </c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390">
        <f t="shared" si="80"/>
        <v>0</v>
      </c>
      <c r="CC161" s="132"/>
    </row>
    <row r="162" spans="1:81" ht="14.25" customHeight="1" thickBot="1" x14ac:dyDescent="0.3">
      <c r="A162" s="132"/>
      <c r="B162" s="518">
        <v>46166</v>
      </c>
      <c r="C162" s="136"/>
      <c r="D162" s="133"/>
      <c r="E162" s="132"/>
      <c r="F162" s="135"/>
      <c r="G162" s="445">
        <f t="shared" si="72"/>
        <v>0</v>
      </c>
      <c r="H162" s="140"/>
      <c r="I162" s="457"/>
      <c r="J162" s="454"/>
      <c r="K162" s="140"/>
      <c r="L162" s="140"/>
      <c r="M162" s="140"/>
      <c r="N162" s="140"/>
      <c r="O162" s="140"/>
      <c r="P162" s="456"/>
      <c r="Q162" s="456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383">
        <f t="shared" si="73"/>
        <v>0</v>
      </c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384">
        <f t="shared" si="74"/>
        <v>0</v>
      </c>
      <c r="AQ162" s="136"/>
      <c r="AR162" s="136"/>
      <c r="AS162" s="136"/>
      <c r="AT162" s="522">
        <f t="shared" si="75"/>
        <v>0</v>
      </c>
      <c r="AU162" s="140"/>
      <c r="AV162" s="457"/>
      <c r="AW162" s="140"/>
      <c r="AX162" s="140"/>
      <c r="AY162" s="392"/>
      <c r="AZ162" s="432">
        <f t="shared" si="76"/>
        <v>0</v>
      </c>
      <c r="BA162" s="433"/>
      <c r="BB162" s="276"/>
      <c r="BC162" s="274"/>
      <c r="BD162" s="274"/>
      <c r="BE162" s="127"/>
      <c r="BF162" s="126"/>
      <c r="BG162" s="274"/>
      <c r="BH162" s="274"/>
      <c r="BI162" s="274"/>
      <c r="BJ162" s="274"/>
      <c r="BK162" s="389">
        <f t="shared" si="77"/>
        <v>0</v>
      </c>
      <c r="BL162" s="140">
        <f t="shared" si="78"/>
        <v>0</v>
      </c>
      <c r="BM162" s="132"/>
      <c r="BN162" s="140">
        <f t="shared" si="79"/>
        <v>0</v>
      </c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390">
        <f t="shared" si="80"/>
        <v>0</v>
      </c>
      <c r="CC162" s="132"/>
    </row>
    <row r="163" spans="1:81" ht="14.25" customHeight="1" thickBot="1" x14ac:dyDescent="0.3">
      <c r="A163" s="132"/>
      <c r="B163" s="518">
        <v>46167</v>
      </c>
      <c r="C163" s="136"/>
      <c r="D163" s="133"/>
      <c r="E163" s="132"/>
      <c r="F163" s="135"/>
      <c r="G163" s="445">
        <f t="shared" si="72"/>
        <v>0</v>
      </c>
      <c r="H163" s="140"/>
      <c r="I163" s="457"/>
      <c r="J163" s="454"/>
      <c r="K163" s="140"/>
      <c r="L163" s="140"/>
      <c r="M163" s="140"/>
      <c r="N163" s="140"/>
      <c r="O163" s="140"/>
      <c r="P163" s="456"/>
      <c r="Q163" s="456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383">
        <f t="shared" si="73"/>
        <v>0</v>
      </c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384">
        <f t="shared" si="74"/>
        <v>0</v>
      </c>
      <c r="AQ163" s="136"/>
      <c r="AR163" s="136"/>
      <c r="AS163" s="136"/>
      <c r="AT163" s="522">
        <f t="shared" si="75"/>
        <v>0</v>
      </c>
      <c r="AU163" s="140"/>
      <c r="AV163" s="457"/>
      <c r="AW163" s="140"/>
      <c r="AX163" s="140"/>
      <c r="AY163" s="392"/>
      <c r="AZ163" s="432">
        <f t="shared" si="76"/>
        <v>0</v>
      </c>
      <c r="BA163" s="433"/>
      <c r="BB163" s="276"/>
      <c r="BC163" s="274"/>
      <c r="BD163" s="274"/>
      <c r="BE163" s="127"/>
      <c r="BF163" s="126"/>
      <c r="BG163" s="274"/>
      <c r="BH163" s="274"/>
      <c r="BI163" s="274"/>
      <c r="BJ163" s="274"/>
      <c r="BK163" s="389">
        <f t="shared" si="77"/>
        <v>0</v>
      </c>
      <c r="BL163" s="140">
        <f t="shared" si="78"/>
        <v>0</v>
      </c>
      <c r="BM163" s="132"/>
      <c r="BN163" s="140">
        <f t="shared" si="79"/>
        <v>0</v>
      </c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390">
        <f t="shared" si="80"/>
        <v>0</v>
      </c>
      <c r="CC163" s="132"/>
    </row>
    <row r="164" spans="1:81" ht="14.25" customHeight="1" thickBot="1" x14ac:dyDescent="0.3">
      <c r="A164" s="132"/>
      <c r="B164" s="518">
        <v>46168</v>
      </c>
      <c r="C164" s="136"/>
      <c r="D164" s="133"/>
      <c r="E164" s="132"/>
      <c r="F164" s="135"/>
      <c r="G164" s="445">
        <f t="shared" si="72"/>
        <v>0</v>
      </c>
      <c r="H164" s="140"/>
      <c r="I164" s="457"/>
      <c r="J164" s="454"/>
      <c r="K164" s="140"/>
      <c r="L164" s="140"/>
      <c r="M164" s="140"/>
      <c r="N164" s="140"/>
      <c r="O164" s="140"/>
      <c r="P164" s="379"/>
      <c r="Q164" s="379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383">
        <f t="shared" si="73"/>
        <v>0</v>
      </c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384">
        <f t="shared" si="74"/>
        <v>0</v>
      </c>
      <c r="AQ164" s="136"/>
      <c r="AR164" s="136"/>
      <c r="AS164" s="136"/>
      <c r="AT164" s="522">
        <f t="shared" si="75"/>
        <v>0</v>
      </c>
      <c r="AU164" s="140"/>
      <c r="AV164" s="457"/>
      <c r="AW164" s="140"/>
      <c r="AX164" s="140"/>
      <c r="AY164" s="392"/>
      <c r="AZ164" s="432">
        <f t="shared" si="76"/>
        <v>0</v>
      </c>
      <c r="BA164" s="433"/>
      <c r="BB164" s="276"/>
      <c r="BC164" s="274"/>
      <c r="BD164" s="274"/>
      <c r="BE164" s="127"/>
      <c r="BF164" s="126"/>
      <c r="BG164" s="274"/>
      <c r="BH164" s="274"/>
      <c r="BI164" s="274"/>
      <c r="BJ164" s="274"/>
      <c r="BK164" s="389">
        <f t="shared" si="77"/>
        <v>0</v>
      </c>
      <c r="BL164" s="140">
        <f t="shared" si="78"/>
        <v>0</v>
      </c>
      <c r="BM164" s="132"/>
      <c r="BN164" s="140">
        <f t="shared" si="79"/>
        <v>0</v>
      </c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390">
        <f t="shared" si="80"/>
        <v>0</v>
      </c>
      <c r="CC164" s="132"/>
    </row>
    <row r="165" spans="1:81" ht="14.25" customHeight="1" thickBot="1" x14ac:dyDescent="0.3">
      <c r="A165" s="132"/>
      <c r="B165" s="518">
        <v>46169</v>
      </c>
      <c r="C165" s="136"/>
      <c r="D165" s="133"/>
      <c r="E165" s="132"/>
      <c r="F165" s="135"/>
      <c r="G165" s="445">
        <f t="shared" si="72"/>
        <v>0</v>
      </c>
      <c r="H165" s="140"/>
      <c r="I165" s="457"/>
      <c r="J165" s="454"/>
      <c r="K165" s="140"/>
      <c r="L165" s="140"/>
      <c r="M165" s="140"/>
      <c r="N165" s="140"/>
      <c r="O165" s="140"/>
      <c r="P165" s="456"/>
      <c r="Q165" s="456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383">
        <f t="shared" si="73"/>
        <v>0</v>
      </c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384">
        <f t="shared" si="74"/>
        <v>0</v>
      </c>
      <c r="AQ165" s="136"/>
      <c r="AR165" s="136"/>
      <c r="AS165" s="136"/>
      <c r="AT165" s="522">
        <f t="shared" si="75"/>
        <v>0</v>
      </c>
      <c r="AU165" s="140"/>
      <c r="AV165" s="457"/>
      <c r="AW165" s="140"/>
      <c r="AX165" s="140"/>
      <c r="AY165" s="392"/>
      <c r="AZ165" s="432">
        <f t="shared" si="76"/>
        <v>0</v>
      </c>
      <c r="BA165" s="433"/>
      <c r="BB165" s="276"/>
      <c r="BC165" s="274"/>
      <c r="BD165" s="274"/>
      <c r="BE165" s="127"/>
      <c r="BF165" s="126"/>
      <c r="BG165" s="274"/>
      <c r="BH165" s="274"/>
      <c r="BI165" s="274"/>
      <c r="BJ165" s="274"/>
      <c r="BK165" s="389">
        <f t="shared" si="77"/>
        <v>0</v>
      </c>
      <c r="BL165" s="140">
        <f t="shared" si="78"/>
        <v>0</v>
      </c>
      <c r="BM165" s="132"/>
      <c r="BN165" s="140">
        <f t="shared" si="79"/>
        <v>0</v>
      </c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390">
        <f t="shared" si="80"/>
        <v>0</v>
      </c>
      <c r="CC165" s="132"/>
    </row>
    <row r="166" spans="1:81" ht="14.25" customHeight="1" thickBot="1" x14ac:dyDescent="0.3">
      <c r="A166" s="132"/>
      <c r="B166" s="518">
        <v>46170</v>
      </c>
      <c r="C166" s="136"/>
      <c r="D166" s="133"/>
      <c r="E166" s="132"/>
      <c r="F166" s="135"/>
      <c r="G166" s="445">
        <f t="shared" si="72"/>
        <v>0</v>
      </c>
      <c r="H166" s="140"/>
      <c r="I166" s="457"/>
      <c r="J166" s="454"/>
      <c r="K166" s="140"/>
      <c r="L166" s="140"/>
      <c r="M166" s="140"/>
      <c r="N166" s="140"/>
      <c r="O166" s="140"/>
      <c r="P166" s="456"/>
      <c r="Q166" s="456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383">
        <f t="shared" si="73"/>
        <v>0</v>
      </c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384">
        <f t="shared" si="74"/>
        <v>0</v>
      </c>
      <c r="AQ166" s="136"/>
      <c r="AR166" s="136"/>
      <c r="AS166" s="136"/>
      <c r="AT166" s="522">
        <f t="shared" si="75"/>
        <v>0</v>
      </c>
      <c r="AU166" s="140"/>
      <c r="AV166" s="457"/>
      <c r="AW166" s="140"/>
      <c r="AX166" s="140"/>
      <c r="AY166" s="392"/>
      <c r="AZ166" s="432">
        <f t="shared" si="76"/>
        <v>0</v>
      </c>
      <c r="BA166" s="433"/>
      <c r="BB166" s="276"/>
      <c r="BC166" s="274"/>
      <c r="BD166" s="274"/>
      <c r="BE166" s="127"/>
      <c r="BF166" s="126"/>
      <c r="BG166" s="274"/>
      <c r="BH166" s="274"/>
      <c r="BI166" s="274"/>
      <c r="BJ166" s="274"/>
      <c r="BK166" s="389">
        <f t="shared" si="77"/>
        <v>0</v>
      </c>
      <c r="BL166" s="140">
        <f t="shared" si="78"/>
        <v>0</v>
      </c>
      <c r="BM166" s="132"/>
      <c r="BN166" s="140">
        <f t="shared" si="79"/>
        <v>0</v>
      </c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390">
        <f t="shared" si="80"/>
        <v>0</v>
      </c>
      <c r="CC166" s="132"/>
    </row>
    <row r="167" spans="1:81" ht="14.25" customHeight="1" thickBot="1" x14ac:dyDescent="0.3">
      <c r="A167" s="132"/>
      <c r="B167" s="518">
        <v>46171</v>
      </c>
      <c r="C167" s="136"/>
      <c r="D167" s="133"/>
      <c r="E167" s="132"/>
      <c r="F167" s="135"/>
      <c r="G167" s="445">
        <f t="shared" si="72"/>
        <v>0</v>
      </c>
      <c r="H167" s="140"/>
      <c r="I167" s="457"/>
      <c r="J167" s="454"/>
      <c r="K167" s="140"/>
      <c r="L167" s="140"/>
      <c r="M167" s="140"/>
      <c r="N167" s="140"/>
      <c r="O167" s="140"/>
      <c r="P167" s="456"/>
      <c r="Q167" s="456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383">
        <f t="shared" si="73"/>
        <v>0</v>
      </c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384">
        <f t="shared" si="74"/>
        <v>0</v>
      </c>
      <c r="AQ167" s="136"/>
      <c r="AR167" s="136"/>
      <c r="AS167" s="136"/>
      <c r="AT167" s="522">
        <f t="shared" si="75"/>
        <v>0</v>
      </c>
      <c r="AU167" s="140"/>
      <c r="AV167" s="457"/>
      <c r="AW167" s="140"/>
      <c r="AX167" s="140"/>
      <c r="AY167" s="392"/>
      <c r="AZ167" s="432">
        <f t="shared" si="76"/>
        <v>0</v>
      </c>
      <c r="BA167" s="433"/>
      <c r="BB167" s="276"/>
      <c r="BC167" s="274"/>
      <c r="BD167" s="274"/>
      <c r="BE167" s="127"/>
      <c r="BF167" s="126"/>
      <c r="BG167" s="274"/>
      <c r="BH167" s="274"/>
      <c r="BI167" s="274"/>
      <c r="BJ167" s="274"/>
      <c r="BK167" s="389">
        <f t="shared" si="77"/>
        <v>0</v>
      </c>
      <c r="BL167" s="140">
        <f t="shared" si="78"/>
        <v>0</v>
      </c>
      <c r="BM167" s="132"/>
      <c r="BN167" s="140">
        <f t="shared" si="79"/>
        <v>0</v>
      </c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390">
        <f t="shared" si="80"/>
        <v>0</v>
      </c>
      <c r="CC167" s="132"/>
    </row>
    <row r="168" spans="1:81" ht="14.25" customHeight="1" thickBot="1" x14ac:dyDescent="0.3">
      <c r="A168" s="3"/>
      <c r="B168" s="518">
        <v>46172</v>
      </c>
      <c r="C168" s="123"/>
      <c r="D168" s="118"/>
      <c r="E168" s="3"/>
      <c r="F168" s="120"/>
      <c r="G168" s="445">
        <f t="shared" si="72"/>
        <v>0</v>
      </c>
      <c r="H168" s="140"/>
      <c r="I168" s="457"/>
      <c r="J168" s="454"/>
      <c r="K168" s="140"/>
      <c r="L168" s="140"/>
      <c r="M168" s="140"/>
      <c r="N168" s="140"/>
      <c r="O168" s="140"/>
      <c r="P168" s="456"/>
      <c r="Q168" s="456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383">
        <f t="shared" si="73"/>
        <v>0</v>
      </c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384">
        <f t="shared" si="74"/>
        <v>0</v>
      </c>
      <c r="AQ168" s="123"/>
      <c r="AR168" s="123"/>
      <c r="AS168" s="123"/>
      <c r="AT168" s="522">
        <f t="shared" si="75"/>
        <v>0</v>
      </c>
      <c r="AU168" s="140"/>
      <c r="AV168" s="457"/>
      <c r="AW168" s="140"/>
      <c r="AX168" s="140"/>
      <c r="AY168" s="392"/>
      <c r="AZ168" s="432">
        <f t="shared" si="76"/>
        <v>0</v>
      </c>
      <c r="BA168" s="433"/>
      <c r="BB168" s="276"/>
      <c r="BC168" s="274"/>
      <c r="BD168" s="274"/>
      <c r="BE168" s="127"/>
      <c r="BF168" s="126"/>
      <c r="BG168" s="274"/>
      <c r="BH168" s="274"/>
      <c r="BI168" s="274"/>
      <c r="BJ168" s="274"/>
      <c r="BK168" s="389">
        <f t="shared" si="77"/>
        <v>0</v>
      </c>
      <c r="BL168" s="113">
        <f t="shared" si="78"/>
        <v>0</v>
      </c>
      <c r="BM168" s="3"/>
      <c r="BN168" s="113">
        <f t="shared" si="79"/>
        <v>0</v>
      </c>
      <c r="BO168" s="225"/>
      <c r="BP168" s="225"/>
      <c r="BQ168" s="225"/>
      <c r="BR168" s="225"/>
      <c r="BS168" s="225"/>
      <c r="BT168" s="225"/>
      <c r="BU168" s="225"/>
      <c r="BV168" s="225"/>
      <c r="BW168" s="225"/>
      <c r="BX168" s="225"/>
      <c r="BY168" s="225"/>
      <c r="BZ168" s="126"/>
      <c r="CA168" s="225"/>
      <c r="CB168" s="390">
        <f t="shared" si="80"/>
        <v>0</v>
      </c>
      <c r="CC168" s="3"/>
    </row>
    <row r="169" spans="1:81" ht="14.25" customHeight="1" thickBot="1" x14ac:dyDescent="0.3">
      <c r="A169" s="3"/>
      <c r="B169" s="518">
        <v>46173</v>
      </c>
      <c r="C169" s="278"/>
      <c r="D169" s="277"/>
      <c r="E169" s="176"/>
      <c r="F169" s="279"/>
      <c r="G169" s="445">
        <f t="shared" si="72"/>
        <v>0</v>
      </c>
      <c r="H169" s="162"/>
      <c r="I169" s="503"/>
      <c r="J169" s="500"/>
      <c r="K169" s="162"/>
      <c r="L169" s="162"/>
      <c r="M169" s="162"/>
      <c r="N169" s="162"/>
      <c r="O169" s="162"/>
      <c r="P169" s="501"/>
      <c r="Q169" s="501"/>
      <c r="R169" s="162"/>
      <c r="S169" s="162"/>
      <c r="T169" s="162"/>
      <c r="U169" s="162"/>
      <c r="V169" s="162"/>
      <c r="W169" s="162"/>
      <c r="X169" s="162"/>
      <c r="Y169" s="162"/>
      <c r="Z169" s="140"/>
      <c r="AA169" s="140"/>
      <c r="AB169" s="383">
        <f t="shared" si="73"/>
        <v>0</v>
      </c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384">
        <f t="shared" si="74"/>
        <v>0</v>
      </c>
      <c r="AQ169" s="278"/>
      <c r="AR169" s="278"/>
      <c r="AS169" s="278"/>
      <c r="AT169" s="522">
        <f t="shared" si="75"/>
        <v>0</v>
      </c>
      <c r="AU169" s="162"/>
      <c r="AV169" s="503"/>
      <c r="AW169" s="162"/>
      <c r="AX169" s="162"/>
      <c r="AY169" s="403"/>
      <c r="AZ169" s="432">
        <f t="shared" si="76"/>
        <v>0</v>
      </c>
      <c r="BA169" s="435"/>
      <c r="BB169" s="533"/>
      <c r="BC169" s="296"/>
      <c r="BD169" s="296"/>
      <c r="BE169" s="161"/>
      <c r="BF169" s="138"/>
      <c r="BG169" s="296"/>
      <c r="BH169" s="296"/>
      <c r="BI169" s="296"/>
      <c r="BJ169" s="296"/>
      <c r="BK169" s="389">
        <f t="shared" si="77"/>
        <v>0</v>
      </c>
      <c r="BL169" s="281">
        <f t="shared" si="78"/>
        <v>0</v>
      </c>
      <c r="BM169" s="3"/>
      <c r="BN169" s="281">
        <f t="shared" si="79"/>
        <v>0</v>
      </c>
      <c r="BO169" s="280"/>
      <c r="BP169" s="280"/>
      <c r="BQ169" s="280"/>
      <c r="BR169" s="280"/>
      <c r="BS169" s="280"/>
      <c r="BT169" s="280"/>
      <c r="BU169" s="280"/>
      <c r="BV169" s="280"/>
      <c r="BW169" s="280"/>
      <c r="BX169" s="225"/>
      <c r="BY169" s="225"/>
      <c r="BZ169" s="126"/>
      <c r="CA169" s="280"/>
      <c r="CB169" s="405">
        <f t="shared" si="80"/>
        <v>0</v>
      </c>
      <c r="CC169" s="3"/>
    </row>
    <row r="170" spans="1:81" ht="14.25" customHeight="1" x14ac:dyDescent="0.25">
      <c r="A170" s="2"/>
      <c r="B170" s="2" t="s">
        <v>79</v>
      </c>
      <c r="C170" s="439">
        <f t="shared" ref="C170:S170" si="81">SUM(C139:C169)</f>
        <v>0</v>
      </c>
      <c r="D170" s="439">
        <f t="shared" si="81"/>
        <v>0</v>
      </c>
      <c r="E170" s="407">
        <f t="shared" si="81"/>
        <v>0</v>
      </c>
      <c r="F170" s="407">
        <f t="shared" si="81"/>
        <v>0</v>
      </c>
      <c r="G170" s="408">
        <f t="shared" si="81"/>
        <v>0</v>
      </c>
      <c r="H170" s="407">
        <f t="shared" si="81"/>
        <v>0</v>
      </c>
      <c r="I170" s="407">
        <f t="shared" si="81"/>
        <v>0</v>
      </c>
      <c r="J170" s="407">
        <f t="shared" si="81"/>
        <v>0</v>
      </c>
      <c r="K170" s="407">
        <f t="shared" si="81"/>
        <v>0</v>
      </c>
      <c r="L170" s="407">
        <f t="shared" si="81"/>
        <v>0</v>
      </c>
      <c r="M170" s="407">
        <f t="shared" si="81"/>
        <v>0</v>
      </c>
      <c r="N170" s="407">
        <f t="shared" si="81"/>
        <v>0</v>
      </c>
      <c r="O170" s="407">
        <f t="shared" si="81"/>
        <v>0</v>
      </c>
      <c r="P170" s="407">
        <f t="shared" si="81"/>
        <v>0</v>
      </c>
      <c r="Q170" s="407">
        <f t="shared" si="81"/>
        <v>0</v>
      </c>
      <c r="R170" s="407">
        <f t="shared" si="81"/>
        <v>0</v>
      </c>
      <c r="S170" s="407">
        <f t="shared" si="81"/>
        <v>0</v>
      </c>
      <c r="T170" s="407"/>
      <c r="U170" s="407">
        <f t="shared" ref="U170:Y170" si="82">SUM(U139:U169)</f>
        <v>0</v>
      </c>
      <c r="V170" s="407">
        <f t="shared" si="82"/>
        <v>0</v>
      </c>
      <c r="W170" s="407">
        <f t="shared" si="82"/>
        <v>0</v>
      </c>
      <c r="X170" s="407">
        <f t="shared" si="82"/>
        <v>0</v>
      </c>
      <c r="Y170" s="407">
        <f t="shared" si="82"/>
        <v>0</v>
      </c>
      <c r="Z170" s="407"/>
      <c r="AA170" s="407"/>
      <c r="AB170" s="407">
        <f t="shared" ref="AB170:AM170" si="83">SUM(AB139:AB169)</f>
        <v>0</v>
      </c>
      <c r="AC170" s="407">
        <f t="shared" si="83"/>
        <v>0</v>
      </c>
      <c r="AD170" s="407">
        <f t="shared" si="83"/>
        <v>0</v>
      </c>
      <c r="AE170" s="407">
        <f t="shared" si="83"/>
        <v>0</v>
      </c>
      <c r="AF170" s="407">
        <f t="shared" si="83"/>
        <v>0</v>
      </c>
      <c r="AG170" s="407">
        <f t="shared" si="83"/>
        <v>0</v>
      </c>
      <c r="AH170" s="407">
        <f t="shared" si="83"/>
        <v>0</v>
      </c>
      <c r="AI170" s="407">
        <f t="shared" si="83"/>
        <v>0</v>
      </c>
      <c r="AJ170" s="407">
        <f t="shared" si="83"/>
        <v>0</v>
      </c>
      <c r="AK170" s="407">
        <f t="shared" si="83"/>
        <v>0</v>
      </c>
      <c r="AL170" s="407">
        <f t="shared" si="83"/>
        <v>0</v>
      </c>
      <c r="AM170" s="407">
        <f t="shared" si="83"/>
        <v>0</v>
      </c>
      <c r="AN170" s="407"/>
      <c r="AO170" s="407">
        <f t="shared" ref="AO170:AU170" si="84">SUM(AO139:AO169)</f>
        <v>0</v>
      </c>
      <c r="AP170" s="408">
        <f t="shared" si="84"/>
        <v>0</v>
      </c>
      <c r="AQ170" s="407">
        <f t="shared" si="84"/>
        <v>0</v>
      </c>
      <c r="AR170" s="407">
        <f t="shared" si="84"/>
        <v>0</v>
      </c>
      <c r="AS170" s="407">
        <f t="shared" si="84"/>
        <v>0</v>
      </c>
      <c r="AT170" s="408">
        <f t="shared" si="84"/>
        <v>0</v>
      </c>
      <c r="AU170" s="439">
        <f t="shared" si="84"/>
        <v>0</v>
      </c>
      <c r="AV170" s="407"/>
      <c r="AW170" s="407">
        <f t="shared" ref="AW170:BL170" si="85">SUM(AW139:AW169)</f>
        <v>0</v>
      </c>
      <c r="AX170" s="407">
        <f t="shared" si="85"/>
        <v>0</v>
      </c>
      <c r="AY170" s="407">
        <f t="shared" si="85"/>
        <v>0</v>
      </c>
      <c r="AZ170" s="408">
        <f t="shared" si="85"/>
        <v>0</v>
      </c>
      <c r="BA170" s="439">
        <f t="shared" si="85"/>
        <v>0</v>
      </c>
      <c r="BB170" s="411">
        <f t="shared" si="85"/>
        <v>0</v>
      </c>
      <c r="BC170" s="407">
        <f t="shared" si="85"/>
        <v>0</v>
      </c>
      <c r="BD170" s="407">
        <f t="shared" si="85"/>
        <v>0</v>
      </c>
      <c r="BE170" s="407">
        <f t="shared" si="85"/>
        <v>0</v>
      </c>
      <c r="BF170" s="439">
        <f t="shared" si="85"/>
        <v>0</v>
      </c>
      <c r="BG170" s="407">
        <f t="shared" si="85"/>
        <v>0</v>
      </c>
      <c r="BH170" s="407">
        <f t="shared" si="85"/>
        <v>0</v>
      </c>
      <c r="BI170" s="407">
        <f t="shared" si="85"/>
        <v>0</v>
      </c>
      <c r="BJ170" s="407">
        <f t="shared" si="85"/>
        <v>0</v>
      </c>
      <c r="BK170" s="408">
        <f t="shared" si="85"/>
        <v>0</v>
      </c>
      <c r="BL170" s="407">
        <f t="shared" si="85"/>
        <v>0</v>
      </c>
      <c r="BM170" s="3"/>
      <c r="BN170" s="534">
        <f t="shared" ref="BN170:CB170" si="86">SUM(BN139:BN169)</f>
        <v>0</v>
      </c>
      <c r="BO170" s="439">
        <f t="shared" si="86"/>
        <v>0</v>
      </c>
      <c r="BP170" s="439">
        <f t="shared" si="86"/>
        <v>0</v>
      </c>
      <c r="BQ170" s="439">
        <f t="shared" si="86"/>
        <v>0</v>
      </c>
      <c r="BR170" s="439">
        <f t="shared" si="86"/>
        <v>0</v>
      </c>
      <c r="BS170" s="439">
        <f t="shared" si="86"/>
        <v>0</v>
      </c>
      <c r="BT170" s="439">
        <f t="shared" si="86"/>
        <v>0</v>
      </c>
      <c r="BU170" s="439">
        <f t="shared" si="86"/>
        <v>0</v>
      </c>
      <c r="BV170" s="439">
        <f t="shared" si="86"/>
        <v>0</v>
      </c>
      <c r="BW170" s="439">
        <f t="shared" si="86"/>
        <v>0</v>
      </c>
      <c r="BX170" s="407">
        <f t="shared" si="86"/>
        <v>0</v>
      </c>
      <c r="BY170" s="407">
        <f t="shared" si="86"/>
        <v>0</v>
      </c>
      <c r="BZ170" s="407">
        <f t="shared" si="86"/>
        <v>0</v>
      </c>
      <c r="CA170" s="439">
        <f t="shared" si="86"/>
        <v>0</v>
      </c>
      <c r="CB170" s="439">
        <f t="shared" si="86"/>
        <v>0</v>
      </c>
      <c r="CC170" s="3"/>
    </row>
    <row r="171" spans="1:81" ht="14.25" customHeight="1" x14ac:dyDescent="0.25">
      <c r="A171" s="1"/>
      <c r="B171" s="2"/>
      <c r="C171" s="3"/>
      <c r="D171" s="3"/>
      <c r="E171" s="3"/>
      <c r="F171" s="3"/>
      <c r="G171" s="3"/>
      <c r="H171" s="3"/>
      <c r="I171" s="3"/>
      <c r="J171" s="414"/>
      <c r="K171" s="3"/>
      <c r="L171" s="3"/>
      <c r="M171" s="3"/>
      <c r="N171" s="3"/>
      <c r="O171" s="3"/>
      <c r="P171" s="1"/>
      <c r="Q171" s="1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80"/>
      <c r="BB171" s="3"/>
      <c r="BC171" s="132"/>
      <c r="BD171" s="132"/>
      <c r="BE171" s="132"/>
      <c r="BF171" s="132"/>
      <c r="BG171" s="132"/>
      <c r="BH171" s="132"/>
      <c r="BI171" s="132"/>
      <c r="BJ171" s="132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 spans="1:81" ht="14.25" customHeight="1" thickBot="1" x14ac:dyDescent="0.3">
      <c r="A172" s="1"/>
      <c r="B172" s="2"/>
      <c r="C172" s="3"/>
      <c r="D172" s="3"/>
      <c r="E172" s="3"/>
      <c r="F172" s="3"/>
      <c r="G172" s="3"/>
      <c r="H172" s="3"/>
      <c r="I172" s="3"/>
      <c r="J172" s="414"/>
      <c r="K172" s="3"/>
      <c r="L172" s="3"/>
      <c r="M172" s="3"/>
      <c r="N172" s="3"/>
      <c r="O172" s="3"/>
      <c r="P172" s="1"/>
      <c r="Q172" s="1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76"/>
      <c r="AQ172" s="3"/>
      <c r="AR172" s="3"/>
      <c r="AS172" s="3"/>
      <c r="AT172" s="3"/>
      <c r="AU172" s="3"/>
      <c r="AV172" s="3"/>
      <c r="AW172" s="3"/>
      <c r="AX172" s="3"/>
      <c r="AY172" s="3"/>
      <c r="AZ172" s="511"/>
      <c r="BA172" s="1"/>
      <c r="BB172" s="3"/>
      <c r="BC172" s="132"/>
      <c r="BD172" s="3"/>
      <c r="BE172" s="3"/>
      <c r="BF172" s="132"/>
      <c r="BG172" s="3"/>
      <c r="BH172" s="3"/>
      <c r="BI172" s="3"/>
      <c r="BJ172" s="132"/>
      <c r="BK172" s="511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spans="1:81" ht="14.25" customHeight="1" x14ac:dyDescent="0.25">
      <c r="A173" s="3"/>
      <c r="B173" s="215">
        <v>46174</v>
      </c>
      <c r="C173" s="94"/>
      <c r="D173" s="104"/>
      <c r="E173" s="97"/>
      <c r="F173" s="97"/>
      <c r="G173" s="415">
        <f t="shared" ref="G173:G202" si="87">+C173+D173+E173+F173</f>
        <v>0</v>
      </c>
      <c r="H173" s="535"/>
      <c r="I173" s="449"/>
      <c r="J173" s="446"/>
      <c r="K173" s="195"/>
      <c r="L173" s="195"/>
      <c r="M173" s="195"/>
      <c r="N173" s="195"/>
      <c r="O173" s="195"/>
      <c r="P173" s="447"/>
      <c r="Q173" s="447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420">
        <f t="shared" ref="AB173:AB202" si="88">SUM(I173:Y173)</f>
        <v>0</v>
      </c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384">
        <f t="shared" ref="AP173:AP202" si="89">SUM(AC173:AO173)</f>
        <v>0</v>
      </c>
      <c r="AQ173" s="104"/>
      <c r="AR173" s="104"/>
      <c r="AS173" s="104"/>
      <c r="AT173" s="422">
        <f t="shared" ref="AT173:AT202" si="90">SUM(AQ173:AS173)</f>
        <v>0</v>
      </c>
      <c r="AU173" s="195"/>
      <c r="AV173" s="195"/>
      <c r="AW173" s="195"/>
      <c r="AX173" s="195"/>
      <c r="AY173" s="424"/>
      <c r="AZ173" s="432">
        <f t="shared" ref="AZ173:AZ195" si="91">+G173-AB173-AP173-AT173-AU173-AW173-AX173-AY173</f>
        <v>0</v>
      </c>
      <c r="BA173" s="427"/>
      <c r="BB173" s="220"/>
      <c r="BC173" s="269"/>
      <c r="BD173" s="110"/>
      <c r="BE173" s="110"/>
      <c r="BF173" s="109"/>
      <c r="BG173" s="110"/>
      <c r="BH173" s="110"/>
      <c r="BI173" s="110"/>
      <c r="BJ173" s="269"/>
      <c r="BK173" s="389">
        <f t="shared" ref="BK173:BK194" si="92">SUM(BA173:BJ173)-BI173</f>
        <v>0</v>
      </c>
      <c r="BL173" s="114">
        <f t="shared" ref="BL173:BL202" si="93">+AZ173-BK173</f>
        <v>0</v>
      </c>
      <c r="BM173" s="3"/>
      <c r="BN173" s="114">
        <f t="shared" ref="BN173:BN202" si="94">SUM(BO173:CA173)</f>
        <v>0</v>
      </c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430">
        <f t="shared" ref="CB173:CB202" si="95">+BL173-BN173</f>
        <v>0</v>
      </c>
      <c r="CC173" s="3"/>
    </row>
    <row r="174" spans="1:81" ht="14.25" customHeight="1" x14ac:dyDescent="0.25">
      <c r="A174" s="3"/>
      <c r="B174" s="215">
        <v>46175</v>
      </c>
      <c r="C174" s="118"/>
      <c r="D174" s="123"/>
      <c r="E174" s="120"/>
      <c r="F174" s="120"/>
      <c r="G174" s="431">
        <f t="shared" si="87"/>
        <v>0</v>
      </c>
      <c r="H174" s="525"/>
      <c r="I174" s="457"/>
      <c r="J174" s="454"/>
      <c r="K174" s="140"/>
      <c r="L174" s="140"/>
      <c r="M174" s="140"/>
      <c r="N174" s="140"/>
      <c r="O174" s="140"/>
      <c r="P174" s="456"/>
      <c r="Q174" s="456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383">
        <f t="shared" si="88"/>
        <v>0</v>
      </c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384">
        <f t="shared" si="89"/>
        <v>0</v>
      </c>
      <c r="AQ174" s="123"/>
      <c r="AR174" s="123"/>
      <c r="AS174" s="123"/>
      <c r="AT174" s="385">
        <f t="shared" si="90"/>
        <v>0</v>
      </c>
      <c r="AU174" s="140"/>
      <c r="AV174" s="140"/>
      <c r="AW174" s="140"/>
      <c r="AX174" s="140"/>
      <c r="AY174" s="392"/>
      <c r="AZ174" s="432">
        <f t="shared" si="91"/>
        <v>0</v>
      </c>
      <c r="BA174" s="433"/>
      <c r="BB174" s="225"/>
      <c r="BC174" s="274"/>
      <c r="BD174" s="127"/>
      <c r="BE174" s="127"/>
      <c r="BF174" s="126"/>
      <c r="BG174" s="127"/>
      <c r="BH174" s="127"/>
      <c r="BI174" s="127"/>
      <c r="BJ174" s="274"/>
      <c r="BK174" s="389">
        <f t="shared" si="92"/>
        <v>0</v>
      </c>
      <c r="BL174" s="113">
        <f t="shared" si="93"/>
        <v>0</v>
      </c>
      <c r="BM174" s="3"/>
      <c r="BN174" s="113">
        <f t="shared" si="94"/>
        <v>0</v>
      </c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29"/>
      <c r="BY174" s="129"/>
      <c r="BZ174" s="129"/>
      <c r="CA174" s="129"/>
      <c r="CB174" s="390">
        <f t="shared" si="95"/>
        <v>0</v>
      </c>
      <c r="CC174" s="3"/>
    </row>
    <row r="175" spans="1:81" ht="14.25" customHeight="1" x14ac:dyDescent="0.25">
      <c r="A175" s="132"/>
      <c r="B175" s="215">
        <v>46176</v>
      </c>
      <c r="C175" s="133"/>
      <c r="D175" s="136"/>
      <c r="E175" s="135"/>
      <c r="F175" s="135"/>
      <c r="G175" s="431">
        <f t="shared" si="87"/>
        <v>0</v>
      </c>
      <c r="H175" s="525"/>
      <c r="I175" s="457"/>
      <c r="J175" s="454"/>
      <c r="K175" s="140"/>
      <c r="L175" s="140"/>
      <c r="M175" s="140"/>
      <c r="N175" s="140"/>
      <c r="O175" s="140"/>
      <c r="P175" s="456"/>
      <c r="Q175" s="456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383">
        <f t="shared" si="88"/>
        <v>0</v>
      </c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384">
        <f t="shared" si="89"/>
        <v>0</v>
      </c>
      <c r="AQ175" s="136"/>
      <c r="AR175" s="136"/>
      <c r="AS175" s="136"/>
      <c r="AT175" s="385">
        <f t="shared" si="90"/>
        <v>0</v>
      </c>
      <c r="AU175" s="140"/>
      <c r="AV175" s="140"/>
      <c r="AW175" s="140"/>
      <c r="AX175" s="140"/>
      <c r="AY175" s="392"/>
      <c r="AZ175" s="432">
        <f t="shared" si="91"/>
        <v>0</v>
      </c>
      <c r="BA175" s="433"/>
      <c r="BB175" s="225"/>
      <c r="BC175" s="274"/>
      <c r="BD175" s="127"/>
      <c r="BE175" s="127"/>
      <c r="BF175" s="126"/>
      <c r="BG175" s="127"/>
      <c r="BH175" s="127"/>
      <c r="BI175" s="127"/>
      <c r="BJ175" s="274"/>
      <c r="BK175" s="389">
        <f t="shared" si="92"/>
        <v>0</v>
      </c>
      <c r="BL175" s="140">
        <f t="shared" si="93"/>
        <v>0</v>
      </c>
      <c r="BM175" s="132"/>
      <c r="BN175" s="140">
        <f t="shared" si="94"/>
        <v>0</v>
      </c>
      <c r="BO175" s="141"/>
      <c r="BP175" s="141"/>
      <c r="BQ175" s="141"/>
      <c r="BR175" s="141"/>
      <c r="BS175" s="141"/>
      <c r="BT175" s="141"/>
      <c r="BU175" s="141"/>
      <c r="BV175" s="141"/>
      <c r="BW175" s="141"/>
      <c r="BX175" s="141"/>
      <c r="BY175" s="141"/>
      <c r="BZ175" s="141"/>
      <c r="CA175" s="141"/>
      <c r="CB175" s="390">
        <f t="shared" si="95"/>
        <v>0</v>
      </c>
      <c r="CC175" s="132"/>
    </row>
    <row r="176" spans="1:81" ht="14.25" customHeight="1" x14ac:dyDescent="0.25">
      <c r="A176" s="132"/>
      <c r="B176" s="215">
        <v>46177</v>
      </c>
      <c r="C176" s="133"/>
      <c r="D176" s="136"/>
      <c r="E176" s="135"/>
      <c r="F176" s="135"/>
      <c r="G176" s="431">
        <f t="shared" si="87"/>
        <v>0</v>
      </c>
      <c r="H176" s="525"/>
      <c r="I176" s="457"/>
      <c r="J176" s="454"/>
      <c r="K176" s="140"/>
      <c r="L176" s="140"/>
      <c r="M176" s="140"/>
      <c r="N176" s="140"/>
      <c r="O176" s="140"/>
      <c r="P176" s="456"/>
      <c r="Q176" s="456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383">
        <f t="shared" si="88"/>
        <v>0</v>
      </c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384">
        <f t="shared" si="89"/>
        <v>0</v>
      </c>
      <c r="AQ176" s="136"/>
      <c r="AR176" s="136"/>
      <c r="AS176" s="136"/>
      <c r="AT176" s="385">
        <f t="shared" si="90"/>
        <v>0</v>
      </c>
      <c r="AU176" s="140"/>
      <c r="AV176" s="140"/>
      <c r="AW176" s="140"/>
      <c r="AX176" s="140"/>
      <c r="AY176" s="392"/>
      <c r="AZ176" s="432">
        <f t="shared" si="91"/>
        <v>0</v>
      </c>
      <c r="BA176" s="433"/>
      <c r="BB176" s="225"/>
      <c r="BC176" s="274"/>
      <c r="BD176" s="127"/>
      <c r="BE176" s="127"/>
      <c r="BF176" s="126"/>
      <c r="BG176" s="127"/>
      <c r="BH176" s="127"/>
      <c r="BI176" s="127"/>
      <c r="BJ176" s="274"/>
      <c r="BK176" s="389">
        <f t="shared" si="92"/>
        <v>0</v>
      </c>
      <c r="BL176" s="140">
        <f t="shared" si="93"/>
        <v>0</v>
      </c>
      <c r="BM176" s="132"/>
      <c r="BN176" s="140">
        <f t="shared" si="94"/>
        <v>0</v>
      </c>
      <c r="BO176" s="141"/>
      <c r="BP176" s="141"/>
      <c r="BQ176" s="141"/>
      <c r="BR176" s="141"/>
      <c r="BS176" s="141"/>
      <c r="BT176" s="141"/>
      <c r="BU176" s="141"/>
      <c r="BV176" s="141"/>
      <c r="BW176" s="141"/>
      <c r="BX176" s="141"/>
      <c r="BY176" s="141"/>
      <c r="BZ176" s="141"/>
      <c r="CA176" s="141"/>
      <c r="CB176" s="390">
        <f t="shared" si="95"/>
        <v>0</v>
      </c>
      <c r="CC176" s="132"/>
    </row>
    <row r="177" spans="1:81" ht="14.25" customHeight="1" x14ac:dyDescent="0.25">
      <c r="A177" s="132"/>
      <c r="B177" s="215">
        <v>46178</v>
      </c>
      <c r="C177" s="133"/>
      <c r="D177" s="136"/>
      <c r="E177" s="135"/>
      <c r="F177" s="135"/>
      <c r="G177" s="431">
        <f t="shared" si="87"/>
        <v>0</v>
      </c>
      <c r="H177" s="525"/>
      <c r="I177" s="457"/>
      <c r="J177" s="454"/>
      <c r="K177" s="140"/>
      <c r="L177" s="140"/>
      <c r="M177" s="140"/>
      <c r="N177" s="140"/>
      <c r="O177" s="140"/>
      <c r="P177" s="456"/>
      <c r="Q177" s="456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383">
        <f t="shared" si="88"/>
        <v>0</v>
      </c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384">
        <f t="shared" si="89"/>
        <v>0</v>
      </c>
      <c r="AQ177" s="136"/>
      <c r="AR177" s="136"/>
      <c r="AS177" s="136"/>
      <c r="AT177" s="385">
        <f t="shared" si="90"/>
        <v>0</v>
      </c>
      <c r="AU177" s="140"/>
      <c r="AV177" s="140"/>
      <c r="AW177" s="140"/>
      <c r="AX177" s="140"/>
      <c r="AY177" s="392"/>
      <c r="AZ177" s="432">
        <f t="shared" si="91"/>
        <v>0</v>
      </c>
      <c r="BA177" s="433"/>
      <c r="BB177" s="225"/>
      <c r="BC177" s="274"/>
      <c r="BD177" s="127"/>
      <c r="BE177" s="127"/>
      <c r="BF177" s="126"/>
      <c r="BG177" s="127"/>
      <c r="BH177" s="127"/>
      <c r="BI177" s="127"/>
      <c r="BJ177" s="274"/>
      <c r="BK177" s="389">
        <f t="shared" si="92"/>
        <v>0</v>
      </c>
      <c r="BL177" s="140">
        <f t="shared" si="93"/>
        <v>0</v>
      </c>
      <c r="BM177" s="132"/>
      <c r="BN177" s="140">
        <f t="shared" si="94"/>
        <v>0</v>
      </c>
      <c r="BO177" s="141"/>
      <c r="BP177" s="141"/>
      <c r="BQ177" s="141"/>
      <c r="BR177" s="141"/>
      <c r="BS177" s="141"/>
      <c r="BT177" s="141"/>
      <c r="BU177" s="141"/>
      <c r="BV177" s="141"/>
      <c r="BW177" s="141"/>
      <c r="BX177" s="141"/>
      <c r="BY177" s="141"/>
      <c r="BZ177" s="141"/>
      <c r="CA177" s="141"/>
      <c r="CB177" s="390">
        <f t="shared" si="95"/>
        <v>0</v>
      </c>
      <c r="CC177" s="132"/>
    </row>
    <row r="178" spans="1:81" ht="14.25" customHeight="1" x14ac:dyDescent="0.25">
      <c r="A178" s="132"/>
      <c r="B178" s="215">
        <v>46179</v>
      </c>
      <c r="C178" s="133"/>
      <c r="D178" s="136"/>
      <c r="E178" s="135"/>
      <c r="F178" s="135"/>
      <c r="G178" s="431">
        <f t="shared" si="87"/>
        <v>0</v>
      </c>
      <c r="H178" s="525"/>
      <c r="I178" s="457"/>
      <c r="J178" s="454"/>
      <c r="K178" s="140"/>
      <c r="L178" s="140"/>
      <c r="M178" s="140"/>
      <c r="N178" s="140"/>
      <c r="O178" s="140"/>
      <c r="P178" s="456"/>
      <c r="Q178" s="456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383">
        <f t="shared" si="88"/>
        <v>0</v>
      </c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384">
        <f t="shared" si="89"/>
        <v>0</v>
      </c>
      <c r="AQ178" s="136"/>
      <c r="AR178" s="136"/>
      <c r="AS178" s="136"/>
      <c r="AT178" s="385">
        <f t="shared" si="90"/>
        <v>0</v>
      </c>
      <c r="AU178" s="140"/>
      <c r="AV178" s="140"/>
      <c r="AW178" s="140"/>
      <c r="AX178" s="140"/>
      <c r="AY178" s="392"/>
      <c r="AZ178" s="432">
        <f t="shared" si="91"/>
        <v>0</v>
      </c>
      <c r="BA178" s="433"/>
      <c r="BB178" s="225"/>
      <c r="BC178" s="274"/>
      <c r="BD178" s="127"/>
      <c r="BE178" s="127"/>
      <c r="BF178" s="126"/>
      <c r="BG178" s="127"/>
      <c r="BH178" s="127"/>
      <c r="BI178" s="127"/>
      <c r="BJ178" s="274"/>
      <c r="BK178" s="389">
        <f t="shared" si="92"/>
        <v>0</v>
      </c>
      <c r="BL178" s="140">
        <f t="shared" si="93"/>
        <v>0</v>
      </c>
      <c r="BM178" s="132"/>
      <c r="BN178" s="140">
        <f t="shared" si="94"/>
        <v>0</v>
      </c>
      <c r="BO178" s="141"/>
      <c r="BP178" s="141"/>
      <c r="BQ178" s="141"/>
      <c r="BR178" s="141"/>
      <c r="BS178" s="141"/>
      <c r="BT178" s="141"/>
      <c r="BU178" s="141"/>
      <c r="BV178" s="141"/>
      <c r="BW178" s="141"/>
      <c r="BX178" s="141"/>
      <c r="BY178" s="141"/>
      <c r="BZ178" s="141"/>
      <c r="CA178" s="141"/>
      <c r="CB178" s="390">
        <f t="shared" si="95"/>
        <v>0</v>
      </c>
      <c r="CC178" s="132"/>
    </row>
    <row r="179" spans="1:81" ht="14.25" customHeight="1" x14ac:dyDescent="0.25">
      <c r="A179" s="132"/>
      <c r="B179" s="215">
        <v>46180</v>
      </c>
      <c r="C179" s="133"/>
      <c r="D179" s="136"/>
      <c r="E179" s="135"/>
      <c r="F179" s="135"/>
      <c r="G179" s="431">
        <f t="shared" si="87"/>
        <v>0</v>
      </c>
      <c r="H179" s="525"/>
      <c r="I179" s="457"/>
      <c r="J179" s="454"/>
      <c r="K179" s="140"/>
      <c r="L179" s="140"/>
      <c r="M179" s="140"/>
      <c r="N179" s="140"/>
      <c r="O179" s="140"/>
      <c r="P179" s="456"/>
      <c r="Q179" s="456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383">
        <f t="shared" si="88"/>
        <v>0</v>
      </c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384">
        <f t="shared" si="89"/>
        <v>0</v>
      </c>
      <c r="AQ179" s="136"/>
      <c r="AR179" s="136"/>
      <c r="AS179" s="136"/>
      <c r="AT179" s="385">
        <f t="shared" si="90"/>
        <v>0</v>
      </c>
      <c r="AU179" s="140"/>
      <c r="AV179" s="140"/>
      <c r="AW179" s="140"/>
      <c r="AX179" s="140"/>
      <c r="AY179" s="392"/>
      <c r="AZ179" s="432">
        <f t="shared" si="91"/>
        <v>0</v>
      </c>
      <c r="BA179" s="433"/>
      <c r="BB179" s="225"/>
      <c r="BC179" s="274"/>
      <c r="BD179" s="127"/>
      <c r="BE179" s="127"/>
      <c r="BF179" s="126"/>
      <c r="BG179" s="127"/>
      <c r="BH179" s="127"/>
      <c r="BI179" s="127"/>
      <c r="BJ179" s="274"/>
      <c r="BK179" s="389">
        <f t="shared" si="92"/>
        <v>0</v>
      </c>
      <c r="BL179" s="140">
        <f t="shared" si="93"/>
        <v>0</v>
      </c>
      <c r="BM179" s="132"/>
      <c r="BN179" s="140">
        <f t="shared" si="94"/>
        <v>0</v>
      </c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390">
        <f t="shared" si="95"/>
        <v>0</v>
      </c>
      <c r="CC179" s="132"/>
    </row>
    <row r="180" spans="1:81" ht="14.25" customHeight="1" x14ac:dyDescent="0.25">
      <c r="A180" s="3"/>
      <c r="B180" s="215">
        <v>46181</v>
      </c>
      <c r="C180" s="118"/>
      <c r="D180" s="123"/>
      <c r="E180" s="120"/>
      <c r="F180" s="120"/>
      <c r="G180" s="431">
        <f t="shared" si="87"/>
        <v>0</v>
      </c>
      <c r="H180" s="525"/>
      <c r="I180" s="457"/>
      <c r="J180" s="454"/>
      <c r="K180" s="140"/>
      <c r="L180" s="140"/>
      <c r="M180" s="140"/>
      <c r="N180" s="140"/>
      <c r="O180" s="140"/>
      <c r="P180" s="456"/>
      <c r="Q180" s="456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383">
        <f t="shared" si="88"/>
        <v>0</v>
      </c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384">
        <f t="shared" si="89"/>
        <v>0</v>
      </c>
      <c r="AQ180" s="123"/>
      <c r="AR180" s="123"/>
      <c r="AS180" s="123"/>
      <c r="AT180" s="385">
        <f t="shared" si="90"/>
        <v>0</v>
      </c>
      <c r="AU180" s="140"/>
      <c r="AV180" s="140"/>
      <c r="AW180" s="140"/>
      <c r="AX180" s="140"/>
      <c r="AY180" s="392"/>
      <c r="AZ180" s="432">
        <f t="shared" si="91"/>
        <v>0</v>
      </c>
      <c r="BA180" s="433"/>
      <c r="BB180" s="225"/>
      <c r="BC180" s="274"/>
      <c r="BD180" s="127"/>
      <c r="BE180" s="127"/>
      <c r="BF180" s="126"/>
      <c r="BG180" s="127"/>
      <c r="BH180" s="127"/>
      <c r="BI180" s="127"/>
      <c r="BJ180" s="274"/>
      <c r="BK180" s="389">
        <f t="shared" si="92"/>
        <v>0</v>
      </c>
      <c r="BL180" s="113">
        <f t="shared" si="93"/>
        <v>0</v>
      </c>
      <c r="BM180" s="3"/>
      <c r="BN180" s="113">
        <f t="shared" si="94"/>
        <v>0</v>
      </c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41"/>
      <c r="CA180" s="129"/>
      <c r="CB180" s="390">
        <f t="shared" si="95"/>
        <v>0</v>
      </c>
      <c r="CC180" s="3"/>
    </row>
    <row r="181" spans="1:81" ht="14.25" customHeight="1" x14ac:dyDescent="0.25">
      <c r="A181" s="132"/>
      <c r="B181" s="215">
        <v>46182</v>
      </c>
      <c r="C181" s="133"/>
      <c r="D181" s="136"/>
      <c r="E181" s="135"/>
      <c r="F181" s="135"/>
      <c r="G181" s="431">
        <f t="shared" si="87"/>
        <v>0</v>
      </c>
      <c r="H181" s="525"/>
      <c r="I181" s="457"/>
      <c r="J181" s="454"/>
      <c r="K181" s="140"/>
      <c r="L181" s="140"/>
      <c r="M181" s="140"/>
      <c r="N181" s="140"/>
      <c r="O181" s="140"/>
      <c r="P181" s="456"/>
      <c r="Q181" s="456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383">
        <f t="shared" si="88"/>
        <v>0</v>
      </c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384">
        <f t="shared" si="89"/>
        <v>0</v>
      </c>
      <c r="AQ181" s="136"/>
      <c r="AR181" s="136"/>
      <c r="AS181" s="136"/>
      <c r="AT181" s="385">
        <f t="shared" si="90"/>
        <v>0</v>
      </c>
      <c r="AU181" s="140"/>
      <c r="AV181" s="140"/>
      <c r="AW181" s="140"/>
      <c r="AX181" s="140"/>
      <c r="AY181" s="392"/>
      <c r="AZ181" s="432">
        <f t="shared" si="91"/>
        <v>0</v>
      </c>
      <c r="BA181" s="433"/>
      <c r="BB181" s="225"/>
      <c r="BC181" s="274"/>
      <c r="BD181" s="127"/>
      <c r="BE181" s="127"/>
      <c r="BF181" s="126"/>
      <c r="BG181" s="127"/>
      <c r="BH181" s="127"/>
      <c r="BI181" s="127"/>
      <c r="BJ181" s="274"/>
      <c r="BK181" s="389">
        <f t="shared" si="92"/>
        <v>0</v>
      </c>
      <c r="BL181" s="140">
        <f t="shared" si="93"/>
        <v>0</v>
      </c>
      <c r="BM181" s="132"/>
      <c r="BN181" s="140">
        <f t="shared" si="94"/>
        <v>0</v>
      </c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41"/>
      <c r="CA181" s="141"/>
      <c r="CB181" s="390">
        <f t="shared" si="95"/>
        <v>0</v>
      </c>
      <c r="CC181" s="132"/>
    </row>
    <row r="182" spans="1:81" ht="14.25" customHeight="1" x14ac:dyDescent="0.25">
      <c r="A182" s="132"/>
      <c r="B182" s="215">
        <v>46183</v>
      </c>
      <c r="C182" s="133"/>
      <c r="D182" s="136"/>
      <c r="E182" s="135"/>
      <c r="F182" s="135"/>
      <c r="G182" s="431">
        <f t="shared" si="87"/>
        <v>0</v>
      </c>
      <c r="H182" s="525"/>
      <c r="I182" s="457"/>
      <c r="J182" s="454"/>
      <c r="K182" s="140"/>
      <c r="L182" s="140"/>
      <c r="M182" s="140"/>
      <c r="N182" s="140"/>
      <c r="O182" s="140"/>
      <c r="P182" s="456"/>
      <c r="Q182" s="456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383">
        <f t="shared" si="88"/>
        <v>0</v>
      </c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384">
        <f t="shared" si="89"/>
        <v>0</v>
      </c>
      <c r="AQ182" s="136"/>
      <c r="AR182" s="136"/>
      <c r="AS182" s="136"/>
      <c r="AT182" s="385">
        <f t="shared" si="90"/>
        <v>0</v>
      </c>
      <c r="AU182" s="140"/>
      <c r="AV182" s="140"/>
      <c r="AW182" s="140"/>
      <c r="AX182" s="140"/>
      <c r="AY182" s="392"/>
      <c r="AZ182" s="432">
        <f t="shared" si="91"/>
        <v>0</v>
      </c>
      <c r="BA182" s="433"/>
      <c r="BB182" s="225"/>
      <c r="BC182" s="274"/>
      <c r="BD182" s="127"/>
      <c r="BE182" s="127"/>
      <c r="BF182" s="126"/>
      <c r="BG182" s="127"/>
      <c r="BH182" s="127"/>
      <c r="BI182" s="127"/>
      <c r="BJ182" s="274"/>
      <c r="BK182" s="389">
        <f t="shared" si="92"/>
        <v>0</v>
      </c>
      <c r="BL182" s="140">
        <f t="shared" si="93"/>
        <v>0</v>
      </c>
      <c r="BM182" s="132"/>
      <c r="BN182" s="140">
        <f t="shared" si="94"/>
        <v>0</v>
      </c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41"/>
      <c r="CA182" s="141"/>
      <c r="CB182" s="390">
        <f t="shared" si="95"/>
        <v>0</v>
      </c>
      <c r="CC182" s="132"/>
    </row>
    <row r="183" spans="1:81" ht="14.25" customHeight="1" x14ac:dyDescent="0.25">
      <c r="A183" s="132"/>
      <c r="B183" s="215">
        <v>46184</v>
      </c>
      <c r="C183" s="133"/>
      <c r="D183" s="136"/>
      <c r="E183" s="135"/>
      <c r="F183" s="135"/>
      <c r="G183" s="431">
        <f t="shared" si="87"/>
        <v>0</v>
      </c>
      <c r="H183" s="525"/>
      <c r="I183" s="457"/>
      <c r="J183" s="454"/>
      <c r="K183" s="140"/>
      <c r="L183" s="140"/>
      <c r="M183" s="140"/>
      <c r="N183" s="140"/>
      <c r="O183" s="140"/>
      <c r="P183" s="456"/>
      <c r="Q183" s="456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383">
        <f t="shared" si="88"/>
        <v>0</v>
      </c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384">
        <f t="shared" si="89"/>
        <v>0</v>
      </c>
      <c r="AQ183" s="136"/>
      <c r="AR183" s="136"/>
      <c r="AS183" s="136"/>
      <c r="AT183" s="385">
        <f t="shared" si="90"/>
        <v>0</v>
      </c>
      <c r="AU183" s="140"/>
      <c r="AV183" s="140"/>
      <c r="AW183" s="140"/>
      <c r="AX183" s="140"/>
      <c r="AY183" s="392"/>
      <c r="AZ183" s="432">
        <f t="shared" si="91"/>
        <v>0</v>
      </c>
      <c r="BA183" s="433"/>
      <c r="BB183" s="225"/>
      <c r="BC183" s="274"/>
      <c r="BD183" s="127"/>
      <c r="BE183" s="127"/>
      <c r="BF183" s="126"/>
      <c r="BG183" s="127"/>
      <c r="BH183" s="127"/>
      <c r="BI183" s="127"/>
      <c r="BJ183" s="274"/>
      <c r="BK183" s="389">
        <f t="shared" si="92"/>
        <v>0</v>
      </c>
      <c r="BL183" s="140">
        <f t="shared" si="93"/>
        <v>0</v>
      </c>
      <c r="BM183" s="132"/>
      <c r="BN183" s="140">
        <f t="shared" si="94"/>
        <v>0</v>
      </c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41"/>
      <c r="CA183" s="141"/>
      <c r="CB183" s="390">
        <f t="shared" si="95"/>
        <v>0</v>
      </c>
      <c r="CC183" s="132"/>
    </row>
    <row r="184" spans="1:81" ht="14.25" customHeight="1" x14ac:dyDescent="0.25">
      <c r="A184" s="132"/>
      <c r="B184" s="215">
        <v>46185</v>
      </c>
      <c r="C184" s="133"/>
      <c r="D184" s="136"/>
      <c r="E184" s="135"/>
      <c r="F184" s="135"/>
      <c r="G184" s="431">
        <f t="shared" si="87"/>
        <v>0</v>
      </c>
      <c r="H184" s="525"/>
      <c r="I184" s="457"/>
      <c r="J184" s="454"/>
      <c r="K184" s="140"/>
      <c r="L184" s="140"/>
      <c r="M184" s="140"/>
      <c r="N184" s="140"/>
      <c r="O184" s="140"/>
      <c r="P184" s="456"/>
      <c r="Q184" s="456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383">
        <f t="shared" si="88"/>
        <v>0</v>
      </c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384">
        <f t="shared" si="89"/>
        <v>0</v>
      </c>
      <c r="AQ184" s="136"/>
      <c r="AR184" s="136"/>
      <c r="AS184" s="136"/>
      <c r="AT184" s="385">
        <f t="shared" si="90"/>
        <v>0</v>
      </c>
      <c r="AU184" s="140"/>
      <c r="AV184" s="140"/>
      <c r="AW184" s="140"/>
      <c r="AX184" s="140"/>
      <c r="AY184" s="392"/>
      <c r="AZ184" s="432">
        <f t="shared" si="91"/>
        <v>0</v>
      </c>
      <c r="BA184" s="433"/>
      <c r="BB184" s="225"/>
      <c r="BC184" s="274"/>
      <c r="BD184" s="127"/>
      <c r="BE184" s="127"/>
      <c r="BF184" s="126"/>
      <c r="BG184" s="127"/>
      <c r="BH184" s="127"/>
      <c r="BI184" s="127"/>
      <c r="BJ184" s="274"/>
      <c r="BK184" s="389">
        <f t="shared" si="92"/>
        <v>0</v>
      </c>
      <c r="BL184" s="140">
        <f t="shared" si="93"/>
        <v>0</v>
      </c>
      <c r="BM184" s="132"/>
      <c r="BN184" s="140">
        <f t="shared" si="94"/>
        <v>0</v>
      </c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41"/>
      <c r="CA184" s="141"/>
      <c r="CB184" s="390">
        <f t="shared" si="95"/>
        <v>0</v>
      </c>
      <c r="CC184" s="132"/>
    </row>
    <row r="185" spans="1:81" ht="14.25" customHeight="1" x14ac:dyDescent="0.25">
      <c r="A185" s="132"/>
      <c r="B185" s="215">
        <v>46186</v>
      </c>
      <c r="C185" s="133"/>
      <c r="D185" s="136"/>
      <c r="E185" s="135"/>
      <c r="F185" s="135"/>
      <c r="G185" s="431">
        <f t="shared" si="87"/>
        <v>0</v>
      </c>
      <c r="H185" s="525"/>
      <c r="I185" s="457"/>
      <c r="J185" s="454"/>
      <c r="K185" s="140"/>
      <c r="L185" s="140"/>
      <c r="M185" s="140"/>
      <c r="N185" s="140"/>
      <c r="O185" s="140"/>
      <c r="P185" s="456"/>
      <c r="Q185" s="456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383">
        <f t="shared" si="88"/>
        <v>0</v>
      </c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384">
        <f t="shared" si="89"/>
        <v>0</v>
      </c>
      <c r="AQ185" s="136"/>
      <c r="AR185" s="136"/>
      <c r="AS185" s="136"/>
      <c r="AT185" s="385">
        <f t="shared" si="90"/>
        <v>0</v>
      </c>
      <c r="AU185" s="140"/>
      <c r="AV185" s="140"/>
      <c r="AW185" s="140"/>
      <c r="AX185" s="140"/>
      <c r="AY185" s="392"/>
      <c r="AZ185" s="432">
        <f t="shared" si="91"/>
        <v>0</v>
      </c>
      <c r="BA185" s="433"/>
      <c r="BB185" s="225"/>
      <c r="BC185" s="274"/>
      <c r="BD185" s="127"/>
      <c r="BE185" s="127"/>
      <c r="BF185" s="126"/>
      <c r="BG185" s="127"/>
      <c r="BH185" s="127"/>
      <c r="BI185" s="127"/>
      <c r="BJ185" s="274"/>
      <c r="BK185" s="389">
        <f t="shared" si="92"/>
        <v>0</v>
      </c>
      <c r="BL185" s="140">
        <f t="shared" si="93"/>
        <v>0</v>
      </c>
      <c r="BM185" s="132"/>
      <c r="BN185" s="140">
        <f t="shared" si="94"/>
        <v>0</v>
      </c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41"/>
      <c r="CA185" s="141"/>
      <c r="CB185" s="390">
        <f t="shared" si="95"/>
        <v>0</v>
      </c>
      <c r="CC185" s="132"/>
    </row>
    <row r="186" spans="1:81" ht="14.25" customHeight="1" x14ac:dyDescent="0.25">
      <c r="A186" s="132"/>
      <c r="B186" s="215">
        <v>46187</v>
      </c>
      <c r="C186" s="133"/>
      <c r="D186" s="136"/>
      <c r="E186" s="135"/>
      <c r="F186" s="135"/>
      <c r="G186" s="431">
        <f t="shared" si="87"/>
        <v>0</v>
      </c>
      <c r="H186" s="525"/>
      <c r="I186" s="457"/>
      <c r="J186" s="454"/>
      <c r="K186" s="140"/>
      <c r="L186" s="140"/>
      <c r="M186" s="140"/>
      <c r="N186" s="140"/>
      <c r="O186" s="140"/>
      <c r="P186" s="456"/>
      <c r="Q186" s="456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383">
        <f t="shared" si="88"/>
        <v>0</v>
      </c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384">
        <f t="shared" si="89"/>
        <v>0</v>
      </c>
      <c r="AQ186" s="136"/>
      <c r="AR186" s="136"/>
      <c r="AS186" s="136"/>
      <c r="AT186" s="385">
        <f t="shared" si="90"/>
        <v>0</v>
      </c>
      <c r="AU186" s="140"/>
      <c r="AV186" s="140"/>
      <c r="AW186" s="140"/>
      <c r="AX186" s="140"/>
      <c r="AY186" s="392"/>
      <c r="AZ186" s="432">
        <f t="shared" si="91"/>
        <v>0</v>
      </c>
      <c r="BA186" s="433"/>
      <c r="BB186" s="225"/>
      <c r="BC186" s="274"/>
      <c r="BD186" s="127"/>
      <c r="BE186" s="127"/>
      <c r="BF186" s="126"/>
      <c r="BG186" s="127"/>
      <c r="BH186" s="127"/>
      <c r="BI186" s="127"/>
      <c r="BJ186" s="274"/>
      <c r="BK186" s="389">
        <f t="shared" si="92"/>
        <v>0</v>
      </c>
      <c r="BL186" s="140">
        <f t="shared" si="93"/>
        <v>0</v>
      </c>
      <c r="BM186" s="132"/>
      <c r="BN186" s="140">
        <f t="shared" si="94"/>
        <v>0</v>
      </c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41"/>
      <c r="CA186" s="141"/>
      <c r="CB186" s="390">
        <f t="shared" si="95"/>
        <v>0</v>
      </c>
      <c r="CC186" s="132"/>
    </row>
    <row r="187" spans="1:81" ht="14.25" customHeight="1" x14ac:dyDescent="0.25">
      <c r="A187" s="132"/>
      <c r="B187" s="215">
        <v>46188</v>
      </c>
      <c r="C187" s="133"/>
      <c r="D187" s="136"/>
      <c r="E187" s="135"/>
      <c r="F187" s="135"/>
      <c r="G187" s="431">
        <f t="shared" si="87"/>
        <v>0</v>
      </c>
      <c r="H187" s="525"/>
      <c r="I187" s="457"/>
      <c r="J187" s="454"/>
      <c r="K187" s="140"/>
      <c r="L187" s="140"/>
      <c r="M187" s="140"/>
      <c r="N187" s="140"/>
      <c r="O187" s="140"/>
      <c r="P187" s="456"/>
      <c r="Q187" s="456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383">
        <f t="shared" si="88"/>
        <v>0</v>
      </c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384">
        <f t="shared" si="89"/>
        <v>0</v>
      </c>
      <c r="AQ187" s="136"/>
      <c r="AR187" s="136"/>
      <c r="AS187" s="136"/>
      <c r="AT187" s="385">
        <f t="shared" si="90"/>
        <v>0</v>
      </c>
      <c r="AU187" s="140"/>
      <c r="AV187" s="140"/>
      <c r="AW187" s="140"/>
      <c r="AX187" s="140"/>
      <c r="AY187" s="392"/>
      <c r="AZ187" s="432">
        <f t="shared" si="91"/>
        <v>0</v>
      </c>
      <c r="BA187" s="433"/>
      <c r="BB187" s="225"/>
      <c r="BC187" s="274"/>
      <c r="BD187" s="127"/>
      <c r="BE187" s="127"/>
      <c r="BF187" s="126"/>
      <c r="BG187" s="127"/>
      <c r="BH187" s="127"/>
      <c r="BI187" s="127"/>
      <c r="BJ187" s="274"/>
      <c r="BK187" s="389">
        <f t="shared" si="92"/>
        <v>0</v>
      </c>
      <c r="BL187" s="140">
        <f t="shared" si="93"/>
        <v>0</v>
      </c>
      <c r="BM187" s="132"/>
      <c r="BN187" s="140">
        <f t="shared" si="94"/>
        <v>0</v>
      </c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390">
        <f t="shared" si="95"/>
        <v>0</v>
      </c>
      <c r="CC187" s="132"/>
    </row>
    <row r="188" spans="1:81" ht="14.25" customHeight="1" x14ac:dyDescent="0.25">
      <c r="A188" s="132"/>
      <c r="B188" s="215">
        <v>46189</v>
      </c>
      <c r="C188" s="133"/>
      <c r="D188" s="136"/>
      <c r="E188" s="135"/>
      <c r="F188" s="135"/>
      <c r="G188" s="431">
        <f t="shared" si="87"/>
        <v>0</v>
      </c>
      <c r="H188" s="525"/>
      <c r="I188" s="457"/>
      <c r="J188" s="454"/>
      <c r="K188" s="140"/>
      <c r="L188" s="140"/>
      <c r="M188" s="140"/>
      <c r="N188" s="140"/>
      <c r="O188" s="140"/>
      <c r="P188" s="456"/>
      <c r="Q188" s="456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383">
        <f t="shared" si="88"/>
        <v>0</v>
      </c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384">
        <f t="shared" si="89"/>
        <v>0</v>
      </c>
      <c r="AQ188" s="136"/>
      <c r="AR188" s="136"/>
      <c r="AS188" s="136"/>
      <c r="AT188" s="385">
        <f t="shared" si="90"/>
        <v>0</v>
      </c>
      <c r="AU188" s="140"/>
      <c r="AV188" s="140"/>
      <c r="AW188" s="140"/>
      <c r="AX188" s="140"/>
      <c r="AY188" s="392"/>
      <c r="AZ188" s="432">
        <f t="shared" si="91"/>
        <v>0</v>
      </c>
      <c r="BA188" s="433"/>
      <c r="BB188" s="225"/>
      <c r="BC188" s="274"/>
      <c r="BD188" s="127"/>
      <c r="BE188" s="127"/>
      <c r="BF188" s="126"/>
      <c r="BG188" s="127"/>
      <c r="BH188" s="127"/>
      <c r="BI188" s="127"/>
      <c r="BJ188" s="274"/>
      <c r="BK188" s="389">
        <f t="shared" si="92"/>
        <v>0</v>
      </c>
      <c r="BL188" s="140">
        <f t="shared" si="93"/>
        <v>0</v>
      </c>
      <c r="BM188" s="132"/>
      <c r="BN188" s="140">
        <f t="shared" si="94"/>
        <v>0</v>
      </c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41"/>
      <c r="CA188" s="141"/>
      <c r="CB188" s="390">
        <f t="shared" si="95"/>
        <v>0</v>
      </c>
      <c r="CC188" s="132"/>
    </row>
    <row r="189" spans="1:81" ht="14.25" customHeight="1" x14ac:dyDescent="0.25">
      <c r="A189" s="132"/>
      <c r="B189" s="215">
        <v>46190</v>
      </c>
      <c r="C189" s="133"/>
      <c r="D189" s="136"/>
      <c r="E189" s="135"/>
      <c r="F189" s="135"/>
      <c r="G189" s="431">
        <f t="shared" si="87"/>
        <v>0</v>
      </c>
      <c r="H189" s="525"/>
      <c r="I189" s="457"/>
      <c r="J189" s="454"/>
      <c r="K189" s="140"/>
      <c r="L189" s="140"/>
      <c r="M189" s="140"/>
      <c r="N189" s="140"/>
      <c r="O189" s="140"/>
      <c r="P189" s="456"/>
      <c r="Q189" s="456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383">
        <f t="shared" si="88"/>
        <v>0</v>
      </c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384">
        <f t="shared" si="89"/>
        <v>0</v>
      </c>
      <c r="AQ189" s="136"/>
      <c r="AR189" s="136"/>
      <c r="AS189" s="136"/>
      <c r="AT189" s="385">
        <f t="shared" si="90"/>
        <v>0</v>
      </c>
      <c r="AU189" s="140"/>
      <c r="AV189" s="140"/>
      <c r="AW189" s="140"/>
      <c r="AX189" s="140"/>
      <c r="AY189" s="392"/>
      <c r="AZ189" s="432">
        <f t="shared" si="91"/>
        <v>0</v>
      </c>
      <c r="BA189" s="433"/>
      <c r="BB189" s="225"/>
      <c r="BC189" s="274"/>
      <c r="BD189" s="127"/>
      <c r="BE189" s="127"/>
      <c r="BF189" s="126"/>
      <c r="BG189" s="127"/>
      <c r="BH189" s="127"/>
      <c r="BI189" s="127"/>
      <c r="BJ189" s="274"/>
      <c r="BK189" s="389">
        <f t="shared" si="92"/>
        <v>0</v>
      </c>
      <c r="BL189" s="140">
        <f t="shared" si="93"/>
        <v>0</v>
      </c>
      <c r="BM189" s="132"/>
      <c r="BN189" s="140">
        <f t="shared" si="94"/>
        <v>0</v>
      </c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390">
        <f t="shared" si="95"/>
        <v>0</v>
      </c>
      <c r="CC189" s="132"/>
    </row>
    <row r="190" spans="1:81" ht="14.25" customHeight="1" x14ac:dyDescent="0.25">
      <c r="A190" s="132"/>
      <c r="B190" s="215">
        <v>46191</v>
      </c>
      <c r="C190" s="133"/>
      <c r="D190" s="136"/>
      <c r="E190" s="135"/>
      <c r="F190" s="135"/>
      <c r="G190" s="431">
        <f t="shared" si="87"/>
        <v>0</v>
      </c>
      <c r="H190" s="525"/>
      <c r="I190" s="457"/>
      <c r="J190" s="454"/>
      <c r="K190" s="140"/>
      <c r="L190" s="140"/>
      <c r="M190" s="140"/>
      <c r="N190" s="140"/>
      <c r="O190" s="140"/>
      <c r="P190" s="456"/>
      <c r="Q190" s="456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383">
        <f t="shared" si="88"/>
        <v>0</v>
      </c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384">
        <f t="shared" si="89"/>
        <v>0</v>
      </c>
      <c r="AQ190" s="136"/>
      <c r="AR190" s="136"/>
      <c r="AS190" s="136"/>
      <c r="AT190" s="385">
        <f t="shared" si="90"/>
        <v>0</v>
      </c>
      <c r="AU190" s="140"/>
      <c r="AV190" s="140"/>
      <c r="AW190" s="140"/>
      <c r="AX190" s="140"/>
      <c r="AY190" s="392"/>
      <c r="AZ190" s="432">
        <f t="shared" si="91"/>
        <v>0</v>
      </c>
      <c r="BA190" s="433"/>
      <c r="BB190" s="225"/>
      <c r="BC190" s="274"/>
      <c r="BD190" s="127"/>
      <c r="BE190" s="127"/>
      <c r="BF190" s="126"/>
      <c r="BG190" s="127"/>
      <c r="BH190" s="127"/>
      <c r="BI190" s="127"/>
      <c r="BJ190" s="274"/>
      <c r="BK190" s="389">
        <f t="shared" si="92"/>
        <v>0</v>
      </c>
      <c r="BL190" s="140">
        <f t="shared" si="93"/>
        <v>0</v>
      </c>
      <c r="BM190" s="132"/>
      <c r="BN190" s="140">
        <f t="shared" si="94"/>
        <v>0</v>
      </c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41"/>
      <c r="CA190" s="141"/>
      <c r="CB190" s="390">
        <f t="shared" si="95"/>
        <v>0</v>
      </c>
      <c r="CC190" s="132"/>
    </row>
    <row r="191" spans="1:81" ht="14.25" customHeight="1" x14ac:dyDescent="0.25">
      <c r="A191" s="132"/>
      <c r="B191" s="215">
        <v>46192</v>
      </c>
      <c r="C191" s="133"/>
      <c r="D191" s="136"/>
      <c r="E191" s="135"/>
      <c r="F191" s="135"/>
      <c r="G191" s="431">
        <f t="shared" si="87"/>
        <v>0</v>
      </c>
      <c r="H191" s="525"/>
      <c r="I191" s="457"/>
      <c r="J191" s="454"/>
      <c r="K191" s="140"/>
      <c r="L191" s="140"/>
      <c r="M191" s="140"/>
      <c r="N191" s="140"/>
      <c r="O191" s="140"/>
      <c r="P191" s="456"/>
      <c r="Q191" s="456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383">
        <f t="shared" si="88"/>
        <v>0</v>
      </c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384">
        <f t="shared" si="89"/>
        <v>0</v>
      </c>
      <c r="AQ191" s="136"/>
      <c r="AR191" s="136"/>
      <c r="AS191" s="136"/>
      <c r="AT191" s="385">
        <f t="shared" si="90"/>
        <v>0</v>
      </c>
      <c r="AU191" s="140"/>
      <c r="AV191" s="140"/>
      <c r="AW191" s="140"/>
      <c r="AX191" s="140"/>
      <c r="AY191" s="392"/>
      <c r="AZ191" s="432">
        <f t="shared" si="91"/>
        <v>0</v>
      </c>
      <c r="BA191" s="433"/>
      <c r="BB191" s="225"/>
      <c r="BC191" s="274"/>
      <c r="BD191" s="127"/>
      <c r="BE191" s="127"/>
      <c r="BF191" s="126"/>
      <c r="BG191" s="127"/>
      <c r="BH191" s="127"/>
      <c r="BI191" s="127"/>
      <c r="BJ191" s="274"/>
      <c r="BK191" s="389">
        <f t="shared" si="92"/>
        <v>0</v>
      </c>
      <c r="BL191" s="140">
        <f t="shared" si="93"/>
        <v>0</v>
      </c>
      <c r="BM191" s="132"/>
      <c r="BN191" s="140">
        <f t="shared" si="94"/>
        <v>0</v>
      </c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390">
        <f t="shared" si="95"/>
        <v>0</v>
      </c>
      <c r="CC191" s="132"/>
    </row>
    <row r="192" spans="1:81" ht="14.25" customHeight="1" x14ac:dyDescent="0.25">
      <c r="A192" s="132"/>
      <c r="B192" s="215">
        <v>46193</v>
      </c>
      <c r="C192" s="133"/>
      <c r="D192" s="136"/>
      <c r="E192" s="135"/>
      <c r="F192" s="135"/>
      <c r="G192" s="431">
        <f t="shared" si="87"/>
        <v>0</v>
      </c>
      <c r="H192" s="525"/>
      <c r="I192" s="457"/>
      <c r="J192" s="454"/>
      <c r="K192" s="140"/>
      <c r="L192" s="140"/>
      <c r="M192" s="140"/>
      <c r="N192" s="140"/>
      <c r="O192" s="140"/>
      <c r="P192" s="456"/>
      <c r="Q192" s="456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383">
        <f t="shared" si="88"/>
        <v>0</v>
      </c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384">
        <f t="shared" si="89"/>
        <v>0</v>
      </c>
      <c r="AQ192" s="136"/>
      <c r="AR192" s="136"/>
      <c r="AS192" s="136"/>
      <c r="AT192" s="385">
        <f t="shared" si="90"/>
        <v>0</v>
      </c>
      <c r="AU192" s="140"/>
      <c r="AV192" s="140"/>
      <c r="AW192" s="140"/>
      <c r="AX192" s="140"/>
      <c r="AY192" s="392"/>
      <c r="AZ192" s="432">
        <f t="shared" si="91"/>
        <v>0</v>
      </c>
      <c r="BA192" s="433"/>
      <c r="BB192" s="225"/>
      <c r="BC192" s="274"/>
      <c r="BD192" s="127"/>
      <c r="BE192" s="127"/>
      <c r="BF192" s="126"/>
      <c r="BG192" s="127"/>
      <c r="BH192" s="127"/>
      <c r="BI192" s="127"/>
      <c r="BJ192" s="274"/>
      <c r="BK192" s="389">
        <f t="shared" si="92"/>
        <v>0</v>
      </c>
      <c r="BL192" s="140">
        <f t="shared" si="93"/>
        <v>0</v>
      </c>
      <c r="BM192" s="132"/>
      <c r="BN192" s="140">
        <f t="shared" si="94"/>
        <v>0</v>
      </c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  <c r="CB192" s="390">
        <f t="shared" si="95"/>
        <v>0</v>
      </c>
      <c r="CC192" s="132"/>
    </row>
    <row r="193" spans="1:81" ht="14.25" customHeight="1" x14ac:dyDescent="0.25">
      <c r="A193" s="132"/>
      <c r="B193" s="215">
        <v>46194</v>
      </c>
      <c r="C193" s="133"/>
      <c r="D193" s="136"/>
      <c r="E193" s="135"/>
      <c r="F193" s="135"/>
      <c r="G193" s="431">
        <f t="shared" si="87"/>
        <v>0</v>
      </c>
      <c r="H193" s="525"/>
      <c r="I193" s="457"/>
      <c r="J193" s="454"/>
      <c r="K193" s="140"/>
      <c r="L193" s="140"/>
      <c r="M193" s="140"/>
      <c r="N193" s="140"/>
      <c r="O193" s="140"/>
      <c r="P193" s="456"/>
      <c r="Q193" s="456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383">
        <f t="shared" si="88"/>
        <v>0</v>
      </c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384">
        <f t="shared" si="89"/>
        <v>0</v>
      </c>
      <c r="AQ193" s="136"/>
      <c r="AR193" s="136"/>
      <c r="AS193" s="136"/>
      <c r="AT193" s="385">
        <f t="shared" si="90"/>
        <v>0</v>
      </c>
      <c r="AU193" s="140"/>
      <c r="AV193" s="140"/>
      <c r="AW193" s="140"/>
      <c r="AX193" s="140"/>
      <c r="AY193" s="392"/>
      <c r="AZ193" s="432">
        <f t="shared" si="91"/>
        <v>0</v>
      </c>
      <c r="BA193" s="433"/>
      <c r="BB193" s="225"/>
      <c r="BC193" s="274"/>
      <c r="BD193" s="127"/>
      <c r="BE193" s="127"/>
      <c r="BF193" s="126"/>
      <c r="BG193" s="127"/>
      <c r="BH193" s="127"/>
      <c r="BI193" s="127"/>
      <c r="BJ193" s="274"/>
      <c r="BK193" s="389">
        <f t="shared" si="92"/>
        <v>0</v>
      </c>
      <c r="BL193" s="140">
        <f t="shared" si="93"/>
        <v>0</v>
      </c>
      <c r="BM193" s="132"/>
      <c r="BN193" s="140">
        <f t="shared" si="94"/>
        <v>0</v>
      </c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41"/>
      <c r="CA193" s="141"/>
      <c r="CB193" s="390">
        <f t="shared" si="95"/>
        <v>0</v>
      </c>
      <c r="CC193" s="132"/>
    </row>
    <row r="194" spans="1:81" ht="14.25" customHeight="1" x14ac:dyDescent="0.25">
      <c r="A194" s="132"/>
      <c r="B194" s="215">
        <v>46195</v>
      </c>
      <c r="C194" s="133"/>
      <c r="D194" s="136"/>
      <c r="E194" s="135"/>
      <c r="F194" s="135"/>
      <c r="G194" s="431">
        <f t="shared" si="87"/>
        <v>0</v>
      </c>
      <c r="H194" s="525"/>
      <c r="I194" s="457"/>
      <c r="J194" s="454"/>
      <c r="K194" s="140"/>
      <c r="L194" s="140"/>
      <c r="M194" s="140"/>
      <c r="N194" s="140"/>
      <c r="O194" s="140"/>
      <c r="P194" s="456"/>
      <c r="Q194" s="456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383">
        <f t="shared" si="88"/>
        <v>0</v>
      </c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384">
        <f t="shared" si="89"/>
        <v>0</v>
      </c>
      <c r="AQ194" s="136"/>
      <c r="AR194" s="136"/>
      <c r="AS194" s="136"/>
      <c r="AT194" s="385">
        <f t="shared" si="90"/>
        <v>0</v>
      </c>
      <c r="AU194" s="140"/>
      <c r="AV194" s="140"/>
      <c r="AW194" s="140"/>
      <c r="AX194" s="140"/>
      <c r="AY194" s="392"/>
      <c r="AZ194" s="432">
        <f t="shared" si="91"/>
        <v>0</v>
      </c>
      <c r="BA194" s="433"/>
      <c r="BB194" s="225"/>
      <c r="BC194" s="274"/>
      <c r="BD194" s="127"/>
      <c r="BE194" s="127"/>
      <c r="BF194" s="126"/>
      <c r="BG194" s="127"/>
      <c r="BH194" s="127"/>
      <c r="BI194" s="127"/>
      <c r="BJ194" s="274"/>
      <c r="BK194" s="389">
        <f t="shared" si="92"/>
        <v>0</v>
      </c>
      <c r="BL194" s="140">
        <f t="shared" si="93"/>
        <v>0</v>
      </c>
      <c r="BM194" s="132"/>
      <c r="BN194" s="140">
        <f t="shared" si="94"/>
        <v>0</v>
      </c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41"/>
      <c r="CA194" s="141"/>
      <c r="CB194" s="390">
        <f t="shared" si="95"/>
        <v>0</v>
      </c>
      <c r="CC194" s="132"/>
    </row>
    <row r="195" spans="1:81" ht="14.25" customHeight="1" x14ac:dyDescent="0.25">
      <c r="A195" s="132"/>
      <c r="B195" s="215">
        <v>46196</v>
      </c>
      <c r="C195" s="133"/>
      <c r="D195" s="136"/>
      <c r="E195" s="135"/>
      <c r="F195" s="135"/>
      <c r="G195" s="431">
        <f t="shared" si="87"/>
        <v>0</v>
      </c>
      <c r="H195" s="525"/>
      <c r="I195" s="457"/>
      <c r="J195" s="454"/>
      <c r="K195" s="140"/>
      <c r="L195" s="140"/>
      <c r="M195" s="140"/>
      <c r="N195" s="140"/>
      <c r="O195" s="140"/>
      <c r="P195" s="456"/>
      <c r="Q195" s="456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383">
        <f t="shared" si="88"/>
        <v>0</v>
      </c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384">
        <f t="shared" si="89"/>
        <v>0</v>
      </c>
      <c r="AQ195" s="136"/>
      <c r="AR195" s="136"/>
      <c r="AS195" s="132"/>
      <c r="AT195" s="385">
        <f t="shared" si="90"/>
        <v>0</v>
      </c>
      <c r="AU195" s="140"/>
      <c r="AV195" s="140"/>
      <c r="AW195" s="140"/>
      <c r="AX195" s="140"/>
      <c r="AY195" s="392"/>
      <c r="AZ195" s="432">
        <f t="shared" si="91"/>
        <v>0</v>
      </c>
      <c r="BA195" s="433"/>
      <c r="BB195" s="225"/>
      <c r="BC195" s="274"/>
      <c r="BD195" s="127"/>
      <c r="BE195" s="127"/>
      <c r="BF195" s="126"/>
      <c r="BG195" s="127"/>
      <c r="BH195" s="127"/>
      <c r="BI195" s="127"/>
      <c r="BJ195" s="274"/>
      <c r="BK195" s="389">
        <f>SUM(BA195:BF195)</f>
        <v>0</v>
      </c>
      <c r="BL195" s="140">
        <f t="shared" si="93"/>
        <v>0</v>
      </c>
      <c r="BM195" s="132"/>
      <c r="BN195" s="140">
        <f t="shared" si="94"/>
        <v>0</v>
      </c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390">
        <f t="shared" si="95"/>
        <v>0</v>
      </c>
      <c r="CC195" s="132"/>
    </row>
    <row r="196" spans="1:81" ht="14.25" customHeight="1" x14ac:dyDescent="0.25">
      <c r="A196" s="132"/>
      <c r="B196" s="215">
        <v>46197</v>
      </c>
      <c r="C196" s="133"/>
      <c r="D196" s="136"/>
      <c r="E196" s="135"/>
      <c r="F196" s="135"/>
      <c r="G196" s="431">
        <f t="shared" si="87"/>
        <v>0</v>
      </c>
      <c r="H196" s="525"/>
      <c r="I196" s="457"/>
      <c r="J196" s="454"/>
      <c r="K196" s="140"/>
      <c r="L196" s="140"/>
      <c r="M196" s="140"/>
      <c r="N196" s="140"/>
      <c r="O196" s="140"/>
      <c r="P196" s="456"/>
      <c r="Q196" s="456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383">
        <f t="shared" si="88"/>
        <v>0</v>
      </c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384">
        <f t="shared" si="89"/>
        <v>0</v>
      </c>
      <c r="AQ196" s="136"/>
      <c r="AR196" s="136"/>
      <c r="AS196" s="136"/>
      <c r="AT196" s="385">
        <f t="shared" si="90"/>
        <v>0</v>
      </c>
      <c r="AU196" s="140"/>
      <c r="AV196" s="140"/>
      <c r="AW196" s="140"/>
      <c r="AX196" s="140"/>
      <c r="AY196" s="392"/>
      <c r="AZ196" s="432">
        <f t="shared" ref="AZ196:AZ197" si="96">+G196-AB196-AP196-AT196-AU196-AW196-AX196-AY196-AV196</f>
        <v>0</v>
      </c>
      <c r="BA196" s="433"/>
      <c r="BB196" s="225"/>
      <c r="BC196" s="274"/>
      <c r="BD196" s="127"/>
      <c r="BE196" s="127"/>
      <c r="BF196" s="126"/>
      <c r="BG196" s="127"/>
      <c r="BH196" s="127"/>
      <c r="BI196" s="127"/>
      <c r="BJ196" s="274"/>
      <c r="BK196" s="389">
        <f t="shared" ref="BK196:BK202" si="97">SUM(BA196:BJ196)-BI196</f>
        <v>0</v>
      </c>
      <c r="BL196" s="140">
        <f t="shared" si="93"/>
        <v>0</v>
      </c>
      <c r="BM196" s="132"/>
      <c r="BN196" s="140">
        <f t="shared" si="94"/>
        <v>0</v>
      </c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390">
        <f t="shared" si="95"/>
        <v>0</v>
      </c>
      <c r="CC196" s="132"/>
    </row>
    <row r="197" spans="1:81" ht="14.25" customHeight="1" x14ac:dyDescent="0.25">
      <c r="A197" s="132"/>
      <c r="B197" s="215">
        <v>46198</v>
      </c>
      <c r="C197" s="133"/>
      <c r="D197" s="136"/>
      <c r="E197" s="135"/>
      <c r="F197" s="135"/>
      <c r="G197" s="431">
        <f t="shared" si="87"/>
        <v>0</v>
      </c>
      <c r="H197" s="525"/>
      <c r="I197" s="457"/>
      <c r="J197" s="454"/>
      <c r="K197" s="140"/>
      <c r="L197" s="140"/>
      <c r="M197" s="140"/>
      <c r="N197" s="140"/>
      <c r="O197" s="140"/>
      <c r="P197" s="456"/>
      <c r="Q197" s="456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383">
        <f t="shared" si="88"/>
        <v>0</v>
      </c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384">
        <f t="shared" si="89"/>
        <v>0</v>
      </c>
      <c r="AQ197" s="136"/>
      <c r="AR197" s="136"/>
      <c r="AS197" s="136"/>
      <c r="AT197" s="385">
        <f t="shared" si="90"/>
        <v>0</v>
      </c>
      <c r="AU197" s="140"/>
      <c r="AV197" s="140"/>
      <c r="AW197" s="140"/>
      <c r="AX197" s="140"/>
      <c r="AY197" s="392"/>
      <c r="AZ197" s="432">
        <f t="shared" si="96"/>
        <v>0</v>
      </c>
      <c r="BA197" s="433"/>
      <c r="BB197" s="225"/>
      <c r="BC197" s="274"/>
      <c r="BD197" s="127"/>
      <c r="BE197" s="127"/>
      <c r="BF197" s="126"/>
      <c r="BG197" s="127"/>
      <c r="BH197" s="127"/>
      <c r="BI197" s="127"/>
      <c r="BJ197" s="274"/>
      <c r="BK197" s="389">
        <f t="shared" si="97"/>
        <v>0</v>
      </c>
      <c r="BL197" s="140">
        <f t="shared" si="93"/>
        <v>0</v>
      </c>
      <c r="BM197" s="132"/>
      <c r="BN197" s="140">
        <f t="shared" si="94"/>
        <v>0</v>
      </c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390">
        <f t="shared" si="95"/>
        <v>0</v>
      </c>
      <c r="CC197" s="132"/>
    </row>
    <row r="198" spans="1:81" ht="14.25" customHeight="1" x14ac:dyDescent="0.25">
      <c r="A198" s="132"/>
      <c r="B198" s="215">
        <v>46199</v>
      </c>
      <c r="C198" s="133"/>
      <c r="D198" s="136"/>
      <c r="E198" s="135"/>
      <c r="F198" s="135"/>
      <c r="G198" s="431">
        <f t="shared" si="87"/>
        <v>0</v>
      </c>
      <c r="H198" s="525"/>
      <c r="I198" s="457"/>
      <c r="J198" s="454"/>
      <c r="K198" s="140"/>
      <c r="L198" s="140"/>
      <c r="M198" s="140"/>
      <c r="N198" s="140"/>
      <c r="O198" s="140"/>
      <c r="P198" s="379"/>
      <c r="Q198" s="379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383">
        <f t="shared" si="88"/>
        <v>0</v>
      </c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384">
        <f t="shared" si="89"/>
        <v>0</v>
      </c>
      <c r="AQ198" s="136"/>
      <c r="AR198" s="136"/>
      <c r="AS198" s="136"/>
      <c r="AT198" s="385">
        <f t="shared" si="90"/>
        <v>0</v>
      </c>
      <c r="AU198" s="140"/>
      <c r="AV198" s="140"/>
      <c r="AW198" s="140"/>
      <c r="AX198" s="140"/>
      <c r="AY198" s="392"/>
      <c r="AZ198" s="432">
        <f t="shared" ref="AZ198:AZ202" si="98">+G198-AB198-AP198-AT198-AU198-AW198-AX198-AY198</f>
        <v>0</v>
      </c>
      <c r="BA198" s="433"/>
      <c r="BB198" s="225"/>
      <c r="BC198" s="274"/>
      <c r="BD198" s="127"/>
      <c r="BE198" s="127"/>
      <c r="BF198" s="126"/>
      <c r="BG198" s="127"/>
      <c r="BH198" s="127"/>
      <c r="BI198" s="127"/>
      <c r="BJ198" s="274"/>
      <c r="BK198" s="389">
        <f t="shared" si="97"/>
        <v>0</v>
      </c>
      <c r="BL198" s="140">
        <f t="shared" si="93"/>
        <v>0</v>
      </c>
      <c r="BM198" s="132"/>
      <c r="BN198" s="140">
        <f t="shared" si="94"/>
        <v>0</v>
      </c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390">
        <f t="shared" si="95"/>
        <v>0</v>
      </c>
      <c r="CC198" s="132"/>
    </row>
    <row r="199" spans="1:81" ht="14.25" customHeight="1" x14ac:dyDescent="0.25">
      <c r="A199" s="132"/>
      <c r="B199" s="215">
        <v>46200</v>
      </c>
      <c r="C199" s="133"/>
      <c r="D199" s="136"/>
      <c r="E199" s="135"/>
      <c r="F199" s="135"/>
      <c r="G199" s="431">
        <f t="shared" si="87"/>
        <v>0</v>
      </c>
      <c r="H199" s="525"/>
      <c r="I199" s="457"/>
      <c r="J199" s="454"/>
      <c r="K199" s="140"/>
      <c r="L199" s="140"/>
      <c r="M199" s="140"/>
      <c r="N199" s="140"/>
      <c r="O199" s="140"/>
      <c r="P199" s="456"/>
      <c r="Q199" s="456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383">
        <f t="shared" si="88"/>
        <v>0</v>
      </c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384">
        <f t="shared" si="89"/>
        <v>0</v>
      </c>
      <c r="AQ199" s="136"/>
      <c r="AR199" s="136"/>
      <c r="AS199" s="136"/>
      <c r="AT199" s="385">
        <f t="shared" si="90"/>
        <v>0</v>
      </c>
      <c r="AU199" s="140"/>
      <c r="AV199" s="140"/>
      <c r="AW199" s="140"/>
      <c r="AX199" s="140"/>
      <c r="AY199" s="392"/>
      <c r="AZ199" s="432">
        <f t="shared" si="98"/>
        <v>0</v>
      </c>
      <c r="BA199" s="433"/>
      <c r="BB199" s="225"/>
      <c r="BC199" s="274"/>
      <c r="BD199" s="127"/>
      <c r="BE199" s="127"/>
      <c r="BF199" s="126"/>
      <c r="BG199" s="127"/>
      <c r="BH199" s="127"/>
      <c r="BI199" s="127"/>
      <c r="BJ199" s="274"/>
      <c r="BK199" s="389">
        <f t="shared" si="97"/>
        <v>0</v>
      </c>
      <c r="BL199" s="140">
        <f t="shared" si="93"/>
        <v>0</v>
      </c>
      <c r="BM199" s="132"/>
      <c r="BN199" s="140">
        <f t="shared" si="94"/>
        <v>0</v>
      </c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390">
        <f t="shared" si="95"/>
        <v>0</v>
      </c>
      <c r="CC199" s="132"/>
    </row>
    <row r="200" spans="1:81" ht="14.25" customHeight="1" x14ac:dyDescent="0.25">
      <c r="A200" s="132"/>
      <c r="B200" s="215">
        <v>46201</v>
      </c>
      <c r="C200" s="133"/>
      <c r="D200" s="136"/>
      <c r="E200" s="135"/>
      <c r="F200" s="135"/>
      <c r="G200" s="431">
        <f t="shared" si="87"/>
        <v>0</v>
      </c>
      <c r="H200" s="525"/>
      <c r="I200" s="457"/>
      <c r="J200" s="454"/>
      <c r="K200" s="140"/>
      <c r="L200" s="140"/>
      <c r="M200" s="140"/>
      <c r="N200" s="140"/>
      <c r="O200" s="140"/>
      <c r="P200" s="456"/>
      <c r="Q200" s="456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383">
        <f t="shared" si="88"/>
        <v>0</v>
      </c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384">
        <f t="shared" si="89"/>
        <v>0</v>
      </c>
      <c r="AQ200" s="136"/>
      <c r="AR200" s="136"/>
      <c r="AS200" s="136"/>
      <c r="AT200" s="385">
        <f t="shared" si="90"/>
        <v>0</v>
      </c>
      <c r="AU200" s="140"/>
      <c r="AV200" s="140"/>
      <c r="AW200" s="140"/>
      <c r="AX200" s="140"/>
      <c r="AY200" s="392"/>
      <c r="AZ200" s="432">
        <f t="shared" si="98"/>
        <v>0</v>
      </c>
      <c r="BA200" s="433"/>
      <c r="BB200" s="225"/>
      <c r="BC200" s="274"/>
      <c r="BD200" s="127"/>
      <c r="BE200" s="127"/>
      <c r="BF200" s="126"/>
      <c r="BG200" s="127"/>
      <c r="BH200" s="127"/>
      <c r="BI200" s="127"/>
      <c r="BJ200" s="274"/>
      <c r="BK200" s="389">
        <f t="shared" si="97"/>
        <v>0</v>
      </c>
      <c r="BL200" s="140">
        <f t="shared" si="93"/>
        <v>0</v>
      </c>
      <c r="BM200" s="132"/>
      <c r="BN200" s="140">
        <f t="shared" si="94"/>
        <v>0</v>
      </c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390">
        <f t="shared" si="95"/>
        <v>0</v>
      </c>
      <c r="CC200" s="132"/>
    </row>
    <row r="201" spans="1:81" ht="14.25" customHeight="1" x14ac:dyDescent="0.25">
      <c r="A201" s="132"/>
      <c r="B201" s="215">
        <v>46202</v>
      </c>
      <c r="C201" s="133"/>
      <c r="D201" s="136"/>
      <c r="E201" s="135"/>
      <c r="F201" s="135"/>
      <c r="G201" s="431">
        <f t="shared" si="87"/>
        <v>0</v>
      </c>
      <c r="H201" s="525"/>
      <c r="I201" s="457"/>
      <c r="J201" s="454"/>
      <c r="K201" s="140"/>
      <c r="L201" s="140"/>
      <c r="M201" s="140"/>
      <c r="N201" s="140"/>
      <c r="O201" s="140"/>
      <c r="P201" s="456"/>
      <c r="Q201" s="456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383">
        <f t="shared" si="88"/>
        <v>0</v>
      </c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384">
        <f t="shared" si="89"/>
        <v>0</v>
      </c>
      <c r="AQ201" s="136"/>
      <c r="AR201" s="136"/>
      <c r="AS201" s="136"/>
      <c r="AT201" s="385">
        <f t="shared" si="90"/>
        <v>0</v>
      </c>
      <c r="AU201" s="140"/>
      <c r="AV201" s="140"/>
      <c r="AW201" s="140"/>
      <c r="AX201" s="140"/>
      <c r="AY201" s="392"/>
      <c r="AZ201" s="432">
        <f t="shared" si="98"/>
        <v>0</v>
      </c>
      <c r="BA201" s="433"/>
      <c r="BB201" s="225"/>
      <c r="BC201" s="274"/>
      <c r="BD201" s="127"/>
      <c r="BE201" s="127"/>
      <c r="BF201" s="126"/>
      <c r="BG201" s="127"/>
      <c r="BH201" s="127"/>
      <c r="BI201" s="127"/>
      <c r="BJ201" s="274"/>
      <c r="BK201" s="389">
        <f t="shared" si="97"/>
        <v>0</v>
      </c>
      <c r="BL201" s="140">
        <f t="shared" si="93"/>
        <v>0</v>
      </c>
      <c r="BM201" s="132"/>
      <c r="BN201" s="140">
        <f t="shared" si="94"/>
        <v>0</v>
      </c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41"/>
      <c r="CA201" s="141"/>
      <c r="CB201" s="390">
        <f t="shared" si="95"/>
        <v>0</v>
      </c>
      <c r="CC201" s="132"/>
    </row>
    <row r="202" spans="1:81" ht="14.25" customHeight="1" x14ac:dyDescent="0.25">
      <c r="A202" s="132"/>
      <c r="B202" s="215">
        <v>46203</v>
      </c>
      <c r="C202" s="133"/>
      <c r="D202" s="136"/>
      <c r="E202" s="135"/>
      <c r="F202" s="135"/>
      <c r="G202" s="431">
        <f t="shared" si="87"/>
        <v>0</v>
      </c>
      <c r="H202" s="525"/>
      <c r="I202" s="457"/>
      <c r="J202" s="454"/>
      <c r="K202" s="140"/>
      <c r="L202" s="140"/>
      <c r="M202" s="140"/>
      <c r="N202" s="140"/>
      <c r="O202" s="140"/>
      <c r="P202" s="456"/>
      <c r="Q202" s="456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383">
        <f t="shared" si="88"/>
        <v>0</v>
      </c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384">
        <f t="shared" si="89"/>
        <v>0</v>
      </c>
      <c r="AQ202" s="136"/>
      <c r="AR202" s="136"/>
      <c r="AS202" s="136"/>
      <c r="AT202" s="385">
        <f t="shared" si="90"/>
        <v>0</v>
      </c>
      <c r="AU202" s="140"/>
      <c r="AV202" s="140"/>
      <c r="AW202" s="140"/>
      <c r="AX202" s="140"/>
      <c r="AY202" s="392"/>
      <c r="AZ202" s="432">
        <f t="shared" si="98"/>
        <v>0</v>
      </c>
      <c r="BA202" s="435"/>
      <c r="BB202" s="280"/>
      <c r="BC202" s="296"/>
      <c r="BD202" s="161"/>
      <c r="BE202" s="161"/>
      <c r="BF202" s="138"/>
      <c r="BG202" s="161"/>
      <c r="BH202" s="161"/>
      <c r="BI202" s="161"/>
      <c r="BJ202" s="296"/>
      <c r="BK202" s="389">
        <f t="shared" si="97"/>
        <v>0</v>
      </c>
      <c r="BL202" s="140">
        <f t="shared" si="93"/>
        <v>0</v>
      </c>
      <c r="BM202" s="132"/>
      <c r="BN202" s="140">
        <f t="shared" si="94"/>
        <v>0</v>
      </c>
      <c r="BO202" s="141"/>
      <c r="BP202" s="141"/>
      <c r="BQ202" s="141"/>
      <c r="BR202" s="141"/>
      <c r="BS202" s="141"/>
      <c r="BT202" s="141"/>
      <c r="BU202" s="141"/>
      <c r="BV202" s="141"/>
      <c r="BW202" s="141"/>
      <c r="BX202" s="141"/>
      <c r="BY202" s="141"/>
      <c r="BZ202" s="141"/>
      <c r="CA202" s="141"/>
      <c r="CB202" s="390">
        <f t="shared" si="95"/>
        <v>0</v>
      </c>
      <c r="CC202" s="132"/>
    </row>
    <row r="203" spans="1:81" ht="14.25" customHeight="1" x14ac:dyDescent="0.25">
      <c r="A203" s="413"/>
      <c r="B203" s="2" t="s">
        <v>80</v>
      </c>
      <c r="C203" s="407">
        <f t="shared" ref="C203:G203" si="99">SUM(C173:C202)</f>
        <v>0</v>
      </c>
      <c r="D203" s="407">
        <f t="shared" si="99"/>
        <v>0</v>
      </c>
      <c r="E203" s="407">
        <f t="shared" si="99"/>
        <v>0</v>
      </c>
      <c r="F203" s="407">
        <f t="shared" si="99"/>
        <v>0</v>
      </c>
      <c r="G203" s="407">
        <f t="shared" si="99"/>
        <v>0</v>
      </c>
      <c r="H203" s="407"/>
      <c r="I203" s="407">
        <f t="shared" ref="I203:J203" si="100">SUM(I173:I202)</f>
        <v>0</v>
      </c>
      <c r="J203" s="407">
        <f t="shared" si="100"/>
        <v>0</v>
      </c>
      <c r="K203" s="407"/>
      <c r="L203" s="407">
        <f>SUM(L173:L202)</f>
        <v>0</v>
      </c>
      <c r="M203" s="407"/>
      <c r="N203" s="407"/>
      <c r="O203" s="407">
        <f>SUM(O173:O202)</f>
        <v>0</v>
      </c>
      <c r="P203" s="407"/>
      <c r="Q203" s="407">
        <f t="shared" ref="Q203:S203" si="101">SUM(Q173:Q202)</f>
        <v>0</v>
      </c>
      <c r="R203" s="407">
        <f t="shared" si="101"/>
        <v>0</v>
      </c>
      <c r="S203" s="407">
        <f t="shared" si="101"/>
        <v>0</v>
      </c>
      <c r="T203" s="407"/>
      <c r="U203" s="407">
        <f t="shared" ref="U203:AU203" si="102">SUM(U173:U202)</f>
        <v>0</v>
      </c>
      <c r="V203" s="407">
        <f t="shared" si="102"/>
        <v>0</v>
      </c>
      <c r="W203" s="407">
        <f t="shared" si="102"/>
        <v>0</v>
      </c>
      <c r="X203" s="407">
        <f t="shared" si="102"/>
        <v>0</v>
      </c>
      <c r="Y203" s="407">
        <f t="shared" si="102"/>
        <v>0</v>
      </c>
      <c r="Z203" s="407">
        <f t="shared" si="102"/>
        <v>0</v>
      </c>
      <c r="AA203" s="407">
        <f t="shared" si="102"/>
        <v>0</v>
      </c>
      <c r="AB203" s="407">
        <f t="shared" si="102"/>
        <v>0</v>
      </c>
      <c r="AC203" s="407">
        <f t="shared" si="102"/>
        <v>0</v>
      </c>
      <c r="AD203" s="407">
        <f t="shared" si="102"/>
        <v>0</v>
      </c>
      <c r="AE203" s="407">
        <f t="shared" si="102"/>
        <v>0</v>
      </c>
      <c r="AF203" s="407">
        <f t="shared" si="102"/>
        <v>0</v>
      </c>
      <c r="AG203" s="407">
        <f t="shared" si="102"/>
        <v>0</v>
      </c>
      <c r="AH203" s="407">
        <f t="shared" si="102"/>
        <v>0</v>
      </c>
      <c r="AI203" s="407">
        <f t="shared" si="102"/>
        <v>0</v>
      </c>
      <c r="AJ203" s="407">
        <f t="shared" si="102"/>
        <v>0</v>
      </c>
      <c r="AK203" s="407">
        <f t="shared" si="102"/>
        <v>0</v>
      </c>
      <c r="AL203" s="407">
        <f t="shared" si="102"/>
        <v>0</v>
      </c>
      <c r="AM203" s="407">
        <f t="shared" si="102"/>
        <v>0</v>
      </c>
      <c r="AN203" s="407">
        <f t="shared" si="102"/>
        <v>0</v>
      </c>
      <c r="AO203" s="407">
        <f t="shared" si="102"/>
        <v>0</v>
      </c>
      <c r="AP203" s="407">
        <f t="shared" si="102"/>
        <v>0</v>
      </c>
      <c r="AQ203" s="407">
        <f t="shared" si="102"/>
        <v>0</v>
      </c>
      <c r="AR203" s="407">
        <f t="shared" si="102"/>
        <v>0</v>
      </c>
      <c r="AS203" s="407">
        <f t="shared" si="102"/>
        <v>0</v>
      </c>
      <c r="AT203" s="407">
        <f t="shared" si="102"/>
        <v>0</v>
      </c>
      <c r="AU203" s="407">
        <f t="shared" si="102"/>
        <v>0</v>
      </c>
      <c r="AV203" s="407"/>
      <c r="AW203" s="407">
        <f t="shared" ref="AW203:BL203" si="103">SUM(AW173:AW202)</f>
        <v>0</v>
      </c>
      <c r="AX203" s="407">
        <f t="shared" si="103"/>
        <v>0</v>
      </c>
      <c r="AY203" s="407">
        <f t="shared" si="103"/>
        <v>0</v>
      </c>
      <c r="AZ203" s="407">
        <f t="shared" si="103"/>
        <v>0</v>
      </c>
      <c r="BA203" s="439">
        <f t="shared" si="103"/>
        <v>0</v>
      </c>
      <c r="BB203" s="438">
        <f t="shared" si="103"/>
        <v>0</v>
      </c>
      <c r="BC203" s="439">
        <f t="shared" si="103"/>
        <v>0</v>
      </c>
      <c r="BD203" s="439">
        <f t="shared" si="103"/>
        <v>0</v>
      </c>
      <c r="BE203" s="439">
        <f t="shared" si="103"/>
        <v>0</v>
      </c>
      <c r="BF203" s="439">
        <f t="shared" si="103"/>
        <v>0</v>
      </c>
      <c r="BG203" s="439">
        <f t="shared" si="103"/>
        <v>0</v>
      </c>
      <c r="BH203" s="439">
        <f t="shared" si="103"/>
        <v>0</v>
      </c>
      <c r="BI203" s="439">
        <f t="shared" si="103"/>
        <v>0</v>
      </c>
      <c r="BJ203" s="439">
        <f t="shared" si="103"/>
        <v>0</v>
      </c>
      <c r="BK203" s="407">
        <f t="shared" si="103"/>
        <v>0</v>
      </c>
      <c r="BL203" s="407">
        <f t="shared" si="103"/>
        <v>0</v>
      </c>
      <c r="BM203" s="235"/>
      <c r="BN203" s="407">
        <f t="shared" ref="BN203:BW203" si="104">SUM(BN173:BN202)</f>
        <v>0</v>
      </c>
      <c r="BO203" s="407">
        <f t="shared" si="104"/>
        <v>0</v>
      </c>
      <c r="BP203" s="407">
        <f t="shared" si="104"/>
        <v>0</v>
      </c>
      <c r="BQ203" s="407">
        <f t="shared" si="104"/>
        <v>0</v>
      </c>
      <c r="BR203" s="407">
        <f t="shared" si="104"/>
        <v>0</v>
      </c>
      <c r="BS203" s="407">
        <f t="shared" si="104"/>
        <v>0</v>
      </c>
      <c r="BT203" s="407">
        <f t="shared" si="104"/>
        <v>0</v>
      </c>
      <c r="BU203" s="407">
        <f t="shared" si="104"/>
        <v>0</v>
      </c>
      <c r="BV203" s="407">
        <f t="shared" si="104"/>
        <v>0</v>
      </c>
      <c r="BW203" s="407">
        <f t="shared" si="104"/>
        <v>0</v>
      </c>
      <c r="BX203" s="407"/>
      <c r="BY203" s="407"/>
      <c r="BZ203" s="407"/>
      <c r="CA203" s="407"/>
      <c r="CB203" s="407">
        <f>SUM(CB173:CB202)</f>
        <v>0</v>
      </c>
      <c r="CC203" s="3"/>
    </row>
    <row r="204" spans="1:81" ht="14.25" customHeight="1" x14ac:dyDescent="0.25">
      <c r="A204" s="1"/>
      <c r="B204" s="2"/>
      <c r="C204" s="3"/>
      <c r="D204" s="3"/>
      <c r="E204" s="3"/>
      <c r="F204" s="3"/>
      <c r="G204" s="3"/>
      <c r="H204" s="3"/>
      <c r="I204" s="3"/>
      <c r="J204" s="414"/>
      <c r="K204" s="3"/>
      <c r="L204" s="3"/>
      <c r="M204" s="3"/>
      <c r="N204" s="3"/>
      <c r="O204" s="3"/>
      <c r="P204" s="1"/>
      <c r="Q204" s="1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96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1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</row>
    <row r="205" spans="1:81" ht="14.25" customHeight="1" x14ac:dyDescent="0.25">
      <c r="A205" s="1"/>
      <c r="B205" s="2"/>
      <c r="C205" s="3"/>
      <c r="D205" s="3"/>
      <c r="E205" s="3"/>
      <c r="F205" s="3"/>
      <c r="G205" s="3"/>
      <c r="H205" s="3"/>
      <c r="I205" s="3"/>
      <c r="J205" s="414"/>
      <c r="K205" s="3"/>
      <c r="L205" s="3"/>
      <c r="M205" s="3"/>
      <c r="N205" s="3"/>
      <c r="O205" s="3"/>
      <c r="P205" s="1"/>
      <c r="Q205" s="1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76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1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</row>
    <row r="206" spans="1:81" ht="14.25" customHeight="1" x14ac:dyDescent="0.25">
      <c r="A206" s="3"/>
      <c r="B206" s="215">
        <v>46204</v>
      </c>
      <c r="C206" s="285"/>
      <c r="D206" s="104"/>
      <c r="E206" s="97"/>
      <c r="F206" s="97"/>
      <c r="G206" s="415">
        <f t="shared" ref="G206:G236" si="105">+C206+D206+E206+F206</f>
        <v>0</v>
      </c>
      <c r="H206" s="535"/>
      <c r="I206" s="449"/>
      <c r="J206" s="446"/>
      <c r="K206" s="195"/>
      <c r="L206" s="195"/>
      <c r="M206" s="195"/>
      <c r="N206" s="195"/>
      <c r="O206" s="195"/>
      <c r="P206" s="447"/>
      <c r="Q206" s="447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420">
        <f t="shared" ref="AB206:AB236" si="106">SUM(I206:Y206)</f>
        <v>0</v>
      </c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384">
        <f t="shared" ref="AP206:AP236" si="107">SUM(AC206:AO206)</f>
        <v>0</v>
      </c>
      <c r="AQ206" s="104"/>
      <c r="AR206" s="104"/>
      <c r="AS206" s="104"/>
      <c r="AT206" s="422">
        <f t="shared" ref="AT206:AT236" si="108">SUM(AQ206:AS206)</f>
        <v>0</v>
      </c>
      <c r="AU206" s="195"/>
      <c r="AV206" s="195"/>
      <c r="AW206" s="195"/>
      <c r="AX206" s="195"/>
      <c r="AY206" s="424"/>
      <c r="AZ206" s="425">
        <f t="shared" ref="AZ206:AZ236" si="109">+G206-AB206-AP206-AT206-AU206-AW206-AX206-AY206</f>
        <v>0</v>
      </c>
      <c r="BA206" s="427"/>
      <c r="BB206" s="220"/>
      <c r="BC206" s="109"/>
      <c r="BD206" s="110"/>
      <c r="BE206" s="110"/>
      <c r="BF206" s="109"/>
      <c r="BG206" s="110"/>
      <c r="BH206" s="110"/>
      <c r="BI206" s="110"/>
      <c r="BJ206" s="269"/>
      <c r="BK206" s="389">
        <f t="shared" ref="BK206:BK236" si="110">SUM(BA206:BJ206)-BI206</f>
        <v>0</v>
      </c>
      <c r="BL206" s="114">
        <f t="shared" ref="BL206:BL236" si="111">+AZ206-BK206</f>
        <v>0</v>
      </c>
      <c r="BM206" s="3"/>
      <c r="BN206" s="114">
        <f t="shared" ref="BN206:BN236" si="112">SUM(BO206:CA206)</f>
        <v>0</v>
      </c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220"/>
      <c r="BY206" s="220"/>
      <c r="BZ206" s="220"/>
      <c r="CA206" s="220"/>
      <c r="CB206" s="430">
        <f t="shared" ref="CB206:CB236" si="113">+BL206-BN206</f>
        <v>0</v>
      </c>
      <c r="CC206" s="3"/>
    </row>
    <row r="207" spans="1:81" ht="14.25" customHeight="1" x14ac:dyDescent="0.25">
      <c r="A207" s="3"/>
      <c r="B207" s="215">
        <v>46205</v>
      </c>
      <c r="C207" s="118"/>
      <c r="D207" s="123"/>
      <c r="E207" s="120"/>
      <c r="F207" s="120"/>
      <c r="G207" s="431">
        <f t="shared" si="105"/>
        <v>0</v>
      </c>
      <c r="H207" s="525"/>
      <c r="I207" s="457"/>
      <c r="J207" s="454"/>
      <c r="K207" s="140"/>
      <c r="L207" s="140"/>
      <c r="M207" s="140"/>
      <c r="N207" s="140"/>
      <c r="O207" s="140"/>
      <c r="P207" s="456"/>
      <c r="Q207" s="456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383">
        <f t="shared" si="106"/>
        <v>0</v>
      </c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384">
        <f t="shared" si="107"/>
        <v>0</v>
      </c>
      <c r="AQ207" s="123"/>
      <c r="AR207" s="123"/>
      <c r="AS207" s="123"/>
      <c r="AT207" s="385">
        <f t="shared" si="108"/>
        <v>0</v>
      </c>
      <c r="AU207" s="140"/>
      <c r="AV207" s="140"/>
      <c r="AW207" s="140"/>
      <c r="AX207" s="140"/>
      <c r="AY207" s="392"/>
      <c r="AZ207" s="432">
        <f t="shared" si="109"/>
        <v>0</v>
      </c>
      <c r="BA207" s="433"/>
      <c r="BB207" s="225"/>
      <c r="BC207" s="126"/>
      <c r="BD207" s="127"/>
      <c r="BE207" s="127"/>
      <c r="BF207" s="126"/>
      <c r="BG207" s="127"/>
      <c r="BH207" s="127"/>
      <c r="BI207" s="127"/>
      <c r="BJ207" s="274"/>
      <c r="BK207" s="389">
        <f t="shared" si="110"/>
        <v>0</v>
      </c>
      <c r="BL207" s="113">
        <f t="shared" si="111"/>
        <v>0</v>
      </c>
      <c r="BM207" s="3"/>
      <c r="BN207" s="113">
        <f t="shared" si="112"/>
        <v>0</v>
      </c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225"/>
      <c r="BY207" s="225"/>
      <c r="BZ207" s="225"/>
      <c r="CA207" s="225"/>
      <c r="CB207" s="390">
        <f t="shared" si="113"/>
        <v>0</v>
      </c>
      <c r="CC207" s="3"/>
    </row>
    <row r="208" spans="1:81" ht="14.25" customHeight="1" x14ac:dyDescent="0.25">
      <c r="A208" s="3"/>
      <c r="B208" s="215">
        <v>46206</v>
      </c>
      <c r="C208" s="118"/>
      <c r="D208" s="123"/>
      <c r="E208" s="120"/>
      <c r="F208" s="120"/>
      <c r="G208" s="431">
        <f t="shared" si="105"/>
        <v>0</v>
      </c>
      <c r="H208" s="525"/>
      <c r="I208" s="457"/>
      <c r="J208" s="454"/>
      <c r="K208" s="140"/>
      <c r="L208" s="140"/>
      <c r="M208" s="140"/>
      <c r="N208" s="140"/>
      <c r="O208" s="140"/>
      <c r="P208" s="456"/>
      <c r="Q208" s="456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383">
        <f t="shared" si="106"/>
        <v>0</v>
      </c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384">
        <f t="shared" si="107"/>
        <v>0</v>
      </c>
      <c r="AQ208" s="123"/>
      <c r="AR208" s="123"/>
      <c r="AS208" s="123"/>
      <c r="AT208" s="385">
        <f t="shared" si="108"/>
        <v>0</v>
      </c>
      <c r="AU208" s="140"/>
      <c r="AV208" s="140"/>
      <c r="AW208" s="140"/>
      <c r="AX208" s="140"/>
      <c r="AY208" s="392"/>
      <c r="AZ208" s="432">
        <f t="shared" si="109"/>
        <v>0</v>
      </c>
      <c r="BA208" s="433"/>
      <c r="BB208" s="225"/>
      <c r="BC208" s="126"/>
      <c r="BD208" s="127"/>
      <c r="BE208" s="127"/>
      <c r="BF208" s="126"/>
      <c r="BG208" s="127"/>
      <c r="BH208" s="127"/>
      <c r="BI208" s="127"/>
      <c r="BJ208" s="274"/>
      <c r="BK208" s="389">
        <f t="shared" si="110"/>
        <v>0</v>
      </c>
      <c r="BL208" s="113">
        <f t="shared" si="111"/>
        <v>0</v>
      </c>
      <c r="BM208" s="3"/>
      <c r="BN208" s="113">
        <f t="shared" si="112"/>
        <v>0</v>
      </c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225"/>
      <c r="BY208" s="225"/>
      <c r="BZ208" s="225"/>
      <c r="CA208" s="225"/>
      <c r="CB208" s="390">
        <f t="shared" si="113"/>
        <v>0</v>
      </c>
      <c r="CC208" s="3"/>
    </row>
    <row r="209" spans="1:81" ht="14.25" customHeight="1" x14ac:dyDescent="0.25">
      <c r="A209" s="3"/>
      <c r="B209" s="215">
        <v>46207</v>
      </c>
      <c r="C209" s="118"/>
      <c r="D209" s="123"/>
      <c r="E209" s="120"/>
      <c r="F209" s="120"/>
      <c r="G209" s="431">
        <f t="shared" si="105"/>
        <v>0</v>
      </c>
      <c r="H209" s="525"/>
      <c r="I209" s="457"/>
      <c r="J209" s="454"/>
      <c r="K209" s="140"/>
      <c r="L209" s="140"/>
      <c r="M209" s="140"/>
      <c r="N209" s="140"/>
      <c r="O209" s="140"/>
      <c r="P209" s="456"/>
      <c r="Q209" s="456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383">
        <f t="shared" si="106"/>
        <v>0</v>
      </c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384">
        <f t="shared" si="107"/>
        <v>0</v>
      </c>
      <c r="AQ209" s="123"/>
      <c r="AR209" s="123"/>
      <c r="AS209" s="123"/>
      <c r="AT209" s="385">
        <f t="shared" si="108"/>
        <v>0</v>
      </c>
      <c r="AU209" s="140"/>
      <c r="AV209" s="140"/>
      <c r="AW209" s="140"/>
      <c r="AX209" s="140"/>
      <c r="AY209" s="392"/>
      <c r="AZ209" s="432">
        <f t="shared" si="109"/>
        <v>0</v>
      </c>
      <c r="BA209" s="433"/>
      <c r="BB209" s="225"/>
      <c r="BC209" s="126"/>
      <c r="BD209" s="127"/>
      <c r="BE209" s="127"/>
      <c r="BF209" s="126"/>
      <c r="BG209" s="127"/>
      <c r="BH209" s="127"/>
      <c r="BI209" s="127"/>
      <c r="BJ209" s="274"/>
      <c r="BK209" s="389">
        <f t="shared" si="110"/>
        <v>0</v>
      </c>
      <c r="BL209" s="113">
        <f t="shared" si="111"/>
        <v>0</v>
      </c>
      <c r="BM209" s="3"/>
      <c r="BN209" s="113">
        <f t="shared" si="112"/>
        <v>0</v>
      </c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225"/>
      <c r="BY209" s="225"/>
      <c r="BZ209" s="225"/>
      <c r="CA209" s="225"/>
      <c r="CB209" s="390">
        <f t="shared" si="113"/>
        <v>0</v>
      </c>
      <c r="CC209" s="3"/>
    </row>
    <row r="210" spans="1:81" ht="14.25" customHeight="1" x14ac:dyDescent="0.25">
      <c r="A210" s="3"/>
      <c r="B210" s="215">
        <v>46208</v>
      </c>
      <c r="C210" s="118"/>
      <c r="D210" s="123"/>
      <c r="E210" s="120"/>
      <c r="F210" s="120"/>
      <c r="G210" s="431">
        <f t="shared" si="105"/>
        <v>0</v>
      </c>
      <c r="H210" s="525"/>
      <c r="I210" s="457"/>
      <c r="J210" s="454"/>
      <c r="K210" s="140"/>
      <c r="L210" s="140"/>
      <c r="M210" s="140"/>
      <c r="N210" s="140"/>
      <c r="O210" s="140"/>
      <c r="P210" s="456"/>
      <c r="Q210" s="456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383">
        <f t="shared" si="106"/>
        <v>0</v>
      </c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384">
        <f t="shared" si="107"/>
        <v>0</v>
      </c>
      <c r="AQ210" s="123"/>
      <c r="AR210" s="123"/>
      <c r="AS210" s="123"/>
      <c r="AT210" s="385">
        <f t="shared" si="108"/>
        <v>0</v>
      </c>
      <c r="AU210" s="140"/>
      <c r="AV210" s="140"/>
      <c r="AW210" s="140"/>
      <c r="AX210" s="140"/>
      <c r="AY210" s="392"/>
      <c r="AZ210" s="432">
        <f t="shared" si="109"/>
        <v>0</v>
      </c>
      <c r="BA210" s="433"/>
      <c r="BB210" s="225"/>
      <c r="BC210" s="126"/>
      <c r="BD210" s="127"/>
      <c r="BE210" s="127"/>
      <c r="BF210" s="126"/>
      <c r="BG210" s="127"/>
      <c r="BH210" s="127"/>
      <c r="BI210" s="127"/>
      <c r="BJ210" s="274"/>
      <c r="BK210" s="389">
        <f t="shared" si="110"/>
        <v>0</v>
      </c>
      <c r="BL210" s="113">
        <f t="shared" si="111"/>
        <v>0</v>
      </c>
      <c r="BM210" s="3"/>
      <c r="BN210" s="113">
        <f t="shared" si="112"/>
        <v>0</v>
      </c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225"/>
      <c r="BY210" s="225"/>
      <c r="BZ210" s="225"/>
      <c r="CA210" s="225"/>
      <c r="CB210" s="390">
        <f t="shared" si="113"/>
        <v>0</v>
      </c>
      <c r="CC210" s="3"/>
    </row>
    <row r="211" spans="1:81" ht="14.25" customHeight="1" x14ac:dyDescent="0.25">
      <c r="A211" s="3"/>
      <c r="B211" s="215">
        <v>46209</v>
      </c>
      <c r="C211" s="118"/>
      <c r="D211" s="123"/>
      <c r="E211" s="120"/>
      <c r="F211" s="120"/>
      <c r="G211" s="431">
        <f t="shared" si="105"/>
        <v>0</v>
      </c>
      <c r="H211" s="525"/>
      <c r="I211" s="457"/>
      <c r="J211" s="454"/>
      <c r="K211" s="140"/>
      <c r="L211" s="140"/>
      <c r="M211" s="140"/>
      <c r="N211" s="140"/>
      <c r="O211" s="140"/>
      <c r="P211" s="456"/>
      <c r="Q211" s="456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383">
        <f t="shared" si="106"/>
        <v>0</v>
      </c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384">
        <f t="shared" si="107"/>
        <v>0</v>
      </c>
      <c r="AQ211" s="123"/>
      <c r="AR211" s="123"/>
      <c r="AS211" s="123"/>
      <c r="AT211" s="385">
        <f t="shared" si="108"/>
        <v>0</v>
      </c>
      <c r="AU211" s="140"/>
      <c r="AV211" s="140"/>
      <c r="AW211" s="140"/>
      <c r="AX211" s="140"/>
      <c r="AY211" s="392"/>
      <c r="AZ211" s="432">
        <f t="shared" si="109"/>
        <v>0</v>
      </c>
      <c r="BA211" s="433"/>
      <c r="BB211" s="225"/>
      <c r="BC211" s="126"/>
      <c r="BD211" s="127"/>
      <c r="BE211" s="127"/>
      <c r="BF211" s="126"/>
      <c r="BG211" s="127"/>
      <c r="BH211" s="127"/>
      <c r="BI211" s="127"/>
      <c r="BJ211" s="274"/>
      <c r="BK211" s="389">
        <f t="shared" si="110"/>
        <v>0</v>
      </c>
      <c r="BL211" s="113">
        <f t="shared" si="111"/>
        <v>0</v>
      </c>
      <c r="BM211" s="3"/>
      <c r="BN211" s="113">
        <f t="shared" si="112"/>
        <v>0</v>
      </c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225"/>
      <c r="BY211" s="225"/>
      <c r="BZ211" s="225"/>
      <c r="CA211" s="225"/>
      <c r="CB211" s="390">
        <f t="shared" si="113"/>
        <v>0</v>
      </c>
      <c r="CC211" s="3"/>
    </row>
    <row r="212" spans="1:81" ht="14.25" customHeight="1" x14ac:dyDescent="0.25">
      <c r="A212" s="132"/>
      <c r="B212" s="215">
        <v>46210</v>
      </c>
      <c r="C212" s="133"/>
      <c r="D212" s="136"/>
      <c r="E212" s="135"/>
      <c r="F212" s="135"/>
      <c r="G212" s="431">
        <f t="shared" si="105"/>
        <v>0</v>
      </c>
      <c r="H212" s="525"/>
      <c r="I212" s="457"/>
      <c r="J212" s="454"/>
      <c r="K212" s="140"/>
      <c r="L212" s="140"/>
      <c r="M212" s="140"/>
      <c r="N212" s="140"/>
      <c r="O212" s="140"/>
      <c r="P212" s="456"/>
      <c r="Q212" s="456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383">
        <f t="shared" si="106"/>
        <v>0</v>
      </c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384">
        <f t="shared" si="107"/>
        <v>0</v>
      </c>
      <c r="AQ212" s="136"/>
      <c r="AR212" s="136"/>
      <c r="AS212" s="136"/>
      <c r="AT212" s="385">
        <f t="shared" si="108"/>
        <v>0</v>
      </c>
      <c r="AU212" s="140"/>
      <c r="AV212" s="140"/>
      <c r="AW212" s="140"/>
      <c r="AX212" s="140"/>
      <c r="AY212" s="392"/>
      <c r="AZ212" s="432">
        <f t="shared" si="109"/>
        <v>0</v>
      </c>
      <c r="BA212" s="433"/>
      <c r="BB212" s="225"/>
      <c r="BC212" s="126"/>
      <c r="BD212" s="127"/>
      <c r="BE212" s="127"/>
      <c r="BF212" s="126"/>
      <c r="BG212" s="127"/>
      <c r="BH212" s="127"/>
      <c r="BI212" s="127"/>
      <c r="BJ212" s="274"/>
      <c r="BK212" s="389">
        <f t="shared" si="110"/>
        <v>0</v>
      </c>
      <c r="BL212" s="140">
        <f t="shared" si="111"/>
        <v>0</v>
      </c>
      <c r="BM212" s="132"/>
      <c r="BN212" s="140">
        <f t="shared" si="112"/>
        <v>0</v>
      </c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26"/>
      <c r="BY212" s="126"/>
      <c r="BZ212" s="126"/>
      <c r="CA212" s="126"/>
      <c r="CB212" s="390">
        <f t="shared" si="113"/>
        <v>0</v>
      </c>
      <c r="CC212" s="132"/>
    </row>
    <row r="213" spans="1:81" ht="14.25" customHeight="1" x14ac:dyDescent="0.25">
      <c r="A213" s="132"/>
      <c r="B213" s="215">
        <v>46211</v>
      </c>
      <c r="C213" s="133"/>
      <c r="D213" s="136"/>
      <c r="E213" s="135"/>
      <c r="F213" s="135"/>
      <c r="G213" s="431">
        <f t="shared" si="105"/>
        <v>0</v>
      </c>
      <c r="H213" s="525"/>
      <c r="I213" s="457"/>
      <c r="J213" s="454"/>
      <c r="K213" s="140"/>
      <c r="L213" s="140"/>
      <c r="M213" s="140"/>
      <c r="N213" s="140"/>
      <c r="O213" s="140"/>
      <c r="P213" s="456"/>
      <c r="Q213" s="456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383">
        <f t="shared" si="106"/>
        <v>0</v>
      </c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384">
        <f t="shared" si="107"/>
        <v>0</v>
      </c>
      <c r="AQ213" s="136"/>
      <c r="AR213" s="136"/>
      <c r="AS213" s="136"/>
      <c r="AT213" s="385">
        <f t="shared" si="108"/>
        <v>0</v>
      </c>
      <c r="AU213" s="140"/>
      <c r="AV213" s="140"/>
      <c r="AW213" s="140"/>
      <c r="AX213" s="140"/>
      <c r="AY213" s="392"/>
      <c r="AZ213" s="432">
        <f t="shared" si="109"/>
        <v>0</v>
      </c>
      <c r="BA213" s="433"/>
      <c r="BB213" s="225"/>
      <c r="BC213" s="126"/>
      <c r="BD213" s="127"/>
      <c r="BE213" s="127"/>
      <c r="BF213" s="126"/>
      <c r="BG213" s="127"/>
      <c r="BH213" s="127"/>
      <c r="BI213" s="127"/>
      <c r="BJ213" s="274"/>
      <c r="BK213" s="389">
        <f t="shared" si="110"/>
        <v>0</v>
      </c>
      <c r="BL213" s="140">
        <f t="shared" si="111"/>
        <v>0</v>
      </c>
      <c r="BM213" s="132"/>
      <c r="BN213" s="140">
        <f t="shared" si="112"/>
        <v>0</v>
      </c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26"/>
      <c r="BY213" s="126"/>
      <c r="BZ213" s="126"/>
      <c r="CA213" s="126"/>
      <c r="CB213" s="390">
        <f t="shared" si="113"/>
        <v>0</v>
      </c>
      <c r="CC213" s="132"/>
    </row>
    <row r="214" spans="1:81" ht="14.25" customHeight="1" x14ac:dyDescent="0.25">
      <c r="A214" s="132"/>
      <c r="B214" s="215">
        <v>46212</v>
      </c>
      <c r="C214" s="133"/>
      <c r="D214" s="136"/>
      <c r="E214" s="135"/>
      <c r="F214" s="135"/>
      <c r="G214" s="431">
        <f t="shared" si="105"/>
        <v>0</v>
      </c>
      <c r="H214" s="525"/>
      <c r="I214" s="457"/>
      <c r="J214" s="454"/>
      <c r="K214" s="140"/>
      <c r="L214" s="140"/>
      <c r="M214" s="140"/>
      <c r="N214" s="140"/>
      <c r="O214" s="140"/>
      <c r="P214" s="456"/>
      <c r="Q214" s="456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383">
        <f t="shared" si="106"/>
        <v>0</v>
      </c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384">
        <f t="shared" si="107"/>
        <v>0</v>
      </c>
      <c r="AQ214" s="136"/>
      <c r="AR214" s="136"/>
      <c r="AS214" s="136"/>
      <c r="AT214" s="385">
        <f t="shared" si="108"/>
        <v>0</v>
      </c>
      <c r="AU214" s="140"/>
      <c r="AV214" s="140"/>
      <c r="AW214" s="140"/>
      <c r="AX214" s="140"/>
      <c r="AY214" s="392"/>
      <c r="AZ214" s="432">
        <f t="shared" si="109"/>
        <v>0</v>
      </c>
      <c r="BA214" s="433"/>
      <c r="BB214" s="225"/>
      <c r="BC214" s="126"/>
      <c r="BD214" s="127"/>
      <c r="BE214" s="127"/>
      <c r="BF214" s="126"/>
      <c r="BG214" s="127"/>
      <c r="BH214" s="127"/>
      <c r="BI214" s="127"/>
      <c r="BJ214" s="274"/>
      <c r="BK214" s="389">
        <f t="shared" si="110"/>
        <v>0</v>
      </c>
      <c r="BL214" s="140">
        <f t="shared" si="111"/>
        <v>0</v>
      </c>
      <c r="BM214" s="132"/>
      <c r="BN214" s="140">
        <f t="shared" si="112"/>
        <v>0</v>
      </c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26"/>
      <c r="BY214" s="126"/>
      <c r="BZ214" s="126"/>
      <c r="CA214" s="126"/>
      <c r="CB214" s="390">
        <f t="shared" si="113"/>
        <v>0</v>
      </c>
      <c r="CC214" s="132"/>
    </row>
    <row r="215" spans="1:81" ht="14.25" customHeight="1" x14ac:dyDescent="0.25">
      <c r="A215" s="132"/>
      <c r="B215" s="215">
        <v>46213</v>
      </c>
      <c r="C215" s="133"/>
      <c r="D215" s="136"/>
      <c r="E215" s="135"/>
      <c r="F215" s="135"/>
      <c r="G215" s="431">
        <f t="shared" si="105"/>
        <v>0</v>
      </c>
      <c r="H215" s="525"/>
      <c r="I215" s="457"/>
      <c r="J215" s="454"/>
      <c r="K215" s="140"/>
      <c r="L215" s="140"/>
      <c r="M215" s="140"/>
      <c r="N215" s="140"/>
      <c r="O215" s="140"/>
      <c r="P215" s="456"/>
      <c r="Q215" s="456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383">
        <f t="shared" si="106"/>
        <v>0</v>
      </c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384">
        <f t="shared" si="107"/>
        <v>0</v>
      </c>
      <c r="AQ215" s="136"/>
      <c r="AR215" s="136"/>
      <c r="AS215" s="136"/>
      <c r="AT215" s="385">
        <f t="shared" si="108"/>
        <v>0</v>
      </c>
      <c r="AU215" s="140"/>
      <c r="AV215" s="140"/>
      <c r="AW215" s="140"/>
      <c r="AX215" s="140"/>
      <c r="AY215" s="392"/>
      <c r="AZ215" s="432">
        <f t="shared" si="109"/>
        <v>0</v>
      </c>
      <c r="BA215" s="433"/>
      <c r="BB215" s="225"/>
      <c r="BC215" s="126"/>
      <c r="BD215" s="127"/>
      <c r="BE215" s="127"/>
      <c r="BF215" s="126"/>
      <c r="BG215" s="127"/>
      <c r="BH215" s="127"/>
      <c r="BI215" s="127"/>
      <c r="BJ215" s="274"/>
      <c r="BK215" s="389">
        <f t="shared" si="110"/>
        <v>0</v>
      </c>
      <c r="BL215" s="140">
        <f t="shared" si="111"/>
        <v>0</v>
      </c>
      <c r="BM215" s="132"/>
      <c r="BN215" s="140">
        <f t="shared" si="112"/>
        <v>0</v>
      </c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26"/>
      <c r="BY215" s="126"/>
      <c r="BZ215" s="126"/>
      <c r="CA215" s="126"/>
      <c r="CB215" s="390">
        <f t="shared" si="113"/>
        <v>0</v>
      </c>
      <c r="CC215" s="132"/>
    </row>
    <row r="216" spans="1:81" ht="14.25" customHeight="1" x14ac:dyDescent="0.25">
      <c r="A216" s="132"/>
      <c r="B216" s="215">
        <v>46214</v>
      </c>
      <c r="C216" s="133"/>
      <c r="D216" s="136"/>
      <c r="E216" s="135"/>
      <c r="F216" s="135"/>
      <c r="G216" s="431">
        <f t="shared" si="105"/>
        <v>0</v>
      </c>
      <c r="H216" s="525"/>
      <c r="I216" s="457"/>
      <c r="J216" s="454"/>
      <c r="K216" s="140"/>
      <c r="L216" s="140"/>
      <c r="M216" s="140"/>
      <c r="N216" s="140"/>
      <c r="O216" s="140"/>
      <c r="P216" s="456"/>
      <c r="Q216" s="456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383">
        <f t="shared" si="106"/>
        <v>0</v>
      </c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384">
        <f t="shared" si="107"/>
        <v>0</v>
      </c>
      <c r="AQ216" s="136"/>
      <c r="AR216" s="136"/>
      <c r="AS216" s="136"/>
      <c r="AT216" s="385">
        <f t="shared" si="108"/>
        <v>0</v>
      </c>
      <c r="AU216" s="140"/>
      <c r="AV216" s="140"/>
      <c r="AW216" s="140"/>
      <c r="AX216" s="140"/>
      <c r="AY216" s="392"/>
      <c r="AZ216" s="432">
        <f t="shared" si="109"/>
        <v>0</v>
      </c>
      <c r="BA216" s="433"/>
      <c r="BB216" s="225"/>
      <c r="BC216" s="126"/>
      <c r="BD216" s="127"/>
      <c r="BE216" s="127"/>
      <c r="BF216" s="126"/>
      <c r="BG216" s="127"/>
      <c r="BH216" s="127"/>
      <c r="BI216" s="127"/>
      <c r="BJ216" s="274"/>
      <c r="BK216" s="389">
        <f t="shared" si="110"/>
        <v>0</v>
      </c>
      <c r="BL216" s="140">
        <f t="shared" si="111"/>
        <v>0</v>
      </c>
      <c r="BM216" s="132"/>
      <c r="BN216" s="140">
        <f t="shared" si="112"/>
        <v>0</v>
      </c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26"/>
      <c r="BY216" s="126"/>
      <c r="BZ216" s="126"/>
      <c r="CA216" s="126"/>
      <c r="CB216" s="390">
        <f t="shared" si="113"/>
        <v>0</v>
      </c>
      <c r="CC216" s="132"/>
    </row>
    <row r="217" spans="1:81" ht="14.25" customHeight="1" x14ac:dyDescent="0.25">
      <c r="A217" s="132"/>
      <c r="B217" s="215">
        <v>46215</v>
      </c>
      <c r="C217" s="133"/>
      <c r="D217" s="136"/>
      <c r="E217" s="135"/>
      <c r="F217" s="135"/>
      <c r="G217" s="431">
        <f t="shared" si="105"/>
        <v>0</v>
      </c>
      <c r="H217" s="525"/>
      <c r="I217" s="457"/>
      <c r="J217" s="454"/>
      <c r="K217" s="140"/>
      <c r="L217" s="140"/>
      <c r="M217" s="140"/>
      <c r="N217" s="140"/>
      <c r="O217" s="140"/>
      <c r="P217" s="456"/>
      <c r="Q217" s="456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383">
        <f t="shared" si="106"/>
        <v>0</v>
      </c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384">
        <f t="shared" si="107"/>
        <v>0</v>
      </c>
      <c r="AQ217" s="136"/>
      <c r="AR217" s="136"/>
      <c r="AS217" s="136"/>
      <c r="AT217" s="385">
        <f t="shared" si="108"/>
        <v>0</v>
      </c>
      <c r="AU217" s="140"/>
      <c r="AV217" s="140"/>
      <c r="AW217" s="140"/>
      <c r="AX217" s="140"/>
      <c r="AY217" s="392"/>
      <c r="AZ217" s="432">
        <f t="shared" si="109"/>
        <v>0</v>
      </c>
      <c r="BA217" s="433"/>
      <c r="BB217" s="225"/>
      <c r="BC217" s="126"/>
      <c r="BD217" s="127"/>
      <c r="BE217" s="127"/>
      <c r="BF217" s="126"/>
      <c r="BG217" s="127"/>
      <c r="BH217" s="127"/>
      <c r="BI217" s="127"/>
      <c r="BJ217" s="274"/>
      <c r="BK217" s="389">
        <f t="shared" si="110"/>
        <v>0</v>
      </c>
      <c r="BL217" s="140">
        <f t="shared" si="111"/>
        <v>0</v>
      </c>
      <c r="BM217" s="132"/>
      <c r="BN217" s="140">
        <f t="shared" si="112"/>
        <v>0</v>
      </c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26"/>
      <c r="BY217" s="126"/>
      <c r="BZ217" s="126"/>
      <c r="CA217" s="126"/>
      <c r="CB217" s="390">
        <f t="shared" si="113"/>
        <v>0</v>
      </c>
      <c r="CC217" s="132"/>
    </row>
    <row r="218" spans="1:81" ht="14.25" customHeight="1" x14ac:dyDescent="0.25">
      <c r="A218" s="132"/>
      <c r="B218" s="215">
        <v>46216</v>
      </c>
      <c r="C218" s="133"/>
      <c r="D218" s="136"/>
      <c r="E218" s="135"/>
      <c r="F218" s="135"/>
      <c r="G218" s="431">
        <f t="shared" si="105"/>
        <v>0</v>
      </c>
      <c r="H218" s="525"/>
      <c r="I218" s="457"/>
      <c r="J218" s="454"/>
      <c r="K218" s="140"/>
      <c r="L218" s="140"/>
      <c r="M218" s="140"/>
      <c r="N218" s="140"/>
      <c r="O218" s="140"/>
      <c r="P218" s="456"/>
      <c r="Q218" s="456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383">
        <f t="shared" si="106"/>
        <v>0</v>
      </c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384">
        <f t="shared" si="107"/>
        <v>0</v>
      </c>
      <c r="AQ218" s="136"/>
      <c r="AR218" s="136"/>
      <c r="AS218" s="132"/>
      <c r="AT218" s="385">
        <f t="shared" si="108"/>
        <v>0</v>
      </c>
      <c r="AU218" s="140"/>
      <c r="AV218" s="140"/>
      <c r="AW218" s="140"/>
      <c r="AX218" s="140"/>
      <c r="AY218" s="392"/>
      <c r="AZ218" s="432">
        <f t="shared" si="109"/>
        <v>0</v>
      </c>
      <c r="BA218" s="433"/>
      <c r="BB218" s="225"/>
      <c r="BC218" s="126"/>
      <c r="BD218" s="127"/>
      <c r="BE218" s="127"/>
      <c r="BF218" s="126"/>
      <c r="BG218" s="127"/>
      <c r="BH218" s="127"/>
      <c r="BI218" s="127"/>
      <c r="BJ218" s="274"/>
      <c r="BK218" s="389">
        <f t="shared" si="110"/>
        <v>0</v>
      </c>
      <c r="BL218" s="140">
        <f t="shared" si="111"/>
        <v>0</v>
      </c>
      <c r="BM218" s="132"/>
      <c r="BN218" s="140">
        <f t="shared" si="112"/>
        <v>0</v>
      </c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26"/>
      <c r="BY218" s="126"/>
      <c r="BZ218" s="126"/>
      <c r="CA218" s="126"/>
      <c r="CB218" s="390">
        <f t="shared" si="113"/>
        <v>0</v>
      </c>
      <c r="CC218" s="132"/>
    </row>
    <row r="219" spans="1:81" ht="14.25" customHeight="1" x14ac:dyDescent="0.25">
      <c r="A219" s="132"/>
      <c r="B219" s="215">
        <v>46217</v>
      </c>
      <c r="C219" s="133"/>
      <c r="D219" s="136"/>
      <c r="E219" s="135"/>
      <c r="F219" s="135"/>
      <c r="G219" s="431">
        <f t="shared" si="105"/>
        <v>0</v>
      </c>
      <c r="H219" s="525"/>
      <c r="I219" s="457"/>
      <c r="J219" s="454"/>
      <c r="K219" s="140"/>
      <c r="L219" s="140"/>
      <c r="M219" s="140"/>
      <c r="N219" s="140"/>
      <c r="O219" s="140"/>
      <c r="P219" s="456"/>
      <c r="Q219" s="456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383">
        <f t="shared" si="106"/>
        <v>0</v>
      </c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384">
        <f t="shared" si="107"/>
        <v>0</v>
      </c>
      <c r="AQ219" s="136"/>
      <c r="AR219" s="136"/>
      <c r="AS219" s="136"/>
      <c r="AT219" s="385">
        <f t="shared" si="108"/>
        <v>0</v>
      </c>
      <c r="AU219" s="140"/>
      <c r="AV219" s="140"/>
      <c r="AW219" s="140"/>
      <c r="AX219" s="140"/>
      <c r="AY219" s="392"/>
      <c r="AZ219" s="432">
        <f t="shared" si="109"/>
        <v>0</v>
      </c>
      <c r="BA219" s="433"/>
      <c r="BB219" s="225"/>
      <c r="BC219" s="126"/>
      <c r="BD219" s="127"/>
      <c r="BE219" s="127"/>
      <c r="BF219" s="126"/>
      <c r="BG219" s="127"/>
      <c r="BH219" s="127"/>
      <c r="BI219" s="127"/>
      <c r="BJ219" s="274"/>
      <c r="BK219" s="389">
        <f t="shared" si="110"/>
        <v>0</v>
      </c>
      <c r="BL219" s="140">
        <f t="shared" si="111"/>
        <v>0</v>
      </c>
      <c r="BM219" s="132"/>
      <c r="BN219" s="140">
        <f t="shared" si="112"/>
        <v>0</v>
      </c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26"/>
      <c r="BY219" s="126"/>
      <c r="BZ219" s="126"/>
      <c r="CA219" s="126"/>
      <c r="CB219" s="390">
        <f t="shared" si="113"/>
        <v>0</v>
      </c>
      <c r="CC219" s="132"/>
    </row>
    <row r="220" spans="1:81" ht="14.25" customHeight="1" x14ac:dyDescent="0.25">
      <c r="A220" s="132"/>
      <c r="B220" s="215">
        <v>46218</v>
      </c>
      <c r="C220" s="133"/>
      <c r="D220" s="136"/>
      <c r="E220" s="135"/>
      <c r="F220" s="135"/>
      <c r="G220" s="431">
        <f t="shared" si="105"/>
        <v>0</v>
      </c>
      <c r="H220" s="525"/>
      <c r="I220" s="457"/>
      <c r="J220" s="454"/>
      <c r="K220" s="140"/>
      <c r="L220" s="140"/>
      <c r="M220" s="140"/>
      <c r="N220" s="140"/>
      <c r="O220" s="140"/>
      <c r="P220" s="456"/>
      <c r="Q220" s="456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383">
        <f t="shared" si="106"/>
        <v>0</v>
      </c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384">
        <f t="shared" si="107"/>
        <v>0</v>
      </c>
      <c r="AQ220" s="136"/>
      <c r="AR220" s="136"/>
      <c r="AS220" s="136"/>
      <c r="AT220" s="385">
        <f t="shared" si="108"/>
        <v>0</v>
      </c>
      <c r="AU220" s="140"/>
      <c r="AV220" s="140"/>
      <c r="AW220" s="140"/>
      <c r="AX220" s="140"/>
      <c r="AY220" s="392"/>
      <c r="AZ220" s="432">
        <f t="shared" si="109"/>
        <v>0</v>
      </c>
      <c r="BA220" s="433"/>
      <c r="BB220" s="225"/>
      <c r="BC220" s="126"/>
      <c r="BD220" s="127"/>
      <c r="BE220" s="127"/>
      <c r="BF220" s="126"/>
      <c r="BG220" s="127"/>
      <c r="BH220" s="127"/>
      <c r="BI220" s="127"/>
      <c r="BJ220" s="274"/>
      <c r="BK220" s="389">
        <f t="shared" si="110"/>
        <v>0</v>
      </c>
      <c r="BL220" s="140">
        <f t="shared" si="111"/>
        <v>0</v>
      </c>
      <c r="BM220" s="132"/>
      <c r="BN220" s="140">
        <f t="shared" si="112"/>
        <v>0</v>
      </c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26"/>
      <c r="BY220" s="126"/>
      <c r="BZ220" s="126"/>
      <c r="CA220" s="126"/>
      <c r="CB220" s="390">
        <f t="shared" si="113"/>
        <v>0</v>
      </c>
      <c r="CC220" s="132"/>
    </row>
    <row r="221" spans="1:81" ht="14.25" customHeight="1" x14ac:dyDescent="0.25">
      <c r="A221" s="132"/>
      <c r="B221" s="215">
        <v>46219</v>
      </c>
      <c r="C221" s="133"/>
      <c r="D221" s="136"/>
      <c r="E221" s="135"/>
      <c r="F221" s="135"/>
      <c r="G221" s="431">
        <f t="shared" si="105"/>
        <v>0</v>
      </c>
      <c r="H221" s="525"/>
      <c r="I221" s="457"/>
      <c r="J221" s="454"/>
      <c r="K221" s="140"/>
      <c r="L221" s="140"/>
      <c r="M221" s="140"/>
      <c r="N221" s="140"/>
      <c r="O221" s="140"/>
      <c r="P221" s="456"/>
      <c r="Q221" s="456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383">
        <f t="shared" si="106"/>
        <v>0</v>
      </c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384">
        <f t="shared" si="107"/>
        <v>0</v>
      </c>
      <c r="AQ221" s="136"/>
      <c r="AR221" s="136"/>
      <c r="AS221" s="136"/>
      <c r="AT221" s="385">
        <f t="shared" si="108"/>
        <v>0</v>
      </c>
      <c r="AU221" s="140"/>
      <c r="AV221" s="140"/>
      <c r="AW221" s="140"/>
      <c r="AX221" s="140"/>
      <c r="AY221" s="392"/>
      <c r="AZ221" s="432">
        <f t="shared" si="109"/>
        <v>0</v>
      </c>
      <c r="BA221" s="433"/>
      <c r="BB221" s="225"/>
      <c r="BC221" s="126"/>
      <c r="BD221" s="127"/>
      <c r="BE221" s="127"/>
      <c r="BF221" s="126"/>
      <c r="BG221" s="127"/>
      <c r="BH221" s="127"/>
      <c r="BI221" s="127"/>
      <c r="BJ221" s="274"/>
      <c r="BK221" s="389">
        <f t="shared" si="110"/>
        <v>0</v>
      </c>
      <c r="BL221" s="140">
        <f t="shared" si="111"/>
        <v>0</v>
      </c>
      <c r="BM221" s="132"/>
      <c r="BN221" s="140">
        <f t="shared" si="112"/>
        <v>0</v>
      </c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26"/>
      <c r="BY221" s="126"/>
      <c r="BZ221" s="126"/>
      <c r="CA221" s="126"/>
      <c r="CB221" s="390">
        <f t="shared" si="113"/>
        <v>0</v>
      </c>
      <c r="CC221" s="132"/>
    </row>
    <row r="222" spans="1:81" ht="14.25" customHeight="1" x14ac:dyDescent="0.25">
      <c r="A222" s="132"/>
      <c r="B222" s="215">
        <v>46220</v>
      </c>
      <c r="C222" s="133"/>
      <c r="D222" s="136"/>
      <c r="E222" s="135"/>
      <c r="F222" s="135"/>
      <c r="G222" s="431">
        <f t="shared" si="105"/>
        <v>0</v>
      </c>
      <c r="H222" s="525"/>
      <c r="I222" s="457"/>
      <c r="J222" s="454"/>
      <c r="K222" s="140"/>
      <c r="L222" s="140"/>
      <c r="M222" s="140"/>
      <c r="N222" s="140"/>
      <c r="O222" s="140"/>
      <c r="P222" s="456"/>
      <c r="Q222" s="456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383">
        <f t="shared" si="106"/>
        <v>0</v>
      </c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384">
        <f t="shared" si="107"/>
        <v>0</v>
      </c>
      <c r="AQ222" s="136"/>
      <c r="AR222" s="136"/>
      <c r="AS222" s="136"/>
      <c r="AT222" s="385">
        <f t="shared" si="108"/>
        <v>0</v>
      </c>
      <c r="AU222" s="140"/>
      <c r="AV222" s="140"/>
      <c r="AW222" s="140"/>
      <c r="AX222" s="140"/>
      <c r="AY222" s="392"/>
      <c r="AZ222" s="432">
        <f t="shared" si="109"/>
        <v>0</v>
      </c>
      <c r="BA222" s="433"/>
      <c r="BB222" s="225"/>
      <c r="BC222" s="126"/>
      <c r="BD222" s="127"/>
      <c r="BE222" s="127"/>
      <c r="BF222" s="126"/>
      <c r="BG222" s="127"/>
      <c r="BH222" s="127"/>
      <c r="BI222" s="127"/>
      <c r="BJ222" s="274"/>
      <c r="BK222" s="389">
        <f t="shared" si="110"/>
        <v>0</v>
      </c>
      <c r="BL222" s="140">
        <f t="shared" si="111"/>
        <v>0</v>
      </c>
      <c r="BM222" s="132"/>
      <c r="BN222" s="140">
        <f t="shared" si="112"/>
        <v>0</v>
      </c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26"/>
      <c r="BY222" s="126"/>
      <c r="BZ222" s="126"/>
      <c r="CA222" s="126"/>
      <c r="CB222" s="390">
        <f t="shared" si="113"/>
        <v>0</v>
      </c>
      <c r="CC222" s="132"/>
    </row>
    <row r="223" spans="1:81" ht="14.25" customHeight="1" x14ac:dyDescent="0.25">
      <c r="A223" s="132"/>
      <c r="B223" s="215">
        <v>46221</v>
      </c>
      <c r="C223" s="133"/>
      <c r="D223" s="136"/>
      <c r="E223" s="135"/>
      <c r="F223" s="135"/>
      <c r="G223" s="431">
        <f t="shared" si="105"/>
        <v>0</v>
      </c>
      <c r="H223" s="525"/>
      <c r="I223" s="457"/>
      <c r="J223" s="454"/>
      <c r="K223" s="140"/>
      <c r="L223" s="140"/>
      <c r="M223" s="140"/>
      <c r="N223" s="140"/>
      <c r="O223" s="140"/>
      <c r="P223" s="456"/>
      <c r="Q223" s="456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383">
        <f t="shared" si="106"/>
        <v>0</v>
      </c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384">
        <f t="shared" si="107"/>
        <v>0</v>
      </c>
      <c r="AQ223" s="136"/>
      <c r="AR223" s="136"/>
      <c r="AS223" s="136"/>
      <c r="AT223" s="385">
        <f t="shared" si="108"/>
        <v>0</v>
      </c>
      <c r="AU223" s="140"/>
      <c r="AV223" s="140"/>
      <c r="AW223" s="140"/>
      <c r="AX223" s="140"/>
      <c r="AY223" s="392"/>
      <c r="AZ223" s="432">
        <f t="shared" si="109"/>
        <v>0</v>
      </c>
      <c r="BA223" s="433"/>
      <c r="BB223" s="225"/>
      <c r="BC223" s="126"/>
      <c r="BD223" s="127"/>
      <c r="BE223" s="127"/>
      <c r="BF223" s="126"/>
      <c r="BG223" s="127"/>
      <c r="BH223" s="127"/>
      <c r="BI223" s="127"/>
      <c r="BJ223" s="274"/>
      <c r="BK223" s="389">
        <f t="shared" si="110"/>
        <v>0</v>
      </c>
      <c r="BL223" s="140">
        <f t="shared" si="111"/>
        <v>0</v>
      </c>
      <c r="BM223" s="132"/>
      <c r="BN223" s="140">
        <f t="shared" si="112"/>
        <v>0</v>
      </c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26"/>
      <c r="BY223" s="126"/>
      <c r="BZ223" s="126"/>
      <c r="CA223" s="126"/>
      <c r="CB223" s="390">
        <f t="shared" si="113"/>
        <v>0</v>
      </c>
      <c r="CC223" s="132"/>
    </row>
    <row r="224" spans="1:81" ht="14.25" customHeight="1" x14ac:dyDescent="0.25">
      <c r="A224" s="132"/>
      <c r="B224" s="215">
        <v>46222</v>
      </c>
      <c r="C224" s="133"/>
      <c r="D224" s="136"/>
      <c r="E224" s="135"/>
      <c r="F224" s="135"/>
      <c r="G224" s="431">
        <f t="shared" si="105"/>
        <v>0</v>
      </c>
      <c r="H224" s="525"/>
      <c r="I224" s="457"/>
      <c r="J224" s="454"/>
      <c r="K224" s="140"/>
      <c r="L224" s="140"/>
      <c r="M224" s="140"/>
      <c r="N224" s="140"/>
      <c r="O224" s="140"/>
      <c r="P224" s="456"/>
      <c r="Q224" s="456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383">
        <f t="shared" si="106"/>
        <v>0</v>
      </c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384">
        <f t="shared" si="107"/>
        <v>0</v>
      </c>
      <c r="AQ224" s="136"/>
      <c r="AR224" s="136"/>
      <c r="AS224" s="136"/>
      <c r="AT224" s="385">
        <f t="shared" si="108"/>
        <v>0</v>
      </c>
      <c r="AU224" s="140"/>
      <c r="AV224" s="140"/>
      <c r="AW224" s="140"/>
      <c r="AX224" s="140"/>
      <c r="AY224" s="392"/>
      <c r="AZ224" s="432">
        <f t="shared" si="109"/>
        <v>0</v>
      </c>
      <c r="BA224" s="433"/>
      <c r="BB224" s="225"/>
      <c r="BC224" s="126"/>
      <c r="BD224" s="127"/>
      <c r="BE224" s="127"/>
      <c r="BF224" s="126"/>
      <c r="BG224" s="127"/>
      <c r="BH224" s="127"/>
      <c r="BI224" s="127"/>
      <c r="BJ224" s="274"/>
      <c r="BK224" s="389">
        <f t="shared" si="110"/>
        <v>0</v>
      </c>
      <c r="BL224" s="140">
        <f t="shared" si="111"/>
        <v>0</v>
      </c>
      <c r="BM224" s="132"/>
      <c r="BN224" s="140">
        <f t="shared" si="112"/>
        <v>0</v>
      </c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26"/>
      <c r="BY224" s="126"/>
      <c r="BZ224" s="126"/>
      <c r="CA224" s="126"/>
      <c r="CB224" s="390">
        <f t="shared" si="113"/>
        <v>0</v>
      </c>
      <c r="CC224" s="132"/>
    </row>
    <row r="225" spans="1:81" ht="14.25" customHeight="1" x14ac:dyDescent="0.25">
      <c r="A225" s="132"/>
      <c r="B225" s="215">
        <v>46223</v>
      </c>
      <c r="C225" s="133"/>
      <c r="D225" s="136"/>
      <c r="E225" s="135"/>
      <c r="F225" s="135"/>
      <c r="G225" s="431">
        <f t="shared" si="105"/>
        <v>0</v>
      </c>
      <c r="H225" s="525"/>
      <c r="I225" s="457"/>
      <c r="J225" s="454"/>
      <c r="K225" s="140"/>
      <c r="L225" s="140"/>
      <c r="M225" s="140"/>
      <c r="N225" s="140"/>
      <c r="O225" s="140"/>
      <c r="P225" s="456"/>
      <c r="Q225" s="456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536">
        <f t="shared" si="106"/>
        <v>0</v>
      </c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384">
        <f t="shared" si="107"/>
        <v>0</v>
      </c>
      <c r="AQ225" s="136"/>
      <c r="AR225" s="136"/>
      <c r="AS225" s="136"/>
      <c r="AT225" s="385">
        <f t="shared" si="108"/>
        <v>0</v>
      </c>
      <c r="AU225" s="140"/>
      <c r="AV225" s="140"/>
      <c r="AW225" s="140"/>
      <c r="AX225" s="140"/>
      <c r="AY225" s="392"/>
      <c r="AZ225" s="432">
        <f t="shared" si="109"/>
        <v>0</v>
      </c>
      <c r="BA225" s="433"/>
      <c r="BB225" s="225"/>
      <c r="BC225" s="126"/>
      <c r="BD225" s="127"/>
      <c r="BE225" s="127"/>
      <c r="BF225" s="126"/>
      <c r="BG225" s="127"/>
      <c r="BH225" s="127"/>
      <c r="BI225" s="127"/>
      <c r="BJ225" s="274"/>
      <c r="BK225" s="389">
        <f t="shared" si="110"/>
        <v>0</v>
      </c>
      <c r="BL225" s="140">
        <f t="shared" si="111"/>
        <v>0</v>
      </c>
      <c r="BM225" s="132"/>
      <c r="BN225" s="140">
        <f t="shared" si="112"/>
        <v>0</v>
      </c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26"/>
      <c r="BY225" s="126"/>
      <c r="BZ225" s="126"/>
      <c r="CA225" s="126"/>
      <c r="CB225" s="537">
        <f t="shared" si="113"/>
        <v>0</v>
      </c>
      <c r="CC225" s="132"/>
    </row>
    <row r="226" spans="1:81" ht="14.25" customHeight="1" x14ac:dyDescent="0.25">
      <c r="A226" s="132"/>
      <c r="B226" s="215">
        <v>46224</v>
      </c>
      <c r="C226" s="133"/>
      <c r="D226" s="136"/>
      <c r="E226" s="135"/>
      <c r="F226" s="135"/>
      <c r="G226" s="431">
        <f t="shared" si="105"/>
        <v>0</v>
      </c>
      <c r="H226" s="525"/>
      <c r="I226" s="457"/>
      <c r="J226" s="454"/>
      <c r="K226" s="140"/>
      <c r="L226" s="140"/>
      <c r="M226" s="140"/>
      <c r="N226" s="140"/>
      <c r="O226" s="140"/>
      <c r="P226" s="456"/>
      <c r="Q226" s="456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383">
        <f t="shared" si="106"/>
        <v>0</v>
      </c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384">
        <f t="shared" si="107"/>
        <v>0</v>
      </c>
      <c r="AQ226" s="136"/>
      <c r="AR226" s="136"/>
      <c r="AS226" s="136"/>
      <c r="AT226" s="385">
        <f t="shared" si="108"/>
        <v>0</v>
      </c>
      <c r="AU226" s="140"/>
      <c r="AV226" s="140"/>
      <c r="AW226" s="140"/>
      <c r="AX226" s="140"/>
      <c r="AY226" s="392"/>
      <c r="AZ226" s="432">
        <f t="shared" si="109"/>
        <v>0</v>
      </c>
      <c r="BA226" s="433"/>
      <c r="BB226" s="225"/>
      <c r="BC226" s="126"/>
      <c r="BD226" s="127"/>
      <c r="BE226" s="127"/>
      <c r="BF226" s="126"/>
      <c r="BG226" s="127"/>
      <c r="BH226" s="127"/>
      <c r="BI226" s="127"/>
      <c r="BJ226" s="274"/>
      <c r="BK226" s="389">
        <f t="shared" si="110"/>
        <v>0</v>
      </c>
      <c r="BL226" s="140">
        <f t="shared" si="111"/>
        <v>0</v>
      </c>
      <c r="BM226" s="132"/>
      <c r="BN226" s="140">
        <f t="shared" si="112"/>
        <v>0</v>
      </c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26"/>
      <c r="BY226" s="126"/>
      <c r="BZ226" s="126"/>
      <c r="CA226" s="126"/>
      <c r="CB226" s="390">
        <f t="shared" si="113"/>
        <v>0</v>
      </c>
      <c r="CC226" s="132"/>
    </row>
    <row r="227" spans="1:81" ht="14.25" customHeight="1" x14ac:dyDescent="0.25">
      <c r="A227" s="132"/>
      <c r="B227" s="215">
        <v>46225</v>
      </c>
      <c r="C227" s="133"/>
      <c r="D227" s="136"/>
      <c r="E227" s="135"/>
      <c r="F227" s="135"/>
      <c r="G227" s="431">
        <f t="shared" si="105"/>
        <v>0</v>
      </c>
      <c r="H227" s="525"/>
      <c r="I227" s="457"/>
      <c r="J227" s="454"/>
      <c r="K227" s="140"/>
      <c r="L227" s="140"/>
      <c r="M227" s="140"/>
      <c r="N227" s="140"/>
      <c r="O227" s="140"/>
      <c r="P227" s="456"/>
      <c r="Q227" s="456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383">
        <f t="shared" si="106"/>
        <v>0</v>
      </c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384">
        <f t="shared" si="107"/>
        <v>0</v>
      </c>
      <c r="AQ227" s="136"/>
      <c r="AR227" s="136"/>
      <c r="AS227" s="136"/>
      <c r="AT227" s="385">
        <f t="shared" si="108"/>
        <v>0</v>
      </c>
      <c r="AU227" s="140"/>
      <c r="AV227" s="140"/>
      <c r="AW227" s="140"/>
      <c r="AX227" s="140"/>
      <c r="AY227" s="392"/>
      <c r="AZ227" s="432">
        <f t="shared" si="109"/>
        <v>0</v>
      </c>
      <c r="BA227" s="433"/>
      <c r="BB227" s="225"/>
      <c r="BC227" s="126"/>
      <c r="BD227" s="127"/>
      <c r="BE227" s="127"/>
      <c r="BF227" s="126"/>
      <c r="BG227" s="127"/>
      <c r="BH227" s="127"/>
      <c r="BI227" s="127"/>
      <c r="BJ227" s="274"/>
      <c r="BK227" s="389">
        <f t="shared" si="110"/>
        <v>0</v>
      </c>
      <c r="BL227" s="140">
        <f t="shared" si="111"/>
        <v>0</v>
      </c>
      <c r="BM227" s="132"/>
      <c r="BN227" s="140">
        <f t="shared" si="112"/>
        <v>0</v>
      </c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26"/>
      <c r="BY227" s="126"/>
      <c r="BZ227" s="126"/>
      <c r="CA227" s="126"/>
      <c r="CB227" s="390">
        <f t="shared" si="113"/>
        <v>0</v>
      </c>
      <c r="CC227" s="132"/>
    </row>
    <row r="228" spans="1:81" ht="14.25" customHeight="1" x14ac:dyDescent="0.25">
      <c r="A228" s="132"/>
      <c r="B228" s="215">
        <v>46226</v>
      </c>
      <c r="C228" s="133"/>
      <c r="D228" s="136"/>
      <c r="E228" s="135"/>
      <c r="F228" s="135"/>
      <c r="G228" s="431">
        <f t="shared" si="105"/>
        <v>0</v>
      </c>
      <c r="H228" s="525"/>
      <c r="I228" s="457"/>
      <c r="J228" s="454"/>
      <c r="K228" s="140"/>
      <c r="L228" s="140"/>
      <c r="M228" s="140"/>
      <c r="N228" s="140"/>
      <c r="O228" s="140"/>
      <c r="P228" s="456"/>
      <c r="Q228" s="456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383">
        <f t="shared" si="106"/>
        <v>0</v>
      </c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384">
        <f t="shared" si="107"/>
        <v>0</v>
      </c>
      <c r="AQ228" s="136"/>
      <c r="AR228" s="136"/>
      <c r="AS228" s="136"/>
      <c r="AT228" s="385">
        <f t="shared" si="108"/>
        <v>0</v>
      </c>
      <c r="AU228" s="140"/>
      <c r="AV228" s="140"/>
      <c r="AW228" s="140"/>
      <c r="AX228" s="140"/>
      <c r="AY228" s="392"/>
      <c r="AZ228" s="432">
        <f t="shared" si="109"/>
        <v>0</v>
      </c>
      <c r="BA228" s="433"/>
      <c r="BB228" s="225"/>
      <c r="BC228" s="126"/>
      <c r="BD228" s="127"/>
      <c r="BE228" s="127"/>
      <c r="BF228" s="126"/>
      <c r="BG228" s="127"/>
      <c r="BH228" s="127"/>
      <c r="BI228" s="127"/>
      <c r="BJ228" s="274"/>
      <c r="BK228" s="389">
        <f t="shared" si="110"/>
        <v>0</v>
      </c>
      <c r="BL228" s="140">
        <f t="shared" si="111"/>
        <v>0</v>
      </c>
      <c r="BM228" s="132"/>
      <c r="BN228" s="140">
        <f t="shared" si="112"/>
        <v>0</v>
      </c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26"/>
      <c r="BY228" s="126"/>
      <c r="BZ228" s="126"/>
      <c r="CA228" s="126"/>
      <c r="CB228" s="390">
        <f t="shared" si="113"/>
        <v>0</v>
      </c>
      <c r="CC228" s="132"/>
    </row>
    <row r="229" spans="1:81" ht="14.25" customHeight="1" x14ac:dyDescent="0.25">
      <c r="A229" s="132"/>
      <c r="B229" s="215">
        <v>46227</v>
      </c>
      <c r="C229" s="133"/>
      <c r="D229" s="136"/>
      <c r="E229" s="135"/>
      <c r="F229" s="135"/>
      <c r="G229" s="431">
        <f t="shared" si="105"/>
        <v>0</v>
      </c>
      <c r="H229" s="525"/>
      <c r="I229" s="457"/>
      <c r="J229" s="454"/>
      <c r="K229" s="140"/>
      <c r="L229" s="140"/>
      <c r="M229" s="140"/>
      <c r="N229" s="140"/>
      <c r="O229" s="140"/>
      <c r="P229" s="456"/>
      <c r="Q229" s="456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383">
        <f t="shared" si="106"/>
        <v>0</v>
      </c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384">
        <f t="shared" si="107"/>
        <v>0</v>
      </c>
      <c r="AQ229" s="136"/>
      <c r="AR229" s="136"/>
      <c r="AS229" s="136"/>
      <c r="AT229" s="385">
        <f t="shared" si="108"/>
        <v>0</v>
      </c>
      <c r="AU229" s="140"/>
      <c r="AV229" s="140"/>
      <c r="AW229" s="140"/>
      <c r="AX229" s="140"/>
      <c r="AY229" s="392"/>
      <c r="AZ229" s="432">
        <f t="shared" si="109"/>
        <v>0</v>
      </c>
      <c r="BA229" s="433"/>
      <c r="BB229" s="225"/>
      <c r="BC229" s="126"/>
      <c r="BD229" s="127"/>
      <c r="BE229" s="127"/>
      <c r="BF229" s="126"/>
      <c r="BG229" s="127"/>
      <c r="BH229" s="127"/>
      <c r="BI229" s="127"/>
      <c r="BJ229" s="274"/>
      <c r="BK229" s="389">
        <f t="shared" si="110"/>
        <v>0</v>
      </c>
      <c r="BL229" s="140">
        <f t="shared" si="111"/>
        <v>0</v>
      </c>
      <c r="BM229" s="132"/>
      <c r="BN229" s="140">
        <f t="shared" si="112"/>
        <v>0</v>
      </c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26"/>
      <c r="BY229" s="126"/>
      <c r="BZ229" s="126"/>
      <c r="CA229" s="126"/>
      <c r="CB229" s="390">
        <f t="shared" si="113"/>
        <v>0</v>
      </c>
      <c r="CC229" s="132"/>
    </row>
    <row r="230" spans="1:81" ht="14.25" customHeight="1" x14ac:dyDescent="0.25">
      <c r="A230" s="132"/>
      <c r="B230" s="215">
        <v>46228</v>
      </c>
      <c r="C230" s="133"/>
      <c r="D230" s="136"/>
      <c r="E230" s="135"/>
      <c r="F230" s="135"/>
      <c r="G230" s="431">
        <f t="shared" si="105"/>
        <v>0</v>
      </c>
      <c r="H230" s="525"/>
      <c r="I230" s="457"/>
      <c r="J230" s="454"/>
      <c r="K230" s="140"/>
      <c r="L230" s="140"/>
      <c r="M230" s="140"/>
      <c r="N230" s="140"/>
      <c r="O230" s="140"/>
      <c r="P230" s="456"/>
      <c r="Q230" s="456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383">
        <f t="shared" si="106"/>
        <v>0</v>
      </c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384">
        <f t="shared" si="107"/>
        <v>0</v>
      </c>
      <c r="AQ230" s="136"/>
      <c r="AR230" s="136"/>
      <c r="AS230" s="136"/>
      <c r="AT230" s="385">
        <f t="shared" si="108"/>
        <v>0</v>
      </c>
      <c r="AU230" s="140"/>
      <c r="AV230" s="140"/>
      <c r="AW230" s="140"/>
      <c r="AX230" s="140"/>
      <c r="AY230" s="392"/>
      <c r="AZ230" s="432">
        <f t="shared" si="109"/>
        <v>0</v>
      </c>
      <c r="BA230" s="433"/>
      <c r="BB230" s="225"/>
      <c r="BC230" s="126"/>
      <c r="BD230" s="127"/>
      <c r="BE230" s="127"/>
      <c r="BF230" s="126"/>
      <c r="BG230" s="127"/>
      <c r="BH230" s="127"/>
      <c r="BI230" s="127"/>
      <c r="BJ230" s="274"/>
      <c r="BK230" s="389">
        <f t="shared" si="110"/>
        <v>0</v>
      </c>
      <c r="BL230" s="140">
        <f t="shared" si="111"/>
        <v>0</v>
      </c>
      <c r="BM230" s="132"/>
      <c r="BN230" s="140">
        <f t="shared" si="112"/>
        <v>0</v>
      </c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26"/>
      <c r="BY230" s="126"/>
      <c r="BZ230" s="126"/>
      <c r="CA230" s="126"/>
      <c r="CB230" s="390">
        <f t="shared" si="113"/>
        <v>0</v>
      </c>
      <c r="CC230" s="132"/>
    </row>
    <row r="231" spans="1:81" ht="14.25" customHeight="1" x14ac:dyDescent="0.25">
      <c r="A231" s="132"/>
      <c r="B231" s="215">
        <v>46229</v>
      </c>
      <c r="C231" s="133"/>
      <c r="D231" s="136"/>
      <c r="E231" s="135"/>
      <c r="F231" s="135"/>
      <c r="G231" s="431">
        <f t="shared" si="105"/>
        <v>0</v>
      </c>
      <c r="H231" s="132"/>
      <c r="I231" s="132"/>
      <c r="J231" s="454"/>
      <c r="K231" s="140"/>
      <c r="L231" s="140"/>
      <c r="M231" s="140"/>
      <c r="N231" s="140"/>
      <c r="O231" s="140"/>
      <c r="P231" s="379"/>
      <c r="Q231" s="379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383">
        <f t="shared" si="106"/>
        <v>0</v>
      </c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384">
        <f t="shared" si="107"/>
        <v>0</v>
      </c>
      <c r="AQ231" s="136"/>
      <c r="AR231" s="136"/>
      <c r="AS231" s="136"/>
      <c r="AT231" s="385">
        <f t="shared" si="108"/>
        <v>0</v>
      </c>
      <c r="AU231" s="140"/>
      <c r="AV231" s="140"/>
      <c r="AW231" s="140"/>
      <c r="AX231" s="140"/>
      <c r="AY231" s="392"/>
      <c r="AZ231" s="432">
        <f t="shared" si="109"/>
        <v>0</v>
      </c>
      <c r="BA231" s="433"/>
      <c r="BB231" s="225"/>
      <c r="BC231" s="126"/>
      <c r="BD231" s="127"/>
      <c r="BE231" s="127"/>
      <c r="BF231" s="126"/>
      <c r="BG231" s="127"/>
      <c r="BH231" s="127"/>
      <c r="BI231" s="127"/>
      <c r="BJ231" s="274"/>
      <c r="BK231" s="389">
        <f t="shared" si="110"/>
        <v>0</v>
      </c>
      <c r="BL231" s="140">
        <f t="shared" si="111"/>
        <v>0</v>
      </c>
      <c r="BM231" s="132"/>
      <c r="BN231" s="140">
        <f t="shared" si="112"/>
        <v>0</v>
      </c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26"/>
      <c r="BY231" s="126"/>
      <c r="BZ231" s="126"/>
      <c r="CA231" s="126"/>
      <c r="CB231" s="390">
        <f t="shared" si="113"/>
        <v>0</v>
      </c>
      <c r="CC231" s="132"/>
    </row>
    <row r="232" spans="1:81" ht="14.25" customHeight="1" x14ac:dyDescent="0.25">
      <c r="A232" s="132"/>
      <c r="B232" s="215">
        <v>46230</v>
      </c>
      <c r="C232" s="133"/>
      <c r="D232" s="136"/>
      <c r="E232" s="135"/>
      <c r="F232" s="135"/>
      <c r="G232" s="431">
        <f t="shared" si="105"/>
        <v>0</v>
      </c>
      <c r="H232" s="525"/>
      <c r="I232" s="457"/>
      <c r="J232" s="454"/>
      <c r="K232" s="140"/>
      <c r="L232" s="140"/>
      <c r="M232" s="140"/>
      <c r="N232" s="140"/>
      <c r="O232" s="140"/>
      <c r="P232" s="456"/>
      <c r="Q232" s="456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383">
        <f t="shared" si="106"/>
        <v>0</v>
      </c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384">
        <f t="shared" si="107"/>
        <v>0</v>
      </c>
      <c r="AQ232" s="136"/>
      <c r="AR232" s="136"/>
      <c r="AS232" s="136"/>
      <c r="AT232" s="385">
        <f t="shared" si="108"/>
        <v>0</v>
      </c>
      <c r="AU232" s="140"/>
      <c r="AV232" s="140"/>
      <c r="AW232" s="140"/>
      <c r="AX232" s="140"/>
      <c r="AY232" s="392"/>
      <c r="AZ232" s="432">
        <f t="shared" si="109"/>
        <v>0</v>
      </c>
      <c r="BA232" s="433"/>
      <c r="BB232" s="225"/>
      <c r="BC232" s="126"/>
      <c r="BD232" s="127"/>
      <c r="BE232" s="127"/>
      <c r="BF232" s="126"/>
      <c r="BG232" s="127"/>
      <c r="BH232" s="127"/>
      <c r="BI232" s="127"/>
      <c r="BJ232" s="274"/>
      <c r="BK232" s="389">
        <f t="shared" si="110"/>
        <v>0</v>
      </c>
      <c r="BL232" s="140">
        <f t="shared" si="111"/>
        <v>0</v>
      </c>
      <c r="BM232" s="132"/>
      <c r="BN232" s="140">
        <f t="shared" si="112"/>
        <v>0</v>
      </c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26"/>
      <c r="BY232" s="126"/>
      <c r="BZ232" s="126"/>
      <c r="CA232" s="126"/>
      <c r="CB232" s="390">
        <f t="shared" si="113"/>
        <v>0</v>
      </c>
      <c r="CC232" s="132"/>
    </row>
    <row r="233" spans="1:81" ht="14.25" customHeight="1" x14ac:dyDescent="0.25">
      <c r="A233" s="132"/>
      <c r="B233" s="215">
        <v>46231</v>
      </c>
      <c r="C233" s="133"/>
      <c r="D233" s="136"/>
      <c r="E233" s="135"/>
      <c r="F233" s="135"/>
      <c r="G233" s="431">
        <f t="shared" si="105"/>
        <v>0</v>
      </c>
      <c r="H233" s="525"/>
      <c r="I233" s="457"/>
      <c r="J233" s="454"/>
      <c r="K233" s="140"/>
      <c r="L233" s="140"/>
      <c r="M233" s="140"/>
      <c r="N233" s="140"/>
      <c r="O233" s="140"/>
      <c r="P233" s="456"/>
      <c r="Q233" s="456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383">
        <f t="shared" si="106"/>
        <v>0</v>
      </c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384">
        <f t="shared" si="107"/>
        <v>0</v>
      </c>
      <c r="AQ233" s="136"/>
      <c r="AR233" s="136"/>
      <c r="AS233" s="136"/>
      <c r="AT233" s="385">
        <f t="shared" si="108"/>
        <v>0</v>
      </c>
      <c r="AU233" s="140"/>
      <c r="AV233" s="140"/>
      <c r="AW233" s="140"/>
      <c r="AX233" s="140"/>
      <c r="AY233" s="392"/>
      <c r="AZ233" s="432">
        <f t="shared" si="109"/>
        <v>0</v>
      </c>
      <c r="BA233" s="433"/>
      <c r="BB233" s="225"/>
      <c r="BC233" s="126"/>
      <c r="BD233" s="127"/>
      <c r="BE233" s="127"/>
      <c r="BF233" s="126"/>
      <c r="BG233" s="127"/>
      <c r="BH233" s="127"/>
      <c r="BI233" s="127"/>
      <c r="BJ233" s="274"/>
      <c r="BK233" s="389">
        <f t="shared" si="110"/>
        <v>0</v>
      </c>
      <c r="BL233" s="140">
        <f t="shared" si="111"/>
        <v>0</v>
      </c>
      <c r="BM233" s="132"/>
      <c r="BN233" s="140">
        <f t="shared" si="112"/>
        <v>0</v>
      </c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26"/>
      <c r="BY233" s="126"/>
      <c r="BZ233" s="126"/>
      <c r="CA233" s="126"/>
      <c r="CB233" s="390">
        <f t="shared" si="113"/>
        <v>0</v>
      </c>
      <c r="CC233" s="132"/>
    </row>
    <row r="234" spans="1:81" ht="14.25" customHeight="1" x14ac:dyDescent="0.25">
      <c r="A234" s="132"/>
      <c r="B234" s="215">
        <v>46232</v>
      </c>
      <c r="C234" s="133"/>
      <c r="D234" s="136"/>
      <c r="E234" s="135"/>
      <c r="F234" s="135"/>
      <c r="G234" s="431">
        <f t="shared" si="105"/>
        <v>0</v>
      </c>
      <c r="H234" s="525"/>
      <c r="I234" s="457"/>
      <c r="J234" s="454"/>
      <c r="K234" s="140"/>
      <c r="L234" s="140"/>
      <c r="M234" s="140"/>
      <c r="N234" s="140"/>
      <c r="O234" s="140"/>
      <c r="P234" s="456"/>
      <c r="Q234" s="456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383">
        <f t="shared" si="106"/>
        <v>0</v>
      </c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384">
        <f t="shared" si="107"/>
        <v>0</v>
      </c>
      <c r="AQ234" s="136"/>
      <c r="AR234" s="136"/>
      <c r="AS234" s="136"/>
      <c r="AT234" s="385">
        <f t="shared" si="108"/>
        <v>0</v>
      </c>
      <c r="AU234" s="140"/>
      <c r="AV234" s="140"/>
      <c r="AW234" s="140"/>
      <c r="AX234" s="140"/>
      <c r="AY234" s="392"/>
      <c r="AZ234" s="432">
        <f t="shared" si="109"/>
        <v>0</v>
      </c>
      <c r="BA234" s="433"/>
      <c r="BB234" s="225"/>
      <c r="BC234" s="126"/>
      <c r="BD234" s="127"/>
      <c r="BE234" s="127"/>
      <c r="BF234" s="126"/>
      <c r="BG234" s="127"/>
      <c r="BH234" s="127"/>
      <c r="BI234" s="127"/>
      <c r="BJ234" s="274"/>
      <c r="BK234" s="389">
        <f t="shared" si="110"/>
        <v>0</v>
      </c>
      <c r="BL234" s="140">
        <f t="shared" si="111"/>
        <v>0</v>
      </c>
      <c r="BM234" s="132"/>
      <c r="BN234" s="140">
        <f t="shared" si="112"/>
        <v>0</v>
      </c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26"/>
      <c r="BY234" s="126"/>
      <c r="BZ234" s="126"/>
      <c r="CA234" s="126"/>
      <c r="CB234" s="390">
        <f t="shared" si="113"/>
        <v>0</v>
      </c>
      <c r="CC234" s="132"/>
    </row>
    <row r="235" spans="1:81" ht="14.25" customHeight="1" x14ac:dyDescent="0.25">
      <c r="A235" s="132"/>
      <c r="B235" s="215">
        <v>46233</v>
      </c>
      <c r="C235" s="133"/>
      <c r="D235" s="136"/>
      <c r="E235" s="135"/>
      <c r="F235" s="135"/>
      <c r="G235" s="431">
        <f t="shared" si="105"/>
        <v>0</v>
      </c>
      <c r="H235" s="525"/>
      <c r="I235" s="457"/>
      <c r="J235" s="454"/>
      <c r="K235" s="140"/>
      <c r="L235" s="140"/>
      <c r="M235" s="140"/>
      <c r="N235" s="140"/>
      <c r="O235" s="140"/>
      <c r="P235" s="456"/>
      <c r="Q235" s="456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383">
        <f t="shared" si="106"/>
        <v>0</v>
      </c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451">
        <f t="shared" si="107"/>
        <v>0</v>
      </c>
      <c r="AQ235" s="132"/>
      <c r="AR235" s="136"/>
      <c r="AS235" s="133"/>
      <c r="AT235" s="385">
        <f t="shared" si="108"/>
        <v>0</v>
      </c>
      <c r="AU235" s="140"/>
      <c r="AV235" s="140"/>
      <c r="AW235" s="140"/>
      <c r="AX235" s="140"/>
      <c r="AY235" s="392"/>
      <c r="AZ235" s="432">
        <f t="shared" si="109"/>
        <v>0</v>
      </c>
      <c r="BA235" s="433"/>
      <c r="BB235" s="225"/>
      <c r="BC235" s="126"/>
      <c r="BD235" s="127"/>
      <c r="BE235" s="127"/>
      <c r="BF235" s="126"/>
      <c r="BG235" s="127"/>
      <c r="BH235" s="127"/>
      <c r="BI235" s="127"/>
      <c r="BJ235" s="274"/>
      <c r="BK235" s="389">
        <f t="shared" si="110"/>
        <v>0</v>
      </c>
      <c r="BL235" s="140">
        <f t="shared" si="111"/>
        <v>0</v>
      </c>
      <c r="BM235" s="132"/>
      <c r="BN235" s="140">
        <f t="shared" si="112"/>
        <v>0</v>
      </c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26"/>
      <c r="BY235" s="126"/>
      <c r="BZ235" s="126"/>
      <c r="CA235" s="126"/>
      <c r="CB235" s="390">
        <f t="shared" si="113"/>
        <v>0</v>
      </c>
      <c r="CC235" s="132"/>
    </row>
    <row r="236" spans="1:81" ht="14.25" customHeight="1" x14ac:dyDescent="0.25">
      <c r="A236" s="132"/>
      <c r="B236" s="215">
        <v>46234</v>
      </c>
      <c r="C236" s="153"/>
      <c r="D236" s="159"/>
      <c r="E236" s="156"/>
      <c r="F236" s="156"/>
      <c r="G236" s="431">
        <f t="shared" si="105"/>
        <v>0</v>
      </c>
      <c r="H236" s="525"/>
      <c r="I236" s="503"/>
      <c r="J236" s="500"/>
      <c r="K236" s="162"/>
      <c r="L236" s="162"/>
      <c r="M236" s="162"/>
      <c r="N236" s="162"/>
      <c r="O236" s="162"/>
      <c r="P236" s="501"/>
      <c r="Q236" s="501"/>
      <c r="R236" s="162"/>
      <c r="S236" s="162"/>
      <c r="T236" s="162"/>
      <c r="U236" s="162"/>
      <c r="V236" s="162"/>
      <c r="W236" s="162"/>
      <c r="X236" s="162"/>
      <c r="Y236" s="162"/>
      <c r="Z236" s="140"/>
      <c r="AA236" s="140"/>
      <c r="AB236" s="383">
        <f t="shared" si="106"/>
        <v>0</v>
      </c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384">
        <f t="shared" si="107"/>
        <v>0</v>
      </c>
      <c r="AQ236" s="159"/>
      <c r="AR236" s="159"/>
      <c r="AS236" s="159"/>
      <c r="AT236" s="385">
        <f t="shared" si="108"/>
        <v>0</v>
      </c>
      <c r="AU236" s="162"/>
      <c r="AV236" s="162"/>
      <c r="AW236" s="162"/>
      <c r="AX236" s="162"/>
      <c r="AY236" s="403"/>
      <c r="AZ236" s="432">
        <f t="shared" si="109"/>
        <v>0</v>
      </c>
      <c r="BA236" s="435"/>
      <c r="BB236" s="280"/>
      <c r="BC236" s="138"/>
      <c r="BD236" s="161"/>
      <c r="BE236" s="161"/>
      <c r="BF236" s="138"/>
      <c r="BG236" s="161"/>
      <c r="BH236" s="161"/>
      <c r="BI236" s="161"/>
      <c r="BJ236" s="296"/>
      <c r="BK236" s="389">
        <f t="shared" si="110"/>
        <v>0</v>
      </c>
      <c r="BL236" s="162">
        <f t="shared" si="111"/>
        <v>0</v>
      </c>
      <c r="BM236" s="132"/>
      <c r="BN236" s="162">
        <f t="shared" si="112"/>
        <v>0</v>
      </c>
      <c r="BO236" s="163"/>
      <c r="BP236" s="163"/>
      <c r="BQ236" s="163"/>
      <c r="BR236" s="163"/>
      <c r="BS236" s="163"/>
      <c r="BT236" s="163"/>
      <c r="BU236" s="163"/>
      <c r="BV236" s="163"/>
      <c r="BW236" s="163"/>
      <c r="BX236" s="126"/>
      <c r="BY236" s="138"/>
      <c r="BZ236" s="138"/>
      <c r="CA236" s="138"/>
      <c r="CB236" s="405">
        <f t="shared" si="113"/>
        <v>0</v>
      </c>
      <c r="CC236" s="132"/>
    </row>
    <row r="237" spans="1:81" ht="14.25" customHeight="1" x14ac:dyDescent="0.25">
      <c r="A237" s="413"/>
      <c r="B237" s="2" t="s">
        <v>81</v>
      </c>
      <c r="C237" s="407">
        <f t="shared" ref="C237:S237" si="114">SUM(C206:C236)</f>
        <v>0</v>
      </c>
      <c r="D237" s="407">
        <f t="shared" si="114"/>
        <v>0</v>
      </c>
      <c r="E237" s="407">
        <f t="shared" si="114"/>
        <v>0</v>
      </c>
      <c r="F237" s="407">
        <f t="shared" si="114"/>
        <v>0</v>
      </c>
      <c r="G237" s="407">
        <f t="shared" si="114"/>
        <v>0</v>
      </c>
      <c r="H237" s="407">
        <f t="shared" si="114"/>
        <v>0</v>
      </c>
      <c r="I237" s="407">
        <f t="shared" si="114"/>
        <v>0</v>
      </c>
      <c r="J237" s="407">
        <f t="shared" si="114"/>
        <v>0</v>
      </c>
      <c r="K237" s="407">
        <f t="shared" si="114"/>
        <v>0</v>
      </c>
      <c r="L237" s="407">
        <f t="shared" si="114"/>
        <v>0</v>
      </c>
      <c r="M237" s="407">
        <f t="shared" si="114"/>
        <v>0</v>
      </c>
      <c r="N237" s="407">
        <f t="shared" si="114"/>
        <v>0</v>
      </c>
      <c r="O237" s="407">
        <f t="shared" si="114"/>
        <v>0</v>
      </c>
      <c r="P237" s="407">
        <f t="shared" si="114"/>
        <v>0</v>
      </c>
      <c r="Q237" s="407">
        <f t="shared" si="114"/>
        <v>0</v>
      </c>
      <c r="R237" s="407">
        <f t="shared" si="114"/>
        <v>0</v>
      </c>
      <c r="S237" s="407">
        <f t="shared" si="114"/>
        <v>0</v>
      </c>
      <c r="T237" s="407"/>
      <c r="U237" s="407">
        <f t="shared" ref="U237:AU237" si="115">SUM(U206:U236)</f>
        <v>0</v>
      </c>
      <c r="V237" s="407">
        <f t="shared" si="115"/>
        <v>0</v>
      </c>
      <c r="W237" s="407">
        <f t="shared" si="115"/>
        <v>0</v>
      </c>
      <c r="X237" s="407">
        <f t="shared" si="115"/>
        <v>0</v>
      </c>
      <c r="Y237" s="407">
        <f t="shared" si="115"/>
        <v>0</v>
      </c>
      <c r="Z237" s="407">
        <f t="shared" si="115"/>
        <v>0</v>
      </c>
      <c r="AA237" s="407">
        <f t="shared" si="115"/>
        <v>0</v>
      </c>
      <c r="AB237" s="407">
        <f t="shared" si="115"/>
        <v>0</v>
      </c>
      <c r="AC237" s="407">
        <f t="shared" si="115"/>
        <v>0</v>
      </c>
      <c r="AD237" s="407">
        <f t="shared" si="115"/>
        <v>0</v>
      </c>
      <c r="AE237" s="407">
        <f t="shared" si="115"/>
        <v>0</v>
      </c>
      <c r="AF237" s="407">
        <f t="shared" si="115"/>
        <v>0</v>
      </c>
      <c r="AG237" s="407">
        <f t="shared" si="115"/>
        <v>0</v>
      </c>
      <c r="AH237" s="407">
        <f t="shared" si="115"/>
        <v>0</v>
      </c>
      <c r="AI237" s="407">
        <f t="shared" si="115"/>
        <v>0</v>
      </c>
      <c r="AJ237" s="407">
        <f t="shared" si="115"/>
        <v>0</v>
      </c>
      <c r="AK237" s="407">
        <f t="shared" si="115"/>
        <v>0</v>
      </c>
      <c r="AL237" s="407">
        <f t="shared" si="115"/>
        <v>0</v>
      </c>
      <c r="AM237" s="407">
        <f t="shared" si="115"/>
        <v>0</v>
      </c>
      <c r="AN237" s="407">
        <f t="shared" si="115"/>
        <v>0</v>
      </c>
      <c r="AO237" s="407">
        <f t="shared" si="115"/>
        <v>0</v>
      </c>
      <c r="AP237" s="407">
        <f t="shared" si="115"/>
        <v>0</v>
      </c>
      <c r="AQ237" s="407">
        <f t="shared" si="115"/>
        <v>0</v>
      </c>
      <c r="AR237" s="407">
        <f t="shared" si="115"/>
        <v>0</v>
      </c>
      <c r="AS237" s="407">
        <f t="shared" si="115"/>
        <v>0</v>
      </c>
      <c r="AT237" s="407">
        <f t="shared" si="115"/>
        <v>0</v>
      </c>
      <c r="AU237" s="407">
        <f t="shared" si="115"/>
        <v>0</v>
      </c>
      <c r="AV237" s="407"/>
      <c r="AW237" s="407">
        <f t="shared" ref="AW237:BL237" si="116">SUM(AW206:AW236)</f>
        <v>0</v>
      </c>
      <c r="AX237" s="407">
        <f t="shared" si="116"/>
        <v>0</v>
      </c>
      <c r="AY237" s="407">
        <f t="shared" si="116"/>
        <v>0</v>
      </c>
      <c r="AZ237" s="407">
        <f t="shared" si="116"/>
        <v>0</v>
      </c>
      <c r="BA237" s="439">
        <f t="shared" si="116"/>
        <v>0</v>
      </c>
      <c r="BB237" s="438">
        <f t="shared" si="116"/>
        <v>0</v>
      </c>
      <c r="BC237" s="439">
        <f t="shared" si="116"/>
        <v>0</v>
      </c>
      <c r="BD237" s="439">
        <f t="shared" si="116"/>
        <v>0</v>
      </c>
      <c r="BE237" s="439">
        <f t="shared" si="116"/>
        <v>0</v>
      </c>
      <c r="BF237" s="439">
        <f t="shared" si="116"/>
        <v>0</v>
      </c>
      <c r="BG237" s="439">
        <f t="shared" si="116"/>
        <v>0</v>
      </c>
      <c r="BH237" s="439">
        <f t="shared" si="116"/>
        <v>0</v>
      </c>
      <c r="BI237" s="439">
        <f t="shared" si="116"/>
        <v>0</v>
      </c>
      <c r="BJ237" s="439">
        <f t="shared" si="116"/>
        <v>0</v>
      </c>
      <c r="BK237" s="407">
        <f t="shared" si="116"/>
        <v>0</v>
      </c>
      <c r="BL237" s="508">
        <f t="shared" si="116"/>
        <v>0</v>
      </c>
      <c r="BM237" s="538"/>
      <c r="BN237" s="509">
        <f t="shared" ref="BN237:BW237" si="117">SUM(BN206:BN236)</f>
        <v>0</v>
      </c>
      <c r="BO237" s="407">
        <f t="shared" si="117"/>
        <v>0</v>
      </c>
      <c r="BP237" s="407">
        <f t="shared" si="117"/>
        <v>0</v>
      </c>
      <c r="BQ237" s="407">
        <f t="shared" si="117"/>
        <v>0</v>
      </c>
      <c r="BR237" s="407">
        <f t="shared" si="117"/>
        <v>0</v>
      </c>
      <c r="BS237" s="407">
        <f t="shared" si="117"/>
        <v>0</v>
      </c>
      <c r="BT237" s="407">
        <f t="shared" si="117"/>
        <v>0</v>
      </c>
      <c r="BU237" s="407">
        <f t="shared" si="117"/>
        <v>0</v>
      </c>
      <c r="BV237" s="407">
        <f t="shared" si="117"/>
        <v>0</v>
      </c>
      <c r="BW237" s="407">
        <f t="shared" si="117"/>
        <v>0</v>
      </c>
      <c r="BX237" s="407"/>
      <c r="BY237" s="407"/>
      <c r="BZ237" s="407"/>
      <c r="CA237" s="407"/>
      <c r="CB237" s="407">
        <f>SUM(CB206:CB236)</f>
        <v>0</v>
      </c>
      <c r="CC237" s="3"/>
    </row>
    <row r="238" spans="1:81" ht="14.25" customHeight="1" x14ac:dyDescent="0.25">
      <c r="A238" s="1"/>
      <c r="B238" s="2"/>
      <c r="C238" s="3"/>
      <c r="D238" s="3"/>
      <c r="E238" s="3"/>
      <c r="F238" s="3"/>
      <c r="G238" s="3"/>
      <c r="H238" s="3"/>
      <c r="I238" s="3"/>
      <c r="J238" s="414"/>
      <c r="K238" s="3"/>
      <c r="L238" s="3"/>
      <c r="M238" s="3"/>
      <c r="N238" s="3"/>
      <c r="O238" s="3"/>
      <c r="P238" s="1"/>
      <c r="Q238" s="1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80"/>
      <c r="BB238" s="3"/>
      <c r="BC238" s="132"/>
      <c r="BD238" s="132"/>
      <c r="BE238" s="132"/>
      <c r="BF238" s="132"/>
      <c r="BG238" s="132"/>
      <c r="BH238" s="132"/>
      <c r="BI238" s="132"/>
      <c r="BJ238" s="132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</row>
    <row r="239" spans="1:81" ht="14.25" customHeight="1" thickBot="1" x14ac:dyDescent="0.3">
      <c r="A239" s="1"/>
      <c r="B239" s="2"/>
      <c r="C239" s="3"/>
      <c r="D239" s="3"/>
      <c r="E239" s="3"/>
      <c r="F239" s="3"/>
      <c r="G239" s="3"/>
      <c r="H239" s="3"/>
      <c r="I239" s="3"/>
      <c r="J239" s="414"/>
      <c r="K239" s="3"/>
      <c r="L239" s="3"/>
      <c r="M239" s="3"/>
      <c r="N239" s="3"/>
      <c r="O239" s="3"/>
      <c r="P239" s="1"/>
      <c r="Q239" s="1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76"/>
      <c r="AQ239" s="3"/>
      <c r="AR239" s="3"/>
      <c r="AS239" s="3"/>
      <c r="AT239" s="3"/>
      <c r="AU239" s="3"/>
      <c r="AV239" s="3"/>
      <c r="AW239" s="3"/>
      <c r="AX239" s="3"/>
      <c r="AY239" s="3"/>
      <c r="AZ239" s="511"/>
      <c r="BA239" s="380"/>
      <c r="BB239" s="3"/>
      <c r="BC239" s="132"/>
      <c r="BD239" s="132"/>
      <c r="BE239" s="132"/>
      <c r="BF239" s="132"/>
      <c r="BG239" s="132"/>
      <c r="BH239" s="132"/>
      <c r="BI239" s="132"/>
      <c r="BJ239" s="132"/>
      <c r="BK239" s="511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</row>
    <row r="240" spans="1:81" ht="14.25" customHeight="1" x14ac:dyDescent="0.25">
      <c r="A240" s="3"/>
      <c r="B240" s="215">
        <v>46235</v>
      </c>
      <c r="C240" s="94"/>
      <c r="D240" s="104"/>
      <c r="E240" s="97"/>
      <c r="F240" s="97"/>
      <c r="G240" s="483">
        <f t="shared" ref="G240:G270" si="118">+C240+D240+E240+F240</f>
        <v>0</v>
      </c>
      <c r="H240" s="195"/>
      <c r="I240" s="449"/>
      <c r="J240" s="446"/>
      <c r="K240" s="195"/>
      <c r="L240" s="195"/>
      <c r="M240" s="195"/>
      <c r="N240" s="195"/>
      <c r="O240" s="195"/>
      <c r="P240" s="447"/>
      <c r="Q240" s="447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420">
        <f t="shared" ref="AB240:AB270" si="119">SUM(I240:Y240)</f>
        <v>0</v>
      </c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384">
        <f t="shared" ref="AP240:AP270" si="120">SUM(AC240:AO240)</f>
        <v>0</v>
      </c>
      <c r="AQ240" s="104"/>
      <c r="AR240" s="104"/>
      <c r="AS240" s="104"/>
      <c r="AT240" s="422">
        <f t="shared" ref="AT240:AT270" si="121">SUM(AQ240:AS240)</f>
        <v>0</v>
      </c>
      <c r="AU240" s="195"/>
      <c r="AV240" s="195"/>
      <c r="AW240" s="195"/>
      <c r="AX240" s="195"/>
      <c r="AY240" s="424"/>
      <c r="AZ240" s="432">
        <f t="shared" ref="AZ240:AZ270" si="122">+G240-AB240-AP240-AT240-AU240-AW240-AX240-AY240</f>
        <v>0</v>
      </c>
      <c r="BA240" s="427"/>
      <c r="BB240" s="220"/>
      <c r="BC240" s="109"/>
      <c r="BD240" s="127"/>
      <c r="BE240" s="127"/>
      <c r="BF240" s="109"/>
      <c r="BG240" s="127"/>
      <c r="BH240" s="127"/>
      <c r="BI240" s="127"/>
      <c r="BJ240" s="109"/>
      <c r="BK240" s="389">
        <f t="shared" ref="BK240:BK258" si="123">SUM(BA240:BJ240)-BI240</f>
        <v>0</v>
      </c>
      <c r="BL240" s="114">
        <f t="shared" ref="BL240:BL270" si="124">+AZ240-BK240</f>
        <v>0</v>
      </c>
      <c r="BM240" s="3"/>
      <c r="BN240" s="114">
        <f t="shared" ref="BN240:BN270" si="125">SUM(BO240:CA240)</f>
        <v>0</v>
      </c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539"/>
      <c r="CA240" s="115"/>
      <c r="CB240" s="430">
        <f t="shared" ref="CB240:CB270" si="126">+BL240-BN240</f>
        <v>0</v>
      </c>
      <c r="CC240" s="3"/>
    </row>
    <row r="241" spans="1:81" ht="14.25" customHeight="1" x14ac:dyDescent="0.25">
      <c r="A241" s="3"/>
      <c r="B241" s="215">
        <v>46236</v>
      </c>
      <c r="C241" s="118"/>
      <c r="D241" s="123"/>
      <c r="E241" s="120"/>
      <c r="F241" s="120"/>
      <c r="G241" s="445">
        <f t="shared" si="118"/>
        <v>0</v>
      </c>
      <c r="H241" s="140"/>
      <c r="I241" s="457"/>
      <c r="J241" s="454"/>
      <c r="K241" s="140"/>
      <c r="L241" s="140"/>
      <c r="M241" s="140"/>
      <c r="N241" s="140"/>
      <c r="O241" s="140"/>
      <c r="P241" s="456"/>
      <c r="Q241" s="456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383">
        <f t="shared" si="119"/>
        <v>0</v>
      </c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384">
        <f t="shared" si="120"/>
        <v>0</v>
      </c>
      <c r="AQ241" s="123"/>
      <c r="AR241" s="123"/>
      <c r="AS241" s="123"/>
      <c r="AT241" s="385">
        <f t="shared" si="121"/>
        <v>0</v>
      </c>
      <c r="AU241" s="140"/>
      <c r="AV241" s="140"/>
      <c r="AW241" s="140"/>
      <c r="AX241" s="140"/>
      <c r="AY241" s="392"/>
      <c r="AZ241" s="432">
        <f t="shared" si="122"/>
        <v>0</v>
      </c>
      <c r="BA241" s="433"/>
      <c r="BB241" s="225"/>
      <c r="BC241" s="126"/>
      <c r="BD241" s="127"/>
      <c r="BE241" s="127"/>
      <c r="BF241" s="126"/>
      <c r="BG241" s="127"/>
      <c r="BH241" s="127"/>
      <c r="BI241" s="127"/>
      <c r="BJ241" s="126"/>
      <c r="BK241" s="389">
        <f t="shared" si="123"/>
        <v>0</v>
      </c>
      <c r="BL241" s="113">
        <f t="shared" si="124"/>
        <v>0</v>
      </c>
      <c r="BM241" s="3"/>
      <c r="BN241" s="113">
        <f t="shared" si="125"/>
        <v>0</v>
      </c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540"/>
      <c r="CA241" s="129"/>
      <c r="CB241" s="390">
        <f t="shared" si="126"/>
        <v>0</v>
      </c>
      <c r="CC241" s="3"/>
    </row>
    <row r="242" spans="1:81" ht="14.25" customHeight="1" x14ac:dyDescent="0.25">
      <c r="A242" s="132"/>
      <c r="B242" s="215">
        <v>46237</v>
      </c>
      <c r="C242" s="133"/>
      <c r="D242" s="136"/>
      <c r="E242" s="135"/>
      <c r="F242" s="135"/>
      <c r="G242" s="445">
        <f t="shared" si="118"/>
        <v>0</v>
      </c>
      <c r="H242" s="140"/>
      <c r="I242" s="457"/>
      <c r="J242" s="454"/>
      <c r="K242" s="140"/>
      <c r="L242" s="140"/>
      <c r="M242" s="140"/>
      <c r="N242" s="140"/>
      <c r="O242" s="140"/>
      <c r="P242" s="456"/>
      <c r="Q242" s="456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383">
        <f t="shared" si="119"/>
        <v>0</v>
      </c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384">
        <f t="shared" si="120"/>
        <v>0</v>
      </c>
      <c r="AQ242" s="136"/>
      <c r="AR242" s="136"/>
      <c r="AS242" s="136"/>
      <c r="AT242" s="385">
        <f t="shared" si="121"/>
        <v>0</v>
      </c>
      <c r="AU242" s="140"/>
      <c r="AV242" s="140"/>
      <c r="AW242" s="140"/>
      <c r="AX242" s="140"/>
      <c r="AY242" s="392"/>
      <c r="AZ242" s="432">
        <f t="shared" si="122"/>
        <v>0</v>
      </c>
      <c r="BA242" s="433"/>
      <c r="BB242" s="225"/>
      <c r="BC242" s="126"/>
      <c r="BD242" s="127"/>
      <c r="BE242" s="127"/>
      <c r="BF242" s="126"/>
      <c r="BG242" s="127"/>
      <c r="BH242" s="127"/>
      <c r="BI242" s="127"/>
      <c r="BJ242" s="126"/>
      <c r="BK242" s="389">
        <f t="shared" si="123"/>
        <v>0</v>
      </c>
      <c r="BL242" s="140">
        <f t="shared" si="124"/>
        <v>0</v>
      </c>
      <c r="BM242" s="132"/>
      <c r="BN242" s="140">
        <f t="shared" si="125"/>
        <v>0</v>
      </c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41"/>
      <c r="BY242" s="141"/>
      <c r="BZ242" s="141"/>
      <c r="CA242" s="141"/>
      <c r="CB242" s="390">
        <f t="shared" si="126"/>
        <v>0</v>
      </c>
      <c r="CC242" s="132"/>
    </row>
    <row r="243" spans="1:81" ht="14.25" customHeight="1" x14ac:dyDescent="0.25">
      <c r="A243" s="3"/>
      <c r="B243" s="215">
        <v>46238</v>
      </c>
      <c r="C243" s="118"/>
      <c r="D243" s="123"/>
      <c r="E243" s="120"/>
      <c r="F243" s="120"/>
      <c r="G243" s="445">
        <f t="shared" si="118"/>
        <v>0</v>
      </c>
      <c r="H243" s="140"/>
      <c r="I243" s="457"/>
      <c r="J243" s="454"/>
      <c r="K243" s="140"/>
      <c r="L243" s="140"/>
      <c r="M243" s="140"/>
      <c r="N243" s="140"/>
      <c r="O243" s="140"/>
      <c r="P243" s="456"/>
      <c r="Q243" s="456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383">
        <f t="shared" si="119"/>
        <v>0</v>
      </c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384">
        <f t="shared" si="120"/>
        <v>0</v>
      </c>
      <c r="AQ243" s="123"/>
      <c r="AR243" s="123"/>
      <c r="AS243" s="123"/>
      <c r="AT243" s="385">
        <f t="shared" si="121"/>
        <v>0</v>
      </c>
      <c r="AU243" s="140"/>
      <c r="AV243" s="140"/>
      <c r="AW243" s="140"/>
      <c r="AX243" s="140"/>
      <c r="AY243" s="392"/>
      <c r="AZ243" s="432">
        <f t="shared" si="122"/>
        <v>0</v>
      </c>
      <c r="BA243" s="433"/>
      <c r="BB243" s="225"/>
      <c r="BC243" s="126"/>
      <c r="BD243" s="127"/>
      <c r="BE243" s="127"/>
      <c r="BF243" s="126"/>
      <c r="BG243" s="127"/>
      <c r="BH243" s="127"/>
      <c r="BI243" s="127"/>
      <c r="BJ243" s="126"/>
      <c r="BK243" s="389">
        <f t="shared" si="123"/>
        <v>0</v>
      </c>
      <c r="BL243" s="113">
        <f t="shared" si="124"/>
        <v>0</v>
      </c>
      <c r="BM243" s="3"/>
      <c r="BN243" s="113">
        <f t="shared" si="125"/>
        <v>0</v>
      </c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390">
        <f t="shared" si="126"/>
        <v>0</v>
      </c>
      <c r="CC243" s="3"/>
    </row>
    <row r="244" spans="1:81" ht="14.25" customHeight="1" x14ac:dyDescent="0.25">
      <c r="A244" s="3"/>
      <c r="B244" s="215">
        <v>46239</v>
      </c>
      <c r="C244" s="118"/>
      <c r="D244" s="123"/>
      <c r="E244" s="120"/>
      <c r="F244" s="120"/>
      <c r="G244" s="445">
        <f t="shared" si="118"/>
        <v>0</v>
      </c>
      <c r="H244" s="140"/>
      <c r="I244" s="457"/>
      <c r="J244" s="454"/>
      <c r="K244" s="140"/>
      <c r="L244" s="140"/>
      <c r="M244" s="140"/>
      <c r="N244" s="140"/>
      <c r="O244" s="140"/>
      <c r="P244" s="456"/>
      <c r="Q244" s="456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383">
        <f t="shared" si="119"/>
        <v>0</v>
      </c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384">
        <f t="shared" si="120"/>
        <v>0</v>
      </c>
      <c r="AQ244" s="123"/>
      <c r="AR244" s="123"/>
      <c r="AS244" s="123"/>
      <c r="AT244" s="385">
        <f t="shared" si="121"/>
        <v>0</v>
      </c>
      <c r="AU244" s="140"/>
      <c r="AV244" s="140"/>
      <c r="AW244" s="140"/>
      <c r="AX244" s="140"/>
      <c r="AY244" s="392"/>
      <c r="AZ244" s="432">
        <f t="shared" si="122"/>
        <v>0</v>
      </c>
      <c r="BA244" s="433"/>
      <c r="BB244" s="225"/>
      <c r="BC244" s="126"/>
      <c r="BD244" s="127"/>
      <c r="BE244" s="127"/>
      <c r="BF244" s="126"/>
      <c r="BG244" s="127"/>
      <c r="BH244" s="127"/>
      <c r="BI244" s="127"/>
      <c r="BJ244" s="126"/>
      <c r="BK244" s="389">
        <f t="shared" si="123"/>
        <v>0</v>
      </c>
      <c r="BL244" s="113">
        <f t="shared" si="124"/>
        <v>0</v>
      </c>
      <c r="BM244" s="3"/>
      <c r="BN244" s="113">
        <f t="shared" si="125"/>
        <v>0</v>
      </c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540"/>
      <c r="CA244" s="129"/>
      <c r="CB244" s="390">
        <f t="shared" si="126"/>
        <v>0</v>
      </c>
      <c r="CC244" s="3"/>
    </row>
    <row r="245" spans="1:81" ht="14.25" customHeight="1" x14ac:dyDescent="0.25">
      <c r="A245" s="3"/>
      <c r="B245" s="215">
        <v>46240</v>
      </c>
      <c r="C245" s="118"/>
      <c r="D245" s="123"/>
      <c r="E245" s="120"/>
      <c r="F245" s="120"/>
      <c r="G245" s="445">
        <f t="shared" si="118"/>
        <v>0</v>
      </c>
      <c r="H245" s="140"/>
      <c r="I245" s="457"/>
      <c r="J245" s="454"/>
      <c r="K245" s="140"/>
      <c r="L245" s="140"/>
      <c r="M245" s="140"/>
      <c r="N245" s="140"/>
      <c r="O245" s="140"/>
      <c r="P245" s="456"/>
      <c r="Q245" s="456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383">
        <f t="shared" si="119"/>
        <v>0</v>
      </c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384">
        <f t="shared" si="120"/>
        <v>0</v>
      </c>
      <c r="AQ245" s="123"/>
      <c r="AR245" s="123"/>
      <c r="AS245" s="123"/>
      <c r="AT245" s="385">
        <f t="shared" si="121"/>
        <v>0</v>
      </c>
      <c r="AU245" s="140"/>
      <c r="AV245" s="140"/>
      <c r="AW245" s="140"/>
      <c r="AX245" s="140"/>
      <c r="AY245" s="392"/>
      <c r="AZ245" s="432">
        <f t="shared" si="122"/>
        <v>0</v>
      </c>
      <c r="BA245" s="433"/>
      <c r="BB245" s="225"/>
      <c r="BC245" s="126"/>
      <c r="BD245" s="127"/>
      <c r="BE245" s="127"/>
      <c r="BF245" s="126"/>
      <c r="BG245" s="127"/>
      <c r="BH245" s="127"/>
      <c r="BI245" s="127"/>
      <c r="BJ245" s="126"/>
      <c r="BK245" s="389">
        <f t="shared" si="123"/>
        <v>0</v>
      </c>
      <c r="BL245" s="113">
        <f t="shared" si="124"/>
        <v>0</v>
      </c>
      <c r="BM245" s="3"/>
      <c r="BN245" s="113">
        <f t="shared" si="125"/>
        <v>0</v>
      </c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390">
        <f t="shared" si="126"/>
        <v>0</v>
      </c>
      <c r="CC245" s="3"/>
    </row>
    <row r="246" spans="1:81" ht="14.25" customHeight="1" x14ac:dyDescent="0.25">
      <c r="A246" s="3"/>
      <c r="B246" s="215">
        <v>46241</v>
      </c>
      <c r="C246" s="118"/>
      <c r="D246" s="123"/>
      <c r="E246" s="120"/>
      <c r="F246" s="120"/>
      <c r="G246" s="445">
        <f t="shared" si="118"/>
        <v>0</v>
      </c>
      <c r="H246" s="140"/>
      <c r="I246" s="457"/>
      <c r="J246" s="454"/>
      <c r="K246" s="140"/>
      <c r="L246" s="140"/>
      <c r="M246" s="140"/>
      <c r="N246" s="140"/>
      <c r="O246" s="140"/>
      <c r="P246" s="456"/>
      <c r="Q246" s="456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383">
        <f t="shared" si="119"/>
        <v>0</v>
      </c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384">
        <f t="shared" si="120"/>
        <v>0</v>
      </c>
      <c r="AQ246" s="123"/>
      <c r="AR246" s="123"/>
      <c r="AS246" s="123"/>
      <c r="AT246" s="385">
        <f t="shared" si="121"/>
        <v>0</v>
      </c>
      <c r="AU246" s="140"/>
      <c r="AV246" s="140"/>
      <c r="AW246" s="140"/>
      <c r="AX246" s="140"/>
      <c r="AY246" s="392"/>
      <c r="AZ246" s="432">
        <f t="shared" si="122"/>
        <v>0</v>
      </c>
      <c r="BA246" s="433"/>
      <c r="BB246" s="225"/>
      <c r="BC246" s="126"/>
      <c r="BD246" s="127"/>
      <c r="BE246" s="127"/>
      <c r="BF246" s="126"/>
      <c r="BG246" s="127"/>
      <c r="BH246" s="127"/>
      <c r="BI246" s="127"/>
      <c r="BJ246" s="126"/>
      <c r="BK246" s="389">
        <f t="shared" si="123"/>
        <v>0</v>
      </c>
      <c r="BL246" s="113">
        <f t="shared" si="124"/>
        <v>0</v>
      </c>
      <c r="BM246" s="3"/>
      <c r="BN246" s="113">
        <f t="shared" si="125"/>
        <v>0</v>
      </c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390">
        <f t="shared" si="126"/>
        <v>0</v>
      </c>
      <c r="CC246" s="3"/>
    </row>
    <row r="247" spans="1:81" ht="14.25" customHeight="1" x14ac:dyDescent="0.25">
      <c r="A247" s="3"/>
      <c r="B247" s="215">
        <v>46242</v>
      </c>
      <c r="C247" s="118"/>
      <c r="D247" s="123"/>
      <c r="E247" s="120"/>
      <c r="F247" s="120"/>
      <c r="G247" s="445">
        <f t="shared" si="118"/>
        <v>0</v>
      </c>
      <c r="H247" s="140"/>
      <c r="I247" s="457"/>
      <c r="J247" s="454"/>
      <c r="K247" s="140"/>
      <c r="L247" s="140"/>
      <c r="M247" s="140"/>
      <c r="N247" s="140"/>
      <c r="O247" s="140"/>
      <c r="P247" s="456"/>
      <c r="Q247" s="456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383">
        <f t="shared" si="119"/>
        <v>0</v>
      </c>
      <c r="AC247" s="140"/>
      <c r="AD247" s="140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384">
        <f t="shared" si="120"/>
        <v>0</v>
      </c>
      <c r="AQ247" s="123"/>
      <c r="AR247" s="123"/>
      <c r="AS247" s="123"/>
      <c r="AT247" s="385">
        <f t="shared" si="121"/>
        <v>0</v>
      </c>
      <c r="AU247" s="140"/>
      <c r="AV247" s="140"/>
      <c r="AW247" s="140"/>
      <c r="AX247" s="140"/>
      <c r="AY247" s="392"/>
      <c r="AZ247" s="432">
        <f t="shared" si="122"/>
        <v>0</v>
      </c>
      <c r="BA247" s="433"/>
      <c r="BB247" s="225"/>
      <c r="BC247" s="126"/>
      <c r="BD247" s="127"/>
      <c r="BE247" s="127"/>
      <c r="BF247" s="126"/>
      <c r="BG247" s="127"/>
      <c r="BH247" s="127"/>
      <c r="BI247" s="127"/>
      <c r="BJ247" s="126"/>
      <c r="BK247" s="389">
        <f t="shared" si="123"/>
        <v>0</v>
      </c>
      <c r="BL247" s="113">
        <f t="shared" si="124"/>
        <v>0</v>
      </c>
      <c r="BM247" s="3"/>
      <c r="BN247" s="113">
        <f t="shared" si="125"/>
        <v>0</v>
      </c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540"/>
      <c r="CA247" s="129"/>
      <c r="CB247" s="390">
        <f t="shared" si="126"/>
        <v>0</v>
      </c>
      <c r="CC247" s="3"/>
    </row>
    <row r="248" spans="1:81" ht="14.25" customHeight="1" x14ac:dyDescent="0.25">
      <c r="A248" s="3"/>
      <c r="B248" s="215">
        <v>46243</v>
      </c>
      <c r="C248" s="118"/>
      <c r="D248" s="123"/>
      <c r="E248" s="120"/>
      <c r="F248" s="120"/>
      <c r="G248" s="445">
        <f t="shared" si="118"/>
        <v>0</v>
      </c>
      <c r="H248" s="140"/>
      <c r="I248" s="457"/>
      <c r="J248" s="454"/>
      <c r="K248" s="140"/>
      <c r="L248" s="140"/>
      <c r="M248" s="140"/>
      <c r="N248" s="140"/>
      <c r="O248" s="140"/>
      <c r="P248" s="456"/>
      <c r="Q248" s="456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383">
        <f t="shared" si="119"/>
        <v>0</v>
      </c>
      <c r="AC248" s="140"/>
      <c r="AD248" s="140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384">
        <f t="shared" si="120"/>
        <v>0</v>
      </c>
      <c r="AQ248" s="123"/>
      <c r="AR248" s="123"/>
      <c r="AS248" s="123"/>
      <c r="AT248" s="385">
        <f t="shared" si="121"/>
        <v>0</v>
      </c>
      <c r="AU248" s="140"/>
      <c r="AV248" s="140"/>
      <c r="AW248" s="140"/>
      <c r="AX248" s="140"/>
      <c r="AY248" s="392"/>
      <c r="AZ248" s="432">
        <f t="shared" si="122"/>
        <v>0</v>
      </c>
      <c r="BA248" s="433"/>
      <c r="BB248" s="225"/>
      <c r="BC248" s="126"/>
      <c r="BD248" s="127"/>
      <c r="BE248" s="127"/>
      <c r="BF248" s="126"/>
      <c r="BG248" s="127"/>
      <c r="BH248" s="127"/>
      <c r="BI248" s="127"/>
      <c r="BJ248" s="126"/>
      <c r="BK248" s="389">
        <f t="shared" si="123"/>
        <v>0</v>
      </c>
      <c r="BL248" s="113">
        <f t="shared" si="124"/>
        <v>0</v>
      </c>
      <c r="BM248" s="3"/>
      <c r="BN248" s="113">
        <f t="shared" si="125"/>
        <v>0</v>
      </c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540"/>
      <c r="CA248" s="129"/>
      <c r="CB248" s="390">
        <f t="shared" si="126"/>
        <v>0</v>
      </c>
      <c r="CC248" s="3"/>
    </row>
    <row r="249" spans="1:81" ht="14.25" customHeight="1" x14ac:dyDescent="0.25">
      <c r="A249" s="3"/>
      <c r="B249" s="215">
        <v>46244</v>
      </c>
      <c r="C249" s="118"/>
      <c r="D249" s="123"/>
      <c r="E249" s="120"/>
      <c r="F249" s="120"/>
      <c r="G249" s="445">
        <f t="shared" si="118"/>
        <v>0</v>
      </c>
      <c r="H249" s="140"/>
      <c r="I249" s="457"/>
      <c r="J249" s="454"/>
      <c r="K249" s="140"/>
      <c r="L249" s="140"/>
      <c r="M249" s="140"/>
      <c r="N249" s="140"/>
      <c r="O249" s="140"/>
      <c r="P249" s="456"/>
      <c r="Q249" s="456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383">
        <f t="shared" si="119"/>
        <v>0</v>
      </c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384">
        <f t="shared" si="120"/>
        <v>0</v>
      </c>
      <c r="AQ249" s="123"/>
      <c r="AR249" s="123"/>
      <c r="AS249" s="123"/>
      <c r="AT249" s="385">
        <f t="shared" si="121"/>
        <v>0</v>
      </c>
      <c r="AU249" s="140"/>
      <c r="AV249" s="140"/>
      <c r="AW249" s="140"/>
      <c r="AX249" s="140"/>
      <c r="AY249" s="392"/>
      <c r="AZ249" s="432">
        <f t="shared" si="122"/>
        <v>0</v>
      </c>
      <c r="BA249" s="433"/>
      <c r="BB249" s="225"/>
      <c r="BC249" s="126"/>
      <c r="BD249" s="127"/>
      <c r="BE249" s="127"/>
      <c r="BF249" s="126"/>
      <c r="BG249" s="127"/>
      <c r="BH249" s="127"/>
      <c r="BI249" s="127"/>
      <c r="BJ249" s="126"/>
      <c r="BK249" s="389">
        <f t="shared" si="123"/>
        <v>0</v>
      </c>
      <c r="BL249" s="113">
        <f t="shared" si="124"/>
        <v>0</v>
      </c>
      <c r="BM249" s="3"/>
      <c r="BN249" s="113">
        <f t="shared" si="125"/>
        <v>0</v>
      </c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390">
        <f t="shared" si="126"/>
        <v>0</v>
      </c>
      <c r="CC249" s="3"/>
    </row>
    <row r="250" spans="1:81" ht="14.25" customHeight="1" x14ac:dyDescent="0.25">
      <c r="A250" s="3"/>
      <c r="B250" s="215">
        <v>46245</v>
      </c>
      <c r="C250" s="118"/>
      <c r="D250" s="123"/>
      <c r="E250" s="120"/>
      <c r="F250" s="120"/>
      <c r="G250" s="445">
        <f t="shared" si="118"/>
        <v>0</v>
      </c>
      <c r="H250" s="140"/>
      <c r="I250" s="457"/>
      <c r="J250" s="454"/>
      <c r="K250" s="140"/>
      <c r="L250" s="140"/>
      <c r="M250" s="140"/>
      <c r="N250" s="140"/>
      <c r="O250" s="140"/>
      <c r="P250" s="456"/>
      <c r="Q250" s="456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383">
        <f t="shared" si="119"/>
        <v>0</v>
      </c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384">
        <f t="shared" si="120"/>
        <v>0</v>
      </c>
      <c r="AQ250" s="123"/>
      <c r="AR250" s="123"/>
      <c r="AS250" s="123"/>
      <c r="AT250" s="385">
        <f t="shared" si="121"/>
        <v>0</v>
      </c>
      <c r="AU250" s="140"/>
      <c r="AV250" s="140"/>
      <c r="AW250" s="140"/>
      <c r="AX250" s="140"/>
      <c r="AY250" s="392"/>
      <c r="AZ250" s="432">
        <f t="shared" si="122"/>
        <v>0</v>
      </c>
      <c r="BA250" s="433"/>
      <c r="BB250" s="225"/>
      <c r="BC250" s="126"/>
      <c r="BD250" s="127"/>
      <c r="BE250" s="127"/>
      <c r="BF250" s="126"/>
      <c r="BG250" s="127"/>
      <c r="BH250" s="127"/>
      <c r="BI250" s="127"/>
      <c r="BJ250" s="126"/>
      <c r="BK250" s="389">
        <f t="shared" si="123"/>
        <v>0</v>
      </c>
      <c r="BL250" s="113">
        <f t="shared" si="124"/>
        <v>0</v>
      </c>
      <c r="BM250" s="3"/>
      <c r="BN250" s="113">
        <f t="shared" si="125"/>
        <v>0</v>
      </c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540"/>
      <c r="CA250" s="129"/>
      <c r="CB250" s="390">
        <f t="shared" si="126"/>
        <v>0</v>
      </c>
      <c r="CC250" s="3"/>
    </row>
    <row r="251" spans="1:81" ht="14.25" customHeight="1" x14ac:dyDescent="0.25">
      <c r="A251" s="132"/>
      <c r="B251" s="215">
        <v>46246</v>
      </c>
      <c r="C251" s="133"/>
      <c r="D251" s="136"/>
      <c r="E251" s="135"/>
      <c r="F251" s="135"/>
      <c r="G251" s="445">
        <f t="shared" si="118"/>
        <v>0</v>
      </c>
      <c r="H251" s="140"/>
      <c r="I251" s="457"/>
      <c r="J251" s="454"/>
      <c r="K251" s="140"/>
      <c r="L251" s="140"/>
      <c r="M251" s="140"/>
      <c r="N251" s="140"/>
      <c r="O251" s="140"/>
      <c r="P251" s="456"/>
      <c r="Q251" s="456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383">
        <f t="shared" si="119"/>
        <v>0</v>
      </c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384">
        <f t="shared" si="120"/>
        <v>0</v>
      </c>
      <c r="AQ251" s="136"/>
      <c r="AR251" s="136"/>
      <c r="AS251" s="136"/>
      <c r="AT251" s="385">
        <f t="shared" si="121"/>
        <v>0</v>
      </c>
      <c r="AU251" s="140"/>
      <c r="AV251" s="140"/>
      <c r="AW251" s="140"/>
      <c r="AX251" s="140"/>
      <c r="AY251" s="392"/>
      <c r="AZ251" s="432">
        <f t="shared" si="122"/>
        <v>0</v>
      </c>
      <c r="BA251" s="433"/>
      <c r="BB251" s="225"/>
      <c r="BC251" s="126"/>
      <c r="BD251" s="127"/>
      <c r="BE251" s="127"/>
      <c r="BF251" s="126"/>
      <c r="BG251" s="127"/>
      <c r="BH251" s="127"/>
      <c r="BI251" s="127"/>
      <c r="BJ251" s="126"/>
      <c r="BK251" s="389">
        <f t="shared" si="123"/>
        <v>0</v>
      </c>
      <c r="BL251" s="140">
        <f t="shared" si="124"/>
        <v>0</v>
      </c>
      <c r="BM251" s="132"/>
      <c r="BN251" s="140">
        <f t="shared" si="125"/>
        <v>0</v>
      </c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41"/>
      <c r="CA251" s="141"/>
      <c r="CB251" s="390">
        <f t="shared" si="126"/>
        <v>0</v>
      </c>
      <c r="CC251" s="132"/>
    </row>
    <row r="252" spans="1:81" ht="14.25" customHeight="1" x14ac:dyDescent="0.25">
      <c r="A252" s="132"/>
      <c r="B252" s="215">
        <v>46247</v>
      </c>
      <c r="C252" s="133"/>
      <c r="D252" s="136"/>
      <c r="E252" s="135"/>
      <c r="F252" s="135"/>
      <c r="G252" s="445">
        <f t="shared" si="118"/>
        <v>0</v>
      </c>
      <c r="H252" s="140"/>
      <c r="I252" s="457"/>
      <c r="J252" s="454"/>
      <c r="K252" s="140"/>
      <c r="L252" s="140"/>
      <c r="M252" s="140"/>
      <c r="N252" s="140"/>
      <c r="O252" s="140"/>
      <c r="P252" s="456"/>
      <c r="Q252" s="456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383">
        <f t="shared" si="119"/>
        <v>0</v>
      </c>
      <c r="AC252" s="140"/>
      <c r="AD252" s="140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384">
        <f t="shared" si="120"/>
        <v>0</v>
      </c>
      <c r="AQ252" s="136"/>
      <c r="AR252" s="136"/>
      <c r="AS252" s="136"/>
      <c r="AT252" s="385">
        <f t="shared" si="121"/>
        <v>0</v>
      </c>
      <c r="AU252" s="140"/>
      <c r="AV252" s="140"/>
      <c r="AW252" s="140"/>
      <c r="AX252" s="140"/>
      <c r="AY252" s="392"/>
      <c r="AZ252" s="432">
        <f t="shared" si="122"/>
        <v>0</v>
      </c>
      <c r="BA252" s="433"/>
      <c r="BB252" s="225"/>
      <c r="BC252" s="126"/>
      <c r="BD252" s="127"/>
      <c r="BE252" s="127"/>
      <c r="BF252" s="126"/>
      <c r="BG252" s="127"/>
      <c r="BH252" s="127"/>
      <c r="BI252" s="127"/>
      <c r="BJ252" s="126"/>
      <c r="BK252" s="389">
        <f t="shared" si="123"/>
        <v>0</v>
      </c>
      <c r="BL252" s="140">
        <f t="shared" si="124"/>
        <v>0</v>
      </c>
      <c r="BM252" s="132"/>
      <c r="BN252" s="140">
        <f t="shared" si="125"/>
        <v>0</v>
      </c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41"/>
      <c r="CA252" s="141"/>
      <c r="CB252" s="390">
        <f t="shared" si="126"/>
        <v>0</v>
      </c>
      <c r="CC252" s="132"/>
    </row>
    <row r="253" spans="1:81" ht="14.25" customHeight="1" x14ac:dyDescent="0.25">
      <c r="A253" s="132"/>
      <c r="B253" s="215">
        <v>46248</v>
      </c>
      <c r="C253" s="133"/>
      <c r="D253" s="136"/>
      <c r="E253" s="135"/>
      <c r="F253" s="135"/>
      <c r="G253" s="445">
        <f t="shared" si="118"/>
        <v>0</v>
      </c>
      <c r="H253" s="140"/>
      <c r="I253" s="457"/>
      <c r="J253" s="454"/>
      <c r="K253" s="140"/>
      <c r="L253" s="140"/>
      <c r="M253" s="140"/>
      <c r="N253" s="140"/>
      <c r="O253" s="140"/>
      <c r="P253" s="456"/>
      <c r="Q253" s="456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383">
        <f t="shared" si="119"/>
        <v>0</v>
      </c>
      <c r="AC253" s="140"/>
      <c r="AD253" s="140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384">
        <f t="shared" si="120"/>
        <v>0</v>
      </c>
      <c r="AQ253" s="136"/>
      <c r="AR253" s="136"/>
      <c r="AS253" s="136"/>
      <c r="AT253" s="385">
        <f t="shared" si="121"/>
        <v>0</v>
      </c>
      <c r="AU253" s="140"/>
      <c r="AV253" s="140"/>
      <c r="AW253" s="140"/>
      <c r="AX253" s="140"/>
      <c r="AY253" s="392"/>
      <c r="AZ253" s="432">
        <f t="shared" si="122"/>
        <v>0</v>
      </c>
      <c r="BA253" s="433"/>
      <c r="BB253" s="225"/>
      <c r="BC253" s="126"/>
      <c r="BD253" s="127"/>
      <c r="BE253" s="127"/>
      <c r="BF253" s="126"/>
      <c r="BG253" s="127"/>
      <c r="BH253" s="127"/>
      <c r="BI253" s="127"/>
      <c r="BJ253" s="126"/>
      <c r="BK253" s="389">
        <f t="shared" si="123"/>
        <v>0</v>
      </c>
      <c r="BL253" s="140">
        <f t="shared" si="124"/>
        <v>0</v>
      </c>
      <c r="BM253" s="132"/>
      <c r="BN253" s="140">
        <f t="shared" si="125"/>
        <v>0</v>
      </c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41"/>
      <c r="CA253" s="141"/>
      <c r="CB253" s="390">
        <f t="shared" si="126"/>
        <v>0</v>
      </c>
      <c r="CC253" s="132"/>
    </row>
    <row r="254" spans="1:81" ht="14.25" customHeight="1" x14ac:dyDescent="0.25">
      <c r="A254" s="132"/>
      <c r="B254" s="215">
        <v>46249</v>
      </c>
      <c r="C254" s="133"/>
      <c r="D254" s="136"/>
      <c r="E254" s="135"/>
      <c r="F254" s="135"/>
      <c r="G254" s="445">
        <f t="shared" si="118"/>
        <v>0</v>
      </c>
      <c r="H254" s="140"/>
      <c r="I254" s="457"/>
      <c r="J254" s="454"/>
      <c r="K254" s="140"/>
      <c r="L254" s="140"/>
      <c r="M254" s="140"/>
      <c r="N254" s="140"/>
      <c r="O254" s="140"/>
      <c r="P254" s="456"/>
      <c r="Q254" s="456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383">
        <f t="shared" si="119"/>
        <v>0</v>
      </c>
      <c r="AC254" s="140"/>
      <c r="AD254" s="140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384">
        <f t="shared" si="120"/>
        <v>0</v>
      </c>
      <c r="AQ254" s="136"/>
      <c r="AR254" s="136"/>
      <c r="AS254" s="136"/>
      <c r="AT254" s="385">
        <f t="shared" si="121"/>
        <v>0</v>
      </c>
      <c r="AU254" s="140"/>
      <c r="AV254" s="140"/>
      <c r="AW254" s="140"/>
      <c r="AX254" s="140"/>
      <c r="AY254" s="392"/>
      <c r="AZ254" s="432">
        <f t="shared" si="122"/>
        <v>0</v>
      </c>
      <c r="BA254" s="433"/>
      <c r="BB254" s="225"/>
      <c r="BC254" s="126"/>
      <c r="BD254" s="127"/>
      <c r="BE254" s="127"/>
      <c r="BF254" s="126"/>
      <c r="BG254" s="127"/>
      <c r="BH254" s="127"/>
      <c r="BI254" s="127"/>
      <c r="BJ254" s="126"/>
      <c r="BK254" s="389">
        <f t="shared" si="123"/>
        <v>0</v>
      </c>
      <c r="BL254" s="140">
        <f t="shared" si="124"/>
        <v>0</v>
      </c>
      <c r="BM254" s="132"/>
      <c r="BN254" s="140">
        <f t="shared" si="125"/>
        <v>0</v>
      </c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41"/>
      <c r="CA254" s="141"/>
      <c r="CB254" s="390">
        <f t="shared" si="126"/>
        <v>0</v>
      </c>
      <c r="CC254" s="132"/>
    </row>
    <row r="255" spans="1:81" ht="14.25" customHeight="1" x14ac:dyDescent="0.25">
      <c r="A255" s="132"/>
      <c r="B255" s="215">
        <v>46250</v>
      </c>
      <c r="C255" s="133"/>
      <c r="D255" s="136"/>
      <c r="E255" s="135"/>
      <c r="F255" s="135"/>
      <c r="G255" s="445">
        <f t="shared" si="118"/>
        <v>0</v>
      </c>
      <c r="H255" s="140"/>
      <c r="I255" s="457"/>
      <c r="J255" s="454"/>
      <c r="K255" s="140"/>
      <c r="L255" s="140"/>
      <c r="M255" s="140"/>
      <c r="N255" s="140"/>
      <c r="O255" s="140"/>
      <c r="P255" s="456"/>
      <c r="Q255" s="456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383">
        <f t="shared" si="119"/>
        <v>0</v>
      </c>
      <c r="AC255" s="140"/>
      <c r="AD255" s="140"/>
      <c r="AE255" s="140"/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384">
        <f t="shared" si="120"/>
        <v>0</v>
      </c>
      <c r="AQ255" s="136"/>
      <c r="AR255" s="136"/>
      <c r="AS255" s="136"/>
      <c r="AT255" s="385">
        <f t="shared" si="121"/>
        <v>0</v>
      </c>
      <c r="AU255" s="140"/>
      <c r="AV255" s="140"/>
      <c r="AW255" s="140"/>
      <c r="AX255" s="140"/>
      <c r="AY255" s="392"/>
      <c r="AZ255" s="432">
        <f t="shared" si="122"/>
        <v>0</v>
      </c>
      <c r="BA255" s="433"/>
      <c r="BB255" s="225"/>
      <c r="BC255" s="126"/>
      <c r="BD255" s="127"/>
      <c r="BE255" s="127"/>
      <c r="BF255" s="126"/>
      <c r="BG255" s="127"/>
      <c r="BH255" s="127"/>
      <c r="BI255" s="127"/>
      <c r="BJ255" s="126"/>
      <c r="BK255" s="389">
        <f t="shared" si="123"/>
        <v>0</v>
      </c>
      <c r="BL255" s="140">
        <f t="shared" si="124"/>
        <v>0</v>
      </c>
      <c r="BM255" s="132"/>
      <c r="BN255" s="140">
        <f t="shared" si="125"/>
        <v>0</v>
      </c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41"/>
      <c r="CA255" s="141"/>
      <c r="CB255" s="390">
        <f t="shared" si="126"/>
        <v>0</v>
      </c>
      <c r="CC255" s="132"/>
    </row>
    <row r="256" spans="1:81" ht="14.25" customHeight="1" x14ac:dyDescent="0.25">
      <c r="A256" s="132"/>
      <c r="B256" s="215">
        <v>46251</v>
      </c>
      <c r="C256" s="133"/>
      <c r="D256" s="136"/>
      <c r="E256" s="135"/>
      <c r="F256" s="135"/>
      <c r="G256" s="445">
        <f t="shared" si="118"/>
        <v>0</v>
      </c>
      <c r="H256" s="140"/>
      <c r="I256" s="457"/>
      <c r="J256" s="454"/>
      <c r="K256" s="140"/>
      <c r="L256" s="140"/>
      <c r="M256" s="140"/>
      <c r="N256" s="140"/>
      <c r="O256" s="140"/>
      <c r="P256" s="456"/>
      <c r="Q256" s="456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383">
        <f t="shared" si="119"/>
        <v>0</v>
      </c>
      <c r="AC256" s="140"/>
      <c r="AD256" s="140"/>
      <c r="AE256" s="140"/>
      <c r="AF256" s="140"/>
      <c r="AG256" s="140"/>
      <c r="AH256" s="140"/>
      <c r="AI256" s="140"/>
      <c r="AJ256" s="140"/>
      <c r="AK256" s="140"/>
      <c r="AL256" s="140"/>
      <c r="AM256" s="140"/>
      <c r="AN256" s="140"/>
      <c r="AO256" s="140"/>
      <c r="AP256" s="384">
        <f t="shared" si="120"/>
        <v>0</v>
      </c>
      <c r="AQ256" s="136"/>
      <c r="AR256" s="136"/>
      <c r="AS256" s="136"/>
      <c r="AT256" s="385">
        <f t="shared" si="121"/>
        <v>0</v>
      </c>
      <c r="AU256" s="140"/>
      <c r="AV256" s="140"/>
      <c r="AW256" s="140"/>
      <c r="AX256" s="140"/>
      <c r="AY256" s="392"/>
      <c r="AZ256" s="432">
        <f t="shared" si="122"/>
        <v>0</v>
      </c>
      <c r="BA256" s="433"/>
      <c r="BB256" s="225"/>
      <c r="BC256" s="126"/>
      <c r="BD256" s="127"/>
      <c r="BE256" s="127"/>
      <c r="BF256" s="126"/>
      <c r="BG256" s="127"/>
      <c r="BH256" s="127"/>
      <c r="BI256" s="127"/>
      <c r="BJ256" s="126"/>
      <c r="BK256" s="389">
        <f t="shared" si="123"/>
        <v>0</v>
      </c>
      <c r="BL256" s="140">
        <f t="shared" si="124"/>
        <v>0</v>
      </c>
      <c r="BM256" s="132"/>
      <c r="BN256" s="140">
        <f t="shared" si="125"/>
        <v>0</v>
      </c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41"/>
      <c r="CA256" s="141"/>
      <c r="CB256" s="390">
        <f t="shared" si="126"/>
        <v>0</v>
      </c>
      <c r="CC256" s="132"/>
    </row>
    <row r="257" spans="1:81" ht="14.25" customHeight="1" x14ac:dyDescent="0.25">
      <c r="A257" s="132"/>
      <c r="B257" s="215">
        <v>46252</v>
      </c>
      <c r="C257" s="133"/>
      <c r="D257" s="136"/>
      <c r="E257" s="135"/>
      <c r="F257" s="135"/>
      <c r="G257" s="445">
        <f t="shared" si="118"/>
        <v>0</v>
      </c>
      <c r="H257" s="140"/>
      <c r="I257" s="457"/>
      <c r="J257" s="454"/>
      <c r="K257" s="140"/>
      <c r="L257" s="140"/>
      <c r="M257" s="140"/>
      <c r="N257" s="140"/>
      <c r="O257" s="140"/>
      <c r="P257" s="456"/>
      <c r="Q257" s="456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383">
        <f t="shared" si="119"/>
        <v>0</v>
      </c>
      <c r="AC257" s="140"/>
      <c r="AD257" s="140"/>
      <c r="AE257" s="140"/>
      <c r="AF257" s="140"/>
      <c r="AG257" s="140"/>
      <c r="AH257" s="140"/>
      <c r="AI257" s="140"/>
      <c r="AJ257" s="140"/>
      <c r="AK257" s="140"/>
      <c r="AL257" s="140"/>
      <c r="AM257" s="140"/>
      <c r="AN257" s="140"/>
      <c r="AO257" s="140"/>
      <c r="AP257" s="384">
        <f t="shared" si="120"/>
        <v>0</v>
      </c>
      <c r="AQ257" s="136"/>
      <c r="AR257" s="136"/>
      <c r="AS257" s="136"/>
      <c r="AT257" s="385">
        <f t="shared" si="121"/>
        <v>0</v>
      </c>
      <c r="AU257" s="140"/>
      <c r="AV257" s="140"/>
      <c r="AW257" s="140"/>
      <c r="AX257" s="140"/>
      <c r="AY257" s="392"/>
      <c r="AZ257" s="432">
        <f t="shared" si="122"/>
        <v>0</v>
      </c>
      <c r="BA257" s="433"/>
      <c r="BB257" s="225"/>
      <c r="BC257" s="126"/>
      <c r="BD257" s="127"/>
      <c r="BE257" s="127"/>
      <c r="BF257" s="126"/>
      <c r="BG257" s="127"/>
      <c r="BH257" s="127"/>
      <c r="BI257" s="127"/>
      <c r="BJ257" s="126"/>
      <c r="BK257" s="389">
        <f t="shared" si="123"/>
        <v>0</v>
      </c>
      <c r="BL257" s="140">
        <f t="shared" si="124"/>
        <v>0</v>
      </c>
      <c r="BM257" s="132"/>
      <c r="BN257" s="140">
        <f t="shared" si="125"/>
        <v>0</v>
      </c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41"/>
      <c r="CA257" s="141"/>
      <c r="CB257" s="390">
        <f t="shared" si="126"/>
        <v>0</v>
      </c>
      <c r="CC257" s="132"/>
    </row>
    <row r="258" spans="1:81" ht="14.25" customHeight="1" x14ac:dyDescent="0.25">
      <c r="A258" s="132"/>
      <c r="B258" s="215">
        <v>46253</v>
      </c>
      <c r="C258" s="133"/>
      <c r="D258" s="136"/>
      <c r="E258" s="135"/>
      <c r="F258" s="135"/>
      <c r="G258" s="445">
        <f t="shared" si="118"/>
        <v>0</v>
      </c>
      <c r="H258" s="140"/>
      <c r="I258" s="457"/>
      <c r="J258" s="454"/>
      <c r="K258" s="140"/>
      <c r="L258" s="140"/>
      <c r="M258" s="140"/>
      <c r="N258" s="140"/>
      <c r="O258" s="140"/>
      <c r="P258" s="456"/>
      <c r="Q258" s="456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383">
        <f t="shared" si="119"/>
        <v>0</v>
      </c>
      <c r="AC258" s="140"/>
      <c r="AD258" s="140"/>
      <c r="AE258" s="140"/>
      <c r="AF258" s="140"/>
      <c r="AG258" s="140"/>
      <c r="AH258" s="140"/>
      <c r="AI258" s="140"/>
      <c r="AJ258" s="140"/>
      <c r="AK258" s="140"/>
      <c r="AL258" s="140"/>
      <c r="AM258" s="140"/>
      <c r="AN258" s="140"/>
      <c r="AO258" s="140"/>
      <c r="AP258" s="384">
        <f t="shared" si="120"/>
        <v>0</v>
      </c>
      <c r="AQ258" s="136"/>
      <c r="AR258" s="136"/>
      <c r="AS258" s="136"/>
      <c r="AT258" s="385">
        <f t="shared" si="121"/>
        <v>0</v>
      </c>
      <c r="AU258" s="140"/>
      <c r="AV258" s="140"/>
      <c r="AW258" s="140"/>
      <c r="AX258" s="140"/>
      <c r="AY258" s="392"/>
      <c r="AZ258" s="432">
        <f t="shared" si="122"/>
        <v>0</v>
      </c>
      <c r="BA258" s="433"/>
      <c r="BB258" s="225"/>
      <c r="BC258" s="126"/>
      <c r="BD258" s="127"/>
      <c r="BE258" s="127"/>
      <c r="BF258" s="126"/>
      <c r="BG258" s="127"/>
      <c r="BH258" s="127"/>
      <c r="BI258" s="127"/>
      <c r="BJ258" s="126"/>
      <c r="BK258" s="389">
        <f t="shared" si="123"/>
        <v>0</v>
      </c>
      <c r="BL258" s="140">
        <f t="shared" si="124"/>
        <v>0</v>
      </c>
      <c r="BM258" s="132"/>
      <c r="BN258" s="140">
        <f t="shared" si="125"/>
        <v>0</v>
      </c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41"/>
      <c r="CA258" s="141"/>
      <c r="CB258" s="390">
        <f t="shared" si="126"/>
        <v>0</v>
      </c>
      <c r="CC258" s="132"/>
    </row>
    <row r="259" spans="1:81" ht="14.25" customHeight="1" x14ac:dyDescent="0.25">
      <c r="A259" s="132"/>
      <c r="B259" s="215">
        <v>46254</v>
      </c>
      <c r="C259" s="133"/>
      <c r="D259" s="136"/>
      <c r="E259" s="135"/>
      <c r="F259" s="135"/>
      <c r="G259" s="445">
        <f t="shared" si="118"/>
        <v>0</v>
      </c>
      <c r="H259" s="140"/>
      <c r="I259" s="457"/>
      <c r="J259" s="454"/>
      <c r="K259" s="140"/>
      <c r="L259" s="140"/>
      <c r="M259" s="140"/>
      <c r="N259" s="140"/>
      <c r="O259" s="140"/>
      <c r="P259" s="456"/>
      <c r="Q259" s="456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383">
        <f t="shared" si="119"/>
        <v>0</v>
      </c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384">
        <f t="shared" si="120"/>
        <v>0</v>
      </c>
      <c r="AQ259" s="136"/>
      <c r="AR259" s="136"/>
      <c r="AS259" s="136"/>
      <c r="AT259" s="385">
        <f t="shared" si="121"/>
        <v>0</v>
      </c>
      <c r="AU259" s="140"/>
      <c r="AV259" s="140"/>
      <c r="AW259" s="140"/>
      <c r="AX259" s="140"/>
      <c r="AY259" s="392"/>
      <c r="AZ259" s="432">
        <f t="shared" si="122"/>
        <v>0</v>
      </c>
      <c r="BA259" s="433"/>
      <c r="BB259" s="225"/>
      <c r="BC259" s="126"/>
      <c r="BD259" s="127"/>
      <c r="BE259" s="127"/>
      <c r="BF259" s="126"/>
      <c r="BG259" s="127"/>
      <c r="BH259" s="127"/>
      <c r="BI259" s="127"/>
      <c r="BJ259" s="126"/>
      <c r="BK259" s="389">
        <f>SUM(BA259:BJ259)</f>
        <v>0</v>
      </c>
      <c r="BL259" s="140">
        <f t="shared" si="124"/>
        <v>0</v>
      </c>
      <c r="BM259" s="132"/>
      <c r="BN259" s="140">
        <f t="shared" si="125"/>
        <v>0</v>
      </c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41"/>
      <c r="CA259" s="141"/>
      <c r="CB259" s="390">
        <f t="shared" si="126"/>
        <v>0</v>
      </c>
      <c r="CC259" s="132"/>
    </row>
    <row r="260" spans="1:81" ht="14.25" customHeight="1" x14ac:dyDescent="0.25">
      <c r="A260" s="132"/>
      <c r="B260" s="215">
        <v>46255</v>
      </c>
      <c r="C260" s="133"/>
      <c r="D260" s="136"/>
      <c r="E260" s="135"/>
      <c r="F260" s="135"/>
      <c r="G260" s="445">
        <f t="shared" si="118"/>
        <v>0</v>
      </c>
      <c r="H260" s="140"/>
      <c r="I260" s="457"/>
      <c r="J260" s="454"/>
      <c r="K260" s="140"/>
      <c r="L260" s="140"/>
      <c r="M260" s="140"/>
      <c r="N260" s="140"/>
      <c r="O260" s="140"/>
      <c r="P260" s="456"/>
      <c r="Q260" s="456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383">
        <f t="shared" si="119"/>
        <v>0</v>
      </c>
      <c r="AC260" s="140"/>
      <c r="AD260" s="140"/>
      <c r="AE260" s="140"/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384">
        <f t="shared" si="120"/>
        <v>0</v>
      </c>
      <c r="AQ260" s="136"/>
      <c r="AR260" s="136"/>
      <c r="AS260" s="136"/>
      <c r="AT260" s="385">
        <f t="shared" si="121"/>
        <v>0</v>
      </c>
      <c r="AU260" s="140"/>
      <c r="AV260" s="140"/>
      <c r="AW260" s="140"/>
      <c r="AX260" s="140"/>
      <c r="AY260" s="392"/>
      <c r="AZ260" s="432">
        <f t="shared" si="122"/>
        <v>0</v>
      </c>
      <c r="BA260" s="433"/>
      <c r="BB260" s="225"/>
      <c r="BC260" s="126"/>
      <c r="BD260" s="127"/>
      <c r="BE260" s="127"/>
      <c r="BF260" s="126"/>
      <c r="BG260" s="127"/>
      <c r="BH260" s="127"/>
      <c r="BI260" s="127"/>
      <c r="BJ260" s="126"/>
      <c r="BK260" s="389">
        <f t="shared" ref="BK260:BK270" si="127">SUM(BA260:BJ260)-BI260</f>
        <v>0</v>
      </c>
      <c r="BL260" s="140">
        <f t="shared" si="124"/>
        <v>0</v>
      </c>
      <c r="BM260" s="132"/>
      <c r="BN260" s="140">
        <f t="shared" si="125"/>
        <v>0</v>
      </c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41"/>
      <c r="CA260" s="141"/>
      <c r="CB260" s="390">
        <f t="shared" si="126"/>
        <v>0</v>
      </c>
      <c r="CC260" s="132"/>
    </row>
    <row r="261" spans="1:81" ht="14.25" customHeight="1" x14ac:dyDescent="0.25">
      <c r="A261" s="132"/>
      <c r="B261" s="215">
        <v>46256</v>
      </c>
      <c r="C261" s="133"/>
      <c r="D261" s="136"/>
      <c r="E261" s="135"/>
      <c r="F261" s="135"/>
      <c r="G261" s="445">
        <f t="shared" si="118"/>
        <v>0</v>
      </c>
      <c r="H261" s="140"/>
      <c r="I261" s="457"/>
      <c r="J261" s="454"/>
      <c r="K261" s="140"/>
      <c r="L261" s="140"/>
      <c r="M261" s="140"/>
      <c r="N261" s="140"/>
      <c r="O261" s="140"/>
      <c r="P261" s="456"/>
      <c r="Q261" s="456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383">
        <f t="shared" si="119"/>
        <v>0</v>
      </c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384">
        <f t="shared" si="120"/>
        <v>0</v>
      </c>
      <c r="AQ261" s="136"/>
      <c r="AR261" s="136"/>
      <c r="AS261" s="136"/>
      <c r="AT261" s="385">
        <f t="shared" si="121"/>
        <v>0</v>
      </c>
      <c r="AU261" s="140"/>
      <c r="AV261" s="140"/>
      <c r="AW261" s="140"/>
      <c r="AX261" s="140"/>
      <c r="AY261" s="392"/>
      <c r="AZ261" s="432">
        <f t="shared" si="122"/>
        <v>0</v>
      </c>
      <c r="BA261" s="433"/>
      <c r="BB261" s="225"/>
      <c r="BC261" s="126"/>
      <c r="BD261" s="127"/>
      <c r="BE261" s="127"/>
      <c r="BF261" s="126"/>
      <c r="BG261" s="127"/>
      <c r="BH261" s="127"/>
      <c r="BI261" s="127"/>
      <c r="BJ261" s="126"/>
      <c r="BK261" s="389">
        <f t="shared" si="127"/>
        <v>0</v>
      </c>
      <c r="BL261" s="140">
        <f t="shared" si="124"/>
        <v>0</v>
      </c>
      <c r="BM261" s="132"/>
      <c r="BN261" s="140">
        <f t="shared" si="125"/>
        <v>0</v>
      </c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41"/>
      <c r="CA261" s="141"/>
      <c r="CB261" s="390">
        <f t="shared" si="126"/>
        <v>0</v>
      </c>
      <c r="CC261" s="132"/>
    </row>
    <row r="262" spans="1:81" ht="14.25" customHeight="1" x14ac:dyDescent="0.25">
      <c r="A262" s="132"/>
      <c r="B262" s="215">
        <v>46257</v>
      </c>
      <c r="C262" s="133"/>
      <c r="D262" s="136"/>
      <c r="E262" s="135"/>
      <c r="F262" s="135"/>
      <c r="G262" s="445">
        <f t="shared" si="118"/>
        <v>0</v>
      </c>
      <c r="H262" s="140"/>
      <c r="I262" s="457"/>
      <c r="J262" s="454"/>
      <c r="K262" s="140"/>
      <c r="L262" s="140"/>
      <c r="M262" s="140"/>
      <c r="N262" s="140"/>
      <c r="O262" s="140"/>
      <c r="P262" s="456"/>
      <c r="Q262" s="456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383">
        <f t="shared" si="119"/>
        <v>0</v>
      </c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384">
        <f t="shared" si="120"/>
        <v>0</v>
      </c>
      <c r="AQ262" s="136"/>
      <c r="AR262" s="136"/>
      <c r="AS262" s="136"/>
      <c r="AT262" s="385">
        <f t="shared" si="121"/>
        <v>0</v>
      </c>
      <c r="AU262" s="140"/>
      <c r="AV262" s="140"/>
      <c r="AW262" s="140"/>
      <c r="AX262" s="140"/>
      <c r="AY262" s="392"/>
      <c r="AZ262" s="432">
        <f t="shared" si="122"/>
        <v>0</v>
      </c>
      <c r="BA262" s="433"/>
      <c r="BB262" s="225"/>
      <c r="BC262" s="126"/>
      <c r="BD262" s="127"/>
      <c r="BE262" s="127"/>
      <c r="BF262" s="126"/>
      <c r="BG262" s="127"/>
      <c r="BH262" s="127"/>
      <c r="BI262" s="127"/>
      <c r="BJ262" s="126"/>
      <c r="BK262" s="389">
        <f t="shared" si="127"/>
        <v>0</v>
      </c>
      <c r="BL262" s="140">
        <f t="shared" si="124"/>
        <v>0</v>
      </c>
      <c r="BM262" s="132"/>
      <c r="BN262" s="140">
        <f t="shared" si="125"/>
        <v>0</v>
      </c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41"/>
      <c r="CA262" s="141"/>
      <c r="CB262" s="390">
        <f t="shared" si="126"/>
        <v>0</v>
      </c>
      <c r="CC262" s="132"/>
    </row>
    <row r="263" spans="1:81" ht="14.25" customHeight="1" x14ac:dyDescent="0.25">
      <c r="A263" s="132"/>
      <c r="B263" s="215">
        <v>46258</v>
      </c>
      <c r="C263" s="133"/>
      <c r="D263" s="136"/>
      <c r="E263" s="135"/>
      <c r="F263" s="135"/>
      <c r="G263" s="445">
        <f t="shared" si="118"/>
        <v>0</v>
      </c>
      <c r="H263" s="140"/>
      <c r="I263" s="457"/>
      <c r="J263" s="454"/>
      <c r="K263" s="140"/>
      <c r="L263" s="140"/>
      <c r="M263" s="140"/>
      <c r="N263" s="140"/>
      <c r="O263" s="140"/>
      <c r="P263" s="456"/>
      <c r="Q263" s="456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383">
        <f t="shared" si="119"/>
        <v>0</v>
      </c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384">
        <f t="shared" si="120"/>
        <v>0</v>
      </c>
      <c r="AQ263" s="136"/>
      <c r="AR263" s="136"/>
      <c r="AS263" s="136"/>
      <c r="AT263" s="385">
        <f t="shared" si="121"/>
        <v>0</v>
      </c>
      <c r="AU263" s="140"/>
      <c r="AV263" s="140"/>
      <c r="AW263" s="140"/>
      <c r="AX263" s="140"/>
      <c r="AY263" s="392"/>
      <c r="AZ263" s="432">
        <f t="shared" si="122"/>
        <v>0</v>
      </c>
      <c r="BA263" s="433"/>
      <c r="BB263" s="225"/>
      <c r="BC263" s="126"/>
      <c r="BD263" s="127"/>
      <c r="BE263" s="127"/>
      <c r="BF263" s="126"/>
      <c r="BG263" s="127"/>
      <c r="BH263" s="127"/>
      <c r="BI263" s="127"/>
      <c r="BJ263" s="126"/>
      <c r="BK263" s="389">
        <f t="shared" si="127"/>
        <v>0</v>
      </c>
      <c r="BL263" s="140">
        <f t="shared" si="124"/>
        <v>0</v>
      </c>
      <c r="BM263" s="132"/>
      <c r="BN263" s="140">
        <f t="shared" si="125"/>
        <v>0</v>
      </c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41"/>
      <c r="CA263" s="141"/>
      <c r="CB263" s="390">
        <f t="shared" si="126"/>
        <v>0</v>
      </c>
      <c r="CC263" s="132"/>
    </row>
    <row r="264" spans="1:81" ht="14.25" customHeight="1" x14ac:dyDescent="0.25">
      <c r="A264" s="132"/>
      <c r="B264" s="215">
        <v>46259</v>
      </c>
      <c r="C264" s="133"/>
      <c r="D264" s="136"/>
      <c r="E264" s="135"/>
      <c r="F264" s="135"/>
      <c r="G264" s="445">
        <f t="shared" si="118"/>
        <v>0</v>
      </c>
      <c r="H264" s="140"/>
      <c r="I264" s="457"/>
      <c r="J264" s="454"/>
      <c r="K264" s="140"/>
      <c r="L264" s="140"/>
      <c r="M264" s="140"/>
      <c r="N264" s="140"/>
      <c r="O264" s="140"/>
      <c r="P264" s="456"/>
      <c r="Q264" s="456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383">
        <f t="shared" si="119"/>
        <v>0</v>
      </c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384">
        <f t="shared" si="120"/>
        <v>0</v>
      </c>
      <c r="AQ264" s="136"/>
      <c r="AR264" s="136"/>
      <c r="AS264" s="136"/>
      <c r="AT264" s="385">
        <f t="shared" si="121"/>
        <v>0</v>
      </c>
      <c r="AU264" s="140"/>
      <c r="AV264" s="140"/>
      <c r="AW264" s="140"/>
      <c r="AX264" s="140"/>
      <c r="AY264" s="392"/>
      <c r="AZ264" s="432">
        <f t="shared" si="122"/>
        <v>0</v>
      </c>
      <c r="BA264" s="433"/>
      <c r="BB264" s="225"/>
      <c r="BC264" s="126"/>
      <c r="BD264" s="127"/>
      <c r="BE264" s="127"/>
      <c r="BF264" s="126"/>
      <c r="BG264" s="127"/>
      <c r="BH264" s="127"/>
      <c r="BI264" s="127"/>
      <c r="BJ264" s="126"/>
      <c r="BK264" s="389">
        <f t="shared" si="127"/>
        <v>0</v>
      </c>
      <c r="BL264" s="140">
        <f t="shared" si="124"/>
        <v>0</v>
      </c>
      <c r="BM264" s="132"/>
      <c r="BN264" s="140">
        <f t="shared" si="125"/>
        <v>0</v>
      </c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41"/>
      <c r="CA264" s="141"/>
      <c r="CB264" s="390">
        <f t="shared" si="126"/>
        <v>0</v>
      </c>
      <c r="CC264" s="132"/>
    </row>
    <row r="265" spans="1:81" ht="14.25" customHeight="1" x14ac:dyDescent="0.25">
      <c r="A265" s="132"/>
      <c r="B265" s="215">
        <v>46260</v>
      </c>
      <c r="C265" s="133"/>
      <c r="D265" s="136"/>
      <c r="E265" s="135"/>
      <c r="F265" s="135"/>
      <c r="G265" s="445">
        <f t="shared" si="118"/>
        <v>0</v>
      </c>
      <c r="H265" s="140"/>
      <c r="I265" s="457"/>
      <c r="J265" s="454"/>
      <c r="K265" s="140"/>
      <c r="L265" s="140"/>
      <c r="M265" s="140"/>
      <c r="N265" s="140"/>
      <c r="O265" s="140"/>
      <c r="P265" s="379"/>
      <c r="Q265" s="379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383">
        <f t="shared" si="119"/>
        <v>0</v>
      </c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384">
        <f t="shared" si="120"/>
        <v>0</v>
      </c>
      <c r="AQ265" s="136"/>
      <c r="AR265" s="136"/>
      <c r="AS265" s="136"/>
      <c r="AT265" s="385">
        <f t="shared" si="121"/>
        <v>0</v>
      </c>
      <c r="AU265" s="140"/>
      <c r="AV265" s="140"/>
      <c r="AW265" s="140"/>
      <c r="AX265" s="140"/>
      <c r="AY265" s="392"/>
      <c r="AZ265" s="432">
        <f t="shared" si="122"/>
        <v>0</v>
      </c>
      <c r="BA265" s="433"/>
      <c r="BB265" s="225"/>
      <c r="BC265" s="126"/>
      <c r="BD265" s="127"/>
      <c r="BE265" s="127"/>
      <c r="BF265" s="126"/>
      <c r="BG265" s="127"/>
      <c r="BH265" s="127"/>
      <c r="BI265" s="127"/>
      <c r="BJ265" s="126"/>
      <c r="BK265" s="389">
        <f t="shared" si="127"/>
        <v>0</v>
      </c>
      <c r="BL265" s="140">
        <f t="shared" si="124"/>
        <v>0</v>
      </c>
      <c r="BM265" s="132"/>
      <c r="BN265" s="140">
        <f t="shared" si="125"/>
        <v>0</v>
      </c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41"/>
      <c r="CA265" s="141"/>
      <c r="CB265" s="390">
        <f t="shared" si="126"/>
        <v>0</v>
      </c>
      <c r="CC265" s="132"/>
    </row>
    <row r="266" spans="1:81" ht="14.25" customHeight="1" x14ac:dyDescent="0.25">
      <c r="A266" s="132"/>
      <c r="B266" s="215">
        <v>46261</v>
      </c>
      <c r="C266" s="133"/>
      <c r="D266" s="136"/>
      <c r="E266" s="135"/>
      <c r="F266" s="135"/>
      <c r="G266" s="445">
        <f t="shared" si="118"/>
        <v>0</v>
      </c>
      <c r="H266" s="140"/>
      <c r="I266" s="457"/>
      <c r="J266" s="454"/>
      <c r="K266" s="140"/>
      <c r="L266" s="140"/>
      <c r="M266" s="140"/>
      <c r="N266" s="140"/>
      <c r="O266" s="140"/>
      <c r="P266" s="456"/>
      <c r="Q266" s="456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383">
        <f t="shared" si="119"/>
        <v>0</v>
      </c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384">
        <f t="shared" si="120"/>
        <v>0</v>
      </c>
      <c r="AQ266" s="136"/>
      <c r="AR266" s="136"/>
      <c r="AS266" s="136"/>
      <c r="AT266" s="385">
        <f t="shared" si="121"/>
        <v>0</v>
      </c>
      <c r="AU266" s="140"/>
      <c r="AV266" s="140"/>
      <c r="AW266" s="140"/>
      <c r="AX266" s="140"/>
      <c r="AY266" s="392"/>
      <c r="AZ266" s="432">
        <f t="shared" si="122"/>
        <v>0</v>
      </c>
      <c r="BA266" s="433"/>
      <c r="BB266" s="225"/>
      <c r="BC266" s="126"/>
      <c r="BD266" s="127"/>
      <c r="BE266" s="127"/>
      <c r="BF266" s="126"/>
      <c r="BG266" s="127"/>
      <c r="BH266" s="127"/>
      <c r="BI266" s="127"/>
      <c r="BJ266" s="126"/>
      <c r="BK266" s="389">
        <f t="shared" si="127"/>
        <v>0</v>
      </c>
      <c r="BL266" s="140">
        <f t="shared" si="124"/>
        <v>0</v>
      </c>
      <c r="BM266" s="132"/>
      <c r="BN266" s="140">
        <f t="shared" si="125"/>
        <v>0</v>
      </c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41"/>
      <c r="CA266" s="141"/>
      <c r="CB266" s="390">
        <f t="shared" si="126"/>
        <v>0</v>
      </c>
      <c r="CC266" s="132"/>
    </row>
    <row r="267" spans="1:81" ht="14.25" customHeight="1" x14ac:dyDescent="0.25">
      <c r="A267" s="132"/>
      <c r="B267" s="215">
        <v>46262</v>
      </c>
      <c r="C267" s="133"/>
      <c r="D267" s="136"/>
      <c r="E267" s="135"/>
      <c r="F267" s="135"/>
      <c r="G267" s="445">
        <f t="shared" si="118"/>
        <v>0</v>
      </c>
      <c r="H267" s="140"/>
      <c r="I267" s="457"/>
      <c r="J267" s="454"/>
      <c r="K267" s="140"/>
      <c r="L267" s="140"/>
      <c r="M267" s="140"/>
      <c r="N267" s="140"/>
      <c r="O267" s="140"/>
      <c r="P267" s="456"/>
      <c r="Q267" s="456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383">
        <f t="shared" si="119"/>
        <v>0</v>
      </c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384">
        <f t="shared" si="120"/>
        <v>0</v>
      </c>
      <c r="AQ267" s="136"/>
      <c r="AR267" s="136"/>
      <c r="AS267" s="136"/>
      <c r="AT267" s="385">
        <f t="shared" si="121"/>
        <v>0</v>
      </c>
      <c r="AU267" s="140"/>
      <c r="AV267" s="140"/>
      <c r="AW267" s="140"/>
      <c r="AX267" s="140"/>
      <c r="AY267" s="392"/>
      <c r="AZ267" s="432">
        <f t="shared" si="122"/>
        <v>0</v>
      </c>
      <c r="BA267" s="433"/>
      <c r="BB267" s="225"/>
      <c r="BC267" s="126"/>
      <c r="BD267" s="127"/>
      <c r="BE267" s="127"/>
      <c r="BF267" s="126"/>
      <c r="BG267" s="127"/>
      <c r="BH267" s="127"/>
      <c r="BI267" s="127"/>
      <c r="BJ267" s="126"/>
      <c r="BK267" s="389">
        <f t="shared" si="127"/>
        <v>0</v>
      </c>
      <c r="BL267" s="140">
        <f t="shared" si="124"/>
        <v>0</v>
      </c>
      <c r="BM267" s="132"/>
      <c r="BN267" s="140">
        <f t="shared" si="125"/>
        <v>0</v>
      </c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41"/>
      <c r="CA267" s="141"/>
      <c r="CB267" s="390">
        <f t="shared" si="126"/>
        <v>0</v>
      </c>
      <c r="CC267" s="132"/>
    </row>
    <row r="268" spans="1:81" ht="14.25" customHeight="1" x14ac:dyDescent="0.25">
      <c r="A268" s="132"/>
      <c r="B268" s="215">
        <v>46263</v>
      </c>
      <c r="C268" s="133"/>
      <c r="D268" s="136"/>
      <c r="E268" s="135"/>
      <c r="F268" s="135"/>
      <c r="G268" s="445">
        <f t="shared" si="118"/>
        <v>0</v>
      </c>
      <c r="H268" s="140"/>
      <c r="I268" s="457"/>
      <c r="J268" s="454"/>
      <c r="K268" s="140"/>
      <c r="L268" s="140"/>
      <c r="M268" s="140"/>
      <c r="N268" s="140"/>
      <c r="O268" s="140"/>
      <c r="P268" s="456"/>
      <c r="Q268" s="456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383">
        <f t="shared" si="119"/>
        <v>0</v>
      </c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384">
        <f t="shared" si="120"/>
        <v>0</v>
      </c>
      <c r="AQ268" s="136"/>
      <c r="AR268" s="136"/>
      <c r="AS268" s="136"/>
      <c r="AT268" s="385">
        <f t="shared" si="121"/>
        <v>0</v>
      </c>
      <c r="AU268" s="140"/>
      <c r="AV268" s="140"/>
      <c r="AW268" s="140"/>
      <c r="AX268" s="140"/>
      <c r="AY268" s="392"/>
      <c r="AZ268" s="432">
        <f t="shared" si="122"/>
        <v>0</v>
      </c>
      <c r="BA268" s="433"/>
      <c r="BB268" s="225"/>
      <c r="BC268" s="126"/>
      <c r="BD268" s="127"/>
      <c r="BE268" s="127"/>
      <c r="BF268" s="126"/>
      <c r="BG268" s="127"/>
      <c r="BH268" s="127"/>
      <c r="BI268" s="127"/>
      <c r="BJ268" s="126"/>
      <c r="BK268" s="389">
        <f t="shared" si="127"/>
        <v>0</v>
      </c>
      <c r="BL268" s="140">
        <f t="shared" si="124"/>
        <v>0</v>
      </c>
      <c r="BM268" s="132"/>
      <c r="BN268" s="140">
        <f t="shared" si="125"/>
        <v>0</v>
      </c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41"/>
      <c r="CA268" s="141"/>
      <c r="CB268" s="390">
        <f t="shared" si="126"/>
        <v>0</v>
      </c>
      <c r="CC268" s="132"/>
    </row>
    <row r="269" spans="1:81" ht="14.25" customHeight="1" x14ac:dyDescent="0.25">
      <c r="A269" s="132"/>
      <c r="B269" s="215">
        <v>46264</v>
      </c>
      <c r="C269" s="133"/>
      <c r="D269" s="136"/>
      <c r="E269" s="135"/>
      <c r="F269" s="135"/>
      <c r="G269" s="445">
        <f t="shared" si="118"/>
        <v>0</v>
      </c>
      <c r="H269" s="140"/>
      <c r="I269" s="457"/>
      <c r="J269" s="454"/>
      <c r="K269" s="140"/>
      <c r="L269" s="140"/>
      <c r="M269" s="140"/>
      <c r="N269" s="140"/>
      <c r="O269" s="140"/>
      <c r="P269" s="456"/>
      <c r="Q269" s="456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383">
        <f t="shared" si="119"/>
        <v>0</v>
      </c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384">
        <f t="shared" si="120"/>
        <v>0</v>
      </c>
      <c r="AQ269" s="136"/>
      <c r="AR269" s="136"/>
      <c r="AS269" s="136"/>
      <c r="AT269" s="385">
        <f t="shared" si="121"/>
        <v>0</v>
      </c>
      <c r="AU269" s="140"/>
      <c r="AV269" s="140"/>
      <c r="AW269" s="140"/>
      <c r="AX269" s="140"/>
      <c r="AY269" s="392"/>
      <c r="AZ269" s="432">
        <f t="shared" si="122"/>
        <v>0</v>
      </c>
      <c r="BA269" s="433"/>
      <c r="BB269" s="225"/>
      <c r="BC269" s="126"/>
      <c r="BD269" s="127"/>
      <c r="BE269" s="127"/>
      <c r="BF269" s="126"/>
      <c r="BG269" s="127"/>
      <c r="BH269" s="127"/>
      <c r="BI269" s="127"/>
      <c r="BJ269" s="126"/>
      <c r="BK269" s="389">
        <f t="shared" si="127"/>
        <v>0</v>
      </c>
      <c r="BL269" s="140">
        <f t="shared" si="124"/>
        <v>0</v>
      </c>
      <c r="BM269" s="132"/>
      <c r="BN269" s="140">
        <f t="shared" si="125"/>
        <v>0</v>
      </c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41"/>
      <c r="CA269" s="141"/>
      <c r="CB269" s="390">
        <f t="shared" si="126"/>
        <v>0</v>
      </c>
      <c r="CC269" s="132"/>
    </row>
    <row r="270" spans="1:81" ht="14.25" customHeight="1" x14ac:dyDescent="0.25">
      <c r="A270" s="132"/>
      <c r="B270" s="215">
        <v>46265</v>
      </c>
      <c r="C270" s="133"/>
      <c r="D270" s="136"/>
      <c r="E270" s="135"/>
      <c r="F270" s="135"/>
      <c r="G270" s="445">
        <f t="shared" si="118"/>
        <v>0</v>
      </c>
      <c r="H270" s="162"/>
      <c r="I270" s="457"/>
      <c r="J270" s="454"/>
      <c r="K270" s="140"/>
      <c r="L270" s="140"/>
      <c r="M270" s="140"/>
      <c r="N270" s="140"/>
      <c r="O270" s="140"/>
      <c r="P270" s="456"/>
      <c r="Q270" s="456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383">
        <f t="shared" si="119"/>
        <v>0</v>
      </c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384">
        <f t="shared" si="120"/>
        <v>0</v>
      </c>
      <c r="AQ270" s="136"/>
      <c r="AR270" s="136"/>
      <c r="AS270" s="136"/>
      <c r="AT270" s="385">
        <f t="shared" si="121"/>
        <v>0</v>
      </c>
      <c r="AU270" s="140"/>
      <c r="AV270" s="140"/>
      <c r="AW270" s="140"/>
      <c r="AX270" s="140"/>
      <c r="AY270" s="392"/>
      <c r="AZ270" s="432">
        <f t="shared" si="122"/>
        <v>0</v>
      </c>
      <c r="BA270" s="435"/>
      <c r="BB270" s="280"/>
      <c r="BC270" s="138"/>
      <c r="BD270" s="127"/>
      <c r="BE270" s="127"/>
      <c r="BF270" s="138"/>
      <c r="BG270" s="127"/>
      <c r="BH270" s="127"/>
      <c r="BI270" s="127"/>
      <c r="BJ270" s="138"/>
      <c r="BK270" s="389">
        <f t="shared" si="127"/>
        <v>0</v>
      </c>
      <c r="BL270" s="140">
        <f t="shared" si="124"/>
        <v>0</v>
      </c>
      <c r="BM270" s="132"/>
      <c r="BN270" s="140">
        <f t="shared" si="125"/>
        <v>0</v>
      </c>
      <c r="BO270" s="141"/>
      <c r="BP270" s="141"/>
      <c r="BQ270" s="141"/>
      <c r="BR270" s="141"/>
      <c r="BS270" s="141"/>
      <c r="BT270" s="141"/>
      <c r="BU270" s="141"/>
      <c r="BV270" s="141"/>
      <c r="BW270" s="141"/>
      <c r="BX270" s="141"/>
      <c r="BY270" s="141"/>
      <c r="BZ270" s="141"/>
      <c r="CA270" s="141"/>
      <c r="CB270" s="390">
        <f t="shared" si="126"/>
        <v>0</v>
      </c>
      <c r="CC270" s="132"/>
    </row>
    <row r="271" spans="1:81" ht="14.25" customHeight="1" x14ac:dyDescent="0.25">
      <c r="A271" s="413"/>
      <c r="B271" s="2" t="s">
        <v>82</v>
      </c>
      <c r="C271" s="407">
        <f t="shared" ref="C271:J271" si="128">SUM(C240:C270)</f>
        <v>0</v>
      </c>
      <c r="D271" s="407">
        <f t="shared" si="128"/>
        <v>0</v>
      </c>
      <c r="E271" s="407">
        <f t="shared" si="128"/>
        <v>0</v>
      </c>
      <c r="F271" s="407">
        <f t="shared" si="128"/>
        <v>0</v>
      </c>
      <c r="G271" s="407">
        <f t="shared" si="128"/>
        <v>0</v>
      </c>
      <c r="H271" s="407">
        <f t="shared" si="128"/>
        <v>0</v>
      </c>
      <c r="I271" s="407">
        <f t="shared" si="128"/>
        <v>0</v>
      </c>
      <c r="J271" s="407">
        <f t="shared" si="128"/>
        <v>0</v>
      </c>
      <c r="K271" s="407"/>
      <c r="L271" s="407">
        <f t="shared" ref="L271:M271" si="129">SUM(L240:L270)</f>
        <v>0</v>
      </c>
      <c r="M271" s="407">
        <f t="shared" si="129"/>
        <v>0</v>
      </c>
      <c r="N271" s="407"/>
      <c r="O271" s="407">
        <f t="shared" ref="O271:S271" si="130">SUM(O240:O270)</f>
        <v>0</v>
      </c>
      <c r="P271" s="407">
        <f t="shared" si="130"/>
        <v>0</v>
      </c>
      <c r="Q271" s="407">
        <f t="shared" si="130"/>
        <v>0</v>
      </c>
      <c r="R271" s="407">
        <f t="shared" si="130"/>
        <v>0</v>
      </c>
      <c r="S271" s="407">
        <f t="shared" si="130"/>
        <v>0</v>
      </c>
      <c r="T271" s="407"/>
      <c r="U271" s="407">
        <f t="shared" ref="U271:AU271" si="131">SUM(U240:U270)</f>
        <v>0</v>
      </c>
      <c r="V271" s="407">
        <f t="shared" si="131"/>
        <v>0</v>
      </c>
      <c r="W271" s="407">
        <f t="shared" si="131"/>
        <v>0</v>
      </c>
      <c r="X271" s="407">
        <f t="shared" si="131"/>
        <v>0</v>
      </c>
      <c r="Y271" s="407">
        <f t="shared" si="131"/>
        <v>0</v>
      </c>
      <c r="Z271" s="407">
        <f t="shared" si="131"/>
        <v>0</v>
      </c>
      <c r="AA271" s="407">
        <f t="shared" si="131"/>
        <v>0</v>
      </c>
      <c r="AB271" s="407">
        <f t="shared" si="131"/>
        <v>0</v>
      </c>
      <c r="AC271" s="407">
        <f t="shared" si="131"/>
        <v>0</v>
      </c>
      <c r="AD271" s="407">
        <f t="shared" si="131"/>
        <v>0</v>
      </c>
      <c r="AE271" s="407">
        <f t="shared" si="131"/>
        <v>0</v>
      </c>
      <c r="AF271" s="407">
        <f t="shared" si="131"/>
        <v>0</v>
      </c>
      <c r="AG271" s="407">
        <f t="shared" si="131"/>
        <v>0</v>
      </c>
      <c r="AH271" s="407">
        <f t="shared" si="131"/>
        <v>0</v>
      </c>
      <c r="AI271" s="407">
        <f t="shared" si="131"/>
        <v>0</v>
      </c>
      <c r="AJ271" s="407">
        <f t="shared" si="131"/>
        <v>0</v>
      </c>
      <c r="AK271" s="407">
        <f t="shared" si="131"/>
        <v>0</v>
      </c>
      <c r="AL271" s="407">
        <f t="shared" si="131"/>
        <v>0</v>
      </c>
      <c r="AM271" s="407">
        <f t="shared" si="131"/>
        <v>0</v>
      </c>
      <c r="AN271" s="407">
        <f t="shared" si="131"/>
        <v>0</v>
      </c>
      <c r="AO271" s="407">
        <f t="shared" si="131"/>
        <v>0</v>
      </c>
      <c r="AP271" s="407">
        <f t="shared" si="131"/>
        <v>0</v>
      </c>
      <c r="AQ271" s="407">
        <f t="shared" si="131"/>
        <v>0</v>
      </c>
      <c r="AR271" s="407">
        <f t="shared" si="131"/>
        <v>0</v>
      </c>
      <c r="AS271" s="407">
        <f t="shared" si="131"/>
        <v>0</v>
      </c>
      <c r="AT271" s="407">
        <f t="shared" si="131"/>
        <v>0</v>
      </c>
      <c r="AU271" s="407">
        <f t="shared" si="131"/>
        <v>0</v>
      </c>
      <c r="AV271" s="407"/>
      <c r="AW271" s="407">
        <f t="shared" ref="AW271:BL271" si="132">SUM(AW240:AW270)</f>
        <v>0</v>
      </c>
      <c r="AX271" s="407">
        <f t="shared" si="132"/>
        <v>0</v>
      </c>
      <c r="AY271" s="407">
        <f t="shared" si="132"/>
        <v>0</v>
      </c>
      <c r="AZ271" s="407">
        <f t="shared" si="132"/>
        <v>0</v>
      </c>
      <c r="BA271" s="439">
        <f t="shared" si="132"/>
        <v>0</v>
      </c>
      <c r="BB271" s="438">
        <f t="shared" si="132"/>
        <v>0</v>
      </c>
      <c r="BC271" s="439">
        <f t="shared" si="132"/>
        <v>0</v>
      </c>
      <c r="BD271" s="439">
        <f t="shared" si="132"/>
        <v>0</v>
      </c>
      <c r="BE271" s="439">
        <f t="shared" si="132"/>
        <v>0</v>
      </c>
      <c r="BF271" s="439">
        <f t="shared" si="132"/>
        <v>0</v>
      </c>
      <c r="BG271" s="439">
        <f t="shared" si="132"/>
        <v>0</v>
      </c>
      <c r="BH271" s="439">
        <f t="shared" si="132"/>
        <v>0</v>
      </c>
      <c r="BI271" s="439">
        <f t="shared" si="132"/>
        <v>0</v>
      </c>
      <c r="BJ271" s="439">
        <f t="shared" si="132"/>
        <v>0</v>
      </c>
      <c r="BK271" s="407">
        <f t="shared" si="132"/>
        <v>0</v>
      </c>
      <c r="BL271" s="407">
        <f t="shared" si="132"/>
        <v>0</v>
      </c>
      <c r="BM271" s="3"/>
      <c r="BN271" s="534">
        <f t="shared" ref="BN271:BW271" si="133">SUM(BN240:BN270)</f>
        <v>0</v>
      </c>
      <c r="BO271" s="407">
        <f t="shared" si="133"/>
        <v>0</v>
      </c>
      <c r="BP271" s="407">
        <f t="shared" si="133"/>
        <v>0</v>
      </c>
      <c r="BQ271" s="407">
        <f t="shared" si="133"/>
        <v>0</v>
      </c>
      <c r="BR271" s="407">
        <f t="shared" si="133"/>
        <v>0</v>
      </c>
      <c r="BS271" s="407">
        <f t="shared" si="133"/>
        <v>0</v>
      </c>
      <c r="BT271" s="407">
        <f t="shared" si="133"/>
        <v>0</v>
      </c>
      <c r="BU271" s="407">
        <f t="shared" si="133"/>
        <v>0</v>
      </c>
      <c r="BV271" s="407">
        <f t="shared" si="133"/>
        <v>0</v>
      </c>
      <c r="BW271" s="407">
        <f t="shared" si="133"/>
        <v>0</v>
      </c>
      <c r="BX271" s="407"/>
      <c r="BY271" s="407"/>
      <c r="BZ271" s="407"/>
      <c r="CA271" s="407"/>
      <c r="CB271" s="407">
        <f>SUM(CB240:CB270)</f>
        <v>0</v>
      </c>
      <c r="CC271" s="3"/>
    </row>
    <row r="272" spans="1:81" ht="14.25" customHeight="1" x14ac:dyDescent="0.25">
      <c r="A272" s="1"/>
      <c r="B272" s="2"/>
      <c r="C272" s="3"/>
      <c r="D272" s="3"/>
      <c r="E272" s="3"/>
      <c r="F272" s="3"/>
      <c r="G272" s="3"/>
      <c r="H272" s="3"/>
      <c r="I272" s="3"/>
      <c r="J272" s="414"/>
      <c r="K272" s="3"/>
      <c r="L272" s="3"/>
      <c r="M272" s="3"/>
      <c r="N272" s="3"/>
      <c r="O272" s="3"/>
      <c r="P272" s="1"/>
      <c r="Q272" s="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1"/>
      <c r="BB272" s="3"/>
      <c r="BC272" s="132"/>
      <c r="BD272" s="3"/>
      <c r="BE272" s="3"/>
      <c r="BF272" s="132"/>
      <c r="BG272" s="3"/>
      <c r="BH272" s="3"/>
      <c r="BI272" s="3"/>
      <c r="BJ272" s="132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spans="1:81" ht="14.25" customHeight="1" thickBot="1" x14ac:dyDescent="0.3">
      <c r="A273" s="1"/>
      <c r="B273" s="2"/>
      <c r="C273" s="3"/>
      <c r="D273" s="3"/>
      <c r="E273" s="3"/>
      <c r="F273" s="3"/>
      <c r="G273" s="3"/>
      <c r="H273" s="3"/>
      <c r="I273" s="3"/>
      <c r="J273" s="414"/>
      <c r="K273" s="3"/>
      <c r="L273" s="3"/>
      <c r="M273" s="3"/>
      <c r="N273" s="3"/>
      <c r="O273" s="3"/>
      <c r="P273" s="1"/>
      <c r="Q273" s="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76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1"/>
      <c r="BB273" s="3"/>
      <c r="BC273" s="132"/>
      <c r="BD273" s="3"/>
      <c r="BE273" s="3"/>
      <c r="BF273" s="132"/>
      <c r="BG273" s="3"/>
      <c r="BH273" s="3"/>
      <c r="BI273" s="3"/>
      <c r="BJ273" s="132"/>
      <c r="BK273" s="511"/>
      <c r="BL273" s="3"/>
      <c r="BM273" s="3"/>
      <c r="BN273" s="3"/>
      <c r="BO273" s="3"/>
      <c r="BP273" s="3"/>
      <c r="BQ273" s="3"/>
      <c r="BR273" s="176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</row>
    <row r="274" spans="1:81" ht="14.25" customHeight="1" x14ac:dyDescent="0.25">
      <c r="A274" s="3"/>
      <c r="B274" s="215">
        <v>46266</v>
      </c>
      <c r="C274" s="94"/>
      <c r="D274" s="104"/>
      <c r="E274" s="97"/>
      <c r="F274" s="97"/>
      <c r="G274" s="483">
        <f t="shared" ref="G274:G303" si="134">+C274+D274+E274+F274</f>
        <v>0</v>
      </c>
      <c r="H274" s="195"/>
      <c r="I274" s="449"/>
      <c r="J274" s="446"/>
      <c r="K274" s="542"/>
      <c r="L274" s="542"/>
      <c r="M274" s="542"/>
      <c r="N274" s="195"/>
      <c r="O274" s="195"/>
      <c r="P274" s="447"/>
      <c r="Q274" s="447"/>
      <c r="R274" s="195"/>
      <c r="S274" s="195"/>
      <c r="T274" s="195"/>
      <c r="U274" s="195"/>
      <c r="V274" s="543"/>
      <c r="W274" s="544"/>
      <c r="X274" s="544"/>
      <c r="Y274" s="544"/>
      <c r="Z274" s="544"/>
      <c r="AA274" s="544"/>
      <c r="AB274" s="420">
        <f t="shared" ref="AB274:AB303" si="135">SUM(I274:Y274)</f>
        <v>0</v>
      </c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384">
        <f t="shared" ref="AP274:AP303" si="136">SUM(AC274:AO274)</f>
        <v>0</v>
      </c>
      <c r="AQ274" s="104"/>
      <c r="AR274" s="104"/>
      <c r="AS274" s="104"/>
      <c r="AT274" s="422">
        <f t="shared" ref="AT274:AT303" si="137">SUM(AQ274:AS274)</f>
        <v>0</v>
      </c>
      <c r="AU274" s="195"/>
      <c r="AV274" s="195"/>
      <c r="AW274" s="195"/>
      <c r="AX274" s="195"/>
      <c r="AY274" s="424"/>
      <c r="AZ274" s="425">
        <f t="shared" ref="AZ274:AZ303" si="138">+G274-AB274-AP274-AT274-AU274-AW274-AX274-AY274</f>
        <v>0</v>
      </c>
      <c r="BA274" s="427"/>
      <c r="BB274" s="286"/>
      <c r="BC274" s="269"/>
      <c r="BD274" s="269"/>
      <c r="BE274" s="110"/>
      <c r="BF274" s="109"/>
      <c r="BG274" s="269"/>
      <c r="BH274" s="269"/>
      <c r="BI274" s="269"/>
      <c r="BJ274" s="269"/>
      <c r="BK274" s="389">
        <f t="shared" ref="BK274:BK303" si="139">SUM(BA274:BJ274)-BI274</f>
        <v>0</v>
      </c>
      <c r="BL274" s="114">
        <f t="shared" ref="BL274:BL303" si="140">+AZ274-BK274</f>
        <v>0</v>
      </c>
      <c r="BM274" s="3"/>
      <c r="BN274" s="114">
        <f t="shared" ref="BN274:BN303" si="141">SUM(BO274:CA274)</f>
        <v>0</v>
      </c>
      <c r="BO274" s="115"/>
      <c r="BP274" s="115"/>
      <c r="BQ274" s="115"/>
      <c r="BR274" s="115"/>
      <c r="BS274" s="115"/>
      <c r="BT274" s="115"/>
      <c r="BU274" s="115"/>
      <c r="BV274" s="115"/>
      <c r="BW274" s="115"/>
      <c r="BX274" s="115"/>
      <c r="BY274" s="115"/>
      <c r="BZ274" s="196"/>
      <c r="CA274" s="115"/>
      <c r="CB274" s="430">
        <f t="shared" ref="CB274:CB303" si="142">+BL274-BN274</f>
        <v>0</v>
      </c>
      <c r="CC274" s="3"/>
    </row>
    <row r="275" spans="1:81" ht="14.25" customHeight="1" x14ac:dyDescent="0.25">
      <c r="A275" s="3"/>
      <c r="B275" s="215">
        <v>46267</v>
      </c>
      <c r="C275" s="118"/>
      <c r="D275" s="123"/>
      <c r="E275" s="120"/>
      <c r="F275" s="120"/>
      <c r="G275" s="445">
        <f t="shared" si="134"/>
        <v>0</v>
      </c>
      <c r="H275" s="140"/>
      <c r="I275" s="457"/>
      <c r="J275" s="454"/>
      <c r="K275" s="140"/>
      <c r="L275" s="140"/>
      <c r="M275" s="140"/>
      <c r="N275" s="140"/>
      <c r="O275" s="140"/>
      <c r="P275" s="456"/>
      <c r="Q275" s="456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383">
        <f t="shared" si="135"/>
        <v>0</v>
      </c>
      <c r="AC275" s="140"/>
      <c r="AD275" s="140"/>
      <c r="AE275" s="140"/>
      <c r="AF275" s="140"/>
      <c r="AG275" s="140"/>
      <c r="AH275" s="140"/>
      <c r="AI275" s="140"/>
      <c r="AJ275" s="140"/>
      <c r="AK275" s="140"/>
      <c r="AL275" s="140"/>
      <c r="AM275" s="140"/>
      <c r="AN275" s="140"/>
      <c r="AO275" s="140"/>
      <c r="AP275" s="384">
        <f t="shared" si="136"/>
        <v>0</v>
      </c>
      <c r="AQ275" s="123"/>
      <c r="AR275" s="123"/>
      <c r="AS275" s="123"/>
      <c r="AT275" s="385">
        <f t="shared" si="137"/>
        <v>0</v>
      </c>
      <c r="AU275" s="140"/>
      <c r="AV275" s="140"/>
      <c r="AW275" s="140"/>
      <c r="AX275" s="140"/>
      <c r="AY275" s="392"/>
      <c r="AZ275" s="432">
        <f t="shared" si="138"/>
        <v>0</v>
      </c>
      <c r="BA275" s="433"/>
      <c r="BB275" s="276"/>
      <c r="BC275" s="274"/>
      <c r="BD275" s="274"/>
      <c r="BE275" s="127"/>
      <c r="BF275" s="126"/>
      <c r="BG275" s="274"/>
      <c r="BH275" s="274"/>
      <c r="BI275" s="274"/>
      <c r="BJ275" s="274"/>
      <c r="BK275" s="389">
        <f t="shared" si="139"/>
        <v>0</v>
      </c>
      <c r="BL275" s="113">
        <f t="shared" si="140"/>
        <v>0</v>
      </c>
      <c r="BM275" s="3"/>
      <c r="BN275" s="113">
        <f t="shared" si="141"/>
        <v>0</v>
      </c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390">
        <f t="shared" si="142"/>
        <v>0</v>
      </c>
      <c r="CC275" s="3"/>
    </row>
    <row r="276" spans="1:81" ht="14.25" customHeight="1" x14ac:dyDescent="0.25">
      <c r="A276" s="3"/>
      <c r="B276" s="215">
        <v>46268</v>
      </c>
      <c r="C276" s="118"/>
      <c r="D276" s="123"/>
      <c r="E276" s="120"/>
      <c r="F276" s="120"/>
      <c r="G276" s="445">
        <f t="shared" si="134"/>
        <v>0</v>
      </c>
      <c r="H276" s="140"/>
      <c r="I276" s="457"/>
      <c r="J276" s="454"/>
      <c r="K276" s="133"/>
      <c r="L276" s="133"/>
      <c r="M276" s="133"/>
      <c r="N276" s="457"/>
      <c r="O276" s="140"/>
      <c r="P276" s="456"/>
      <c r="Q276" s="456"/>
      <c r="R276" s="140"/>
      <c r="S276" s="140"/>
      <c r="T276" s="140"/>
      <c r="U276" s="140"/>
      <c r="V276" s="133"/>
      <c r="W276" s="133"/>
      <c r="X276" s="133"/>
      <c r="Y276" s="133"/>
      <c r="Z276" s="133"/>
      <c r="AA276" s="133"/>
      <c r="AB276" s="383">
        <f t="shared" si="135"/>
        <v>0</v>
      </c>
      <c r="AC276" s="140"/>
      <c r="AD276" s="140"/>
      <c r="AE276" s="140"/>
      <c r="AF276" s="140"/>
      <c r="AG276" s="140"/>
      <c r="AH276" s="140"/>
      <c r="AI276" s="140"/>
      <c r="AJ276" s="140"/>
      <c r="AK276" s="140"/>
      <c r="AL276" s="140"/>
      <c r="AM276" s="140"/>
      <c r="AN276" s="140"/>
      <c r="AO276" s="140"/>
      <c r="AP276" s="384">
        <f t="shared" si="136"/>
        <v>0</v>
      </c>
      <c r="AQ276" s="123"/>
      <c r="AR276" s="123"/>
      <c r="AS276" s="123"/>
      <c r="AT276" s="385">
        <f t="shared" si="137"/>
        <v>0</v>
      </c>
      <c r="AU276" s="140"/>
      <c r="AV276" s="140"/>
      <c r="AW276" s="140"/>
      <c r="AX276" s="140"/>
      <c r="AY276" s="392"/>
      <c r="AZ276" s="432">
        <f t="shared" si="138"/>
        <v>0</v>
      </c>
      <c r="BA276" s="433"/>
      <c r="BB276" s="276"/>
      <c r="BC276" s="274"/>
      <c r="BD276" s="274"/>
      <c r="BE276" s="127"/>
      <c r="BF276" s="126"/>
      <c r="BG276" s="274"/>
      <c r="BH276" s="274"/>
      <c r="BI276" s="274"/>
      <c r="BJ276" s="274"/>
      <c r="BK276" s="389">
        <f t="shared" si="139"/>
        <v>0</v>
      </c>
      <c r="BL276" s="113">
        <f t="shared" si="140"/>
        <v>0</v>
      </c>
      <c r="BM276" s="3"/>
      <c r="BN276" s="113">
        <f t="shared" si="141"/>
        <v>0</v>
      </c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390">
        <f t="shared" si="142"/>
        <v>0</v>
      </c>
      <c r="CC276" s="3"/>
    </row>
    <row r="277" spans="1:81" ht="14.25" customHeight="1" x14ac:dyDescent="0.25">
      <c r="A277" s="3"/>
      <c r="B277" s="215">
        <v>46269</v>
      </c>
      <c r="C277" s="118"/>
      <c r="D277" s="123"/>
      <c r="E277" s="120"/>
      <c r="F277" s="120"/>
      <c r="G277" s="445">
        <f t="shared" si="134"/>
        <v>0</v>
      </c>
      <c r="H277" s="140"/>
      <c r="I277" s="457"/>
      <c r="J277" s="454"/>
      <c r="K277" s="140"/>
      <c r="L277" s="140"/>
      <c r="M277" s="140"/>
      <c r="N277" s="140"/>
      <c r="O277" s="140"/>
      <c r="P277" s="456"/>
      <c r="Q277" s="456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383">
        <f t="shared" si="135"/>
        <v>0</v>
      </c>
      <c r="AC277" s="140"/>
      <c r="AD277" s="140"/>
      <c r="AE277" s="140"/>
      <c r="AF277" s="140"/>
      <c r="AG277" s="140"/>
      <c r="AH277" s="140"/>
      <c r="AI277" s="140"/>
      <c r="AJ277" s="140"/>
      <c r="AK277" s="140"/>
      <c r="AL277" s="140"/>
      <c r="AM277" s="140"/>
      <c r="AN277" s="140"/>
      <c r="AO277" s="140"/>
      <c r="AP277" s="384">
        <f t="shared" si="136"/>
        <v>0</v>
      </c>
      <c r="AQ277" s="123"/>
      <c r="AR277" s="123"/>
      <c r="AS277" s="123"/>
      <c r="AT277" s="385">
        <f t="shared" si="137"/>
        <v>0</v>
      </c>
      <c r="AU277" s="140"/>
      <c r="AV277" s="140"/>
      <c r="AW277" s="140"/>
      <c r="AX277" s="140"/>
      <c r="AY277" s="392"/>
      <c r="AZ277" s="432">
        <f t="shared" si="138"/>
        <v>0</v>
      </c>
      <c r="BA277" s="433"/>
      <c r="BB277" s="276"/>
      <c r="BC277" s="274"/>
      <c r="BD277" s="274"/>
      <c r="BE277" s="127"/>
      <c r="BF277" s="126"/>
      <c r="BG277" s="274"/>
      <c r="BH277" s="274"/>
      <c r="BI277" s="274"/>
      <c r="BJ277" s="274"/>
      <c r="BK277" s="389">
        <f t="shared" si="139"/>
        <v>0</v>
      </c>
      <c r="BL277" s="113">
        <f t="shared" si="140"/>
        <v>0</v>
      </c>
      <c r="BM277" s="3"/>
      <c r="BN277" s="113">
        <f t="shared" si="141"/>
        <v>0</v>
      </c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390">
        <f t="shared" si="142"/>
        <v>0</v>
      </c>
      <c r="CC277" s="3"/>
    </row>
    <row r="278" spans="1:81" ht="14.25" customHeight="1" x14ac:dyDescent="0.25">
      <c r="A278" s="3"/>
      <c r="B278" s="215">
        <v>46270</v>
      </c>
      <c r="C278" s="118"/>
      <c r="D278" s="123"/>
      <c r="E278" s="120"/>
      <c r="F278" s="120"/>
      <c r="G278" s="445">
        <f t="shared" si="134"/>
        <v>0</v>
      </c>
      <c r="H278" s="140"/>
      <c r="I278" s="457"/>
      <c r="J278" s="454"/>
      <c r="K278" s="140"/>
      <c r="L278" s="140"/>
      <c r="M278" s="140"/>
      <c r="N278" s="140"/>
      <c r="O278" s="140"/>
      <c r="P278" s="456"/>
      <c r="Q278" s="456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383">
        <f t="shared" si="135"/>
        <v>0</v>
      </c>
      <c r="AC278" s="140"/>
      <c r="AD278" s="140"/>
      <c r="AE278" s="140"/>
      <c r="AF278" s="140"/>
      <c r="AG278" s="140"/>
      <c r="AH278" s="140"/>
      <c r="AI278" s="140"/>
      <c r="AJ278" s="140"/>
      <c r="AK278" s="140"/>
      <c r="AL278" s="140"/>
      <c r="AM278" s="140"/>
      <c r="AN278" s="140"/>
      <c r="AO278" s="140"/>
      <c r="AP278" s="384">
        <f t="shared" si="136"/>
        <v>0</v>
      </c>
      <c r="AQ278" s="123"/>
      <c r="AR278" s="123"/>
      <c r="AS278" s="123"/>
      <c r="AT278" s="385">
        <f t="shared" si="137"/>
        <v>0</v>
      </c>
      <c r="AU278" s="140"/>
      <c r="AV278" s="140"/>
      <c r="AW278" s="140"/>
      <c r="AX278" s="140"/>
      <c r="AY278" s="392"/>
      <c r="AZ278" s="432">
        <f t="shared" si="138"/>
        <v>0</v>
      </c>
      <c r="BA278" s="433"/>
      <c r="BB278" s="276"/>
      <c r="BC278" s="274"/>
      <c r="BD278" s="274"/>
      <c r="BE278" s="127"/>
      <c r="BF278" s="126"/>
      <c r="BG278" s="274"/>
      <c r="BH278" s="274"/>
      <c r="BI278" s="274"/>
      <c r="BJ278" s="274"/>
      <c r="BK278" s="389">
        <f t="shared" si="139"/>
        <v>0</v>
      </c>
      <c r="BL278" s="113">
        <f t="shared" si="140"/>
        <v>0</v>
      </c>
      <c r="BM278" s="3"/>
      <c r="BN278" s="113">
        <f t="shared" si="141"/>
        <v>0</v>
      </c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390">
        <f t="shared" si="142"/>
        <v>0</v>
      </c>
      <c r="CC278" s="3"/>
    </row>
    <row r="279" spans="1:81" ht="14.25" customHeight="1" x14ac:dyDescent="0.25">
      <c r="A279" s="3"/>
      <c r="B279" s="215">
        <v>46271</v>
      </c>
      <c r="C279" s="118"/>
      <c r="D279" s="123"/>
      <c r="E279" s="120"/>
      <c r="F279" s="120"/>
      <c r="G279" s="445">
        <f t="shared" si="134"/>
        <v>0</v>
      </c>
      <c r="H279" s="140"/>
      <c r="I279" s="457"/>
      <c r="J279" s="454"/>
      <c r="K279" s="140"/>
      <c r="L279" s="140"/>
      <c r="M279" s="140"/>
      <c r="N279" s="140"/>
      <c r="O279" s="140"/>
      <c r="P279" s="456"/>
      <c r="Q279" s="456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383">
        <f t="shared" si="135"/>
        <v>0</v>
      </c>
      <c r="AC279" s="140"/>
      <c r="AD279" s="140"/>
      <c r="AE279" s="140"/>
      <c r="AF279" s="140"/>
      <c r="AG279" s="140"/>
      <c r="AH279" s="140"/>
      <c r="AI279" s="140"/>
      <c r="AJ279" s="140"/>
      <c r="AK279" s="140"/>
      <c r="AL279" s="140"/>
      <c r="AM279" s="140"/>
      <c r="AN279" s="140"/>
      <c r="AO279" s="140"/>
      <c r="AP279" s="384">
        <f t="shared" si="136"/>
        <v>0</v>
      </c>
      <c r="AQ279" s="123"/>
      <c r="AR279" s="123"/>
      <c r="AS279" s="123"/>
      <c r="AT279" s="385">
        <f t="shared" si="137"/>
        <v>0</v>
      </c>
      <c r="AU279" s="140"/>
      <c r="AV279" s="140"/>
      <c r="AW279" s="140"/>
      <c r="AX279" s="140"/>
      <c r="AY279" s="392"/>
      <c r="AZ279" s="432">
        <f t="shared" si="138"/>
        <v>0</v>
      </c>
      <c r="BA279" s="433"/>
      <c r="BB279" s="276"/>
      <c r="BC279" s="274"/>
      <c r="BD279" s="274"/>
      <c r="BE279" s="127"/>
      <c r="BF279" s="126"/>
      <c r="BG279" s="274"/>
      <c r="BH279" s="274"/>
      <c r="BI279" s="274"/>
      <c r="BJ279" s="274"/>
      <c r="BK279" s="389">
        <f t="shared" si="139"/>
        <v>0</v>
      </c>
      <c r="BL279" s="113">
        <f t="shared" si="140"/>
        <v>0</v>
      </c>
      <c r="BM279" s="3"/>
      <c r="BN279" s="113">
        <f t="shared" si="141"/>
        <v>0</v>
      </c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390">
        <f t="shared" si="142"/>
        <v>0</v>
      </c>
      <c r="CC279" s="3"/>
    </row>
    <row r="280" spans="1:81" ht="14.25" customHeight="1" x14ac:dyDescent="0.25">
      <c r="A280" s="3"/>
      <c r="B280" s="215">
        <v>46272</v>
      </c>
      <c r="C280" s="118"/>
      <c r="D280" s="123"/>
      <c r="E280" s="120"/>
      <c r="F280" s="120"/>
      <c r="G280" s="445">
        <f t="shared" si="134"/>
        <v>0</v>
      </c>
      <c r="H280" s="140"/>
      <c r="I280" s="457"/>
      <c r="J280" s="454"/>
      <c r="K280" s="140"/>
      <c r="L280" s="140"/>
      <c r="M280" s="140"/>
      <c r="N280" s="140"/>
      <c r="O280" s="140"/>
      <c r="P280" s="456"/>
      <c r="Q280" s="456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383">
        <f t="shared" si="135"/>
        <v>0</v>
      </c>
      <c r="AC280" s="140"/>
      <c r="AD280" s="140"/>
      <c r="AE280" s="140"/>
      <c r="AF280" s="140"/>
      <c r="AG280" s="140"/>
      <c r="AH280" s="140"/>
      <c r="AI280" s="140"/>
      <c r="AJ280" s="140"/>
      <c r="AK280" s="140"/>
      <c r="AL280" s="140"/>
      <c r="AM280" s="140"/>
      <c r="AN280" s="140"/>
      <c r="AO280" s="140"/>
      <c r="AP280" s="384">
        <f t="shared" si="136"/>
        <v>0</v>
      </c>
      <c r="AQ280" s="123"/>
      <c r="AR280" s="123"/>
      <c r="AS280" s="123"/>
      <c r="AT280" s="385">
        <f t="shared" si="137"/>
        <v>0</v>
      </c>
      <c r="AU280" s="140"/>
      <c r="AV280" s="140"/>
      <c r="AW280" s="140"/>
      <c r="AX280" s="140"/>
      <c r="AY280" s="392"/>
      <c r="AZ280" s="432">
        <f t="shared" si="138"/>
        <v>0</v>
      </c>
      <c r="BA280" s="433"/>
      <c r="BB280" s="276"/>
      <c r="BC280" s="274"/>
      <c r="BD280" s="274"/>
      <c r="BE280" s="127"/>
      <c r="BF280" s="126"/>
      <c r="BG280" s="274"/>
      <c r="BH280" s="274"/>
      <c r="BI280" s="274"/>
      <c r="BJ280" s="274"/>
      <c r="BK280" s="389">
        <f t="shared" si="139"/>
        <v>0</v>
      </c>
      <c r="BL280" s="113">
        <f t="shared" si="140"/>
        <v>0</v>
      </c>
      <c r="BM280" s="3"/>
      <c r="BN280" s="113">
        <f t="shared" si="141"/>
        <v>0</v>
      </c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390">
        <f t="shared" si="142"/>
        <v>0</v>
      </c>
      <c r="CC280" s="3"/>
    </row>
    <row r="281" spans="1:81" ht="14.25" customHeight="1" x14ac:dyDescent="0.25">
      <c r="A281" s="3"/>
      <c r="B281" s="215">
        <v>46273</v>
      </c>
      <c r="C281" s="118"/>
      <c r="D281" s="123"/>
      <c r="E281" s="120"/>
      <c r="F281" s="120"/>
      <c r="G281" s="445">
        <f t="shared" si="134"/>
        <v>0</v>
      </c>
      <c r="H281" s="140"/>
      <c r="I281" s="457"/>
      <c r="J281" s="454"/>
      <c r="K281" s="140"/>
      <c r="L281" s="140"/>
      <c r="M281" s="140"/>
      <c r="N281" s="140"/>
      <c r="O281" s="140"/>
      <c r="P281" s="456"/>
      <c r="Q281" s="456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383">
        <f t="shared" si="135"/>
        <v>0</v>
      </c>
      <c r="AC281" s="140"/>
      <c r="AD281" s="140"/>
      <c r="AE281" s="140"/>
      <c r="AF281" s="140"/>
      <c r="AG281" s="140"/>
      <c r="AH281" s="140"/>
      <c r="AI281" s="140"/>
      <c r="AJ281" s="140"/>
      <c r="AK281" s="140"/>
      <c r="AL281" s="140"/>
      <c r="AM281" s="140"/>
      <c r="AN281" s="140"/>
      <c r="AO281" s="140"/>
      <c r="AP281" s="384">
        <f t="shared" si="136"/>
        <v>0</v>
      </c>
      <c r="AQ281" s="123"/>
      <c r="AR281" s="123"/>
      <c r="AS281" s="123"/>
      <c r="AT281" s="385">
        <f t="shared" si="137"/>
        <v>0</v>
      </c>
      <c r="AU281" s="140"/>
      <c r="AV281" s="140"/>
      <c r="AW281" s="140"/>
      <c r="AX281" s="140"/>
      <c r="AY281" s="392"/>
      <c r="AZ281" s="432">
        <f t="shared" si="138"/>
        <v>0</v>
      </c>
      <c r="BA281" s="433"/>
      <c r="BB281" s="276"/>
      <c r="BC281" s="274"/>
      <c r="BD281" s="274"/>
      <c r="BE281" s="127"/>
      <c r="BF281" s="126"/>
      <c r="BG281" s="274"/>
      <c r="BH281" s="274"/>
      <c r="BI281" s="274"/>
      <c r="BJ281" s="274"/>
      <c r="BK281" s="389">
        <f t="shared" si="139"/>
        <v>0</v>
      </c>
      <c r="BL281" s="113">
        <f t="shared" si="140"/>
        <v>0</v>
      </c>
      <c r="BM281" s="3"/>
      <c r="BN281" s="113">
        <f t="shared" si="141"/>
        <v>0</v>
      </c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390">
        <f t="shared" si="142"/>
        <v>0</v>
      </c>
      <c r="CC281" s="3"/>
    </row>
    <row r="282" spans="1:81" ht="14.25" customHeight="1" x14ac:dyDescent="0.25">
      <c r="A282" s="132"/>
      <c r="B282" s="215">
        <v>46274</v>
      </c>
      <c r="C282" s="133"/>
      <c r="D282" s="136"/>
      <c r="E282" s="135"/>
      <c r="F282" s="135"/>
      <c r="G282" s="445">
        <f t="shared" si="134"/>
        <v>0</v>
      </c>
      <c r="H282" s="140"/>
      <c r="I282" s="457"/>
      <c r="J282" s="454"/>
      <c r="K282" s="545"/>
      <c r="L282" s="545"/>
      <c r="M282" s="140"/>
      <c r="N282" s="140"/>
      <c r="O282" s="140"/>
      <c r="P282" s="456"/>
      <c r="Q282" s="456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383">
        <f t="shared" si="135"/>
        <v>0</v>
      </c>
      <c r="AC282" s="140"/>
      <c r="AD282" s="140"/>
      <c r="AE282" s="140"/>
      <c r="AF282" s="140"/>
      <c r="AG282" s="140"/>
      <c r="AH282" s="140"/>
      <c r="AI282" s="140"/>
      <c r="AJ282" s="140"/>
      <c r="AK282" s="140"/>
      <c r="AL282" s="140"/>
      <c r="AM282" s="140"/>
      <c r="AN282" s="140"/>
      <c r="AO282" s="140"/>
      <c r="AP282" s="384">
        <f t="shared" si="136"/>
        <v>0</v>
      </c>
      <c r="AQ282" s="136"/>
      <c r="AR282" s="136"/>
      <c r="AS282" s="136"/>
      <c r="AT282" s="385">
        <f t="shared" si="137"/>
        <v>0</v>
      </c>
      <c r="AU282" s="140"/>
      <c r="AV282" s="140"/>
      <c r="AW282" s="140"/>
      <c r="AX282" s="140"/>
      <c r="AY282" s="392"/>
      <c r="AZ282" s="432">
        <f t="shared" si="138"/>
        <v>0</v>
      </c>
      <c r="BA282" s="433"/>
      <c r="BB282" s="276"/>
      <c r="BC282" s="274"/>
      <c r="BD282" s="274"/>
      <c r="BE282" s="127"/>
      <c r="BF282" s="126"/>
      <c r="BG282" s="274"/>
      <c r="BH282" s="274"/>
      <c r="BI282" s="274"/>
      <c r="BJ282" s="274"/>
      <c r="BK282" s="389">
        <f t="shared" si="139"/>
        <v>0</v>
      </c>
      <c r="BL282" s="140">
        <f t="shared" si="140"/>
        <v>0</v>
      </c>
      <c r="BM282" s="132"/>
      <c r="BN282" s="140">
        <f t="shared" si="141"/>
        <v>0</v>
      </c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41"/>
      <c r="CA282" s="141"/>
      <c r="CB282" s="390">
        <f t="shared" si="142"/>
        <v>0</v>
      </c>
      <c r="CC282" s="132"/>
    </row>
    <row r="283" spans="1:81" ht="14.25" customHeight="1" x14ac:dyDescent="0.25">
      <c r="A283" s="132"/>
      <c r="B283" s="215">
        <v>46275</v>
      </c>
      <c r="C283" s="133"/>
      <c r="D283" s="136"/>
      <c r="E283" s="135"/>
      <c r="F283" s="135"/>
      <c r="G283" s="445">
        <f t="shared" si="134"/>
        <v>0</v>
      </c>
      <c r="H283" s="140"/>
      <c r="I283" s="457"/>
      <c r="J283" s="454"/>
      <c r="K283" s="140"/>
      <c r="L283" s="140"/>
      <c r="M283" s="140"/>
      <c r="N283" s="140"/>
      <c r="O283" s="140"/>
      <c r="P283" s="456"/>
      <c r="Q283" s="456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383">
        <f t="shared" si="135"/>
        <v>0</v>
      </c>
      <c r="AC283" s="140"/>
      <c r="AD283" s="140"/>
      <c r="AE283" s="140"/>
      <c r="AF283" s="140"/>
      <c r="AG283" s="140"/>
      <c r="AH283" s="140"/>
      <c r="AI283" s="140"/>
      <c r="AJ283" s="140"/>
      <c r="AK283" s="140"/>
      <c r="AL283" s="140"/>
      <c r="AM283" s="140"/>
      <c r="AN283" s="140"/>
      <c r="AO283" s="140"/>
      <c r="AP283" s="384">
        <f t="shared" si="136"/>
        <v>0</v>
      </c>
      <c r="AQ283" s="136"/>
      <c r="AR283" s="136"/>
      <c r="AS283" s="136"/>
      <c r="AT283" s="385">
        <f t="shared" si="137"/>
        <v>0</v>
      </c>
      <c r="AU283" s="140"/>
      <c r="AV283" s="140"/>
      <c r="AW283" s="140"/>
      <c r="AX283" s="140"/>
      <c r="AY283" s="392"/>
      <c r="AZ283" s="432">
        <f t="shared" si="138"/>
        <v>0</v>
      </c>
      <c r="BA283" s="433"/>
      <c r="BB283" s="276"/>
      <c r="BC283" s="274"/>
      <c r="BD283" s="274"/>
      <c r="BE283" s="127"/>
      <c r="BF283" s="126"/>
      <c r="BG283" s="274"/>
      <c r="BH283" s="274"/>
      <c r="BI283" s="274"/>
      <c r="BJ283" s="274"/>
      <c r="BK283" s="389">
        <f t="shared" si="139"/>
        <v>0</v>
      </c>
      <c r="BL283" s="140">
        <f t="shared" si="140"/>
        <v>0</v>
      </c>
      <c r="BM283" s="132"/>
      <c r="BN283" s="140">
        <f t="shared" si="141"/>
        <v>0</v>
      </c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41"/>
      <c r="CA283" s="141"/>
      <c r="CB283" s="390">
        <f t="shared" si="142"/>
        <v>0</v>
      </c>
      <c r="CC283" s="132"/>
    </row>
    <row r="284" spans="1:81" ht="14.25" customHeight="1" x14ac:dyDescent="0.25">
      <c r="A284" s="132"/>
      <c r="B284" s="215">
        <v>46276</v>
      </c>
      <c r="C284" s="133"/>
      <c r="D284" s="136"/>
      <c r="E284" s="135"/>
      <c r="F284" s="135"/>
      <c r="G284" s="445">
        <f t="shared" si="134"/>
        <v>0</v>
      </c>
      <c r="H284" s="140"/>
      <c r="I284" s="457"/>
      <c r="J284" s="454"/>
      <c r="K284" s="140"/>
      <c r="L284" s="140"/>
      <c r="M284" s="140"/>
      <c r="N284" s="140"/>
      <c r="O284" s="140"/>
      <c r="P284" s="456"/>
      <c r="Q284" s="456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383">
        <f t="shared" si="135"/>
        <v>0</v>
      </c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384">
        <f t="shared" si="136"/>
        <v>0</v>
      </c>
      <c r="AQ284" s="136"/>
      <c r="AR284" s="136"/>
      <c r="AS284" s="136"/>
      <c r="AT284" s="385">
        <f t="shared" si="137"/>
        <v>0</v>
      </c>
      <c r="AU284" s="140"/>
      <c r="AV284" s="140"/>
      <c r="AW284" s="140"/>
      <c r="AX284" s="140"/>
      <c r="AY284" s="392"/>
      <c r="AZ284" s="432">
        <f t="shared" si="138"/>
        <v>0</v>
      </c>
      <c r="BA284" s="433"/>
      <c r="BB284" s="276"/>
      <c r="BC284" s="274"/>
      <c r="BD284" s="274"/>
      <c r="BE284" s="127"/>
      <c r="BF284" s="126"/>
      <c r="BG284" s="274"/>
      <c r="BH284" s="274"/>
      <c r="BI284" s="274"/>
      <c r="BJ284" s="274"/>
      <c r="BK284" s="389">
        <f t="shared" si="139"/>
        <v>0</v>
      </c>
      <c r="BL284" s="140">
        <f t="shared" si="140"/>
        <v>0</v>
      </c>
      <c r="BM284" s="132"/>
      <c r="BN284" s="140">
        <f t="shared" si="141"/>
        <v>0</v>
      </c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41"/>
      <c r="CA284" s="141"/>
      <c r="CB284" s="390">
        <f t="shared" si="142"/>
        <v>0</v>
      </c>
      <c r="CC284" s="132"/>
    </row>
    <row r="285" spans="1:81" ht="14.25" customHeight="1" x14ac:dyDescent="0.25">
      <c r="A285" s="132"/>
      <c r="B285" s="215">
        <v>46277</v>
      </c>
      <c r="C285" s="133"/>
      <c r="D285" s="136"/>
      <c r="E285" s="135"/>
      <c r="F285" s="135"/>
      <c r="G285" s="445">
        <f t="shared" si="134"/>
        <v>0</v>
      </c>
      <c r="H285" s="140"/>
      <c r="I285" s="457"/>
      <c r="J285" s="454"/>
      <c r="K285" s="140"/>
      <c r="L285" s="140"/>
      <c r="M285" s="140"/>
      <c r="N285" s="140"/>
      <c r="O285" s="140"/>
      <c r="P285" s="456"/>
      <c r="Q285" s="456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383">
        <f t="shared" si="135"/>
        <v>0</v>
      </c>
      <c r="AC285" s="140"/>
      <c r="AD285" s="140"/>
      <c r="AE285" s="140"/>
      <c r="AF285" s="140"/>
      <c r="AG285" s="140"/>
      <c r="AH285" s="140"/>
      <c r="AI285" s="140"/>
      <c r="AJ285" s="140"/>
      <c r="AK285" s="140"/>
      <c r="AL285" s="140"/>
      <c r="AM285" s="140"/>
      <c r="AN285" s="140"/>
      <c r="AO285" s="140"/>
      <c r="AP285" s="384">
        <f t="shared" si="136"/>
        <v>0</v>
      </c>
      <c r="AQ285" s="136"/>
      <c r="AR285" s="136"/>
      <c r="AS285" s="136"/>
      <c r="AT285" s="385">
        <f t="shared" si="137"/>
        <v>0</v>
      </c>
      <c r="AU285" s="140"/>
      <c r="AV285" s="140"/>
      <c r="AW285" s="140"/>
      <c r="AX285" s="140"/>
      <c r="AY285" s="392"/>
      <c r="AZ285" s="432">
        <f t="shared" si="138"/>
        <v>0</v>
      </c>
      <c r="BA285" s="433"/>
      <c r="BB285" s="276"/>
      <c r="BC285" s="274"/>
      <c r="BD285" s="274"/>
      <c r="BE285" s="127"/>
      <c r="BF285" s="126"/>
      <c r="BG285" s="274"/>
      <c r="BH285" s="274"/>
      <c r="BI285" s="274"/>
      <c r="BJ285" s="274"/>
      <c r="BK285" s="389">
        <f t="shared" si="139"/>
        <v>0</v>
      </c>
      <c r="BL285" s="140">
        <f t="shared" si="140"/>
        <v>0</v>
      </c>
      <c r="BM285" s="132"/>
      <c r="BN285" s="140">
        <f t="shared" si="141"/>
        <v>0</v>
      </c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41"/>
      <c r="CA285" s="141"/>
      <c r="CB285" s="390">
        <f t="shared" si="142"/>
        <v>0</v>
      </c>
      <c r="CC285" s="132"/>
    </row>
    <row r="286" spans="1:81" ht="14.25" customHeight="1" x14ac:dyDescent="0.25">
      <c r="A286" s="132"/>
      <c r="B286" s="215">
        <v>46278</v>
      </c>
      <c r="C286" s="133"/>
      <c r="D286" s="136"/>
      <c r="E286" s="135"/>
      <c r="F286" s="135"/>
      <c r="G286" s="445">
        <f t="shared" si="134"/>
        <v>0</v>
      </c>
      <c r="H286" s="140"/>
      <c r="I286" s="457"/>
      <c r="J286" s="454"/>
      <c r="K286" s="140"/>
      <c r="L286" s="140"/>
      <c r="M286" s="140"/>
      <c r="N286" s="140"/>
      <c r="O286" s="140"/>
      <c r="P286" s="456"/>
      <c r="Q286" s="456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383">
        <f t="shared" si="135"/>
        <v>0</v>
      </c>
      <c r="AC286" s="140"/>
      <c r="AD286" s="140"/>
      <c r="AE286" s="140"/>
      <c r="AF286" s="140"/>
      <c r="AG286" s="140"/>
      <c r="AH286" s="140"/>
      <c r="AI286" s="140"/>
      <c r="AJ286" s="140"/>
      <c r="AK286" s="140"/>
      <c r="AL286" s="140"/>
      <c r="AM286" s="140"/>
      <c r="AN286" s="140"/>
      <c r="AO286" s="140"/>
      <c r="AP286" s="384">
        <f t="shared" si="136"/>
        <v>0</v>
      </c>
      <c r="AQ286" s="136"/>
      <c r="AR286" s="136"/>
      <c r="AS286" s="136"/>
      <c r="AT286" s="385">
        <f t="shared" si="137"/>
        <v>0</v>
      </c>
      <c r="AU286" s="140"/>
      <c r="AV286" s="140"/>
      <c r="AW286" s="140"/>
      <c r="AX286" s="140"/>
      <c r="AY286" s="392"/>
      <c r="AZ286" s="432">
        <f t="shared" si="138"/>
        <v>0</v>
      </c>
      <c r="BA286" s="433"/>
      <c r="BB286" s="276"/>
      <c r="BC286" s="274"/>
      <c r="BD286" s="274"/>
      <c r="BE286" s="127"/>
      <c r="BF286" s="126"/>
      <c r="BG286" s="274"/>
      <c r="BH286" s="274"/>
      <c r="BI286" s="274"/>
      <c r="BJ286" s="274"/>
      <c r="BK286" s="389">
        <f t="shared" si="139"/>
        <v>0</v>
      </c>
      <c r="BL286" s="140">
        <f t="shared" si="140"/>
        <v>0</v>
      </c>
      <c r="BM286" s="132"/>
      <c r="BN286" s="140">
        <f t="shared" si="141"/>
        <v>0</v>
      </c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52"/>
      <c r="BZ286" s="141"/>
      <c r="CA286" s="141"/>
      <c r="CB286" s="390">
        <f t="shared" si="142"/>
        <v>0</v>
      </c>
      <c r="CC286" s="132"/>
    </row>
    <row r="287" spans="1:81" ht="14.25" customHeight="1" x14ac:dyDescent="0.25">
      <c r="A287" s="132"/>
      <c r="B287" s="215">
        <v>46279</v>
      </c>
      <c r="C287" s="133"/>
      <c r="D287" s="136"/>
      <c r="E287" s="135"/>
      <c r="F287" s="135"/>
      <c r="G287" s="445">
        <f t="shared" si="134"/>
        <v>0</v>
      </c>
      <c r="H287" s="140"/>
      <c r="I287" s="457"/>
      <c r="J287" s="454"/>
      <c r="K287" s="140"/>
      <c r="L287" s="140"/>
      <c r="M287" s="140"/>
      <c r="N287" s="140"/>
      <c r="O287" s="140"/>
      <c r="P287" s="456"/>
      <c r="Q287" s="456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383">
        <f t="shared" si="135"/>
        <v>0</v>
      </c>
      <c r="AC287" s="132"/>
      <c r="AD287" s="140"/>
      <c r="AE287" s="140"/>
      <c r="AF287" s="140"/>
      <c r="AG287" s="140"/>
      <c r="AH287" s="140"/>
      <c r="AI287" s="140"/>
      <c r="AJ287" s="140"/>
      <c r="AK287" s="140"/>
      <c r="AL287" s="140"/>
      <c r="AM287" s="140"/>
      <c r="AN287" s="140"/>
      <c r="AO287" s="140"/>
      <c r="AP287" s="384">
        <f t="shared" si="136"/>
        <v>0</v>
      </c>
      <c r="AQ287" s="136"/>
      <c r="AR287" s="136"/>
      <c r="AS287" s="136"/>
      <c r="AT287" s="385">
        <f t="shared" si="137"/>
        <v>0</v>
      </c>
      <c r="AU287" s="140"/>
      <c r="AV287" s="140"/>
      <c r="AW287" s="140"/>
      <c r="AX287" s="140"/>
      <c r="AY287" s="392"/>
      <c r="AZ287" s="432">
        <f t="shared" si="138"/>
        <v>0</v>
      </c>
      <c r="BA287" s="433"/>
      <c r="BB287" s="276"/>
      <c r="BC287" s="274"/>
      <c r="BD287" s="274"/>
      <c r="BE287" s="127"/>
      <c r="BF287" s="126"/>
      <c r="BG287" s="274"/>
      <c r="BH287" s="274"/>
      <c r="BI287" s="274"/>
      <c r="BJ287" s="274"/>
      <c r="BK287" s="389">
        <f t="shared" si="139"/>
        <v>0</v>
      </c>
      <c r="BL287" s="140">
        <f t="shared" si="140"/>
        <v>0</v>
      </c>
      <c r="BM287" s="132"/>
      <c r="BN287" s="140">
        <f t="shared" si="141"/>
        <v>0</v>
      </c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41"/>
      <c r="CA287" s="141"/>
      <c r="CB287" s="390">
        <f t="shared" si="142"/>
        <v>0</v>
      </c>
      <c r="CC287" s="132"/>
    </row>
    <row r="288" spans="1:81" ht="14.25" customHeight="1" x14ac:dyDescent="0.25">
      <c r="A288" s="132"/>
      <c r="B288" s="215">
        <v>46280</v>
      </c>
      <c r="C288" s="133"/>
      <c r="D288" s="136"/>
      <c r="E288" s="135"/>
      <c r="F288" s="135"/>
      <c r="G288" s="445">
        <f t="shared" si="134"/>
        <v>0</v>
      </c>
      <c r="H288" s="140"/>
      <c r="I288" s="457"/>
      <c r="J288" s="454"/>
      <c r="K288" s="140"/>
      <c r="L288" s="140"/>
      <c r="M288" s="140"/>
      <c r="N288" s="140"/>
      <c r="O288" s="140"/>
      <c r="P288" s="456"/>
      <c r="Q288" s="456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383">
        <f t="shared" si="135"/>
        <v>0</v>
      </c>
      <c r="AC288" s="140"/>
      <c r="AD288" s="140"/>
      <c r="AE288" s="140"/>
      <c r="AF288" s="140"/>
      <c r="AG288" s="140"/>
      <c r="AH288" s="140"/>
      <c r="AI288" s="140"/>
      <c r="AJ288" s="140"/>
      <c r="AK288" s="140"/>
      <c r="AL288" s="140"/>
      <c r="AM288" s="140"/>
      <c r="AN288" s="140"/>
      <c r="AO288" s="140"/>
      <c r="AP288" s="384">
        <f t="shared" si="136"/>
        <v>0</v>
      </c>
      <c r="AQ288" s="136"/>
      <c r="AR288" s="136"/>
      <c r="AS288" s="136"/>
      <c r="AT288" s="385">
        <f t="shared" si="137"/>
        <v>0</v>
      </c>
      <c r="AU288" s="140"/>
      <c r="AV288" s="140"/>
      <c r="AW288" s="140"/>
      <c r="AX288" s="140"/>
      <c r="AY288" s="392"/>
      <c r="AZ288" s="432">
        <f t="shared" si="138"/>
        <v>0</v>
      </c>
      <c r="BA288" s="433"/>
      <c r="BB288" s="276"/>
      <c r="BC288" s="274"/>
      <c r="BD288" s="274"/>
      <c r="BE288" s="127"/>
      <c r="BF288" s="126"/>
      <c r="BG288" s="274"/>
      <c r="BH288" s="274"/>
      <c r="BI288" s="274"/>
      <c r="BJ288" s="274"/>
      <c r="BK288" s="389">
        <f t="shared" si="139"/>
        <v>0</v>
      </c>
      <c r="BL288" s="140">
        <f t="shared" si="140"/>
        <v>0</v>
      </c>
      <c r="BM288" s="132"/>
      <c r="BN288" s="140">
        <f t="shared" si="141"/>
        <v>0</v>
      </c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141"/>
      <c r="CA288" s="141"/>
      <c r="CB288" s="390">
        <f t="shared" si="142"/>
        <v>0</v>
      </c>
      <c r="CC288" s="132"/>
    </row>
    <row r="289" spans="1:81" ht="14.25" customHeight="1" x14ac:dyDescent="0.25">
      <c r="A289" s="132"/>
      <c r="B289" s="215">
        <v>46281</v>
      </c>
      <c r="C289" s="133"/>
      <c r="D289" s="136"/>
      <c r="E289" s="135"/>
      <c r="F289" s="135"/>
      <c r="G289" s="445">
        <f t="shared" si="134"/>
        <v>0</v>
      </c>
      <c r="H289" s="140"/>
      <c r="I289" s="457"/>
      <c r="J289" s="454"/>
      <c r="K289" s="140"/>
      <c r="L289" s="140"/>
      <c r="M289" s="140"/>
      <c r="N289" s="140"/>
      <c r="O289" s="140"/>
      <c r="P289" s="456"/>
      <c r="Q289" s="456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383">
        <f t="shared" si="135"/>
        <v>0</v>
      </c>
      <c r="AC289" s="140"/>
      <c r="AD289" s="140"/>
      <c r="AE289" s="140"/>
      <c r="AF289" s="140"/>
      <c r="AG289" s="140"/>
      <c r="AH289" s="140"/>
      <c r="AI289" s="140"/>
      <c r="AJ289" s="140"/>
      <c r="AK289" s="140"/>
      <c r="AL289" s="140"/>
      <c r="AM289" s="140"/>
      <c r="AN289" s="140"/>
      <c r="AO289" s="140"/>
      <c r="AP289" s="384">
        <f t="shared" si="136"/>
        <v>0</v>
      </c>
      <c r="AQ289" s="136"/>
      <c r="AR289" s="136"/>
      <c r="AS289" s="136"/>
      <c r="AT289" s="385">
        <f t="shared" si="137"/>
        <v>0</v>
      </c>
      <c r="AU289" s="140"/>
      <c r="AV289" s="140"/>
      <c r="AW289" s="140"/>
      <c r="AX289" s="140"/>
      <c r="AY289" s="392"/>
      <c r="AZ289" s="432">
        <f t="shared" si="138"/>
        <v>0</v>
      </c>
      <c r="BA289" s="433"/>
      <c r="BB289" s="276"/>
      <c r="BC289" s="274"/>
      <c r="BD289" s="274"/>
      <c r="BE289" s="127"/>
      <c r="BF289" s="126"/>
      <c r="BG289" s="274"/>
      <c r="BH289" s="274"/>
      <c r="BI289" s="274"/>
      <c r="BJ289" s="274"/>
      <c r="BK289" s="389">
        <f t="shared" si="139"/>
        <v>0</v>
      </c>
      <c r="BL289" s="140">
        <f t="shared" si="140"/>
        <v>0</v>
      </c>
      <c r="BM289" s="132"/>
      <c r="BN289" s="140">
        <f t="shared" si="141"/>
        <v>0</v>
      </c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41"/>
      <c r="CA289" s="141"/>
      <c r="CB289" s="390">
        <f t="shared" si="142"/>
        <v>0</v>
      </c>
      <c r="CC289" s="132"/>
    </row>
    <row r="290" spans="1:81" ht="14.25" customHeight="1" x14ac:dyDescent="0.25">
      <c r="A290" s="132"/>
      <c r="B290" s="215">
        <v>46282</v>
      </c>
      <c r="C290" s="133"/>
      <c r="D290" s="136"/>
      <c r="E290" s="135"/>
      <c r="F290" s="135"/>
      <c r="G290" s="445">
        <f t="shared" si="134"/>
        <v>0</v>
      </c>
      <c r="H290" s="140"/>
      <c r="I290" s="457"/>
      <c r="J290" s="454"/>
      <c r="K290" s="140"/>
      <c r="L290" s="140"/>
      <c r="M290" s="140"/>
      <c r="N290" s="140"/>
      <c r="O290" s="140"/>
      <c r="P290" s="456"/>
      <c r="Q290" s="456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383">
        <f t="shared" si="135"/>
        <v>0</v>
      </c>
      <c r="AC290" s="140"/>
      <c r="AD290" s="140"/>
      <c r="AE290" s="140"/>
      <c r="AF290" s="140"/>
      <c r="AG290" s="140"/>
      <c r="AH290" s="140"/>
      <c r="AI290" s="140"/>
      <c r="AJ290" s="140"/>
      <c r="AK290" s="140"/>
      <c r="AL290" s="140"/>
      <c r="AM290" s="140"/>
      <c r="AN290" s="140"/>
      <c r="AO290" s="140"/>
      <c r="AP290" s="384">
        <f t="shared" si="136"/>
        <v>0</v>
      </c>
      <c r="AQ290" s="136"/>
      <c r="AR290" s="136"/>
      <c r="AS290" s="136"/>
      <c r="AT290" s="385">
        <f t="shared" si="137"/>
        <v>0</v>
      </c>
      <c r="AU290" s="140"/>
      <c r="AV290" s="140"/>
      <c r="AW290" s="140"/>
      <c r="AX290" s="140"/>
      <c r="AY290" s="392"/>
      <c r="AZ290" s="432">
        <f t="shared" si="138"/>
        <v>0</v>
      </c>
      <c r="BA290" s="433"/>
      <c r="BB290" s="276"/>
      <c r="BC290" s="274"/>
      <c r="BD290" s="274"/>
      <c r="BE290" s="127"/>
      <c r="BF290" s="126"/>
      <c r="BG290" s="274"/>
      <c r="BH290" s="274"/>
      <c r="BI290" s="274"/>
      <c r="BJ290" s="274"/>
      <c r="BK290" s="389">
        <f t="shared" si="139"/>
        <v>0</v>
      </c>
      <c r="BL290" s="140">
        <f t="shared" si="140"/>
        <v>0</v>
      </c>
      <c r="BM290" s="132"/>
      <c r="BN290" s="140">
        <f t="shared" si="141"/>
        <v>0</v>
      </c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41"/>
      <c r="CA290" s="141"/>
      <c r="CB290" s="390">
        <f t="shared" si="142"/>
        <v>0</v>
      </c>
      <c r="CC290" s="132"/>
    </row>
    <row r="291" spans="1:81" ht="14.25" customHeight="1" x14ac:dyDescent="0.25">
      <c r="A291" s="132"/>
      <c r="B291" s="215">
        <v>46283</v>
      </c>
      <c r="C291" s="133"/>
      <c r="D291" s="136"/>
      <c r="E291" s="135"/>
      <c r="F291" s="135"/>
      <c r="G291" s="445">
        <f t="shared" si="134"/>
        <v>0</v>
      </c>
      <c r="H291" s="140"/>
      <c r="I291" s="457"/>
      <c r="J291" s="454"/>
      <c r="K291" s="140"/>
      <c r="L291" s="140"/>
      <c r="M291" s="140"/>
      <c r="N291" s="140"/>
      <c r="O291" s="140"/>
      <c r="P291" s="456"/>
      <c r="Q291" s="456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383">
        <f t="shared" si="135"/>
        <v>0</v>
      </c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384">
        <f t="shared" si="136"/>
        <v>0</v>
      </c>
      <c r="AQ291" s="136"/>
      <c r="AR291" s="136"/>
      <c r="AS291" s="136"/>
      <c r="AT291" s="385">
        <f t="shared" si="137"/>
        <v>0</v>
      </c>
      <c r="AU291" s="140"/>
      <c r="AV291" s="140"/>
      <c r="AW291" s="140"/>
      <c r="AX291" s="140"/>
      <c r="AY291" s="392"/>
      <c r="AZ291" s="432">
        <f t="shared" si="138"/>
        <v>0</v>
      </c>
      <c r="BA291" s="433"/>
      <c r="BB291" s="276"/>
      <c r="BC291" s="274"/>
      <c r="BD291" s="274"/>
      <c r="BE291" s="127"/>
      <c r="BF291" s="126"/>
      <c r="BG291" s="274"/>
      <c r="BH291" s="274"/>
      <c r="BI291" s="274"/>
      <c r="BJ291" s="274"/>
      <c r="BK291" s="389">
        <f t="shared" si="139"/>
        <v>0</v>
      </c>
      <c r="BL291" s="140">
        <f t="shared" si="140"/>
        <v>0</v>
      </c>
      <c r="BM291" s="132"/>
      <c r="BN291" s="140">
        <f t="shared" si="141"/>
        <v>0</v>
      </c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41"/>
      <c r="CA291" s="141"/>
      <c r="CB291" s="390">
        <f t="shared" si="142"/>
        <v>0</v>
      </c>
      <c r="CC291" s="132"/>
    </row>
    <row r="292" spans="1:81" ht="14.25" customHeight="1" x14ac:dyDescent="0.25">
      <c r="A292" s="132"/>
      <c r="B292" s="215">
        <v>46284</v>
      </c>
      <c r="C292" s="133"/>
      <c r="D292" s="136"/>
      <c r="E292" s="135"/>
      <c r="F292" s="135"/>
      <c r="G292" s="445">
        <f t="shared" si="134"/>
        <v>0</v>
      </c>
      <c r="H292" s="140"/>
      <c r="I292" s="457"/>
      <c r="J292" s="454"/>
      <c r="K292" s="140"/>
      <c r="L292" s="140"/>
      <c r="M292" s="140"/>
      <c r="N292" s="140"/>
      <c r="O292" s="140"/>
      <c r="P292" s="456"/>
      <c r="Q292" s="456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383">
        <f t="shared" si="135"/>
        <v>0</v>
      </c>
      <c r="AC292" s="140"/>
      <c r="AD292" s="140"/>
      <c r="AE292" s="140"/>
      <c r="AF292" s="140"/>
      <c r="AG292" s="140"/>
      <c r="AH292" s="140"/>
      <c r="AI292" s="140"/>
      <c r="AJ292" s="140"/>
      <c r="AK292" s="140"/>
      <c r="AL292" s="140"/>
      <c r="AM292" s="140"/>
      <c r="AN292" s="140"/>
      <c r="AO292" s="140"/>
      <c r="AP292" s="384">
        <f t="shared" si="136"/>
        <v>0</v>
      </c>
      <c r="AQ292" s="136"/>
      <c r="AR292" s="136"/>
      <c r="AS292" s="136"/>
      <c r="AT292" s="385">
        <f t="shared" si="137"/>
        <v>0</v>
      </c>
      <c r="AU292" s="140"/>
      <c r="AV292" s="140"/>
      <c r="AW292" s="140"/>
      <c r="AX292" s="140"/>
      <c r="AY292" s="392"/>
      <c r="AZ292" s="432">
        <f t="shared" si="138"/>
        <v>0</v>
      </c>
      <c r="BA292" s="433"/>
      <c r="BB292" s="276"/>
      <c r="BC292" s="274"/>
      <c r="BD292" s="274"/>
      <c r="BE292" s="127"/>
      <c r="BF292" s="126"/>
      <c r="BG292" s="274"/>
      <c r="BH292" s="274"/>
      <c r="BI292" s="274"/>
      <c r="BJ292" s="274"/>
      <c r="BK292" s="389">
        <f t="shared" si="139"/>
        <v>0</v>
      </c>
      <c r="BL292" s="140">
        <f t="shared" si="140"/>
        <v>0</v>
      </c>
      <c r="BM292" s="132"/>
      <c r="BN292" s="140">
        <f t="shared" si="141"/>
        <v>0</v>
      </c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41"/>
      <c r="BY292" s="141"/>
      <c r="BZ292" s="141"/>
      <c r="CA292" s="141"/>
      <c r="CB292" s="390">
        <f t="shared" si="142"/>
        <v>0</v>
      </c>
      <c r="CC292" s="132"/>
    </row>
    <row r="293" spans="1:81" ht="14.25" customHeight="1" x14ac:dyDescent="0.25">
      <c r="A293" s="132"/>
      <c r="B293" s="215">
        <v>46285</v>
      </c>
      <c r="C293" s="133"/>
      <c r="D293" s="136"/>
      <c r="E293" s="135"/>
      <c r="F293" s="135"/>
      <c r="G293" s="445">
        <f t="shared" si="134"/>
        <v>0</v>
      </c>
      <c r="H293" s="140"/>
      <c r="I293" s="457"/>
      <c r="J293" s="454"/>
      <c r="K293" s="545"/>
      <c r="L293" s="545"/>
      <c r="M293" s="545"/>
      <c r="N293" s="140"/>
      <c r="O293" s="140"/>
      <c r="P293" s="456"/>
      <c r="Q293" s="456"/>
      <c r="R293" s="140"/>
      <c r="S293" s="136"/>
      <c r="T293" s="136"/>
      <c r="U293" s="136"/>
      <c r="V293" s="140"/>
      <c r="W293" s="140"/>
      <c r="X293" s="140"/>
      <c r="Y293" s="140"/>
      <c r="Z293" s="140"/>
      <c r="AA293" s="140"/>
      <c r="AB293" s="383">
        <f t="shared" si="135"/>
        <v>0</v>
      </c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384">
        <f t="shared" si="136"/>
        <v>0</v>
      </c>
      <c r="AQ293" s="136"/>
      <c r="AR293" s="136"/>
      <c r="AS293" s="136"/>
      <c r="AT293" s="385">
        <f t="shared" si="137"/>
        <v>0</v>
      </c>
      <c r="AU293" s="140"/>
      <c r="AV293" s="140"/>
      <c r="AW293" s="140"/>
      <c r="AX293" s="140"/>
      <c r="AY293" s="392"/>
      <c r="AZ293" s="432">
        <f t="shared" si="138"/>
        <v>0</v>
      </c>
      <c r="BA293" s="433"/>
      <c r="BB293" s="276"/>
      <c r="BC293" s="274"/>
      <c r="BD293" s="274"/>
      <c r="BE293" s="127"/>
      <c r="BF293" s="126"/>
      <c r="BG293" s="274"/>
      <c r="BH293" s="274"/>
      <c r="BI293" s="274"/>
      <c r="BJ293" s="274"/>
      <c r="BK293" s="389">
        <f t="shared" si="139"/>
        <v>0</v>
      </c>
      <c r="BL293" s="140">
        <f t="shared" si="140"/>
        <v>0</v>
      </c>
      <c r="BM293" s="132"/>
      <c r="BN293" s="140">
        <f t="shared" si="141"/>
        <v>0</v>
      </c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41"/>
      <c r="BY293" s="141"/>
      <c r="BZ293" s="141"/>
      <c r="CA293" s="141"/>
      <c r="CB293" s="390">
        <f t="shared" si="142"/>
        <v>0</v>
      </c>
      <c r="CC293" s="132"/>
    </row>
    <row r="294" spans="1:81" ht="14.25" customHeight="1" x14ac:dyDescent="0.25">
      <c r="A294" s="132"/>
      <c r="B294" s="215">
        <v>46286</v>
      </c>
      <c r="C294" s="133"/>
      <c r="D294" s="136"/>
      <c r="E294" s="135"/>
      <c r="F294" s="135"/>
      <c r="G294" s="445">
        <f t="shared" si="134"/>
        <v>0</v>
      </c>
      <c r="H294" s="140"/>
      <c r="I294" s="457"/>
      <c r="J294" s="454"/>
      <c r="K294" s="140"/>
      <c r="L294" s="140"/>
      <c r="M294" s="140"/>
      <c r="N294" s="140"/>
      <c r="O294" s="140"/>
      <c r="P294" s="456"/>
      <c r="Q294" s="456"/>
      <c r="R294" s="140"/>
      <c r="S294" s="136"/>
      <c r="T294" s="136"/>
      <c r="U294" s="136"/>
      <c r="V294" s="140"/>
      <c r="W294" s="140"/>
      <c r="X294" s="140"/>
      <c r="Y294" s="140"/>
      <c r="Z294" s="140"/>
      <c r="AA294" s="140"/>
      <c r="AB294" s="383">
        <f t="shared" si="135"/>
        <v>0</v>
      </c>
      <c r="AC294" s="140"/>
      <c r="AD294" s="140"/>
      <c r="AE294" s="140"/>
      <c r="AF294" s="140"/>
      <c r="AG294" s="140"/>
      <c r="AH294" s="140"/>
      <c r="AI294" s="140"/>
      <c r="AJ294" s="140"/>
      <c r="AK294" s="140"/>
      <c r="AL294" s="140"/>
      <c r="AM294" s="140"/>
      <c r="AN294" s="140"/>
      <c r="AO294" s="140"/>
      <c r="AP294" s="384">
        <f t="shared" si="136"/>
        <v>0</v>
      </c>
      <c r="AQ294" s="136"/>
      <c r="AR294" s="136"/>
      <c r="AS294" s="136"/>
      <c r="AT294" s="385">
        <f t="shared" si="137"/>
        <v>0</v>
      </c>
      <c r="AU294" s="140"/>
      <c r="AV294" s="140"/>
      <c r="AW294" s="140"/>
      <c r="AX294" s="140"/>
      <c r="AY294" s="392"/>
      <c r="AZ294" s="432">
        <f t="shared" si="138"/>
        <v>0</v>
      </c>
      <c r="BA294" s="433"/>
      <c r="BB294" s="276"/>
      <c r="BC294" s="274"/>
      <c r="BD294" s="274"/>
      <c r="BE294" s="127"/>
      <c r="BF294" s="126"/>
      <c r="BG294" s="274"/>
      <c r="BH294" s="274"/>
      <c r="BI294" s="274"/>
      <c r="BJ294" s="274"/>
      <c r="BK294" s="389">
        <f t="shared" si="139"/>
        <v>0</v>
      </c>
      <c r="BL294" s="140">
        <f t="shared" si="140"/>
        <v>0</v>
      </c>
      <c r="BM294" s="132"/>
      <c r="BN294" s="140">
        <f t="shared" si="141"/>
        <v>0</v>
      </c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41"/>
      <c r="BY294" s="141"/>
      <c r="BZ294" s="141"/>
      <c r="CA294" s="141"/>
      <c r="CB294" s="390">
        <f t="shared" si="142"/>
        <v>0</v>
      </c>
      <c r="CC294" s="132"/>
    </row>
    <row r="295" spans="1:81" ht="14.25" customHeight="1" x14ac:dyDescent="0.25">
      <c r="A295" s="132"/>
      <c r="B295" s="215">
        <v>46287</v>
      </c>
      <c r="C295" s="133"/>
      <c r="D295" s="136"/>
      <c r="E295" s="135"/>
      <c r="F295" s="135"/>
      <c r="G295" s="445">
        <f t="shared" si="134"/>
        <v>0</v>
      </c>
      <c r="H295" s="140"/>
      <c r="I295" s="457"/>
      <c r="J295" s="454"/>
      <c r="K295" s="545"/>
      <c r="L295" s="545"/>
      <c r="M295" s="545"/>
      <c r="N295" s="140"/>
      <c r="O295" s="140"/>
      <c r="P295" s="456"/>
      <c r="Q295" s="456"/>
      <c r="R295" s="140"/>
      <c r="S295" s="136"/>
      <c r="T295" s="136"/>
      <c r="U295" s="136"/>
      <c r="V295" s="140"/>
      <c r="W295" s="140"/>
      <c r="X295" s="140"/>
      <c r="Y295" s="140"/>
      <c r="Z295" s="140"/>
      <c r="AA295" s="140"/>
      <c r="AB295" s="383">
        <f t="shared" si="135"/>
        <v>0</v>
      </c>
      <c r="AC295" s="140"/>
      <c r="AD295" s="140"/>
      <c r="AE295" s="140"/>
      <c r="AF295" s="140"/>
      <c r="AG295" s="140"/>
      <c r="AH295" s="140"/>
      <c r="AI295" s="140"/>
      <c r="AJ295" s="140"/>
      <c r="AK295" s="140"/>
      <c r="AL295" s="140"/>
      <c r="AM295" s="140"/>
      <c r="AN295" s="140"/>
      <c r="AO295" s="140"/>
      <c r="AP295" s="384">
        <f t="shared" si="136"/>
        <v>0</v>
      </c>
      <c r="AQ295" s="136"/>
      <c r="AR295" s="136"/>
      <c r="AS295" s="136"/>
      <c r="AT295" s="385">
        <f t="shared" si="137"/>
        <v>0</v>
      </c>
      <c r="AU295" s="140"/>
      <c r="AV295" s="140"/>
      <c r="AW295" s="140"/>
      <c r="AX295" s="140"/>
      <c r="AY295" s="392"/>
      <c r="AZ295" s="432">
        <f t="shared" si="138"/>
        <v>0</v>
      </c>
      <c r="BA295" s="433"/>
      <c r="BB295" s="276"/>
      <c r="BC295" s="274"/>
      <c r="BD295" s="274"/>
      <c r="BE295" s="127"/>
      <c r="BF295" s="126"/>
      <c r="BG295" s="274"/>
      <c r="BH295" s="274"/>
      <c r="BI295" s="274"/>
      <c r="BJ295" s="274"/>
      <c r="BK295" s="389">
        <f t="shared" si="139"/>
        <v>0</v>
      </c>
      <c r="BL295" s="140">
        <f t="shared" si="140"/>
        <v>0</v>
      </c>
      <c r="BM295" s="132"/>
      <c r="BN295" s="140">
        <f t="shared" si="141"/>
        <v>0</v>
      </c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41"/>
      <c r="CA295" s="141"/>
      <c r="CB295" s="390">
        <f t="shared" si="142"/>
        <v>0</v>
      </c>
      <c r="CC295" s="132"/>
    </row>
    <row r="296" spans="1:81" ht="15.75" customHeight="1" x14ac:dyDescent="0.25">
      <c r="A296" s="132"/>
      <c r="B296" s="215">
        <v>46288</v>
      </c>
      <c r="C296" s="133"/>
      <c r="D296" s="136"/>
      <c r="E296" s="135"/>
      <c r="F296" s="135"/>
      <c r="G296" s="445">
        <f t="shared" si="134"/>
        <v>0</v>
      </c>
      <c r="H296" s="140"/>
      <c r="I296" s="457"/>
      <c r="J296" s="454"/>
      <c r="K296" s="140"/>
      <c r="L296" s="140"/>
      <c r="M296" s="140"/>
      <c r="N296" s="140"/>
      <c r="O296" s="140"/>
      <c r="P296" s="456"/>
      <c r="Q296" s="456"/>
      <c r="R296" s="140"/>
      <c r="S296" s="136"/>
      <c r="T296" s="136"/>
      <c r="U296" s="136"/>
      <c r="V296" s="140"/>
      <c r="W296" s="140"/>
      <c r="X296" s="140"/>
      <c r="Y296" s="140"/>
      <c r="Z296" s="140"/>
      <c r="AA296" s="140"/>
      <c r="AB296" s="383">
        <f t="shared" si="135"/>
        <v>0</v>
      </c>
      <c r="AC296" s="140"/>
      <c r="AD296" s="140"/>
      <c r="AE296" s="140"/>
      <c r="AF296" s="140"/>
      <c r="AG296" s="140"/>
      <c r="AH296" s="140"/>
      <c r="AI296" s="140"/>
      <c r="AJ296" s="140"/>
      <c r="AK296" s="140"/>
      <c r="AL296" s="140"/>
      <c r="AM296" s="140"/>
      <c r="AN296" s="140"/>
      <c r="AO296" s="140"/>
      <c r="AP296" s="384">
        <f t="shared" si="136"/>
        <v>0</v>
      </c>
      <c r="AQ296" s="136"/>
      <c r="AR296" s="136"/>
      <c r="AS296" s="136"/>
      <c r="AT296" s="385">
        <f t="shared" si="137"/>
        <v>0</v>
      </c>
      <c r="AU296" s="140"/>
      <c r="AV296" s="140"/>
      <c r="AW296" s="140"/>
      <c r="AX296" s="140"/>
      <c r="AY296" s="392"/>
      <c r="AZ296" s="432">
        <f t="shared" si="138"/>
        <v>0</v>
      </c>
      <c r="BA296" s="433"/>
      <c r="BB296" s="276"/>
      <c r="BC296" s="274"/>
      <c r="BD296" s="274"/>
      <c r="BE296" s="127"/>
      <c r="BF296" s="126"/>
      <c r="BG296" s="274"/>
      <c r="BH296" s="274"/>
      <c r="BI296" s="274"/>
      <c r="BJ296" s="274"/>
      <c r="BK296" s="389">
        <f t="shared" si="139"/>
        <v>0</v>
      </c>
      <c r="BL296" s="140">
        <f t="shared" si="140"/>
        <v>0</v>
      </c>
      <c r="BM296" s="132"/>
      <c r="BN296" s="140">
        <f t="shared" si="141"/>
        <v>0</v>
      </c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41"/>
      <c r="CA296" s="141"/>
      <c r="CB296" s="390">
        <f t="shared" si="142"/>
        <v>0</v>
      </c>
      <c r="CC296" s="132"/>
    </row>
    <row r="297" spans="1:81" ht="14.25" customHeight="1" x14ac:dyDescent="0.25">
      <c r="A297" s="132"/>
      <c r="B297" s="215">
        <v>46289</v>
      </c>
      <c r="C297" s="133"/>
      <c r="D297" s="136"/>
      <c r="E297" s="135"/>
      <c r="F297" s="135"/>
      <c r="G297" s="445">
        <f t="shared" si="134"/>
        <v>0</v>
      </c>
      <c r="H297" s="140"/>
      <c r="I297" s="457"/>
      <c r="J297" s="454"/>
      <c r="K297" s="140"/>
      <c r="L297" s="140"/>
      <c r="M297" s="140"/>
      <c r="N297" s="140"/>
      <c r="O297" s="140"/>
      <c r="P297" s="456"/>
      <c r="Q297" s="456"/>
      <c r="R297" s="140"/>
      <c r="S297" s="136"/>
      <c r="T297" s="136"/>
      <c r="U297" s="136"/>
      <c r="V297" s="140"/>
      <c r="W297" s="140"/>
      <c r="X297" s="140"/>
      <c r="Y297" s="140"/>
      <c r="Z297" s="140"/>
      <c r="AA297" s="140"/>
      <c r="AB297" s="383">
        <f t="shared" si="135"/>
        <v>0</v>
      </c>
      <c r="AC297" s="140"/>
      <c r="AD297" s="140"/>
      <c r="AE297" s="140"/>
      <c r="AF297" s="140"/>
      <c r="AG297" s="140"/>
      <c r="AH297" s="140"/>
      <c r="AI297" s="140"/>
      <c r="AJ297" s="140"/>
      <c r="AK297" s="140"/>
      <c r="AL297" s="140"/>
      <c r="AM297" s="140"/>
      <c r="AN297" s="140"/>
      <c r="AO297" s="140"/>
      <c r="AP297" s="384">
        <f t="shared" si="136"/>
        <v>0</v>
      </c>
      <c r="AQ297" s="136"/>
      <c r="AR297" s="136"/>
      <c r="AS297" s="136"/>
      <c r="AT297" s="385">
        <f t="shared" si="137"/>
        <v>0</v>
      </c>
      <c r="AU297" s="140"/>
      <c r="AV297" s="140"/>
      <c r="AW297" s="140"/>
      <c r="AX297" s="140"/>
      <c r="AY297" s="392"/>
      <c r="AZ297" s="432">
        <f t="shared" si="138"/>
        <v>0</v>
      </c>
      <c r="BA297" s="433"/>
      <c r="BB297" s="276"/>
      <c r="BC297" s="274"/>
      <c r="BD297" s="274"/>
      <c r="BE297" s="127"/>
      <c r="BF297" s="126"/>
      <c r="BG297" s="274"/>
      <c r="BH297" s="274"/>
      <c r="BI297" s="274"/>
      <c r="BJ297" s="274"/>
      <c r="BK297" s="389">
        <f t="shared" si="139"/>
        <v>0</v>
      </c>
      <c r="BL297" s="140">
        <f t="shared" si="140"/>
        <v>0</v>
      </c>
      <c r="BM297" s="132"/>
      <c r="BN297" s="140">
        <f t="shared" si="141"/>
        <v>0</v>
      </c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41"/>
      <c r="CA297" s="141"/>
      <c r="CB297" s="390">
        <f t="shared" si="142"/>
        <v>0</v>
      </c>
      <c r="CC297" s="132"/>
    </row>
    <row r="298" spans="1:81" ht="14.25" customHeight="1" x14ac:dyDescent="0.25">
      <c r="A298" s="132"/>
      <c r="B298" s="215">
        <v>46290</v>
      </c>
      <c r="C298" s="133"/>
      <c r="D298" s="136"/>
      <c r="E298" s="135"/>
      <c r="F298" s="135"/>
      <c r="G298" s="445">
        <f t="shared" si="134"/>
        <v>0</v>
      </c>
      <c r="H298" s="140"/>
      <c r="I298" s="457"/>
      <c r="J298" s="454"/>
      <c r="K298" s="140"/>
      <c r="L298" s="140"/>
      <c r="M298" s="140"/>
      <c r="N298" s="140"/>
      <c r="O298" s="140"/>
      <c r="P298" s="456"/>
      <c r="Q298" s="456"/>
      <c r="R298" s="140"/>
      <c r="S298" s="136"/>
      <c r="T298" s="136"/>
      <c r="U298" s="136"/>
      <c r="V298" s="140"/>
      <c r="W298" s="140"/>
      <c r="X298" s="140"/>
      <c r="Y298" s="140"/>
      <c r="Z298" s="140"/>
      <c r="AA298" s="140"/>
      <c r="AB298" s="383">
        <f t="shared" si="135"/>
        <v>0</v>
      </c>
      <c r="AC298" s="140"/>
      <c r="AD298" s="140"/>
      <c r="AE298" s="140"/>
      <c r="AF298" s="140"/>
      <c r="AG298" s="140"/>
      <c r="AH298" s="140"/>
      <c r="AI298" s="140"/>
      <c r="AJ298" s="140"/>
      <c r="AK298" s="140"/>
      <c r="AL298" s="140"/>
      <c r="AM298" s="140"/>
      <c r="AN298" s="140"/>
      <c r="AO298" s="140"/>
      <c r="AP298" s="384">
        <f t="shared" si="136"/>
        <v>0</v>
      </c>
      <c r="AQ298" s="136"/>
      <c r="AR298" s="136"/>
      <c r="AS298" s="136"/>
      <c r="AT298" s="385">
        <f t="shared" si="137"/>
        <v>0</v>
      </c>
      <c r="AU298" s="140"/>
      <c r="AV298" s="140"/>
      <c r="AW298" s="140"/>
      <c r="AX298" s="140"/>
      <c r="AY298" s="392"/>
      <c r="AZ298" s="432">
        <f t="shared" si="138"/>
        <v>0</v>
      </c>
      <c r="BA298" s="433"/>
      <c r="BB298" s="276"/>
      <c r="BC298" s="274"/>
      <c r="BD298" s="274"/>
      <c r="BE298" s="127"/>
      <c r="BF298" s="126"/>
      <c r="BG298" s="274"/>
      <c r="BH298" s="274"/>
      <c r="BI298" s="274"/>
      <c r="BJ298" s="274"/>
      <c r="BK298" s="389">
        <f t="shared" si="139"/>
        <v>0</v>
      </c>
      <c r="BL298" s="140">
        <f t="shared" si="140"/>
        <v>0</v>
      </c>
      <c r="BM298" s="132"/>
      <c r="BN298" s="140">
        <f t="shared" si="141"/>
        <v>0</v>
      </c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41"/>
      <c r="CA298" s="141"/>
      <c r="CB298" s="390">
        <f t="shared" si="142"/>
        <v>0</v>
      </c>
      <c r="CC298" s="132"/>
    </row>
    <row r="299" spans="1:81" ht="14.25" customHeight="1" x14ac:dyDescent="0.25">
      <c r="A299" s="132"/>
      <c r="B299" s="215">
        <v>46291</v>
      </c>
      <c r="C299" s="133"/>
      <c r="D299" s="136"/>
      <c r="E299" s="135"/>
      <c r="F299" s="135"/>
      <c r="G299" s="445">
        <f t="shared" si="134"/>
        <v>0</v>
      </c>
      <c r="H299" s="140"/>
      <c r="I299" s="457"/>
      <c r="J299" s="454"/>
      <c r="K299" s="140"/>
      <c r="L299" s="140"/>
      <c r="M299" s="140"/>
      <c r="N299" s="140"/>
      <c r="O299" s="140"/>
      <c r="P299" s="379"/>
      <c r="Q299" s="379"/>
      <c r="R299" s="140"/>
      <c r="S299" s="136"/>
      <c r="T299" s="136"/>
      <c r="U299" s="136"/>
      <c r="V299" s="140"/>
      <c r="W299" s="140"/>
      <c r="X299" s="140"/>
      <c r="Y299" s="140"/>
      <c r="Z299" s="140"/>
      <c r="AA299" s="140"/>
      <c r="AB299" s="383">
        <f t="shared" si="135"/>
        <v>0</v>
      </c>
      <c r="AC299" s="140"/>
      <c r="AD299" s="140"/>
      <c r="AE299" s="140"/>
      <c r="AF299" s="140"/>
      <c r="AG299" s="140"/>
      <c r="AH299" s="140"/>
      <c r="AI299" s="140"/>
      <c r="AJ299" s="140"/>
      <c r="AK299" s="140"/>
      <c r="AL299" s="140"/>
      <c r="AM299" s="140"/>
      <c r="AN299" s="140"/>
      <c r="AO299" s="140"/>
      <c r="AP299" s="384">
        <f t="shared" si="136"/>
        <v>0</v>
      </c>
      <c r="AQ299" s="136"/>
      <c r="AR299" s="136"/>
      <c r="AS299" s="136"/>
      <c r="AT299" s="385">
        <f t="shared" si="137"/>
        <v>0</v>
      </c>
      <c r="AU299" s="140"/>
      <c r="AV299" s="140"/>
      <c r="AW299" s="140"/>
      <c r="AX299" s="140"/>
      <c r="AY299" s="392"/>
      <c r="AZ299" s="432">
        <f t="shared" si="138"/>
        <v>0</v>
      </c>
      <c r="BA299" s="433"/>
      <c r="BB299" s="276"/>
      <c r="BC299" s="274"/>
      <c r="BD299" s="274"/>
      <c r="BE299" s="127"/>
      <c r="BF299" s="126"/>
      <c r="BG299" s="274"/>
      <c r="BH299" s="274"/>
      <c r="BI299" s="274"/>
      <c r="BJ299" s="274"/>
      <c r="BK299" s="389">
        <f t="shared" si="139"/>
        <v>0</v>
      </c>
      <c r="BL299" s="140">
        <f t="shared" si="140"/>
        <v>0</v>
      </c>
      <c r="BM299" s="132"/>
      <c r="BN299" s="140">
        <f t="shared" si="141"/>
        <v>0</v>
      </c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41"/>
      <c r="CA299" s="141"/>
      <c r="CB299" s="390">
        <f t="shared" si="142"/>
        <v>0</v>
      </c>
      <c r="CC299" s="132"/>
    </row>
    <row r="300" spans="1:81" ht="14.25" customHeight="1" x14ac:dyDescent="0.25">
      <c r="A300" s="132"/>
      <c r="B300" s="215">
        <v>46292</v>
      </c>
      <c r="C300" s="133"/>
      <c r="D300" s="136"/>
      <c r="E300" s="135"/>
      <c r="F300" s="135"/>
      <c r="G300" s="445">
        <f t="shared" si="134"/>
        <v>0</v>
      </c>
      <c r="H300" s="140"/>
      <c r="I300" s="457"/>
      <c r="J300" s="454"/>
      <c r="K300" s="140"/>
      <c r="L300" s="140"/>
      <c r="M300" s="140"/>
      <c r="N300" s="140"/>
      <c r="O300" s="140"/>
      <c r="P300" s="456"/>
      <c r="Q300" s="456"/>
      <c r="R300" s="140"/>
      <c r="S300" s="136"/>
      <c r="T300" s="136"/>
      <c r="U300" s="136"/>
      <c r="V300" s="140"/>
      <c r="W300" s="140"/>
      <c r="X300" s="140"/>
      <c r="Y300" s="140"/>
      <c r="Z300" s="140"/>
      <c r="AA300" s="140"/>
      <c r="AB300" s="383">
        <f t="shared" si="135"/>
        <v>0</v>
      </c>
      <c r="AC300" s="140"/>
      <c r="AD300" s="140"/>
      <c r="AE300" s="140"/>
      <c r="AF300" s="140"/>
      <c r="AG300" s="140"/>
      <c r="AH300" s="140"/>
      <c r="AI300" s="140"/>
      <c r="AJ300" s="140"/>
      <c r="AK300" s="140"/>
      <c r="AL300" s="140"/>
      <c r="AM300" s="140"/>
      <c r="AN300" s="140"/>
      <c r="AO300" s="140"/>
      <c r="AP300" s="384">
        <f t="shared" si="136"/>
        <v>0</v>
      </c>
      <c r="AQ300" s="136"/>
      <c r="AR300" s="136"/>
      <c r="AS300" s="136"/>
      <c r="AT300" s="385">
        <f t="shared" si="137"/>
        <v>0</v>
      </c>
      <c r="AU300" s="140"/>
      <c r="AV300" s="140"/>
      <c r="AW300" s="140"/>
      <c r="AX300" s="140"/>
      <c r="AY300" s="392"/>
      <c r="AZ300" s="432">
        <f t="shared" si="138"/>
        <v>0</v>
      </c>
      <c r="BA300" s="433"/>
      <c r="BB300" s="276"/>
      <c r="BC300" s="274"/>
      <c r="BD300" s="274"/>
      <c r="BE300" s="127"/>
      <c r="BF300" s="126"/>
      <c r="BG300" s="274"/>
      <c r="BH300" s="274"/>
      <c r="BI300" s="274"/>
      <c r="BJ300" s="274"/>
      <c r="BK300" s="389">
        <f t="shared" si="139"/>
        <v>0</v>
      </c>
      <c r="BL300" s="140">
        <f t="shared" si="140"/>
        <v>0</v>
      </c>
      <c r="BM300" s="132"/>
      <c r="BN300" s="140">
        <f t="shared" si="141"/>
        <v>0</v>
      </c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41"/>
      <c r="CA300" s="141"/>
      <c r="CB300" s="390">
        <f t="shared" si="142"/>
        <v>0</v>
      </c>
      <c r="CC300" s="132"/>
    </row>
    <row r="301" spans="1:81" ht="14.25" customHeight="1" x14ac:dyDescent="0.25">
      <c r="A301" s="132"/>
      <c r="B301" s="215">
        <v>46293</v>
      </c>
      <c r="C301" s="133"/>
      <c r="D301" s="136"/>
      <c r="E301" s="135"/>
      <c r="F301" s="135"/>
      <c r="G301" s="445">
        <f t="shared" si="134"/>
        <v>0</v>
      </c>
      <c r="H301" s="140"/>
      <c r="I301" s="457"/>
      <c r="J301" s="454"/>
      <c r="K301" s="545"/>
      <c r="L301" s="545"/>
      <c r="M301" s="545"/>
      <c r="N301" s="140"/>
      <c r="O301" s="140"/>
      <c r="P301" s="456"/>
      <c r="Q301" s="456"/>
      <c r="R301" s="140"/>
      <c r="S301" s="136"/>
      <c r="T301" s="136"/>
      <c r="U301" s="136"/>
      <c r="V301" s="140"/>
      <c r="W301" s="140"/>
      <c r="X301" s="140"/>
      <c r="Y301" s="140"/>
      <c r="Z301" s="140"/>
      <c r="AA301" s="140"/>
      <c r="AB301" s="383">
        <f t="shared" si="135"/>
        <v>0</v>
      </c>
      <c r="AC301" s="140"/>
      <c r="AD301" s="140"/>
      <c r="AE301" s="140"/>
      <c r="AF301" s="140"/>
      <c r="AG301" s="140"/>
      <c r="AH301" s="140"/>
      <c r="AI301" s="140"/>
      <c r="AJ301" s="140"/>
      <c r="AK301" s="140"/>
      <c r="AL301" s="140"/>
      <c r="AM301" s="140"/>
      <c r="AN301" s="140"/>
      <c r="AO301" s="140"/>
      <c r="AP301" s="384">
        <f t="shared" si="136"/>
        <v>0</v>
      </c>
      <c r="AQ301" s="136"/>
      <c r="AR301" s="136"/>
      <c r="AS301" s="136"/>
      <c r="AT301" s="385">
        <f t="shared" si="137"/>
        <v>0</v>
      </c>
      <c r="AU301" s="140"/>
      <c r="AV301" s="140"/>
      <c r="AW301" s="140"/>
      <c r="AX301" s="140"/>
      <c r="AY301" s="392"/>
      <c r="AZ301" s="432">
        <f t="shared" si="138"/>
        <v>0</v>
      </c>
      <c r="BA301" s="433"/>
      <c r="BB301" s="276"/>
      <c r="BC301" s="274"/>
      <c r="BD301" s="274"/>
      <c r="BE301" s="127"/>
      <c r="BF301" s="126"/>
      <c r="BG301" s="274"/>
      <c r="BH301" s="274"/>
      <c r="BI301" s="274"/>
      <c r="BJ301" s="274"/>
      <c r="BK301" s="389">
        <f t="shared" si="139"/>
        <v>0</v>
      </c>
      <c r="BL301" s="140">
        <f t="shared" si="140"/>
        <v>0</v>
      </c>
      <c r="BM301" s="132"/>
      <c r="BN301" s="140">
        <f t="shared" si="141"/>
        <v>0</v>
      </c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41"/>
      <c r="CA301" s="141"/>
      <c r="CB301" s="390">
        <f t="shared" si="142"/>
        <v>0</v>
      </c>
      <c r="CC301" s="132"/>
    </row>
    <row r="302" spans="1:81" ht="14.25" customHeight="1" x14ac:dyDescent="0.25">
      <c r="A302" s="132"/>
      <c r="B302" s="215">
        <v>46294</v>
      </c>
      <c r="C302" s="133"/>
      <c r="D302" s="136"/>
      <c r="E302" s="135"/>
      <c r="F302" s="135"/>
      <c r="G302" s="445">
        <f t="shared" si="134"/>
        <v>0</v>
      </c>
      <c r="H302" s="140"/>
      <c r="I302" s="457"/>
      <c r="J302" s="454"/>
      <c r="K302" s="140"/>
      <c r="L302" s="140"/>
      <c r="M302" s="140"/>
      <c r="N302" s="140"/>
      <c r="O302" s="140"/>
      <c r="P302" s="456"/>
      <c r="Q302" s="456"/>
      <c r="R302" s="140"/>
      <c r="S302" s="136"/>
      <c r="T302" s="136"/>
      <c r="U302" s="136"/>
      <c r="V302" s="140"/>
      <c r="W302" s="140"/>
      <c r="X302" s="140"/>
      <c r="Y302" s="140"/>
      <c r="Z302" s="140"/>
      <c r="AA302" s="140"/>
      <c r="AB302" s="383">
        <f t="shared" si="135"/>
        <v>0</v>
      </c>
      <c r="AC302" s="140"/>
      <c r="AD302" s="140"/>
      <c r="AE302" s="140"/>
      <c r="AF302" s="140"/>
      <c r="AG302" s="140"/>
      <c r="AH302" s="140"/>
      <c r="AI302" s="140"/>
      <c r="AJ302" s="140"/>
      <c r="AK302" s="140"/>
      <c r="AL302" s="140"/>
      <c r="AM302" s="140"/>
      <c r="AN302" s="140"/>
      <c r="AO302" s="140"/>
      <c r="AP302" s="384">
        <f t="shared" si="136"/>
        <v>0</v>
      </c>
      <c r="AQ302" s="136"/>
      <c r="AR302" s="136"/>
      <c r="AS302" s="136"/>
      <c r="AT302" s="385">
        <f t="shared" si="137"/>
        <v>0</v>
      </c>
      <c r="AU302" s="140"/>
      <c r="AV302" s="140"/>
      <c r="AW302" s="140"/>
      <c r="AX302" s="140"/>
      <c r="AY302" s="392"/>
      <c r="AZ302" s="432">
        <f t="shared" si="138"/>
        <v>0</v>
      </c>
      <c r="BA302" s="433"/>
      <c r="BB302" s="276"/>
      <c r="BC302" s="274"/>
      <c r="BD302" s="274"/>
      <c r="BE302" s="127"/>
      <c r="BF302" s="126"/>
      <c r="BG302" s="274"/>
      <c r="BH302" s="274"/>
      <c r="BI302" s="274"/>
      <c r="BJ302" s="274"/>
      <c r="BK302" s="389">
        <f t="shared" si="139"/>
        <v>0</v>
      </c>
      <c r="BL302" s="140">
        <f t="shared" si="140"/>
        <v>0</v>
      </c>
      <c r="BM302" s="132"/>
      <c r="BN302" s="140">
        <f t="shared" si="141"/>
        <v>0</v>
      </c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41"/>
      <c r="CA302" s="141"/>
      <c r="CB302" s="390">
        <f t="shared" si="142"/>
        <v>0</v>
      </c>
      <c r="CC302" s="132"/>
    </row>
    <row r="303" spans="1:81" ht="14.25" customHeight="1" x14ac:dyDescent="0.25">
      <c r="A303" s="3"/>
      <c r="B303" s="215">
        <v>46295</v>
      </c>
      <c r="C303" s="118"/>
      <c r="D303" s="123"/>
      <c r="E303" s="120"/>
      <c r="F303" s="120"/>
      <c r="G303" s="445">
        <f t="shared" si="134"/>
        <v>0</v>
      </c>
      <c r="H303" s="162"/>
      <c r="I303" s="457"/>
      <c r="J303" s="454"/>
      <c r="K303" s="140"/>
      <c r="L303" s="140"/>
      <c r="M303" s="140"/>
      <c r="N303" s="140"/>
      <c r="O303" s="140"/>
      <c r="P303" s="456"/>
      <c r="Q303" s="456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383">
        <f t="shared" si="135"/>
        <v>0</v>
      </c>
      <c r="AC303" s="140"/>
      <c r="AD303" s="140"/>
      <c r="AE303" s="140"/>
      <c r="AF303" s="140"/>
      <c r="AG303" s="140"/>
      <c r="AH303" s="140"/>
      <c r="AI303" s="140"/>
      <c r="AJ303" s="140"/>
      <c r="AK303" s="140"/>
      <c r="AL303" s="140"/>
      <c r="AM303" s="140"/>
      <c r="AN303" s="140"/>
      <c r="AO303" s="140"/>
      <c r="AP303" s="384">
        <f t="shared" si="136"/>
        <v>0</v>
      </c>
      <c r="AQ303" s="123"/>
      <c r="AR303" s="123"/>
      <c r="AS303" s="123"/>
      <c r="AT303" s="385">
        <f t="shared" si="137"/>
        <v>0</v>
      </c>
      <c r="AU303" s="140"/>
      <c r="AV303" s="140"/>
      <c r="AW303" s="140"/>
      <c r="AX303" s="140"/>
      <c r="AY303" s="392"/>
      <c r="AZ303" s="432">
        <f t="shared" si="138"/>
        <v>0</v>
      </c>
      <c r="BA303" s="435"/>
      <c r="BB303" s="276"/>
      <c r="BC303" s="274"/>
      <c r="BD303" s="274"/>
      <c r="BE303" s="127"/>
      <c r="BF303" s="138"/>
      <c r="BG303" s="274"/>
      <c r="BH303" s="274"/>
      <c r="BI303" s="274"/>
      <c r="BJ303" s="274"/>
      <c r="BK303" s="389">
        <f t="shared" si="139"/>
        <v>0</v>
      </c>
      <c r="BL303" s="113">
        <f t="shared" si="140"/>
        <v>0</v>
      </c>
      <c r="BM303" s="3"/>
      <c r="BN303" s="113">
        <f t="shared" si="141"/>
        <v>0</v>
      </c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41"/>
      <c r="CA303" s="129"/>
      <c r="CB303" s="390">
        <f t="shared" si="142"/>
        <v>0</v>
      </c>
      <c r="CC303" s="3"/>
    </row>
    <row r="304" spans="1:81" ht="20.25" customHeight="1" x14ac:dyDescent="0.25">
      <c r="A304" s="3"/>
      <c r="B304" s="2" t="s">
        <v>83</v>
      </c>
      <c r="C304" s="407">
        <f t="shared" ref="C304:J304" si="143">SUM(C274:C303)</f>
        <v>0</v>
      </c>
      <c r="D304" s="407">
        <f t="shared" si="143"/>
        <v>0</v>
      </c>
      <c r="E304" s="407">
        <f t="shared" si="143"/>
        <v>0</v>
      </c>
      <c r="F304" s="407">
        <f t="shared" si="143"/>
        <v>0</v>
      </c>
      <c r="G304" s="407">
        <f t="shared" si="143"/>
        <v>0</v>
      </c>
      <c r="H304" s="407">
        <f t="shared" si="143"/>
        <v>0</v>
      </c>
      <c r="I304" s="407">
        <f t="shared" si="143"/>
        <v>0</v>
      </c>
      <c r="J304" s="407">
        <f t="shared" si="143"/>
        <v>0</v>
      </c>
      <c r="K304" s="407"/>
      <c r="L304" s="407">
        <f t="shared" ref="L304:P304" si="144">SUM(L274:L303)</f>
        <v>0</v>
      </c>
      <c r="M304" s="407">
        <f t="shared" si="144"/>
        <v>0</v>
      </c>
      <c r="N304" s="407">
        <f t="shared" si="144"/>
        <v>0</v>
      </c>
      <c r="O304" s="407">
        <f t="shared" si="144"/>
        <v>0</v>
      </c>
      <c r="P304" s="407">
        <f t="shared" si="144"/>
        <v>0</v>
      </c>
      <c r="Q304" s="407">
        <v>3</v>
      </c>
      <c r="R304" s="407">
        <f t="shared" ref="R304:S304" si="145">SUM(R274:R303)</f>
        <v>0</v>
      </c>
      <c r="S304" s="407">
        <f t="shared" si="145"/>
        <v>0</v>
      </c>
      <c r="T304" s="407"/>
      <c r="U304" s="407">
        <f t="shared" ref="U304:Z304" si="146">SUM(U274:U303)</f>
        <v>0</v>
      </c>
      <c r="V304" s="407">
        <f t="shared" si="146"/>
        <v>0</v>
      </c>
      <c r="W304" s="407">
        <f t="shared" si="146"/>
        <v>0</v>
      </c>
      <c r="X304" s="407">
        <f t="shared" si="146"/>
        <v>0</v>
      </c>
      <c r="Y304" s="407">
        <f t="shared" si="146"/>
        <v>0</v>
      </c>
      <c r="Z304" s="407">
        <f t="shared" si="146"/>
        <v>0</v>
      </c>
      <c r="AA304" s="140"/>
      <c r="AB304" s="407">
        <f t="shared" ref="AB304:BL304" si="147">SUM(AB274:AB303)</f>
        <v>0</v>
      </c>
      <c r="AC304" s="407">
        <f t="shared" si="147"/>
        <v>0</v>
      </c>
      <c r="AD304" s="407">
        <f t="shared" si="147"/>
        <v>0</v>
      </c>
      <c r="AE304" s="407">
        <f t="shared" si="147"/>
        <v>0</v>
      </c>
      <c r="AF304" s="407">
        <f t="shared" si="147"/>
        <v>0</v>
      </c>
      <c r="AG304" s="407">
        <f t="shared" si="147"/>
        <v>0</v>
      </c>
      <c r="AH304" s="407">
        <f t="shared" si="147"/>
        <v>0</v>
      </c>
      <c r="AI304" s="407">
        <f t="shared" si="147"/>
        <v>0</v>
      </c>
      <c r="AJ304" s="407">
        <f t="shared" si="147"/>
        <v>0</v>
      </c>
      <c r="AK304" s="407">
        <f t="shared" si="147"/>
        <v>0</v>
      </c>
      <c r="AL304" s="407">
        <f t="shared" si="147"/>
        <v>0</v>
      </c>
      <c r="AM304" s="407">
        <f t="shared" si="147"/>
        <v>0</v>
      </c>
      <c r="AN304" s="407">
        <f t="shared" si="147"/>
        <v>0</v>
      </c>
      <c r="AO304" s="407">
        <f t="shared" si="147"/>
        <v>0</v>
      </c>
      <c r="AP304" s="407">
        <f t="shared" si="147"/>
        <v>0</v>
      </c>
      <c r="AQ304" s="407">
        <f t="shared" si="147"/>
        <v>0</v>
      </c>
      <c r="AR304" s="407">
        <f t="shared" si="147"/>
        <v>0</v>
      </c>
      <c r="AS304" s="407">
        <f t="shared" si="147"/>
        <v>0</v>
      </c>
      <c r="AT304" s="407">
        <f t="shared" si="147"/>
        <v>0</v>
      </c>
      <c r="AU304" s="407">
        <f t="shared" si="147"/>
        <v>0</v>
      </c>
      <c r="AV304" s="407">
        <f t="shared" si="147"/>
        <v>0</v>
      </c>
      <c r="AW304" s="407">
        <f t="shared" si="147"/>
        <v>0</v>
      </c>
      <c r="AX304" s="407">
        <f t="shared" si="147"/>
        <v>0</v>
      </c>
      <c r="AY304" s="407">
        <f t="shared" si="147"/>
        <v>0</v>
      </c>
      <c r="AZ304" s="407">
        <f t="shared" si="147"/>
        <v>0</v>
      </c>
      <c r="BA304" s="439">
        <f t="shared" si="147"/>
        <v>0</v>
      </c>
      <c r="BB304" s="411">
        <f t="shared" si="147"/>
        <v>0</v>
      </c>
      <c r="BC304" s="407">
        <f t="shared" si="147"/>
        <v>0</v>
      </c>
      <c r="BD304" s="407">
        <f t="shared" si="147"/>
        <v>0</v>
      </c>
      <c r="BE304" s="407">
        <f t="shared" si="147"/>
        <v>0</v>
      </c>
      <c r="BF304" s="439">
        <f t="shared" si="147"/>
        <v>0</v>
      </c>
      <c r="BG304" s="407">
        <f t="shared" si="147"/>
        <v>0</v>
      </c>
      <c r="BH304" s="407">
        <f t="shared" si="147"/>
        <v>0</v>
      </c>
      <c r="BI304" s="407">
        <f t="shared" si="147"/>
        <v>0</v>
      </c>
      <c r="BJ304" s="407">
        <f t="shared" si="147"/>
        <v>0</v>
      </c>
      <c r="BK304" s="407">
        <f t="shared" si="147"/>
        <v>0</v>
      </c>
      <c r="BL304" s="407">
        <f t="shared" si="147"/>
        <v>0</v>
      </c>
      <c r="BM304" s="3"/>
      <c r="BN304" s="534">
        <f t="shared" ref="BN304:BZ304" si="148">SUM(BN273:BN303)</f>
        <v>0</v>
      </c>
      <c r="BO304" s="407">
        <f t="shared" si="148"/>
        <v>0</v>
      </c>
      <c r="BP304" s="407">
        <f t="shared" si="148"/>
        <v>0</v>
      </c>
      <c r="BQ304" s="407">
        <f t="shared" si="148"/>
        <v>0</v>
      </c>
      <c r="BR304" s="407">
        <f t="shared" si="148"/>
        <v>0</v>
      </c>
      <c r="BS304" s="407">
        <f t="shared" si="148"/>
        <v>0</v>
      </c>
      <c r="BT304" s="407">
        <f t="shared" si="148"/>
        <v>0</v>
      </c>
      <c r="BU304" s="407">
        <f t="shared" si="148"/>
        <v>0</v>
      </c>
      <c r="BV304" s="407">
        <f t="shared" si="148"/>
        <v>0</v>
      </c>
      <c r="BW304" s="407">
        <f t="shared" si="148"/>
        <v>0</v>
      </c>
      <c r="BX304" s="407">
        <f t="shared" si="148"/>
        <v>0</v>
      </c>
      <c r="BY304" s="407">
        <f t="shared" si="148"/>
        <v>0</v>
      </c>
      <c r="BZ304" s="407">
        <f t="shared" si="148"/>
        <v>0</v>
      </c>
      <c r="CA304" s="407"/>
      <c r="CB304" s="407">
        <f>SUM(CB273:CB303)</f>
        <v>0</v>
      </c>
      <c r="CC304" s="3"/>
    </row>
    <row r="305" spans="1:81" ht="14.25" customHeight="1" x14ac:dyDescent="0.25">
      <c r="A305" s="1"/>
      <c r="B305" s="2"/>
      <c r="C305" s="3"/>
      <c r="D305" s="3"/>
      <c r="E305" s="3"/>
      <c r="F305" s="3"/>
      <c r="G305" s="3"/>
      <c r="H305" s="3"/>
      <c r="I305" s="3"/>
      <c r="J305" s="414"/>
      <c r="K305" s="3"/>
      <c r="L305" s="3"/>
      <c r="M305" s="3"/>
      <c r="N305" s="3"/>
      <c r="O305" s="3"/>
      <c r="P305" s="1"/>
      <c r="Q305" s="1"/>
      <c r="R305" s="3"/>
      <c r="S305" s="3"/>
      <c r="T305" s="3"/>
      <c r="U305" s="3"/>
      <c r="V305" s="3"/>
      <c r="W305" s="3"/>
      <c r="X305" s="3"/>
      <c r="Y305" s="3"/>
      <c r="Z305" s="3"/>
      <c r="AA305" s="407">
        <f>SUM(AA274:AA304)</f>
        <v>0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96"/>
      <c r="AQ305" s="96"/>
      <c r="AR305" s="3"/>
      <c r="AS305" s="3"/>
      <c r="AT305" s="3"/>
      <c r="AU305" s="3"/>
      <c r="AV305" s="3"/>
      <c r="AW305" s="3"/>
      <c r="AX305" s="3"/>
      <c r="AY305" s="3"/>
      <c r="AZ305" s="3"/>
      <c r="BA305" s="1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</row>
    <row r="306" spans="1:81" ht="14.25" customHeight="1" thickBot="1" x14ac:dyDescent="0.3">
      <c r="A306" s="1"/>
      <c r="B306" s="2"/>
      <c r="C306" s="3"/>
      <c r="D306" s="3"/>
      <c r="E306" s="3"/>
      <c r="F306" s="3"/>
      <c r="G306" s="3"/>
      <c r="H306" s="3"/>
      <c r="I306" s="3"/>
      <c r="J306" s="414"/>
      <c r="K306" s="3"/>
      <c r="L306" s="3"/>
      <c r="M306" s="3"/>
      <c r="N306" s="3"/>
      <c r="O306" s="3"/>
      <c r="P306" s="1"/>
      <c r="Q306" s="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76"/>
      <c r="AQ306" s="176"/>
      <c r="AR306" s="3"/>
      <c r="AS306" s="3"/>
      <c r="AT306" s="3"/>
      <c r="AU306" s="3"/>
      <c r="AV306" s="3"/>
      <c r="AW306" s="3"/>
      <c r="AX306" s="3"/>
      <c r="AY306" s="3"/>
      <c r="AZ306" s="3"/>
      <c r="BA306" s="1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</row>
    <row r="307" spans="1:81" ht="14.25" customHeight="1" x14ac:dyDescent="0.25">
      <c r="A307" s="3"/>
      <c r="B307" s="215">
        <v>46296</v>
      </c>
      <c r="C307" s="94"/>
      <c r="D307" s="104"/>
      <c r="E307" s="97"/>
      <c r="F307" s="97"/>
      <c r="G307" s="513">
        <f t="shared" ref="G307:G337" si="149">+C307+D307+E307+F307</f>
        <v>0</v>
      </c>
      <c r="H307" s="195"/>
      <c r="I307" s="449"/>
      <c r="J307" s="446"/>
      <c r="K307" s="195"/>
      <c r="L307" s="195"/>
      <c r="M307" s="195"/>
      <c r="N307" s="195"/>
      <c r="O307" s="195"/>
      <c r="P307" s="447"/>
      <c r="Q307" s="447"/>
      <c r="R307" s="546"/>
      <c r="S307" s="195"/>
      <c r="T307" s="195"/>
      <c r="U307" s="195"/>
      <c r="V307" s="195"/>
      <c r="W307" s="195"/>
      <c r="X307" s="195"/>
      <c r="Y307" s="195"/>
      <c r="Z307" s="195"/>
      <c r="AA307" s="3"/>
      <c r="AB307" s="420">
        <f t="shared" ref="AB307:AB323" si="150">SUM(I307:Y307)</f>
        <v>0</v>
      </c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384">
        <f t="shared" ref="AP307:AP337" si="151">SUM(AC307:AO307)</f>
        <v>0</v>
      </c>
      <c r="AQ307" s="104"/>
      <c r="AR307" s="104"/>
      <c r="AS307" s="104"/>
      <c r="AT307" s="422">
        <f t="shared" ref="AT307:AT337" si="152">SUM(AQ307:AS307)</f>
        <v>0</v>
      </c>
      <c r="AU307" s="195"/>
      <c r="AV307" s="195"/>
      <c r="AW307" s="195"/>
      <c r="AX307" s="195"/>
      <c r="AY307" s="424"/>
      <c r="AZ307" s="547">
        <f t="shared" ref="AZ307:AZ337" si="153">+G307-AB307-AP307-AT307-AU307-AW307-AX307-AY307</f>
        <v>0</v>
      </c>
      <c r="BA307" s="427"/>
      <c r="BB307" s="286"/>
      <c r="BC307" s="269"/>
      <c r="BD307" s="269"/>
      <c r="BE307" s="110"/>
      <c r="BF307" s="109"/>
      <c r="BG307" s="269"/>
      <c r="BH307" s="269"/>
      <c r="BI307" s="269"/>
      <c r="BJ307" s="269"/>
      <c r="BK307" s="521">
        <f t="shared" ref="BK307:BK337" si="154">SUM(BA307:BJ307)-BI307</f>
        <v>0</v>
      </c>
      <c r="BL307" s="114">
        <f t="shared" ref="BL307:BL337" si="155">+AZ307-BK307</f>
        <v>0</v>
      </c>
      <c r="BM307" s="3"/>
      <c r="BN307" s="114">
        <f t="shared" ref="BN307:BN337" si="156">SUM(BO307:CA307)</f>
        <v>0</v>
      </c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430">
        <f t="shared" ref="CB307:CB337" si="157">+BL307-BN307</f>
        <v>0</v>
      </c>
      <c r="CC307" s="3"/>
    </row>
    <row r="308" spans="1:81" ht="14.25" customHeight="1" x14ac:dyDescent="0.25">
      <c r="A308" s="132"/>
      <c r="B308" s="215">
        <v>46297</v>
      </c>
      <c r="C308" s="133"/>
      <c r="D308" s="136"/>
      <c r="E308" s="135"/>
      <c r="F308" s="135"/>
      <c r="G308" s="445">
        <f t="shared" si="149"/>
        <v>0</v>
      </c>
      <c r="H308" s="140"/>
      <c r="I308" s="457"/>
      <c r="J308" s="454"/>
      <c r="K308" s="140"/>
      <c r="L308" s="140"/>
      <c r="M308" s="140"/>
      <c r="N308" s="140"/>
      <c r="O308" s="140"/>
      <c r="P308" s="456"/>
      <c r="Q308" s="456"/>
      <c r="R308" s="524"/>
      <c r="S308" s="140"/>
      <c r="T308" s="140"/>
      <c r="U308" s="140"/>
      <c r="V308" s="140"/>
      <c r="W308" s="140"/>
      <c r="X308" s="140"/>
      <c r="Y308" s="140"/>
      <c r="Z308" s="140"/>
      <c r="AA308" s="195"/>
      <c r="AB308" s="383">
        <f t="shared" si="150"/>
        <v>0</v>
      </c>
      <c r="AC308" s="140"/>
      <c r="AD308" s="140"/>
      <c r="AE308" s="140"/>
      <c r="AF308" s="140"/>
      <c r="AG308" s="140"/>
      <c r="AH308" s="140"/>
      <c r="AI308" s="140"/>
      <c r="AJ308" s="140"/>
      <c r="AK308" s="140"/>
      <c r="AL308" s="140"/>
      <c r="AM308" s="140"/>
      <c r="AN308" s="140"/>
      <c r="AO308" s="140"/>
      <c r="AP308" s="384">
        <f t="shared" si="151"/>
        <v>0</v>
      </c>
      <c r="AQ308" s="136"/>
      <c r="AR308" s="136"/>
      <c r="AS308" s="136"/>
      <c r="AT308" s="385">
        <f t="shared" si="152"/>
        <v>0</v>
      </c>
      <c r="AU308" s="140"/>
      <c r="AV308" s="140"/>
      <c r="AW308" s="140"/>
      <c r="AX308" s="140"/>
      <c r="AY308" s="392"/>
      <c r="AZ308" s="432">
        <f t="shared" si="153"/>
        <v>0</v>
      </c>
      <c r="BA308" s="433"/>
      <c r="BB308" s="276"/>
      <c r="BC308" s="274"/>
      <c r="BD308" s="274"/>
      <c r="BE308" s="127"/>
      <c r="BF308" s="126"/>
      <c r="BG308" s="274"/>
      <c r="BH308" s="274"/>
      <c r="BI308" s="274"/>
      <c r="BJ308" s="274"/>
      <c r="BK308" s="389">
        <f t="shared" si="154"/>
        <v>0</v>
      </c>
      <c r="BL308" s="140">
        <f t="shared" si="155"/>
        <v>0</v>
      </c>
      <c r="BM308" s="132"/>
      <c r="BN308" s="140">
        <f t="shared" si="156"/>
        <v>0</v>
      </c>
      <c r="BO308" s="141"/>
      <c r="BP308" s="141"/>
      <c r="BQ308" s="141"/>
      <c r="BR308" s="141"/>
      <c r="BS308" s="141"/>
      <c r="BT308" s="141"/>
      <c r="BU308" s="141"/>
      <c r="BV308" s="141"/>
      <c r="BW308" s="141"/>
      <c r="BX308" s="141"/>
      <c r="BY308" s="141"/>
      <c r="BZ308" s="141"/>
      <c r="CA308" s="141"/>
      <c r="CB308" s="390">
        <f t="shared" si="157"/>
        <v>0</v>
      </c>
      <c r="CC308" s="132"/>
    </row>
    <row r="309" spans="1:81" ht="14.25" customHeight="1" x14ac:dyDescent="0.25">
      <c r="A309" s="3"/>
      <c r="B309" s="215">
        <v>46298</v>
      </c>
      <c r="C309" s="118"/>
      <c r="D309" s="123"/>
      <c r="E309" s="120"/>
      <c r="F309" s="120"/>
      <c r="G309" s="445">
        <f t="shared" si="149"/>
        <v>0</v>
      </c>
      <c r="H309" s="140"/>
      <c r="I309" s="457"/>
      <c r="J309" s="454"/>
      <c r="K309" s="140"/>
      <c r="L309" s="140"/>
      <c r="M309" s="140"/>
      <c r="N309" s="140"/>
      <c r="O309" s="140"/>
      <c r="P309" s="456"/>
      <c r="Q309" s="456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383">
        <f t="shared" si="150"/>
        <v>0</v>
      </c>
      <c r="AC309" s="140"/>
      <c r="AD309" s="140"/>
      <c r="AE309" s="140"/>
      <c r="AF309" s="140"/>
      <c r="AG309" s="140"/>
      <c r="AH309" s="140"/>
      <c r="AI309" s="140"/>
      <c r="AJ309" s="140"/>
      <c r="AK309" s="140"/>
      <c r="AL309" s="140"/>
      <c r="AM309" s="140"/>
      <c r="AN309" s="140"/>
      <c r="AO309" s="140"/>
      <c r="AP309" s="384">
        <f t="shared" si="151"/>
        <v>0</v>
      </c>
      <c r="AQ309" s="123"/>
      <c r="AR309" s="123"/>
      <c r="AS309" s="123"/>
      <c r="AT309" s="385">
        <f t="shared" si="152"/>
        <v>0</v>
      </c>
      <c r="AU309" s="140"/>
      <c r="AV309" s="140"/>
      <c r="AW309" s="140"/>
      <c r="AX309" s="140"/>
      <c r="AY309" s="392"/>
      <c r="AZ309" s="432">
        <f t="shared" si="153"/>
        <v>0</v>
      </c>
      <c r="BA309" s="433"/>
      <c r="BB309" s="276"/>
      <c r="BC309" s="274"/>
      <c r="BD309" s="274"/>
      <c r="BE309" s="127"/>
      <c r="BF309" s="126"/>
      <c r="BG309" s="274"/>
      <c r="BH309" s="274"/>
      <c r="BI309" s="274"/>
      <c r="BJ309" s="274"/>
      <c r="BK309" s="389">
        <f t="shared" si="154"/>
        <v>0</v>
      </c>
      <c r="BL309" s="113">
        <f t="shared" si="155"/>
        <v>0</v>
      </c>
      <c r="BM309" s="3"/>
      <c r="BN309" s="113">
        <f t="shared" si="156"/>
        <v>0</v>
      </c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29"/>
      <c r="CA309" s="129"/>
      <c r="CB309" s="390">
        <f t="shared" si="157"/>
        <v>0</v>
      </c>
      <c r="CC309" s="3"/>
    </row>
    <row r="310" spans="1:81" ht="14.25" customHeight="1" x14ac:dyDescent="0.25">
      <c r="A310" s="3"/>
      <c r="B310" s="215">
        <v>46299</v>
      </c>
      <c r="C310" s="118"/>
      <c r="D310" s="123"/>
      <c r="E310" s="120"/>
      <c r="F310" s="120"/>
      <c r="G310" s="445">
        <f t="shared" si="149"/>
        <v>0</v>
      </c>
      <c r="H310" s="140"/>
      <c r="I310" s="457"/>
      <c r="J310" s="454"/>
      <c r="K310" s="140"/>
      <c r="L310" s="140"/>
      <c r="M310" s="140"/>
      <c r="N310" s="140"/>
      <c r="O310" s="140"/>
      <c r="P310" s="548"/>
      <c r="Q310" s="548"/>
      <c r="R310" s="524"/>
      <c r="S310" s="140"/>
      <c r="T310" s="140"/>
      <c r="U310" s="140"/>
      <c r="V310" s="140"/>
      <c r="W310" s="140"/>
      <c r="X310" s="140"/>
      <c r="Y310" s="140"/>
      <c r="Z310" s="140"/>
      <c r="AA310" s="140"/>
      <c r="AB310" s="383">
        <f t="shared" si="150"/>
        <v>0</v>
      </c>
      <c r="AC310" s="140"/>
      <c r="AD310" s="140"/>
      <c r="AE310" s="140"/>
      <c r="AF310" s="140"/>
      <c r="AG310" s="140"/>
      <c r="AH310" s="140"/>
      <c r="AI310" s="140"/>
      <c r="AJ310" s="140"/>
      <c r="AK310" s="140"/>
      <c r="AL310" s="140"/>
      <c r="AM310" s="140"/>
      <c r="AN310" s="140"/>
      <c r="AO310" s="140"/>
      <c r="AP310" s="384">
        <f t="shared" si="151"/>
        <v>0</v>
      </c>
      <c r="AQ310" s="123"/>
      <c r="AR310" s="123"/>
      <c r="AS310" s="123"/>
      <c r="AT310" s="385">
        <f t="shared" si="152"/>
        <v>0</v>
      </c>
      <c r="AU310" s="140"/>
      <c r="AV310" s="140"/>
      <c r="AW310" s="140"/>
      <c r="AX310" s="140"/>
      <c r="AY310" s="392"/>
      <c r="AZ310" s="432">
        <f t="shared" si="153"/>
        <v>0</v>
      </c>
      <c r="BA310" s="433"/>
      <c r="BB310" s="276"/>
      <c r="BC310" s="274"/>
      <c r="BD310" s="274"/>
      <c r="BE310" s="127"/>
      <c r="BF310" s="126"/>
      <c r="BG310" s="274"/>
      <c r="BH310" s="274"/>
      <c r="BI310" s="274"/>
      <c r="BJ310" s="274"/>
      <c r="BK310" s="389">
        <f t="shared" si="154"/>
        <v>0</v>
      </c>
      <c r="BL310" s="113">
        <f t="shared" si="155"/>
        <v>0</v>
      </c>
      <c r="BM310" s="3"/>
      <c r="BN310" s="113">
        <f t="shared" si="156"/>
        <v>0</v>
      </c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29"/>
      <c r="CA310" s="129"/>
      <c r="CB310" s="390">
        <f t="shared" si="157"/>
        <v>0</v>
      </c>
      <c r="CC310" s="3"/>
    </row>
    <row r="311" spans="1:81" ht="14.25" customHeight="1" x14ac:dyDescent="0.25">
      <c r="A311" s="3"/>
      <c r="B311" s="215">
        <v>46300</v>
      </c>
      <c r="C311" s="118"/>
      <c r="D311" s="123"/>
      <c r="E311" s="120"/>
      <c r="F311" s="120"/>
      <c r="G311" s="445">
        <f t="shared" si="149"/>
        <v>0</v>
      </c>
      <c r="H311" s="140"/>
      <c r="I311" s="457"/>
      <c r="J311" s="454"/>
      <c r="K311" s="140"/>
      <c r="L311" s="140"/>
      <c r="M311" s="140"/>
      <c r="N311" s="140"/>
      <c r="O311" s="140"/>
      <c r="P311" s="456"/>
      <c r="Q311" s="456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383">
        <f t="shared" si="150"/>
        <v>0</v>
      </c>
      <c r="AC311" s="140"/>
      <c r="AD311" s="140"/>
      <c r="AE311" s="140"/>
      <c r="AF311" s="140"/>
      <c r="AG311" s="140"/>
      <c r="AH311" s="140"/>
      <c r="AI311" s="140"/>
      <c r="AJ311" s="140"/>
      <c r="AK311" s="140"/>
      <c r="AL311" s="140"/>
      <c r="AM311" s="140"/>
      <c r="AN311" s="140"/>
      <c r="AO311" s="140"/>
      <c r="AP311" s="384">
        <f t="shared" si="151"/>
        <v>0</v>
      </c>
      <c r="AQ311" s="123"/>
      <c r="AR311" s="123"/>
      <c r="AS311" s="123"/>
      <c r="AT311" s="385">
        <f t="shared" si="152"/>
        <v>0</v>
      </c>
      <c r="AU311" s="140"/>
      <c r="AV311" s="140"/>
      <c r="AW311" s="140"/>
      <c r="AX311" s="140"/>
      <c r="AY311" s="392"/>
      <c r="AZ311" s="432">
        <f t="shared" si="153"/>
        <v>0</v>
      </c>
      <c r="BA311" s="433"/>
      <c r="BB311" s="276"/>
      <c r="BC311" s="274"/>
      <c r="BD311" s="274"/>
      <c r="BE311" s="127"/>
      <c r="BF311" s="126"/>
      <c r="BG311" s="274"/>
      <c r="BH311" s="274"/>
      <c r="BI311" s="274"/>
      <c r="BJ311" s="274"/>
      <c r="BK311" s="389">
        <f t="shared" si="154"/>
        <v>0</v>
      </c>
      <c r="BL311" s="113">
        <f t="shared" si="155"/>
        <v>0</v>
      </c>
      <c r="BM311" s="3"/>
      <c r="BN311" s="113">
        <f t="shared" si="156"/>
        <v>0</v>
      </c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29"/>
      <c r="CA311" s="129"/>
      <c r="CB311" s="390">
        <f t="shared" si="157"/>
        <v>0</v>
      </c>
      <c r="CC311" s="3"/>
    </row>
    <row r="312" spans="1:81" ht="14.25" customHeight="1" x14ac:dyDescent="0.25">
      <c r="A312" s="3"/>
      <c r="B312" s="215">
        <v>46301</v>
      </c>
      <c r="C312" s="118"/>
      <c r="D312" s="123"/>
      <c r="E312" s="120"/>
      <c r="F312" s="120"/>
      <c r="G312" s="445">
        <f t="shared" si="149"/>
        <v>0</v>
      </c>
      <c r="H312" s="140"/>
      <c r="I312" s="457"/>
      <c r="J312" s="454"/>
      <c r="K312" s="524"/>
      <c r="L312" s="524"/>
      <c r="M312" s="524"/>
      <c r="N312" s="140"/>
      <c r="O312" s="140"/>
      <c r="P312" s="456"/>
      <c r="Q312" s="456"/>
      <c r="R312" s="524"/>
      <c r="S312" s="140"/>
      <c r="T312" s="140"/>
      <c r="U312" s="140"/>
      <c r="V312" s="140"/>
      <c r="W312" s="140"/>
      <c r="X312" s="140"/>
      <c r="Y312" s="140"/>
      <c r="Z312" s="140"/>
      <c r="AA312" s="140"/>
      <c r="AB312" s="383">
        <f t="shared" si="150"/>
        <v>0</v>
      </c>
      <c r="AC312" s="140"/>
      <c r="AD312" s="140"/>
      <c r="AE312" s="140"/>
      <c r="AF312" s="140"/>
      <c r="AG312" s="140"/>
      <c r="AH312" s="140"/>
      <c r="AI312" s="140"/>
      <c r="AJ312" s="140"/>
      <c r="AK312" s="140"/>
      <c r="AL312" s="140"/>
      <c r="AM312" s="140"/>
      <c r="AN312" s="140"/>
      <c r="AO312" s="140"/>
      <c r="AP312" s="384">
        <f t="shared" si="151"/>
        <v>0</v>
      </c>
      <c r="AQ312" s="123"/>
      <c r="AR312" s="123"/>
      <c r="AS312" s="123"/>
      <c r="AT312" s="385">
        <f t="shared" si="152"/>
        <v>0</v>
      </c>
      <c r="AU312" s="140"/>
      <c r="AV312" s="140"/>
      <c r="AW312" s="140"/>
      <c r="AX312" s="140"/>
      <c r="AY312" s="392"/>
      <c r="AZ312" s="432">
        <f t="shared" si="153"/>
        <v>0</v>
      </c>
      <c r="BA312" s="433"/>
      <c r="BB312" s="276"/>
      <c r="BC312" s="274"/>
      <c r="BD312" s="274"/>
      <c r="BE312" s="127"/>
      <c r="BF312" s="126"/>
      <c r="BG312" s="274"/>
      <c r="BH312" s="274"/>
      <c r="BI312" s="274"/>
      <c r="BJ312" s="274"/>
      <c r="BK312" s="389">
        <f t="shared" si="154"/>
        <v>0</v>
      </c>
      <c r="BL312" s="113">
        <f t="shared" si="155"/>
        <v>0</v>
      </c>
      <c r="BM312" s="3"/>
      <c r="BN312" s="113">
        <f t="shared" si="156"/>
        <v>0</v>
      </c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29"/>
      <c r="CA312" s="129"/>
      <c r="CB312" s="390">
        <f t="shared" si="157"/>
        <v>0</v>
      </c>
      <c r="CC312" s="3"/>
    </row>
    <row r="313" spans="1:81" ht="14.25" customHeight="1" x14ac:dyDescent="0.25">
      <c r="A313" s="3"/>
      <c r="B313" s="215">
        <v>46302</v>
      </c>
      <c r="C313" s="118"/>
      <c r="D313" s="123"/>
      <c r="E313" s="120"/>
      <c r="F313" s="120"/>
      <c r="G313" s="445">
        <f t="shared" si="149"/>
        <v>0</v>
      </c>
      <c r="H313" s="140"/>
      <c r="I313" s="457"/>
      <c r="J313" s="454"/>
      <c r="K313" s="140"/>
      <c r="L313" s="140"/>
      <c r="M313" s="140"/>
      <c r="N313" s="140"/>
      <c r="O313" s="140"/>
      <c r="P313" s="456"/>
      <c r="Q313" s="456"/>
      <c r="R313" s="524"/>
      <c r="S313" s="140"/>
      <c r="T313" s="140"/>
      <c r="U313" s="140"/>
      <c r="V313" s="140"/>
      <c r="W313" s="140"/>
      <c r="X313" s="140"/>
      <c r="Y313" s="140"/>
      <c r="Z313" s="140"/>
      <c r="AA313" s="140"/>
      <c r="AB313" s="383">
        <f t="shared" si="150"/>
        <v>0</v>
      </c>
      <c r="AC313" s="140"/>
      <c r="AD313" s="140"/>
      <c r="AE313" s="140"/>
      <c r="AF313" s="140"/>
      <c r="AG313" s="140"/>
      <c r="AH313" s="140"/>
      <c r="AI313" s="140"/>
      <c r="AJ313" s="140"/>
      <c r="AK313" s="140"/>
      <c r="AL313" s="140"/>
      <c r="AM313" s="140"/>
      <c r="AN313" s="140"/>
      <c r="AO313" s="140"/>
      <c r="AP313" s="384">
        <f t="shared" si="151"/>
        <v>0</v>
      </c>
      <c r="AQ313" s="123"/>
      <c r="AR313" s="123"/>
      <c r="AS313" s="123"/>
      <c r="AT313" s="385">
        <f t="shared" si="152"/>
        <v>0</v>
      </c>
      <c r="AU313" s="140"/>
      <c r="AV313" s="140"/>
      <c r="AW313" s="140"/>
      <c r="AX313" s="140"/>
      <c r="AY313" s="392"/>
      <c r="AZ313" s="432">
        <f t="shared" si="153"/>
        <v>0</v>
      </c>
      <c r="BA313" s="433"/>
      <c r="BB313" s="276"/>
      <c r="BC313" s="274"/>
      <c r="BD313" s="274"/>
      <c r="BE313" s="127"/>
      <c r="BF313" s="126"/>
      <c r="BG313" s="274"/>
      <c r="BH313" s="274"/>
      <c r="BI313" s="274"/>
      <c r="BJ313" s="274"/>
      <c r="BK313" s="389">
        <f t="shared" si="154"/>
        <v>0</v>
      </c>
      <c r="BL313" s="113">
        <f t="shared" si="155"/>
        <v>0</v>
      </c>
      <c r="BM313" s="3"/>
      <c r="BN313" s="113">
        <f t="shared" si="156"/>
        <v>0</v>
      </c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29"/>
      <c r="CA313" s="129"/>
      <c r="CB313" s="390">
        <f t="shared" si="157"/>
        <v>0</v>
      </c>
      <c r="CC313" s="3"/>
    </row>
    <row r="314" spans="1:81" ht="14.25" customHeight="1" x14ac:dyDescent="0.25">
      <c r="A314" s="3"/>
      <c r="B314" s="215">
        <v>46303</v>
      </c>
      <c r="C314" s="118"/>
      <c r="D314" s="123"/>
      <c r="E314" s="120"/>
      <c r="F314" s="120"/>
      <c r="G314" s="445">
        <f t="shared" si="149"/>
        <v>0</v>
      </c>
      <c r="H314" s="140"/>
      <c r="I314" s="457"/>
      <c r="J314" s="454"/>
      <c r="K314" s="140"/>
      <c r="L314" s="140"/>
      <c r="M314" s="140"/>
      <c r="N314" s="140"/>
      <c r="O314" s="140"/>
      <c r="P314" s="548"/>
      <c r="Q314" s="548"/>
      <c r="R314" s="524"/>
      <c r="S314" s="140"/>
      <c r="T314" s="140"/>
      <c r="U314" s="140"/>
      <c r="V314" s="140"/>
      <c r="W314" s="140"/>
      <c r="X314" s="140"/>
      <c r="Y314" s="140"/>
      <c r="Z314" s="140"/>
      <c r="AA314" s="140"/>
      <c r="AB314" s="383">
        <f t="shared" si="150"/>
        <v>0</v>
      </c>
      <c r="AC314" s="140"/>
      <c r="AD314" s="140"/>
      <c r="AE314" s="140"/>
      <c r="AF314" s="140"/>
      <c r="AG314" s="140"/>
      <c r="AH314" s="140"/>
      <c r="AI314" s="140"/>
      <c r="AJ314" s="140"/>
      <c r="AK314" s="140"/>
      <c r="AL314" s="140"/>
      <c r="AM314" s="140"/>
      <c r="AN314" s="140"/>
      <c r="AO314" s="140"/>
      <c r="AP314" s="384">
        <f t="shared" si="151"/>
        <v>0</v>
      </c>
      <c r="AQ314" s="123"/>
      <c r="AR314" s="123"/>
      <c r="AS314" s="123"/>
      <c r="AT314" s="385">
        <f t="shared" si="152"/>
        <v>0</v>
      </c>
      <c r="AU314" s="140"/>
      <c r="AV314" s="140"/>
      <c r="AW314" s="140"/>
      <c r="AX314" s="140"/>
      <c r="AY314" s="392"/>
      <c r="AZ314" s="432">
        <f t="shared" si="153"/>
        <v>0</v>
      </c>
      <c r="BA314" s="433"/>
      <c r="BB314" s="276"/>
      <c r="BC314" s="274"/>
      <c r="BD314" s="274"/>
      <c r="BE314" s="127"/>
      <c r="BF314" s="126"/>
      <c r="BG314" s="274"/>
      <c r="BH314" s="274"/>
      <c r="BI314" s="274"/>
      <c r="BJ314" s="274"/>
      <c r="BK314" s="389">
        <f t="shared" si="154"/>
        <v>0</v>
      </c>
      <c r="BL314" s="113">
        <f t="shared" si="155"/>
        <v>0</v>
      </c>
      <c r="BM314" s="3"/>
      <c r="BN314" s="113">
        <f t="shared" si="156"/>
        <v>0</v>
      </c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390">
        <f t="shared" si="157"/>
        <v>0</v>
      </c>
      <c r="CC314" s="3"/>
    </row>
    <row r="315" spans="1:81" ht="14.25" customHeight="1" x14ac:dyDescent="0.25">
      <c r="A315" s="132"/>
      <c r="B315" s="215">
        <v>46304</v>
      </c>
      <c r="C315" s="133"/>
      <c r="D315" s="136"/>
      <c r="E315" s="135"/>
      <c r="F315" s="135"/>
      <c r="G315" s="445">
        <f t="shared" si="149"/>
        <v>0</v>
      </c>
      <c r="H315" s="140"/>
      <c r="I315" s="457"/>
      <c r="J315" s="454"/>
      <c r="K315" s="140"/>
      <c r="L315" s="140"/>
      <c r="M315" s="140"/>
      <c r="N315" s="140"/>
      <c r="O315" s="140"/>
      <c r="P315" s="456"/>
      <c r="Q315" s="456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383">
        <f t="shared" si="150"/>
        <v>0</v>
      </c>
      <c r="AC315" s="140"/>
      <c r="AD315" s="140"/>
      <c r="AE315" s="140"/>
      <c r="AF315" s="140"/>
      <c r="AG315" s="140"/>
      <c r="AH315" s="140"/>
      <c r="AI315" s="140"/>
      <c r="AJ315" s="140"/>
      <c r="AK315" s="140"/>
      <c r="AL315" s="140"/>
      <c r="AM315" s="140"/>
      <c r="AN315" s="140"/>
      <c r="AO315" s="140"/>
      <c r="AP315" s="384">
        <f t="shared" si="151"/>
        <v>0</v>
      </c>
      <c r="AQ315" s="136"/>
      <c r="AR315" s="136"/>
      <c r="AS315" s="136"/>
      <c r="AT315" s="385">
        <f t="shared" si="152"/>
        <v>0</v>
      </c>
      <c r="AU315" s="140"/>
      <c r="AV315" s="140"/>
      <c r="AW315" s="140"/>
      <c r="AX315" s="140"/>
      <c r="AY315" s="392"/>
      <c r="AZ315" s="432">
        <f t="shared" si="153"/>
        <v>0</v>
      </c>
      <c r="BA315" s="433"/>
      <c r="BB315" s="276"/>
      <c r="BC315" s="274"/>
      <c r="BD315" s="274"/>
      <c r="BE315" s="127"/>
      <c r="BF315" s="126"/>
      <c r="BG315" s="274"/>
      <c r="BH315" s="274"/>
      <c r="BI315" s="274"/>
      <c r="BJ315" s="274"/>
      <c r="BK315" s="389">
        <f t="shared" si="154"/>
        <v>0</v>
      </c>
      <c r="BL315" s="140">
        <f t="shared" si="155"/>
        <v>0</v>
      </c>
      <c r="BM315" s="132"/>
      <c r="BN315" s="140">
        <f t="shared" si="156"/>
        <v>0</v>
      </c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41"/>
      <c r="BY315" s="141"/>
      <c r="BZ315" s="141"/>
      <c r="CA315" s="141"/>
      <c r="CB315" s="390">
        <f t="shared" si="157"/>
        <v>0</v>
      </c>
      <c r="CC315" s="132"/>
    </row>
    <row r="316" spans="1:81" ht="14.25" customHeight="1" x14ac:dyDescent="0.25">
      <c r="A316" s="132"/>
      <c r="B316" s="215">
        <v>46305</v>
      </c>
      <c r="C316" s="133"/>
      <c r="D316" s="136"/>
      <c r="E316" s="135"/>
      <c r="F316" s="135"/>
      <c r="G316" s="445">
        <f t="shared" si="149"/>
        <v>0</v>
      </c>
      <c r="H316" s="140"/>
      <c r="I316" s="457"/>
      <c r="J316" s="454"/>
      <c r="K316" s="524"/>
      <c r="L316" s="524"/>
      <c r="M316" s="524"/>
      <c r="N316" s="140"/>
      <c r="O316" s="140"/>
      <c r="P316" s="456"/>
      <c r="Q316" s="456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383">
        <f t="shared" si="150"/>
        <v>0</v>
      </c>
      <c r="AC316" s="140"/>
      <c r="AD316" s="140"/>
      <c r="AE316" s="140"/>
      <c r="AF316" s="140"/>
      <c r="AG316" s="140"/>
      <c r="AH316" s="140"/>
      <c r="AI316" s="140"/>
      <c r="AJ316" s="140"/>
      <c r="AK316" s="140"/>
      <c r="AL316" s="140"/>
      <c r="AM316" s="140"/>
      <c r="AN316" s="140"/>
      <c r="AO316" s="140"/>
      <c r="AP316" s="384">
        <f t="shared" si="151"/>
        <v>0</v>
      </c>
      <c r="AQ316" s="136"/>
      <c r="AR316" s="136"/>
      <c r="AS316" s="136"/>
      <c r="AT316" s="385">
        <f t="shared" si="152"/>
        <v>0</v>
      </c>
      <c r="AU316" s="140"/>
      <c r="AV316" s="140"/>
      <c r="AW316" s="140"/>
      <c r="AX316" s="140"/>
      <c r="AY316" s="392"/>
      <c r="AZ316" s="432">
        <f t="shared" si="153"/>
        <v>0</v>
      </c>
      <c r="BA316" s="433"/>
      <c r="BB316" s="276"/>
      <c r="BC316" s="274"/>
      <c r="BD316" s="274"/>
      <c r="BE316" s="127"/>
      <c r="BF316" s="126"/>
      <c r="BG316" s="274"/>
      <c r="BH316" s="274"/>
      <c r="BI316" s="274"/>
      <c r="BJ316" s="274"/>
      <c r="BK316" s="389">
        <f t="shared" si="154"/>
        <v>0</v>
      </c>
      <c r="BL316" s="140">
        <f t="shared" si="155"/>
        <v>0</v>
      </c>
      <c r="BM316" s="132"/>
      <c r="BN316" s="140">
        <f t="shared" si="156"/>
        <v>0</v>
      </c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41"/>
      <c r="BY316" s="141"/>
      <c r="BZ316" s="141"/>
      <c r="CA316" s="141"/>
      <c r="CB316" s="390">
        <f t="shared" si="157"/>
        <v>0</v>
      </c>
      <c r="CC316" s="132"/>
    </row>
    <row r="317" spans="1:81" ht="14.25" customHeight="1" x14ac:dyDescent="0.25">
      <c r="A317" s="132"/>
      <c r="B317" s="215">
        <v>46306</v>
      </c>
      <c r="C317" s="133"/>
      <c r="D317" s="136"/>
      <c r="E317" s="135"/>
      <c r="F317" s="135"/>
      <c r="G317" s="445">
        <f t="shared" si="149"/>
        <v>0</v>
      </c>
      <c r="H317" s="140"/>
      <c r="I317" s="457"/>
      <c r="J317" s="454"/>
      <c r="K317" s="140"/>
      <c r="L317" s="140"/>
      <c r="M317" s="140"/>
      <c r="N317" s="140"/>
      <c r="O317" s="140"/>
      <c r="P317" s="456"/>
      <c r="Q317" s="456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383">
        <f t="shared" si="150"/>
        <v>0</v>
      </c>
      <c r="AC317" s="140"/>
      <c r="AD317" s="140"/>
      <c r="AE317" s="140"/>
      <c r="AF317" s="140"/>
      <c r="AG317" s="140"/>
      <c r="AH317" s="140"/>
      <c r="AI317" s="140"/>
      <c r="AJ317" s="140"/>
      <c r="AK317" s="140"/>
      <c r="AL317" s="140"/>
      <c r="AM317" s="140"/>
      <c r="AN317" s="140"/>
      <c r="AO317" s="140"/>
      <c r="AP317" s="384">
        <f t="shared" si="151"/>
        <v>0</v>
      </c>
      <c r="AQ317" s="136"/>
      <c r="AR317" s="136"/>
      <c r="AS317" s="136"/>
      <c r="AT317" s="385">
        <f t="shared" si="152"/>
        <v>0</v>
      </c>
      <c r="AU317" s="140"/>
      <c r="AV317" s="140"/>
      <c r="AW317" s="140"/>
      <c r="AX317" s="140"/>
      <c r="AY317" s="392"/>
      <c r="AZ317" s="432">
        <f t="shared" si="153"/>
        <v>0</v>
      </c>
      <c r="BA317" s="433"/>
      <c r="BB317" s="276"/>
      <c r="BC317" s="274"/>
      <c r="BD317" s="274"/>
      <c r="BE317" s="127"/>
      <c r="BF317" s="126"/>
      <c r="BG317" s="274"/>
      <c r="BH317" s="274"/>
      <c r="BI317" s="274"/>
      <c r="BJ317" s="274"/>
      <c r="BK317" s="389">
        <f t="shared" si="154"/>
        <v>0</v>
      </c>
      <c r="BL317" s="140">
        <f t="shared" si="155"/>
        <v>0</v>
      </c>
      <c r="BM317" s="132"/>
      <c r="BN317" s="140">
        <f t="shared" si="156"/>
        <v>0</v>
      </c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41"/>
      <c r="BY317" s="141"/>
      <c r="BZ317" s="141"/>
      <c r="CA317" s="141"/>
      <c r="CB317" s="390">
        <f t="shared" si="157"/>
        <v>0</v>
      </c>
      <c r="CC317" s="132"/>
    </row>
    <row r="318" spans="1:81" ht="14.25" customHeight="1" x14ac:dyDescent="0.25">
      <c r="A318" s="132"/>
      <c r="B318" s="215">
        <v>46307</v>
      </c>
      <c r="C318" s="133"/>
      <c r="D318" s="136"/>
      <c r="E318" s="135"/>
      <c r="F318" s="135"/>
      <c r="G318" s="445">
        <f t="shared" si="149"/>
        <v>0</v>
      </c>
      <c r="H318" s="140"/>
      <c r="I318" s="457"/>
      <c r="J318" s="454"/>
      <c r="K318" s="140"/>
      <c r="L318" s="140"/>
      <c r="M318" s="140"/>
      <c r="N318" s="140"/>
      <c r="O318" s="140"/>
      <c r="P318" s="456"/>
      <c r="Q318" s="456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383">
        <f t="shared" si="150"/>
        <v>0</v>
      </c>
      <c r="AC318" s="140"/>
      <c r="AD318" s="140"/>
      <c r="AE318" s="140"/>
      <c r="AF318" s="140"/>
      <c r="AG318" s="140"/>
      <c r="AH318" s="140"/>
      <c r="AI318" s="140"/>
      <c r="AJ318" s="140"/>
      <c r="AK318" s="140"/>
      <c r="AL318" s="140"/>
      <c r="AM318" s="140"/>
      <c r="AN318" s="140"/>
      <c r="AO318" s="140"/>
      <c r="AP318" s="384">
        <f t="shared" si="151"/>
        <v>0</v>
      </c>
      <c r="AQ318" s="136"/>
      <c r="AR318" s="136"/>
      <c r="AS318" s="136"/>
      <c r="AT318" s="385">
        <f t="shared" si="152"/>
        <v>0</v>
      </c>
      <c r="AU318" s="140"/>
      <c r="AV318" s="140"/>
      <c r="AW318" s="140"/>
      <c r="AX318" s="140"/>
      <c r="AY318" s="392"/>
      <c r="AZ318" s="432">
        <f t="shared" si="153"/>
        <v>0</v>
      </c>
      <c r="BA318" s="433"/>
      <c r="BB318" s="276"/>
      <c r="BC318" s="274"/>
      <c r="BD318" s="274"/>
      <c r="BE318" s="127"/>
      <c r="BF318" s="126"/>
      <c r="BG318" s="274"/>
      <c r="BH318" s="274"/>
      <c r="BI318" s="274"/>
      <c r="BJ318" s="274"/>
      <c r="BK318" s="389">
        <f t="shared" si="154"/>
        <v>0</v>
      </c>
      <c r="BL318" s="140">
        <f t="shared" si="155"/>
        <v>0</v>
      </c>
      <c r="BM318" s="132"/>
      <c r="BN318" s="140">
        <f t="shared" si="156"/>
        <v>0</v>
      </c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41"/>
      <c r="BY318" s="141"/>
      <c r="BZ318" s="141"/>
      <c r="CA318" s="141"/>
      <c r="CB318" s="390">
        <f t="shared" si="157"/>
        <v>0</v>
      </c>
      <c r="CC318" s="132"/>
    </row>
    <row r="319" spans="1:81" ht="14.25" customHeight="1" x14ac:dyDescent="0.25">
      <c r="A319" s="132"/>
      <c r="B319" s="215">
        <v>46308</v>
      </c>
      <c r="C319" s="133"/>
      <c r="D319" s="136"/>
      <c r="E319" s="135"/>
      <c r="F319" s="135"/>
      <c r="G319" s="445">
        <f t="shared" si="149"/>
        <v>0</v>
      </c>
      <c r="H319" s="140"/>
      <c r="I319" s="457"/>
      <c r="J319" s="454"/>
      <c r="K319" s="545"/>
      <c r="L319" s="545"/>
      <c r="M319" s="545"/>
      <c r="N319" s="140"/>
      <c r="O319" s="140"/>
      <c r="P319" s="456"/>
      <c r="Q319" s="456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383">
        <f t="shared" si="150"/>
        <v>0</v>
      </c>
      <c r="AC319" s="140"/>
      <c r="AD319" s="140"/>
      <c r="AE319" s="140"/>
      <c r="AF319" s="140"/>
      <c r="AG319" s="140"/>
      <c r="AH319" s="140"/>
      <c r="AI319" s="140"/>
      <c r="AJ319" s="140"/>
      <c r="AK319" s="140"/>
      <c r="AL319" s="140"/>
      <c r="AM319" s="140"/>
      <c r="AN319" s="140"/>
      <c r="AO319" s="140"/>
      <c r="AP319" s="384">
        <f t="shared" si="151"/>
        <v>0</v>
      </c>
      <c r="AQ319" s="136"/>
      <c r="AR319" s="136"/>
      <c r="AS319" s="136"/>
      <c r="AT319" s="385">
        <f t="shared" si="152"/>
        <v>0</v>
      </c>
      <c r="AU319" s="140"/>
      <c r="AV319" s="140"/>
      <c r="AW319" s="140"/>
      <c r="AX319" s="140"/>
      <c r="AY319" s="392"/>
      <c r="AZ319" s="432">
        <f t="shared" si="153"/>
        <v>0</v>
      </c>
      <c r="BA319" s="433"/>
      <c r="BB319" s="276"/>
      <c r="BC319" s="274"/>
      <c r="BD319" s="274"/>
      <c r="BE319" s="127"/>
      <c r="BF319" s="126"/>
      <c r="BG319" s="274"/>
      <c r="BH319" s="274"/>
      <c r="BI319" s="274"/>
      <c r="BJ319" s="274"/>
      <c r="BK319" s="389">
        <f t="shared" si="154"/>
        <v>0</v>
      </c>
      <c r="BL319" s="140">
        <f t="shared" si="155"/>
        <v>0</v>
      </c>
      <c r="BM319" s="132"/>
      <c r="BN319" s="140">
        <f t="shared" si="156"/>
        <v>0</v>
      </c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41"/>
      <c r="BY319" s="141"/>
      <c r="BZ319" s="141"/>
      <c r="CA319" s="141"/>
      <c r="CB319" s="390">
        <f t="shared" si="157"/>
        <v>0</v>
      </c>
      <c r="CC319" s="132"/>
    </row>
    <row r="320" spans="1:81" ht="14.25" customHeight="1" x14ac:dyDescent="0.25">
      <c r="A320" s="132"/>
      <c r="B320" s="215">
        <v>46309</v>
      </c>
      <c r="C320" s="133"/>
      <c r="D320" s="136"/>
      <c r="E320" s="135"/>
      <c r="F320" s="135"/>
      <c r="G320" s="445">
        <f t="shared" si="149"/>
        <v>0</v>
      </c>
      <c r="H320" s="140"/>
      <c r="I320" s="457"/>
      <c r="J320" s="454"/>
      <c r="K320" s="140"/>
      <c r="L320" s="140"/>
      <c r="M320" s="140"/>
      <c r="N320" s="140"/>
      <c r="O320" s="140"/>
      <c r="P320" s="456"/>
      <c r="Q320" s="456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383">
        <f t="shared" si="150"/>
        <v>0</v>
      </c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384">
        <f t="shared" si="151"/>
        <v>0</v>
      </c>
      <c r="AQ320" s="136"/>
      <c r="AR320" s="136"/>
      <c r="AS320" s="136"/>
      <c r="AT320" s="385">
        <f t="shared" si="152"/>
        <v>0</v>
      </c>
      <c r="AU320" s="140"/>
      <c r="AV320" s="140"/>
      <c r="AW320" s="140"/>
      <c r="AX320" s="140"/>
      <c r="AY320" s="392"/>
      <c r="AZ320" s="432">
        <f t="shared" si="153"/>
        <v>0</v>
      </c>
      <c r="BA320" s="433"/>
      <c r="BB320" s="276"/>
      <c r="BC320" s="274"/>
      <c r="BD320" s="274"/>
      <c r="BE320" s="127"/>
      <c r="BF320" s="126"/>
      <c r="BG320" s="274"/>
      <c r="BH320" s="274"/>
      <c r="BI320" s="274"/>
      <c r="BJ320" s="274"/>
      <c r="BK320" s="389">
        <f t="shared" si="154"/>
        <v>0</v>
      </c>
      <c r="BL320" s="140">
        <f t="shared" si="155"/>
        <v>0</v>
      </c>
      <c r="BM320" s="132"/>
      <c r="BN320" s="140">
        <f t="shared" si="156"/>
        <v>0</v>
      </c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41"/>
      <c r="BY320" s="141"/>
      <c r="BZ320" s="141"/>
      <c r="CA320" s="141"/>
      <c r="CB320" s="390">
        <f t="shared" si="157"/>
        <v>0</v>
      </c>
      <c r="CC320" s="132"/>
    </row>
    <row r="321" spans="1:81" ht="14.25" customHeight="1" x14ac:dyDescent="0.25">
      <c r="A321" s="132"/>
      <c r="B321" s="215">
        <v>46310</v>
      </c>
      <c r="C321" s="133"/>
      <c r="D321" s="136"/>
      <c r="E321" s="135"/>
      <c r="F321" s="135"/>
      <c r="G321" s="445">
        <f t="shared" si="149"/>
        <v>0</v>
      </c>
      <c r="H321" s="140"/>
      <c r="I321" s="457"/>
      <c r="J321" s="454"/>
      <c r="K321" s="140"/>
      <c r="L321" s="140"/>
      <c r="M321" s="140"/>
      <c r="N321" s="140"/>
      <c r="O321" s="140"/>
      <c r="P321" s="456"/>
      <c r="Q321" s="456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383">
        <f t="shared" si="150"/>
        <v>0</v>
      </c>
      <c r="AC321" s="140"/>
      <c r="AD321" s="140"/>
      <c r="AE321" s="140"/>
      <c r="AF321" s="140"/>
      <c r="AG321" s="140"/>
      <c r="AH321" s="140"/>
      <c r="AI321" s="140"/>
      <c r="AJ321" s="140"/>
      <c r="AK321" s="140"/>
      <c r="AL321" s="140"/>
      <c r="AM321" s="140"/>
      <c r="AN321" s="140"/>
      <c r="AO321" s="140"/>
      <c r="AP321" s="384">
        <f t="shared" si="151"/>
        <v>0</v>
      </c>
      <c r="AQ321" s="136"/>
      <c r="AR321" s="136"/>
      <c r="AS321" s="136"/>
      <c r="AT321" s="385">
        <f t="shared" si="152"/>
        <v>0</v>
      </c>
      <c r="AU321" s="140"/>
      <c r="AV321" s="140"/>
      <c r="AW321" s="140"/>
      <c r="AX321" s="140"/>
      <c r="AY321" s="392"/>
      <c r="AZ321" s="432">
        <f t="shared" si="153"/>
        <v>0</v>
      </c>
      <c r="BA321" s="433"/>
      <c r="BB321" s="276"/>
      <c r="BC321" s="274"/>
      <c r="BD321" s="274"/>
      <c r="BE321" s="127"/>
      <c r="BF321" s="126"/>
      <c r="BG321" s="274"/>
      <c r="BH321" s="274"/>
      <c r="BI321" s="274"/>
      <c r="BJ321" s="274"/>
      <c r="BK321" s="389">
        <f t="shared" si="154"/>
        <v>0</v>
      </c>
      <c r="BL321" s="140">
        <f t="shared" si="155"/>
        <v>0</v>
      </c>
      <c r="BM321" s="132"/>
      <c r="BN321" s="140">
        <f t="shared" si="156"/>
        <v>0</v>
      </c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41"/>
      <c r="BY321" s="141"/>
      <c r="BZ321" s="141"/>
      <c r="CA321" s="141"/>
      <c r="CB321" s="390">
        <f t="shared" si="157"/>
        <v>0</v>
      </c>
      <c r="CC321" s="132"/>
    </row>
    <row r="322" spans="1:81" ht="14.25" customHeight="1" x14ac:dyDescent="0.25">
      <c r="A322" s="132"/>
      <c r="B322" s="215">
        <v>46311</v>
      </c>
      <c r="C322" s="133"/>
      <c r="D322" s="136"/>
      <c r="E322" s="135"/>
      <c r="F322" s="135"/>
      <c r="G322" s="445">
        <f t="shared" si="149"/>
        <v>0</v>
      </c>
      <c r="H322" s="140"/>
      <c r="I322" s="457"/>
      <c r="J322" s="454"/>
      <c r="K322" s="140"/>
      <c r="L322" s="140"/>
      <c r="M322" s="140"/>
      <c r="N322" s="140"/>
      <c r="O322" s="140"/>
      <c r="P322" s="456"/>
      <c r="Q322" s="456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383">
        <f t="shared" si="150"/>
        <v>0</v>
      </c>
      <c r="AC322" s="140"/>
      <c r="AD322" s="140"/>
      <c r="AE322" s="140"/>
      <c r="AF322" s="140"/>
      <c r="AG322" s="140"/>
      <c r="AH322" s="140"/>
      <c r="AI322" s="140"/>
      <c r="AJ322" s="140"/>
      <c r="AK322" s="140"/>
      <c r="AL322" s="140"/>
      <c r="AM322" s="140"/>
      <c r="AN322" s="140"/>
      <c r="AO322" s="140"/>
      <c r="AP322" s="384">
        <f t="shared" si="151"/>
        <v>0</v>
      </c>
      <c r="AQ322" s="136"/>
      <c r="AR322" s="136"/>
      <c r="AS322" s="136"/>
      <c r="AT322" s="385">
        <f t="shared" si="152"/>
        <v>0</v>
      </c>
      <c r="AU322" s="140"/>
      <c r="AV322" s="140"/>
      <c r="AW322" s="140"/>
      <c r="AX322" s="140"/>
      <c r="AY322" s="392"/>
      <c r="AZ322" s="432">
        <f t="shared" si="153"/>
        <v>0</v>
      </c>
      <c r="BA322" s="433"/>
      <c r="BB322" s="276"/>
      <c r="BC322" s="274"/>
      <c r="BD322" s="274"/>
      <c r="BE322" s="127"/>
      <c r="BF322" s="126"/>
      <c r="BG322" s="274"/>
      <c r="BH322" s="274"/>
      <c r="BI322" s="274"/>
      <c r="BJ322" s="274"/>
      <c r="BK322" s="389">
        <f t="shared" si="154"/>
        <v>0</v>
      </c>
      <c r="BL322" s="140">
        <f t="shared" si="155"/>
        <v>0</v>
      </c>
      <c r="BM322" s="132"/>
      <c r="BN322" s="140">
        <f t="shared" si="156"/>
        <v>0</v>
      </c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41"/>
      <c r="BY322" s="141"/>
      <c r="BZ322" s="141"/>
      <c r="CA322" s="141"/>
      <c r="CB322" s="390">
        <f t="shared" si="157"/>
        <v>0</v>
      </c>
      <c r="CC322" s="132"/>
    </row>
    <row r="323" spans="1:81" ht="14.25" customHeight="1" x14ac:dyDescent="0.25">
      <c r="A323" s="132"/>
      <c r="B323" s="215">
        <v>46312</v>
      </c>
      <c r="C323" s="133"/>
      <c r="D323" s="136"/>
      <c r="E323" s="135"/>
      <c r="F323" s="135"/>
      <c r="G323" s="445">
        <f t="shared" si="149"/>
        <v>0</v>
      </c>
      <c r="H323" s="140"/>
      <c r="I323" s="457"/>
      <c r="J323" s="454"/>
      <c r="K323" s="545"/>
      <c r="L323" s="545"/>
      <c r="M323" s="545"/>
      <c r="N323" s="140"/>
      <c r="O323" s="140"/>
      <c r="P323" s="456"/>
      <c r="Q323" s="456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383">
        <f t="shared" si="150"/>
        <v>0</v>
      </c>
      <c r="AC323" s="140"/>
      <c r="AD323" s="140"/>
      <c r="AE323" s="140"/>
      <c r="AF323" s="140"/>
      <c r="AG323" s="140"/>
      <c r="AH323" s="140"/>
      <c r="AI323" s="140"/>
      <c r="AJ323" s="140"/>
      <c r="AK323" s="140"/>
      <c r="AL323" s="140"/>
      <c r="AM323" s="140"/>
      <c r="AN323" s="140"/>
      <c r="AO323" s="140"/>
      <c r="AP323" s="384">
        <f t="shared" si="151"/>
        <v>0</v>
      </c>
      <c r="AQ323" s="136"/>
      <c r="AR323" s="136"/>
      <c r="AS323" s="136"/>
      <c r="AT323" s="385">
        <f t="shared" si="152"/>
        <v>0</v>
      </c>
      <c r="AU323" s="140"/>
      <c r="AV323" s="140"/>
      <c r="AW323" s="140"/>
      <c r="AX323" s="140"/>
      <c r="AY323" s="392"/>
      <c r="AZ323" s="432">
        <f t="shared" si="153"/>
        <v>0</v>
      </c>
      <c r="BA323" s="433"/>
      <c r="BB323" s="276"/>
      <c r="BC323" s="274"/>
      <c r="BD323" s="274"/>
      <c r="BE323" s="127"/>
      <c r="BF323" s="126"/>
      <c r="BG323" s="274"/>
      <c r="BH323" s="274"/>
      <c r="BI323" s="274"/>
      <c r="BJ323" s="274"/>
      <c r="BK323" s="389">
        <f t="shared" si="154"/>
        <v>0</v>
      </c>
      <c r="BL323" s="140">
        <f t="shared" si="155"/>
        <v>0</v>
      </c>
      <c r="BM323" s="132"/>
      <c r="BN323" s="140">
        <f t="shared" si="156"/>
        <v>0</v>
      </c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41"/>
      <c r="BY323" s="141"/>
      <c r="BZ323" s="141"/>
      <c r="CA323" s="141"/>
      <c r="CB323" s="390">
        <f t="shared" si="157"/>
        <v>0</v>
      </c>
      <c r="CC323" s="132"/>
    </row>
    <row r="324" spans="1:81" ht="14.25" customHeight="1" x14ac:dyDescent="0.25">
      <c r="A324" s="132"/>
      <c r="B324" s="215">
        <v>46313</v>
      </c>
      <c r="C324" s="133"/>
      <c r="D324" s="136"/>
      <c r="E324" s="135"/>
      <c r="F324" s="135"/>
      <c r="G324" s="445">
        <f t="shared" si="149"/>
        <v>0</v>
      </c>
      <c r="H324" s="140"/>
      <c r="I324" s="457"/>
      <c r="J324" s="454"/>
      <c r="K324" s="140"/>
      <c r="L324" s="140"/>
      <c r="M324" s="140"/>
      <c r="N324" s="140"/>
      <c r="O324" s="140"/>
      <c r="P324" s="456"/>
      <c r="Q324" s="456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383">
        <f>SUM(H324:AA324)</f>
        <v>0</v>
      </c>
      <c r="AC324" s="140"/>
      <c r="AD324" s="140"/>
      <c r="AE324" s="140"/>
      <c r="AF324" s="140"/>
      <c r="AG324" s="140"/>
      <c r="AH324" s="140"/>
      <c r="AI324" s="140"/>
      <c r="AJ324" s="140"/>
      <c r="AK324" s="140"/>
      <c r="AL324" s="140"/>
      <c r="AM324" s="140"/>
      <c r="AN324" s="140"/>
      <c r="AO324" s="140"/>
      <c r="AP324" s="384">
        <f t="shared" si="151"/>
        <v>0</v>
      </c>
      <c r="AQ324" s="136"/>
      <c r="AR324" s="136"/>
      <c r="AS324" s="136"/>
      <c r="AT324" s="385">
        <f t="shared" si="152"/>
        <v>0</v>
      </c>
      <c r="AU324" s="140"/>
      <c r="AV324" s="140"/>
      <c r="AW324" s="140"/>
      <c r="AX324" s="140"/>
      <c r="AY324" s="392"/>
      <c r="AZ324" s="432">
        <f t="shared" si="153"/>
        <v>0</v>
      </c>
      <c r="BA324" s="433"/>
      <c r="BB324" s="276"/>
      <c r="BC324" s="274"/>
      <c r="BD324" s="274"/>
      <c r="BE324" s="127"/>
      <c r="BF324" s="126"/>
      <c r="BG324" s="274"/>
      <c r="BH324" s="274"/>
      <c r="BI324" s="274"/>
      <c r="BJ324" s="274"/>
      <c r="BK324" s="389">
        <f t="shared" si="154"/>
        <v>0</v>
      </c>
      <c r="BL324" s="140">
        <f t="shared" si="155"/>
        <v>0</v>
      </c>
      <c r="BM324" s="132"/>
      <c r="BN324" s="140">
        <f t="shared" si="156"/>
        <v>0</v>
      </c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41"/>
      <c r="BY324" s="141"/>
      <c r="BZ324" s="141"/>
      <c r="CA324" s="141"/>
      <c r="CB324" s="390">
        <f t="shared" si="157"/>
        <v>0</v>
      </c>
      <c r="CC324" s="132"/>
    </row>
    <row r="325" spans="1:81" ht="14.25" customHeight="1" x14ac:dyDescent="0.25">
      <c r="A325" s="132"/>
      <c r="B325" s="215">
        <v>46314</v>
      </c>
      <c r="C325" s="133"/>
      <c r="D325" s="136"/>
      <c r="E325" s="135"/>
      <c r="F325" s="135"/>
      <c r="G325" s="445">
        <f t="shared" si="149"/>
        <v>0</v>
      </c>
      <c r="H325" s="140"/>
      <c r="I325" s="457"/>
      <c r="J325" s="454"/>
      <c r="K325" s="140"/>
      <c r="L325" s="140"/>
      <c r="M325" s="140"/>
      <c r="N325" s="140"/>
      <c r="O325" s="140"/>
      <c r="P325" s="456"/>
      <c r="Q325" s="456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383">
        <f t="shared" ref="AB325:AB337" si="158">SUM(I325:Y325)</f>
        <v>0</v>
      </c>
      <c r="AC325" s="140"/>
      <c r="AD325" s="140"/>
      <c r="AE325" s="140"/>
      <c r="AF325" s="140"/>
      <c r="AG325" s="140"/>
      <c r="AH325" s="140"/>
      <c r="AI325" s="140"/>
      <c r="AJ325" s="140"/>
      <c r="AK325" s="140"/>
      <c r="AL325" s="140"/>
      <c r="AM325" s="140"/>
      <c r="AN325" s="140"/>
      <c r="AO325" s="140"/>
      <c r="AP325" s="384">
        <f t="shared" si="151"/>
        <v>0</v>
      </c>
      <c r="AQ325" s="136"/>
      <c r="AR325" s="136"/>
      <c r="AS325" s="136"/>
      <c r="AT325" s="385">
        <f t="shared" si="152"/>
        <v>0</v>
      </c>
      <c r="AU325" s="140"/>
      <c r="AV325" s="140"/>
      <c r="AW325" s="140"/>
      <c r="AX325" s="140"/>
      <c r="AY325" s="392"/>
      <c r="AZ325" s="432">
        <f t="shared" si="153"/>
        <v>0</v>
      </c>
      <c r="BA325" s="433"/>
      <c r="BB325" s="276"/>
      <c r="BC325" s="274"/>
      <c r="BD325" s="274"/>
      <c r="BE325" s="127"/>
      <c r="BF325" s="126"/>
      <c r="BG325" s="274"/>
      <c r="BH325" s="274"/>
      <c r="BI325" s="274"/>
      <c r="BJ325" s="274"/>
      <c r="BK325" s="389">
        <f t="shared" si="154"/>
        <v>0</v>
      </c>
      <c r="BL325" s="140">
        <f t="shared" si="155"/>
        <v>0</v>
      </c>
      <c r="BM325" s="132"/>
      <c r="BN325" s="140">
        <f t="shared" si="156"/>
        <v>0</v>
      </c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41"/>
      <c r="BY325" s="141"/>
      <c r="BZ325" s="141"/>
      <c r="CA325" s="141"/>
      <c r="CB325" s="390">
        <f t="shared" si="157"/>
        <v>0</v>
      </c>
      <c r="CC325" s="132"/>
    </row>
    <row r="326" spans="1:81" ht="14.25" customHeight="1" x14ac:dyDescent="0.25">
      <c r="A326" s="132"/>
      <c r="B326" s="215">
        <v>46315</v>
      </c>
      <c r="C326" s="133"/>
      <c r="D326" s="136"/>
      <c r="E326" s="135"/>
      <c r="F326" s="135"/>
      <c r="G326" s="445">
        <f t="shared" si="149"/>
        <v>0</v>
      </c>
      <c r="H326" s="140"/>
      <c r="I326" s="457"/>
      <c r="J326" s="454"/>
      <c r="K326" s="140"/>
      <c r="L326" s="140"/>
      <c r="M326" s="140"/>
      <c r="N326" s="140"/>
      <c r="O326" s="140"/>
      <c r="P326" s="456"/>
      <c r="Q326" s="456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383">
        <f t="shared" si="158"/>
        <v>0</v>
      </c>
      <c r="AC326" s="140"/>
      <c r="AD326" s="140"/>
      <c r="AE326" s="140"/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384">
        <f t="shared" si="151"/>
        <v>0</v>
      </c>
      <c r="AQ326" s="136"/>
      <c r="AR326" s="136"/>
      <c r="AS326" s="136"/>
      <c r="AT326" s="385">
        <f t="shared" si="152"/>
        <v>0</v>
      </c>
      <c r="AU326" s="140"/>
      <c r="AV326" s="140"/>
      <c r="AW326" s="140"/>
      <c r="AX326" s="140"/>
      <c r="AY326" s="392"/>
      <c r="AZ326" s="432">
        <f t="shared" si="153"/>
        <v>0</v>
      </c>
      <c r="BA326" s="433"/>
      <c r="BB326" s="276"/>
      <c r="BC326" s="274"/>
      <c r="BD326" s="274"/>
      <c r="BE326" s="127"/>
      <c r="BF326" s="126"/>
      <c r="BG326" s="274"/>
      <c r="BH326" s="274"/>
      <c r="BI326" s="274"/>
      <c r="BJ326" s="274"/>
      <c r="BK326" s="389">
        <f t="shared" si="154"/>
        <v>0</v>
      </c>
      <c r="BL326" s="140">
        <f t="shared" si="155"/>
        <v>0</v>
      </c>
      <c r="BM326" s="132"/>
      <c r="BN326" s="140">
        <f t="shared" si="156"/>
        <v>0</v>
      </c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41"/>
      <c r="BY326" s="141"/>
      <c r="BZ326" s="141"/>
      <c r="CA326" s="141"/>
      <c r="CB326" s="390">
        <f t="shared" si="157"/>
        <v>0</v>
      </c>
      <c r="CC326" s="132"/>
    </row>
    <row r="327" spans="1:81" ht="14.25" customHeight="1" x14ac:dyDescent="0.25">
      <c r="A327" s="132"/>
      <c r="B327" s="215">
        <v>46316</v>
      </c>
      <c r="C327" s="133"/>
      <c r="D327" s="136"/>
      <c r="E327" s="135"/>
      <c r="F327" s="135"/>
      <c r="G327" s="445">
        <f t="shared" si="149"/>
        <v>0</v>
      </c>
      <c r="H327" s="140"/>
      <c r="I327" s="457"/>
      <c r="J327" s="454"/>
      <c r="K327" s="140"/>
      <c r="L327" s="140"/>
      <c r="M327" s="140"/>
      <c r="N327" s="140"/>
      <c r="O327" s="140"/>
      <c r="P327" s="456"/>
      <c r="Q327" s="456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383">
        <f t="shared" si="158"/>
        <v>0</v>
      </c>
      <c r="AC327" s="140"/>
      <c r="AD327" s="140"/>
      <c r="AE327" s="140"/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384">
        <f t="shared" si="151"/>
        <v>0</v>
      </c>
      <c r="AQ327" s="136"/>
      <c r="AR327" s="136"/>
      <c r="AS327" s="136"/>
      <c r="AT327" s="385">
        <f t="shared" si="152"/>
        <v>0</v>
      </c>
      <c r="AU327" s="140"/>
      <c r="AV327" s="140"/>
      <c r="AW327" s="140"/>
      <c r="AX327" s="140"/>
      <c r="AY327" s="392"/>
      <c r="AZ327" s="432">
        <f t="shared" si="153"/>
        <v>0</v>
      </c>
      <c r="BA327" s="433"/>
      <c r="BB327" s="276"/>
      <c r="BC327" s="274"/>
      <c r="BD327" s="274"/>
      <c r="BE327" s="127"/>
      <c r="BF327" s="126"/>
      <c r="BG327" s="274"/>
      <c r="BH327" s="274"/>
      <c r="BI327" s="274"/>
      <c r="BJ327" s="274"/>
      <c r="BK327" s="389">
        <f t="shared" si="154"/>
        <v>0</v>
      </c>
      <c r="BL327" s="140">
        <f t="shared" si="155"/>
        <v>0</v>
      </c>
      <c r="BM327" s="132"/>
      <c r="BN327" s="140">
        <f t="shared" si="156"/>
        <v>0</v>
      </c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41"/>
      <c r="BY327" s="141"/>
      <c r="BZ327" s="141"/>
      <c r="CA327" s="141"/>
      <c r="CB327" s="390">
        <f t="shared" si="157"/>
        <v>0</v>
      </c>
      <c r="CC327" s="132"/>
    </row>
    <row r="328" spans="1:81" ht="14.25" customHeight="1" x14ac:dyDescent="0.25">
      <c r="A328" s="132"/>
      <c r="B328" s="215">
        <v>46317</v>
      </c>
      <c r="C328" s="133"/>
      <c r="D328" s="136"/>
      <c r="E328" s="135"/>
      <c r="F328" s="135"/>
      <c r="G328" s="445">
        <f t="shared" si="149"/>
        <v>0</v>
      </c>
      <c r="H328" s="140"/>
      <c r="I328" s="457"/>
      <c r="J328" s="454"/>
      <c r="K328" s="140"/>
      <c r="L328" s="140"/>
      <c r="M328" s="140"/>
      <c r="N328" s="140"/>
      <c r="O328" s="140"/>
      <c r="P328" s="456"/>
      <c r="Q328" s="456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383">
        <f t="shared" si="158"/>
        <v>0</v>
      </c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384">
        <f t="shared" si="151"/>
        <v>0</v>
      </c>
      <c r="AQ328" s="136"/>
      <c r="AR328" s="136"/>
      <c r="AS328" s="136"/>
      <c r="AT328" s="385">
        <f t="shared" si="152"/>
        <v>0</v>
      </c>
      <c r="AU328" s="140"/>
      <c r="AV328" s="140"/>
      <c r="AW328" s="140"/>
      <c r="AX328" s="140"/>
      <c r="AY328" s="392"/>
      <c r="AZ328" s="432">
        <f t="shared" si="153"/>
        <v>0</v>
      </c>
      <c r="BA328" s="433"/>
      <c r="BB328" s="276"/>
      <c r="BC328" s="274"/>
      <c r="BD328" s="274"/>
      <c r="BE328" s="127"/>
      <c r="BF328" s="126"/>
      <c r="BG328" s="274"/>
      <c r="BH328" s="274"/>
      <c r="BI328" s="274"/>
      <c r="BJ328" s="274"/>
      <c r="BK328" s="389">
        <f t="shared" si="154"/>
        <v>0</v>
      </c>
      <c r="BL328" s="140">
        <f t="shared" si="155"/>
        <v>0</v>
      </c>
      <c r="BM328" s="132"/>
      <c r="BN328" s="140">
        <f t="shared" si="156"/>
        <v>0</v>
      </c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41"/>
      <c r="BY328" s="141"/>
      <c r="BZ328" s="141"/>
      <c r="CA328" s="141"/>
      <c r="CB328" s="390">
        <f t="shared" si="157"/>
        <v>0</v>
      </c>
      <c r="CC328" s="132"/>
    </row>
    <row r="329" spans="1:81" ht="14.25" customHeight="1" x14ac:dyDescent="0.25">
      <c r="A329" s="132"/>
      <c r="B329" s="215">
        <v>46318</v>
      </c>
      <c r="C329" s="133"/>
      <c r="D329" s="136"/>
      <c r="E329" s="135"/>
      <c r="F329" s="135"/>
      <c r="G329" s="445">
        <f t="shared" si="149"/>
        <v>0</v>
      </c>
      <c r="H329" s="140"/>
      <c r="I329" s="457"/>
      <c r="J329" s="454"/>
      <c r="K329" s="140"/>
      <c r="L329" s="140"/>
      <c r="M329" s="140"/>
      <c r="N329" s="140"/>
      <c r="O329" s="140"/>
      <c r="P329" s="456"/>
      <c r="Q329" s="456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383">
        <f t="shared" si="158"/>
        <v>0</v>
      </c>
      <c r="AC329" s="140"/>
      <c r="AD329" s="140"/>
      <c r="AE329" s="140"/>
      <c r="AF329" s="140"/>
      <c r="AG329" s="140"/>
      <c r="AH329" s="140"/>
      <c r="AI329" s="140"/>
      <c r="AJ329" s="140"/>
      <c r="AK329" s="140"/>
      <c r="AL329" s="140"/>
      <c r="AM329" s="140"/>
      <c r="AN329" s="140"/>
      <c r="AO329" s="140"/>
      <c r="AP329" s="384">
        <f t="shared" si="151"/>
        <v>0</v>
      </c>
      <c r="AQ329" s="136"/>
      <c r="AR329" s="136"/>
      <c r="AS329" s="136"/>
      <c r="AT329" s="385">
        <f t="shared" si="152"/>
        <v>0</v>
      </c>
      <c r="AU329" s="140"/>
      <c r="AV329" s="140"/>
      <c r="AW329" s="140"/>
      <c r="AX329" s="140"/>
      <c r="AY329" s="392"/>
      <c r="AZ329" s="432">
        <f t="shared" si="153"/>
        <v>0</v>
      </c>
      <c r="BA329" s="433"/>
      <c r="BB329" s="276"/>
      <c r="BC329" s="274"/>
      <c r="BD329" s="274"/>
      <c r="BE329" s="127"/>
      <c r="BF329" s="126"/>
      <c r="BG329" s="274"/>
      <c r="BH329" s="274"/>
      <c r="BI329" s="274"/>
      <c r="BJ329" s="274"/>
      <c r="BK329" s="389">
        <f t="shared" si="154"/>
        <v>0</v>
      </c>
      <c r="BL329" s="140">
        <f t="shared" si="155"/>
        <v>0</v>
      </c>
      <c r="BM329" s="132"/>
      <c r="BN329" s="140">
        <f t="shared" si="156"/>
        <v>0</v>
      </c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41"/>
      <c r="BY329" s="141"/>
      <c r="BZ329" s="141"/>
      <c r="CA329" s="141"/>
      <c r="CB329" s="390">
        <f t="shared" si="157"/>
        <v>0</v>
      </c>
      <c r="CC329" s="132"/>
    </row>
    <row r="330" spans="1:81" ht="14.25" customHeight="1" x14ac:dyDescent="0.25">
      <c r="A330" s="132"/>
      <c r="B330" s="215">
        <v>46319</v>
      </c>
      <c r="C330" s="133"/>
      <c r="D330" s="136"/>
      <c r="E330" s="135"/>
      <c r="F330" s="135"/>
      <c r="G330" s="445">
        <f t="shared" si="149"/>
        <v>0</v>
      </c>
      <c r="H330" s="140"/>
      <c r="I330" s="457"/>
      <c r="J330" s="454"/>
      <c r="K330" s="545"/>
      <c r="L330" s="545"/>
      <c r="M330" s="140"/>
      <c r="N330" s="140"/>
      <c r="O330" s="140"/>
      <c r="P330" s="456"/>
      <c r="Q330" s="456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383">
        <f t="shared" si="158"/>
        <v>0</v>
      </c>
      <c r="AC330" s="140"/>
      <c r="AD330" s="140"/>
      <c r="AE330" s="140"/>
      <c r="AF330" s="140"/>
      <c r="AG330" s="140"/>
      <c r="AH330" s="140"/>
      <c r="AI330" s="140"/>
      <c r="AJ330" s="140"/>
      <c r="AK330" s="140"/>
      <c r="AL330" s="140"/>
      <c r="AM330" s="140"/>
      <c r="AN330" s="140"/>
      <c r="AO330" s="140"/>
      <c r="AP330" s="384">
        <f t="shared" si="151"/>
        <v>0</v>
      </c>
      <c r="AQ330" s="136"/>
      <c r="AR330" s="136"/>
      <c r="AS330" s="136"/>
      <c r="AT330" s="385">
        <f t="shared" si="152"/>
        <v>0</v>
      </c>
      <c r="AU330" s="140"/>
      <c r="AV330" s="140"/>
      <c r="AW330" s="140"/>
      <c r="AX330" s="140"/>
      <c r="AY330" s="392"/>
      <c r="AZ330" s="432">
        <f t="shared" si="153"/>
        <v>0</v>
      </c>
      <c r="BA330" s="433"/>
      <c r="BB330" s="276"/>
      <c r="BC330" s="274"/>
      <c r="BD330" s="274"/>
      <c r="BE330" s="127"/>
      <c r="BF330" s="126"/>
      <c r="BG330" s="274"/>
      <c r="BH330" s="274"/>
      <c r="BI330" s="274"/>
      <c r="BJ330" s="274"/>
      <c r="BK330" s="389">
        <f t="shared" si="154"/>
        <v>0</v>
      </c>
      <c r="BL330" s="140">
        <f t="shared" si="155"/>
        <v>0</v>
      </c>
      <c r="BM330" s="132"/>
      <c r="BN330" s="140">
        <f t="shared" si="156"/>
        <v>0</v>
      </c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41"/>
      <c r="BY330" s="141"/>
      <c r="BZ330" s="141"/>
      <c r="CA330" s="141"/>
      <c r="CB330" s="390">
        <f t="shared" si="157"/>
        <v>0</v>
      </c>
      <c r="CC330" s="132"/>
    </row>
    <row r="331" spans="1:81" ht="14.25" customHeight="1" x14ac:dyDescent="0.25">
      <c r="A331" s="132"/>
      <c r="B331" s="215">
        <v>46320</v>
      </c>
      <c r="C331" s="133"/>
      <c r="D331" s="136"/>
      <c r="E331" s="135"/>
      <c r="F331" s="135"/>
      <c r="G331" s="445">
        <f t="shared" si="149"/>
        <v>0</v>
      </c>
      <c r="H331" s="140"/>
      <c r="I331" s="457"/>
      <c r="J331" s="454"/>
      <c r="K331" s="140"/>
      <c r="L331" s="140"/>
      <c r="M331" s="140"/>
      <c r="N331" s="140"/>
      <c r="O331" s="140"/>
      <c r="P331" s="456"/>
      <c r="Q331" s="456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383">
        <f t="shared" si="158"/>
        <v>0</v>
      </c>
      <c r="AC331" s="140"/>
      <c r="AD331" s="140"/>
      <c r="AE331" s="140"/>
      <c r="AF331" s="140"/>
      <c r="AG331" s="140"/>
      <c r="AH331" s="140"/>
      <c r="AI331" s="140"/>
      <c r="AJ331" s="140"/>
      <c r="AK331" s="140"/>
      <c r="AL331" s="140"/>
      <c r="AM331" s="140"/>
      <c r="AN331" s="140"/>
      <c r="AO331" s="140"/>
      <c r="AP331" s="384">
        <f t="shared" si="151"/>
        <v>0</v>
      </c>
      <c r="AQ331" s="136"/>
      <c r="AR331" s="136"/>
      <c r="AS331" s="136"/>
      <c r="AT331" s="385">
        <f t="shared" si="152"/>
        <v>0</v>
      </c>
      <c r="AU331" s="140"/>
      <c r="AV331" s="140"/>
      <c r="AW331" s="140"/>
      <c r="AX331" s="140"/>
      <c r="AY331" s="392"/>
      <c r="AZ331" s="432">
        <f t="shared" si="153"/>
        <v>0</v>
      </c>
      <c r="BA331" s="433"/>
      <c r="BB331" s="276"/>
      <c r="BC331" s="274"/>
      <c r="BD331" s="274"/>
      <c r="BE331" s="127"/>
      <c r="BF331" s="126"/>
      <c r="BG331" s="274"/>
      <c r="BH331" s="274"/>
      <c r="BI331" s="274"/>
      <c r="BJ331" s="274"/>
      <c r="BK331" s="389">
        <f t="shared" si="154"/>
        <v>0</v>
      </c>
      <c r="BL331" s="140">
        <f t="shared" si="155"/>
        <v>0</v>
      </c>
      <c r="BM331" s="132"/>
      <c r="BN331" s="140">
        <f t="shared" si="156"/>
        <v>0</v>
      </c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41"/>
      <c r="BY331" s="141"/>
      <c r="BZ331" s="141"/>
      <c r="CA331" s="141"/>
      <c r="CB331" s="390">
        <f t="shared" si="157"/>
        <v>0</v>
      </c>
      <c r="CC331" s="132"/>
    </row>
    <row r="332" spans="1:81" ht="14.25" customHeight="1" x14ac:dyDescent="0.25">
      <c r="A332" s="132"/>
      <c r="B332" s="215">
        <v>46321</v>
      </c>
      <c r="C332" s="133"/>
      <c r="D332" s="136"/>
      <c r="E332" s="135"/>
      <c r="F332" s="135"/>
      <c r="G332" s="445">
        <f t="shared" si="149"/>
        <v>0</v>
      </c>
      <c r="H332" s="140"/>
      <c r="I332" s="457"/>
      <c r="J332" s="454"/>
      <c r="K332" s="549"/>
      <c r="L332" s="549"/>
      <c r="M332" s="140"/>
      <c r="N332" s="140"/>
      <c r="O332" s="140"/>
      <c r="P332" s="379"/>
      <c r="Q332" s="379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383">
        <f t="shared" si="158"/>
        <v>0</v>
      </c>
      <c r="AC332" s="140"/>
      <c r="AD332" s="140"/>
      <c r="AE332" s="140"/>
      <c r="AF332" s="140"/>
      <c r="AG332" s="140"/>
      <c r="AH332" s="140"/>
      <c r="AI332" s="140"/>
      <c r="AJ332" s="140"/>
      <c r="AK332" s="140"/>
      <c r="AL332" s="140"/>
      <c r="AM332" s="140"/>
      <c r="AN332" s="140"/>
      <c r="AO332" s="140"/>
      <c r="AP332" s="384">
        <f t="shared" si="151"/>
        <v>0</v>
      </c>
      <c r="AQ332" s="136"/>
      <c r="AR332" s="136"/>
      <c r="AS332" s="136"/>
      <c r="AT332" s="385">
        <f t="shared" si="152"/>
        <v>0</v>
      </c>
      <c r="AU332" s="140"/>
      <c r="AV332" s="140"/>
      <c r="AW332" s="140"/>
      <c r="AX332" s="140"/>
      <c r="AY332" s="392"/>
      <c r="AZ332" s="432">
        <f t="shared" si="153"/>
        <v>0</v>
      </c>
      <c r="BA332" s="433"/>
      <c r="BB332" s="276"/>
      <c r="BC332" s="274"/>
      <c r="BD332" s="274"/>
      <c r="BE332" s="127"/>
      <c r="BF332" s="126"/>
      <c r="BG332" s="274"/>
      <c r="BH332" s="274"/>
      <c r="BI332" s="274"/>
      <c r="BJ332" s="274"/>
      <c r="BK332" s="389">
        <f t="shared" si="154"/>
        <v>0</v>
      </c>
      <c r="BL332" s="140">
        <f t="shared" si="155"/>
        <v>0</v>
      </c>
      <c r="BM332" s="132"/>
      <c r="BN332" s="140">
        <f t="shared" si="156"/>
        <v>0</v>
      </c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41"/>
      <c r="BY332" s="141"/>
      <c r="BZ332" s="141"/>
      <c r="CA332" s="141"/>
      <c r="CB332" s="390">
        <f t="shared" si="157"/>
        <v>0</v>
      </c>
      <c r="CC332" s="132"/>
    </row>
    <row r="333" spans="1:81" ht="17.25" customHeight="1" x14ac:dyDescent="0.25">
      <c r="A333" s="132"/>
      <c r="B333" s="215">
        <v>46322</v>
      </c>
      <c r="C333" s="133"/>
      <c r="D333" s="136"/>
      <c r="E333" s="135"/>
      <c r="F333" s="135"/>
      <c r="G333" s="445">
        <f t="shared" si="149"/>
        <v>0</v>
      </c>
      <c r="H333" s="140"/>
      <c r="I333" s="457"/>
      <c r="J333" s="454"/>
      <c r="K333" s="140"/>
      <c r="L333" s="140"/>
      <c r="M333" s="140"/>
      <c r="N333" s="140"/>
      <c r="O333" s="140"/>
      <c r="P333" s="456"/>
      <c r="Q333" s="456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383">
        <f t="shared" si="158"/>
        <v>0</v>
      </c>
      <c r="AC333" s="140"/>
      <c r="AD333" s="140"/>
      <c r="AE333" s="140"/>
      <c r="AF333" s="140"/>
      <c r="AG333" s="140"/>
      <c r="AH333" s="140"/>
      <c r="AI333" s="140"/>
      <c r="AJ333" s="140"/>
      <c r="AK333" s="140"/>
      <c r="AL333" s="140"/>
      <c r="AM333" s="140"/>
      <c r="AN333" s="140"/>
      <c r="AO333" s="140"/>
      <c r="AP333" s="384">
        <f t="shared" si="151"/>
        <v>0</v>
      </c>
      <c r="AQ333" s="136"/>
      <c r="AR333" s="136"/>
      <c r="AS333" s="136"/>
      <c r="AT333" s="385">
        <f t="shared" si="152"/>
        <v>0</v>
      </c>
      <c r="AU333" s="140"/>
      <c r="AV333" s="140"/>
      <c r="AW333" s="140"/>
      <c r="AX333" s="140"/>
      <c r="AY333" s="392"/>
      <c r="AZ333" s="432">
        <f t="shared" si="153"/>
        <v>0</v>
      </c>
      <c r="BA333" s="433"/>
      <c r="BB333" s="276"/>
      <c r="BC333" s="274"/>
      <c r="BD333" s="274"/>
      <c r="BE333" s="127"/>
      <c r="BF333" s="126"/>
      <c r="BG333" s="274"/>
      <c r="BH333" s="274"/>
      <c r="BI333" s="274"/>
      <c r="BJ333" s="274"/>
      <c r="BK333" s="389">
        <f t="shared" si="154"/>
        <v>0</v>
      </c>
      <c r="BL333" s="140">
        <f t="shared" si="155"/>
        <v>0</v>
      </c>
      <c r="BM333" s="132"/>
      <c r="BN333" s="140">
        <f t="shared" si="156"/>
        <v>0</v>
      </c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41"/>
      <c r="BY333" s="141"/>
      <c r="BZ333" s="141"/>
      <c r="CA333" s="141"/>
      <c r="CB333" s="390">
        <f t="shared" si="157"/>
        <v>0</v>
      </c>
      <c r="CC333" s="132"/>
    </row>
    <row r="334" spans="1:81" ht="14.25" customHeight="1" x14ac:dyDescent="0.25">
      <c r="A334" s="132"/>
      <c r="B334" s="215">
        <v>46323</v>
      </c>
      <c r="C334" s="133"/>
      <c r="D334" s="136"/>
      <c r="E334" s="135"/>
      <c r="F334" s="135"/>
      <c r="G334" s="445">
        <f t="shared" si="149"/>
        <v>0</v>
      </c>
      <c r="H334" s="140"/>
      <c r="I334" s="457"/>
      <c r="J334" s="454"/>
      <c r="K334" s="140"/>
      <c r="L334" s="140"/>
      <c r="M334" s="140"/>
      <c r="N334" s="140"/>
      <c r="O334" s="140"/>
      <c r="P334" s="456"/>
      <c r="Q334" s="456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383">
        <f t="shared" si="158"/>
        <v>0</v>
      </c>
      <c r="AC334" s="140"/>
      <c r="AD334" s="140"/>
      <c r="AE334" s="140"/>
      <c r="AF334" s="140"/>
      <c r="AG334" s="140"/>
      <c r="AH334" s="140"/>
      <c r="AI334" s="140"/>
      <c r="AJ334" s="140"/>
      <c r="AK334" s="140"/>
      <c r="AL334" s="140"/>
      <c r="AM334" s="140"/>
      <c r="AN334" s="140"/>
      <c r="AO334" s="140"/>
      <c r="AP334" s="384">
        <f t="shared" si="151"/>
        <v>0</v>
      </c>
      <c r="AQ334" s="136"/>
      <c r="AR334" s="136"/>
      <c r="AS334" s="136"/>
      <c r="AT334" s="385">
        <f t="shared" si="152"/>
        <v>0</v>
      </c>
      <c r="AU334" s="140"/>
      <c r="AV334" s="140"/>
      <c r="AW334" s="140"/>
      <c r="AX334" s="140"/>
      <c r="AY334" s="392"/>
      <c r="AZ334" s="432">
        <f t="shared" si="153"/>
        <v>0</v>
      </c>
      <c r="BA334" s="433"/>
      <c r="BB334" s="276"/>
      <c r="BC334" s="274"/>
      <c r="BD334" s="274"/>
      <c r="BE334" s="127"/>
      <c r="BF334" s="126"/>
      <c r="BG334" s="274"/>
      <c r="BH334" s="274"/>
      <c r="BI334" s="274"/>
      <c r="BJ334" s="274"/>
      <c r="BK334" s="389">
        <f t="shared" si="154"/>
        <v>0</v>
      </c>
      <c r="BL334" s="140">
        <f t="shared" si="155"/>
        <v>0</v>
      </c>
      <c r="BM334" s="132"/>
      <c r="BN334" s="140">
        <f t="shared" si="156"/>
        <v>0</v>
      </c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41"/>
      <c r="BY334" s="141"/>
      <c r="BZ334" s="141"/>
      <c r="CA334" s="141"/>
      <c r="CB334" s="390">
        <f t="shared" si="157"/>
        <v>0</v>
      </c>
      <c r="CC334" s="132"/>
    </row>
    <row r="335" spans="1:81" ht="14.25" customHeight="1" x14ac:dyDescent="0.25">
      <c r="A335" s="132"/>
      <c r="B335" s="215">
        <v>46324</v>
      </c>
      <c r="C335" s="133"/>
      <c r="D335" s="136"/>
      <c r="E335" s="135"/>
      <c r="F335" s="135"/>
      <c r="G335" s="445">
        <f t="shared" si="149"/>
        <v>0</v>
      </c>
      <c r="H335" s="140"/>
      <c r="I335" s="457"/>
      <c r="J335" s="454"/>
      <c r="K335" s="140"/>
      <c r="L335" s="140"/>
      <c r="M335" s="140"/>
      <c r="N335" s="140"/>
      <c r="O335" s="140"/>
      <c r="P335" s="456"/>
      <c r="Q335" s="456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383">
        <f t="shared" si="158"/>
        <v>0</v>
      </c>
      <c r="AC335" s="140"/>
      <c r="AD335" s="140"/>
      <c r="AE335" s="140"/>
      <c r="AF335" s="140"/>
      <c r="AG335" s="140"/>
      <c r="AH335" s="140"/>
      <c r="AI335" s="140"/>
      <c r="AJ335" s="140"/>
      <c r="AK335" s="140"/>
      <c r="AL335" s="140"/>
      <c r="AM335" s="140"/>
      <c r="AN335" s="140"/>
      <c r="AO335" s="140"/>
      <c r="AP335" s="384">
        <f t="shared" si="151"/>
        <v>0</v>
      </c>
      <c r="AQ335" s="136"/>
      <c r="AR335" s="136"/>
      <c r="AS335" s="136"/>
      <c r="AT335" s="385">
        <f t="shared" si="152"/>
        <v>0</v>
      </c>
      <c r="AU335" s="140"/>
      <c r="AV335" s="140"/>
      <c r="AW335" s="140"/>
      <c r="AX335" s="140"/>
      <c r="AY335" s="392"/>
      <c r="AZ335" s="432">
        <f t="shared" si="153"/>
        <v>0</v>
      </c>
      <c r="BA335" s="433"/>
      <c r="BB335" s="276"/>
      <c r="BC335" s="274"/>
      <c r="BD335" s="274"/>
      <c r="BE335" s="127"/>
      <c r="BF335" s="126"/>
      <c r="BG335" s="274"/>
      <c r="BH335" s="274"/>
      <c r="BI335" s="274"/>
      <c r="BJ335" s="274"/>
      <c r="BK335" s="389">
        <f t="shared" si="154"/>
        <v>0</v>
      </c>
      <c r="BL335" s="140">
        <f t="shared" si="155"/>
        <v>0</v>
      </c>
      <c r="BM335" s="132"/>
      <c r="BN335" s="140">
        <f t="shared" si="156"/>
        <v>0</v>
      </c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41"/>
      <c r="BY335" s="141"/>
      <c r="BZ335" s="141"/>
      <c r="CA335" s="141"/>
      <c r="CB335" s="390">
        <f t="shared" si="157"/>
        <v>0</v>
      </c>
      <c r="CC335" s="132"/>
    </row>
    <row r="336" spans="1:81" ht="14.25" customHeight="1" x14ac:dyDescent="0.25">
      <c r="A336" s="132"/>
      <c r="B336" s="215">
        <v>46325</v>
      </c>
      <c r="C336" s="133"/>
      <c r="D336" s="136"/>
      <c r="E336" s="135"/>
      <c r="F336" s="135"/>
      <c r="G336" s="445">
        <f t="shared" si="149"/>
        <v>0</v>
      </c>
      <c r="H336" s="140"/>
      <c r="I336" s="457"/>
      <c r="J336" s="454"/>
      <c r="K336" s="140"/>
      <c r="L336" s="140"/>
      <c r="M336" s="140"/>
      <c r="N336" s="140"/>
      <c r="O336" s="140"/>
      <c r="P336" s="456"/>
      <c r="Q336" s="456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383">
        <f t="shared" si="158"/>
        <v>0</v>
      </c>
      <c r="AC336" s="140"/>
      <c r="AD336" s="140"/>
      <c r="AE336" s="140"/>
      <c r="AF336" s="140"/>
      <c r="AG336" s="140"/>
      <c r="AH336" s="140"/>
      <c r="AI336" s="140"/>
      <c r="AJ336" s="140"/>
      <c r="AK336" s="140"/>
      <c r="AL336" s="140"/>
      <c r="AM336" s="140"/>
      <c r="AN336" s="140"/>
      <c r="AO336" s="140"/>
      <c r="AP336" s="384">
        <f t="shared" si="151"/>
        <v>0</v>
      </c>
      <c r="AQ336" s="136"/>
      <c r="AR336" s="136"/>
      <c r="AS336" s="136"/>
      <c r="AT336" s="385">
        <f t="shared" si="152"/>
        <v>0</v>
      </c>
      <c r="AU336" s="140"/>
      <c r="AV336" s="140"/>
      <c r="AW336" s="140"/>
      <c r="AX336" s="140"/>
      <c r="AY336" s="392"/>
      <c r="AZ336" s="432">
        <f t="shared" si="153"/>
        <v>0</v>
      </c>
      <c r="BA336" s="433"/>
      <c r="BB336" s="276"/>
      <c r="BC336" s="274"/>
      <c r="BD336" s="274"/>
      <c r="BE336" s="127"/>
      <c r="BF336" s="126"/>
      <c r="BG336" s="274"/>
      <c r="BH336" s="274"/>
      <c r="BI336" s="274"/>
      <c r="BJ336" s="274"/>
      <c r="BK336" s="389">
        <f t="shared" si="154"/>
        <v>0</v>
      </c>
      <c r="BL336" s="140">
        <f t="shared" si="155"/>
        <v>0</v>
      </c>
      <c r="BM336" s="132"/>
      <c r="BN336" s="140">
        <f t="shared" si="156"/>
        <v>0</v>
      </c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41"/>
      <c r="BY336" s="141"/>
      <c r="BZ336" s="141"/>
      <c r="CA336" s="141"/>
      <c r="CB336" s="390">
        <f t="shared" si="157"/>
        <v>0</v>
      </c>
      <c r="CC336" s="132"/>
    </row>
    <row r="337" spans="1:81" ht="14.25" customHeight="1" x14ac:dyDescent="0.25">
      <c r="A337" s="3"/>
      <c r="B337" s="215">
        <v>46326</v>
      </c>
      <c r="C337" s="277"/>
      <c r="D337" s="278"/>
      <c r="E337" s="279"/>
      <c r="F337" s="279"/>
      <c r="G337" s="445">
        <f t="shared" si="149"/>
        <v>0</v>
      </c>
      <c r="H337" s="162"/>
      <c r="I337" s="503"/>
      <c r="J337" s="500"/>
      <c r="K337" s="162"/>
      <c r="L337" s="162"/>
      <c r="M337" s="162"/>
      <c r="N337" s="162"/>
      <c r="O337" s="162"/>
      <c r="P337" s="501"/>
      <c r="Q337" s="501"/>
      <c r="R337" s="162"/>
      <c r="S337" s="162"/>
      <c r="T337" s="162"/>
      <c r="U337" s="162"/>
      <c r="V337" s="162"/>
      <c r="W337" s="162"/>
      <c r="X337" s="162"/>
      <c r="Y337" s="162"/>
      <c r="Z337" s="140"/>
      <c r="AA337" s="140"/>
      <c r="AB337" s="383">
        <f t="shared" si="158"/>
        <v>0</v>
      </c>
      <c r="AC337" s="162"/>
      <c r="AD337" s="162"/>
      <c r="AE337" s="162"/>
      <c r="AF337" s="162"/>
      <c r="AG337" s="162"/>
      <c r="AH337" s="162"/>
      <c r="AI337" s="162"/>
      <c r="AJ337" s="162"/>
      <c r="AK337" s="162"/>
      <c r="AL337" s="162"/>
      <c r="AM337" s="162"/>
      <c r="AN337" s="162"/>
      <c r="AO337" s="162"/>
      <c r="AP337" s="384">
        <f t="shared" si="151"/>
        <v>0</v>
      </c>
      <c r="AQ337" s="278"/>
      <c r="AR337" s="278"/>
      <c r="AS337" s="278"/>
      <c r="AT337" s="385">
        <f t="shared" si="152"/>
        <v>0</v>
      </c>
      <c r="AU337" s="162"/>
      <c r="AV337" s="162"/>
      <c r="AW337" s="162"/>
      <c r="AX337" s="162"/>
      <c r="AY337" s="403"/>
      <c r="AZ337" s="432">
        <f t="shared" si="153"/>
        <v>0</v>
      </c>
      <c r="BA337" s="435"/>
      <c r="BB337" s="533"/>
      <c r="BC337" s="296"/>
      <c r="BD337" s="296"/>
      <c r="BE337" s="161"/>
      <c r="BF337" s="138"/>
      <c r="BG337" s="296"/>
      <c r="BH337" s="296"/>
      <c r="BI337" s="296"/>
      <c r="BJ337" s="296"/>
      <c r="BK337" s="389">
        <f t="shared" si="154"/>
        <v>0</v>
      </c>
      <c r="BL337" s="281">
        <f t="shared" si="155"/>
        <v>0</v>
      </c>
      <c r="BM337" s="3"/>
      <c r="BN337" s="281">
        <f t="shared" si="156"/>
        <v>0</v>
      </c>
      <c r="BO337" s="282"/>
      <c r="BP337" s="282"/>
      <c r="BQ337" s="282"/>
      <c r="BR337" s="282"/>
      <c r="BS337" s="282"/>
      <c r="BT337" s="282"/>
      <c r="BU337" s="282"/>
      <c r="BV337" s="282"/>
      <c r="BW337" s="282"/>
      <c r="BX337" s="129"/>
      <c r="BY337" s="282"/>
      <c r="BZ337" s="282"/>
      <c r="CA337" s="282"/>
      <c r="CB337" s="405">
        <f t="shared" si="157"/>
        <v>0</v>
      </c>
      <c r="CC337" s="3"/>
    </row>
    <row r="338" spans="1:81" ht="14.25" customHeight="1" x14ac:dyDescent="0.25">
      <c r="A338" s="3"/>
      <c r="B338" s="2" t="s">
        <v>84</v>
      </c>
      <c r="C338" s="407">
        <f t="shared" ref="C338:J338" si="159">SUM(C307:C337)</f>
        <v>0</v>
      </c>
      <c r="D338" s="407">
        <f t="shared" si="159"/>
        <v>0</v>
      </c>
      <c r="E338" s="407">
        <f t="shared" si="159"/>
        <v>0</v>
      </c>
      <c r="F338" s="407">
        <f t="shared" si="159"/>
        <v>0</v>
      </c>
      <c r="G338" s="407">
        <f t="shared" si="159"/>
        <v>0</v>
      </c>
      <c r="H338" s="439">
        <f t="shared" si="159"/>
        <v>0</v>
      </c>
      <c r="I338" s="407">
        <f t="shared" si="159"/>
        <v>0</v>
      </c>
      <c r="J338" s="407">
        <f t="shared" si="159"/>
        <v>0</v>
      </c>
      <c r="K338" s="407"/>
      <c r="L338" s="407">
        <f t="shared" ref="L338:S338" si="160">SUM(L307:L337)</f>
        <v>0</v>
      </c>
      <c r="M338" s="407">
        <f t="shared" si="160"/>
        <v>0</v>
      </c>
      <c r="N338" s="407">
        <f t="shared" si="160"/>
        <v>0</v>
      </c>
      <c r="O338" s="407">
        <f t="shared" si="160"/>
        <v>0</v>
      </c>
      <c r="P338" s="407">
        <f t="shared" si="160"/>
        <v>0</v>
      </c>
      <c r="Q338" s="407">
        <f t="shared" si="160"/>
        <v>0</v>
      </c>
      <c r="R338" s="407">
        <f t="shared" si="160"/>
        <v>0</v>
      </c>
      <c r="S338" s="407">
        <f t="shared" si="160"/>
        <v>0</v>
      </c>
      <c r="T338" s="407"/>
      <c r="U338" s="407">
        <f t="shared" ref="U338:Z338" si="161">SUM(U307:U337)</f>
        <v>0</v>
      </c>
      <c r="V338" s="407">
        <f t="shared" si="161"/>
        <v>0</v>
      </c>
      <c r="W338" s="407">
        <f t="shared" si="161"/>
        <v>0</v>
      </c>
      <c r="X338" s="407">
        <f t="shared" si="161"/>
        <v>0</v>
      </c>
      <c r="Y338" s="407">
        <f t="shared" si="161"/>
        <v>0</v>
      </c>
      <c r="Z338" s="407">
        <f t="shared" si="161"/>
        <v>0</v>
      </c>
      <c r="AA338" s="140"/>
      <c r="AB338" s="407">
        <f t="shared" ref="AB338:AU338" si="162">SUM(AB307:AB337)</f>
        <v>0</v>
      </c>
      <c r="AC338" s="407">
        <f t="shared" si="162"/>
        <v>0</v>
      </c>
      <c r="AD338" s="407">
        <f t="shared" si="162"/>
        <v>0</v>
      </c>
      <c r="AE338" s="407">
        <f t="shared" si="162"/>
        <v>0</v>
      </c>
      <c r="AF338" s="407">
        <f t="shared" si="162"/>
        <v>0</v>
      </c>
      <c r="AG338" s="407">
        <f t="shared" si="162"/>
        <v>0</v>
      </c>
      <c r="AH338" s="407">
        <f t="shared" si="162"/>
        <v>0</v>
      </c>
      <c r="AI338" s="407">
        <f t="shared" si="162"/>
        <v>0</v>
      </c>
      <c r="AJ338" s="407">
        <f t="shared" si="162"/>
        <v>0</v>
      </c>
      <c r="AK338" s="407">
        <f t="shared" si="162"/>
        <v>0</v>
      </c>
      <c r="AL338" s="407">
        <f t="shared" si="162"/>
        <v>0</v>
      </c>
      <c r="AM338" s="407">
        <f t="shared" si="162"/>
        <v>0</v>
      </c>
      <c r="AN338" s="407">
        <f t="shared" si="162"/>
        <v>0</v>
      </c>
      <c r="AO338" s="407">
        <f t="shared" si="162"/>
        <v>0</v>
      </c>
      <c r="AP338" s="407">
        <f t="shared" si="162"/>
        <v>0</v>
      </c>
      <c r="AQ338" s="407">
        <f t="shared" si="162"/>
        <v>0</v>
      </c>
      <c r="AR338" s="407">
        <f t="shared" si="162"/>
        <v>0</v>
      </c>
      <c r="AS338" s="407">
        <f t="shared" si="162"/>
        <v>0</v>
      </c>
      <c r="AT338" s="407">
        <f t="shared" si="162"/>
        <v>0</v>
      </c>
      <c r="AU338" s="407">
        <f t="shared" si="162"/>
        <v>0</v>
      </c>
      <c r="AV338" s="407"/>
      <c r="AW338" s="407">
        <f t="shared" ref="AW338:BL338" si="163">SUM(AW307:AW337)</f>
        <v>0</v>
      </c>
      <c r="AX338" s="407">
        <f t="shared" si="163"/>
        <v>0</v>
      </c>
      <c r="AY338" s="407">
        <f t="shared" si="163"/>
        <v>0</v>
      </c>
      <c r="AZ338" s="407">
        <f t="shared" si="163"/>
        <v>0</v>
      </c>
      <c r="BA338" s="439">
        <f t="shared" si="163"/>
        <v>0</v>
      </c>
      <c r="BB338" s="411">
        <f t="shared" si="163"/>
        <v>0</v>
      </c>
      <c r="BC338" s="407">
        <f t="shared" si="163"/>
        <v>0</v>
      </c>
      <c r="BD338" s="407">
        <f t="shared" si="163"/>
        <v>0</v>
      </c>
      <c r="BE338" s="407">
        <f t="shared" si="163"/>
        <v>0</v>
      </c>
      <c r="BF338" s="439">
        <f t="shared" si="163"/>
        <v>0</v>
      </c>
      <c r="BG338" s="407">
        <f t="shared" si="163"/>
        <v>0</v>
      </c>
      <c r="BH338" s="407">
        <f t="shared" si="163"/>
        <v>0</v>
      </c>
      <c r="BI338" s="407">
        <f t="shared" si="163"/>
        <v>0</v>
      </c>
      <c r="BJ338" s="407">
        <f t="shared" si="163"/>
        <v>0</v>
      </c>
      <c r="BK338" s="407">
        <f t="shared" si="163"/>
        <v>0</v>
      </c>
      <c r="BL338" s="508">
        <f t="shared" si="163"/>
        <v>0</v>
      </c>
      <c r="BM338" s="538"/>
      <c r="BN338" s="509">
        <f t="shared" ref="BN338:BY338" si="164">SUM(BN307:BN337)</f>
        <v>0</v>
      </c>
      <c r="BO338" s="407">
        <f t="shared" si="164"/>
        <v>0</v>
      </c>
      <c r="BP338" s="407">
        <f t="shared" si="164"/>
        <v>0</v>
      </c>
      <c r="BQ338" s="407">
        <f t="shared" si="164"/>
        <v>0</v>
      </c>
      <c r="BR338" s="407">
        <f t="shared" si="164"/>
        <v>0</v>
      </c>
      <c r="BS338" s="407">
        <f t="shared" si="164"/>
        <v>0</v>
      </c>
      <c r="BT338" s="407">
        <f t="shared" si="164"/>
        <v>0</v>
      </c>
      <c r="BU338" s="407">
        <f t="shared" si="164"/>
        <v>0</v>
      </c>
      <c r="BV338" s="407">
        <f t="shared" si="164"/>
        <v>0</v>
      </c>
      <c r="BW338" s="407">
        <f t="shared" si="164"/>
        <v>0</v>
      </c>
      <c r="BX338" s="407">
        <f t="shared" si="164"/>
        <v>0</v>
      </c>
      <c r="BY338" s="407">
        <f t="shared" si="164"/>
        <v>0</v>
      </c>
      <c r="BZ338" s="407"/>
      <c r="CA338" s="407"/>
      <c r="CB338" s="407">
        <f>SUM(CB307:CB337)</f>
        <v>0</v>
      </c>
      <c r="CC338" s="3"/>
    </row>
    <row r="339" spans="1:81" ht="14.25" customHeight="1" x14ac:dyDescent="0.25">
      <c r="A339" s="1"/>
      <c r="B339" s="2"/>
      <c r="C339" s="3"/>
      <c r="D339" s="3"/>
      <c r="E339" s="3"/>
      <c r="F339" s="3"/>
      <c r="G339" s="3"/>
      <c r="H339" s="3"/>
      <c r="I339" s="3"/>
      <c r="J339" s="414"/>
      <c r="K339" s="3"/>
      <c r="L339" s="3"/>
      <c r="M339" s="3"/>
      <c r="N339" s="3"/>
      <c r="O339" s="3"/>
      <c r="P339" s="1"/>
      <c r="Q339" s="1"/>
      <c r="R339" s="3"/>
      <c r="S339" s="3"/>
      <c r="T339" s="3"/>
      <c r="U339" s="3"/>
      <c r="V339" s="3"/>
      <c r="W339" s="3"/>
      <c r="X339" s="3"/>
      <c r="Y339" s="3"/>
      <c r="Z339" s="3"/>
      <c r="AA339" s="407">
        <f>SUM(AA308:AA338)</f>
        <v>0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550"/>
      <c r="BB339" s="551"/>
      <c r="BC339" s="551"/>
      <c r="BD339" s="551"/>
      <c r="BE339" s="551"/>
      <c r="BF339" s="551"/>
      <c r="BG339" s="551"/>
      <c r="BH339" s="551"/>
      <c r="BI339" s="551"/>
      <c r="BJ339" s="551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</row>
    <row r="340" spans="1:81" ht="14.25" customHeight="1" thickBot="1" x14ac:dyDescent="0.3">
      <c r="A340" s="1"/>
      <c r="B340" s="2"/>
      <c r="C340" s="3"/>
      <c r="D340" s="3"/>
      <c r="E340" s="3"/>
      <c r="F340" s="3"/>
      <c r="G340" s="3"/>
      <c r="H340" s="3"/>
      <c r="I340" s="3"/>
      <c r="J340" s="414"/>
      <c r="K340" s="3"/>
      <c r="L340" s="3"/>
      <c r="M340" s="3"/>
      <c r="N340" s="3"/>
      <c r="O340" s="3"/>
      <c r="P340" s="1"/>
      <c r="Q340" s="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76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550"/>
      <c r="BB340" s="551"/>
      <c r="BC340" s="551"/>
      <c r="BD340" s="551"/>
      <c r="BE340" s="551"/>
      <c r="BF340" s="551"/>
      <c r="BG340" s="551"/>
      <c r="BH340" s="551"/>
      <c r="BI340" s="551"/>
      <c r="BJ340" s="551"/>
      <c r="BK340" s="176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</row>
    <row r="341" spans="1:81" ht="14.25" customHeight="1" x14ac:dyDescent="0.25">
      <c r="A341" s="3"/>
      <c r="B341" s="306">
        <v>46327</v>
      </c>
      <c r="C341" s="94"/>
      <c r="D341" s="104"/>
      <c r="E341" s="97"/>
      <c r="F341" s="97"/>
      <c r="G341" s="415">
        <f t="shared" ref="G341:G370" si="165">+C341+D341+E341+F341</f>
        <v>0</v>
      </c>
      <c r="H341" s="535"/>
      <c r="I341" s="449"/>
      <c r="J341" s="446"/>
      <c r="K341" s="195"/>
      <c r="L341" s="195"/>
      <c r="M341" s="195"/>
      <c r="N341" s="195"/>
      <c r="O341" s="195"/>
      <c r="P341" s="447"/>
      <c r="Q341" s="447"/>
      <c r="R341" s="195"/>
      <c r="S341" s="195"/>
      <c r="T341" s="195"/>
      <c r="U341" s="195"/>
      <c r="V341" s="195"/>
      <c r="W341" s="195"/>
      <c r="X341" s="195"/>
      <c r="Y341" s="195"/>
      <c r="Z341" s="195"/>
      <c r="AA341" s="3"/>
      <c r="AB341" s="420">
        <f t="shared" ref="AB341:AB361" si="166">SUM(I341:Y341)</f>
        <v>0</v>
      </c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384">
        <f t="shared" ref="AP341:AP370" si="167">SUM(AC341:AO341)</f>
        <v>0</v>
      </c>
      <c r="AQ341" s="104"/>
      <c r="AR341" s="104"/>
      <c r="AS341" s="104"/>
      <c r="AT341" s="422">
        <f t="shared" ref="AT341:AT370" si="168">SUM(AQ341:AS341)</f>
        <v>0</v>
      </c>
      <c r="AU341" s="195"/>
      <c r="AV341" s="195"/>
      <c r="AW341" s="195"/>
      <c r="AX341" s="195"/>
      <c r="AY341" s="424"/>
      <c r="AZ341" s="547">
        <f t="shared" ref="AZ341:AZ370" si="169">+G341-AB341-AP341-AT341-AU341-AW341-AX341-AY341</f>
        <v>0</v>
      </c>
      <c r="BA341" s="427"/>
      <c r="BB341" s="286"/>
      <c r="BC341" s="269"/>
      <c r="BD341" s="269"/>
      <c r="BE341" s="110"/>
      <c r="BF341" s="109"/>
      <c r="BG341" s="269"/>
      <c r="BH341" s="269"/>
      <c r="BI341" s="269"/>
      <c r="BJ341" s="269"/>
      <c r="BK341" s="389">
        <f t="shared" ref="BK341:BK370" si="170">SUM(BA341:BJ341)-BI341</f>
        <v>0</v>
      </c>
      <c r="BL341" s="114">
        <f t="shared" ref="BL341:BL370" si="171">+AZ341-BK341</f>
        <v>0</v>
      </c>
      <c r="BM341" s="3"/>
      <c r="BN341" s="114">
        <f t="shared" ref="BN341:BN370" si="172">SUM(BO341:CA341)</f>
        <v>0</v>
      </c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430">
        <f t="shared" ref="CB341:CB370" si="173">+BL341-BN341</f>
        <v>0</v>
      </c>
      <c r="CC341" s="3"/>
    </row>
    <row r="342" spans="1:81" ht="15.75" customHeight="1" x14ac:dyDescent="0.25">
      <c r="A342" s="3"/>
      <c r="B342" s="306">
        <v>46328</v>
      </c>
      <c r="C342" s="118"/>
      <c r="D342" s="123"/>
      <c r="E342" s="120"/>
      <c r="F342" s="120"/>
      <c r="G342" s="431">
        <f t="shared" si="165"/>
        <v>0</v>
      </c>
      <c r="H342" s="525"/>
      <c r="I342" s="457"/>
      <c r="J342" s="454"/>
      <c r="K342" s="140"/>
      <c r="L342" s="140"/>
      <c r="M342" s="140"/>
      <c r="N342" s="140"/>
      <c r="O342" s="140"/>
      <c r="P342" s="456"/>
      <c r="Q342" s="456"/>
      <c r="R342" s="140"/>
      <c r="S342" s="140"/>
      <c r="T342" s="140"/>
      <c r="U342" s="140"/>
      <c r="V342" s="140"/>
      <c r="W342" s="140"/>
      <c r="X342" s="140"/>
      <c r="Y342" s="140"/>
      <c r="Z342" s="140"/>
      <c r="AA342" s="195"/>
      <c r="AB342" s="383">
        <f t="shared" si="166"/>
        <v>0</v>
      </c>
      <c r="AC342" s="140"/>
      <c r="AD342" s="140"/>
      <c r="AE342" s="140"/>
      <c r="AF342" s="140"/>
      <c r="AG342" s="140"/>
      <c r="AH342" s="140"/>
      <c r="AI342" s="140"/>
      <c r="AJ342" s="140"/>
      <c r="AK342" s="140"/>
      <c r="AL342" s="140"/>
      <c r="AM342" s="140"/>
      <c r="AN342" s="140"/>
      <c r="AO342" s="140"/>
      <c r="AP342" s="384">
        <f t="shared" si="167"/>
        <v>0</v>
      </c>
      <c r="AQ342" s="123"/>
      <c r="AR342" s="123"/>
      <c r="AS342" s="123"/>
      <c r="AT342" s="385">
        <f t="shared" si="168"/>
        <v>0</v>
      </c>
      <c r="AU342" s="140"/>
      <c r="AV342" s="140"/>
      <c r="AW342" s="140"/>
      <c r="AX342" s="140"/>
      <c r="AY342" s="392"/>
      <c r="AZ342" s="432">
        <f t="shared" si="169"/>
        <v>0</v>
      </c>
      <c r="BA342" s="433"/>
      <c r="BB342" s="276"/>
      <c r="BC342" s="274"/>
      <c r="BD342" s="274"/>
      <c r="BE342" s="127"/>
      <c r="BF342" s="126"/>
      <c r="BG342" s="274"/>
      <c r="BH342" s="274"/>
      <c r="BI342" s="274"/>
      <c r="BJ342" s="274"/>
      <c r="BK342" s="389">
        <f t="shared" si="170"/>
        <v>0</v>
      </c>
      <c r="BL342" s="113">
        <f t="shared" si="171"/>
        <v>0</v>
      </c>
      <c r="BM342" s="3"/>
      <c r="BN342" s="113">
        <f t="shared" si="172"/>
        <v>0</v>
      </c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29"/>
      <c r="CA342" s="129"/>
      <c r="CB342" s="390">
        <f t="shared" si="173"/>
        <v>0</v>
      </c>
      <c r="CC342" s="3"/>
    </row>
    <row r="343" spans="1:81" ht="14.25" customHeight="1" x14ac:dyDescent="0.25">
      <c r="A343" s="3"/>
      <c r="B343" s="306">
        <v>46329</v>
      </c>
      <c r="C343" s="118"/>
      <c r="D343" s="123"/>
      <c r="E343" s="120"/>
      <c r="F343" s="120"/>
      <c r="G343" s="431">
        <f t="shared" si="165"/>
        <v>0</v>
      </c>
      <c r="H343" s="525"/>
      <c r="I343" s="457"/>
      <c r="J343" s="454"/>
      <c r="K343" s="140"/>
      <c r="L343" s="140"/>
      <c r="M343" s="140"/>
      <c r="N343" s="140"/>
      <c r="O343" s="140"/>
      <c r="P343" s="456"/>
      <c r="Q343" s="456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383">
        <f t="shared" si="166"/>
        <v>0</v>
      </c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  <c r="AP343" s="384">
        <f t="shared" si="167"/>
        <v>0</v>
      </c>
      <c r="AQ343" s="123"/>
      <c r="AR343" s="123"/>
      <c r="AS343" s="123"/>
      <c r="AT343" s="385">
        <f t="shared" si="168"/>
        <v>0</v>
      </c>
      <c r="AU343" s="140"/>
      <c r="AV343" s="140"/>
      <c r="AW343" s="140"/>
      <c r="AX343" s="140"/>
      <c r="AY343" s="392"/>
      <c r="AZ343" s="432">
        <f t="shared" si="169"/>
        <v>0</v>
      </c>
      <c r="BA343" s="433"/>
      <c r="BB343" s="276"/>
      <c r="BC343" s="274"/>
      <c r="BD343" s="274"/>
      <c r="BE343" s="127"/>
      <c r="BF343" s="126"/>
      <c r="BG343" s="274"/>
      <c r="BH343" s="274"/>
      <c r="BI343" s="274"/>
      <c r="BJ343" s="274"/>
      <c r="BK343" s="389">
        <f t="shared" si="170"/>
        <v>0</v>
      </c>
      <c r="BL343" s="113">
        <f t="shared" si="171"/>
        <v>0</v>
      </c>
      <c r="BM343" s="3"/>
      <c r="BN343" s="113">
        <f t="shared" si="172"/>
        <v>0</v>
      </c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390">
        <f t="shared" si="173"/>
        <v>0</v>
      </c>
      <c r="CC343" s="3"/>
    </row>
    <row r="344" spans="1:81" ht="14.25" customHeight="1" x14ac:dyDescent="0.25">
      <c r="A344" s="3"/>
      <c r="B344" s="306">
        <v>46330</v>
      </c>
      <c r="C344" s="552"/>
      <c r="D344" s="459"/>
      <c r="E344" s="120"/>
      <c r="F344" s="120"/>
      <c r="G344" s="431">
        <f t="shared" si="165"/>
        <v>0</v>
      </c>
      <c r="H344" s="525"/>
      <c r="I344" s="457"/>
      <c r="J344" s="454"/>
      <c r="K344" s="140"/>
      <c r="L344" s="140"/>
      <c r="M344" s="140"/>
      <c r="N344" s="140"/>
      <c r="O344" s="140"/>
      <c r="P344" s="456"/>
      <c r="Q344" s="456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383">
        <f t="shared" si="166"/>
        <v>0</v>
      </c>
      <c r="AC344" s="140"/>
      <c r="AD344" s="140"/>
      <c r="AE344" s="140"/>
      <c r="AF344" s="140"/>
      <c r="AG344" s="140"/>
      <c r="AH344" s="140"/>
      <c r="AI344" s="140"/>
      <c r="AJ344" s="140"/>
      <c r="AK344" s="140"/>
      <c r="AL344" s="140"/>
      <c r="AM344" s="140"/>
      <c r="AN344" s="140"/>
      <c r="AO344" s="140"/>
      <c r="AP344" s="384">
        <f t="shared" si="167"/>
        <v>0</v>
      </c>
      <c r="AQ344" s="123"/>
      <c r="AR344" s="123"/>
      <c r="AS344" s="123"/>
      <c r="AT344" s="385">
        <f t="shared" si="168"/>
        <v>0</v>
      </c>
      <c r="AU344" s="140"/>
      <c r="AV344" s="140"/>
      <c r="AW344" s="140"/>
      <c r="AX344" s="140"/>
      <c r="AY344" s="392"/>
      <c r="AZ344" s="432">
        <f t="shared" si="169"/>
        <v>0</v>
      </c>
      <c r="BA344" s="433"/>
      <c r="BB344" s="276"/>
      <c r="BC344" s="274"/>
      <c r="BD344" s="274"/>
      <c r="BE344" s="127"/>
      <c r="BF344" s="126"/>
      <c r="BG344" s="274"/>
      <c r="BH344" s="274"/>
      <c r="BI344" s="274"/>
      <c r="BJ344" s="274"/>
      <c r="BK344" s="389">
        <f t="shared" si="170"/>
        <v>0</v>
      </c>
      <c r="BL344" s="113">
        <f t="shared" si="171"/>
        <v>0</v>
      </c>
      <c r="BM344" s="3"/>
      <c r="BN344" s="113">
        <f t="shared" si="172"/>
        <v>0</v>
      </c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390">
        <f t="shared" si="173"/>
        <v>0</v>
      </c>
      <c r="CC344" s="3"/>
    </row>
    <row r="345" spans="1:81" ht="14.25" customHeight="1" x14ac:dyDescent="0.25">
      <c r="A345" s="132"/>
      <c r="B345" s="306">
        <v>46331</v>
      </c>
      <c r="C345" s="133"/>
      <c r="D345" s="136"/>
      <c r="E345" s="135"/>
      <c r="F345" s="135"/>
      <c r="G345" s="431">
        <f t="shared" si="165"/>
        <v>0</v>
      </c>
      <c r="H345" s="525"/>
      <c r="I345" s="457"/>
      <c r="J345" s="454"/>
      <c r="K345" s="140"/>
      <c r="L345" s="140"/>
      <c r="M345" s="140"/>
      <c r="N345" s="140"/>
      <c r="O345" s="140"/>
      <c r="P345" s="456"/>
      <c r="Q345" s="456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383">
        <f t="shared" si="166"/>
        <v>0</v>
      </c>
      <c r="AC345" s="140"/>
      <c r="AD345" s="140"/>
      <c r="AE345" s="140"/>
      <c r="AF345" s="140"/>
      <c r="AG345" s="140"/>
      <c r="AH345" s="140"/>
      <c r="AI345" s="140"/>
      <c r="AJ345" s="140"/>
      <c r="AK345" s="140"/>
      <c r="AL345" s="140"/>
      <c r="AM345" s="140"/>
      <c r="AN345" s="140"/>
      <c r="AO345" s="140"/>
      <c r="AP345" s="384">
        <f t="shared" si="167"/>
        <v>0</v>
      </c>
      <c r="AQ345" s="136"/>
      <c r="AR345" s="136"/>
      <c r="AS345" s="136"/>
      <c r="AT345" s="385">
        <f t="shared" si="168"/>
        <v>0</v>
      </c>
      <c r="AU345" s="140"/>
      <c r="AV345" s="140"/>
      <c r="AW345" s="140"/>
      <c r="AX345" s="140"/>
      <c r="AY345" s="392"/>
      <c r="AZ345" s="432">
        <f t="shared" si="169"/>
        <v>0</v>
      </c>
      <c r="BA345" s="433"/>
      <c r="BB345" s="276"/>
      <c r="BC345" s="274"/>
      <c r="BD345" s="274"/>
      <c r="BE345" s="127"/>
      <c r="BF345" s="126"/>
      <c r="BG345" s="274"/>
      <c r="BH345" s="274"/>
      <c r="BI345" s="274"/>
      <c r="BJ345" s="274"/>
      <c r="BK345" s="389">
        <f t="shared" si="170"/>
        <v>0</v>
      </c>
      <c r="BL345" s="140">
        <f t="shared" si="171"/>
        <v>0</v>
      </c>
      <c r="BM345" s="132"/>
      <c r="BN345" s="140">
        <f t="shared" si="172"/>
        <v>0</v>
      </c>
      <c r="BO345" s="141"/>
      <c r="BP345" s="141"/>
      <c r="BQ345" s="141"/>
      <c r="BR345" s="141"/>
      <c r="BS345" s="141"/>
      <c r="BT345" s="141"/>
      <c r="BU345" s="141"/>
      <c r="BV345" s="141"/>
      <c r="BW345" s="141"/>
      <c r="BX345" s="141"/>
      <c r="BY345" s="141"/>
      <c r="BZ345" s="141"/>
      <c r="CA345" s="141"/>
      <c r="CB345" s="390">
        <f t="shared" si="173"/>
        <v>0</v>
      </c>
      <c r="CC345" s="132"/>
    </row>
    <row r="346" spans="1:81" ht="14.25" customHeight="1" x14ac:dyDescent="0.25">
      <c r="A346" s="132"/>
      <c r="B346" s="306">
        <v>46332</v>
      </c>
      <c r="C346" s="133"/>
      <c r="D346" s="136"/>
      <c r="E346" s="135"/>
      <c r="F346" s="135"/>
      <c r="G346" s="431">
        <f t="shared" si="165"/>
        <v>0</v>
      </c>
      <c r="H346" s="525"/>
      <c r="I346" s="457"/>
      <c r="J346" s="454"/>
      <c r="K346" s="140"/>
      <c r="L346" s="140"/>
      <c r="M346" s="140"/>
      <c r="N346" s="140"/>
      <c r="O346" s="140"/>
      <c r="P346" s="456"/>
      <c r="Q346" s="456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383">
        <f t="shared" si="166"/>
        <v>0</v>
      </c>
      <c r="AC346" s="140"/>
      <c r="AD346" s="140"/>
      <c r="AE346" s="140"/>
      <c r="AF346" s="140"/>
      <c r="AG346" s="140"/>
      <c r="AH346" s="140"/>
      <c r="AI346" s="140"/>
      <c r="AJ346" s="140"/>
      <c r="AK346" s="140"/>
      <c r="AL346" s="140"/>
      <c r="AM346" s="140"/>
      <c r="AN346" s="140"/>
      <c r="AO346" s="140"/>
      <c r="AP346" s="384">
        <f t="shared" si="167"/>
        <v>0</v>
      </c>
      <c r="AQ346" s="136"/>
      <c r="AR346" s="136"/>
      <c r="AS346" s="136"/>
      <c r="AT346" s="385">
        <f t="shared" si="168"/>
        <v>0</v>
      </c>
      <c r="AU346" s="140"/>
      <c r="AV346" s="140"/>
      <c r="AW346" s="140"/>
      <c r="AX346" s="140"/>
      <c r="AY346" s="392"/>
      <c r="AZ346" s="432">
        <f t="shared" si="169"/>
        <v>0</v>
      </c>
      <c r="BA346" s="433"/>
      <c r="BB346" s="276"/>
      <c r="BC346" s="274"/>
      <c r="BD346" s="274"/>
      <c r="BE346" s="127"/>
      <c r="BF346" s="126"/>
      <c r="BG346" s="274"/>
      <c r="BH346" s="274"/>
      <c r="BI346" s="274"/>
      <c r="BJ346" s="274"/>
      <c r="BK346" s="389">
        <f t="shared" si="170"/>
        <v>0</v>
      </c>
      <c r="BL346" s="140">
        <f t="shared" si="171"/>
        <v>0</v>
      </c>
      <c r="BM346" s="132"/>
      <c r="BN346" s="140">
        <f t="shared" si="172"/>
        <v>0</v>
      </c>
      <c r="BO346" s="141"/>
      <c r="BP346" s="141"/>
      <c r="BQ346" s="141"/>
      <c r="BR346" s="141"/>
      <c r="BS346" s="141"/>
      <c r="BT346" s="141"/>
      <c r="BU346" s="141"/>
      <c r="BV346" s="141"/>
      <c r="BW346" s="141"/>
      <c r="BX346" s="141"/>
      <c r="BY346" s="141"/>
      <c r="BZ346" s="141"/>
      <c r="CA346" s="141"/>
      <c r="CB346" s="390">
        <f t="shared" si="173"/>
        <v>0</v>
      </c>
      <c r="CC346" s="132"/>
    </row>
    <row r="347" spans="1:81" ht="14.25" customHeight="1" x14ac:dyDescent="0.25">
      <c r="A347" s="132"/>
      <c r="B347" s="306">
        <v>46333</v>
      </c>
      <c r="C347" s="133"/>
      <c r="D347" s="136"/>
      <c r="E347" s="135"/>
      <c r="F347" s="135"/>
      <c r="G347" s="431">
        <f t="shared" si="165"/>
        <v>0</v>
      </c>
      <c r="H347" s="525"/>
      <c r="I347" s="457"/>
      <c r="J347" s="454"/>
      <c r="K347" s="140"/>
      <c r="L347" s="140"/>
      <c r="M347" s="140"/>
      <c r="N347" s="140"/>
      <c r="O347" s="140"/>
      <c r="P347" s="456"/>
      <c r="Q347" s="456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383">
        <f t="shared" si="166"/>
        <v>0</v>
      </c>
      <c r="AC347" s="140"/>
      <c r="AD347" s="140"/>
      <c r="AE347" s="140"/>
      <c r="AF347" s="140"/>
      <c r="AG347" s="140"/>
      <c r="AH347" s="140"/>
      <c r="AI347" s="140"/>
      <c r="AJ347" s="140"/>
      <c r="AK347" s="140"/>
      <c r="AL347" s="140"/>
      <c r="AM347" s="140"/>
      <c r="AN347" s="140"/>
      <c r="AO347" s="140"/>
      <c r="AP347" s="384">
        <f t="shared" si="167"/>
        <v>0</v>
      </c>
      <c r="AQ347" s="136"/>
      <c r="AR347" s="136"/>
      <c r="AS347" s="136"/>
      <c r="AT347" s="385">
        <f t="shared" si="168"/>
        <v>0</v>
      </c>
      <c r="AU347" s="140"/>
      <c r="AV347" s="140"/>
      <c r="AW347" s="140"/>
      <c r="AX347" s="140"/>
      <c r="AY347" s="392"/>
      <c r="AZ347" s="432">
        <f t="shared" si="169"/>
        <v>0</v>
      </c>
      <c r="BA347" s="433"/>
      <c r="BB347" s="276"/>
      <c r="BC347" s="274"/>
      <c r="BD347" s="274"/>
      <c r="BE347" s="127"/>
      <c r="BF347" s="126"/>
      <c r="BG347" s="274"/>
      <c r="BH347" s="274"/>
      <c r="BI347" s="274"/>
      <c r="BJ347" s="274"/>
      <c r="BK347" s="389">
        <f t="shared" si="170"/>
        <v>0</v>
      </c>
      <c r="BL347" s="140">
        <f t="shared" si="171"/>
        <v>0</v>
      </c>
      <c r="BM347" s="132"/>
      <c r="BN347" s="140">
        <f t="shared" si="172"/>
        <v>0</v>
      </c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41"/>
      <c r="BY347" s="141"/>
      <c r="BZ347" s="141"/>
      <c r="CA347" s="141"/>
      <c r="CB347" s="390">
        <f t="shared" si="173"/>
        <v>0</v>
      </c>
      <c r="CC347" s="132"/>
    </row>
    <row r="348" spans="1:81" ht="14.25" customHeight="1" x14ac:dyDescent="0.25">
      <c r="A348" s="132"/>
      <c r="B348" s="306">
        <v>46334</v>
      </c>
      <c r="C348" s="133"/>
      <c r="D348" s="136"/>
      <c r="E348" s="135"/>
      <c r="F348" s="135"/>
      <c r="G348" s="431">
        <f t="shared" si="165"/>
        <v>0</v>
      </c>
      <c r="H348" s="525"/>
      <c r="I348" s="457"/>
      <c r="J348" s="454"/>
      <c r="K348" s="140"/>
      <c r="L348" s="140"/>
      <c r="M348" s="140"/>
      <c r="N348" s="140"/>
      <c r="O348" s="140"/>
      <c r="P348" s="456"/>
      <c r="Q348" s="456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383">
        <f t="shared" si="166"/>
        <v>0</v>
      </c>
      <c r="AC348" s="140"/>
      <c r="AD348" s="140"/>
      <c r="AE348" s="140"/>
      <c r="AF348" s="140"/>
      <c r="AG348" s="140"/>
      <c r="AH348" s="140"/>
      <c r="AI348" s="140"/>
      <c r="AJ348" s="140"/>
      <c r="AK348" s="140"/>
      <c r="AL348" s="140"/>
      <c r="AM348" s="140"/>
      <c r="AN348" s="140"/>
      <c r="AO348" s="140"/>
      <c r="AP348" s="384">
        <f t="shared" si="167"/>
        <v>0</v>
      </c>
      <c r="AQ348" s="136"/>
      <c r="AR348" s="136"/>
      <c r="AS348" s="136"/>
      <c r="AT348" s="385">
        <f t="shared" si="168"/>
        <v>0</v>
      </c>
      <c r="AU348" s="140"/>
      <c r="AV348" s="140"/>
      <c r="AW348" s="140"/>
      <c r="AX348" s="140"/>
      <c r="AY348" s="392"/>
      <c r="AZ348" s="432">
        <f t="shared" si="169"/>
        <v>0</v>
      </c>
      <c r="BA348" s="433"/>
      <c r="BB348" s="276"/>
      <c r="BC348" s="274"/>
      <c r="BD348" s="274"/>
      <c r="BE348" s="127"/>
      <c r="BF348" s="126"/>
      <c r="BG348" s="274"/>
      <c r="BH348" s="274"/>
      <c r="BI348" s="274"/>
      <c r="BJ348" s="274"/>
      <c r="BK348" s="389">
        <f t="shared" si="170"/>
        <v>0</v>
      </c>
      <c r="BL348" s="140">
        <f t="shared" si="171"/>
        <v>0</v>
      </c>
      <c r="BM348" s="132"/>
      <c r="BN348" s="140">
        <f t="shared" si="172"/>
        <v>0</v>
      </c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41"/>
      <c r="BY348" s="141"/>
      <c r="BZ348" s="141"/>
      <c r="CA348" s="141"/>
      <c r="CB348" s="390">
        <f t="shared" si="173"/>
        <v>0</v>
      </c>
      <c r="CC348" s="132"/>
    </row>
    <row r="349" spans="1:81" ht="14.25" customHeight="1" x14ac:dyDescent="0.25">
      <c r="A349" s="132"/>
      <c r="B349" s="306">
        <v>46335</v>
      </c>
      <c r="C349" s="133"/>
      <c r="D349" s="136"/>
      <c r="E349" s="135"/>
      <c r="F349" s="135"/>
      <c r="G349" s="431">
        <f t="shared" si="165"/>
        <v>0</v>
      </c>
      <c r="H349" s="525"/>
      <c r="I349" s="457"/>
      <c r="J349" s="454"/>
      <c r="K349" s="140"/>
      <c r="L349" s="140"/>
      <c r="M349" s="140"/>
      <c r="N349" s="140"/>
      <c r="O349" s="140"/>
      <c r="P349" s="456"/>
      <c r="Q349" s="456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383">
        <f t="shared" si="166"/>
        <v>0</v>
      </c>
      <c r="AC349" s="140"/>
      <c r="AD349" s="140"/>
      <c r="AE349" s="140"/>
      <c r="AF349" s="140"/>
      <c r="AG349" s="140"/>
      <c r="AH349" s="140"/>
      <c r="AI349" s="140"/>
      <c r="AJ349" s="140"/>
      <c r="AK349" s="140"/>
      <c r="AL349" s="140"/>
      <c r="AM349" s="140"/>
      <c r="AN349" s="140"/>
      <c r="AO349" s="140"/>
      <c r="AP349" s="384">
        <f t="shared" si="167"/>
        <v>0</v>
      </c>
      <c r="AQ349" s="136"/>
      <c r="AR349" s="136"/>
      <c r="AS349" s="136"/>
      <c r="AT349" s="385">
        <f t="shared" si="168"/>
        <v>0</v>
      </c>
      <c r="AU349" s="140"/>
      <c r="AV349" s="140"/>
      <c r="AW349" s="140"/>
      <c r="AX349" s="140"/>
      <c r="AY349" s="392"/>
      <c r="AZ349" s="432">
        <f t="shared" si="169"/>
        <v>0</v>
      </c>
      <c r="BA349" s="433"/>
      <c r="BB349" s="276"/>
      <c r="BC349" s="274"/>
      <c r="BD349" s="274"/>
      <c r="BE349" s="127"/>
      <c r="BF349" s="126"/>
      <c r="BG349" s="274"/>
      <c r="BH349" s="274"/>
      <c r="BI349" s="274"/>
      <c r="BJ349" s="274"/>
      <c r="BK349" s="389">
        <f t="shared" si="170"/>
        <v>0</v>
      </c>
      <c r="BL349" s="140">
        <f t="shared" si="171"/>
        <v>0</v>
      </c>
      <c r="BM349" s="132"/>
      <c r="BN349" s="140">
        <f t="shared" si="172"/>
        <v>0</v>
      </c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41"/>
      <c r="BY349" s="141"/>
      <c r="BZ349" s="141"/>
      <c r="CA349" s="141"/>
      <c r="CB349" s="390">
        <f t="shared" si="173"/>
        <v>0</v>
      </c>
      <c r="CC349" s="132"/>
    </row>
    <row r="350" spans="1:81" ht="14.25" customHeight="1" x14ac:dyDescent="0.25">
      <c r="A350" s="132"/>
      <c r="B350" s="306">
        <v>46336</v>
      </c>
      <c r="C350" s="133"/>
      <c r="D350" s="136"/>
      <c r="E350" s="135"/>
      <c r="F350" s="135"/>
      <c r="G350" s="431">
        <f t="shared" si="165"/>
        <v>0</v>
      </c>
      <c r="H350" s="525"/>
      <c r="I350" s="457"/>
      <c r="J350" s="454"/>
      <c r="K350" s="140"/>
      <c r="L350" s="140"/>
      <c r="M350" s="140"/>
      <c r="N350" s="140"/>
      <c r="O350" s="140"/>
      <c r="P350" s="456"/>
      <c r="Q350" s="456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383">
        <f t="shared" si="166"/>
        <v>0</v>
      </c>
      <c r="AC350" s="140"/>
      <c r="AD350" s="140"/>
      <c r="AE350" s="140"/>
      <c r="AF350" s="140"/>
      <c r="AG350" s="140"/>
      <c r="AH350" s="140"/>
      <c r="AI350" s="140"/>
      <c r="AJ350" s="140"/>
      <c r="AK350" s="140"/>
      <c r="AL350" s="140"/>
      <c r="AM350" s="140"/>
      <c r="AN350" s="140"/>
      <c r="AO350" s="140"/>
      <c r="AP350" s="384">
        <f t="shared" si="167"/>
        <v>0</v>
      </c>
      <c r="AQ350" s="136"/>
      <c r="AR350" s="136"/>
      <c r="AS350" s="136"/>
      <c r="AT350" s="385">
        <f t="shared" si="168"/>
        <v>0</v>
      </c>
      <c r="AU350" s="140"/>
      <c r="AV350" s="140"/>
      <c r="AW350" s="140"/>
      <c r="AX350" s="140"/>
      <c r="AY350" s="392"/>
      <c r="AZ350" s="432">
        <f t="shared" si="169"/>
        <v>0</v>
      </c>
      <c r="BA350" s="433"/>
      <c r="BB350" s="276"/>
      <c r="BC350" s="274"/>
      <c r="BD350" s="274"/>
      <c r="BE350" s="127"/>
      <c r="BF350" s="126"/>
      <c r="BG350" s="274"/>
      <c r="BH350" s="274"/>
      <c r="BI350" s="274"/>
      <c r="BJ350" s="274"/>
      <c r="BK350" s="389">
        <f t="shared" si="170"/>
        <v>0</v>
      </c>
      <c r="BL350" s="140">
        <f t="shared" si="171"/>
        <v>0</v>
      </c>
      <c r="BM350" s="132"/>
      <c r="BN350" s="140">
        <f t="shared" si="172"/>
        <v>0</v>
      </c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41"/>
      <c r="BY350" s="141"/>
      <c r="BZ350" s="141"/>
      <c r="CA350" s="141"/>
      <c r="CB350" s="390">
        <f t="shared" si="173"/>
        <v>0</v>
      </c>
      <c r="CC350" s="132"/>
    </row>
    <row r="351" spans="1:81" ht="14.25" customHeight="1" x14ac:dyDescent="0.25">
      <c r="A351" s="132"/>
      <c r="B351" s="306">
        <v>46337</v>
      </c>
      <c r="C351" s="133"/>
      <c r="D351" s="136"/>
      <c r="E351" s="135"/>
      <c r="F351" s="135"/>
      <c r="G351" s="431">
        <f t="shared" si="165"/>
        <v>0</v>
      </c>
      <c r="H351" s="525"/>
      <c r="I351" s="457"/>
      <c r="J351" s="454"/>
      <c r="K351" s="140"/>
      <c r="L351" s="140"/>
      <c r="M351" s="140"/>
      <c r="N351" s="140"/>
      <c r="O351" s="140"/>
      <c r="P351" s="456"/>
      <c r="Q351" s="456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383">
        <f t="shared" si="166"/>
        <v>0</v>
      </c>
      <c r="AC351" s="140"/>
      <c r="AD351" s="140"/>
      <c r="AE351" s="140"/>
      <c r="AF351" s="140"/>
      <c r="AG351" s="140"/>
      <c r="AH351" s="140"/>
      <c r="AI351" s="140"/>
      <c r="AJ351" s="140"/>
      <c r="AK351" s="140"/>
      <c r="AL351" s="140"/>
      <c r="AM351" s="140"/>
      <c r="AN351" s="140"/>
      <c r="AO351" s="140"/>
      <c r="AP351" s="384">
        <f t="shared" si="167"/>
        <v>0</v>
      </c>
      <c r="AQ351" s="136"/>
      <c r="AR351" s="136"/>
      <c r="AS351" s="136"/>
      <c r="AT351" s="385">
        <f t="shared" si="168"/>
        <v>0</v>
      </c>
      <c r="AU351" s="140"/>
      <c r="AV351" s="140"/>
      <c r="AW351" s="140"/>
      <c r="AX351" s="140"/>
      <c r="AY351" s="392"/>
      <c r="AZ351" s="432">
        <f t="shared" si="169"/>
        <v>0</v>
      </c>
      <c r="BA351" s="433"/>
      <c r="BB351" s="276"/>
      <c r="BC351" s="274"/>
      <c r="BD351" s="274"/>
      <c r="BE351" s="127"/>
      <c r="BF351" s="126"/>
      <c r="BG351" s="274"/>
      <c r="BH351" s="274"/>
      <c r="BI351" s="274"/>
      <c r="BJ351" s="274"/>
      <c r="BK351" s="389">
        <f t="shared" si="170"/>
        <v>0</v>
      </c>
      <c r="BL351" s="140">
        <f t="shared" si="171"/>
        <v>0</v>
      </c>
      <c r="BM351" s="132"/>
      <c r="BN351" s="140">
        <f t="shared" si="172"/>
        <v>0</v>
      </c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41"/>
      <c r="BY351" s="141"/>
      <c r="BZ351" s="141"/>
      <c r="CA351" s="141"/>
      <c r="CB351" s="390">
        <f t="shared" si="173"/>
        <v>0</v>
      </c>
      <c r="CC351" s="132"/>
    </row>
    <row r="352" spans="1:81" ht="14.25" customHeight="1" x14ac:dyDescent="0.25">
      <c r="A352" s="132"/>
      <c r="B352" s="306">
        <v>46338</v>
      </c>
      <c r="C352" s="133"/>
      <c r="D352" s="136"/>
      <c r="E352" s="135"/>
      <c r="F352" s="135"/>
      <c r="G352" s="431">
        <f t="shared" si="165"/>
        <v>0</v>
      </c>
      <c r="H352" s="525"/>
      <c r="I352" s="457"/>
      <c r="J352" s="454"/>
      <c r="K352" s="140"/>
      <c r="L352" s="140"/>
      <c r="M352" s="140"/>
      <c r="N352" s="140"/>
      <c r="O352" s="140"/>
      <c r="P352" s="456"/>
      <c r="Q352" s="456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383">
        <f t="shared" si="166"/>
        <v>0</v>
      </c>
      <c r="AC352" s="140"/>
      <c r="AD352" s="140"/>
      <c r="AE352" s="140"/>
      <c r="AF352" s="140"/>
      <c r="AG352" s="140"/>
      <c r="AH352" s="140"/>
      <c r="AI352" s="140"/>
      <c r="AJ352" s="140"/>
      <c r="AK352" s="140"/>
      <c r="AL352" s="140"/>
      <c r="AM352" s="140"/>
      <c r="AN352" s="140"/>
      <c r="AO352" s="140"/>
      <c r="AP352" s="384">
        <f t="shared" si="167"/>
        <v>0</v>
      </c>
      <c r="AQ352" s="136"/>
      <c r="AR352" s="136"/>
      <c r="AS352" s="136"/>
      <c r="AT352" s="385">
        <f t="shared" si="168"/>
        <v>0</v>
      </c>
      <c r="AU352" s="140"/>
      <c r="AV352" s="140"/>
      <c r="AW352" s="140"/>
      <c r="AX352" s="140"/>
      <c r="AY352" s="392"/>
      <c r="AZ352" s="432">
        <f t="shared" si="169"/>
        <v>0</v>
      </c>
      <c r="BA352" s="433"/>
      <c r="BB352" s="276"/>
      <c r="BC352" s="274"/>
      <c r="BD352" s="274"/>
      <c r="BE352" s="127"/>
      <c r="BF352" s="126"/>
      <c r="BG352" s="274"/>
      <c r="BH352" s="274"/>
      <c r="BI352" s="274"/>
      <c r="BJ352" s="274"/>
      <c r="BK352" s="389">
        <f t="shared" si="170"/>
        <v>0</v>
      </c>
      <c r="BL352" s="140">
        <f t="shared" si="171"/>
        <v>0</v>
      </c>
      <c r="BM352" s="132"/>
      <c r="BN352" s="140">
        <f t="shared" si="172"/>
        <v>0</v>
      </c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41"/>
      <c r="BY352" s="141"/>
      <c r="BZ352" s="141"/>
      <c r="CA352" s="141"/>
      <c r="CB352" s="390">
        <f t="shared" si="173"/>
        <v>0</v>
      </c>
      <c r="CC352" s="132"/>
    </row>
    <row r="353" spans="1:81" ht="14.25" customHeight="1" x14ac:dyDescent="0.25">
      <c r="A353" s="132"/>
      <c r="B353" s="306">
        <v>46339</v>
      </c>
      <c r="C353" s="133"/>
      <c r="D353" s="136"/>
      <c r="E353" s="135"/>
      <c r="F353" s="135"/>
      <c r="G353" s="431">
        <f t="shared" si="165"/>
        <v>0</v>
      </c>
      <c r="H353" s="525"/>
      <c r="I353" s="457"/>
      <c r="J353" s="454"/>
      <c r="K353" s="140"/>
      <c r="L353" s="140"/>
      <c r="M353" s="140"/>
      <c r="N353" s="140"/>
      <c r="O353" s="140"/>
      <c r="P353" s="456"/>
      <c r="Q353" s="456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383">
        <f t="shared" si="166"/>
        <v>0</v>
      </c>
      <c r="AC353" s="140"/>
      <c r="AD353" s="140"/>
      <c r="AE353" s="140"/>
      <c r="AF353" s="140"/>
      <c r="AG353" s="140"/>
      <c r="AH353" s="140"/>
      <c r="AI353" s="140"/>
      <c r="AJ353" s="140"/>
      <c r="AK353" s="140"/>
      <c r="AL353" s="140"/>
      <c r="AM353" s="140"/>
      <c r="AN353" s="140"/>
      <c r="AO353" s="140"/>
      <c r="AP353" s="384">
        <f t="shared" si="167"/>
        <v>0</v>
      </c>
      <c r="AQ353" s="136"/>
      <c r="AR353" s="136"/>
      <c r="AS353" s="136"/>
      <c r="AT353" s="385">
        <f t="shared" si="168"/>
        <v>0</v>
      </c>
      <c r="AU353" s="140"/>
      <c r="AV353" s="140"/>
      <c r="AW353" s="140"/>
      <c r="AX353" s="140"/>
      <c r="AY353" s="392"/>
      <c r="AZ353" s="432">
        <f t="shared" si="169"/>
        <v>0</v>
      </c>
      <c r="BA353" s="433"/>
      <c r="BB353" s="276"/>
      <c r="BC353" s="274"/>
      <c r="BD353" s="274"/>
      <c r="BE353" s="127"/>
      <c r="BF353" s="126"/>
      <c r="BG353" s="274"/>
      <c r="BH353" s="274"/>
      <c r="BI353" s="274"/>
      <c r="BJ353" s="274"/>
      <c r="BK353" s="389">
        <f t="shared" si="170"/>
        <v>0</v>
      </c>
      <c r="BL353" s="140">
        <f t="shared" si="171"/>
        <v>0</v>
      </c>
      <c r="BM353" s="132"/>
      <c r="BN353" s="140">
        <f t="shared" si="172"/>
        <v>0</v>
      </c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41"/>
      <c r="BY353" s="141"/>
      <c r="BZ353" s="141"/>
      <c r="CA353" s="141"/>
      <c r="CB353" s="390">
        <f t="shared" si="173"/>
        <v>0</v>
      </c>
      <c r="CC353" s="132"/>
    </row>
    <row r="354" spans="1:81" ht="14.25" customHeight="1" x14ac:dyDescent="0.25">
      <c r="A354" s="132"/>
      <c r="B354" s="306">
        <v>46340</v>
      </c>
      <c r="C354" s="133"/>
      <c r="D354" s="136"/>
      <c r="E354" s="135"/>
      <c r="F354" s="135"/>
      <c r="G354" s="431">
        <f t="shared" si="165"/>
        <v>0</v>
      </c>
      <c r="H354" s="525"/>
      <c r="I354" s="457"/>
      <c r="J354" s="454"/>
      <c r="K354" s="140"/>
      <c r="L354" s="140"/>
      <c r="M354" s="140"/>
      <c r="N354" s="140"/>
      <c r="O354" s="140"/>
      <c r="P354" s="456"/>
      <c r="Q354" s="456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383">
        <f t="shared" si="166"/>
        <v>0</v>
      </c>
      <c r="AC354" s="140"/>
      <c r="AD354" s="140"/>
      <c r="AE354" s="140"/>
      <c r="AF354" s="140"/>
      <c r="AG354" s="140"/>
      <c r="AH354" s="140"/>
      <c r="AI354" s="140"/>
      <c r="AJ354" s="140"/>
      <c r="AK354" s="140"/>
      <c r="AL354" s="140"/>
      <c r="AM354" s="140"/>
      <c r="AN354" s="140"/>
      <c r="AO354" s="140"/>
      <c r="AP354" s="384">
        <f t="shared" si="167"/>
        <v>0</v>
      </c>
      <c r="AQ354" s="136"/>
      <c r="AR354" s="136"/>
      <c r="AS354" s="136"/>
      <c r="AT354" s="385">
        <f t="shared" si="168"/>
        <v>0</v>
      </c>
      <c r="AU354" s="140"/>
      <c r="AV354" s="140"/>
      <c r="AW354" s="140"/>
      <c r="AX354" s="140"/>
      <c r="AY354" s="392"/>
      <c r="AZ354" s="432">
        <f t="shared" si="169"/>
        <v>0</v>
      </c>
      <c r="BA354" s="433"/>
      <c r="BB354" s="276"/>
      <c r="BC354" s="274"/>
      <c r="BD354" s="274"/>
      <c r="BE354" s="127"/>
      <c r="BF354" s="126"/>
      <c r="BG354" s="274"/>
      <c r="BH354" s="274"/>
      <c r="BI354" s="274"/>
      <c r="BJ354" s="274"/>
      <c r="BK354" s="389">
        <f t="shared" si="170"/>
        <v>0</v>
      </c>
      <c r="BL354" s="140">
        <f t="shared" si="171"/>
        <v>0</v>
      </c>
      <c r="BM354" s="132"/>
      <c r="BN354" s="140">
        <f t="shared" si="172"/>
        <v>0</v>
      </c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41"/>
      <c r="BY354" s="141"/>
      <c r="BZ354" s="141"/>
      <c r="CA354" s="141"/>
      <c r="CB354" s="390">
        <f t="shared" si="173"/>
        <v>0</v>
      </c>
      <c r="CC354" s="132"/>
    </row>
    <row r="355" spans="1:81" ht="14.25" customHeight="1" x14ac:dyDescent="0.25">
      <c r="A355" s="132"/>
      <c r="B355" s="306">
        <v>46341</v>
      </c>
      <c r="C355" s="133"/>
      <c r="D355" s="136"/>
      <c r="E355" s="135"/>
      <c r="F355" s="135"/>
      <c r="G355" s="431">
        <f t="shared" si="165"/>
        <v>0</v>
      </c>
      <c r="H355" s="525"/>
      <c r="I355" s="457"/>
      <c r="J355" s="454"/>
      <c r="K355" s="140"/>
      <c r="L355" s="140"/>
      <c r="M355" s="140"/>
      <c r="N355" s="136"/>
      <c r="O355" s="136"/>
      <c r="P355" s="456"/>
      <c r="Q355" s="456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383">
        <f t="shared" si="166"/>
        <v>0</v>
      </c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384">
        <f t="shared" si="167"/>
        <v>0</v>
      </c>
      <c r="AQ355" s="136"/>
      <c r="AR355" s="136"/>
      <c r="AS355" s="136"/>
      <c r="AT355" s="385">
        <f t="shared" si="168"/>
        <v>0</v>
      </c>
      <c r="AU355" s="140"/>
      <c r="AV355" s="140"/>
      <c r="AW355" s="140"/>
      <c r="AX355" s="140"/>
      <c r="AY355" s="392"/>
      <c r="AZ355" s="432">
        <f t="shared" si="169"/>
        <v>0</v>
      </c>
      <c r="BA355" s="433"/>
      <c r="BB355" s="276"/>
      <c r="BC355" s="274"/>
      <c r="BD355" s="274"/>
      <c r="BE355" s="127"/>
      <c r="BF355" s="126"/>
      <c r="BG355" s="274"/>
      <c r="BH355" s="274"/>
      <c r="BI355" s="274"/>
      <c r="BJ355" s="274"/>
      <c r="BK355" s="389">
        <f t="shared" si="170"/>
        <v>0</v>
      </c>
      <c r="BL355" s="140">
        <f t="shared" si="171"/>
        <v>0</v>
      </c>
      <c r="BM355" s="132"/>
      <c r="BN355" s="140">
        <f t="shared" si="172"/>
        <v>0</v>
      </c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41"/>
      <c r="BY355" s="141"/>
      <c r="BZ355" s="141"/>
      <c r="CA355" s="141"/>
      <c r="CB355" s="390">
        <f t="shared" si="173"/>
        <v>0</v>
      </c>
      <c r="CC355" s="132"/>
    </row>
    <row r="356" spans="1:81" ht="14.25" customHeight="1" x14ac:dyDescent="0.25">
      <c r="A356" s="132"/>
      <c r="B356" s="306">
        <v>46342</v>
      </c>
      <c r="C356" s="133"/>
      <c r="D356" s="136"/>
      <c r="E356" s="135"/>
      <c r="F356" s="135"/>
      <c r="G356" s="431">
        <f t="shared" si="165"/>
        <v>0</v>
      </c>
      <c r="H356" s="525"/>
      <c r="I356" s="457"/>
      <c r="J356" s="454"/>
      <c r="K356" s="392"/>
      <c r="L356" s="392"/>
      <c r="M356" s="392"/>
      <c r="N356" s="135"/>
      <c r="O356" s="136"/>
      <c r="P356" s="554"/>
      <c r="Q356" s="554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383">
        <f t="shared" si="166"/>
        <v>0</v>
      </c>
      <c r="AC356" s="140"/>
      <c r="AD356" s="140"/>
      <c r="AE356" s="140"/>
      <c r="AF356" s="140"/>
      <c r="AG356" s="140"/>
      <c r="AH356" s="140"/>
      <c r="AI356" s="140"/>
      <c r="AJ356" s="140"/>
      <c r="AK356" s="140"/>
      <c r="AL356" s="140"/>
      <c r="AM356" s="140"/>
      <c r="AN356" s="140"/>
      <c r="AO356" s="140"/>
      <c r="AP356" s="384">
        <f t="shared" si="167"/>
        <v>0</v>
      </c>
      <c r="AQ356" s="136"/>
      <c r="AR356" s="136"/>
      <c r="AS356" s="136"/>
      <c r="AT356" s="385">
        <f t="shared" si="168"/>
        <v>0</v>
      </c>
      <c r="AU356" s="140"/>
      <c r="AV356" s="140"/>
      <c r="AW356" s="140"/>
      <c r="AX356" s="140"/>
      <c r="AY356" s="392"/>
      <c r="AZ356" s="432">
        <f t="shared" si="169"/>
        <v>0</v>
      </c>
      <c r="BA356" s="433"/>
      <c r="BB356" s="276"/>
      <c r="BC356" s="274"/>
      <c r="BD356" s="274"/>
      <c r="BE356" s="127"/>
      <c r="BF356" s="126"/>
      <c r="BG356" s="274"/>
      <c r="BH356" s="274"/>
      <c r="BI356" s="274"/>
      <c r="BJ356" s="274"/>
      <c r="BK356" s="389">
        <f t="shared" si="170"/>
        <v>0</v>
      </c>
      <c r="BL356" s="140">
        <f t="shared" si="171"/>
        <v>0</v>
      </c>
      <c r="BM356" s="132"/>
      <c r="BN356" s="140">
        <f t="shared" si="172"/>
        <v>0</v>
      </c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41"/>
      <c r="BY356" s="141"/>
      <c r="BZ356" s="141"/>
      <c r="CA356" s="141"/>
      <c r="CB356" s="390">
        <f t="shared" si="173"/>
        <v>0</v>
      </c>
      <c r="CC356" s="132"/>
    </row>
    <row r="357" spans="1:81" ht="14.25" customHeight="1" x14ac:dyDescent="0.25">
      <c r="A357" s="132"/>
      <c r="B357" s="306">
        <v>46343</v>
      </c>
      <c r="C357" s="133"/>
      <c r="D357" s="136"/>
      <c r="E357" s="135"/>
      <c r="F357" s="135"/>
      <c r="G357" s="431">
        <f t="shared" si="165"/>
        <v>0</v>
      </c>
      <c r="H357" s="525"/>
      <c r="I357" s="457"/>
      <c r="J357" s="454"/>
      <c r="K357" s="392"/>
      <c r="L357" s="392"/>
      <c r="M357" s="392"/>
      <c r="N357" s="135"/>
      <c r="O357" s="136"/>
      <c r="P357" s="554"/>
      <c r="Q357" s="554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383">
        <f t="shared" si="166"/>
        <v>0</v>
      </c>
      <c r="AC357" s="140"/>
      <c r="AD357" s="140"/>
      <c r="AE357" s="140"/>
      <c r="AF357" s="140"/>
      <c r="AG357" s="140"/>
      <c r="AH357" s="140"/>
      <c r="AI357" s="140"/>
      <c r="AJ357" s="140"/>
      <c r="AK357" s="140"/>
      <c r="AL357" s="140"/>
      <c r="AM357" s="140"/>
      <c r="AN357" s="140"/>
      <c r="AO357" s="140"/>
      <c r="AP357" s="384">
        <f t="shared" si="167"/>
        <v>0</v>
      </c>
      <c r="AQ357" s="136"/>
      <c r="AR357" s="136"/>
      <c r="AS357" s="136"/>
      <c r="AT357" s="385">
        <f t="shared" si="168"/>
        <v>0</v>
      </c>
      <c r="AU357" s="140"/>
      <c r="AV357" s="140"/>
      <c r="AW357" s="140"/>
      <c r="AX357" s="140"/>
      <c r="AY357" s="392"/>
      <c r="AZ357" s="432">
        <f t="shared" si="169"/>
        <v>0</v>
      </c>
      <c r="BA357" s="433"/>
      <c r="BB357" s="276"/>
      <c r="BC357" s="274"/>
      <c r="BD357" s="274"/>
      <c r="BE357" s="127"/>
      <c r="BF357" s="126"/>
      <c r="BG357" s="274"/>
      <c r="BH357" s="274"/>
      <c r="BI357" s="274"/>
      <c r="BJ357" s="274"/>
      <c r="BK357" s="389">
        <f t="shared" si="170"/>
        <v>0</v>
      </c>
      <c r="BL357" s="140">
        <f t="shared" si="171"/>
        <v>0</v>
      </c>
      <c r="BM357" s="132"/>
      <c r="BN357" s="140">
        <f t="shared" si="172"/>
        <v>0</v>
      </c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41"/>
      <c r="BY357" s="141"/>
      <c r="BZ357" s="141"/>
      <c r="CA357" s="141"/>
      <c r="CB357" s="390">
        <f t="shared" si="173"/>
        <v>0</v>
      </c>
      <c r="CC357" s="132"/>
    </row>
    <row r="358" spans="1:81" ht="14.25" customHeight="1" x14ac:dyDescent="0.25">
      <c r="A358" s="132"/>
      <c r="B358" s="306">
        <v>46344</v>
      </c>
      <c r="C358" s="133"/>
      <c r="D358" s="136"/>
      <c r="E358" s="135"/>
      <c r="F358" s="135"/>
      <c r="G358" s="431">
        <f t="shared" si="165"/>
        <v>0</v>
      </c>
      <c r="H358" s="525"/>
      <c r="I358" s="457"/>
      <c r="J358" s="454"/>
      <c r="K358" s="392"/>
      <c r="L358" s="392"/>
      <c r="M358" s="392"/>
      <c r="N358" s="135"/>
      <c r="O358" s="136"/>
      <c r="P358" s="554"/>
      <c r="Q358" s="554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383">
        <f t="shared" si="166"/>
        <v>0</v>
      </c>
      <c r="AC358" s="140"/>
      <c r="AD358" s="140"/>
      <c r="AE358" s="140"/>
      <c r="AF358" s="140"/>
      <c r="AG358" s="140"/>
      <c r="AH358" s="140"/>
      <c r="AI358" s="140"/>
      <c r="AJ358" s="140"/>
      <c r="AK358" s="140"/>
      <c r="AL358" s="140"/>
      <c r="AM358" s="140"/>
      <c r="AN358" s="140"/>
      <c r="AO358" s="140"/>
      <c r="AP358" s="384">
        <f t="shared" si="167"/>
        <v>0</v>
      </c>
      <c r="AQ358" s="136"/>
      <c r="AR358" s="136"/>
      <c r="AS358" s="136"/>
      <c r="AT358" s="385">
        <f t="shared" si="168"/>
        <v>0</v>
      </c>
      <c r="AU358" s="140"/>
      <c r="AV358" s="140"/>
      <c r="AW358" s="140"/>
      <c r="AX358" s="140"/>
      <c r="AY358" s="392"/>
      <c r="AZ358" s="432">
        <f t="shared" si="169"/>
        <v>0</v>
      </c>
      <c r="BA358" s="433"/>
      <c r="BB358" s="276"/>
      <c r="BC358" s="274"/>
      <c r="BD358" s="274"/>
      <c r="BE358" s="127"/>
      <c r="BF358" s="126"/>
      <c r="BG358" s="274"/>
      <c r="BH358" s="274"/>
      <c r="BI358" s="274"/>
      <c r="BJ358" s="274"/>
      <c r="BK358" s="389">
        <f t="shared" si="170"/>
        <v>0</v>
      </c>
      <c r="BL358" s="140">
        <f t="shared" si="171"/>
        <v>0</v>
      </c>
      <c r="BM358" s="132"/>
      <c r="BN358" s="140">
        <f t="shared" si="172"/>
        <v>0</v>
      </c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41"/>
      <c r="BY358" s="141"/>
      <c r="BZ358" s="141"/>
      <c r="CA358" s="141"/>
      <c r="CB358" s="390">
        <f t="shared" si="173"/>
        <v>0</v>
      </c>
      <c r="CC358" s="132"/>
    </row>
    <row r="359" spans="1:81" ht="14.25" customHeight="1" x14ac:dyDescent="0.25">
      <c r="A359" s="132"/>
      <c r="B359" s="306">
        <v>46345</v>
      </c>
      <c r="C359" s="133"/>
      <c r="D359" s="136"/>
      <c r="E359" s="135"/>
      <c r="F359" s="135"/>
      <c r="G359" s="431">
        <f t="shared" si="165"/>
        <v>0</v>
      </c>
      <c r="H359" s="525"/>
      <c r="I359" s="457"/>
      <c r="J359" s="454"/>
      <c r="K359" s="392"/>
      <c r="L359" s="392"/>
      <c r="M359" s="392"/>
      <c r="N359" s="135"/>
      <c r="O359" s="136"/>
      <c r="P359" s="554"/>
      <c r="Q359" s="554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383">
        <f t="shared" si="166"/>
        <v>0</v>
      </c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384">
        <f t="shared" si="167"/>
        <v>0</v>
      </c>
      <c r="AQ359" s="136"/>
      <c r="AR359" s="136"/>
      <c r="AS359" s="136"/>
      <c r="AT359" s="385">
        <f t="shared" si="168"/>
        <v>0</v>
      </c>
      <c r="AU359" s="140"/>
      <c r="AV359" s="140"/>
      <c r="AW359" s="140"/>
      <c r="AX359" s="140"/>
      <c r="AY359" s="392"/>
      <c r="AZ359" s="432">
        <f t="shared" si="169"/>
        <v>0</v>
      </c>
      <c r="BA359" s="433"/>
      <c r="BB359" s="276"/>
      <c r="BC359" s="274"/>
      <c r="BD359" s="274"/>
      <c r="BE359" s="127"/>
      <c r="BF359" s="126"/>
      <c r="BG359" s="274"/>
      <c r="BH359" s="274"/>
      <c r="BI359" s="274"/>
      <c r="BJ359" s="274"/>
      <c r="BK359" s="389">
        <f t="shared" si="170"/>
        <v>0</v>
      </c>
      <c r="BL359" s="140">
        <f t="shared" si="171"/>
        <v>0</v>
      </c>
      <c r="BM359" s="132"/>
      <c r="BN359" s="140">
        <f t="shared" si="172"/>
        <v>0</v>
      </c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41"/>
      <c r="BY359" s="141"/>
      <c r="BZ359" s="141"/>
      <c r="CA359" s="141"/>
      <c r="CB359" s="390">
        <f t="shared" si="173"/>
        <v>0</v>
      </c>
      <c r="CC359" s="132"/>
    </row>
    <row r="360" spans="1:81" ht="14.25" customHeight="1" x14ac:dyDescent="0.25">
      <c r="A360" s="132"/>
      <c r="B360" s="306">
        <v>46346</v>
      </c>
      <c r="C360" s="133"/>
      <c r="D360" s="136"/>
      <c r="E360" s="135"/>
      <c r="F360" s="135"/>
      <c r="G360" s="431">
        <f t="shared" si="165"/>
        <v>0</v>
      </c>
      <c r="H360" s="525"/>
      <c r="I360" s="457"/>
      <c r="J360" s="454"/>
      <c r="K360" s="392"/>
      <c r="L360" s="392"/>
      <c r="M360" s="392"/>
      <c r="N360" s="135"/>
      <c r="O360" s="136"/>
      <c r="P360" s="554"/>
      <c r="Q360" s="554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383">
        <f t="shared" si="166"/>
        <v>0</v>
      </c>
      <c r="AC360" s="140"/>
      <c r="AD360" s="140"/>
      <c r="AE360" s="140"/>
      <c r="AF360" s="140"/>
      <c r="AG360" s="140"/>
      <c r="AH360" s="140"/>
      <c r="AI360" s="140"/>
      <c r="AJ360" s="140"/>
      <c r="AK360" s="140"/>
      <c r="AL360" s="140"/>
      <c r="AM360" s="140"/>
      <c r="AN360" s="140"/>
      <c r="AO360" s="140"/>
      <c r="AP360" s="384">
        <f t="shared" si="167"/>
        <v>0</v>
      </c>
      <c r="AQ360" s="136"/>
      <c r="AR360" s="136"/>
      <c r="AS360" s="136"/>
      <c r="AT360" s="385">
        <f t="shared" si="168"/>
        <v>0</v>
      </c>
      <c r="AU360" s="140"/>
      <c r="AV360" s="140"/>
      <c r="AW360" s="140"/>
      <c r="AX360" s="140"/>
      <c r="AY360" s="392"/>
      <c r="AZ360" s="432">
        <f t="shared" si="169"/>
        <v>0</v>
      </c>
      <c r="BA360" s="433"/>
      <c r="BB360" s="276"/>
      <c r="BC360" s="274"/>
      <c r="BD360" s="274"/>
      <c r="BE360" s="127"/>
      <c r="BF360" s="126"/>
      <c r="BG360" s="274"/>
      <c r="BH360" s="274"/>
      <c r="BI360" s="274"/>
      <c r="BJ360" s="274"/>
      <c r="BK360" s="389">
        <f t="shared" si="170"/>
        <v>0</v>
      </c>
      <c r="BL360" s="140">
        <f t="shared" si="171"/>
        <v>0</v>
      </c>
      <c r="BM360" s="132"/>
      <c r="BN360" s="140">
        <f t="shared" si="172"/>
        <v>0</v>
      </c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41"/>
      <c r="BY360" s="141"/>
      <c r="BZ360" s="141"/>
      <c r="CA360" s="141"/>
      <c r="CB360" s="390">
        <f t="shared" si="173"/>
        <v>0</v>
      </c>
      <c r="CC360" s="132"/>
    </row>
    <row r="361" spans="1:81" ht="14.25" customHeight="1" x14ac:dyDescent="0.25">
      <c r="A361" s="132"/>
      <c r="B361" s="306">
        <v>46347</v>
      </c>
      <c r="C361" s="133"/>
      <c r="D361" s="136"/>
      <c r="E361" s="135"/>
      <c r="F361" s="135"/>
      <c r="G361" s="431">
        <f t="shared" si="165"/>
        <v>0</v>
      </c>
      <c r="H361" s="525"/>
      <c r="I361" s="457"/>
      <c r="J361" s="454"/>
      <c r="K361" s="392"/>
      <c r="L361" s="392"/>
      <c r="M361" s="392"/>
      <c r="N361" s="135"/>
      <c r="O361" s="136"/>
      <c r="P361" s="554"/>
      <c r="Q361" s="554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383">
        <f t="shared" si="166"/>
        <v>0</v>
      </c>
      <c r="AC361" s="140"/>
      <c r="AD361" s="140"/>
      <c r="AE361" s="140"/>
      <c r="AF361" s="140"/>
      <c r="AG361" s="140"/>
      <c r="AH361" s="140"/>
      <c r="AI361" s="140"/>
      <c r="AJ361" s="140"/>
      <c r="AK361" s="140"/>
      <c r="AL361" s="140"/>
      <c r="AM361" s="140"/>
      <c r="AN361" s="140"/>
      <c r="AO361" s="140"/>
      <c r="AP361" s="384">
        <f t="shared" si="167"/>
        <v>0</v>
      </c>
      <c r="AQ361" s="136"/>
      <c r="AR361" s="136"/>
      <c r="AS361" s="136"/>
      <c r="AT361" s="385">
        <f t="shared" si="168"/>
        <v>0</v>
      </c>
      <c r="AU361" s="140"/>
      <c r="AV361" s="140"/>
      <c r="AW361" s="140"/>
      <c r="AX361" s="140"/>
      <c r="AY361" s="392"/>
      <c r="AZ361" s="432">
        <f t="shared" si="169"/>
        <v>0</v>
      </c>
      <c r="BA361" s="433"/>
      <c r="BB361" s="276"/>
      <c r="BC361" s="274"/>
      <c r="BD361" s="274"/>
      <c r="BE361" s="127"/>
      <c r="BF361" s="126"/>
      <c r="BG361" s="274"/>
      <c r="BH361" s="274"/>
      <c r="BI361" s="274"/>
      <c r="BJ361" s="274"/>
      <c r="BK361" s="389">
        <f t="shared" si="170"/>
        <v>0</v>
      </c>
      <c r="BL361" s="140">
        <f t="shared" si="171"/>
        <v>0</v>
      </c>
      <c r="BM361" s="132"/>
      <c r="BN361" s="140">
        <f t="shared" si="172"/>
        <v>0</v>
      </c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41"/>
      <c r="BY361" s="141"/>
      <c r="BZ361" s="141"/>
      <c r="CA361" s="141"/>
      <c r="CB361" s="390">
        <f t="shared" si="173"/>
        <v>0</v>
      </c>
      <c r="CC361" s="132"/>
    </row>
    <row r="362" spans="1:81" ht="14.25" customHeight="1" x14ac:dyDescent="0.25">
      <c r="A362" s="132"/>
      <c r="B362" s="306">
        <v>46348</v>
      </c>
      <c r="C362" s="133"/>
      <c r="D362" s="136"/>
      <c r="E362" s="135"/>
      <c r="F362" s="135"/>
      <c r="G362" s="431">
        <f t="shared" si="165"/>
        <v>0</v>
      </c>
      <c r="H362" s="525"/>
      <c r="I362" s="457"/>
      <c r="J362" s="454"/>
      <c r="K362" s="392"/>
      <c r="L362" s="392"/>
      <c r="M362" s="392"/>
      <c r="N362" s="135"/>
      <c r="O362" s="136"/>
      <c r="P362" s="554"/>
      <c r="Q362" s="554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383">
        <f t="shared" ref="AB362:AB370" si="174">SUM(H362:AA362)</f>
        <v>0</v>
      </c>
      <c r="AC362" s="140"/>
      <c r="AD362" s="140"/>
      <c r="AE362" s="140"/>
      <c r="AF362" s="140"/>
      <c r="AG362" s="140"/>
      <c r="AH362" s="140"/>
      <c r="AI362" s="140"/>
      <c r="AJ362" s="140"/>
      <c r="AK362" s="140"/>
      <c r="AL362" s="140"/>
      <c r="AM362" s="140"/>
      <c r="AN362" s="140"/>
      <c r="AO362" s="140"/>
      <c r="AP362" s="384">
        <f t="shared" si="167"/>
        <v>0</v>
      </c>
      <c r="AQ362" s="136"/>
      <c r="AR362" s="136"/>
      <c r="AS362" s="136"/>
      <c r="AT362" s="385">
        <f t="shared" si="168"/>
        <v>0</v>
      </c>
      <c r="AU362" s="140"/>
      <c r="AV362" s="140"/>
      <c r="AW362" s="140"/>
      <c r="AX362" s="140"/>
      <c r="AY362" s="392"/>
      <c r="AZ362" s="432">
        <f t="shared" si="169"/>
        <v>0</v>
      </c>
      <c r="BA362" s="433"/>
      <c r="BB362" s="276"/>
      <c r="BC362" s="274"/>
      <c r="BD362" s="274"/>
      <c r="BE362" s="127"/>
      <c r="BF362" s="126"/>
      <c r="BG362" s="274"/>
      <c r="BH362" s="274"/>
      <c r="BI362" s="274"/>
      <c r="BJ362" s="274"/>
      <c r="BK362" s="389">
        <f t="shared" si="170"/>
        <v>0</v>
      </c>
      <c r="BL362" s="140">
        <f t="shared" si="171"/>
        <v>0</v>
      </c>
      <c r="BM362" s="132"/>
      <c r="BN362" s="140">
        <f t="shared" si="172"/>
        <v>0</v>
      </c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41"/>
      <c r="BY362" s="141"/>
      <c r="BZ362" s="141"/>
      <c r="CA362" s="141"/>
      <c r="CB362" s="390">
        <f t="shared" si="173"/>
        <v>0</v>
      </c>
      <c r="CC362" s="132"/>
    </row>
    <row r="363" spans="1:81" ht="14.25" customHeight="1" x14ac:dyDescent="0.25">
      <c r="A363" s="132"/>
      <c r="B363" s="306">
        <v>46349</v>
      </c>
      <c r="C363" s="133"/>
      <c r="D363" s="136"/>
      <c r="E363" s="135"/>
      <c r="F363" s="135"/>
      <c r="G363" s="431">
        <f t="shared" si="165"/>
        <v>0</v>
      </c>
      <c r="H363" s="525"/>
      <c r="I363" s="457"/>
      <c r="J363" s="454"/>
      <c r="K363" s="392"/>
      <c r="L363" s="392"/>
      <c r="M363" s="392"/>
      <c r="N363" s="392"/>
      <c r="O363" s="140"/>
      <c r="P363" s="554"/>
      <c r="Q363" s="554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383">
        <f t="shared" si="174"/>
        <v>0</v>
      </c>
      <c r="AC363" s="140"/>
      <c r="AD363" s="140"/>
      <c r="AE363" s="140"/>
      <c r="AF363" s="140"/>
      <c r="AG363" s="140"/>
      <c r="AH363" s="140"/>
      <c r="AI363" s="140"/>
      <c r="AJ363" s="140"/>
      <c r="AK363" s="140"/>
      <c r="AL363" s="140"/>
      <c r="AM363" s="140"/>
      <c r="AN363" s="140"/>
      <c r="AO363" s="140"/>
      <c r="AP363" s="384">
        <f t="shared" si="167"/>
        <v>0</v>
      </c>
      <c r="AQ363" s="136"/>
      <c r="AR363" s="136"/>
      <c r="AS363" s="136"/>
      <c r="AT363" s="385">
        <f t="shared" si="168"/>
        <v>0</v>
      </c>
      <c r="AU363" s="140"/>
      <c r="AV363" s="140"/>
      <c r="AW363" s="140"/>
      <c r="AX363" s="140"/>
      <c r="AY363" s="392"/>
      <c r="AZ363" s="432">
        <f t="shared" si="169"/>
        <v>0</v>
      </c>
      <c r="BA363" s="433"/>
      <c r="BB363" s="276"/>
      <c r="BC363" s="274"/>
      <c r="BD363" s="274"/>
      <c r="BE363" s="127"/>
      <c r="BF363" s="126"/>
      <c r="BG363" s="274"/>
      <c r="BH363" s="274"/>
      <c r="BI363" s="274"/>
      <c r="BJ363" s="274"/>
      <c r="BK363" s="389">
        <f t="shared" si="170"/>
        <v>0</v>
      </c>
      <c r="BL363" s="140">
        <f t="shared" si="171"/>
        <v>0</v>
      </c>
      <c r="BM363" s="132"/>
      <c r="BN363" s="140">
        <f t="shared" si="172"/>
        <v>0</v>
      </c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41"/>
      <c r="BY363" s="141"/>
      <c r="BZ363" s="141"/>
      <c r="CA363" s="141"/>
      <c r="CB363" s="390">
        <f t="shared" si="173"/>
        <v>0</v>
      </c>
      <c r="CC363" s="132"/>
    </row>
    <row r="364" spans="1:81" ht="14.25" customHeight="1" x14ac:dyDescent="0.25">
      <c r="A364" s="132"/>
      <c r="B364" s="306">
        <v>46350</v>
      </c>
      <c r="C364" s="133"/>
      <c r="D364" s="136"/>
      <c r="E364" s="135"/>
      <c r="F364" s="135"/>
      <c r="G364" s="431">
        <f t="shared" si="165"/>
        <v>0</v>
      </c>
      <c r="H364" s="525"/>
      <c r="I364" s="457"/>
      <c r="J364" s="454"/>
      <c r="K364" s="140"/>
      <c r="L364" s="140"/>
      <c r="M364" s="140"/>
      <c r="N364" s="140"/>
      <c r="O364" s="140"/>
      <c r="P364" s="456"/>
      <c r="Q364" s="456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383">
        <f t="shared" si="174"/>
        <v>0</v>
      </c>
      <c r="AC364" s="140"/>
      <c r="AD364" s="140"/>
      <c r="AE364" s="140"/>
      <c r="AF364" s="140"/>
      <c r="AG364" s="140"/>
      <c r="AH364" s="140"/>
      <c r="AI364" s="140"/>
      <c r="AJ364" s="140"/>
      <c r="AK364" s="140"/>
      <c r="AL364" s="140"/>
      <c r="AM364" s="140"/>
      <c r="AN364" s="140"/>
      <c r="AO364" s="140"/>
      <c r="AP364" s="384">
        <f t="shared" si="167"/>
        <v>0</v>
      </c>
      <c r="AQ364" s="136"/>
      <c r="AR364" s="136"/>
      <c r="AS364" s="136"/>
      <c r="AT364" s="385">
        <f t="shared" si="168"/>
        <v>0</v>
      </c>
      <c r="AU364" s="140"/>
      <c r="AV364" s="140"/>
      <c r="AW364" s="140"/>
      <c r="AX364" s="140"/>
      <c r="AY364" s="392"/>
      <c r="AZ364" s="432">
        <f t="shared" si="169"/>
        <v>0</v>
      </c>
      <c r="BA364" s="433"/>
      <c r="BB364" s="276"/>
      <c r="BC364" s="274"/>
      <c r="BD364" s="274"/>
      <c r="BE364" s="127"/>
      <c r="BF364" s="126"/>
      <c r="BG364" s="274"/>
      <c r="BH364" s="274"/>
      <c r="BI364" s="274"/>
      <c r="BJ364" s="274"/>
      <c r="BK364" s="389">
        <f t="shared" si="170"/>
        <v>0</v>
      </c>
      <c r="BL364" s="140">
        <f t="shared" si="171"/>
        <v>0</v>
      </c>
      <c r="BM364" s="132"/>
      <c r="BN364" s="140">
        <f t="shared" si="172"/>
        <v>0</v>
      </c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41"/>
      <c r="BY364" s="141"/>
      <c r="BZ364" s="141"/>
      <c r="CA364" s="141"/>
      <c r="CB364" s="390">
        <f t="shared" si="173"/>
        <v>0</v>
      </c>
      <c r="CC364" s="132"/>
    </row>
    <row r="365" spans="1:81" ht="14.25" customHeight="1" x14ac:dyDescent="0.25">
      <c r="A365" s="132"/>
      <c r="B365" s="306">
        <v>46351</v>
      </c>
      <c r="C365" s="133"/>
      <c r="D365" s="136"/>
      <c r="E365" s="135"/>
      <c r="F365" s="135"/>
      <c r="G365" s="431">
        <f t="shared" si="165"/>
        <v>0</v>
      </c>
      <c r="H365" s="525"/>
      <c r="I365" s="457"/>
      <c r="J365" s="454"/>
      <c r="K365" s="140"/>
      <c r="L365" s="140"/>
      <c r="M365" s="140"/>
      <c r="N365" s="140"/>
      <c r="O365" s="140"/>
      <c r="P365" s="456"/>
      <c r="Q365" s="456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383">
        <f t="shared" si="174"/>
        <v>0</v>
      </c>
      <c r="AC365" s="140"/>
      <c r="AD365" s="140"/>
      <c r="AE365" s="140"/>
      <c r="AF365" s="140"/>
      <c r="AG365" s="140"/>
      <c r="AH365" s="140"/>
      <c r="AI365" s="140"/>
      <c r="AJ365" s="140"/>
      <c r="AK365" s="140"/>
      <c r="AL365" s="140"/>
      <c r="AM365" s="140"/>
      <c r="AN365" s="140"/>
      <c r="AO365" s="140"/>
      <c r="AP365" s="384">
        <f t="shared" si="167"/>
        <v>0</v>
      </c>
      <c r="AQ365" s="136"/>
      <c r="AR365" s="136"/>
      <c r="AS365" s="136"/>
      <c r="AT365" s="385">
        <f t="shared" si="168"/>
        <v>0</v>
      </c>
      <c r="AU365" s="140"/>
      <c r="AV365" s="140"/>
      <c r="AW365" s="140"/>
      <c r="AX365" s="140"/>
      <c r="AY365" s="392"/>
      <c r="AZ365" s="432">
        <f t="shared" si="169"/>
        <v>0</v>
      </c>
      <c r="BA365" s="433"/>
      <c r="BB365" s="276"/>
      <c r="BC365" s="274"/>
      <c r="BD365" s="274"/>
      <c r="BE365" s="127"/>
      <c r="BF365" s="126"/>
      <c r="BG365" s="274"/>
      <c r="BH365" s="274"/>
      <c r="BI365" s="274"/>
      <c r="BJ365" s="274"/>
      <c r="BK365" s="389">
        <f t="shared" si="170"/>
        <v>0</v>
      </c>
      <c r="BL365" s="140">
        <f t="shared" si="171"/>
        <v>0</v>
      </c>
      <c r="BM365" s="132"/>
      <c r="BN365" s="140">
        <f t="shared" si="172"/>
        <v>0</v>
      </c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41"/>
      <c r="BY365" s="141"/>
      <c r="BZ365" s="141"/>
      <c r="CA365" s="141"/>
      <c r="CB365" s="390">
        <f t="shared" si="173"/>
        <v>0</v>
      </c>
      <c r="CC365" s="132"/>
    </row>
    <row r="366" spans="1:81" ht="14.25" customHeight="1" x14ac:dyDescent="0.25">
      <c r="A366" s="132"/>
      <c r="B366" s="306">
        <v>46352</v>
      </c>
      <c r="C366" s="133"/>
      <c r="D366" s="135"/>
      <c r="E366" s="136"/>
      <c r="F366" s="132"/>
      <c r="G366" s="431">
        <f t="shared" si="165"/>
        <v>0</v>
      </c>
      <c r="H366" s="525"/>
      <c r="I366" s="457"/>
      <c r="J366" s="454"/>
      <c r="K366" s="140"/>
      <c r="L366" s="140"/>
      <c r="M366" s="140"/>
      <c r="N366" s="140"/>
      <c r="O366" s="140"/>
      <c r="P366" s="379"/>
      <c r="Q366" s="379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383">
        <f t="shared" si="174"/>
        <v>0</v>
      </c>
      <c r="AC366" s="140"/>
      <c r="AD366" s="140"/>
      <c r="AE366" s="140"/>
      <c r="AF366" s="140"/>
      <c r="AG366" s="140"/>
      <c r="AH366" s="140"/>
      <c r="AI366" s="140"/>
      <c r="AJ366" s="140"/>
      <c r="AK366" s="140"/>
      <c r="AL366" s="140"/>
      <c r="AM366" s="140"/>
      <c r="AN366" s="140"/>
      <c r="AO366" s="140"/>
      <c r="AP366" s="384">
        <f t="shared" si="167"/>
        <v>0</v>
      </c>
      <c r="AQ366" s="136"/>
      <c r="AR366" s="136"/>
      <c r="AS366" s="136"/>
      <c r="AT366" s="385">
        <f t="shared" si="168"/>
        <v>0</v>
      </c>
      <c r="AU366" s="140"/>
      <c r="AV366" s="140"/>
      <c r="AW366" s="140"/>
      <c r="AX366" s="140"/>
      <c r="AY366" s="392"/>
      <c r="AZ366" s="432">
        <f t="shared" si="169"/>
        <v>0</v>
      </c>
      <c r="BA366" s="433"/>
      <c r="BB366" s="276"/>
      <c r="BC366" s="274"/>
      <c r="BD366" s="274"/>
      <c r="BE366" s="127"/>
      <c r="BF366" s="126"/>
      <c r="BG366" s="274"/>
      <c r="BH366" s="274"/>
      <c r="BI366" s="274"/>
      <c r="BJ366" s="274"/>
      <c r="BK366" s="389">
        <f t="shared" si="170"/>
        <v>0</v>
      </c>
      <c r="BL366" s="140">
        <f t="shared" si="171"/>
        <v>0</v>
      </c>
      <c r="BM366" s="132"/>
      <c r="BN366" s="140">
        <f t="shared" si="172"/>
        <v>0</v>
      </c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41"/>
      <c r="BY366" s="385"/>
      <c r="BZ366" s="141"/>
      <c r="CA366" s="141"/>
      <c r="CB366" s="390">
        <f t="shared" si="173"/>
        <v>0</v>
      </c>
      <c r="CC366" s="132"/>
    </row>
    <row r="367" spans="1:81" ht="14.25" customHeight="1" x14ac:dyDescent="0.25">
      <c r="A367" s="132"/>
      <c r="B367" s="306">
        <v>46353</v>
      </c>
      <c r="C367" s="133"/>
      <c r="D367" s="136"/>
      <c r="E367" s="135"/>
      <c r="F367" s="135"/>
      <c r="G367" s="431">
        <f t="shared" si="165"/>
        <v>0</v>
      </c>
      <c r="H367" s="525"/>
      <c r="I367" s="457"/>
      <c r="J367" s="454"/>
      <c r="K367" s="140"/>
      <c r="L367" s="140"/>
      <c r="M367" s="140"/>
      <c r="N367" s="140"/>
      <c r="O367" s="140"/>
      <c r="P367" s="456"/>
      <c r="Q367" s="456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383">
        <f t="shared" si="174"/>
        <v>0</v>
      </c>
      <c r="AC367" s="140"/>
      <c r="AD367" s="140"/>
      <c r="AE367" s="140"/>
      <c r="AF367" s="140"/>
      <c r="AG367" s="140"/>
      <c r="AH367" s="140"/>
      <c r="AI367" s="140"/>
      <c r="AJ367" s="140"/>
      <c r="AK367" s="140"/>
      <c r="AL367" s="140"/>
      <c r="AM367" s="140"/>
      <c r="AN367" s="140"/>
      <c r="AO367" s="140"/>
      <c r="AP367" s="384">
        <f t="shared" si="167"/>
        <v>0</v>
      </c>
      <c r="AQ367" s="136"/>
      <c r="AR367" s="136"/>
      <c r="AS367" s="136"/>
      <c r="AT367" s="385">
        <f t="shared" si="168"/>
        <v>0</v>
      </c>
      <c r="AU367" s="140"/>
      <c r="AV367" s="140"/>
      <c r="AW367" s="140"/>
      <c r="AX367" s="140"/>
      <c r="AY367" s="392"/>
      <c r="AZ367" s="432">
        <f t="shared" si="169"/>
        <v>0</v>
      </c>
      <c r="BA367" s="433"/>
      <c r="BB367" s="276"/>
      <c r="BC367" s="274"/>
      <c r="BD367" s="274"/>
      <c r="BE367" s="127"/>
      <c r="BF367" s="126"/>
      <c r="BG367" s="274"/>
      <c r="BH367" s="274"/>
      <c r="BI367" s="274"/>
      <c r="BJ367" s="274"/>
      <c r="BK367" s="389">
        <f t="shared" si="170"/>
        <v>0</v>
      </c>
      <c r="BL367" s="140">
        <f t="shared" si="171"/>
        <v>0</v>
      </c>
      <c r="BM367" s="132"/>
      <c r="BN367" s="140">
        <f t="shared" si="172"/>
        <v>0</v>
      </c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41"/>
      <c r="BY367" s="141"/>
      <c r="BZ367" s="141"/>
      <c r="CA367" s="141"/>
      <c r="CB367" s="390">
        <f t="shared" si="173"/>
        <v>0</v>
      </c>
      <c r="CC367" s="132"/>
    </row>
    <row r="368" spans="1:81" ht="14.25" customHeight="1" x14ac:dyDescent="0.25">
      <c r="A368" s="132"/>
      <c r="B368" s="306">
        <v>46354</v>
      </c>
      <c r="C368" s="133"/>
      <c r="D368" s="136"/>
      <c r="E368" s="135"/>
      <c r="F368" s="135"/>
      <c r="G368" s="431">
        <f t="shared" si="165"/>
        <v>0</v>
      </c>
      <c r="H368" s="525"/>
      <c r="I368" s="457"/>
      <c r="J368" s="454"/>
      <c r="K368" s="140"/>
      <c r="L368" s="140"/>
      <c r="M368" s="140"/>
      <c r="N368" s="140"/>
      <c r="O368" s="140"/>
      <c r="P368" s="456"/>
      <c r="Q368" s="456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383">
        <f t="shared" si="174"/>
        <v>0</v>
      </c>
      <c r="AC368" s="140"/>
      <c r="AD368" s="140"/>
      <c r="AE368" s="140"/>
      <c r="AF368" s="140"/>
      <c r="AG368" s="140"/>
      <c r="AH368" s="140"/>
      <c r="AI368" s="140"/>
      <c r="AJ368" s="140"/>
      <c r="AK368" s="140"/>
      <c r="AL368" s="140"/>
      <c r="AM368" s="140"/>
      <c r="AN368" s="140"/>
      <c r="AO368" s="140"/>
      <c r="AP368" s="384">
        <f t="shared" si="167"/>
        <v>0</v>
      </c>
      <c r="AQ368" s="136"/>
      <c r="AR368" s="136"/>
      <c r="AS368" s="136"/>
      <c r="AT368" s="385">
        <f t="shared" si="168"/>
        <v>0</v>
      </c>
      <c r="AU368" s="140"/>
      <c r="AV368" s="140"/>
      <c r="AW368" s="140"/>
      <c r="AX368" s="140"/>
      <c r="AY368" s="392"/>
      <c r="AZ368" s="432">
        <f t="shared" si="169"/>
        <v>0</v>
      </c>
      <c r="BA368" s="433"/>
      <c r="BB368" s="276"/>
      <c r="BC368" s="274"/>
      <c r="BD368" s="274"/>
      <c r="BE368" s="127"/>
      <c r="BF368" s="126"/>
      <c r="BG368" s="274"/>
      <c r="BH368" s="274"/>
      <c r="BI368" s="274"/>
      <c r="BJ368" s="274"/>
      <c r="BK368" s="389">
        <f t="shared" si="170"/>
        <v>0</v>
      </c>
      <c r="BL368" s="140">
        <f t="shared" si="171"/>
        <v>0</v>
      </c>
      <c r="BM368" s="132"/>
      <c r="BN368" s="140">
        <f t="shared" si="172"/>
        <v>0</v>
      </c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41"/>
      <c r="BY368" s="141"/>
      <c r="BZ368" s="141"/>
      <c r="CA368" s="141"/>
      <c r="CB368" s="390">
        <f t="shared" si="173"/>
        <v>0</v>
      </c>
      <c r="CC368" s="132"/>
    </row>
    <row r="369" spans="1:81" ht="14.25" customHeight="1" x14ac:dyDescent="0.25">
      <c r="A369" s="132"/>
      <c r="B369" s="306">
        <v>46355</v>
      </c>
      <c r="C369" s="133"/>
      <c r="D369" s="136"/>
      <c r="E369" s="135"/>
      <c r="F369" s="135"/>
      <c r="G369" s="431">
        <f t="shared" si="165"/>
        <v>0</v>
      </c>
      <c r="H369" s="525"/>
      <c r="I369" s="457"/>
      <c r="J369" s="454"/>
      <c r="K369" s="140"/>
      <c r="L369" s="140"/>
      <c r="M369" s="140"/>
      <c r="N369" s="140"/>
      <c r="O369" s="140"/>
      <c r="P369" s="456"/>
      <c r="Q369" s="456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383">
        <f t="shared" si="174"/>
        <v>0</v>
      </c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0"/>
      <c r="AM369" s="140"/>
      <c r="AN369" s="140"/>
      <c r="AO369" s="140"/>
      <c r="AP369" s="384">
        <f t="shared" si="167"/>
        <v>0</v>
      </c>
      <c r="AQ369" s="136"/>
      <c r="AR369" s="136"/>
      <c r="AS369" s="136"/>
      <c r="AT369" s="385">
        <f t="shared" si="168"/>
        <v>0</v>
      </c>
      <c r="AU369" s="140"/>
      <c r="AV369" s="140"/>
      <c r="AW369" s="140"/>
      <c r="AX369" s="140"/>
      <c r="AY369" s="392"/>
      <c r="AZ369" s="432">
        <f t="shared" si="169"/>
        <v>0</v>
      </c>
      <c r="BA369" s="433"/>
      <c r="BB369" s="276"/>
      <c r="BC369" s="274"/>
      <c r="BD369" s="274"/>
      <c r="BE369" s="127"/>
      <c r="BF369" s="126"/>
      <c r="BG369" s="274"/>
      <c r="BH369" s="274"/>
      <c r="BI369" s="274"/>
      <c r="BJ369" s="274"/>
      <c r="BK369" s="389">
        <f t="shared" si="170"/>
        <v>0</v>
      </c>
      <c r="BL369" s="140">
        <f t="shared" si="171"/>
        <v>0</v>
      </c>
      <c r="BM369" s="132"/>
      <c r="BN369" s="140">
        <f t="shared" si="172"/>
        <v>0</v>
      </c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41"/>
      <c r="BY369" s="385"/>
      <c r="BZ369" s="141"/>
      <c r="CA369" s="141"/>
      <c r="CB369" s="390">
        <f t="shared" si="173"/>
        <v>0</v>
      </c>
      <c r="CC369" s="132"/>
    </row>
    <row r="370" spans="1:81" ht="14.25" customHeight="1" x14ac:dyDescent="0.25">
      <c r="A370" s="132"/>
      <c r="B370" s="306">
        <v>46356</v>
      </c>
      <c r="C370" s="133"/>
      <c r="D370" s="136"/>
      <c r="E370" s="135"/>
      <c r="F370" s="135"/>
      <c r="G370" s="431">
        <f t="shared" si="165"/>
        <v>0</v>
      </c>
      <c r="H370" s="525"/>
      <c r="I370" s="457"/>
      <c r="J370" s="454"/>
      <c r="K370" s="140"/>
      <c r="L370" s="140"/>
      <c r="M370" s="140"/>
      <c r="N370" s="140"/>
      <c r="O370" s="140"/>
      <c r="P370" s="456"/>
      <c r="Q370" s="456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383">
        <f t="shared" si="174"/>
        <v>0</v>
      </c>
      <c r="AC370" s="140"/>
      <c r="AD370" s="140"/>
      <c r="AE370" s="140"/>
      <c r="AF370" s="140"/>
      <c r="AG370" s="140"/>
      <c r="AH370" s="140"/>
      <c r="AI370" s="140"/>
      <c r="AJ370" s="140"/>
      <c r="AK370" s="140"/>
      <c r="AL370" s="140"/>
      <c r="AM370" s="140"/>
      <c r="AN370" s="140"/>
      <c r="AO370" s="140"/>
      <c r="AP370" s="384">
        <f t="shared" si="167"/>
        <v>0</v>
      </c>
      <c r="AQ370" s="136"/>
      <c r="AR370" s="136"/>
      <c r="AS370" s="136"/>
      <c r="AT370" s="385">
        <f t="shared" si="168"/>
        <v>0</v>
      </c>
      <c r="AU370" s="140"/>
      <c r="AV370" s="140"/>
      <c r="AW370" s="140"/>
      <c r="AX370" s="140"/>
      <c r="AY370" s="392"/>
      <c r="AZ370" s="432">
        <f t="shared" si="169"/>
        <v>0</v>
      </c>
      <c r="BA370" s="435"/>
      <c r="BB370" s="276"/>
      <c r="BC370" s="274"/>
      <c r="BD370" s="274"/>
      <c r="BE370" s="127"/>
      <c r="BF370" s="138"/>
      <c r="BG370" s="274"/>
      <c r="BH370" s="274"/>
      <c r="BI370" s="274"/>
      <c r="BJ370" s="274"/>
      <c r="BK370" s="389">
        <f t="shared" si="170"/>
        <v>0</v>
      </c>
      <c r="BL370" s="140">
        <f t="shared" si="171"/>
        <v>0</v>
      </c>
      <c r="BM370" s="132"/>
      <c r="BN370" s="140">
        <f t="shared" si="172"/>
        <v>0</v>
      </c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41"/>
      <c r="BY370" s="141"/>
      <c r="BZ370" s="141"/>
      <c r="CA370" s="141"/>
      <c r="CB370" s="390">
        <f t="shared" si="173"/>
        <v>0</v>
      </c>
      <c r="CC370" s="132"/>
    </row>
    <row r="371" spans="1:81" ht="14.25" customHeight="1" x14ac:dyDescent="0.25">
      <c r="A371" s="3"/>
      <c r="B371" s="2" t="s">
        <v>85</v>
      </c>
      <c r="C371" s="407">
        <f t="shared" ref="C371:S371" si="175">SUM(C341:C370)</f>
        <v>0</v>
      </c>
      <c r="D371" s="407">
        <f t="shared" si="175"/>
        <v>0</v>
      </c>
      <c r="E371" s="407">
        <f t="shared" si="175"/>
        <v>0</v>
      </c>
      <c r="F371" s="407">
        <f t="shared" si="175"/>
        <v>0</v>
      </c>
      <c r="G371" s="407">
        <f t="shared" si="175"/>
        <v>0</v>
      </c>
      <c r="H371" s="407">
        <f t="shared" si="175"/>
        <v>0</v>
      </c>
      <c r="I371" s="407">
        <f t="shared" si="175"/>
        <v>0</v>
      </c>
      <c r="J371" s="407">
        <f t="shared" si="175"/>
        <v>0</v>
      </c>
      <c r="K371" s="407">
        <f t="shared" si="175"/>
        <v>0</v>
      </c>
      <c r="L371" s="407">
        <f t="shared" si="175"/>
        <v>0</v>
      </c>
      <c r="M371" s="407">
        <f t="shared" si="175"/>
        <v>0</v>
      </c>
      <c r="N371" s="407">
        <f t="shared" si="175"/>
        <v>0</v>
      </c>
      <c r="O371" s="407">
        <f t="shared" si="175"/>
        <v>0</v>
      </c>
      <c r="P371" s="407">
        <f t="shared" si="175"/>
        <v>0</v>
      </c>
      <c r="Q371" s="407">
        <f t="shared" si="175"/>
        <v>0</v>
      </c>
      <c r="R371" s="407">
        <f t="shared" si="175"/>
        <v>0</v>
      </c>
      <c r="S371" s="407">
        <f t="shared" si="175"/>
        <v>0</v>
      </c>
      <c r="T371" s="407"/>
      <c r="U371" s="407">
        <f t="shared" ref="U371:Z371" si="176">SUM(U341:U370)</f>
        <v>0</v>
      </c>
      <c r="V371" s="407">
        <f t="shared" si="176"/>
        <v>0</v>
      </c>
      <c r="W371" s="407">
        <f t="shared" si="176"/>
        <v>0</v>
      </c>
      <c r="X371" s="407">
        <f t="shared" si="176"/>
        <v>0</v>
      </c>
      <c r="Y371" s="407">
        <f t="shared" si="176"/>
        <v>0</v>
      </c>
      <c r="Z371" s="407">
        <f t="shared" si="176"/>
        <v>0</v>
      </c>
      <c r="AA371" s="140"/>
      <c r="AB371" s="407">
        <f t="shared" ref="AB371:AU371" si="177">SUM(AB341:AB370)</f>
        <v>0</v>
      </c>
      <c r="AC371" s="407">
        <f t="shared" si="177"/>
        <v>0</v>
      </c>
      <c r="AD371" s="407">
        <f t="shared" si="177"/>
        <v>0</v>
      </c>
      <c r="AE371" s="407">
        <f t="shared" si="177"/>
        <v>0</v>
      </c>
      <c r="AF371" s="407">
        <f t="shared" si="177"/>
        <v>0</v>
      </c>
      <c r="AG371" s="407">
        <f t="shared" si="177"/>
        <v>0</v>
      </c>
      <c r="AH371" s="407">
        <f t="shared" si="177"/>
        <v>0</v>
      </c>
      <c r="AI371" s="407">
        <f t="shared" si="177"/>
        <v>0</v>
      </c>
      <c r="AJ371" s="407">
        <f t="shared" si="177"/>
        <v>0</v>
      </c>
      <c r="AK371" s="407">
        <f t="shared" si="177"/>
        <v>0</v>
      </c>
      <c r="AL371" s="407">
        <f t="shared" si="177"/>
        <v>0</v>
      </c>
      <c r="AM371" s="407">
        <f t="shared" si="177"/>
        <v>0</v>
      </c>
      <c r="AN371" s="407">
        <f t="shared" si="177"/>
        <v>0</v>
      </c>
      <c r="AO371" s="407">
        <f t="shared" si="177"/>
        <v>0</v>
      </c>
      <c r="AP371" s="407">
        <f t="shared" si="177"/>
        <v>0</v>
      </c>
      <c r="AQ371" s="407">
        <f t="shared" si="177"/>
        <v>0</v>
      </c>
      <c r="AR371" s="407">
        <f t="shared" si="177"/>
        <v>0</v>
      </c>
      <c r="AS371" s="407">
        <f t="shared" si="177"/>
        <v>0</v>
      </c>
      <c r="AT371" s="407">
        <f t="shared" si="177"/>
        <v>0</v>
      </c>
      <c r="AU371" s="407">
        <f t="shared" si="177"/>
        <v>0</v>
      </c>
      <c r="AV371" s="407"/>
      <c r="AW371" s="407">
        <f t="shared" ref="AW371:BL371" si="178">SUM(AW341:AW370)</f>
        <v>0</v>
      </c>
      <c r="AX371" s="407">
        <f t="shared" si="178"/>
        <v>0</v>
      </c>
      <c r="AY371" s="407">
        <f t="shared" si="178"/>
        <v>0</v>
      </c>
      <c r="AZ371" s="407">
        <f t="shared" si="178"/>
        <v>0</v>
      </c>
      <c r="BA371" s="439">
        <f t="shared" si="178"/>
        <v>0</v>
      </c>
      <c r="BB371" s="411">
        <f t="shared" si="178"/>
        <v>0</v>
      </c>
      <c r="BC371" s="407">
        <f t="shared" si="178"/>
        <v>0</v>
      </c>
      <c r="BD371" s="407">
        <f t="shared" si="178"/>
        <v>0</v>
      </c>
      <c r="BE371" s="407">
        <f t="shared" si="178"/>
        <v>0</v>
      </c>
      <c r="BF371" s="439">
        <f t="shared" si="178"/>
        <v>0</v>
      </c>
      <c r="BG371" s="407">
        <f t="shared" si="178"/>
        <v>0</v>
      </c>
      <c r="BH371" s="407">
        <f t="shared" si="178"/>
        <v>0</v>
      </c>
      <c r="BI371" s="407">
        <f t="shared" si="178"/>
        <v>0</v>
      </c>
      <c r="BJ371" s="407">
        <f t="shared" si="178"/>
        <v>0</v>
      </c>
      <c r="BK371" s="407">
        <f t="shared" si="178"/>
        <v>0</v>
      </c>
      <c r="BL371" s="508">
        <f t="shared" si="178"/>
        <v>0</v>
      </c>
      <c r="BM371" s="538"/>
      <c r="BN371" s="509">
        <f t="shared" ref="BN371:CC371" si="179">SUM(BN341:BN370)</f>
        <v>0</v>
      </c>
      <c r="BO371" s="407">
        <f t="shared" si="179"/>
        <v>0</v>
      </c>
      <c r="BP371" s="407">
        <f t="shared" si="179"/>
        <v>0</v>
      </c>
      <c r="BQ371" s="407">
        <f t="shared" si="179"/>
        <v>0</v>
      </c>
      <c r="BR371" s="407">
        <f t="shared" si="179"/>
        <v>0</v>
      </c>
      <c r="BS371" s="407">
        <f t="shared" si="179"/>
        <v>0</v>
      </c>
      <c r="BT371" s="407">
        <f t="shared" si="179"/>
        <v>0</v>
      </c>
      <c r="BU371" s="407">
        <f t="shared" si="179"/>
        <v>0</v>
      </c>
      <c r="BV371" s="407">
        <f t="shared" si="179"/>
        <v>0</v>
      </c>
      <c r="BW371" s="407">
        <f t="shared" si="179"/>
        <v>0</v>
      </c>
      <c r="BX371" s="407">
        <f t="shared" si="179"/>
        <v>0</v>
      </c>
      <c r="BY371" s="407">
        <f t="shared" si="179"/>
        <v>0</v>
      </c>
      <c r="BZ371" s="407">
        <f t="shared" si="179"/>
        <v>0</v>
      </c>
      <c r="CA371" s="407">
        <f t="shared" si="179"/>
        <v>0</v>
      </c>
      <c r="CB371" s="407">
        <f t="shared" si="179"/>
        <v>0</v>
      </c>
      <c r="CC371" s="407">
        <f t="shared" si="179"/>
        <v>0</v>
      </c>
    </row>
    <row r="372" spans="1:81" ht="14.25" customHeight="1" x14ac:dyDescent="0.25">
      <c r="A372" s="1"/>
      <c r="B372" s="2"/>
      <c r="C372" s="3"/>
      <c r="D372" s="3"/>
      <c r="E372" s="3"/>
      <c r="F372" s="3"/>
      <c r="G372" s="3"/>
      <c r="H372" s="3"/>
      <c r="I372" s="3"/>
      <c r="J372" s="414"/>
      <c r="K372" s="3"/>
      <c r="L372" s="3"/>
      <c r="M372" s="3"/>
      <c r="N372" s="3"/>
      <c r="O372" s="3"/>
      <c r="P372" s="1"/>
      <c r="Q372" s="1"/>
      <c r="R372" s="3"/>
      <c r="S372" s="3"/>
      <c r="T372" s="3"/>
      <c r="U372" s="3"/>
      <c r="V372" s="3"/>
      <c r="W372" s="3"/>
      <c r="X372" s="3"/>
      <c r="Y372" s="3"/>
      <c r="Z372" s="3"/>
      <c r="AA372" s="407">
        <f>SUM(AA342:AA371)</f>
        <v>0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97"/>
      <c r="AQ372" s="96"/>
      <c r="AR372" s="3"/>
      <c r="AS372" s="3"/>
      <c r="AT372" s="3"/>
      <c r="AU372" s="3"/>
      <c r="AV372" s="3"/>
      <c r="AW372" s="3"/>
      <c r="AX372" s="3"/>
      <c r="AY372" s="3"/>
      <c r="AZ372" s="3"/>
      <c r="BA372" s="1"/>
      <c r="BB372" s="3"/>
      <c r="BC372" s="132"/>
      <c r="BD372" s="3"/>
      <c r="BE372" s="3"/>
      <c r="BF372" s="132"/>
      <c r="BG372" s="3"/>
      <c r="BH372" s="3"/>
      <c r="BI372" s="3"/>
      <c r="BJ372" s="132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</row>
    <row r="373" spans="1:81" ht="14.25" customHeight="1" thickBot="1" x14ac:dyDescent="0.3">
      <c r="A373" s="1"/>
      <c r="B373" s="2"/>
      <c r="C373" s="3"/>
      <c r="D373" s="3"/>
      <c r="E373" s="3"/>
      <c r="F373" s="3"/>
      <c r="G373" s="3"/>
      <c r="H373" s="3"/>
      <c r="I373" s="3"/>
      <c r="J373" s="414"/>
      <c r="K373" s="3"/>
      <c r="L373" s="3"/>
      <c r="M373" s="3"/>
      <c r="N373" s="3"/>
      <c r="O373" s="3"/>
      <c r="P373" s="1"/>
      <c r="Q373" s="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279"/>
      <c r="AQ373" s="176"/>
      <c r="AR373" s="3"/>
      <c r="AS373" s="3"/>
      <c r="AT373" s="3"/>
      <c r="AU373" s="3"/>
      <c r="AV373" s="3"/>
      <c r="AW373" s="3"/>
      <c r="AX373" s="3"/>
      <c r="AY373" s="3"/>
      <c r="AZ373" s="3"/>
      <c r="BA373" s="1"/>
      <c r="BB373" s="3"/>
      <c r="BC373" s="132"/>
      <c r="BD373" s="3"/>
      <c r="BE373" s="3"/>
      <c r="BF373" s="132"/>
      <c r="BG373" s="3"/>
      <c r="BH373" s="3"/>
      <c r="BI373" s="3"/>
      <c r="BJ373" s="132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</row>
    <row r="374" spans="1:81" ht="14.25" customHeight="1" x14ac:dyDescent="0.25">
      <c r="A374" s="3"/>
      <c r="B374" s="215">
        <v>46357</v>
      </c>
      <c r="C374" s="94"/>
      <c r="D374" s="104"/>
      <c r="E374" s="97"/>
      <c r="F374" s="97"/>
      <c r="G374" s="415">
        <f t="shared" ref="G374:G404" si="180">+C374+D374+E374+F374</f>
        <v>0</v>
      </c>
      <c r="H374" s="535"/>
      <c r="I374" s="449"/>
      <c r="J374" s="446"/>
      <c r="K374" s="195"/>
      <c r="L374" s="195"/>
      <c r="M374" s="195"/>
      <c r="N374" s="195"/>
      <c r="O374" s="195"/>
      <c r="P374" s="447"/>
      <c r="Q374" s="447"/>
      <c r="R374" s="195"/>
      <c r="S374" s="195"/>
      <c r="T374" s="195"/>
      <c r="U374" s="195"/>
      <c r="V374" s="195"/>
      <c r="W374" s="195"/>
      <c r="X374" s="195"/>
      <c r="Y374" s="195"/>
      <c r="Z374" s="195"/>
      <c r="AA374" s="3"/>
      <c r="AB374" s="420">
        <f t="shared" ref="AB374:AB404" si="181">SUM(I374:Y374)</f>
        <v>0</v>
      </c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424"/>
      <c r="AN374" s="555"/>
      <c r="AO374" s="449"/>
      <c r="AP374" s="384">
        <f t="shared" ref="AP374:AP404" si="182">SUM(AC374:AO374)</f>
        <v>0</v>
      </c>
      <c r="AQ374" s="104"/>
      <c r="AR374" s="104"/>
      <c r="AS374" s="104"/>
      <c r="AT374" s="422">
        <f t="shared" ref="AT374:AT404" si="183">SUM(AQ374:AS374)</f>
        <v>0</v>
      </c>
      <c r="AU374" s="195"/>
      <c r="AV374" s="195"/>
      <c r="AW374" s="195"/>
      <c r="AX374" s="195"/>
      <c r="AY374" s="424"/>
      <c r="AZ374" s="547">
        <f t="shared" ref="AZ374:AZ404" si="184">+G374-AB374-AP374-AT374-AU374-AW374-AX374-AY374</f>
        <v>0</v>
      </c>
      <c r="BA374" s="427"/>
      <c r="BB374" s="286"/>
      <c r="BC374" s="269"/>
      <c r="BD374" s="269"/>
      <c r="BE374" s="110"/>
      <c r="BF374" s="109"/>
      <c r="BG374" s="269"/>
      <c r="BH374" s="269"/>
      <c r="BI374" s="269"/>
      <c r="BJ374" s="269"/>
      <c r="BK374" s="521">
        <f t="shared" ref="BK374:BK404" si="185">SUM(BA374:BJ374)-BI374</f>
        <v>0</v>
      </c>
      <c r="BL374" s="114">
        <f t="shared" ref="BL374:BL404" si="186">+AZ374-BK374</f>
        <v>0</v>
      </c>
      <c r="BM374" s="3"/>
      <c r="BN374" s="114">
        <f t="shared" ref="BN374:BN404" si="187">SUM(BO374:CA374)</f>
        <v>0</v>
      </c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96"/>
      <c r="CA374" s="115"/>
      <c r="CB374" s="430">
        <f t="shared" ref="CB374:CB404" si="188">+BL374-BN374</f>
        <v>0</v>
      </c>
      <c r="CC374" s="3"/>
    </row>
    <row r="375" spans="1:81" ht="14.25" customHeight="1" x14ac:dyDescent="0.25">
      <c r="A375" s="3"/>
      <c r="B375" s="215">
        <v>46358</v>
      </c>
      <c r="C375" s="118"/>
      <c r="D375" s="123"/>
      <c r="E375" s="120"/>
      <c r="F375" s="120"/>
      <c r="G375" s="431">
        <f t="shared" si="180"/>
        <v>0</v>
      </c>
      <c r="H375" s="525"/>
      <c r="I375" s="457"/>
      <c r="J375" s="454"/>
      <c r="K375" s="140"/>
      <c r="L375" s="140"/>
      <c r="M375" s="140"/>
      <c r="N375" s="140"/>
      <c r="O375" s="140"/>
      <c r="P375" s="456"/>
      <c r="Q375" s="456"/>
      <c r="R375" s="140"/>
      <c r="S375" s="140"/>
      <c r="T375" s="140"/>
      <c r="U375" s="140"/>
      <c r="V375" s="140"/>
      <c r="W375" s="140"/>
      <c r="X375" s="140"/>
      <c r="Y375" s="140"/>
      <c r="Z375" s="140"/>
      <c r="AA375" s="195"/>
      <c r="AB375" s="383">
        <f t="shared" si="181"/>
        <v>0</v>
      </c>
      <c r="AC375" s="140"/>
      <c r="AD375" s="140"/>
      <c r="AE375" s="140"/>
      <c r="AF375" s="140"/>
      <c r="AG375" s="140"/>
      <c r="AH375" s="140"/>
      <c r="AI375" s="140"/>
      <c r="AJ375" s="140"/>
      <c r="AK375" s="140"/>
      <c r="AL375" s="140"/>
      <c r="AM375" s="140"/>
      <c r="AN375" s="140"/>
      <c r="AO375" s="140"/>
      <c r="AP375" s="384">
        <f t="shared" si="182"/>
        <v>0</v>
      </c>
      <c r="AQ375" s="123"/>
      <c r="AR375" s="123"/>
      <c r="AS375" s="123"/>
      <c r="AT375" s="385">
        <f t="shared" si="183"/>
        <v>0</v>
      </c>
      <c r="AU375" s="140"/>
      <c r="AV375" s="140"/>
      <c r="AW375" s="140"/>
      <c r="AX375" s="140"/>
      <c r="AY375" s="392"/>
      <c r="AZ375" s="432">
        <f t="shared" si="184"/>
        <v>0</v>
      </c>
      <c r="BA375" s="433"/>
      <c r="BB375" s="276"/>
      <c r="BC375" s="274"/>
      <c r="BD375" s="274"/>
      <c r="BE375" s="127"/>
      <c r="BF375" s="126"/>
      <c r="BG375" s="274"/>
      <c r="BH375" s="274"/>
      <c r="BI375" s="274"/>
      <c r="BJ375" s="274"/>
      <c r="BK375" s="389">
        <f t="shared" si="185"/>
        <v>0</v>
      </c>
      <c r="BL375" s="113">
        <f t="shared" si="186"/>
        <v>0</v>
      </c>
      <c r="BM375" s="3"/>
      <c r="BN375" s="113">
        <f t="shared" si="187"/>
        <v>0</v>
      </c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390">
        <f t="shared" si="188"/>
        <v>0</v>
      </c>
      <c r="CC375" s="3"/>
    </row>
    <row r="376" spans="1:81" ht="14.25" customHeight="1" x14ac:dyDescent="0.25">
      <c r="A376" s="132"/>
      <c r="B376" s="215">
        <v>46359</v>
      </c>
      <c r="C376" s="133"/>
      <c r="D376" s="136"/>
      <c r="E376" s="135"/>
      <c r="F376" s="135"/>
      <c r="G376" s="431">
        <f t="shared" si="180"/>
        <v>0</v>
      </c>
      <c r="H376" s="525"/>
      <c r="I376" s="457"/>
      <c r="J376" s="454"/>
      <c r="K376" s="140"/>
      <c r="L376" s="140"/>
      <c r="M376" s="140"/>
      <c r="N376" s="140"/>
      <c r="O376" s="140"/>
      <c r="P376" s="456"/>
      <c r="Q376" s="456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383">
        <f t="shared" si="181"/>
        <v>0</v>
      </c>
      <c r="AC376" s="140"/>
      <c r="AD376" s="140"/>
      <c r="AE376" s="140"/>
      <c r="AF376" s="140"/>
      <c r="AG376" s="140"/>
      <c r="AH376" s="140"/>
      <c r="AI376" s="140"/>
      <c r="AJ376" s="140"/>
      <c r="AK376" s="140"/>
      <c r="AL376" s="140"/>
      <c r="AM376" s="140"/>
      <c r="AN376" s="140"/>
      <c r="AO376" s="140"/>
      <c r="AP376" s="384">
        <f t="shared" si="182"/>
        <v>0</v>
      </c>
      <c r="AQ376" s="136"/>
      <c r="AR376" s="136"/>
      <c r="AS376" s="136"/>
      <c r="AT376" s="385">
        <f t="shared" si="183"/>
        <v>0</v>
      </c>
      <c r="AU376" s="140"/>
      <c r="AV376" s="140"/>
      <c r="AW376" s="140"/>
      <c r="AX376" s="140"/>
      <c r="AY376" s="392"/>
      <c r="AZ376" s="432">
        <f t="shared" si="184"/>
        <v>0</v>
      </c>
      <c r="BA376" s="433"/>
      <c r="BB376" s="276"/>
      <c r="BC376" s="274"/>
      <c r="BD376" s="274"/>
      <c r="BE376" s="127"/>
      <c r="BF376" s="126"/>
      <c r="BG376" s="274"/>
      <c r="BH376" s="274"/>
      <c r="BI376" s="274"/>
      <c r="BJ376" s="274"/>
      <c r="BK376" s="389">
        <f t="shared" si="185"/>
        <v>0</v>
      </c>
      <c r="BL376" s="140">
        <f t="shared" si="186"/>
        <v>0</v>
      </c>
      <c r="BM376" s="132"/>
      <c r="BN376" s="140">
        <f t="shared" si="187"/>
        <v>0</v>
      </c>
      <c r="BO376" s="141"/>
      <c r="BP376" s="141"/>
      <c r="BQ376" s="141"/>
      <c r="BR376" s="141"/>
      <c r="BS376" s="141"/>
      <c r="BT376" s="141"/>
      <c r="BU376" s="141"/>
      <c r="BV376" s="141"/>
      <c r="BW376" s="141"/>
      <c r="BX376" s="141"/>
      <c r="BY376" s="141"/>
      <c r="BZ376" s="141"/>
      <c r="CA376" s="141"/>
      <c r="CB376" s="390">
        <f t="shared" si="188"/>
        <v>0</v>
      </c>
      <c r="CC376" s="132"/>
    </row>
    <row r="377" spans="1:81" ht="14.25" customHeight="1" x14ac:dyDescent="0.25">
      <c r="A377" s="132"/>
      <c r="B377" s="215">
        <v>46360</v>
      </c>
      <c r="C377" s="133"/>
      <c r="D377" s="136"/>
      <c r="E377" s="135"/>
      <c r="F377" s="135"/>
      <c r="G377" s="431">
        <f t="shared" si="180"/>
        <v>0</v>
      </c>
      <c r="H377" s="525"/>
      <c r="I377" s="457"/>
      <c r="J377" s="454"/>
      <c r="K377" s="140"/>
      <c r="L377" s="140"/>
      <c r="M377" s="140"/>
      <c r="N377" s="140"/>
      <c r="O377" s="140"/>
      <c r="P377" s="456"/>
      <c r="Q377" s="456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383">
        <f t="shared" si="181"/>
        <v>0</v>
      </c>
      <c r="AC377" s="140"/>
      <c r="AD377" s="140"/>
      <c r="AE377" s="140"/>
      <c r="AF377" s="140"/>
      <c r="AG377" s="140"/>
      <c r="AH377" s="140"/>
      <c r="AI377" s="140"/>
      <c r="AJ377" s="140"/>
      <c r="AK377" s="140"/>
      <c r="AL377" s="140"/>
      <c r="AM377" s="140"/>
      <c r="AN377" s="140"/>
      <c r="AO377" s="140"/>
      <c r="AP377" s="384">
        <f t="shared" si="182"/>
        <v>0</v>
      </c>
      <c r="AQ377" s="136"/>
      <c r="AR377" s="136"/>
      <c r="AS377" s="136"/>
      <c r="AT377" s="385">
        <f t="shared" si="183"/>
        <v>0</v>
      </c>
      <c r="AU377" s="140"/>
      <c r="AV377" s="140"/>
      <c r="AW377" s="140"/>
      <c r="AX377" s="140"/>
      <c r="AY377" s="392"/>
      <c r="AZ377" s="432">
        <f t="shared" si="184"/>
        <v>0</v>
      </c>
      <c r="BA377" s="433"/>
      <c r="BB377" s="276"/>
      <c r="BC377" s="274"/>
      <c r="BD377" s="274"/>
      <c r="BE377" s="127"/>
      <c r="BF377" s="126"/>
      <c r="BG377" s="274"/>
      <c r="BH377" s="274"/>
      <c r="BI377" s="274"/>
      <c r="BJ377" s="274"/>
      <c r="BK377" s="389">
        <f t="shared" si="185"/>
        <v>0</v>
      </c>
      <c r="BL377" s="140">
        <f t="shared" si="186"/>
        <v>0</v>
      </c>
      <c r="BM377" s="132"/>
      <c r="BN377" s="140">
        <f t="shared" si="187"/>
        <v>0</v>
      </c>
      <c r="BO377" s="141"/>
      <c r="BP377" s="141"/>
      <c r="BQ377" s="141"/>
      <c r="BR377" s="141"/>
      <c r="BS377" s="141"/>
      <c r="BT377" s="141"/>
      <c r="BU377" s="141"/>
      <c r="BV377" s="141"/>
      <c r="BW377" s="141"/>
      <c r="BX377" s="141"/>
      <c r="BY377" s="141"/>
      <c r="BZ377" s="141"/>
      <c r="CA377" s="141"/>
      <c r="CB377" s="390">
        <f t="shared" si="188"/>
        <v>0</v>
      </c>
      <c r="CC377" s="132"/>
    </row>
    <row r="378" spans="1:81" ht="14.25" customHeight="1" x14ac:dyDescent="0.25">
      <c r="A378" s="132"/>
      <c r="B378" s="215">
        <v>46361</v>
      </c>
      <c r="C378" s="133"/>
      <c r="D378" s="136"/>
      <c r="E378" s="135"/>
      <c r="F378" s="135"/>
      <c r="G378" s="431">
        <f t="shared" si="180"/>
        <v>0</v>
      </c>
      <c r="H378" s="525"/>
      <c r="I378" s="457"/>
      <c r="J378" s="454"/>
      <c r="K378" s="140"/>
      <c r="L378" s="140"/>
      <c r="M378" s="140"/>
      <c r="N378" s="140"/>
      <c r="O378" s="140"/>
      <c r="P378" s="456"/>
      <c r="Q378" s="456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383">
        <f t="shared" si="181"/>
        <v>0</v>
      </c>
      <c r="AC378" s="140"/>
      <c r="AD378" s="140"/>
      <c r="AE378" s="140"/>
      <c r="AF378" s="140"/>
      <c r="AG378" s="140"/>
      <c r="AH378" s="140"/>
      <c r="AI378" s="140"/>
      <c r="AJ378" s="140"/>
      <c r="AK378" s="140"/>
      <c r="AL378" s="140"/>
      <c r="AM378" s="140"/>
      <c r="AN378" s="140"/>
      <c r="AO378" s="140"/>
      <c r="AP378" s="384">
        <f t="shared" si="182"/>
        <v>0</v>
      </c>
      <c r="AQ378" s="136"/>
      <c r="AR378" s="136"/>
      <c r="AS378" s="136"/>
      <c r="AT378" s="385">
        <f t="shared" si="183"/>
        <v>0</v>
      </c>
      <c r="AU378" s="140"/>
      <c r="AV378" s="140"/>
      <c r="AW378" s="140"/>
      <c r="AX378" s="140"/>
      <c r="AY378" s="392"/>
      <c r="AZ378" s="432">
        <f t="shared" si="184"/>
        <v>0</v>
      </c>
      <c r="BA378" s="433"/>
      <c r="BB378" s="276"/>
      <c r="BC378" s="274"/>
      <c r="BD378" s="274"/>
      <c r="BE378" s="127"/>
      <c r="BF378" s="126"/>
      <c r="BG378" s="274"/>
      <c r="BH378" s="274"/>
      <c r="BI378" s="274"/>
      <c r="BJ378" s="274"/>
      <c r="BK378" s="389">
        <f t="shared" si="185"/>
        <v>0</v>
      </c>
      <c r="BL378" s="140">
        <f t="shared" si="186"/>
        <v>0</v>
      </c>
      <c r="BM378" s="132"/>
      <c r="BN378" s="140">
        <f t="shared" si="187"/>
        <v>0</v>
      </c>
      <c r="BO378" s="141"/>
      <c r="BP378" s="141"/>
      <c r="BQ378" s="141"/>
      <c r="BR378" s="141"/>
      <c r="BS378" s="141"/>
      <c r="BT378" s="141"/>
      <c r="BU378" s="141"/>
      <c r="BV378" s="141"/>
      <c r="BW378" s="141"/>
      <c r="BX378" s="141"/>
      <c r="BY378" s="141"/>
      <c r="BZ378" s="141"/>
      <c r="CA378" s="141"/>
      <c r="CB378" s="390">
        <f t="shared" si="188"/>
        <v>0</v>
      </c>
      <c r="CC378" s="132"/>
    </row>
    <row r="379" spans="1:81" ht="14.25" customHeight="1" x14ac:dyDescent="0.25">
      <c r="A379" s="132"/>
      <c r="B379" s="215">
        <v>46362</v>
      </c>
      <c r="C379" s="136"/>
      <c r="D379" s="136"/>
      <c r="E379" s="135"/>
      <c r="F379" s="135"/>
      <c r="G379" s="431">
        <f t="shared" si="180"/>
        <v>0</v>
      </c>
      <c r="H379" s="525"/>
      <c r="I379" s="457"/>
      <c r="J379" s="454"/>
      <c r="K379" s="140"/>
      <c r="L379" s="140"/>
      <c r="M379" s="140"/>
      <c r="N379" s="140"/>
      <c r="O379" s="140"/>
      <c r="P379" s="456"/>
      <c r="Q379" s="456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383">
        <f t="shared" si="181"/>
        <v>0</v>
      </c>
      <c r="AC379" s="140"/>
      <c r="AD379" s="140"/>
      <c r="AE379" s="140"/>
      <c r="AF379" s="140"/>
      <c r="AG379" s="140"/>
      <c r="AH379" s="140"/>
      <c r="AI379" s="140"/>
      <c r="AJ379" s="140"/>
      <c r="AK379" s="140"/>
      <c r="AL379" s="140"/>
      <c r="AM379" s="140"/>
      <c r="AN379" s="140"/>
      <c r="AO379" s="140"/>
      <c r="AP379" s="384">
        <f t="shared" si="182"/>
        <v>0</v>
      </c>
      <c r="AQ379" s="136"/>
      <c r="AR379" s="136"/>
      <c r="AS379" s="136"/>
      <c r="AT379" s="385">
        <f t="shared" si="183"/>
        <v>0</v>
      </c>
      <c r="AU379" s="140"/>
      <c r="AV379" s="140"/>
      <c r="AW379" s="140"/>
      <c r="AX379" s="140"/>
      <c r="AY379" s="392"/>
      <c r="AZ379" s="432">
        <f t="shared" si="184"/>
        <v>0</v>
      </c>
      <c r="BA379" s="433"/>
      <c r="BB379" s="276"/>
      <c r="BC379" s="274"/>
      <c r="BD379" s="274"/>
      <c r="BE379" s="127"/>
      <c r="BF379" s="126"/>
      <c r="BG379" s="274"/>
      <c r="BH379" s="274"/>
      <c r="BI379" s="274"/>
      <c r="BJ379" s="274"/>
      <c r="BK379" s="389">
        <f t="shared" si="185"/>
        <v>0</v>
      </c>
      <c r="BL379" s="140">
        <f t="shared" si="186"/>
        <v>0</v>
      </c>
      <c r="BM379" s="132"/>
      <c r="BN379" s="140">
        <f t="shared" si="187"/>
        <v>0</v>
      </c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1"/>
      <c r="BY379" s="141"/>
      <c r="BZ379" s="141"/>
      <c r="CA379" s="141"/>
      <c r="CB379" s="390">
        <f t="shared" si="188"/>
        <v>0</v>
      </c>
      <c r="CC379" s="132"/>
    </row>
    <row r="380" spans="1:81" ht="14.25" customHeight="1" x14ac:dyDescent="0.25">
      <c r="A380" s="132"/>
      <c r="B380" s="215">
        <v>46363</v>
      </c>
      <c r="C380" s="133"/>
      <c r="D380" s="136"/>
      <c r="E380" s="135"/>
      <c r="F380" s="135"/>
      <c r="G380" s="431">
        <f t="shared" si="180"/>
        <v>0</v>
      </c>
      <c r="H380" s="525"/>
      <c r="I380" s="457"/>
      <c r="J380" s="454"/>
      <c r="K380" s="140"/>
      <c r="L380" s="140"/>
      <c r="M380" s="140"/>
      <c r="N380" s="140"/>
      <c r="O380" s="140"/>
      <c r="P380" s="456"/>
      <c r="Q380" s="456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383">
        <f t="shared" si="181"/>
        <v>0</v>
      </c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384">
        <f t="shared" si="182"/>
        <v>0</v>
      </c>
      <c r="AQ380" s="136"/>
      <c r="AR380" s="136"/>
      <c r="AS380" s="136"/>
      <c r="AT380" s="385">
        <f t="shared" si="183"/>
        <v>0</v>
      </c>
      <c r="AU380" s="140"/>
      <c r="AV380" s="140"/>
      <c r="AW380" s="140"/>
      <c r="AX380" s="140"/>
      <c r="AY380" s="392"/>
      <c r="AZ380" s="432">
        <f t="shared" si="184"/>
        <v>0</v>
      </c>
      <c r="BA380" s="433"/>
      <c r="BB380" s="276"/>
      <c r="BC380" s="274"/>
      <c r="BD380" s="274"/>
      <c r="BE380" s="127"/>
      <c r="BF380" s="126"/>
      <c r="BG380" s="274"/>
      <c r="BH380" s="274"/>
      <c r="BI380" s="274"/>
      <c r="BJ380" s="274"/>
      <c r="BK380" s="389">
        <f t="shared" si="185"/>
        <v>0</v>
      </c>
      <c r="BL380" s="140">
        <f t="shared" si="186"/>
        <v>0</v>
      </c>
      <c r="BM380" s="132"/>
      <c r="BN380" s="140">
        <f t="shared" si="187"/>
        <v>0</v>
      </c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1"/>
      <c r="BY380" s="141"/>
      <c r="BZ380" s="141"/>
      <c r="CA380" s="141"/>
      <c r="CB380" s="390">
        <f t="shared" si="188"/>
        <v>0</v>
      </c>
      <c r="CC380" s="132"/>
    </row>
    <row r="381" spans="1:81" ht="14.25" customHeight="1" x14ac:dyDescent="0.25">
      <c r="A381" s="132"/>
      <c r="B381" s="215">
        <v>46364</v>
      </c>
      <c r="C381" s="133"/>
      <c r="D381" s="136"/>
      <c r="E381" s="135"/>
      <c r="F381" s="135"/>
      <c r="G381" s="431">
        <f t="shared" si="180"/>
        <v>0</v>
      </c>
      <c r="H381" s="525"/>
      <c r="I381" s="457"/>
      <c r="J381" s="454"/>
      <c r="K381" s="140"/>
      <c r="L381" s="140"/>
      <c r="M381" s="140"/>
      <c r="N381" s="140"/>
      <c r="O381" s="140"/>
      <c r="P381" s="456"/>
      <c r="Q381" s="456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383">
        <f t="shared" si="181"/>
        <v>0</v>
      </c>
      <c r="AC381" s="140"/>
      <c r="AD381" s="140"/>
      <c r="AE381" s="140"/>
      <c r="AF381" s="140"/>
      <c r="AG381" s="140"/>
      <c r="AH381" s="140"/>
      <c r="AI381" s="140"/>
      <c r="AJ381" s="140"/>
      <c r="AK381" s="140"/>
      <c r="AL381" s="140"/>
      <c r="AM381" s="140"/>
      <c r="AN381" s="140"/>
      <c r="AO381" s="140"/>
      <c r="AP381" s="384">
        <f t="shared" si="182"/>
        <v>0</v>
      </c>
      <c r="AQ381" s="136"/>
      <c r="AR381" s="136"/>
      <c r="AS381" s="136"/>
      <c r="AT381" s="385">
        <f t="shared" si="183"/>
        <v>0</v>
      </c>
      <c r="AU381" s="140"/>
      <c r="AV381" s="140"/>
      <c r="AW381" s="140"/>
      <c r="AX381" s="140"/>
      <c r="AY381" s="392"/>
      <c r="AZ381" s="432">
        <f t="shared" si="184"/>
        <v>0</v>
      </c>
      <c r="BA381" s="433"/>
      <c r="BB381" s="276"/>
      <c r="BC381" s="274"/>
      <c r="BD381" s="274"/>
      <c r="BE381" s="127"/>
      <c r="BF381" s="126"/>
      <c r="BG381" s="274"/>
      <c r="BH381" s="274"/>
      <c r="BI381" s="274"/>
      <c r="BJ381" s="274"/>
      <c r="BK381" s="389">
        <f t="shared" si="185"/>
        <v>0</v>
      </c>
      <c r="BL381" s="140">
        <f t="shared" si="186"/>
        <v>0</v>
      </c>
      <c r="BM381" s="132"/>
      <c r="BN381" s="140">
        <f t="shared" si="187"/>
        <v>0</v>
      </c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1"/>
      <c r="BY381" s="141"/>
      <c r="BZ381" s="141"/>
      <c r="CA381" s="141"/>
      <c r="CB381" s="390">
        <f t="shared" si="188"/>
        <v>0</v>
      </c>
      <c r="CC381" s="132"/>
    </row>
    <row r="382" spans="1:81" ht="14.25" customHeight="1" x14ac:dyDescent="0.25">
      <c r="A382" s="132"/>
      <c r="B382" s="215">
        <v>46365</v>
      </c>
      <c r="C382" s="133"/>
      <c r="D382" s="136"/>
      <c r="E382" s="135"/>
      <c r="F382" s="135"/>
      <c r="G382" s="431">
        <f t="shared" si="180"/>
        <v>0</v>
      </c>
      <c r="H382" s="525"/>
      <c r="I382" s="457"/>
      <c r="J382" s="454"/>
      <c r="K382" s="140"/>
      <c r="L382" s="140"/>
      <c r="M382" s="140"/>
      <c r="N382" s="140"/>
      <c r="O382" s="140"/>
      <c r="P382" s="456"/>
      <c r="Q382" s="456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383">
        <f t="shared" si="181"/>
        <v>0</v>
      </c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  <c r="AM382" s="140"/>
      <c r="AN382" s="140"/>
      <c r="AO382" s="140"/>
      <c r="AP382" s="384">
        <f t="shared" si="182"/>
        <v>0</v>
      </c>
      <c r="AQ382" s="136"/>
      <c r="AR382" s="136"/>
      <c r="AS382" s="136"/>
      <c r="AT382" s="385">
        <f t="shared" si="183"/>
        <v>0</v>
      </c>
      <c r="AU382" s="140"/>
      <c r="AV382" s="140"/>
      <c r="AW382" s="140"/>
      <c r="AX382" s="140"/>
      <c r="AY382" s="392"/>
      <c r="AZ382" s="432">
        <f t="shared" si="184"/>
        <v>0</v>
      </c>
      <c r="BA382" s="433"/>
      <c r="BB382" s="276"/>
      <c r="BC382" s="274"/>
      <c r="BD382" s="274"/>
      <c r="BE382" s="127"/>
      <c r="BF382" s="126"/>
      <c r="BG382" s="274"/>
      <c r="BH382" s="274"/>
      <c r="BI382" s="274"/>
      <c r="BJ382" s="274"/>
      <c r="BK382" s="389">
        <f t="shared" si="185"/>
        <v>0</v>
      </c>
      <c r="BL382" s="140">
        <f t="shared" si="186"/>
        <v>0</v>
      </c>
      <c r="BM382" s="132"/>
      <c r="BN382" s="140">
        <f t="shared" si="187"/>
        <v>0</v>
      </c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1"/>
      <c r="BY382" s="141"/>
      <c r="BZ382" s="141"/>
      <c r="CA382" s="141"/>
      <c r="CB382" s="390">
        <f t="shared" si="188"/>
        <v>0</v>
      </c>
      <c r="CC382" s="132"/>
    </row>
    <row r="383" spans="1:81" ht="14.25" customHeight="1" x14ac:dyDescent="0.25">
      <c r="A383" s="132"/>
      <c r="B383" s="215">
        <v>46366</v>
      </c>
      <c r="C383" s="133"/>
      <c r="D383" s="136"/>
      <c r="E383" s="135"/>
      <c r="F383" s="135"/>
      <c r="G383" s="431">
        <f t="shared" si="180"/>
        <v>0</v>
      </c>
      <c r="H383" s="525"/>
      <c r="I383" s="457"/>
      <c r="J383" s="454"/>
      <c r="K383" s="140"/>
      <c r="L383" s="140"/>
      <c r="M383" s="140"/>
      <c r="N383" s="140"/>
      <c r="O383" s="140"/>
      <c r="P383" s="456"/>
      <c r="Q383" s="456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383">
        <f t="shared" si="181"/>
        <v>0</v>
      </c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  <c r="AM383" s="140"/>
      <c r="AN383" s="140"/>
      <c r="AO383" s="140"/>
      <c r="AP383" s="384">
        <f t="shared" si="182"/>
        <v>0</v>
      </c>
      <c r="AQ383" s="136"/>
      <c r="AR383" s="136"/>
      <c r="AS383" s="136"/>
      <c r="AT383" s="385">
        <f t="shared" si="183"/>
        <v>0</v>
      </c>
      <c r="AU383" s="140"/>
      <c r="AV383" s="140"/>
      <c r="AW383" s="140"/>
      <c r="AX383" s="140"/>
      <c r="AY383" s="392"/>
      <c r="AZ383" s="432">
        <f t="shared" si="184"/>
        <v>0</v>
      </c>
      <c r="BA383" s="433"/>
      <c r="BB383" s="276"/>
      <c r="BC383" s="274"/>
      <c r="BD383" s="274"/>
      <c r="BE383" s="127"/>
      <c r="BF383" s="126"/>
      <c r="BG383" s="274"/>
      <c r="BH383" s="274"/>
      <c r="BI383" s="274"/>
      <c r="BJ383" s="274"/>
      <c r="BK383" s="389">
        <f t="shared" si="185"/>
        <v>0</v>
      </c>
      <c r="BL383" s="140">
        <f t="shared" si="186"/>
        <v>0</v>
      </c>
      <c r="BM383" s="132"/>
      <c r="BN383" s="140">
        <f t="shared" si="187"/>
        <v>0</v>
      </c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1"/>
      <c r="BY383" s="141"/>
      <c r="BZ383" s="141"/>
      <c r="CA383" s="141"/>
      <c r="CB383" s="390">
        <f t="shared" si="188"/>
        <v>0</v>
      </c>
      <c r="CC383" s="132"/>
    </row>
    <row r="384" spans="1:81" ht="14.25" customHeight="1" x14ac:dyDescent="0.25">
      <c r="A384" s="132"/>
      <c r="B384" s="215">
        <v>46367</v>
      </c>
      <c r="C384" s="133"/>
      <c r="D384" s="136"/>
      <c r="E384" s="135"/>
      <c r="F384" s="135"/>
      <c r="G384" s="431">
        <f t="shared" si="180"/>
        <v>0</v>
      </c>
      <c r="H384" s="525"/>
      <c r="I384" s="457"/>
      <c r="J384" s="454"/>
      <c r="K384" s="140"/>
      <c r="L384" s="140"/>
      <c r="M384" s="140"/>
      <c r="N384" s="140"/>
      <c r="O384" s="140"/>
      <c r="P384" s="456"/>
      <c r="Q384" s="456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383">
        <f t="shared" si="181"/>
        <v>0</v>
      </c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  <c r="AM384" s="140"/>
      <c r="AN384" s="140"/>
      <c r="AO384" s="140"/>
      <c r="AP384" s="384">
        <f t="shared" si="182"/>
        <v>0</v>
      </c>
      <c r="AQ384" s="136"/>
      <c r="AR384" s="136"/>
      <c r="AS384" s="136"/>
      <c r="AT384" s="385">
        <f t="shared" si="183"/>
        <v>0</v>
      </c>
      <c r="AU384" s="140"/>
      <c r="AV384" s="140"/>
      <c r="AW384" s="140"/>
      <c r="AX384" s="140"/>
      <c r="AY384" s="392"/>
      <c r="AZ384" s="432">
        <f t="shared" si="184"/>
        <v>0</v>
      </c>
      <c r="BA384" s="433"/>
      <c r="BB384" s="276"/>
      <c r="BC384" s="274"/>
      <c r="BD384" s="274"/>
      <c r="BE384" s="127"/>
      <c r="BF384" s="126"/>
      <c r="BG384" s="274"/>
      <c r="BH384" s="274"/>
      <c r="BI384" s="274"/>
      <c r="BJ384" s="274"/>
      <c r="BK384" s="389">
        <f t="shared" si="185"/>
        <v>0</v>
      </c>
      <c r="BL384" s="140">
        <f t="shared" si="186"/>
        <v>0</v>
      </c>
      <c r="BM384" s="132"/>
      <c r="BN384" s="140">
        <f t="shared" si="187"/>
        <v>0</v>
      </c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1"/>
      <c r="BY384" s="141"/>
      <c r="BZ384" s="141"/>
      <c r="CA384" s="141"/>
      <c r="CB384" s="390">
        <f t="shared" si="188"/>
        <v>0</v>
      </c>
      <c r="CC384" s="132"/>
    </row>
    <row r="385" spans="1:81" ht="14.25" customHeight="1" x14ac:dyDescent="0.25">
      <c r="A385" s="132"/>
      <c r="B385" s="215">
        <v>46368</v>
      </c>
      <c r="C385" s="133"/>
      <c r="D385" s="136"/>
      <c r="E385" s="135"/>
      <c r="F385" s="135"/>
      <c r="G385" s="431">
        <f t="shared" si="180"/>
        <v>0</v>
      </c>
      <c r="H385" s="525"/>
      <c r="I385" s="457"/>
      <c r="J385" s="454"/>
      <c r="K385" s="140"/>
      <c r="L385" s="140"/>
      <c r="M385" s="140"/>
      <c r="N385" s="140"/>
      <c r="O385" s="140"/>
      <c r="P385" s="456"/>
      <c r="Q385" s="456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383">
        <f t="shared" si="181"/>
        <v>0</v>
      </c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  <c r="AM385" s="140"/>
      <c r="AN385" s="140"/>
      <c r="AO385" s="140"/>
      <c r="AP385" s="384">
        <f t="shared" si="182"/>
        <v>0</v>
      </c>
      <c r="AQ385" s="136"/>
      <c r="AR385" s="136"/>
      <c r="AS385" s="136"/>
      <c r="AT385" s="385">
        <f t="shared" si="183"/>
        <v>0</v>
      </c>
      <c r="AU385" s="140"/>
      <c r="AV385" s="140"/>
      <c r="AW385" s="140"/>
      <c r="AX385" s="140"/>
      <c r="AY385" s="392"/>
      <c r="AZ385" s="432">
        <f t="shared" si="184"/>
        <v>0</v>
      </c>
      <c r="BA385" s="433"/>
      <c r="BB385" s="276"/>
      <c r="BC385" s="274"/>
      <c r="BD385" s="274"/>
      <c r="BE385" s="127"/>
      <c r="BF385" s="126"/>
      <c r="BG385" s="274"/>
      <c r="BH385" s="274"/>
      <c r="BI385" s="274"/>
      <c r="BJ385" s="274"/>
      <c r="BK385" s="389">
        <f t="shared" si="185"/>
        <v>0</v>
      </c>
      <c r="BL385" s="140">
        <f t="shared" si="186"/>
        <v>0</v>
      </c>
      <c r="BM385" s="132"/>
      <c r="BN385" s="140">
        <f t="shared" si="187"/>
        <v>0</v>
      </c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1"/>
      <c r="BY385" s="141"/>
      <c r="BZ385" s="141"/>
      <c r="CA385" s="141"/>
      <c r="CB385" s="390">
        <f t="shared" si="188"/>
        <v>0</v>
      </c>
      <c r="CC385" s="132"/>
    </row>
    <row r="386" spans="1:81" ht="14.25" customHeight="1" x14ac:dyDescent="0.25">
      <c r="A386" s="132"/>
      <c r="B386" s="215">
        <v>46369</v>
      </c>
      <c r="C386" s="133"/>
      <c r="D386" s="136"/>
      <c r="E386" s="135"/>
      <c r="F386" s="135"/>
      <c r="G386" s="431">
        <f t="shared" si="180"/>
        <v>0</v>
      </c>
      <c r="H386" s="525"/>
      <c r="I386" s="457"/>
      <c r="J386" s="454"/>
      <c r="K386" s="140"/>
      <c r="L386" s="140"/>
      <c r="M386" s="140"/>
      <c r="N386" s="140"/>
      <c r="O386" s="140"/>
      <c r="P386" s="456"/>
      <c r="Q386" s="456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383">
        <f t="shared" si="181"/>
        <v>0</v>
      </c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384">
        <f t="shared" si="182"/>
        <v>0</v>
      </c>
      <c r="AQ386" s="136"/>
      <c r="AR386" s="136"/>
      <c r="AS386" s="136"/>
      <c r="AT386" s="385">
        <f t="shared" si="183"/>
        <v>0</v>
      </c>
      <c r="AU386" s="140"/>
      <c r="AV386" s="140"/>
      <c r="AW386" s="140"/>
      <c r="AX386" s="140"/>
      <c r="AY386" s="392"/>
      <c r="AZ386" s="432">
        <f t="shared" si="184"/>
        <v>0</v>
      </c>
      <c r="BA386" s="433"/>
      <c r="BB386" s="276"/>
      <c r="BC386" s="274"/>
      <c r="BD386" s="274"/>
      <c r="BE386" s="127"/>
      <c r="BF386" s="126"/>
      <c r="BG386" s="274"/>
      <c r="BH386" s="274"/>
      <c r="BI386" s="274"/>
      <c r="BJ386" s="274"/>
      <c r="BK386" s="389">
        <f t="shared" si="185"/>
        <v>0</v>
      </c>
      <c r="BL386" s="140">
        <f t="shared" si="186"/>
        <v>0</v>
      </c>
      <c r="BM386" s="132"/>
      <c r="BN386" s="140">
        <f t="shared" si="187"/>
        <v>0</v>
      </c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1"/>
      <c r="BY386" s="141"/>
      <c r="BZ386" s="141"/>
      <c r="CA386" s="141"/>
      <c r="CB386" s="390">
        <f t="shared" si="188"/>
        <v>0</v>
      </c>
      <c r="CC386" s="132"/>
    </row>
    <row r="387" spans="1:81" ht="14.25" customHeight="1" x14ac:dyDescent="0.25">
      <c r="A387" s="132"/>
      <c r="B387" s="215">
        <v>46370</v>
      </c>
      <c r="C387" s="133"/>
      <c r="D387" s="136"/>
      <c r="E387" s="135"/>
      <c r="F387" s="135"/>
      <c r="G387" s="431">
        <f t="shared" si="180"/>
        <v>0</v>
      </c>
      <c r="H387" s="525"/>
      <c r="I387" s="457"/>
      <c r="J387" s="454"/>
      <c r="K387" s="140"/>
      <c r="L387" s="140"/>
      <c r="M387" s="140"/>
      <c r="N387" s="140"/>
      <c r="O387" s="140"/>
      <c r="P387" s="456"/>
      <c r="Q387" s="456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383">
        <f t="shared" si="181"/>
        <v>0</v>
      </c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384">
        <f t="shared" si="182"/>
        <v>0</v>
      </c>
      <c r="AQ387" s="136"/>
      <c r="AR387" s="136"/>
      <c r="AS387" s="136"/>
      <c r="AT387" s="385">
        <f t="shared" si="183"/>
        <v>0</v>
      </c>
      <c r="AU387" s="140"/>
      <c r="AV387" s="140"/>
      <c r="AW387" s="140"/>
      <c r="AX387" s="140"/>
      <c r="AY387" s="392"/>
      <c r="AZ387" s="432">
        <f t="shared" si="184"/>
        <v>0</v>
      </c>
      <c r="BA387" s="433"/>
      <c r="BB387" s="276"/>
      <c r="BC387" s="274"/>
      <c r="BD387" s="274"/>
      <c r="BE387" s="127"/>
      <c r="BF387" s="126"/>
      <c r="BG387" s="274"/>
      <c r="BH387" s="274"/>
      <c r="BI387" s="274"/>
      <c r="BJ387" s="274"/>
      <c r="BK387" s="389">
        <f t="shared" si="185"/>
        <v>0</v>
      </c>
      <c r="BL387" s="140">
        <f t="shared" si="186"/>
        <v>0</v>
      </c>
      <c r="BM387" s="132"/>
      <c r="BN387" s="140">
        <f t="shared" si="187"/>
        <v>0</v>
      </c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1"/>
      <c r="BY387" s="141"/>
      <c r="BZ387" s="141"/>
      <c r="CA387" s="141"/>
      <c r="CB387" s="390">
        <f t="shared" si="188"/>
        <v>0</v>
      </c>
      <c r="CC387" s="132"/>
    </row>
    <row r="388" spans="1:81" ht="14.25" customHeight="1" x14ac:dyDescent="0.25">
      <c r="A388" s="132"/>
      <c r="B388" s="215">
        <v>46371</v>
      </c>
      <c r="C388" s="133"/>
      <c r="D388" s="136"/>
      <c r="E388" s="135"/>
      <c r="F388" s="135"/>
      <c r="G388" s="431">
        <f t="shared" si="180"/>
        <v>0</v>
      </c>
      <c r="H388" s="525"/>
      <c r="I388" s="457"/>
      <c r="J388" s="454"/>
      <c r="K388" s="140"/>
      <c r="L388" s="140"/>
      <c r="M388" s="140"/>
      <c r="N388" s="140"/>
      <c r="O388" s="140"/>
      <c r="P388" s="456"/>
      <c r="Q388" s="456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383">
        <f t="shared" si="181"/>
        <v>0</v>
      </c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  <c r="AM388" s="140"/>
      <c r="AN388" s="140"/>
      <c r="AO388" s="140"/>
      <c r="AP388" s="384">
        <f t="shared" si="182"/>
        <v>0</v>
      </c>
      <c r="AQ388" s="136"/>
      <c r="AR388" s="136"/>
      <c r="AS388" s="136"/>
      <c r="AT388" s="385">
        <f t="shared" si="183"/>
        <v>0</v>
      </c>
      <c r="AU388" s="140"/>
      <c r="AV388" s="140"/>
      <c r="AW388" s="140"/>
      <c r="AX388" s="140"/>
      <c r="AY388" s="392"/>
      <c r="AZ388" s="432">
        <f t="shared" si="184"/>
        <v>0</v>
      </c>
      <c r="BA388" s="433"/>
      <c r="BB388" s="276"/>
      <c r="BC388" s="274"/>
      <c r="BD388" s="274"/>
      <c r="BE388" s="127"/>
      <c r="BF388" s="126"/>
      <c r="BG388" s="274"/>
      <c r="BH388" s="274"/>
      <c r="BI388" s="274"/>
      <c r="BJ388" s="274"/>
      <c r="BK388" s="389">
        <f t="shared" si="185"/>
        <v>0</v>
      </c>
      <c r="BL388" s="140">
        <f t="shared" si="186"/>
        <v>0</v>
      </c>
      <c r="BM388" s="132"/>
      <c r="BN388" s="140">
        <f t="shared" si="187"/>
        <v>0</v>
      </c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1"/>
      <c r="BY388" s="141"/>
      <c r="BZ388" s="141"/>
      <c r="CA388" s="141"/>
      <c r="CB388" s="390">
        <f t="shared" si="188"/>
        <v>0</v>
      </c>
      <c r="CC388" s="132"/>
    </row>
    <row r="389" spans="1:81" ht="14.25" customHeight="1" x14ac:dyDescent="0.25">
      <c r="A389" s="132"/>
      <c r="B389" s="215">
        <v>46372</v>
      </c>
      <c r="C389" s="133"/>
      <c r="D389" s="136"/>
      <c r="E389" s="135"/>
      <c r="F389" s="135"/>
      <c r="G389" s="431">
        <f t="shared" si="180"/>
        <v>0</v>
      </c>
      <c r="H389" s="525"/>
      <c r="I389" s="457"/>
      <c r="J389" s="454"/>
      <c r="K389" s="140"/>
      <c r="L389" s="140"/>
      <c r="M389" s="140"/>
      <c r="N389" s="140"/>
      <c r="O389" s="140"/>
      <c r="P389" s="456"/>
      <c r="Q389" s="456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383">
        <f t="shared" si="181"/>
        <v>0</v>
      </c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  <c r="AM389" s="140"/>
      <c r="AN389" s="140"/>
      <c r="AO389" s="140"/>
      <c r="AP389" s="384">
        <f t="shared" si="182"/>
        <v>0</v>
      </c>
      <c r="AQ389" s="136"/>
      <c r="AR389" s="136"/>
      <c r="AS389" s="136"/>
      <c r="AT389" s="385">
        <f t="shared" si="183"/>
        <v>0</v>
      </c>
      <c r="AU389" s="140"/>
      <c r="AV389" s="140"/>
      <c r="AW389" s="140"/>
      <c r="AX389" s="140"/>
      <c r="AY389" s="392"/>
      <c r="AZ389" s="432">
        <f t="shared" si="184"/>
        <v>0</v>
      </c>
      <c r="BA389" s="433"/>
      <c r="BB389" s="276"/>
      <c r="BC389" s="274"/>
      <c r="BD389" s="274"/>
      <c r="BE389" s="127"/>
      <c r="BF389" s="126"/>
      <c r="BG389" s="274"/>
      <c r="BH389" s="274"/>
      <c r="BI389" s="274"/>
      <c r="BJ389" s="274"/>
      <c r="BK389" s="389">
        <f t="shared" si="185"/>
        <v>0</v>
      </c>
      <c r="BL389" s="140">
        <f t="shared" si="186"/>
        <v>0</v>
      </c>
      <c r="BM389" s="132"/>
      <c r="BN389" s="140">
        <f t="shared" si="187"/>
        <v>0</v>
      </c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1"/>
      <c r="BY389" s="141"/>
      <c r="BZ389" s="141"/>
      <c r="CA389" s="141"/>
      <c r="CB389" s="390">
        <f t="shared" si="188"/>
        <v>0</v>
      </c>
      <c r="CC389" s="132"/>
    </row>
    <row r="390" spans="1:81" ht="14.25" customHeight="1" x14ac:dyDescent="0.25">
      <c r="A390" s="132"/>
      <c r="B390" s="215">
        <v>46373</v>
      </c>
      <c r="C390" s="133"/>
      <c r="D390" s="136"/>
      <c r="E390" s="135"/>
      <c r="F390" s="135"/>
      <c r="G390" s="431">
        <f t="shared" si="180"/>
        <v>0</v>
      </c>
      <c r="H390" s="525"/>
      <c r="I390" s="457"/>
      <c r="J390" s="454"/>
      <c r="K390" s="140"/>
      <c r="L390" s="140"/>
      <c r="M390" s="140"/>
      <c r="N390" s="140"/>
      <c r="O390" s="140"/>
      <c r="P390" s="456"/>
      <c r="Q390" s="456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383">
        <f t="shared" si="181"/>
        <v>0</v>
      </c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384">
        <f t="shared" si="182"/>
        <v>0</v>
      </c>
      <c r="AQ390" s="136"/>
      <c r="AR390" s="136"/>
      <c r="AS390" s="136"/>
      <c r="AT390" s="385">
        <f t="shared" si="183"/>
        <v>0</v>
      </c>
      <c r="AU390" s="140"/>
      <c r="AV390" s="140"/>
      <c r="AW390" s="140"/>
      <c r="AX390" s="140"/>
      <c r="AY390" s="392"/>
      <c r="AZ390" s="432">
        <f t="shared" si="184"/>
        <v>0</v>
      </c>
      <c r="BA390" s="433"/>
      <c r="BB390" s="276"/>
      <c r="BC390" s="274"/>
      <c r="BD390" s="274"/>
      <c r="BE390" s="127"/>
      <c r="BF390" s="126"/>
      <c r="BG390" s="274"/>
      <c r="BH390" s="274"/>
      <c r="BI390" s="274"/>
      <c r="BJ390" s="274"/>
      <c r="BK390" s="389">
        <f t="shared" si="185"/>
        <v>0</v>
      </c>
      <c r="BL390" s="140">
        <f t="shared" si="186"/>
        <v>0</v>
      </c>
      <c r="BM390" s="132"/>
      <c r="BN390" s="140">
        <f t="shared" si="187"/>
        <v>0</v>
      </c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1"/>
      <c r="BY390" s="141"/>
      <c r="BZ390" s="141"/>
      <c r="CA390" s="141"/>
      <c r="CB390" s="390">
        <f t="shared" si="188"/>
        <v>0</v>
      </c>
      <c r="CC390" s="132"/>
    </row>
    <row r="391" spans="1:81" ht="14.25" customHeight="1" x14ac:dyDescent="0.25">
      <c r="A391" s="132"/>
      <c r="B391" s="215">
        <v>46374</v>
      </c>
      <c r="C391" s="133"/>
      <c r="D391" s="136"/>
      <c r="E391" s="135"/>
      <c r="F391" s="135"/>
      <c r="G391" s="431">
        <f t="shared" si="180"/>
        <v>0</v>
      </c>
      <c r="H391" s="525"/>
      <c r="I391" s="457"/>
      <c r="J391" s="454"/>
      <c r="K391" s="140"/>
      <c r="L391" s="140"/>
      <c r="M391" s="140"/>
      <c r="N391" s="140"/>
      <c r="O391" s="140"/>
      <c r="P391" s="456"/>
      <c r="Q391" s="456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383">
        <f t="shared" si="181"/>
        <v>0</v>
      </c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  <c r="AM391" s="140"/>
      <c r="AN391" s="140"/>
      <c r="AO391" s="140"/>
      <c r="AP391" s="384">
        <f t="shared" si="182"/>
        <v>0</v>
      </c>
      <c r="AQ391" s="136"/>
      <c r="AR391" s="136"/>
      <c r="AS391" s="136"/>
      <c r="AT391" s="385">
        <f t="shared" si="183"/>
        <v>0</v>
      </c>
      <c r="AU391" s="140"/>
      <c r="AV391" s="140"/>
      <c r="AW391" s="140"/>
      <c r="AX391" s="140"/>
      <c r="AY391" s="392"/>
      <c r="AZ391" s="432">
        <f t="shared" si="184"/>
        <v>0</v>
      </c>
      <c r="BA391" s="433"/>
      <c r="BB391" s="276"/>
      <c r="BC391" s="274"/>
      <c r="BD391" s="274"/>
      <c r="BE391" s="127"/>
      <c r="BF391" s="126"/>
      <c r="BG391" s="274"/>
      <c r="BH391" s="274"/>
      <c r="BI391" s="274"/>
      <c r="BJ391" s="274"/>
      <c r="BK391" s="389">
        <f t="shared" si="185"/>
        <v>0</v>
      </c>
      <c r="BL391" s="140">
        <f t="shared" si="186"/>
        <v>0</v>
      </c>
      <c r="BM391" s="132"/>
      <c r="BN391" s="140">
        <f t="shared" si="187"/>
        <v>0</v>
      </c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1"/>
      <c r="BY391" s="141"/>
      <c r="BZ391" s="141"/>
      <c r="CA391" s="141"/>
      <c r="CB391" s="390">
        <f t="shared" si="188"/>
        <v>0</v>
      </c>
      <c r="CC391" s="132"/>
    </row>
    <row r="392" spans="1:81" ht="14.25" customHeight="1" x14ac:dyDescent="0.25">
      <c r="A392" s="132"/>
      <c r="B392" s="215">
        <v>46375</v>
      </c>
      <c r="C392" s="133"/>
      <c r="D392" s="136"/>
      <c r="E392" s="135"/>
      <c r="F392" s="135"/>
      <c r="G392" s="431">
        <f t="shared" si="180"/>
        <v>0</v>
      </c>
      <c r="H392" s="525"/>
      <c r="I392" s="457"/>
      <c r="J392" s="454"/>
      <c r="K392" s="140"/>
      <c r="L392" s="140"/>
      <c r="M392" s="140"/>
      <c r="N392" s="140"/>
      <c r="O392" s="140"/>
      <c r="P392" s="456"/>
      <c r="Q392" s="456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383">
        <f t="shared" si="181"/>
        <v>0</v>
      </c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384">
        <f t="shared" si="182"/>
        <v>0</v>
      </c>
      <c r="AQ392" s="136"/>
      <c r="AR392" s="136"/>
      <c r="AS392" s="136"/>
      <c r="AT392" s="385">
        <f t="shared" si="183"/>
        <v>0</v>
      </c>
      <c r="AU392" s="140"/>
      <c r="AV392" s="140"/>
      <c r="AW392" s="140"/>
      <c r="AX392" s="140"/>
      <c r="AY392" s="392"/>
      <c r="AZ392" s="432">
        <f t="shared" si="184"/>
        <v>0</v>
      </c>
      <c r="BA392" s="433"/>
      <c r="BB392" s="276"/>
      <c r="BC392" s="274"/>
      <c r="BD392" s="274"/>
      <c r="BE392" s="127"/>
      <c r="BF392" s="126"/>
      <c r="BG392" s="274"/>
      <c r="BH392" s="274"/>
      <c r="BI392" s="274"/>
      <c r="BJ392" s="274"/>
      <c r="BK392" s="389">
        <f t="shared" si="185"/>
        <v>0</v>
      </c>
      <c r="BL392" s="140">
        <f t="shared" si="186"/>
        <v>0</v>
      </c>
      <c r="BM392" s="132"/>
      <c r="BN392" s="140">
        <f t="shared" si="187"/>
        <v>0</v>
      </c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1"/>
      <c r="BY392" s="141"/>
      <c r="BZ392" s="141"/>
      <c r="CA392" s="141"/>
      <c r="CB392" s="390">
        <f t="shared" si="188"/>
        <v>0</v>
      </c>
      <c r="CC392" s="132"/>
    </row>
    <row r="393" spans="1:81" ht="14.25" customHeight="1" x14ac:dyDescent="0.25">
      <c r="A393" s="132"/>
      <c r="B393" s="215">
        <v>46376</v>
      </c>
      <c r="C393" s="133"/>
      <c r="D393" s="136"/>
      <c r="E393" s="135"/>
      <c r="F393" s="135"/>
      <c r="G393" s="431">
        <f t="shared" si="180"/>
        <v>0</v>
      </c>
      <c r="H393" s="525"/>
      <c r="I393" s="457"/>
      <c r="J393" s="454"/>
      <c r="K393" s="140"/>
      <c r="L393" s="140"/>
      <c r="M393" s="140"/>
      <c r="N393" s="140"/>
      <c r="O393" s="140"/>
      <c r="P393" s="456"/>
      <c r="Q393" s="456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383">
        <f t="shared" si="181"/>
        <v>0</v>
      </c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384">
        <f t="shared" si="182"/>
        <v>0</v>
      </c>
      <c r="AQ393" s="136"/>
      <c r="AR393" s="136"/>
      <c r="AS393" s="136"/>
      <c r="AT393" s="385">
        <f t="shared" si="183"/>
        <v>0</v>
      </c>
      <c r="AU393" s="140"/>
      <c r="AV393" s="140"/>
      <c r="AW393" s="140"/>
      <c r="AX393" s="140"/>
      <c r="AY393" s="392"/>
      <c r="AZ393" s="432">
        <f t="shared" si="184"/>
        <v>0</v>
      </c>
      <c r="BA393" s="433"/>
      <c r="BB393" s="276"/>
      <c r="BC393" s="274"/>
      <c r="BD393" s="274"/>
      <c r="BE393" s="127"/>
      <c r="BF393" s="126"/>
      <c r="BG393" s="274"/>
      <c r="BH393" s="274"/>
      <c r="BI393" s="274"/>
      <c r="BJ393" s="274"/>
      <c r="BK393" s="389">
        <f t="shared" si="185"/>
        <v>0</v>
      </c>
      <c r="BL393" s="140">
        <f t="shared" si="186"/>
        <v>0</v>
      </c>
      <c r="BM393" s="132"/>
      <c r="BN393" s="140">
        <f t="shared" si="187"/>
        <v>0</v>
      </c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1"/>
      <c r="BY393" s="141"/>
      <c r="BZ393" s="141"/>
      <c r="CA393" s="141"/>
      <c r="CB393" s="390">
        <f t="shared" si="188"/>
        <v>0</v>
      </c>
      <c r="CC393" s="132"/>
    </row>
    <row r="394" spans="1:81" ht="14.25" customHeight="1" x14ac:dyDescent="0.25">
      <c r="A394" s="132"/>
      <c r="B394" s="215">
        <v>46377</v>
      </c>
      <c r="C394" s="133"/>
      <c r="D394" s="136"/>
      <c r="E394" s="135"/>
      <c r="F394" s="135"/>
      <c r="G394" s="431">
        <f t="shared" si="180"/>
        <v>0</v>
      </c>
      <c r="H394" s="525"/>
      <c r="I394" s="457"/>
      <c r="J394" s="454"/>
      <c r="K394" s="140"/>
      <c r="L394" s="140"/>
      <c r="M394" s="140"/>
      <c r="N394" s="140"/>
      <c r="O394" s="140"/>
      <c r="P394" s="456"/>
      <c r="Q394" s="456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383">
        <f t="shared" si="181"/>
        <v>0</v>
      </c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  <c r="AM394" s="140"/>
      <c r="AN394" s="140"/>
      <c r="AO394" s="140"/>
      <c r="AP394" s="384">
        <f t="shared" si="182"/>
        <v>0</v>
      </c>
      <c r="AQ394" s="136"/>
      <c r="AR394" s="136"/>
      <c r="AS394" s="136"/>
      <c r="AT394" s="385">
        <f t="shared" si="183"/>
        <v>0</v>
      </c>
      <c r="AU394" s="140"/>
      <c r="AV394" s="140"/>
      <c r="AW394" s="140"/>
      <c r="AX394" s="140"/>
      <c r="AY394" s="392"/>
      <c r="AZ394" s="432">
        <f t="shared" si="184"/>
        <v>0</v>
      </c>
      <c r="BA394" s="433"/>
      <c r="BB394" s="276"/>
      <c r="BC394" s="274"/>
      <c r="BD394" s="274"/>
      <c r="BE394" s="127"/>
      <c r="BF394" s="126"/>
      <c r="BG394" s="274"/>
      <c r="BH394" s="274"/>
      <c r="BI394" s="274"/>
      <c r="BJ394" s="274"/>
      <c r="BK394" s="389">
        <f t="shared" si="185"/>
        <v>0</v>
      </c>
      <c r="BL394" s="140">
        <f t="shared" si="186"/>
        <v>0</v>
      </c>
      <c r="BM394" s="132"/>
      <c r="BN394" s="140">
        <f t="shared" si="187"/>
        <v>0</v>
      </c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1"/>
      <c r="BY394" s="141"/>
      <c r="BZ394" s="141"/>
      <c r="CA394" s="141"/>
      <c r="CB394" s="390">
        <f t="shared" si="188"/>
        <v>0</v>
      </c>
      <c r="CC394" s="132"/>
    </row>
    <row r="395" spans="1:81" ht="14.25" customHeight="1" x14ac:dyDescent="0.25">
      <c r="A395" s="132"/>
      <c r="B395" s="215">
        <v>46378</v>
      </c>
      <c r="C395" s="133"/>
      <c r="D395" s="136"/>
      <c r="E395" s="135"/>
      <c r="F395" s="135"/>
      <c r="G395" s="431">
        <f t="shared" si="180"/>
        <v>0</v>
      </c>
      <c r="H395" s="525"/>
      <c r="I395" s="457"/>
      <c r="J395" s="454"/>
      <c r="K395" s="140"/>
      <c r="L395" s="140"/>
      <c r="M395" s="140"/>
      <c r="N395" s="140"/>
      <c r="O395" s="140"/>
      <c r="P395" s="456"/>
      <c r="Q395" s="456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383">
        <f t="shared" si="181"/>
        <v>0</v>
      </c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  <c r="AM395" s="140"/>
      <c r="AN395" s="140"/>
      <c r="AO395" s="140"/>
      <c r="AP395" s="384">
        <f t="shared" si="182"/>
        <v>0</v>
      </c>
      <c r="AQ395" s="136"/>
      <c r="AR395" s="136"/>
      <c r="AS395" s="136"/>
      <c r="AT395" s="385">
        <f t="shared" si="183"/>
        <v>0</v>
      </c>
      <c r="AU395" s="140"/>
      <c r="AV395" s="140"/>
      <c r="AW395" s="140"/>
      <c r="AX395" s="140"/>
      <c r="AY395" s="392"/>
      <c r="AZ395" s="432">
        <f t="shared" si="184"/>
        <v>0</v>
      </c>
      <c r="BA395" s="433"/>
      <c r="BB395" s="276"/>
      <c r="BC395" s="274"/>
      <c r="BD395" s="274"/>
      <c r="BE395" s="127"/>
      <c r="BF395" s="126"/>
      <c r="BG395" s="274"/>
      <c r="BH395" s="274"/>
      <c r="BI395" s="274"/>
      <c r="BJ395" s="274"/>
      <c r="BK395" s="389">
        <f t="shared" si="185"/>
        <v>0</v>
      </c>
      <c r="BL395" s="140">
        <f t="shared" si="186"/>
        <v>0</v>
      </c>
      <c r="BM395" s="132"/>
      <c r="BN395" s="140">
        <f t="shared" si="187"/>
        <v>0</v>
      </c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1"/>
      <c r="BY395" s="141"/>
      <c r="BZ395" s="141"/>
      <c r="CA395" s="141"/>
      <c r="CB395" s="390">
        <f t="shared" si="188"/>
        <v>0</v>
      </c>
      <c r="CC395" s="132"/>
    </row>
    <row r="396" spans="1:81" ht="14.25" customHeight="1" x14ac:dyDescent="0.25">
      <c r="A396" s="132"/>
      <c r="B396" s="215">
        <v>46379</v>
      </c>
      <c r="C396" s="133"/>
      <c r="D396" s="136"/>
      <c r="E396" s="135"/>
      <c r="F396" s="135"/>
      <c r="G396" s="431">
        <f t="shared" si="180"/>
        <v>0</v>
      </c>
      <c r="H396" s="525"/>
      <c r="I396" s="457"/>
      <c r="J396" s="454"/>
      <c r="K396" s="140"/>
      <c r="L396" s="140"/>
      <c r="M396" s="140"/>
      <c r="N396" s="140"/>
      <c r="O396" s="140"/>
      <c r="P396" s="456"/>
      <c r="Q396" s="456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383">
        <f t="shared" si="181"/>
        <v>0</v>
      </c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  <c r="AM396" s="140"/>
      <c r="AN396" s="140"/>
      <c r="AO396" s="140"/>
      <c r="AP396" s="384">
        <f t="shared" si="182"/>
        <v>0</v>
      </c>
      <c r="AQ396" s="136"/>
      <c r="AR396" s="136"/>
      <c r="AS396" s="136"/>
      <c r="AT396" s="385">
        <f t="shared" si="183"/>
        <v>0</v>
      </c>
      <c r="AU396" s="140"/>
      <c r="AV396" s="140"/>
      <c r="AW396" s="140"/>
      <c r="AX396" s="140"/>
      <c r="AY396" s="392"/>
      <c r="AZ396" s="432">
        <f t="shared" si="184"/>
        <v>0</v>
      </c>
      <c r="BA396" s="433"/>
      <c r="BB396" s="276"/>
      <c r="BC396" s="274"/>
      <c r="BD396" s="274"/>
      <c r="BE396" s="127"/>
      <c r="BF396" s="126"/>
      <c r="BG396" s="274"/>
      <c r="BH396" s="274"/>
      <c r="BI396" s="274"/>
      <c r="BJ396" s="274"/>
      <c r="BK396" s="389">
        <f t="shared" si="185"/>
        <v>0</v>
      </c>
      <c r="BL396" s="140">
        <f t="shared" si="186"/>
        <v>0</v>
      </c>
      <c r="BM396" s="132"/>
      <c r="BN396" s="140">
        <f t="shared" si="187"/>
        <v>0</v>
      </c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1"/>
      <c r="BY396" s="141"/>
      <c r="BZ396" s="141"/>
      <c r="CA396" s="141"/>
      <c r="CB396" s="390">
        <f t="shared" si="188"/>
        <v>0</v>
      </c>
      <c r="CC396" s="132"/>
    </row>
    <row r="397" spans="1:81" ht="14.25" customHeight="1" x14ac:dyDescent="0.25">
      <c r="A397" s="132"/>
      <c r="B397" s="215">
        <v>46380</v>
      </c>
      <c r="C397" s="133"/>
      <c r="D397" s="136"/>
      <c r="E397" s="135"/>
      <c r="F397" s="135"/>
      <c r="G397" s="431">
        <f t="shared" si="180"/>
        <v>0</v>
      </c>
      <c r="H397" s="525"/>
      <c r="I397" s="457"/>
      <c r="J397" s="454"/>
      <c r="K397" s="140"/>
      <c r="L397" s="140"/>
      <c r="M397" s="140"/>
      <c r="N397" s="140"/>
      <c r="O397" s="140"/>
      <c r="P397" s="456"/>
      <c r="Q397" s="456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383">
        <f t="shared" si="181"/>
        <v>0</v>
      </c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  <c r="AM397" s="140"/>
      <c r="AN397" s="140"/>
      <c r="AO397" s="140"/>
      <c r="AP397" s="384">
        <f t="shared" si="182"/>
        <v>0</v>
      </c>
      <c r="AQ397" s="136"/>
      <c r="AR397" s="136"/>
      <c r="AS397" s="136"/>
      <c r="AT397" s="385">
        <f t="shared" si="183"/>
        <v>0</v>
      </c>
      <c r="AU397" s="140"/>
      <c r="AV397" s="140"/>
      <c r="AW397" s="140"/>
      <c r="AX397" s="140"/>
      <c r="AY397" s="392"/>
      <c r="AZ397" s="432">
        <f t="shared" si="184"/>
        <v>0</v>
      </c>
      <c r="BA397" s="433"/>
      <c r="BB397" s="276"/>
      <c r="BC397" s="274"/>
      <c r="BD397" s="274"/>
      <c r="BE397" s="127"/>
      <c r="BF397" s="126"/>
      <c r="BG397" s="274"/>
      <c r="BH397" s="274"/>
      <c r="BI397" s="274"/>
      <c r="BJ397" s="274"/>
      <c r="BK397" s="389">
        <f t="shared" si="185"/>
        <v>0</v>
      </c>
      <c r="BL397" s="140">
        <f t="shared" si="186"/>
        <v>0</v>
      </c>
      <c r="BM397" s="132"/>
      <c r="BN397" s="140">
        <f t="shared" si="187"/>
        <v>0</v>
      </c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1"/>
      <c r="BY397" s="141"/>
      <c r="BZ397" s="141"/>
      <c r="CA397" s="141"/>
      <c r="CB397" s="390">
        <f t="shared" si="188"/>
        <v>0</v>
      </c>
      <c r="CC397" s="132"/>
    </row>
    <row r="398" spans="1:81" ht="14.25" customHeight="1" x14ac:dyDescent="0.25">
      <c r="A398" s="132"/>
      <c r="B398" s="215">
        <v>46381</v>
      </c>
      <c r="C398" s="133"/>
      <c r="D398" s="136"/>
      <c r="E398" s="135"/>
      <c r="F398" s="135"/>
      <c r="G398" s="431">
        <f t="shared" si="180"/>
        <v>0</v>
      </c>
      <c r="H398" s="525"/>
      <c r="I398" s="457"/>
      <c r="J398" s="454"/>
      <c r="K398" s="140"/>
      <c r="L398" s="140"/>
      <c r="M398" s="140"/>
      <c r="N398" s="140"/>
      <c r="O398" s="140"/>
      <c r="P398" s="456"/>
      <c r="Q398" s="456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383">
        <f t="shared" si="181"/>
        <v>0</v>
      </c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384">
        <f t="shared" si="182"/>
        <v>0</v>
      </c>
      <c r="AQ398" s="136"/>
      <c r="AR398" s="136"/>
      <c r="AS398" s="136"/>
      <c r="AT398" s="385">
        <f t="shared" si="183"/>
        <v>0</v>
      </c>
      <c r="AU398" s="140"/>
      <c r="AV398" s="140"/>
      <c r="AW398" s="140"/>
      <c r="AX398" s="140"/>
      <c r="AY398" s="392"/>
      <c r="AZ398" s="432">
        <f t="shared" si="184"/>
        <v>0</v>
      </c>
      <c r="BA398" s="433"/>
      <c r="BB398" s="276"/>
      <c r="BC398" s="274"/>
      <c r="BD398" s="274"/>
      <c r="BE398" s="127"/>
      <c r="BF398" s="126"/>
      <c r="BG398" s="274"/>
      <c r="BH398" s="274"/>
      <c r="BI398" s="274"/>
      <c r="BJ398" s="274"/>
      <c r="BK398" s="389">
        <f t="shared" si="185"/>
        <v>0</v>
      </c>
      <c r="BL398" s="140">
        <f t="shared" si="186"/>
        <v>0</v>
      </c>
      <c r="BM398" s="132"/>
      <c r="BN398" s="140">
        <f t="shared" si="187"/>
        <v>0</v>
      </c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1"/>
      <c r="BY398" s="141"/>
      <c r="BZ398" s="141"/>
      <c r="CA398" s="141"/>
      <c r="CB398" s="390">
        <f t="shared" si="188"/>
        <v>0</v>
      </c>
      <c r="CC398" s="132"/>
    </row>
    <row r="399" spans="1:81" ht="14.25" customHeight="1" x14ac:dyDescent="0.25">
      <c r="A399" s="132"/>
      <c r="B399" s="215">
        <v>46382</v>
      </c>
      <c r="C399" s="133"/>
      <c r="D399" s="136"/>
      <c r="E399" s="135"/>
      <c r="F399" s="135"/>
      <c r="G399" s="431">
        <f t="shared" si="180"/>
        <v>0</v>
      </c>
      <c r="H399" s="525"/>
      <c r="I399" s="457"/>
      <c r="J399" s="454"/>
      <c r="K399" s="140"/>
      <c r="L399" s="140"/>
      <c r="M399" s="140"/>
      <c r="N399" s="140"/>
      <c r="O399" s="140"/>
      <c r="P399" s="379"/>
      <c r="Q399" s="379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383">
        <f t="shared" si="181"/>
        <v>0</v>
      </c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384">
        <f t="shared" si="182"/>
        <v>0</v>
      </c>
      <c r="AQ399" s="136"/>
      <c r="AR399" s="136"/>
      <c r="AS399" s="136"/>
      <c r="AT399" s="385">
        <f t="shared" si="183"/>
        <v>0</v>
      </c>
      <c r="AU399" s="140"/>
      <c r="AV399" s="140"/>
      <c r="AW399" s="140"/>
      <c r="AX399" s="140"/>
      <c r="AY399" s="392"/>
      <c r="AZ399" s="432">
        <f t="shared" si="184"/>
        <v>0</v>
      </c>
      <c r="BA399" s="433"/>
      <c r="BB399" s="276"/>
      <c r="BC399" s="274"/>
      <c r="BD399" s="274"/>
      <c r="BE399" s="127"/>
      <c r="BF399" s="126"/>
      <c r="BG399" s="274"/>
      <c r="BH399" s="274"/>
      <c r="BI399" s="274"/>
      <c r="BJ399" s="274"/>
      <c r="BK399" s="389">
        <f t="shared" si="185"/>
        <v>0</v>
      </c>
      <c r="BL399" s="140">
        <f t="shared" si="186"/>
        <v>0</v>
      </c>
      <c r="BM399" s="132"/>
      <c r="BN399" s="140">
        <f t="shared" si="187"/>
        <v>0</v>
      </c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1"/>
      <c r="BY399" s="141"/>
      <c r="BZ399" s="141"/>
      <c r="CA399" s="141"/>
      <c r="CB399" s="390">
        <f t="shared" si="188"/>
        <v>0</v>
      </c>
      <c r="CC399" s="132"/>
    </row>
    <row r="400" spans="1:81" ht="14.25" customHeight="1" x14ac:dyDescent="0.25">
      <c r="A400" s="132"/>
      <c r="B400" s="215">
        <v>46383</v>
      </c>
      <c r="C400" s="133"/>
      <c r="D400" s="136"/>
      <c r="E400" s="135"/>
      <c r="F400" s="135"/>
      <c r="G400" s="431">
        <f t="shared" si="180"/>
        <v>0</v>
      </c>
      <c r="H400" s="525"/>
      <c r="I400" s="457"/>
      <c r="J400" s="454"/>
      <c r="K400" s="140"/>
      <c r="L400" s="140"/>
      <c r="M400" s="140"/>
      <c r="N400" s="140"/>
      <c r="O400" s="140"/>
      <c r="P400" s="456"/>
      <c r="Q400" s="456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383">
        <f t="shared" si="181"/>
        <v>0</v>
      </c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  <c r="AM400" s="140"/>
      <c r="AN400" s="140"/>
      <c r="AO400" s="140"/>
      <c r="AP400" s="384">
        <f t="shared" si="182"/>
        <v>0</v>
      </c>
      <c r="AQ400" s="136"/>
      <c r="AR400" s="136"/>
      <c r="AS400" s="136"/>
      <c r="AT400" s="385">
        <f t="shared" si="183"/>
        <v>0</v>
      </c>
      <c r="AU400" s="140"/>
      <c r="AV400" s="140"/>
      <c r="AW400" s="140"/>
      <c r="AX400" s="140"/>
      <c r="AY400" s="392"/>
      <c r="AZ400" s="432">
        <f t="shared" si="184"/>
        <v>0</v>
      </c>
      <c r="BA400" s="433"/>
      <c r="BB400" s="276"/>
      <c r="BC400" s="274"/>
      <c r="BD400" s="274"/>
      <c r="BE400" s="127"/>
      <c r="BF400" s="126"/>
      <c r="BG400" s="274"/>
      <c r="BH400" s="274"/>
      <c r="BI400" s="274"/>
      <c r="BJ400" s="274"/>
      <c r="BK400" s="389">
        <f t="shared" si="185"/>
        <v>0</v>
      </c>
      <c r="BL400" s="140">
        <f t="shared" si="186"/>
        <v>0</v>
      </c>
      <c r="BM400" s="132"/>
      <c r="BN400" s="140">
        <f t="shared" si="187"/>
        <v>0</v>
      </c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1"/>
      <c r="BY400" s="141"/>
      <c r="BZ400" s="141"/>
      <c r="CA400" s="141"/>
      <c r="CB400" s="390">
        <f t="shared" si="188"/>
        <v>0</v>
      </c>
      <c r="CC400" s="132"/>
    </row>
    <row r="401" spans="1:81" ht="14.25" customHeight="1" x14ac:dyDescent="0.25">
      <c r="A401" s="132"/>
      <c r="B401" s="215">
        <v>46384</v>
      </c>
      <c r="C401" s="133"/>
      <c r="D401" s="136"/>
      <c r="E401" s="135"/>
      <c r="F401" s="135"/>
      <c r="G401" s="431">
        <f t="shared" si="180"/>
        <v>0</v>
      </c>
      <c r="H401" s="525"/>
      <c r="I401" s="457"/>
      <c r="J401" s="454"/>
      <c r="K401" s="140"/>
      <c r="L401" s="140"/>
      <c r="M401" s="140"/>
      <c r="N401" s="140"/>
      <c r="O401" s="140"/>
      <c r="P401" s="456"/>
      <c r="Q401" s="456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383">
        <f t="shared" si="181"/>
        <v>0</v>
      </c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  <c r="AM401" s="140"/>
      <c r="AN401" s="140"/>
      <c r="AO401" s="140"/>
      <c r="AP401" s="384">
        <f t="shared" si="182"/>
        <v>0</v>
      </c>
      <c r="AQ401" s="136"/>
      <c r="AR401" s="136"/>
      <c r="AS401" s="136"/>
      <c r="AT401" s="385">
        <f t="shared" si="183"/>
        <v>0</v>
      </c>
      <c r="AU401" s="140"/>
      <c r="AV401" s="140"/>
      <c r="AW401" s="140"/>
      <c r="AX401" s="140"/>
      <c r="AY401" s="392"/>
      <c r="AZ401" s="432">
        <f t="shared" si="184"/>
        <v>0</v>
      </c>
      <c r="BA401" s="433"/>
      <c r="BB401" s="276"/>
      <c r="BC401" s="274"/>
      <c r="BD401" s="274"/>
      <c r="BE401" s="127"/>
      <c r="BF401" s="126"/>
      <c r="BG401" s="274"/>
      <c r="BH401" s="274"/>
      <c r="BI401" s="274"/>
      <c r="BJ401" s="274"/>
      <c r="BK401" s="389">
        <f t="shared" si="185"/>
        <v>0</v>
      </c>
      <c r="BL401" s="140">
        <f t="shared" si="186"/>
        <v>0</v>
      </c>
      <c r="BM401" s="132"/>
      <c r="BN401" s="140">
        <f t="shared" si="187"/>
        <v>0</v>
      </c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1"/>
      <c r="BY401" s="141"/>
      <c r="BZ401" s="141"/>
      <c r="CA401" s="141"/>
      <c r="CB401" s="390">
        <f t="shared" si="188"/>
        <v>0</v>
      </c>
      <c r="CC401" s="132"/>
    </row>
    <row r="402" spans="1:81" ht="14.25" customHeight="1" x14ac:dyDescent="0.25">
      <c r="A402" s="132"/>
      <c r="B402" s="215">
        <v>46385</v>
      </c>
      <c r="C402" s="133"/>
      <c r="D402" s="136"/>
      <c r="E402" s="135"/>
      <c r="F402" s="135"/>
      <c r="G402" s="431">
        <f t="shared" si="180"/>
        <v>0</v>
      </c>
      <c r="H402" s="525"/>
      <c r="I402" s="457"/>
      <c r="J402" s="454"/>
      <c r="K402" s="140"/>
      <c r="L402" s="140"/>
      <c r="M402" s="140"/>
      <c r="N402" s="140"/>
      <c r="O402" s="140"/>
      <c r="P402" s="456"/>
      <c r="Q402" s="456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383">
        <f t="shared" si="181"/>
        <v>0</v>
      </c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40"/>
      <c r="AN402" s="140"/>
      <c r="AO402" s="140"/>
      <c r="AP402" s="384">
        <f t="shared" si="182"/>
        <v>0</v>
      </c>
      <c r="AQ402" s="136"/>
      <c r="AR402" s="136"/>
      <c r="AS402" s="136"/>
      <c r="AT402" s="385">
        <f t="shared" si="183"/>
        <v>0</v>
      </c>
      <c r="AU402" s="140"/>
      <c r="AV402" s="140"/>
      <c r="AW402" s="140"/>
      <c r="AX402" s="140"/>
      <c r="AY402" s="392"/>
      <c r="AZ402" s="432">
        <f t="shared" si="184"/>
        <v>0</v>
      </c>
      <c r="BA402" s="433"/>
      <c r="BB402" s="276"/>
      <c r="BC402" s="274"/>
      <c r="BD402" s="274"/>
      <c r="BE402" s="127"/>
      <c r="BF402" s="126"/>
      <c r="BG402" s="274"/>
      <c r="BH402" s="274"/>
      <c r="BI402" s="274"/>
      <c r="BJ402" s="274"/>
      <c r="BK402" s="389">
        <f t="shared" si="185"/>
        <v>0</v>
      </c>
      <c r="BL402" s="140">
        <f t="shared" si="186"/>
        <v>0</v>
      </c>
      <c r="BM402" s="132"/>
      <c r="BN402" s="140">
        <f t="shared" si="187"/>
        <v>0</v>
      </c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1"/>
      <c r="BY402" s="141"/>
      <c r="BZ402" s="141"/>
      <c r="CA402" s="141"/>
      <c r="CB402" s="390">
        <f t="shared" si="188"/>
        <v>0</v>
      </c>
      <c r="CC402" s="132"/>
    </row>
    <row r="403" spans="1:81" ht="14.25" customHeight="1" x14ac:dyDescent="0.25">
      <c r="A403" s="132"/>
      <c r="B403" s="215">
        <v>46386</v>
      </c>
      <c r="C403" s="133"/>
      <c r="D403" s="136"/>
      <c r="E403" s="135"/>
      <c r="F403" s="135"/>
      <c r="G403" s="431">
        <f t="shared" si="180"/>
        <v>0</v>
      </c>
      <c r="H403" s="525"/>
      <c r="I403" s="457"/>
      <c r="J403" s="454"/>
      <c r="K403" s="140"/>
      <c r="L403" s="140"/>
      <c r="M403" s="140"/>
      <c r="N403" s="140"/>
      <c r="O403" s="140"/>
      <c r="P403" s="456"/>
      <c r="Q403" s="456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383">
        <f t="shared" si="181"/>
        <v>0</v>
      </c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0"/>
      <c r="AN403" s="140"/>
      <c r="AO403" s="140"/>
      <c r="AP403" s="384">
        <f t="shared" si="182"/>
        <v>0</v>
      </c>
      <c r="AQ403" s="136"/>
      <c r="AR403" s="136"/>
      <c r="AS403" s="136"/>
      <c r="AT403" s="385">
        <f t="shared" si="183"/>
        <v>0</v>
      </c>
      <c r="AU403" s="140"/>
      <c r="AV403" s="140"/>
      <c r="AW403" s="140"/>
      <c r="AX403" s="140"/>
      <c r="AY403" s="392"/>
      <c r="AZ403" s="432">
        <f t="shared" si="184"/>
        <v>0</v>
      </c>
      <c r="BA403" s="433"/>
      <c r="BB403" s="276"/>
      <c r="BC403" s="274"/>
      <c r="BD403" s="274"/>
      <c r="BE403" s="127"/>
      <c r="BF403" s="126"/>
      <c r="BG403" s="274"/>
      <c r="BH403" s="274"/>
      <c r="BI403" s="274"/>
      <c r="BJ403" s="274"/>
      <c r="BK403" s="389">
        <f t="shared" si="185"/>
        <v>0</v>
      </c>
      <c r="BL403" s="140">
        <f t="shared" si="186"/>
        <v>0</v>
      </c>
      <c r="BM403" s="132"/>
      <c r="BN403" s="140">
        <f t="shared" si="187"/>
        <v>0</v>
      </c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41"/>
      <c r="BY403" s="141"/>
      <c r="BZ403" s="141"/>
      <c r="CA403" s="141"/>
      <c r="CB403" s="390">
        <f t="shared" si="188"/>
        <v>0</v>
      </c>
      <c r="CC403" s="132"/>
    </row>
    <row r="404" spans="1:81" ht="14.25" customHeight="1" x14ac:dyDescent="0.25">
      <c r="A404" s="132"/>
      <c r="B404" s="215">
        <v>46387</v>
      </c>
      <c r="C404" s="153"/>
      <c r="D404" s="159"/>
      <c r="E404" s="156"/>
      <c r="F404" s="156"/>
      <c r="G404" s="431">
        <f t="shared" si="180"/>
        <v>0</v>
      </c>
      <c r="H404" s="525"/>
      <c r="I404" s="503"/>
      <c r="J404" s="500"/>
      <c r="K404" s="162"/>
      <c r="L404" s="162"/>
      <c r="M404" s="162"/>
      <c r="N404" s="162"/>
      <c r="O404" s="162"/>
      <c r="P404" s="501"/>
      <c r="Q404" s="501"/>
      <c r="R404" s="162"/>
      <c r="S404" s="162"/>
      <c r="T404" s="162"/>
      <c r="U404" s="162"/>
      <c r="V404" s="162"/>
      <c r="W404" s="162"/>
      <c r="X404" s="162"/>
      <c r="Y404" s="162"/>
      <c r="Z404" s="140"/>
      <c r="AA404" s="140"/>
      <c r="AB404" s="383">
        <f t="shared" si="181"/>
        <v>0</v>
      </c>
      <c r="AC404" s="162"/>
      <c r="AD404" s="162"/>
      <c r="AE404" s="162"/>
      <c r="AF404" s="162"/>
      <c r="AG404" s="162"/>
      <c r="AH404" s="162"/>
      <c r="AI404" s="162"/>
      <c r="AJ404" s="162"/>
      <c r="AK404" s="162"/>
      <c r="AL404" s="162"/>
      <c r="AM404" s="162"/>
      <c r="AN404" s="162"/>
      <c r="AO404" s="162"/>
      <c r="AP404" s="384">
        <f t="shared" si="182"/>
        <v>0</v>
      </c>
      <c r="AQ404" s="159"/>
      <c r="AR404" s="159"/>
      <c r="AS404" s="159"/>
      <c r="AT404" s="385">
        <f t="shared" si="183"/>
        <v>0</v>
      </c>
      <c r="AU404" s="162"/>
      <c r="AV404" s="162"/>
      <c r="AW404" s="162"/>
      <c r="AX404" s="162"/>
      <c r="AY404" s="556"/>
      <c r="AZ404" s="432">
        <f t="shared" si="184"/>
        <v>0</v>
      </c>
      <c r="BA404" s="435"/>
      <c r="BB404" s="533"/>
      <c r="BC404" s="296"/>
      <c r="BD404" s="296"/>
      <c r="BE404" s="161"/>
      <c r="BF404" s="138"/>
      <c r="BG404" s="296"/>
      <c r="BH404" s="296"/>
      <c r="BI404" s="296"/>
      <c r="BJ404" s="296"/>
      <c r="BK404" s="389">
        <f t="shared" si="185"/>
        <v>0</v>
      </c>
      <c r="BL404" s="162">
        <f t="shared" si="186"/>
        <v>0</v>
      </c>
      <c r="BM404" s="132"/>
      <c r="BN404" s="162">
        <f t="shared" si="187"/>
        <v>0</v>
      </c>
      <c r="BO404" s="163"/>
      <c r="BP404" s="163"/>
      <c r="BQ404" s="163"/>
      <c r="BR404" s="163"/>
      <c r="BS404" s="163"/>
      <c r="BT404" s="163"/>
      <c r="BU404" s="163"/>
      <c r="BV404" s="163"/>
      <c r="BW404" s="163"/>
      <c r="BX404" s="141"/>
      <c r="BY404" s="163"/>
      <c r="BZ404" s="141"/>
      <c r="CA404" s="163"/>
      <c r="CB404" s="405">
        <f t="shared" si="188"/>
        <v>0</v>
      </c>
      <c r="CC404" s="132"/>
    </row>
    <row r="405" spans="1:81" ht="14.25" customHeight="1" x14ac:dyDescent="0.25">
      <c r="A405" s="3"/>
      <c r="B405" s="2" t="s">
        <v>86</v>
      </c>
      <c r="C405" s="407">
        <f t="shared" ref="C405:G405" si="189">SUM(C374:C404)</f>
        <v>0</v>
      </c>
      <c r="D405" s="407">
        <f t="shared" si="189"/>
        <v>0</v>
      </c>
      <c r="E405" s="407">
        <f t="shared" si="189"/>
        <v>0</v>
      </c>
      <c r="F405" s="407">
        <f t="shared" si="189"/>
        <v>0</v>
      </c>
      <c r="G405" s="407">
        <f t="shared" si="189"/>
        <v>0</v>
      </c>
      <c r="H405" s="407"/>
      <c r="I405" s="407">
        <f t="shared" ref="I405:S405" si="190">SUM(I374:I404)</f>
        <v>0</v>
      </c>
      <c r="J405" s="407">
        <f t="shared" si="190"/>
        <v>0</v>
      </c>
      <c r="K405" s="407">
        <f t="shared" si="190"/>
        <v>0</v>
      </c>
      <c r="L405" s="407">
        <f t="shared" si="190"/>
        <v>0</v>
      </c>
      <c r="M405" s="407">
        <f t="shared" si="190"/>
        <v>0</v>
      </c>
      <c r="N405" s="407">
        <f t="shared" si="190"/>
        <v>0</v>
      </c>
      <c r="O405" s="407">
        <f t="shared" si="190"/>
        <v>0</v>
      </c>
      <c r="P405" s="407">
        <f t="shared" si="190"/>
        <v>0</v>
      </c>
      <c r="Q405" s="407">
        <f t="shared" si="190"/>
        <v>0</v>
      </c>
      <c r="R405" s="407">
        <f t="shared" si="190"/>
        <v>0</v>
      </c>
      <c r="S405" s="407">
        <f t="shared" si="190"/>
        <v>0</v>
      </c>
      <c r="T405" s="407"/>
      <c r="U405" s="407">
        <f t="shared" ref="U405:Z405" si="191">SUM(U374:U404)</f>
        <v>0</v>
      </c>
      <c r="V405" s="407">
        <f t="shared" si="191"/>
        <v>0</v>
      </c>
      <c r="W405" s="407">
        <f t="shared" si="191"/>
        <v>0</v>
      </c>
      <c r="X405" s="407">
        <f t="shared" si="191"/>
        <v>0</v>
      </c>
      <c r="Y405" s="407">
        <f t="shared" si="191"/>
        <v>0</v>
      </c>
      <c r="Z405" s="407">
        <f t="shared" si="191"/>
        <v>0</v>
      </c>
      <c r="AA405" s="140"/>
      <c r="AB405" s="407">
        <f t="shared" ref="AB405:AU405" si="192">SUM(AB374:AB404)</f>
        <v>0</v>
      </c>
      <c r="AC405" s="407">
        <f t="shared" si="192"/>
        <v>0</v>
      </c>
      <c r="AD405" s="407">
        <f t="shared" si="192"/>
        <v>0</v>
      </c>
      <c r="AE405" s="407">
        <f t="shared" si="192"/>
        <v>0</v>
      </c>
      <c r="AF405" s="407">
        <f t="shared" si="192"/>
        <v>0</v>
      </c>
      <c r="AG405" s="407">
        <f t="shared" si="192"/>
        <v>0</v>
      </c>
      <c r="AH405" s="407">
        <f t="shared" si="192"/>
        <v>0</v>
      </c>
      <c r="AI405" s="407">
        <f t="shared" si="192"/>
        <v>0</v>
      </c>
      <c r="AJ405" s="407">
        <f t="shared" si="192"/>
        <v>0</v>
      </c>
      <c r="AK405" s="407">
        <f t="shared" si="192"/>
        <v>0</v>
      </c>
      <c r="AL405" s="407">
        <f t="shared" si="192"/>
        <v>0</v>
      </c>
      <c r="AM405" s="407">
        <f t="shared" si="192"/>
        <v>0</v>
      </c>
      <c r="AN405" s="407">
        <f t="shared" si="192"/>
        <v>0</v>
      </c>
      <c r="AO405" s="407">
        <f t="shared" si="192"/>
        <v>0</v>
      </c>
      <c r="AP405" s="407">
        <f t="shared" si="192"/>
        <v>0</v>
      </c>
      <c r="AQ405" s="407">
        <f t="shared" si="192"/>
        <v>0</v>
      </c>
      <c r="AR405" s="407">
        <f t="shared" si="192"/>
        <v>0</v>
      </c>
      <c r="AS405" s="407">
        <f t="shared" si="192"/>
        <v>0</v>
      </c>
      <c r="AT405" s="407">
        <f t="shared" si="192"/>
        <v>0</v>
      </c>
      <c r="AU405" s="407">
        <f t="shared" si="192"/>
        <v>0</v>
      </c>
      <c r="AV405" s="407"/>
      <c r="AW405" s="407">
        <f t="shared" ref="AW405:BL405" si="193">SUM(AW374:AW404)</f>
        <v>0</v>
      </c>
      <c r="AX405" s="407">
        <f t="shared" si="193"/>
        <v>0</v>
      </c>
      <c r="AY405" s="407">
        <f t="shared" si="193"/>
        <v>0</v>
      </c>
      <c r="AZ405" s="407">
        <f t="shared" si="193"/>
        <v>0</v>
      </c>
      <c r="BA405" s="439">
        <f t="shared" si="193"/>
        <v>0</v>
      </c>
      <c r="BB405" s="411">
        <f t="shared" si="193"/>
        <v>0</v>
      </c>
      <c r="BC405" s="407">
        <f t="shared" si="193"/>
        <v>0</v>
      </c>
      <c r="BD405" s="407">
        <f t="shared" si="193"/>
        <v>0</v>
      </c>
      <c r="BE405" s="407">
        <f t="shared" si="193"/>
        <v>0</v>
      </c>
      <c r="BF405" s="439">
        <f t="shared" si="193"/>
        <v>0</v>
      </c>
      <c r="BG405" s="407">
        <f t="shared" si="193"/>
        <v>0</v>
      </c>
      <c r="BH405" s="407">
        <f t="shared" si="193"/>
        <v>0</v>
      </c>
      <c r="BI405" s="407">
        <f t="shared" si="193"/>
        <v>0</v>
      </c>
      <c r="BJ405" s="407">
        <f t="shared" si="193"/>
        <v>0</v>
      </c>
      <c r="BK405" s="407">
        <f t="shared" si="193"/>
        <v>0</v>
      </c>
      <c r="BL405" s="407">
        <f t="shared" si="193"/>
        <v>0</v>
      </c>
      <c r="BM405" s="538"/>
      <c r="BN405" s="509">
        <f t="shared" ref="BN405:CC405" si="194">SUM(BN375:BN404)</f>
        <v>0</v>
      </c>
      <c r="BO405" s="407">
        <f t="shared" si="194"/>
        <v>0</v>
      </c>
      <c r="BP405" s="407">
        <f t="shared" si="194"/>
        <v>0</v>
      </c>
      <c r="BQ405" s="407">
        <f t="shared" si="194"/>
        <v>0</v>
      </c>
      <c r="BR405" s="407">
        <f t="shared" si="194"/>
        <v>0</v>
      </c>
      <c r="BS405" s="407">
        <f t="shared" si="194"/>
        <v>0</v>
      </c>
      <c r="BT405" s="407">
        <f t="shared" si="194"/>
        <v>0</v>
      </c>
      <c r="BU405" s="407">
        <f t="shared" si="194"/>
        <v>0</v>
      </c>
      <c r="BV405" s="407">
        <f t="shared" si="194"/>
        <v>0</v>
      </c>
      <c r="BW405" s="407">
        <f t="shared" si="194"/>
        <v>0</v>
      </c>
      <c r="BX405" s="407">
        <f t="shared" si="194"/>
        <v>0</v>
      </c>
      <c r="BY405" s="407">
        <f t="shared" si="194"/>
        <v>0</v>
      </c>
      <c r="BZ405" s="407">
        <f t="shared" si="194"/>
        <v>0</v>
      </c>
      <c r="CA405" s="407">
        <f t="shared" si="194"/>
        <v>0</v>
      </c>
      <c r="CB405" s="407">
        <f t="shared" si="194"/>
        <v>0</v>
      </c>
      <c r="CC405" s="407">
        <f t="shared" si="194"/>
        <v>0</v>
      </c>
    </row>
    <row r="406" spans="1:81" ht="14.25" customHeight="1" x14ac:dyDescent="0.25">
      <c r="A406" s="3"/>
      <c r="B406" s="2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407">
        <f>SUM(AA375:AA405)</f>
        <v>0</v>
      </c>
      <c r="AB406" s="557"/>
      <c r="AC406" s="557"/>
      <c r="AD406" s="557"/>
      <c r="AE406" s="557"/>
      <c r="AF406" s="557"/>
      <c r="AG406" s="557"/>
      <c r="AH406" s="557"/>
      <c r="AI406" s="557"/>
      <c r="AJ406" s="557"/>
      <c r="AK406" s="557"/>
      <c r="AL406" s="557"/>
      <c r="AM406" s="557"/>
      <c r="AN406" s="557"/>
      <c r="AO406" s="557"/>
      <c r="AP406" s="557"/>
      <c r="AQ406" s="557"/>
      <c r="AR406" s="557"/>
      <c r="AS406" s="557"/>
      <c r="AT406" s="557"/>
      <c r="AU406" s="557"/>
      <c r="AV406" s="557"/>
      <c r="AW406" s="557"/>
      <c r="AX406" s="557"/>
      <c r="AY406" s="557"/>
      <c r="AZ406" s="557"/>
      <c r="BA406" s="557"/>
      <c r="BB406" s="558"/>
      <c r="BC406" s="557"/>
      <c r="BD406" s="557"/>
      <c r="BE406" s="557"/>
      <c r="BF406" s="557"/>
      <c r="BG406" s="557"/>
      <c r="BH406" s="557"/>
      <c r="BI406" s="557"/>
      <c r="BJ406" s="557"/>
      <c r="BK406" s="557"/>
      <c r="BL406" s="557"/>
      <c r="BM406" s="316"/>
      <c r="BN406" s="557"/>
      <c r="BO406" s="557"/>
      <c r="BP406" s="557"/>
      <c r="BQ406" s="557"/>
      <c r="BR406" s="557"/>
      <c r="BS406" s="557"/>
      <c r="BT406" s="557"/>
      <c r="BU406" s="557"/>
      <c r="BV406" s="557"/>
      <c r="BW406" s="557"/>
      <c r="BX406" s="557"/>
      <c r="BY406" s="557"/>
      <c r="BZ406" s="557"/>
      <c r="CA406" s="557"/>
      <c r="CB406" s="557"/>
      <c r="CC406" s="557"/>
    </row>
  </sheetData>
  <mergeCells count="1">
    <mergeCell ref="H4:H5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623"/>
  </sheetPr>
  <dimension ref="A1:CA405"/>
  <sheetViews>
    <sheetView showGridLines="0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115" sqref="N115"/>
    </sheetView>
  </sheetViews>
  <sheetFormatPr baseColWidth="10" defaultColWidth="14.42578125" defaultRowHeight="15" customHeight="1" x14ac:dyDescent="0.25"/>
  <cols>
    <col min="1" max="1" width="2.7109375" customWidth="1"/>
    <col min="2" max="2" width="20.140625" customWidth="1"/>
    <col min="3" max="4" width="13.42578125" customWidth="1"/>
    <col min="5" max="6" width="12.42578125" customWidth="1"/>
    <col min="7" max="7" width="13.42578125" customWidth="1"/>
    <col min="8" max="9" width="13.140625" customWidth="1"/>
    <col min="10" max="10" width="26.42578125" customWidth="1"/>
    <col min="11" max="11" width="15.5703125" customWidth="1"/>
    <col min="12" max="12" width="19.5703125" customWidth="1"/>
    <col min="13" max="13" width="24.42578125" customWidth="1"/>
    <col min="14" max="14" width="22.28515625" customWidth="1"/>
    <col min="15" max="15" width="22" customWidth="1"/>
    <col min="16" max="16" width="11.85546875" customWidth="1"/>
    <col min="17" max="17" width="14" customWidth="1"/>
    <col min="18" max="18" width="20" customWidth="1"/>
    <col min="19" max="19" width="15.42578125" customWidth="1"/>
    <col min="20" max="20" width="15" customWidth="1"/>
    <col min="22" max="22" width="19.140625" customWidth="1"/>
    <col min="23" max="23" width="23.140625" customWidth="1"/>
    <col min="24" max="25" width="16.85546875" customWidth="1"/>
    <col min="26" max="26" width="13.28515625" customWidth="1"/>
    <col min="27" max="27" width="17" customWidth="1"/>
    <col min="28" max="28" width="23.28515625" customWidth="1"/>
    <col min="29" max="29" width="13" customWidth="1"/>
    <col min="30" max="30" width="15" hidden="1" customWidth="1"/>
    <col min="31" max="37" width="14.28515625" hidden="1" customWidth="1"/>
    <col min="38" max="38" width="20.85546875" customWidth="1"/>
    <col min="39" max="39" width="14.5703125" customWidth="1"/>
    <col min="40" max="40" width="12" customWidth="1"/>
    <col min="41" max="43" width="12.85546875" customWidth="1"/>
    <col min="44" max="44" width="16.42578125" customWidth="1"/>
    <col min="45" max="47" width="15.140625" customWidth="1"/>
    <col min="48" max="48" width="12.7109375" customWidth="1"/>
    <col min="49" max="49" width="13.140625" customWidth="1"/>
    <col min="50" max="50" width="13.7109375" customWidth="1"/>
    <col min="51" max="51" width="15.42578125" customWidth="1"/>
    <col min="52" max="52" width="11.85546875" customWidth="1"/>
    <col min="53" max="55" width="11.85546875" hidden="1" customWidth="1"/>
    <col min="56" max="56" width="11.85546875" customWidth="1"/>
    <col min="57" max="58" width="12.42578125" customWidth="1"/>
    <col min="59" max="59" width="13.42578125" customWidth="1"/>
    <col min="60" max="60" width="11.85546875" customWidth="1"/>
    <col min="61" max="61" width="13" customWidth="1"/>
    <col min="62" max="62" width="16.42578125" customWidth="1"/>
    <col min="63" max="63" width="4" customWidth="1"/>
    <col min="64" max="64" width="11.42578125" customWidth="1"/>
    <col min="65" max="67" width="12.7109375" customWidth="1"/>
    <col min="68" max="70" width="12.7109375" hidden="1" customWidth="1"/>
    <col min="71" max="71" width="15" hidden="1" customWidth="1"/>
    <col min="73" max="73" width="14.42578125" hidden="1"/>
    <col min="74" max="74" width="10.85546875" customWidth="1"/>
    <col min="75" max="77" width="12.7109375" customWidth="1"/>
    <col min="78" max="78" width="11.42578125" customWidth="1"/>
    <col min="79" max="79" width="2.140625" customWidth="1"/>
  </cols>
  <sheetData>
    <row r="1" spans="1:79" ht="13.5" customHeight="1" x14ac:dyDescent="0.25">
      <c r="A1" s="559"/>
      <c r="B1" s="560" t="s">
        <v>1</v>
      </c>
      <c r="C1" s="559"/>
      <c r="D1" s="559"/>
      <c r="E1" s="559"/>
      <c r="F1" s="559"/>
      <c r="G1" s="561"/>
      <c r="H1" s="561"/>
      <c r="I1" s="561"/>
      <c r="J1" s="561"/>
      <c r="K1" s="561"/>
      <c r="L1" s="561"/>
      <c r="M1" s="559"/>
      <c r="N1" s="559"/>
      <c r="O1" s="559"/>
      <c r="P1" s="562"/>
      <c r="Q1" s="559"/>
      <c r="R1" s="561"/>
      <c r="S1" s="559"/>
      <c r="T1" s="559"/>
      <c r="U1" s="561"/>
      <c r="V1" s="561"/>
      <c r="W1" s="561"/>
      <c r="X1" s="561"/>
      <c r="Y1" s="561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63"/>
      <c r="AZ1" s="563"/>
      <c r="BA1" s="563"/>
      <c r="BB1" s="563"/>
      <c r="BC1" s="563"/>
      <c r="BD1" s="563"/>
      <c r="BE1" s="559"/>
      <c r="BF1" s="559"/>
      <c r="BG1" s="559"/>
      <c r="BH1" s="559"/>
      <c r="BI1" s="563"/>
      <c r="BJ1" s="563"/>
      <c r="BK1" s="559"/>
      <c r="BL1" s="559"/>
      <c r="BM1" s="559"/>
      <c r="BN1" s="559"/>
      <c r="BO1" s="559"/>
      <c r="BP1" s="563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</row>
    <row r="2" spans="1:79" ht="15" customHeight="1" thickBot="1" x14ac:dyDescent="0.3">
      <c r="A2" s="313"/>
      <c r="B2" s="315" t="s">
        <v>133</v>
      </c>
      <c r="C2" s="315"/>
      <c r="D2" s="313"/>
      <c r="E2" s="313"/>
      <c r="F2" s="313"/>
      <c r="G2" s="316"/>
      <c r="H2" s="316"/>
      <c r="I2" s="316"/>
      <c r="J2" s="316"/>
      <c r="K2" s="316"/>
      <c r="L2" s="316"/>
      <c r="M2" s="313"/>
      <c r="N2" s="316"/>
      <c r="O2" s="313"/>
      <c r="P2" s="318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13"/>
      <c r="BE2" s="313"/>
      <c r="BF2" s="313"/>
      <c r="BG2" s="313"/>
      <c r="BH2" s="313"/>
      <c r="BI2" s="3"/>
      <c r="BJ2" s="313"/>
      <c r="BK2" s="313"/>
      <c r="BL2" s="313" t="s">
        <v>3</v>
      </c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  <c r="BZ2" s="313"/>
      <c r="CA2" s="313"/>
    </row>
    <row r="3" spans="1:79" ht="12.75" customHeight="1" thickBot="1" x14ac:dyDescent="0.3">
      <c r="A3" s="22"/>
      <c r="B3" s="23"/>
      <c r="C3" s="22"/>
      <c r="D3" s="22"/>
      <c r="E3" s="22"/>
      <c r="F3" s="22"/>
      <c r="G3" s="24"/>
      <c r="H3" s="24"/>
      <c r="I3" s="24"/>
      <c r="J3" s="24"/>
      <c r="K3" s="24"/>
      <c r="L3" s="24"/>
      <c r="M3" s="24"/>
      <c r="N3" s="24"/>
      <c r="O3" s="24"/>
      <c r="P3" s="56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5" t="s">
        <v>4</v>
      </c>
      <c r="AO3" s="22"/>
      <c r="AP3" s="22"/>
      <c r="AQ3" s="22"/>
      <c r="AR3" s="26" t="s">
        <v>5</v>
      </c>
      <c r="AS3" s="24"/>
      <c r="AT3" s="24"/>
      <c r="AU3" s="24"/>
      <c r="AV3" s="24"/>
      <c r="AW3" s="27"/>
      <c r="AX3" s="32"/>
      <c r="AY3" s="32"/>
      <c r="AZ3" s="27"/>
      <c r="BA3" s="27"/>
      <c r="BB3" s="27"/>
      <c r="BC3" s="27"/>
      <c r="BD3" s="27"/>
      <c r="BE3" s="565"/>
      <c r="BF3" s="32"/>
      <c r="BG3" s="27"/>
      <c r="BH3" s="27"/>
      <c r="BI3" s="27"/>
      <c r="BJ3" s="27"/>
      <c r="BK3" s="27"/>
      <c r="BL3" s="27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7"/>
      <c r="CA3" s="22"/>
    </row>
    <row r="4" spans="1:79" ht="9.75" customHeight="1" x14ac:dyDescent="0.25">
      <c r="A4" s="33"/>
      <c r="B4" s="34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569" t="s">
        <v>8</v>
      </c>
      <c r="H4" s="570" t="s">
        <v>10</v>
      </c>
      <c r="I4" s="570" t="s">
        <v>10</v>
      </c>
      <c r="J4" s="570"/>
      <c r="K4" s="570" t="s">
        <v>12</v>
      </c>
      <c r="L4" s="571" t="s">
        <v>10</v>
      </c>
      <c r="M4" s="571" t="s">
        <v>10</v>
      </c>
      <c r="N4" s="571" t="s">
        <v>10</v>
      </c>
      <c r="O4" s="571" t="s">
        <v>10</v>
      </c>
      <c r="P4" s="571" t="s">
        <v>10</v>
      </c>
      <c r="Q4" s="571" t="s">
        <v>10</v>
      </c>
      <c r="R4" s="571" t="s">
        <v>10</v>
      </c>
      <c r="S4" s="571" t="s">
        <v>10</v>
      </c>
      <c r="T4" s="571" t="s">
        <v>10</v>
      </c>
      <c r="U4" s="571" t="s">
        <v>10</v>
      </c>
      <c r="V4" s="571" t="s">
        <v>10</v>
      </c>
      <c r="W4" s="571" t="s">
        <v>10</v>
      </c>
      <c r="X4" s="571" t="s">
        <v>10</v>
      </c>
      <c r="Y4" s="571" t="s">
        <v>10</v>
      </c>
      <c r="Z4" s="571" t="s">
        <v>11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571" t="s">
        <v>12</v>
      </c>
      <c r="AJ4" s="571" t="s">
        <v>12</v>
      </c>
      <c r="AK4" s="571" t="s">
        <v>12</v>
      </c>
      <c r="AL4" s="571"/>
      <c r="AM4" s="571" t="s">
        <v>12</v>
      </c>
      <c r="AN4" s="571" t="s">
        <v>12</v>
      </c>
      <c r="AO4" s="572" t="s">
        <v>13</v>
      </c>
      <c r="AP4" s="573" t="s">
        <v>13</v>
      </c>
      <c r="AQ4" s="573" t="s">
        <v>13</v>
      </c>
      <c r="AR4" s="59" t="s">
        <v>14</v>
      </c>
      <c r="AS4" s="574" t="s">
        <v>15</v>
      </c>
      <c r="AT4" s="575" t="s">
        <v>134</v>
      </c>
      <c r="AU4" s="575" t="s">
        <v>134</v>
      </c>
      <c r="AV4" s="576" t="s">
        <v>16</v>
      </c>
      <c r="AW4" s="577" t="s">
        <v>4</v>
      </c>
      <c r="AX4" s="578" t="s">
        <v>17</v>
      </c>
      <c r="AY4" s="579" t="s">
        <v>19</v>
      </c>
      <c r="AZ4" s="59" t="s">
        <v>20</v>
      </c>
      <c r="BA4" s="59" t="s">
        <v>20</v>
      </c>
      <c r="BB4" s="59" t="s">
        <v>20</v>
      </c>
      <c r="BC4" s="580" t="s">
        <v>20</v>
      </c>
      <c r="BD4" s="581" t="s">
        <v>20</v>
      </c>
      <c r="BE4" s="582" t="s">
        <v>20</v>
      </c>
      <c r="BF4" s="583" t="s">
        <v>21</v>
      </c>
      <c r="BG4" s="59" t="s">
        <v>22</v>
      </c>
      <c r="BH4" s="59" t="s">
        <v>24</v>
      </c>
      <c r="BI4" s="577" t="s">
        <v>5</v>
      </c>
      <c r="BJ4" s="58" t="s">
        <v>25</v>
      </c>
      <c r="BK4" s="33"/>
      <c r="BL4" s="58" t="s">
        <v>4</v>
      </c>
      <c r="BM4" s="59" t="s">
        <v>26</v>
      </c>
      <c r="BN4" s="59" t="s">
        <v>89</v>
      </c>
      <c r="BO4" s="59" t="s">
        <v>90</v>
      </c>
      <c r="BP4" s="59" t="s">
        <v>91</v>
      </c>
      <c r="BQ4" s="59" t="s">
        <v>92</v>
      </c>
      <c r="BR4" s="59" t="s">
        <v>93</v>
      </c>
      <c r="BS4" s="59" t="s">
        <v>94</v>
      </c>
      <c r="BT4" s="59" t="s">
        <v>95</v>
      </c>
      <c r="BU4" s="59" t="s">
        <v>95</v>
      </c>
      <c r="BV4" s="59" t="s">
        <v>27</v>
      </c>
      <c r="BW4" s="59" t="s">
        <v>28</v>
      </c>
      <c r="BX4" s="1926" t="s">
        <v>72</v>
      </c>
      <c r="BY4" s="59" t="s">
        <v>28</v>
      </c>
      <c r="BZ4" s="60" t="s">
        <v>29</v>
      </c>
      <c r="CA4" s="33"/>
    </row>
    <row r="5" spans="1:79" ht="17.25" customHeight="1" thickBot="1" x14ac:dyDescent="0.3">
      <c r="A5" s="33"/>
      <c r="B5" s="63"/>
      <c r="C5" s="584" t="s">
        <v>30</v>
      </c>
      <c r="D5" s="584" t="s">
        <v>31</v>
      </c>
      <c r="E5" s="585" t="s">
        <v>32</v>
      </c>
      <c r="F5" s="586" t="s">
        <v>33</v>
      </c>
      <c r="G5" s="587" t="s">
        <v>34</v>
      </c>
      <c r="H5" s="362" t="s">
        <v>135</v>
      </c>
      <c r="I5" s="588" t="s">
        <v>136</v>
      </c>
      <c r="J5" s="589" t="s">
        <v>137</v>
      </c>
      <c r="K5" s="589" t="s">
        <v>138</v>
      </c>
      <c r="L5" s="588" t="s">
        <v>139</v>
      </c>
      <c r="M5" s="590" t="s">
        <v>140</v>
      </c>
      <c r="N5" s="591" t="s">
        <v>141</v>
      </c>
      <c r="O5" s="590" t="s">
        <v>142</v>
      </c>
      <c r="P5" s="592" t="s">
        <v>143</v>
      </c>
      <c r="Q5" s="590" t="s">
        <v>144</v>
      </c>
      <c r="R5" s="590" t="s">
        <v>145</v>
      </c>
      <c r="S5" s="593" t="s">
        <v>146</v>
      </c>
      <c r="T5" s="594" t="s">
        <v>147</v>
      </c>
      <c r="U5" s="592" t="s">
        <v>148</v>
      </c>
      <c r="V5" s="592" t="s">
        <v>149</v>
      </c>
      <c r="W5" s="592" t="s">
        <v>150</v>
      </c>
      <c r="X5" s="592" t="s">
        <v>151</v>
      </c>
      <c r="Y5" s="592" t="s">
        <v>152</v>
      </c>
      <c r="Z5" s="595" t="s">
        <v>48</v>
      </c>
      <c r="AA5" s="360" t="s">
        <v>153</v>
      </c>
      <c r="AB5" s="596" t="s">
        <v>154</v>
      </c>
      <c r="AC5" s="597" t="s">
        <v>155</v>
      </c>
      <c r="AD5" s="598">
        <v>5</v>
      </c>
      <c r="AE5" s="598">
        <v>5</v>
      </c>
      <c r="AF5" s="598">
        <v>6</v>
      </c>
      <c r="AG5" s="598">
        <v>7</v>
      </c>
      <c r="AH5" s="598">
        <v>8</v>
      </c>
      <c r="AI5" s="598">
        <v>9</v>
      </c>
      <c r="AJ5" s="598">
        <v>10</v>
      </c>
      <c r="AK5" s="598">
        <v>11</v>
      </c>
      <c r="AL5" s="598" t="s">
        <v>156</v>
      </c>
      <c r="AM5" s="598" t="s">
        <v>157</v>
      </c>
      <c r="AN5" s="595" t="s">
        <v>30</v>
      </c>
      <c r="AO5" s="599" t="s">
        <v>30</v>
      </c>
      <c r="AP5" s="600" t="s">
        <v>31</v>
      </c>
      <c r="AQ5" s="600" t="s">
        <v>32</v>
      </c>
      <c r="AR5" s="90" t="s">
        <v>34</v>
      </c>
      <c r="AS5" s="601" t="s">
        <v>48</v>
      </c>
      <c r="AT5" s="602" t="s">
        <v>31</v>
      </c>
      <c r="AU5" s="602" t="s">
        <v>32</v>
      </c>
      <c r="AV5" s="603" t="s">
        <v>60</v>
      </c>
      <c r="AW5" s="604" t="s">
        <v>61</v>
      </c>
      <c r="AX5" s="578" t="s">
        <v>62</v>
      </c>
      <c r="AY5" s="579" t="s">
        <v>65</v>
      </c>
      <c r="AZ5" s="605" t="s">
        <v>158</v>
      </c>
      <c r="BA5" s="605" t="s">
        <v>66</v>
      </c>
      <c r="BB5" s="605" t="s">
        <v>67</v>
      </c>
      <c r="BC5" s="606" t="s">
        <v>68</v>
      </c>
      <c r="BD5" s="607" t="s">
        <v>31</v>
      </c>
      <c r="BE5" s="608" t="s">
        <v>32</v>
      </c>
      <c r="BF5" s="609" t="s">
        <v>32</v>
      </c>
      <c r="BG5" s="605"/>
      <c r="BH5" s="605" t="s">
        <v>69</v>
      </c>
      <c r="BI5" s="610" t="s">
        <v>70</v>
      </c>
      <c r="BJ5" s="89" t="s">
        <v>71</v>
      </c>
      <c r="BK5" s="33"/>
      <c r="BL5" s="89" t="s">
        <v>72</v>
      </c>
      <c r="BM5" s="90"/>
      <c r="BN5" s="90" t="s">
        <v>125</v>
      </c>
      <c r="BO5" s="90"/>
      <c r="BP5" s="90" t="s">
        <v>126</v>
      </c>
      <c r="BQ5" s="90" t="s">
        <v>127</v>
      </c>
      <c r="BR5" s="90" t="s">
        <v>128</v>
      </c>
      <c r="BS5" s="90" t="s">
        <v>129</v>
      </c>
      <c r="BT5" s="90" t="s">
        <v>130</v>
      </c>
      <c r="BU5" s="90" t="s">
        <v>131</v>
      </c>
      <c r="BV5" s="90" t="s">
        <v>73</v>
      </c>
      <c r="BW5" s="90" t="s">
        <v>74</v>
      </c>
      <c r="BX5" s="1925"/>
      <c r="BY5" s="90" t="s">
        <v>52</v>
      </c>
      <c r="BZ5" s="91"/>
      <c r="CA5" s="33"/>
    </row>
    <row r="6" spans="1:79" ht="14.25" customHeight="1" x14ac:dyDescent="0.25">
      <c r="A6" s="3"/>
      <c r="B6" s="215">
        <v>46023</v>
      </c>
      <c r="C6" s="118"/>
      <c r="D6" s="119"/>
      <c r="E6" s="458"/>
      <c r="F6" s="458"/>
      <c r="G6" s="147">
        <f t="shared" ref="G6:G36" si="0">+C6+D6+E6+F6</f>
        <v>0</v>
      </c>
      <c r="H6" s="144"/>
      <c r="I6" s="144"/>
      <c r="J6" s="144"/>
      <c r="K6" s="144"/>
      <c r="L6" s="145"/>
      <c r="M6" s="143"/>
      <c r="N6" s="143"/>
      <c r="O6" s="144"/>
      <c r="P6" s="611"/>
      <c r="Q6" s="143"/>
      <c r="R6" s="143"/>
      <c r="S6" s="143"/>
      <c r="T6" s="143"/>
      <c r="U6" s="143"/>
      <c r="V6" s="143"/>
      <c r="W6" s="143"/>
      <c r="X6" s="143"/>
      <c r="Y6" s="143"/>
      <c r="Z6" s="103">
        <f t="shared" ref="Z6:Z36" si="1">SUM(H6:Y6)</f>
        <v>0</v>
      </c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03">
        <f t="shared" ref="AN6:AN36" si="2">SUM(AA6:AM6)</f>
        <v>0</v>
      </c>
      <c r="AO6" s="119"/>
      <c r="AP6" s="119"/>
      <c r="AQ6" s="119"/>
      <c r="AR6" s="105">
        <f t="shared" ref="AR6:AR36" si="3">SUM(AO6:AQ6)</f>
        <v>0</v>
      </c>
      <c r="AS6" s="143"/>
      <c r="AT6" s="143"/>
      <c r="AU6" s="143"/>
      <c r="AV6" s="146"/>
      <c r="AW6" s="219">
        <f t="shared" ref="AW6:AW36" si="4">+G6-Z6-AN6-AR6-AS6-AT6-AU6-AV6</f>
        <v>0</v>
      </c>
      <c r="AX6" s="1726"/>
      <c r="AY6" s="1537"/>
      <c r="AZ6" s="1537"/>
      <c r="BA6" s="1548"/>
      <c r="BB6" s="1548"/>
      <c r="BC6" s="1548"/>
      <c r="BD6" s="1726"/>
      <c r="BE6" s="1726"/>
      <c r="BF6" s="1726"/>
      <c r="BG6" s="1537"/>
      <c r="BH6" s="1537"/>
      <c r="BI6" s="222">
        <f t="shared" ref="BI6:BI36" si="5">SUM(AX6:BH6)-BG6</f>
        <v>0</v>
      </c>
      <c r="BJ6" s="113">
        <f t="shared" ref="BJ6:BJ36" si="6">+AW6-BI6</f>
        <v>0</v>
      </c>
      <c r="BK6" s="3"/>
      <c r="BL6" s="114">
        <f t="shared" ref="BL6:BL36" si="7">SUM(BM6:BY6)</f>
        <v>0</v>
      </c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6">
        <f t="shared" ref="BZ6:BZ36" si="8">+BJ6-BL6</f>
        <v>0</v>
      </c>
      <c r="CA6" s="3"/>
    </row>
    <row r="7" spans="1:79" ht="14.25" customHeight="1" x14ac:dyDescent="0.25">
      <c r="A7" s="3"/>
      <c r="B7" s="215">
        <v>46024</v>
      </c>
      <c r="C7" s="118"/>
      <c r="D7" s="119"/>
      <c r="E7" s="458"/>
      <c r="F7" s="458"/>
      <c r="G7" s="147">
        <f t="shared" si="0"/>
        <v>0</v>
      </c>
      <c r="H7" s="144"/>
      <c r="I7" s="144"/>
      <c r="J7" s="144"/>
      <c r="K7" s="144"/>
      <c r="L7" s="143"/>
      <c r="M7" s="143"/>
      <c r="N7" s="143"/>
      <c r="O7" s="144"/>
      <c r="P7" s="611"/>
      <c r="Q7" s="143"/>
      <c r="R7" s="143"/>
      <c r="S7" s="143"/>
      <c r="T7" s="145"/>
      <c r="U7" s="143"/>
      <c r="V7" s="143"/>
      <c r="W7" s="143"/>
      <c r="X7" s="143"/>
      <c r="Y7" s="143"/>
      <c r="Z7" s="103">
        <f t="shared" si="1"/>
        <v>0</v>
      </c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03">
        <f t="shared" si="2"/>
        <v>0</v>
      </c>
      <c r="AO7" s="119"/>
      <c r="AP7" s="119"/>
      <c r="AQ7" s="119"/>
      <c r="AR7" s="105">
        <f t="shared" si="3"/>
        <v>0</v>
      </c>
      <c r="AS7" s="143"/>
      <c r="AT7" s="143"/>
      <c r="AU7" s="143"/>
      <c r="AV7" s="146"/>
      <c r="AW7" s="224">
        <f t="shared" si="4"/>
        <v>0</v>
      </c>
      <c r="AX7" s="1727"/>
      <c r="AY7" s="1546"/>
      <c r="AZ7" s="1546"/>
      <c r="BA7" s="1548"/>
      <c r="BB7" s="1548"/>
      <c r="BC7" s="1548"/>
      <c r="BD7" s="1727"/>
      <c r="BE7" s="1727"/>
      <c r="BF7" s="1727"/>
      <c r="BG7" s="1546"/>
      <c r="BH7" s="1546"/>
      <c r="BI7" s="222">
        <f t="shared" si="5"/>
        <v>0</v>
      </c>
      <c r="BJ7" s="113">
        <f t="shared" si="6"/>
        <v>0</v>
      </c>
      <c r="BK7" s="3"/>
      <c r="BL7" s="113">
        <f t="shared" si="7"/>
        <v>0</v>
      </c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30">
        <f t="shared" si="8"/>
        <v>0</v>
      </c>
      <c r="CA7" s="3"/>
    </row>
    <row r="8" spans="1:79" ht="14.25" customHeight="1" x14ac:dyDescent="0.25">
      <c r="A8" s="3"/>
      <c r="B8" s="215">
        <v>46025</v>
      </c>
      <c r="C8" s="118"/>
      <c r="D8" s="119"/>
      <c r="E8" s="458"/>
      <c r="F8" s="458"/>
      <c r="G8" s="147">
        <f t="shared" si="0"/>
        <v>0</v>
      </c>
      <c r="H8" s="199"/>
      <c r="I8" s="144"/>
      <c r="J8" s="144"/>
      <c r="K8" s="144"/>
      <c r="L8" s="143"/>
      <c r="M8" s="143"/>
      <c r="N8" s="143"/>
      <c r="O8" s="144"/>
      <c r="P8" s="611"/>
      <c r="Q8" s="143"/>
      <c r="R8" s="143"/>
      <c r="S8" s="143"/>
      <c r="T8" s="143"/>
      <c r="U8" s="143"/>
      <c r="V8" s="143"/>
      <c r="W8" s="143"/>
      <c r="X8" s="143"/>
      <c r="Y8" s="143"/>
      <c r="Z8" s="103">
        <f t="shared" si="1"/>
        <v>0</v>
      </c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03">
        <f t="shared" si="2"/>
        <v>0</v>
      </c>
      <c r="AO8" s="119"/>
      <c r="AP8" s="119"/>
      <c r="AQ8" s="119"/>
      <c r="AR8" s="105">
        <f t="shared" si="3"/>
        <v>0</v>
      </c>
      <c r="AS8" s="143"/>
      <c r="AT8" s="143"/>
      <c r="AU8" s="143"/>
      <c r="AV8" s="146"/>
      <c r="AW8" s="224">
        <f t="shared" si="4"/>
        <v>0</v>
      </c>
      <c r="AX8" s="1727"/>
      <c r="AY8" s="1546"/>
      <c r="AZ8" s="1546"/>
      <c r="BA8" s="1548"/>
      <c r="BB8" s="1548"/>
      <c r="BC8" s="1548"/>
      <c r="BD8" s="1727"/>
      <c r="BE8" s="1727"/>
      <c r="BF8" s="1727"/>
      <c r="BG8" s="1546"/>
      <c r="BH8" s="1546"/>
      <c r="BI8" s="222">
        <f t="shared" si="5"/>
        <v>0</v>
      </c>
      <c r="BJ8" s="113">
        <f t="shared" si="6"/>
        <v>0</v>
      </c>
      <c r="BK8" s="3"/>
      <c r="BL8" s="113">
        <f t="shared" si="7"/>
        <v>0</v>
      </c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30">
        <f t="shared" si="8"/>
        <v>0</v>
      </c>
      <c r="CA8" s="3"/>
    </row>
    <row r="9" spans="1:79" ht="14.25" customHeight="1" x14ac:dyDescent="0.25">
      <c r="A9" s="132"/>
      <c r="B9" s="215">
        <v>46026</v>
      </c>
      <c r="C9" s="133"/>
      <c r="D9" s="134"/>
      <c r="E9" s="460"/>
      <c r="F9" s="460"/>
      <c r="G9" s="147">
        <f t="shared" si="0"/>
        <v>0</v>
      </c>
      <c r="H9" s="144"/>
      <c r="I9" s="144"/>
      <c r="J9" s="144"/>
      <c r="K9" s="144"/>
      <c r="L9" s="143"/>
      <c r="M9" s="143"/>
      <c r="N9" s="143"/>
      <c r="O9" s="144"/>
      <c r="P9" s="611"/>
      <c r="Q9" s="143"/>
      <c r="R9" s="143"/>
      <c r="S9" s="143"/>
      <c r="T9" s="143"/>
      <c r="U9" s="143"/>
      <c r="V9" s="143"/>
      <c r="W9" s="143"/>
      <c r="X9" s="143"/>
      <c r="Y9" s="143"/>
      <c r="Z9" s="103">
        <f t="shared" si="1"/>
        <v>0</v>
      </c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03">
        <f t="shared" si="2"/>
        <v>0</v>
      </c>
      <c r="AO9" s="134"/>
      <c r="AP9" s="134"/>
      <c r="AQ9" s="134"/>
      <c r="AR9" s="105">
        <f t="shared" si="3"/>
        <v>0</v>
      </c>
      <c r="AS9" s="143"/>
      <c r="AT9" s="143"/>
      <c r="AU9" s="143"/>
      <c r="AV9" s="146"/>
      <c r="AW9" s="224">
        <f t="shared" si="4"/>
        <v>0</v>
      </c>
      <c r="AX9" s="1727"/>
      <c r="AY9" s="1546"/>
      <c r="AZ9" s="1546"/>
      <c r="BA9" s="1548"/>
      <c r="BB9" s="1548"/>
      <c r="BC9" s="1548"/>
      <c r="BD9" s="1727"/>
      <c r="BE9" s="1727"/>
      <c r="BF9" s="1727"/>
      <c r="BG9" s="1546"/>
      <c r="BH9" s="1546"/>
      <c r="BI9" s="222">
        <f t="shared" si="5"/>
        <v>0</v>
      </c>
      <c r="BJ9" s="140">
        <f t="shared" si="6"/>
        <v>0</v>
      </c>
      <c r="BK9" s="132"/>
      <c r="BL9" s="140">
        <f t="shared" si="7"/>
        <v>0</v>
      </c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30">
        <f t="shared" si="8"/>
        <v>0</v>
      </c>
      <c r="CA9" s="132"/>
    </row>
    <row r="10" spans="1:79" ht="14.25" customHeight="1" x14ac:dyDescent="0.25">
      <c r="A10" s="132"/>
      <c r="B10" s="215">
        <v>46027</v>
      </c>
      <c r="C10" s="133"/>
      <c r="D10" s="134"/>
      <c r="E10" s="460"/>
      <c r="F10" s="460"/>
      <c r="G10" s="147">
        <f t="shared" si="0"/>
        <v>0</v>
      </c>
      <c r="H10" s="199"/>
      <c r="I10" s="199"/>
      <c r="J10" s="144"/>
      <c r="K10" s="144"/>
      <c r="L10" s="143"/>
      <c r="M10" s="143"/>
      <c r="N10" s="143"/>
      <c r="O10" s="144"/>
      <c r="P10" s="611"/>
      <c r="Q10" s="143"/>
      <c r="R10" s="143"/>
      <c r="S10" s="143"/>
      <c r="T10" s="143"/>
      <c r="U10" s="143"/>
      <c r="V10" s="143"/>
      <c r="W10" s="143"/>
      <c r="X10" s="143"/>
      <c r="Y10" s="145"/>
      <c r="Z10" s="103">
        <f t="shared" si="1"/>
        <v>0</v>
      </c>
      <c r="AA10" s="143"/>
      <c r="AB10" s="143"/>
      <c r="AC10" s="145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03">
        <f t="shared" si="2"/>
        <v>0</v>
      </c>
      <c r="AO10" s="134"/>
      <c r="AP10" s="134"/>
      <c r="AQ10" s="134"/>
      <c r="AR10" s="105">
        <f t="shared" si="3"/>
        <v>0</v>
      </c>
      <c r="AS10" s="143"/>
      <c r="AT10" s="143"/>
      <c r="AU10" s="143"/>
      <c r="AV10" s="146"/>
      <c r="AW10" s="224">
        <f t="shared" si="4"/>
        <v>0</v>
      </c>
      <c r="AX10" s="1727"/>
      <c r="AY10" s="1546"/>
      <c r="AZ10" s="1546"/>
      <c r="BA10" s="1548"/>
      <c r="BB10" s="1548"/>
      <c r="BC10" s="1548"/>
      <c r="BD10" s="1727"/>
      <c r="BE10" s="1727"/>
      <c r="BF10" s="1727"/>
      <c r="BG10" s="1546"/>
      <c r="BH10" s="1546"/>
      <c r="BI10" s="222">
        <f t="shared" si="5"/>
        <v>0</v>
      </c>
      <c r="BJ10" s="140">
        <f t="shared" si="6"/>
        <v>0</v>
      </c>
      <c r="BK10" s="132"/>
      <c r="BL10" s="140">
        <f t="shared" si="7"/>
        <v>0</v>
      </c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30">
        <f t="shared" si="8"/>
        <v>0</v>
      </c>
      <c r="CA10" s="132"/>
    </row>
    <row r="11" spans="1:79" ht="14.25" customHeight="1" x14ac:dyDescent="0.25">
      <c r="A11" s="132"/>
      <c r="B11" s="215">
        <v>46028</v>
      </c>
      <c r="C11" s="133"/>
      <c r="D11" s="134"/>
      <c r="E11" s="460"/>
      <c r="F11" s="460"/>
      <c r="G11" s="147">
        <f t="shared" si="0"/>
        <v>0</v>
      </c>
      <c r="H11" s="144"/>
      <c r="I11" s="151"/>
      <c r="J11" s="148"/>
      <c r="K11" s="148"/>
      <c r="L11" s="200"/>
      <c r="M11" s="143"/>
      <c r="N11" s="145"/>
      <c r="O11" s="148"/>
      <c r="P11" s="611"/>
      <c r="Q11" s="143"/>
      <c r="R11" s="143"/>
      <c r="S11" s="143"/>
      <c r="T11" s="143"/>
      <c r="U11" s="143"/>
      <c r="V11" s="145"/>
      <c r="W11" s="143"/>
      <c r="X11" s="143"/>
      <c r="Y11" s="145"/>
      <c r="Z11" s="103">
        <f t="shared" si="1"/>
        <v>0</v>
      </c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03">
        <f t="shared" si="2"/>
        <v>0</v>
      </c>
      <c r="AO11" s="134"/>
      <c r="AP11" s="134"/>
      <c r="AQ11" s="134"/>
      <c r="AR11" s="105">
        <f t="shared" si="3"/>
        <v>0</v>
      </c>
      <c r="AS11" s="143"/>
      <c r="AT11" s="143"/>
      <c r="AU11" s="143"/>
      <c r="AV11" s="146"/>
      <c r="AW11" s="224">
        <f t="shared" si="4"/>
        <v>0</v>
      </c>
      <c r="AX11" s="1727"/>
      <c r="AY11" s="1546"/>
      <c r="AZ11" s="1546"/>
      <c r="BA11" s="1548"/>
      <c r="BB11" s="1548"/>
      <c r="BC11" s="1548"/>
      <c r="BD11" s="1727"/>
      <c r="BE11" s="1727"/>
      <c r="BF11" s="1727"/>
      <c r="BG11" s="1546"/>
      <c r="BH11" s="1546"/>
      <c r="BI11" s="222">
        <f t="shared" si="5"/>
        <v>0</v>
      </c>
      <c r="BJ11" s="140">
        <f t="shared" si="6"/>
        <v>0</v>
      </c>
      <c r="BK11" s="132"/>
      <c r="BL11" s="140">
        <f t="shared" si="7"/>
        <v>0</v>
      </c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30">
        <f t="shared" si="8"/>
        <v>0</v>
      </c>
      <c r="CA11" s="132"/>
    </row>
    <row r="12" spans="1:79" ht="14.25" customHeight="1" x14ac:dyDescent="0.25">
      <c r="A12" s="132"/>
      <c r="B12" s="215">
        <v>46029</v>
      </c>
      <c r="C12" s="133"/>
      <c r="D12" s="134"/>
      <c r="E12" s="460"/>
      <c r="F12" s="460"/>
      <c r="G12" s="147">
        <f t="shared" si="0"/>
        <v>0</v>
      </c>
      <c r="H12" s="144"/>
      <c r="I12" s="144"/>
      <c r="J12" s="144"/>
      <c r="K12" s="144"/>
      <c r="L12" s="143"/>
      <c r="M12" s="143"/>
      <c r="N12" s="143"/>
      <c r="O12" s="144"/>
      <c r="P12" s="611"/>
      <c r="Q12" s="143"/>
      <c r="R12" s="143"/>
      <c r="S12" s="143"/>
      <c r="T12" s="143"/>
      <c r="U12" s="143"/>
      <c r="V12" s="143"/>
      <c r="W12" s="143"/>
      <c r="X12" s="143"/>
      <c r="Y12" s="143"/>
      <c r="Z12" s="103">
        <f t="shared" si="1"/>
        <v>0</v>
      </c>
      <c r="AA12" s="143"/>
      <c r="AB12" s="143"/>
      <c r="AC12" s="145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03">
        <f t="shared" si="2"/>
        <v>0</v>
      </c>
      <c r="AO12" s="134"/>
      <c r="AP12" s="134"/>
      <c r="AQ12" s="134"/>
      <c r="AR12" s="105">
        <f t="shared" si="3"/>
        <v>0</v>
      </c>
      <c r="AS12" s="143"/>
      <c r="AT12" s="143"/>
      <c r="AU12" s="143"/>
      <c r="AV12" s="146"/>
      <c r="AW12" s="224">
        <f t="shared" si="4"/>
        <v>0</v>
      </c>
      <c r="AX12" s="1727"/>
      <c r="AY12" s="1546"/>
      <c r="AZ12" s="1546"/>
      <c r="BA12" s="1548"/>
      <c r="BB12" s="1548"/>
      <c r="BC12" s="1548"/>
      <c r="BD12" s="1727"/>
      <c r="BE12" s="1727"/>
      <c r="BF12" s="1727"/>
      <c r="BG12" s="1546"/>
      <c r="BH12" s="1546"/>
      <c r="BI12" s="222">
        <f t="shared" si="5"/>
        <v>0</v>
      </c>
      <c r="BJ12" s="140">
        <f t="shared" si="6"/>
        <v>0</v>
      </c>
      <c r="BK12" s="132"/>
      <c r="BL12" s="140">
        <f t="shared" si="7"/>
        <v>0</v>
      </c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30">
        <f t="shared" si="8"/>
        <v>0</v>
      </c>
      <c r="CA12" s="132"/>
    </row>
    <row r="13" spans="1:79" ht="14.25" customHeight="1" x14ac:dyDescent="0.25">
      <c r="A13" s="132"/>
      <c r="B13" s="215">
        <v>46030</v>
      </c>
      <c r="C13" s="133"/>
      <c r="D13" s="134"/>
      <c r="E13" s="460"/>
      <c r="F13" s="460"/>
      <c r="G13" s="147">
        <f t="shared" si="0"/>
        <v>0</v>
      </c>
      <c r="H13" s="199"/>
      <c r="I13" s="199"/>
      <c r="J13" s="199"/>
      <c r="K13" s="144"/>
      <c r="L13" s="143"/>
      <c r="M13" s="143"/>
      <c r="N13" s="143"/>
      <c r="O13" s="144"/>
      <c r="P13" s="611"/>
      <c r="Q13" s="143"/>
      <c r="R13" s="143"/>
      <c r="S13" s="143"/>
      <c r="T13" s="145"/>
      <c r="U13" s="145"/>
      <c r="V13" s="143"/>
      <c r="W13" s="143"/>
      <c r="X13" s="143"/>
      <c r="Y13" s="145"/>
      <c r="Z13" s="103">
        <f t="shared" si="1"/>
        <v>0</v>
      </c>
      <c r="AA13" s="143"/>
      <c r="AB13" s="143"/>
      <c r="AC13" s="145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03">
        <f t="shared" si="2"/>
        <v>0</v>
      </c>
      <c r="AO13" s="134"/>
      <c r="AP13" s="134"/>
      <c r="AQ13" s="134"/>
      <c r="AR13" s="105">
        <f t="shared" si="3"/>
        <v>0</v>
      </c>
      <c r="AS13" s="143"/>
      <c r="AT13" s="143"/>
      <c r="AU13" s="143"/>
      <c r="AV13" s="146"/>
      <c r="AW13" s="224">
        <f t="shared" si="4"/>
        <v>0</v>
      </c>
      <c r="AX13" s="1727"/>
      <c r="AY13" s="1546"/>
      <c r="AZ13" s="1546"/>
      <c r="BA13" s="1548"/>
      <c r="BB13" s="1548"/>
      <c r="BC13" s="1548"/>
      <c r="BD13" s="1727"/>
      <c r="BE13" s="1727"/>
      <c r="BF13" s="1727"/>
      <c r="BG13" s="1546"/>
      <c r="BH13" s="1546"/>
      <c r="BI13" s="222">
        <f t="shared" si="5"/>
        <v>0</v>
      </c>
      <c r="BJ13" s="140">
        <f t="shared" si="6"/>
        <v>0</v>
      </c>
      <c r="BK13" s="132"/>
      <c r="BL13" s="140">
        <f t="shared" si="7"/>
        <v>0</v>
      </c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30">
        <f t="shared" si="8"/>
        <v>0</v>
      </c>
      <c r="CA13" s="132"/>
    </row>
    <row r="14" spans="1:79" ht="14.25" customHeight="1" x14ac:dyDescent="0.25">
      <c r="A14" s="132"/>
      <c r="B14" s="215">
        <v>46031</v>
      </c>
      <c r="C14" s="133"/>
      <c r="D14" s="134"/>
      <c r="E14" s="460"/>
      <c r="F14" s="460"/>
      <c r="G14" s="147">
        <f t="shared" si="0"/>
        <v>0</v>
      </c>
      <c r="H14" s="199"/>
      <c r="I14" s="199"/>
      <c r="J14" s="199"/>
      <c r="K14" s="144"/>
      <c r="L14" s="143"/>
      <c r="M14" s="143"/>
      <c r="N14" s="145"/>
      <c r="O14" s="144"/>
      <c r="P14" s="611"/>
      <c r="Q14" s="143"/>
      <c r="R14" s="143"/>
      <c r="S14" s="143"/>
      <c r="T14" s="145"/>
      <c r="U14" s="145"/>
      <c r="V14" s="143"/>
      <c r="W14" s="143"/>
      <c r="X14" s="143"/>
      <c r="Y14" s="145"/>
      <c r="Z14" s="103">
        <f t="shared" si="1"/>
        <v>0</v>
      </c>
      <c r="AA14" s="143"/>
      <c r="AB14" s="143"/>
      <c r="AC14" s="145"/>
      <c r="AD14" s="143"/>
      <c r="AE14" s="143"/>
      <c r="AF14" s="143"/>
      <c r="AG14" s="143"/>
      <c r="AH14" s="143"/>
      <c r="AI14" s="143"/>
      <c r="AJ14" s="143"/>
      <c r="AK14" s="143"/>
      <c r="AL14" s="145"/>
      <c r="AM14" s="143"/>
      <c r="AN14" s="103">
        <f t="shared" si="2"/>
        <v>0</v>
      </c>
      <c r="AO14" s="134"/>
      <c r="AP14" s="134"/>
      <c r="AQ14" s="134"/>
      <c r="AR14" s="105">
        <f t="shared" si="3"/>
        <v>0</v>
      </c>
      <c r="AS14" s="143"/>
      <c r="AT14" s="143"/>
      <c r="AU14" s="143"/>
      <c r="AV14" s="146"/>
      <c r="AW14" s="224">
        <f t="shared" si="4"/>
        <v>0</v>
      </c>
      <c r="AX14" s="1727"/>
      <c r="AY14" s="1546"/>
      <c r="AZ14" s="1546"/>
      <c r="BA14" s="1548"/>
      <c r="BB14" s="1548"/>
      <c r="BC14" s="1548"/>
      <c r="BD14" s="1727"/>
      <c r="BE14" s="1727"/>
      <c r="BF14" s="1727"/>
      <c r="BG14" s="1546"/>
      <c r="BH14" s="1546"/>
      <c r="BI14" s="222">
        <f t="shared" si="5"/>
        <v>0</v>
      </c>
      <c r="BJ14" s="140">
        <f t="shared" si="6"/>
        <v>0</v>
      </c>
      <c r="BK14" s="132"/>
      <c r="BL14" s="140">
        <f t="shared" si="7"/>
        <v>0</v>
      </c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50"/>
      <c r="BY14" s="141"/>
      <c r="BZ14" s="130">
        <f t="shared" si="8"/>
        <v>0</v>
      </c>
      <c r="CA14" s="132"/>
    </row>
    <row r="15" spans="1:79" ht="14.25" customHeight="1" x14ac:dyDescent="0.25">
      <c r="A15" s="132"/>
      <c r="B15" s="215">
        <v>46032</v>
      </c>
      <c r="C15" s="133"/>
      <c r="D15" s="134"/>
      <c r="E15" s="460"/>
      <c r="F15" s="460"/>
      <c r="G15" s="147">
        <f t="shared" si="0"/>
        <v>0</v>
      </c>
      <c r="H15" s="144"/>
      <c r="I15" s="144"/>
      <c r="J15" s="144"/>
      <c r="K15" s="144"/>
      <c r="L15" s="145"/>
      <c r="M15" s="143"/>
      <c r="N15" s="143"/>
      <c r="O15" s="144"/>
      <c r="P15" s="611"/>
      <c r="Q15" s="143"/>
      <c r="R15" s="143"/>
      <c r="S15" s="143"/>
      <c r="T15" s="143"/>
      <c r="U15" s="143"/>
      <c r="V15" s="143"/>
      <c r="W15" s="143"/>
      <c r="X15" s="143"/>
      <c r="Y15" s="143"/>
      <c r="Z15" s="103">
        <f t="shared" si="1"/>
        <v>0</v>
      </c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03">
        <f t="shared" si="2"/>
        <v>0</v>
      </c>
      <c r="AO15" s="134"/>
      <c r="AP15" s="134"/>
      <c r="AQ15" s="134"/>
      <c r="AR15" s="105">
        <f t="shared" si="3"/>
        <v>0</v>
      </c>
      <c r="AS15" s="143"/>
      <c r="AT15" s="143"/>
      <c r="AU15" s="143"/>
      <c r="AV15" s="146"/>
      <c r="AW15" s="224">
        <f t="shared" si="4"/>
        <v>0</v>
      </c>
      <c r="AX15" s="1727"/>
      <c r="AY15" s="1546"/>
      <c r="AZ15" s="1546"/>
      <c r="BA15" s="1548"/>
      <c r="BB15" s="1548"/>
      <c r="BC15" s="1548"/>
      <c r="BD15" s="1727"/>
      <c r="BE15" s="1727"/>
      <c r="BF15" s="1727"/>
      <c r="BG15" s="1546"/>
      <c r="BH15" s="1546"/>
      <c r="BI15" s="222">
        <f t="shared" si="5"/>
        <v>0</v>
      </c>
      <c r="BJ15" s="140">
        <f t="shared" si="6"/>
        <v>0</v>
      </c>
      <c r="BK15" s="132"/>
      <c r="BL15" s="140">
        <f t="shared" si="7"/>
        <v>0</v>
      </c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30">
        <f t="shared" si="8"/>
        <v>0</v>
      </c>
      <c r="CA15" s="132"/>
    </row>
    <row r="16" spans="1:79" ht="14.25" customHeight="1" x14ac:dyDescent="0.25">
      <c r="A16" s="132"/>
      <c r="B16" s="215">
        <v>46033</v>
      </c>
      <c r="C16" s="133"/>
      <c r="D16" s="134"/>
      <c r="E16" s="460"/>
      <c r="F16" s="460"/>
      <c r="G16" s="147">
        <f t="shared" si="0"/>
        <v>0</v>
      </c>
      <c r="H16" s="144"/>
      <c r="I16" s="144"/>
      <c r="J16" s="144"/>
      <c r="K16" s="144"/>
      <c r="L16" s="145"/>
      <c r="M16" s="143"/>
      <c r="N16" s="143"/>
      <c r="O16" s="144"/>
      <c r="P16" s="611"/>
      <c r="Q16" s="143"/>
      <c r="R16" s="143"/>
      <c r="S16" s="143"/>
      <c r="T16" s="143"/>
      <c r="U16" s="143"/>
      <c r="V16" s="143"/>
      <c r="W16" s="143"/>
      <c r="X16" s="143"/>
      <c r="Y16" s="143"/>
      <c r="Z16" s="103">
        <f t="shared" si="1"/>
        <v>0</v>
      </c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03">
        <f t="shared" si="2"/>
        <v>0</v>
      </c>
      <c r="AO16" s="134"/>
      <c r="AP16" s="134"/>
      <c r="AQ16" s="134"/>
      <c r="AR16" s="105">
        <f t="shared" si="3"/>
        <v>0</v>
      </c>
      <c r="AS16" s="143"/>
      <c r="AT16" s="143"/>
      <c r="AU16" s="143"/>
      <c r="AV16" s="146"/>
      <c r="AW16" s="224">
        <f t="shared" si="4"/>
        <v>0</v>
      </c>
      <c r="AX16" s="1727"/>
      <c r="AY16" s="1546"/>
      <c r="AZ16" s="1546"/>
      <c r="BA16" s="1548"/>
      <c r="BB16" s="1548"/>
      <c r="BC16" s="1548"/>
      <c r="BD16" s="1727"/>
      <c r="BE16" s="1727"/>
      <c r="BF16" s="1727"/>
      <c r="BG16" s="1546"/>
      <c r="BH16" s="1546"/>
      <c r="BI16" s="222">
        <f t="shared" si="5"/>
        <v>0</v>
      </c>
      <c r="BJ16" s="140">
        <f t="shared" si="6"/>
        <v>0</v>
      </c>
      <c r="BK16" s="132"/>
      <c r="BL16" s="140">
        <f t="shared" si="7"/>
        <v>0</v>
      </c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30">
        <f t="shared" si="8"/>
        <v>0</v>
      </c>
      <c r="CA16" s="132"/>
    </row>
    <row r="17" spans="1:79" ht="14.25" customHeight="1" x14ac:dyDescent="0.25">
      <c r="A17" s="132"/>
      <c r="B17" s="215">
        <v>46034</v>
      </c>
      <c r="C17" s="133"/>
      <c r="D17" s="134"/>
      <c r="E17" s="460"/>
      <c r="F17" s="460"/>
      <c r="G17" s="147">
        <f t="shared" si="0"/>
        <v>0</v>
      </c>
      <c r="H17" s="144"/>
      <c r="I17" s="144"/>
      <c r="J17" s="144"/>
      <c r="K17" s="144"/>
      <c r="L17" s="145"/>
      <c r="M17" s="143"/>
      <c r="N17" s="143"/>
      <c r="O17" s="144"/>
      <c r="P17" s="611"/>
      <c r="Q17" s="143"/>
      <c r="R17" s="143"/>
      <c r="S17" s="143"/>
      <c r="T17" s="143"/>
      <c r="U17" s="143"/>
      <c r="V17" s="145"/>
      <c r="W17" s="143"/>
      <c r="X17" s="143"/>
      <c r="Y17" s="143"/>
      <c r="Z17" s="103">
        <f t="shared" si="1"/>
        <v>0</v>
      </c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03">
        <f t="shared" si="2"/>
        <v>0</v>
      </c>
      <c r="AO17" s="134"/>
      <c r="AP17" s="134"/>
      <c r="AQ17" s="134"/>
      <c r="AR17" s="105">
        <f t="shared" si="3"/>
        <v>0</v>
      </c>
      <c r="AS17" s="143"/>
      <c r="AT17" s="143"/>
      <c r="AU17" s="143"/>
      <c r="AV17" s="146"/>
      <c r="AW17" s="224">
        <f t="shared" si="4"/>
        <v>0</v>
      </c>
      <c r="AX17" s="1727"/>
      <c r="AY17" s="1546"/>
      <c r="AZ17" s="1546"/>
      <c r="BA17" s="1548"/>
      <c r="BB17" s="1548"/>
      <c r="BC17" s="1548"/>
      <c r="BD17" s="1727"/>
      <c r="BE17" s="1727"/>
      <c r="BF17" s="1727"/>
      <c r="BG17" s="1546"/>
      <c r="BH17" s="1546"/>
      <c r="BI17" s="222">
        <f t="shared" si="5"/>
        <v>0</v>
      </c>
      <c r="BJ17" s="140">
        <f t="shared" si="6"/>
        <v>0</v>
      </c>
      <c r="BK17" s="132"/>
      <c r="BL17" s="140">
        <f t="shared" si="7"/>
        <v>0</v>
      </c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30">
        <f t="shared" si="8"/>
        <v>0</v>
      </c>
      <c r="CA17" s="132"/>
    </row>
    <row r="18" spans="1:79" ht="14.25" customHeight="1" x14ac:dyDescent="0.25">
      <c r="A18" s="132"/>
      <c r="B18" s="215">
        <v>46035</v>
      </c>
      <c r="C18" s="133"/>
      <c r="D18" s="134"/>
      <c r="E18" s="460"/>
      <c r="F18" s="460"/>
      <c r="G18" s="147">
        <f t="shared" si="0"/>
        <v>0</v>
      </c>
      <c r="H18" s="144"/>
      <c r="I18" s="144"/>
      <c r="J18" s="144"/>
      <c r="K18" s="144"/>
      <c r="L18" s="143"/>
      <c r="M18" s="143"/>
      <c r="N18" s="145"/>
      <c r="O18" s="144"/>
      <c r="P18" s="611"/>
      <c r="Q18" s="143"/>
      <c r="R18" s="143"/>
      <c r="S18" s="143"/>
      <c r="T18" s="145"/>
      <c r="U18" s="143"/>
      <c r="V18" s="143"/>
      <c r="W18" s="143"/>
      <c r="X18" s="143"/>
      <c r="Y18" s="143"/>
      <c r="Z18" s="103">
        <f t="shared" si="1"/>
        <v>0</v>
      </c>
      <c r="AA18" s="143"/>
      <c r="AB18" s="143"/>
      <c r="AC18" s="145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03">
        <f t="shared" si="2"/>
        <v>0</v>
      </c>
      <c r="AO18" s="134"/>
      <c r="AP18" s="134"/>
      <c r="AQ18" s="134"/>
      <c r="AR18" s="105">
        <f t="shared" si="3"/>
        <v>0</v>
      </c>
      <c r="AS18" s="143"/>
      <c r="AT18" s="143"/>
      <c r="AU18" s="143"/>
      <c r="AV18" s="146"/>
      <c r="AW18" s="224">
        <f t="shared" si="4"/>
        <v>0</v>
      </c>
      <c r="AX18" s="1727"/>
      <c r="AY18" s="1546"/>
      <c r="AZ18" s="1546"/>
      <c r="BA18" s="1548"/>
      <c r="BB18" s="1548"/>
      <c r="BC18" s="1548"/>
      <c r="BD18" s="1727"/>
      <c r="BE18" s="1727"/>
      <c r="BF18" s="1727"/>
      <c r="BG18" s="1546"/>
      <c r="BH18" s="1546"/>
      <c r="BI18" s="222">
        <f t="shared" si="5"/>
        <v>0</v>
      </c>
      <c r="BJ18" s="140">
        <f t="shared" si="6"/>
        <v>0</v>
      </c>
      <c r="BK18" s="132"/>
      <c r="BL18" s="140">
        <f t="shared" si="7"/>
        <v>0</v>
      </c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30">
        <f t="shared" si="8"/>
        <v>0</v>
      </c>
      <c r="CA18" s="132"/>
    </row>
    <row r="19" spans="1:79" ht="14.25" customHeight="1" x14ac:dyDescent="0.25">
      <c r="A19" s="132"/>
      <c r="B19" s="215">
        <v>46036</v>
      </c>
      <c r="C19" s="133"/>
      <c r="D19" s="134"/>
      <c r="E19" s="460"/>
      <c r="F19" s="460"/>
      <c r="G19" s="147">
        <f t="shared" si="0"/>
        <v>0</v>
      </c>
      <c r="H19" s="144"/>
      <c r="I19" s="199"/>
      <c r="J19" s="144"/>
      <c r="K19" s="144"/>
      <c r="L19" s="145"/>
      <c r="M19" s="143"/>
      <c r="N19" s="145"/>
      <c r="O19" s="144"/>
      <c r="P19" s="611"/>
      <c r="Q19" s="143"/>
      <c r="R19" s="143"/>
      <c r="S19" s="143"/>
      <c r="T19" s="145"/>
      <c r="U19" s="143"/>
      <c r="V19" s="143"/>
      <c r="W19" s="143"/>
      <c r="X19" s="143"/>
      <c r="Y19" s="143"/>
      <c r="Z19" s="103">
        <f t="shared" si="1"/>
        <v>0</v>
      </c>
      <c r="AA19" s="143"/>
      <c r="AB19" s="143"/>
      <c r="AC19" s="145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03">
        <f t="shared" si="2"/>
        <v>0</v>
      </c>
      <c r="AO19" s="134"/>
      <c r="AP19" s="134"/>
      <c r="AQ19" s="134"/>
      <c r="AR19" s="105">
        <f t="shared" si="3"/>
        <v>0</v>
      </c>
      <c r="AS19" s="143"/>
      <c r="AT19" s="143"/>
      <c r="AU19" s="143"/>
      <c r="AV19" s="146"/>
      <c r="AW19" s="224">
        <f t="shared" si="4"/>
        <v>0</v>
      </c>
      <c r="AX19" s="1563"/>
      <c r="AY19" s="1546"/>
      <c r="AZ19" s="1546"/>
      <c r="BA19" s="1548"/>
      <c r="BB19" s="1548"/>
      <c r="BC19" s="1548"/>
      <c r="BD19" s="1563"/>
      <c r="BE19" s="1626"/>
      <c r="BF19" s="1626"/>
      <c r="BG19" s="1546"/>
      <c r="BH19" s="1546"/>
      <c r="BI19" s="222">
        <f t="shared" si="5"/>
        <v>0</v>
      </c>
      <c r="BJ19" s="140">
        <f t="shared" si="6"/>
        <v>0</v>
      </c>
      <c r="BK19" s="132"/>
      <c r="BL19" s="140">
        <f t="shared" si="7"/>
        <v>0</v>
      </c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30">
        <f t="shared" si="8"/>
        <v>0</v>
      </c>
      <c r="CA19" s="132"/>
    </row>
    <row r="20" spans="1:79" ht="15" customHeight="1" x14ac:dyDescent="0.25">
      <c r="A20" s="132"/>
      <c r="B20" s="215">
        <v>46037</v>
      </c>
      <c r="C20" s="133"/>
      <c r="D20" s="134"/>
      <c r="E20" s="460"/>
      <c r="F20" s="460"/>
      <c r="G20" s="147">
        <f t="shared" si="0"/>
        <v>0</v>
      </c>
      <c r="H20" s="144"/>
      <c r="I20" s="144"/>
      <c r="J20" s="199"/>
      <c r="K20" s="144"/>
      <c r="L20" s="143"/>
      <c r="M20" s="143"/>
      <c r="N20" s="145"/>
      <c r="O20" s="144"/>
      <c r="P20" s="611"/>
      <c r="Q20" s="143"/>
      <c r="R20" s="143"/>
      <c r="S20" s="143"/>
      <c r="T20" s="143"/>
      <c r="U20" s="143"/>
      <c r="V20" s="143"/>
      <c r="W20" s="143"/>
      <c r="X20" s="143"/>
      <c r="Y20" s="143"/>
      <c r="Z20" s="103">
        <f t="shared" si="1"/>
        <v>0</v>
      </c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03">
        <f t="shared" si="2"/>
        <v>0</v>
      </c>
      <c r="AO20" s="134"/>
      <c r="AP20" s="134"/>
      <c r="AQ20" s="200"/>
      <c r="AR20" s="105">
        <f t="shared" si="3"/>
        <v>0</v>
      </c>
      <c r="AS20" s="143"/>
      <c r="AT20" s="143"/>
      <c r="AU20" s="143"/>
      <c r="AV20" s="146"/>
      <c r="AW20" s="224">
        <f t="shared" si="4"/>
        <v>0</v>
      </c>
      <c r="AX20" s="1563"/>
      <c r="AY20" s="1546"/>
      <c r="AZ20" s="1546"/>
      <c r="BA20" s="1548"/>
      <c r="BB20" s="1548"/>
      <c r="BC20" s="1548"/>
      <c r="BD20" s="1563"/>
      <c r="BE20" s="1626"/>
      <c r="BF20" s="1626"/>
      <c r="BG20" s="1546"/>
      <c r="BH20" s="1546"/>
      <c r="BI20" s="222">
        <f t="shared" si="5"/>
        <v>0</v>
      </c>
      <c r="BJ20" s="140">
        <f t="shared" si="6"/>
        <v>0</v>
      </c>
      <c r="BK20" s="132"/>
      <c r="BL20" s="140">
        <f t="shared" si="7"/>
        <v>0</v>
      </c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30">
        <f t="shared" si="8"/>
        <v>0</v>
      </c>
      <c r="CA20" s="132"/>
    </row>
    <row r="21" spans="1:79" ht="14.25" customHeight="1" x14ac:dyDescent="0.25">
      <c r="A21" s="132"/>
      <c r="B21" s="215">
        <v>46038</v>
      </c>
      <c r="C21" s="133"/>
      <c r="D21" s="134"/>
      <c r="E21" s="460"/>
      <c r="F21" s="460"/>
      <c r="G21" s="147">
        <f t="shared" si="0"/>
        <v>0</v>
      </c>
      <c r="H21" s="199"/>
      <c r="I21" s="144"/>
      <c r="J21" s="144"/>
      <c r="K21" s="144"/>
      <c r="L21" s="143"/>
      <c r="M21" s="143"/>
      <c r="N21" s="143"/>
      <c r="O21" s="144"/>
      <c r="P21" s="611"/>
      <c r="Q21" s="143"/>
      <c r="R21" s="143"/>
      <c r="S21" s="143"/>
      <c r="T21" s="145"/>
      <c r="U21" s="143"/>
      <c r="V21" s="143"/>
      <c r="W21" s="143"/>
      <c r="X21" s="143"/>
      <c r="Y21" s="145"/>
      <c r="Z21" s="103">
        <f t="shared" si="1"/>
        <v>0</v>
      </c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03">
        <f t="shared" si="2"/>
        <v>0</v>
      </c>
      <c r="AO21" s="134"/>
      <c r="AP21" s="134"/>
      <c r="AQ21" s="134"/>
      <c r="AR21" s="105">
        <f t="shared" si="3"/>
        <v>0</v>
      </c>
      <c r="AS21" s="143"/>
      <c r="AT21" s="143"/>
      <c r="AU21" s="143"/>
      <c r="AV21" s="146"/>
      <c r="AW21" s="224">
        <f t="shared" si="4"/>
        <v>0</v>
      </c>
      <c r="AX21" s="1563"/>
      <c r="AY21" s="1546"/>
      <c r="AZ21" s="1546"/>
      <c r="BA21" s="1548"/>
      <c r="BB21" s="1548"/>
      <c r="BC21" s="1548"/>
      <c r="BD21" s="1563"/>
      <c r="BE21" s="1626"/>
      <c r="BF21" s="1626"/>
      <c r="BG21" s="1546"/>
      <c r="BH21" s="1546"/>
      <c r="BI21" s="222">
        <f t="shared" si="5"/>
        <v>0</v>
      </c>
      <c r="BJ21" s="140">
        <f t="shared" si="6"/>
        <v>0</v>
      </c>
      <c r="BK21" s="132"/>
      <c r="BL21" s="140">
        <f t="shared" si="7"/>
        <v>0</v>
      </c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30">
        <f t="shared" si="8"/>
        <v>0</v>
      </c>
      <c r="CA21" s="132"/>
    </row>
    <row r="22" spans="1:79" ht="14.25" customHeight="1" x14ac:dyDescent="0.25">
      <c r="A22" s="132"/>
      <c r="B22" s="215">
        <v>46039</v>
      </c>
      <c r="C22" s="133"/>
      <c r="D22" s="134"/>
      <c r="E22" s="460"/>
      <c r="F22" s="460"/>
      <c r="G22" s="147">
        <f t="shared" si="0"/>
        <v>0</v>
      </c>
      <c r="H22" s="144"/>
      <c r="I22" s="144"/>
      <c r="J22" s="144"/>
      <c r="K22" s="144"/>
      <c r="L22" s="143"/>
      <c r="M22" s="143"/>
      <c r="N22" s="143"/>
      <c r="O22" s="144"/>
      <c r="P22" s="611"/>
      <c r="Q22" s="143"/>
      <c r="R22" s="143"/>
      <c r="S22" s="143"/>
      <c r="T22" s="143"/>
      <c r="U22" s="143"/>
      <c r="V22" s="143"/>
      <c r="W22" s="143"/>
      <c r="X22" s="143"/>
      <c r="Y22" s="143"/>
      <c r="Z22" s="103">
        <f t="shared" si="1"/>
        <v>0</v>
      </c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5"/>
      <c r="AM22" s="143"/>
      <c r="AN22" s="103">
        <f t="shared" si="2"/>
        <v>0</v>
      </c>
      <c r="AO22" s="134"/>
      <c r="AP22" s="134"/>
      <c r="AQ22" s="134"/>
      <c r="AR22" s="105">
        <f t="shared" si="3"/>
        <v>0</v>
      </c>
      <c r="AS22" s="143"/>
      <c r="AT22" s="143"/>
      <c r="AU22" s="143"/>
      <c r="AV22" s="146"/>
      <c r="AW22" s="224">
        <f t="shared" si="4"/>
        <v>0</v>
      </c>
      <c r="AX22" s="1563"/>
      <c r="AY22" s="1546"/>
      <c r="AZ22" s="1546"/>
      <c r="BA22" s="1548"/>
      <c r="BB22" s="1548"/>
      <c r="BC22" s="1548"/>
      <c r="BD22" s="1563"/>
      <c r="BE22" s="1626"/>
      <c r="BF22" s="1626"/>
      <c r="BG22" s="1546"/>
      <c r="BH22" s="1546"/>
      <c r="BI22" s="222">
        <f t="shared" si="5"/>
        <v>0</v>
      </c>
      <c r="BJ22" s="140">
        <f t="shared" si="6"/>
        <v>0</v>
      </c>
      <c r="BK22" s="132"/>
      <c r="BL22" s="140">
        <f t="shared" si="7"/>
        <v>0</v>
      </c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30">
        <f t="shared" si="8"/>
        <v>0</v>
      </c>
      <c r="CA22" s="132"/>
    </row>
    <row r="23" spans="1:79" ht="14.25" customHeight="1" x14ac:dyDescent="0.25">
      <c r="A23" s="132"/>
      <c r="B23" s="215">
        <v>46040</v>
      </c>
      <c r="C23" s="133"/>
      <c r="D23" s="134"/>
      <c r="E23" s="460"/>
      <c r="F23" s="460"/>
      <c r="G23" s="147">
        <f t="shared" si="0"/>
        <v>0</v>
      </c>
      <c r="H23" s="144"/>
      <c r="I23" s="144"/>
      <c r="J23" s="144"/>
      <c r="K23" s="144"/>
      <c r="L23" s="143"/>
      <c r="M23" s="143"/>
      <c r="N23" s="143"/>
      <c r="O23" s="144"/>
      <c r="P23" s="611"/>
      <c r="Q23" s="143"/>
      <c r="R23" s="143"/>
      <c r="S23" s="143"/>
      <c r="T23" s="143"/>
      <c r="U23" s="143"/>
      <c r="V23" s="143"/>
      <c r="W23" s="143"/>
      <c r="X23" s="143"/>
      <c r="Y23" s="143"/>
      <c r="Z23" s="103">
        <f t="shared" si="1"/>
        <v>0</v>
      </c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03">
        <f t="shared" si="2"/>
        <v>0</v>
      </c>
      <c r="AO23" s="134"/>
      <c r="AP23" s="134"/>
      <c r="AQ23" s="134"/>
      <c r="AR23" s="105">
        <f t="shared" si="3"/>
        <v>0</v>
      </c>
      <c r="AS23" s="143"/>
      <c r="AT23" s="143"/>
      <c r="AU23" s="143"/>
      <c r="AV23" s="146"/>
      <c r="AW23" s="224">
        <f t="shared" si="4"/>
        <v>0</v>
      </c>
      <c r="AX23" s="1563"/>
      <c r="AY23" s="1546"/>
      <c r="AZ23" s="1546"/>
      <c r="BA23" s="1548"/>
      <c r="BB23" s="1548"/>
      <c r="BC23" s="1548"/>
      <c r="BD23" s="1563"/>
      <c r="BE23" s="1626"/>
      <c r="BF23" s="1626"/>
      <c r="BG23" s="1546"/>
      <c r="BH23" s="1546"/>
      <c r="BI23" s="222">
        <f t="shared" si="5"/>
        <v>0</v>
      </c>
      <c r="BJ23" s="140">
        <f t="shared" si="6"/>
        <v>0</v>
      </c>
      <c r="BK23" s="132"/>
      <c r="BL23" s="140">
        <f t="shared" si="7"/>
        <v>0</v>
      </c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30">
        <f t="shared" si="8"/>
        <v>0</v>
      </c>
      <c r="CA23" s="132"/>
    </row>
    <row r="24" spans="1:79" ht="14.25" customHeight="1" x14ac:dyDescent="0.25">
      <c r="A24" s="132"/>
      <c r="B24" s="215">
        <v>46041</v>
      </c>
      <c r="C24" s="133"/>
      <c r="D24" s="134"/>
      <c r="E24" s="460"/>
      <c r="F24" s="460"/>
      <c r="G24" s="147">
        <f t="shared" si="0"/>
        <v>0</v>
      </c>
      <c r="H24" s="144"/>
      <c r="I24" s="144"/>
      <c r="J24" s="144"/>
      <c r="K24" s="144"/>
      <c r="L24" s="143"/>
      <c r="M24" s="143"/>
      <c r="N24" s="143"/>
      <c r="O24" s="144"/>
      <c r="P24" s="611"/>
      <c r="Q24" s="143"/>
      <c r="R24" s="143"/>
      <c r="S24" s="143"/>
      <c r="T24" s="143"/>
      <c r="U24" s="143"/>
      <c r="V24" s="143"/>
      <c r="W24" s="143"/>
      <c r="X24" s="143"/>
      <c r="Y24" s="143"/>
      <c r="Z24" s="103">
        <f t="shared" si="1"/>
        <v>0</v>
      </c>
      <c r="AA24" s="143"/>
      <c r="AB24" s="143"/>
      <c r="AC24" s="145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03">
        <f t="shared" si="2"/>
        <v>0</v>
      </c>
      <c r="AO24" s="134"/>
      <c r="AP24" s="134"/>
      <c r="AQ24" s="134"/>
      <c r="AR24" s="105">
        <f t="shared" si="3"/>
        <v>0</v>
      </c>
      <c r="AS24" s="143"/>
      <c r="AT24" s="143"/>
      <c r="AU24" s="143"/>
      <c r="AV24" s="146"/>
      <c r="AW24" s="224">
        <f t="shared" si="4"/>
        <v>0</v>
      </c>
      <c r="AX24" s="1563"/>
      <c r="AY24" s="1546"/>
      <c r="AZ24" s="1546"/>
      <c r="BA24" s="1548"/>
      <c r="BB24" s="1548"/>
      <c r="BC24" s="1548"/>
      <c r="BD24" s="1563"/>
      <c r="BE24" s="1626"/>
      <c r="BF24" s="1626"/>
      <c r="BG24" s="1546"/>
      <c r="BH24" s="1546"/>
      <c r="BI24" s="222">
        <f t="shared" si="5"/>
        <v>0</v>
      </c>
      <c r="BJ24" s="140">
        <f t="shared" si="6"/>
        <v>0</v>
      </c>
      <c r="BK24" s="132"/>
      <c r="BL24" s="140">
        <f t="shared" si="7"/>
        <v>0</v>
      </c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41"/>
      <c r="BZ24" s="130">
        <f t="shared" si="8"/>
        <v>0</v>
      </c>
      <c r="CA24" s="132"/>
    </row>
    <row r="25" spans="1:79" ht="15" customHeight="1" x14ac:dyDescent="0.25">
      <c r="A25" s="132"/>
      <c r="B25" s="215">
        <v>46042</v>
      </c>
      <c r="C25" s="133"/>
      <c r="D25" s="134"/>
      <c r="E25" s="460"/>
      <c r="F25" s="460"/>
      <c r="G25" s="147">
        <f t="shared" si="0"/>
        <v>0</v>
      </c>
      <c r="H25" s="199"/>
      <c r="I25" s="144"/>
      <c r="J25" s="144"/>
      <c r="K25" s="144"/>
      <c r="L25" s="143"/>
      <c r="M25" s="143"/>
      <c r="N25" s="145"/>
      <c r="O25" s="144"/>
      <c r="P25" s="611"/>
      <c r="Q25" s="143"/>
      <c r="R25" s="143"/>
      <c r="S25" s="143"/>
      <c r="T25" s="143"/>
      <c r="U25" s="143"/>
      <c r="V25" s="145"/>
      <c r="W25" s="143"/>
      <c r="X25" s="143"/>
      <c r="Y25" s="145"/>
      <c r="Z25" s="103">
        <f t="shared" si="1"/>
        <v>0</v>
      </c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03">
        <f t="shared" si="2"/>
        <v>0</v>
      </c>
      <c r="AO25" s="134"/>
      <c r="AP25" s="134"/>
      <c r="AQ25" s="134"/>
      <c r="AR25" s="105">
        <f t="shared" si="3"/>
        <v>0</v>
      </c>
      <c r="AS25" s="143"/>
      <c r="AT25" s="143"/>
      <c r="AU25" s="143"/>
      <c r="AV25" s="146"/>
      <c r="AW25" s="224">
        <f t="shared" si="4"/>
        <v>0</v>
      </c>
      <c r="AX25" s="1563"/>
      <c r="AY25" s="1546"/>
      <c r="AZ25" s="1546"/>
      <c r="BA25" s="1548"/>
      <c r="BB25" s="1548"/>
      <c r="BC25" s="1548"/>
      <c r="BD25" s="1563"/>
      <c r="BE25" s="1626"/>
      <c r="BF25" s="1626"/>
      <c r="BG25" s="1546"/>
      <c r="BH25" s="1546"/>
      <c r="BI25" s="222">
        <f t="shared" si="5"/>
        <v>0</v>
      </c>
      <c r="BJ25" s="140">
        <f t="shared" si="6"/>
        <v>0</v>
      </c>
      <c r="BK25" s="132"/>
      <c r="BL25" s="140">
        <f t="shared" si="7"/>
        <v>0</v>
      </c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30">
        <f t="shared" si="8"/>
        <v>0</v>
      </c>
      <c r="CA25" s="132"/>
    </row>
    <row r="26" spans="1:79" ht="14.25" customHeight="1" x14ac:dyDescent="0.25">
      <c r="A26" s="132"/>
      <c r="B26" s="215">
        <v>46043</v>
      </c>
      <c r="C26" s="133"/>
      <c r="D26" s="134"/>
      <c r="E26" s="460"/>
      <c r="F26" s="460"/>
      <c r="G26" s="147">
        <f t="shared" si="0"/>
        <v>0</v>
      </c>
      <c r="H26" s="144"/>
      <c r="I26" s="144"/>
      <c r="J26" s="199"/>
      <c r="K26" s="144"/>
      <c r="L26" s="145"/>
      <c r="M26" s="143"/>
      <c r="N26" s="143"/>
      <c r="O26" s="144"/>
      <c r="P26" s="611"/>
      <c r="Q26" s="143"/>
      <c r="R26" s="143"/>
      <c r="S26" s="143"/>
      <c r="T26" s="145"/>
      <c r="U26" s="143"/>
      <c r="V26" s="143"/>
      <c r="W26" s="143"/>
      <c r="X26" s="143"/>
      <c r="Y26" s="145"/>
      <c r="Z26" s="103">
        <f t="shared" si="1"/>
        <v>0</v>
      </c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5"/>
      <c r="AM26" s="143"/>
      <c r="AN26" s="103">
        <f t="shared" si="2"/>
        <v>0</v>
      </c>
      <c r="AO26" s="134"/>
      <c r="AP26" s="134"/>
      <c r="AQ26" s="134"/>
      <c r="AR26" s="105">
        <f t="shared" si="3"/>
        <v>0</v>
      </c>
      <c r="AS26" s="143"/>
      <c r="AT26" s="143"/>
      <c r="AU26" s="143"/>
      <c r="AV26" s="146"/>
      <c r="AW26" s="224">
        <f t="shared" si="4"/>
        <v>0</v>
      </c>
      <c r="AX26" s="1563"/>
      <c r="AY26" s="1546"/>
      <c r="AZ26" s="1546"/>
      <c r="BA26" s="1548"/>
      <c r="BB26" s="1548"/>
      <c r="BC26" s="1548"/>
      <c r="BD26" s="1563"/>
      <c r="BE26" s="1626"/>
      <c r="BF26" s="1626"/>
      <c r="BG26" s="1546"/>
      <c r="BH26" s="1546"/>
      <c r="BI26" s="222">
        <f t="shared" si="5"/>
        <v>0</v>
      </c>
      <c r="BJ26" s="140">
        <f t="shared" si="6"/>
        <v>0</v>
      </c>
      <c r="BK26" s="132"/>
      <c r="BL26" s="140">
        <f t="shared" si="7"/>
        <v>0</v>
      </c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30">
        <f t="shared" si="8"/>
        <v>0</v>
      </c>
      <c r="CA26" s="132"/>
    </row>
    <row r="27" spans="1:79" ht="14.25" customHeight="1" x14ac:dyDescent="0.25">
      <c r="A27" s="132"/>
      <c r="B27" s="215">
        <v>46044</v>
      </c>
      <c r="C27" s="133"/>
      <c r="D27" s="134"/>
      <c r="E27" s="460"/>
      <c r="F27" s="460"/>
      <c r="G27" s="147">
        <f t="shared" si="0"/>
        <v>0</v>
      </c>
      <c r="H27" s="144"/>
      <c r="I27" s="144"/>
      <c r="J27" s="144"/>
      <c r="K27" s="144"/>
      <c r="L27" s="143"/>
      <c r="M27" s="143"/>
      <c r="N27" s="143"/>
      <c r="O27" s="144"/>
      <c r="P27" s="611"/>
      <c r="Q27" s="143"/>
      <c r="R27" s="143"/>
      <c r="S27" s="143"/>
      <c r="T27" s="143"/>
      <c r="U27" s="143"/>
      <c r="V27" s="143"/>
      <c r="W27" s="143"/>
      <c r="X27" s="143"/>
      <c r="Y27" s="145"/>
      <c r="Z27" s="103">
        <f t="shared" si="1"/>
        <v>0</v>
      </c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03">
        <f t="shared" si="2"/>
        <v>0</v>
      </c>
      <c r="AO27" s="134"/>
      <c r="AP27" s="134"/>
      <c r="AQ27" s="134"/>
      <c r="AR27" s="105">
        <f t="shared" si="3"/>
        <v>0</v>
      </c>
      <c r="AS27" s="143"/>
      <c r="AT27" s="143"/>
      <c r="AU27" s="143"/>
      <c r="AV27" s="146"/>
      <c r="AW27" s="224">
        <f t="shared" si="4"/>
        <v>0</v>
      </c>
      <c r="AX27" s="1563"/>
      <c r="AY27" s="1546"/>
      <c r="AZ27" s="1546"/>
      <c r="BA27" s="1548"/>
      <c r="BB27" s="1548"/>
      <c r="BC27" s="1548"/>
      <c r="BD27" s="1563"/>
      <c r="BE27" s="1626"/>
      <c r="BF27" s="1626"/>
      <c r="BG27" s="1546"/>
      <c r="BH27" s="1546"/>
      <c r="BI27" s="222">
        <f t="shared" si="5"/>
        <v>0</v>
      </c>
      <c r="BJ27" s="140">
        <f t="shared" si="6"/>
        <v>0</v>
      </c>
      <c r="BK27" s="132"/>
      <c r="BL27" s="140">
        <f t="shared" si="7"/>
        <v>0</v>
      </c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30">
        <f t="shared" si="8"/>
        <v>0</v>
      </c>
      <c r="CA27" s="132"/>
    </row>
    <row r="28" spans="1:79" ht="14.25" customHeight="1" x14ac:dyDescent="0.25">
      <c r="A28" s="132"/>
      <c r="B28" s="215">
        <v>46045</v>
      </c>
      <c r="C28" s="133"/>
      <c r="D28" s="134"/>
      <c r="E28" s="460"/>
      <c r="F28" s="460"/>
      <c r="G28" s="147">
        <f t="shared" si="0"/>
        <v>0</v>
      </c>
      <c r="H28" s="144"/>
      <c r="I28" s="144"/>
      <c r="J28" s="144"/>
      <c r="K28" s="144"/>
      <c r="L28" s="143"/>
      <c r="M28" s="143"/>
      <c r="N28" s="145"/>
      <c r="O28" s="144"/>
      <c r="P28" s="611"/>
      <c r="Q28" s="143"/>
      <c r="R28" s="143"/>
      <c r="S28" s="143"/>
      <c r="T28" s="145"/>
      <c r="U28" s="143"/>
      <c r="V28" s="143"/>
      <c r="W28" s="143"/>
      <c r="X28" s="143"/>
      <c r="Y28" s="143"/>
      <c r="Z28" s="103">
        <f t="shared" si="1"/>
        <v>0</v>
      </c>
      <c r="AA28" s="143"/>
      <c r="AB28" s="143"/>
      <c r="AC28" s="145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03">
        <f t="shared" si="2"/>
        <v>0</v>
      </c>
      <c r="AO28" s="134"/>
      <c r="AP28" s="134"/>
      <c r="AQ28" s="134"/>
      <c r="AR28" s="105">
        <f t="shared" si="3"/>
        <v>0</v>
      </c>
      <c r="AS28" s="143"/>
      <c r="AT28" s="143"/>
      <c r="AU28" s="143"/>
      <c r="AV28" s="146"/>
      <c r="AW28" s="224">
        <f t="shared" si="4"/>
        <v>0</v>
      </c>
      <c r="AX28" s="1563"/>
      <c r="AY28" s="1546"/>
      <c r="AZ28" s="1546"/>
      <c r="BA28" s="1548"/>
      <c r="BB28" s="1548"/>
      <c r="BC28" s="1548"/>
      <c r="BD28" s="1563"/>
      <c r="BE28" s="1626"/>
      <c r="BF28" s="1626"/>
      <c r="BG28" s="1546"/>
      <c r="BH28" s="1546"/>
      <c r="BI28" s="222">
        <f t="shared" si="5"/>
        <v>0</v>
      </c>
      <c r="BJ28" s="140">
        <f t="shared" si="6"/>
        <v>0</v>
      </c>
      <c r="BK28" s="132"/>
      <c r="BL28" s="140">
        <f t="shared" si="7"/>
        <v>0</v>
      </c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30">
        <f t="shared" si="8"/>
        <v>0</v>
      </c>
      <c r="CA28" s="132"/>
    </row>
    <row r="29" spans="1:79" ht="14.25" customHeight="1" x14ac:dyDescent="0.25">
      <c r="A29" s="132"/>
      <c r="B29" s="215">
        <v>46046</v>
      </c>
      <c r="C29" s="133"/>
      <c r="D29" s="134"/>
      <c r="E29" s="460"/>
      <c r="F29" s="460"/>
      <c r="G29" s="147">
        <f t="shared" si="0"/>
        <v>0</v>
      </c>
      <c r="H29" s="144"/>
      <c r="I29" s="144"/>
      <c r="J29" s="144"/>
      <c r="K29" s="144"/>
      <c r="L29" s="145"/>
      <c r="M29" s="143"/>
      <c r="N29" s="145"/>
      <c r="O29" s="144"/>
      <c r="P29" s="611"/>
      <c r="Q29" s="143"/>
      <c r="R29" s="143"/>
      <c r="S29" s="143"/>
      <c r="T29" s="145"/>
      <c r="U29" s="143"/>
      <c r="V29" s="143"/>
      <c r="W29" s="143"/>
      <c r="X29" s="143"/>
      <c r="Y29" s="143"/>
      <c r="Z29" s="103">
        <f t="shared" si="1"/>
        <v>0</v>
      </c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5"/>
      <c r="AM29" s="143"/>
      <c r="AN29" s="103">
        <f t="shared" si="2"/>
        <v>0</v>
      </c>
      <c r="AO29" s="134"/>
      <c r="AP29" s="134"/>
      <c r="AQ29" s="134"/>
      <c r="AR29" s="105">
        <f t="shared" si="3"/>
        <v>0</v>
      </c>
      <c r="AS29" s="143"/>
      <c r="AT29" s="143"/>
      <c r="AU29" s="143"/>
      <c r="AV29" s="146"/>
      <c r="AW29" s="224">
        <f t="shared" si="4"/>
        <v>0</v>
      </c>
      <c r="AX29" s="1563"/>
      <c r="AY29" s="1546"/>
      <c r="AZ29" s="1546"/>
      <c r="BA29" s="1548"/>
      <c r="BB29" s="1548"/>
      <c r="BC29" s="1548"/>
      <c r="BD29" s="1563"/>
      <c r="BE29" s="1626"/>
      <c r="BF29" s="1626"/>
      <c r="BG29" s="1546"/>
      <c r="BH29" s="1546"/>
      <c r="BI29" s="222">
        <f t="shared" si="5"/>
        <v>0</v>
      </c>
      <c r="BJ29" s="140">
        <f t="shared" si="6"/>
        <v>0</v>
      </c>
      <c r="BK29" s="132"/>
      <c r="BL29" s="140">
        <f t="shared" si="7"/>
        <v>0</v>
      </c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30">
        <f t="shared" si="8"/>
        <v>0</v>
      </c>
      <c r="CA29" s="132"/>
    </row>
    <row r="30" spans="1:79" ht="14.25" customHeight="1" x14ac:dyDescent="0.25">
      <c r="A30" s="132"/>
      <c r="B30" s="215">
        <v>46047</v>
      </c>
      <c r="C30" s="133"/>
      <c r="D30" s="134"/>
      <c r="E30" s="460"/>
      <c r="F30" s="460"/>
      <c r="G30" s="147">
        <f t="shared" si="0"/>
        <v>0</v>
      </c>
      <c r="H30" s="144"/>
      <c r="I30" s="144"/>
      <c r="J30" s="144"/>
      <c r="K30" s="144"/>
      <c r="L30" s="143"/>
      <c r="M30" s="143"/>
      <c r="N30" s="143"/>
      <c r="O30" s="144"/>
      <c r="P30" s="611"/>
      <c r="Q30" s="143"/>
      <c r="R30" s="143"/>
      <c r="S30" s="143"/>
      <c r="T30" s="143"/>
      <c r="U30" s="143"/>
      <c r="V30" s="143"/>
      <c r="W30" s="143"/>
      <c r="X30" s="143"/>
      <c r="Y30" s="143"/>
      <c r="Z30" s="103">
        <f t="shared" si="1"/>
        <v>0</v>
      </c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03">
        <f t="shared" si="2"/>
        <v>0</v>
      </c>
      <c r="AO30" s="134"/>
      <c r="AP30" s="134"/>
      <c r="AQ30" s="134"/>
      <c r="AR30" s="105">
        <f t="shared" si="3"/>
        <v>0</v>
      </c>
      <c r="AS30" s="143"/>
      <c r="AT30" s="143"/>
      <c r="AU30" s="143"/>
      <c r="AV30" s="146"/>
      <c r="AW30" s="224">
        <f t="shared" si="4"/>
        <v>0</v>
      </c>
      <c r="AX30" s="1563"/>
      <c r="AY30" s="1546"/>
      <c r="AZ30" s="1546"/>
      <c r="BA30" s="1548"/>
      <c r="BB30" s="1548"/>
      <c r="BC30" s="1548"/>
      <c r="BD30" s="1563"/>
      <c r="BE30" s="1626"/>
      <c r="BF30" s="1626"/>
      <c r="BG30" s="1546"/>
      <c r="BH30" s="1546"/>
      <c r="BI30" s="222">
        <f t="shared" si="5"/>
        <v>0</v>
      </c>
      <c r="BJ30" s="140">
        <f t="shared" si="6"/>
        <v>0</v>
      </c>
      <c r="BK30" s="132"/>
      <c r="BL30" s="140">
        <f t="shared" si="7"/>
        <v>0</v>
      </c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30">
        <f t="shared" si="8"/>
        <v>0</v>
      </c>
      <c r="CA30" s="132"/>
    </row>
    <row r="31" spans="1:79" ht="14.25" customHeight="1" x14ac:dyDescent="0.25">
      <c r="A31" s="132"/>
      <c r="B31" s="215">
        <v>46048</v>
      </c>
      <c r="C31" s="133"/>
      <c r="D31" s="134"/>
      <c r="E31" s="460"/>
      <c r="F31" s="460"/>
      <c r="G31" s="147">
        <f t="shared" si="0"/>
        <v>0</v>
      </c>
      <c r="H31" s="144"/>
      <c r="I31" s="144"/>
      <c r="J31" s="144"/>
      <c r="K31" s="144"/>
      <c r="L31" s="143"/>
      <c r="M31" s="143"/>
      <c r="N31" s="143"/>
      <c r="O31" s="144"/>
      <c r="P31" s="611"/>
      <c r="Q31" s="143"/>
      <c r="R31" s="143"/>
      <c r="S31" s="143"/>
      <c r="T31" s="143"/>
      <c r="U31" s="143"/>
      <c r="V31" s="143"/>
      <c r="W31" s="143"/>
      <c r="X31" s="143"/>
      <c r="Y31" s="145"/>
      <c r="Z31" s="103">
        <f t="shared" si="1"/>
        <v>0</v>
      </c>
      <c r="AA31" s="143"/>
      <c r="AB31" s="143"/>
      <c r="AC31" s="145"/>
      <c r="AD31" s="143"/>
      <c r="AE31" s="143"/>
      <c r="AF31" s="143"/>
      <c r="AG31" s="143"/>
      <c r="AH31" s="143"/>
      <c r="AI31" s="143"/>
      <c r="AJ31" s="143"/>
      <c r="AK31" s="143"/>
      <c r="AL31" s="145"/>
      <c r="AM31" s="143"/>
      <c r="AN31" s="103">
        <f t="shared" si="2"/>
        <v>0</v>
      </c>
      <c r="AO31" s="134"/>
      <c r="AP31" s="134"/>
      <c r="AQ31" s="134"/>
      <c r="AR31" s="105">
        <f t="shared" si="3"/>
        <v>0</v>
      </c>
      <c r="AS31" s="143"/>
      <c r="AT31" s="143"/>
      <c r="AU31" s="143"/>
      <c r="AV31" s="146"/>
      <c r="AW31" s="224">
        <f t="shared" si="4"/>
        <v>0</v>
      </c>
      <c r="AX31" s="1563"/>
      <c r="AY31" s="1546"/>
      <c r="AZ31" s="1546"/>
      <c r="BA31" s="1548"/>
      <c r="BB31" s="1548"/>
      <c r="BC31" s="1548"/>
      <c r="BD31" s="1563"/>
      <c r="BE31" s="1626"/>
      <c r="BF31" s="1626"/>
      <c r="BG31" s="1546"/>
      <c r="BH31" s="1546"/>
      <c r="BI31" s="222">
        <f t="shared" si="5"/>
        <v>0</v>
      </c>
      <c r="BJ31" s="140">
        <f t="shared" si="6"/>
        <v>0</v>
      </c>
      <c r="BK31" s="132"/>
      <c r="BL31" s="140">
        <f t="shared" si="7"/>
        <v>0</v>
      </c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30">
        <f t="shared" si="8"/>
        <v>0</v>
      </c>
      <c r="CA31" s="132"/>
    </row>
    <row r="32" spans="1:79" ht="14.25" customHeight="1" x14ac:dyDescent="0.25">
      <c r="A32" s="132"/>
      <c r="B32" s="215">
        <v>46049</v>
      </c>
      <c r="C32" s="133"/>
      <c r="D32" s="134"/>
      <c r="E32" s="460"/>
      <c r="F32" s="460"/>
      <c r="G32" s="147">
        <f t="shared" si="0"/>
        <v>0</v>
      </c>
      <c r="H32" s="144"/>
      <c r="I32" s="144"/>
      <c r="J32" s="144"/>
      <c r="K32" s="144"/>
      <c r="L32" s="143"/>
      <c r="M32" s="143"/>
      <c r="N32" s="143"/>
      <c r="O32" s="199"/>
      <c r="P32" s="611"/>
      <c r="Q32" s="143"/>
      <c r="R32" s="143"/>
      <c r="S32" s="143"/>
      <c r="T32" s="143"/>
      <c r="U32" s="143"/>
      <c r="V32" s="143"/>
      <c r="W32" s="143"/>
      <c r="X32" s="143"/>
      <c r="Y32" s="143"/>
      <c r="Z32" s="103">
        <f t="shared" si="1"/>
        <v>0</v>
      </c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03">
        <f t="shared" si="2"/>
        <v>0</v>
      </c>
      <c r="AO32" s="134"/>
      <c r="AP32" s="134"/>
      <c r="AQ32" s="134"/>
      <c r="AR32" s="105">
        <f t="shared" si="3"/>
        <v>0</v>
      </c>
      <c r="AS32" s="143"/>
      <c r="AT32" s="143"/>
      <c r="AU32" s="143"/>
      <c r="AV32" s="146"/>
      <c r="AW32" s="224">
        <f t="shared" si="4"/>
        <v>0</v>
      </c>
      <c r="AX32" s="1563"/>
      <c r="AY32" s="1546"/>
      <c r="AZ32" s="1546"/>
      <c r="BA32" s="1548"/>
      <c r="BB32" s="1548"/>
      <c r="BC32" s="1548"/>
      <c r="BD32" s="1563"/>
      <c r="BE32" s="1626"/>
      <c r="BF32" s="1626"/>
      <c r="BG32" s="1546"/>
      <c r="BH32" s="1546"/>
      <c r="BI32" s="222">
        <f t="shared" si="5"/>
        <v>0</v>
      </c>
      <c r="BJ32" s="140">
        <f t="shared" si="6"/>
        <v>0</v>
      </c>
      <c r="BK32" s="132"/>
      <c r="BL32" s="140">
        <f t="shared" si="7"/>
        <v>0</v>
      </c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30">
        <f t="shared" si="8"/>
        <v>0</v>
      </c>
      <c r="CA32" s="132"/>
    </row>
    <row r="33" spans="1:79" ht="14.25" customHeight="1" x14ac:dyDescent="0.25">
      <c r="A33" s="132"/>
      <c r="B33" s="215">
        <v>46050</v>
      </c>
      <c r="C33" s="133"/>
      <c r="D33" s="134"/>
      <c r="E33" s="460"/>
      <c r="F33" s="460"/>
      <c r="G33" s="147">
        <f t="shared" si="0"/>
        <v>0</v>
      </c>
      <c r="H33" s="144"/>
      <c r="I33" s="144"/>
      <c r="J33" s="199"/>
      <c r="K33" s="144"/>
      <c r="L33" s="145"/>
      <c r="M33" s="143"/>
      <c r="N33" s="143"/>
      <c r="O33" s="144"/>
      <c r="P33" s="611"/>
      <c r="Q33" s="143"/>
      <c r="R33" s="143"/>
      <c r="S33" s="143"/>
      <c r="T33" s="143"/>
      <c r="U33" s="143"/>
      <c r="V33" s="143"/>
      <c r="W33" s="143"/>
      <c r="X33" s="143"/>
      <c r="Y33" s="145"/>
      <c r="Z33" s="103">
        <f t="shared" si="1"/>
        <v>0</v>
      </c>
      <c r="AA33" s="143"/>
      <c r="AB33" s="143"/>
      <c r="AC33" s="145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03">
        <f t="shared" si="2"/>
        <v>0</v>
      </c>
      <c r="AO33" s="134"/>
      <c r="AP33" s="134"/>
      <c r="AQ33" s="134"/>
      <c r="AR33" s="105">
        <f t="shared" si="3"/>
        <v>0</v>
      </c>
      <c r="AS33" s="143"/>
      <c r="AT33" s="143"/>
      <c r="AU33" s="143"/>
      <c r="AV33" s="146"/>
      <c r="AW33" s="224">
        <f t="shared" si="4"/>
        <v>0</v>
      </c>
      <c r="AX33" s="1563"/>
      <c r="AY33" s="1546"/>
      <c r="AZ33" s="1546"/>
      <c r="BA33" s="1548"/>
      <c r="BB33" s="1548"/>
      <c r="BC33" s="1548"/>
      <c r="BD33" s="1563"/>
      <c r="BE33" s="1626"/>
      <c r="BF33" s="1626"/>
      <c r="BG33" s="1546"/>
      <c r="BH33" s="1546"/>
      <c r="BI33" s="222">
        <f t="shared" si="5"/>
        <v>0</v>
      </c>
      <c r="BJ33" s="140">
        <f t="shared" si="6"/>
        <v>0</v>
      </c>
      <c r="BK33" s="132"/>
      <c r="BL33" s="140">
        <f t="shared" si="7"/>
        <v>0</v>
      </c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30">
        <f t="shared" si="8"/>
        <v>0</v>
      </c>
      <c r="CA33" s="132"/>
    </row>
    <row r="34" spans="1:79" ht="14.25" customHeight="1" x14ac:dyDescent="0.25">
      <c r="A34" s="132"/>
      <c r="B34" s="215">
        <v>46051</v>
      </c>
      <c r="C34" s="133"/>
      <c r="D34" s="134"/>
      <c r="E34" s="460"/>
      <c r="F34" s="460"/>
      <c r="G34" s="147">
        <f t="shared" si="0"/>
        <v>0</v>
      </c>
      <c r="H34" s="144"/>
      <c r="I34" s="144"/>
      <c r="J34" s="144"/>
      <c r="K34" s="144"/>
      <c r="L34" s="143"/>
      <c r="M34" s="143"/>
      <c r="N34" s="145"/>
      <c r="O34" s="144"/>
      <c r="P34" s="611"/>
      <c r="Q34" s="143"/>
      <c r="R34" s="143"/>
      <c r="S34" s="143"/>
      <c r="T34" s="143"/>
      <c r="U34" s="143"/>
      <c r="V34" s="145"/>
      <c r="W34" s="143"/>
      <c r="X34" s="143"/>
      <c r="Y34" s="145"/>
      <c r="Z34" s="103">
        <f t="shared" si="1"/>
        <v>0</v>
      </c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5"/>
      <c r="AM34" s="143"/>
      <c r="AN34" s="103">
        <f t="shared" si="2"/>
        <v>0</v>
      </c>
      <c r="AO34" s="134"/>
      <c r="AP34" s="134"/>
      <c r="AQ34" s="134"/>
      <c r="AR34" s="105">
        <f t="shared" si="3"/>
        <v>0</v>
      </c>
      <c r="AS34" s="143"/>
      <c r="AT34" s="143"/>
      <c r="AU34" s="143"/>
      <c r="AV34" s="146"/>
      <c r="AW34" s="224">
        <f t="shared" si="4"/>
        <v>0</v>
      </c>
      <c r="AX34" s="1563"/>
      <c r="AY34" s="1546"/>
      <c r="AZ34" s="1546"/>
      <c r="BA34" s="1548"/>
      <c r="BB34" s="1548"/>
      <c r="BC34" s="1548"/>
      <c r="BD34" s="1563"/>
      <c r="BE34" s="1626"/>
      <c r="BF34" s="1626"/>
      <c r="BG34" s="1546"/>
      <c r="BH34" s="1546"/>
      <c r="BI34" s="222">
        <f t="shared" si="5"/>
        <v>0</v>
      </c>
      <c r="BJ34" s="140">
        <f t="shared" si="6"/>
        <v>0</v>
      </c>
      <c r="BK34" s="132"/>
      <c r="BL34" s="140">
        <f t="shared" si="7"/>
        <v>0</v>
      </c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30">
        <f t="shared" si="8"/>
        <v>0</v>
      </c>
      <c r="CA34" s="132"/>
    </row>
    <row r="35" spans="1:79" ht="14.25" customHeight="1" x14ac:dyDescent="0.25">
      <c r="A35" s="132"/>
      <c r="B35" s="215">
        <v>46052</v>
      </c>
      <c r="C35" s="133"/>
      <c r="D35" s="134"/>
      <c r="E35" s="460"/>
      <c r="F35" s="460"/>
      <c r="G35" s="147">
        <f t="shared" si="0"/>
        <v>0</v>
      </c>
      <c r="H35" s="144"/>
      <c r="I35" s="144"/>
      <c r="J35" s="144"/>
      <c r="K35" s="144"/>
      <c r="L35" s="145"/>
      <c r="M35" s="143"/>
      <c r="N35" s="145"/>
      <c r="O35" s="199"/>
      <c r="P35" s="611"/>
      <c r="Q35" s="143"/>
      <c r="R35" s="143"/>
      <c r="S35" s="143"/>
      <c r="T35" s="145"/>
      <c r="U35" s="143"/>
      <c r="V35" s="143"/>
      <c r="W35" s="143"/>
      <c r="X35" s="143"/>
      <c r="Y35" s="145"/>
      <c r="Z35" s="103">
        <f t="shared" si="1"/>
        <v>0</v>
      </c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03">
        <f t="shared" si="2"/>
        <v>0</v>
      </c>
      <c r="AO35" s="134"/>
      <c r="AP35" s="134"/>
      <c r="AQ35" s="134"/>
      <c r="AR35" s="105">
        <f t="shared" si="3"/>
        <v>0</v>
      </c>
      <c r="AS35" s="143"/>
      <c r="AT35" s="143"/>
      <c r="AU35" s="143"/>
      <c r="AV35" s="146"/>
      <c r="AW35" s="224">
        <f t="shared" si="4"/>
        <v>0</v>
      </c>
      <c r="AX35" s="1563"/>
      <c r="AY35" s="1546"/>
      <c r="AZ35" s="1546"/>
      <c r="BA35" s="1548"/>
      <c r="BB35" s="1548"/>
      <c r="BC35" s="1548"/>
      <c r="BD35" s="1563"/>
      <c r="BE35" s="1626"/>
      <c r="BF35" s="1626"/>
      <c r="BG35" s="1546"/>
      <c r="BH35" s="1546"/>
      <c r="BI35" s="222">
        <f t="shared" si="5"/>
        <v>0</v>
      </c>
      <c r="BJ35" s="140">
        <f t="shared" si="6"/>
        <v>0</v>
      </c>
      <c r="BK35" s="132"/>
      <c r="BL35" s="140">
        <f t="shared" si="7"/>
        <v>0</v>
      </c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30">
        <f t="shared" si="8"/>
        <v>0</v>
      </c>
      <c r="CA35" s="132"/>
    </row>
    <row r="36" spans="1:79" ht="14.25" customHeight="1" thickBot="1" x14ac:dyDescent="0.3">
      <c r="A36" s="132"/>
      <c r="B36" s="215">
        <v>46053</v>
      </c>
      <c r="C36" s="153"/>
      <c r="D36" s="154"/>
      <c r="E36" s="504"/>
      <c r="F36" s="504"/>
      <c r="G36" s="147">
        <f t="shared" si="0"/>
        <v>0</v>
      </c>
      <c r="H36" s="612"/>
      <c r="I36" s="612"/>
      <c r="J36" s="612"/>
      <c r="K36" s="612"/>
      <c r="L36" s="158"/>
      <c r="M36" s="157"/>
      <c r="N36" s="157"/>
      <c r="O36" s="612"/>
      <c r="P36" s="613"/>
      <c r="Q36" s="157"/>
      <c r="R36" s="157"/>
      <c r="S36" s="157"/>
      <c r="T36" s="158"/>
      <c r="U36" s="143"/>
      <c r="V36" s="614"/>
      <c r="W36" s="614"/>
      <c r="X36" s="615"/>
      <c r="Y36" s="616"/>
      <c r="Z36" s="103">
        <f t="shared" si="1"/>
        <v>0</v>
      </c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03">
        <f t="shared" si="2"/>
        <v>0</v>
      </c>
      <c r="AO36" s="154"/>
      <c r="AP36" s="154"/>
      <c r="AQ36" s="154"/>
      <c r="AR36" s="105">
        <f t="shared" si="3"/>
        <v>0</v>
      </c>
      <c r="AS36" s="157"/>
      <c r="AT36" s="157"/>
      <c r="AU36" s="157"/>
      <c r="AV36" s="160"/>
      <c r="AW36" s="232">
        <f t="shared" si="4"/>
        <v>0</v>
      </c>
      <c r="AX36" s="1728"/>
      <c r="AY36" s="1557"/>
      <c r="AZ36" s="1557"/>
      <c r="BA36" s="1548"/>
      <c r="BB36" s="1548"/>
      <c r="BC36" s="1548"/>
      <c r="BD36" s="1728"/>
      <c r="BE36" s="1660"/>
      <c r="BF36" s="1660"/>
      <c r="BG36" s="1557"/>
      <c r="BH36" s="1557"/>
      <c r="BI36" s="222">
        <f t="shared" si="5"/>
        <v>0</v>
      </c>
      <c r="BJ36" s="162">
        <f t="shared" si="6"/>
        <v>0</v>
      </c>
      <c r="BK36" s="132"/>
      <c r="BL36" s="162">
        <f t="shared" si="7"/>
        <v>0</v>
      </c>
      <c r="BM36" s="163"/>
      <c r="BN36" s="163"/>
      <c r="BO36" s="163"/>
      <c r="BP36" s="163"/>
      <c r="BQ36" s="163"/>
      <c r="BR36" s="163"/>
      <c r="BS36" s="163"/>
      <c r="BT36" s="163"/>
      <c r="BU36" s="163"/>
      <c r="BV36" s="141"/>
      <c r="BW36" s="163"/>
      <c r="BX36" s="163"/>
      <c r="BY36" s="163"/>
      <c r="BZ36" s="164">
        <f t="shared" si="8"/>
        <v>0</v>
      </c>
      <c r="CA36" s="132"/>
    </row>
    <row r="37" spans="1:79" ht="14.25" customHeight="1" x14ac:dyDescent="0.25">
      <c r="A37" s="3"/>
      <c r="B37" s="2" t="s">
        <v>4</v>
      </c>
      <c r="C37" s="166">
        <f t="shared" ref="C37:H37" si="9">SUM(C6:C36)</f>
        <v>0</v>
      </c>
      <c r="D37" s="166">
        <f t="shared" si="9"/>
        <v>0</v>
      </c>
      <c r="E37" s="166">
        <f t="shared" si="9"/>
        <v>0</v>
      </c>
      <c r="F37" s="166">
        <f t="shared" si="9"/>
        <v>0</v>
      </c>
      <c r="G37" s="166">
        <f t="shared" si="9"/>
        <v>0</v>
      </c>
      <c r="H37" s="166">
        <f t="shared" si="9"/>
        <v>0</v>
      </c>
      <c r="I37" s="166"/>
      <c r="J37" s="166">
        <f t="shared" ref="J37:V37" si="10">SUM(J6:J36)</f>
        <v>0</v>
      </c>
      <c r="K37" s="166">
        <f t="shared" si="10"/>
        <v>0</v>
      </c>
      <c r="L37" s="166">
        <f t="shared" si="10"/>
        <v>0</v>
      </c>
      <c r="M37" s="166">
        <f t="shared" si="10"/>
        <v>0</v>
      </c>
      <c r="N37" s="166">
        <f t="shared" si="10"/>
        <v>0</v>
      </c>
      <c r="O37" s="166">
        <f t="shared" si="10"/>
        <v>0</v>
      </c>
      <c r="P37" s="617">
        <f t="shared" si="10"/>
        <v>0</v>
      </c>
      <c r="Q37" s="166">
        <f t="shared" si="10"/>
        <v>0</v>
      </c>
      <c r="R37" s="166">
        <f t="shared" si="10"/>
        <v>0</v>
      </c>
      <c r="S37" s="166">
        <f t="shared" si="10"/>
        <v>0</v>
      </c>
      <c r="T37" s="166">
        <f t="shared" si="10"/>
        <v>0</v>
      </c>
      <c r="U37" s="166">
        <f t="shared" si="10"/>
        <v>0</v>
      </c>
      <c r="V37" s="166">
        <f t="shared" si="10"/>
        <v>0</v>
      </c>
      <c r="W37" s="166"/>
      <c r="X37" s="166">
        <f t="shared" ref="X37:BJ37" si="11">SUM(X6:X36)</f>
        <v>0</v>
      </c>
      <c r="Y37" s="166">
        <f t="shared" si="11"/>
        <v>0</v>
      </c>
      <c r="Z37" s="166">
        <f t="shared" si="11"/>
        <v>0</v>
      </c>
      <c r="AA37" s="166">
        <f t="shared" si="11"/>
        <v>0</v>
      </c>
      <c r="AB37" s="166">
        <f t="shared" si="11"/>
        <v>0</v>
      </c>
      <c r="AC37" s="166">
        <f t="shared" si="11"/>
        <v>0</v>
      </c>
      <c r="AD37" s="166">
        <f t="shared" si="11"/>
        <v>0</v>
      </c>
      <c r="AE37" s="166">
        <f t="shared" si="11"/>
        <v>0</v>
      </c>
      <c r="AF37" s="166">
        <f t="shared" si="11"/>
        <v>0</v>
      </c>
      <c r="AG37" s="166">
        <f t="shared" si="11"/>
        <v>0</v>
      </c>
      <c r="AH37" s="166">
        <f t="shared" si="11"/>
        <v>0</v>
      </c>
      <c r="AI37" s="166">
        <f t="shared" si="11"/>
        <v>0</v>
      </c>
      <c r="AJ37" s="166">
        <f t="shared" si="11"/>
        <v>0</v>
      </c>
      <c r="AK37" s="166">
        <f t="shared" si="11"/>
        <v>0</v>
      </c>
      <c r="AL37" s="166">
        <f t="shared" si="11"/>
        <v>0</v>
      </c>
      <c r="AM37" s="166">
        <f t="shared" si="11"/>
        <v>0</v>
      </c>
      <c r="AN37" s="166">
        <f t="shared" si="11"/>
        <v>0</v>
      </c>
      <c r="AO37" s="166">
        <f t="shared" si="11"/>
        <v>0</v>
      </c>
      <c r="AP37" s="166">
        <f t="shared" si="11"/>
        <v>0</v>
      </c>
      <c r="AQ37" s="166">
        <f t="shared" si="11"/>
        <v>0</v>
      </c>
      <c r="AR37" s="166">
        <f t="shared" si="11"/>
        <v>0</v>
      </c>
      <c r="AS37" s="166">
        <f t="shared" si="11"/>
        <v>0</v>
      </c>
      <c r="AT37" s="166">
        <f t="shared" si="11"/>
        <v>0</v>
      </c>
      <c r="AU37" s="166">
        <f t="shared" si="11"/>
        <v>0</v>
      </c>
      <c r="AV37" s="166">
        <f t="shared" si="11"/>
        <v>0</v>
      </c>
      <c r="AW37" s="166">
        <f t="shared" si="11"/>
        <v>0</v>
      </c>
      <c r="AX37" s="165">
        <f t="shared" si="11"/>
        <v>0</v>
      </c>
      <c r="AY37" s="165">
        <f t="shared" si="11"/>
        <v>0</v>
      </c>
      <c r="AZ37" s="165">
        <f t="shared" si="11"/>
        <v>0</v>
      </c>
      <c r="BA37" s="165">
        <f t="shared" si="11"/>
        <v>0</v>
      </c>
      <c r="BB37" s="165">
        <f t="shared" si="11"/>
        <v>0</v>
      </c>
      <c r="BC37" s="165">
        <f t="shared" si="11"/>
        <v>0</v>
      </c>
      <c r="BD37" s="165">
        <f t="shared" si="11"/>
        <v>0</v>
      </c>
      <c r="BE37" s="165">
        <f t="shared" si="11"/>
        <v>0</v>
      </c>
      <c r="BF37" s="165">
        <f t="shared" si="11"/>
        <v>0</v>
      </c>
      <c r="BG37" s="165">
        <f t="shared" si="11"/>
        <v>0</v>
      </c>
      <c r="BH37" s="165">
        <f t="shared" si="11"/>
        <v>0</v>
      </c>
      <c r="BI37" s="166">
        <f t="shared" si="11"/>
        <v>0</v>
      </c>
      <c r="BJ37" s="166">
        <f t="shared" si="11"/>
        <v>0</v>
      </c>
      <c r="BK37" s="132"/>
      <c r="BL37" s="166">
        <f t="shared" ref="BL37:BZ37" si="12">SUM(BL6:BL36)</f>
        <v>0</v>
      </c>
      <c r="BM37" s="166">
        <f t="shared" si="12"/>
        <v>0</v>
      </c>
      <c r="BN37" s="166">
        <f t="shared" si="12"/>
        <v>0</v>
      </c>
      <c r="BO37" s="166">
        <f t="shared" si="12"/>
        <v>0</v>
      </c>
      <c r="BP37" s="166">
        <f t="shared" si="12"/>
        <v>0</v>
      </c>
      <c r="BQ37" s="166">
        <f t="shared" si="12"/>
        <v>0</v>
      </c>
      <c r="BR37" s="166">
        <f t="shared" si="12"/>
        <v>0</v>
      </c>
      <c r="BS37" s="166">
        <f t="shared" si="12"/>
        <v>0</v>
      </c>
      <c r="BT37" s="166">
        <f t="shared" si="12"/>
        <v>0</v>
      </c>
      <c r="BU37" s="166">
        <f t="shared" si="12"/>
        <v>0</v>
      </c>
      <c r="BV37" s="166">
        <f t="shared" si="12"/>
        <v>0</v>
      </c>
      <c r="BW37" s="166">
        <f t="shared" si="12"/>
        <v>0</v>
      </c>
      <c r="BX37" s="166">
        <f t="shared" si="12"/>
        <v>0</v>
      </c>
      <c r="BY37" s="166">
        <f t="shared" si="12"/>
        <v>0</v>
      </c>
      <c r="BZ37" s="166">
        <f t="shared" si="12"/>
        <v>0</v>
      </c>
      <c r="CA37" s="132"/>
    </row>
    <row r="38" spans="1:79" ht="14.25" customHeight="1" x14ac:dyDescent="0.25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4"/>
      <c r="AX38" s="132"/>
      <c r="AY38" s="132"/>
      <c r="AZ38" s="132"/>
      <c r="BA38" s="3"/>
      <c r="BB38" s="3"/>
      <c r="BC38" s="3"/>
      <c r="BD38" s="132"/>
      <c r="BE38" s="132"/>
      <c r="BF38" s="132"/>
      <c r="BG38" s="132"/>
      <c r="BH38" s="132"/>
      <c r="BI38" s="4"/>
      <c r="BJ38" s="3"/>
      <c r="BK38" s="3"/>
      <c r="BL38" s="17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173"/>
      <c r="CA38" s="3"/>
    </row>
    <row r="39" spans="1:79" ht="14.25" customHeight="1" thickBot="1" x14ac:dyDescent="0.3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76"/>
      <c r="AO39" s="3"/>
      <c r="AP39" s="3"/>
      <c r="AQ39" s="3"/>
      <c r="AR39" s="4"/>
      <c r="AS39" s="3"/>
      <c r="AT39" s="3"/>
      <c r="AU39" s="3"/>
      <c r="AV39" s="3"/>
      <c r="AW39" s="4"/>
      <c r="AX39" s="132"/>
      <c r="AY39" s="132"/>
      <c r="AZ39" s="132"/>
      <c r="BA39" s="3"/>
      <c r="BB39" s="3"/>
      <c r="BC39" s="3"/>
      <c r="BD39" s="132"/>
      <c r="BE39" s="132"/>
      <c r="BF39" s="132"/>
      <c r="BG39" s="132"/>
      <c r="BH39" s="132"/>
      <c r="BI39" s="177"/>
      <c r="BJ39" s="3"/>
      <c r="BK39" s="3"/>
      <c r="BL39" s="178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8"/>
      <c r="CA39" s="3"/>
    </row>
    <row r="40" spans="1:79" ht="14.25" customHeight="1" thickBot="1" x14ac:dyDescent="0.3">
      <c r="A40" s="3"/>
      <c r="B40" s="618">
        <v>46054</v>
      </c>
      <c r="C40" s="94"/>
      <c r="D40" s="95"/>
      <c r="E40" s="246"/>
      <c r="F40" s="246"/>
      <c r="G40" s="216">
        <f t="shared" ref="G40:G68" si="13">+C40+D40+E40+F40</f>
        <v>0</v>
      </c>
      <c r="H40" s="187"/>
      <c r="I40" s="187"/>
      <c r="J40" s="187"/>
      <c r="K40" s="187"/>
      <c r="L40" s="188"/>
      <c r="M40" s="186"/>
      <c r="N40" s="186"/>
      <c r="O40" s="187"/>
      <c r="P40" s="619"/>
      <c r="Q40" s="186"/>
      <c r="R40" s="186"/>
      <c r="S40" s="186"/>
      <c r="T40" s="186"/>
      <c r="U40" s="186"/>
      <c r="V40" s="186"/>
      <c r="W40" s="186"/>
      <c r="X40" s="186"/>
      <c r="Y40" s="186"/>
      <c r="Z40" s="189">
        <f t="shared" ref="Z40:Z68" si="14">SUM(H40:Y40)</f>
        <v>0</v>
      </c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03">
        <f t="shared" ref="AN40:AN68" si="15">SUM(AA40:AM40)</f>
        <v>0</v>
      </c>
      <c r="AO40" s="95"/>
      <c r="AP40" s="95"/>
      <c r="AQ40" s="95"/>
      <c r="AR40" s="191">
        <f t="shared" ref="AR40:AR68" si="16">SUM(AO40:AQ40)</f>
        <v>0</v>
      </c>
      <c r="AS40" s="186"/>
      <c r="AT40" s="186"/>
      <c r="AU40" s="186"/>
      <c r="AV40" s="193"/>
      <c r="AW40" s="620">
        <f t="shared" ref="AW40:AW68" si="17">+G40-Z40-AN40-AR40-AS40-AT40-AU40-AV40</f>
        <v>0</v>
      </c>
      <c r="AX40" s="1721"/>
      <c r="AY40" s="1537"/>
      <c r="AZ40" s="1537"/>
      <c r="BA40" s="1539"/>
      <c r="BB40" s="1539"/>
      <c r="BC40" s="1539"/>
      <c r="BD40" s="1721"/>
      <c r="BE40" s="1721"/>
      <c r="BF40" s="1721"/>
      <c r="BG40" s="1537"/>
      <c r="BH40" s="1708"/>
      <c r="BI40" s="222">
        <f t="shared" ref="BI40:BI68" si="18">SUM(AX40:BH40)-BG40</f>
        <v>0</v>
      </c>
      <c r="BJ40" s="114">
        <f t="shared" ref="BJ40:BJ68" si="19">+AW40-BI40</f>
        <v>0</v>
      </c>
      <c r="BK40" s="3"/>
      <c r="BL40" s="114">
        <f t="shared" ref="BL40:BL68" si="20">SUM(BM40:BY40)</f>
        <v>0</v>
      </c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41"/>
      <c r="BX40" s="115"/>
      <c r="BY40" s="115"/>
      <c r="BZ40" s="116">
        <f t="shared" ref="BZ40:BZ68" si="21">+BJ40-BL40</f>
        <v>0</v>
      </c>
      <c r="CA40" s="3"/>
    </row>
    <row r="41" spans="1:79" ht="14.25" customHeight="1" thickBot="1" x14ac:dyDescent="0.3">
      <c r="A41" s="3"/>
      <c r="B41" s="618">
        <v>46055</v>
      </c>
      <c r="C41" s="118"/>
      <c r="D41" s="119"/>
      <c r="E41" s="119"/>
      <c r="F41" s="226"/>
      <c r="G41" s="147">
        <f t="shared" si="13"/>
        <v>0</v>
      </c>
      <c r="H41" s="144"/>
      <c r="I41" s="144"/>
      <c r="J41" s="199"/>
      <c r="K41" s="144"/>
      <c r="L41" s="143"/>
      <c r="M41" s="143"/>
      <c r="N41" s="145"/>
      <c r="O41" s="144"/>
      <c r="P41" s="611"/>
      <c r="Q41" s="143"/>
      <c r="R41" s="143"/>
      <c r="S41" s="143"/>
      <c r="T41" s="145"/>
      <c r="U41" s="145"/>
      <c r="V41" s="143"/>
      <c r="W41" s="143"/>
      <c r="X41" s="143"/>
      <c r="Y41" s="145"/>
      <c r="Z41" s="103">
        <f t="shared" si="14"/>
        <v>0</v>
      </c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03">
        <f t="shared" si="15"/>
        <v>0</v>
      </c>
      <c r="AO41" s="119"/>
      <c r="AP41" s="119"/>
      <c r="AQ41" s="119"/>
      <c r="AR41" s="105">
        <f t="shared" si="16"/>
        <v>0</v>
      </c>
      <c r="AS41" s="143"/>
      <c r="AT41" s="143"/>
      <c r="AU41" s="143"/>
      <c r="AV41" s="146"/>
      <c r="AW41" s="621">
        <f t="shared" si="17"/>
        <v>0</v>
      </c>
      <c r="AX41" s="1554"/>
      <c r="AY41" s="1546"/>
      <c r="AZ41" s="1546"/>
      <c r="BA41" s="1548"/>
      <c r="BB41" s="1548"/>
      <c r="BC41" s="1548"/>
      <c r="BD41" s="1554"/>
      <c r="BE41" s="1554"/>
      <c r="BF41" s="1554"/>
      <c r="BG41" s="1546"/>
      <c r="BH41" s="1709"/>
      <c r="BI41" s="222">
        <f t="shared" si="18"/>
        <v>0</v>
      </c>
      <c r="BJ41" s="113">
        <f t="shared" si="19"/>
        <v>0</v>
      </c>
      <c r="BK41" s="3"/>
      <c r="BL41" s="113">
        <f t="shared" si="20"/>
        <v>0</v>
      </c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30">
        <f t="shared" si="21"/>
        <v>0</v>
      </c>
      <c r="CA41" s="3"/>
    </row>
    <row r="42" spans="1:79" ht="14.25" customHeight="1" thickBot="1" x14ac:dyDescent="0.3">
      <c r="A42" s="132"/>
      <c r="B42" s="618">
        <v>46056</v>
      </c>
      <c r="C42" s="133"/>
      <c r="D42" s="134"/>
      <c r="E42" s="460"/>
      <c r="F42" s="460"/>
      <c r="G42" s="147">
        <f t="shared" si="13"/>
        <v>0</v>
      </c>
      <c r="H42" s="199"/>
      <c r="I42" s="144"/>
      <c r="J42" s="144"/>
      <c r="K42" s="144"/>
      <c r="L42" s="143"/>
      <c r="M42" s="143"/>
      <c r="N42" s="143"/>
      <c r="O42" s="144"/>
      <c r="P42" s="611"/>
      <c r="Q42" s="143"/>
      <c r="R42" s="143"/>
      <c r="S42" s="143"/>
      <c r="T42" s="145"/>
      <c r="U42" s="143"/>
      <c r="V42" s="143"/>
      <c r="W42" s="143"/>
      <c r="X42" s="143"/>
      <c r="Y42" s="143"/>
      <c r="Z42" s="103">
        <f t="shared" si="14"/>
        <v>0</v>
      </c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03">
        <f t="shared" si="15"/>
        <v>0</v>
      </c>
      <c r="AO42" s="134"/>
      <c r="AP42" s="134"/>
      <c r="AQ42" s="134"/>
      <c r="AR42" s="105">
        <f t="shared" si="16"/>
        <v>0</v>
      </c>
      <c r="AS42" s="143"/>
      <c r="AT42" s="143"/>
      <c r="AU42" s="143"/>
      <c r="AV42" s="146"/>
      <c r="AW42" s="621">
        <f t="shared" si="17"/>
        <v>0</v>
      </c>
      <c r="AX42" s="1554"/>
      <c r="AY42" s="1546"/>
      <c r="AZ42" s="1546"/>
      <c r="BA42" s="1548"/>
      <c r="BB42" s="1548"/>
      <c r="BC42" s="1548"/>
      <c r="BD42" s="1554"/>
      <c r="BE42" s="1554"/>
      <c r="BF42" s="1554"/>
      <c r="BG42" s="1546"/>
      <c r="BH42" s="1709"/>
      <c r="BI42" s="222">
        <f t="shared" si="18"/>
        <v>0</v>
      </c>
      <c r="BJ42" s="140">
        <f t="shared" si="19"/>
        <v>0</v>
      </c>
      <c r="BK42" s="132"/>
      <c r="BL42" s="140">
        <f t="shared" si="20"/>
        <v>0</v>
      </c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30">
        <f t="shared" si="21"/>
        <v>0</v>
      </c>
      <c r="CA42" s="132"/>
    </row>
    <row r="43" spans="1:79" ht="14.25" customHeight="1" thickBot="1" x14ac:dyDescent="0.3">
      <c r="A43" s="132"/>
      <c r="B43" s="618">
        <v>46057</v>
      </c>
      <c r="C43" s="133"/>
      <c r="D43" s="134"/>
      <c r="E43" s="460"/>
      <c r="F43" s="460"/>
      <c r="G43" s="147">
        <f t="shared" si="13"/>
        <v>0</v>
      </c>
      <c r="H43" s="144"/>
      <c r="I43" s="144"/>
      <c r="J43" s="199"/>
      <c r="K43" s="144"/>
      <c r="L43" s="143"/>
      <c r="M43" s="143"/>
      <c r="N43" s="143"/>
      <c r="O43" s="144"/>
      <c r="P43" s="611"/>
      <c r="Q43" s="143"/>
      <c r="R43" s="143"/>
      <c r="S43" s="143"/>
      <c r="T43" s="143"/>
      <c r="U43" s="143"/>
      <c r="V43" s="143"/>
      <c r="W43" s="143"/>
      <c r="X43" s="143"/>
      <c r="Y43" s="145"/>
      <c r="Z43" s="103">
        <f t="shared" si="14"/>
        <v>0</v>
      </c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03">
        <f t="shared" si="15"/>
        <v>0</v>
      </c>
      <c r="AO43" s="134"/>
      <c r="AP43" s="134"/>
      <c r="AQ43" s="134"/>
      <c r="AR43" s="105">
        <f t="shared" si="16"/>
        <v>0</v>
      </c>
      <c r="AS43" s="143"/>
      <c r="AT43" s="143"/>
      <c r="AU43" s="143"/>
      <c r="AV43" s="146"/>
      <c r="AW43" s="621">
        <f t="shared" si="17"/>
        <v>0</v>
      </c>
      <c r="AX43" s="1554"/>
      <c r="AY43" s="1546"/>
      <c r="AZ43" s="1546"/>
      <c r="BA43" s="1548"/>
      <c r="BB43" s="1548"/>
      <c r="BC43" s="1548"/>
      <c r="BD43" s="1554"/>
      <c r="BE43" s="1554"/>
      <c r="BF43" s="1554"/>
      <c r="BG43" s="1546"/>
      <c r="BH43" s="1709"/>
      <c r="BI43" s="222">
        <f t="shared" si="18"/>
        <v>0</v>
      </c>
      <c r="BJ43" s="140">
        <f t="shared" si="19"/>
        <v>0</v>
      </c>
      <c r="BK43" s="132"/>
      <c r="BL43" s="140">
        <f t="shared" si="20"/>
        <v>0</v>
      </c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50"/>
      <c r="BY43" s="141"/>
      <c r="BZ43" s="130">
        <f t="shared" si="21"/>
        <v>0</v>
      </c>
      <c r="CA43" s="132"/>
    </row>
    <row r="44" spans="1:79" ht="14.25" customHeight="1" thickBot="1" x14ac:dyDescent="0.3">
      <c r="A44" s="132"/>
      <c r="B44" s="618">
        <v>46058</v>
      </c>
      <c r="C44" s="133"/>
      <c r="D44" s="134"/>
      <c r="E44" s="460"/>
      <c r="F44" s="460"/>
      <c r="G44" s="147">
        <f t="shared" si="13"/>
        <v>0</v>
      </c>
      <c r="H44" s="144"/>
      <c r="I44" s="144"/>
      <c r="J44" s="144"/>
      <c r="K44" s="144"/>
      <c r="L44" s="143"/>
      <c r="M44" s="143"/>
      <c r="N44" s="143"/>
      <c r="O44" s="144"/>
      <c r="P44" s="611"/>
      <c r="Q44" s="143"/>
      <c r="R44" s="143"/>
      <c r="S44" s="143"/>
      <c r="T44" s="145"/>
      <c r="U44" s="143"/>
      <c r="V44" s="143"/>
      <c r="W44" s="143"/>
      <c r="X44" s="143"/>
      <c r="Y44" s="145"/>
      <c r="Z44" s="103">
        <f t="shared" si="14"/>
        <v>0</v>
      </c>
      <c r="AA44" s="143"/>
      <c r="AB44" s="143"/>
      <c r="AC44" s="145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03">
        <f t="shared" si="15"/>
        <v>0</v>
      </c>
      <c r="AO44" s="134"/>
      <c r="AP44" s="134"/>
      <c r="AQ44" s="134"/>
      <c r="AR44" s="105">
        <f t="shared" si="16"/>
        <v>0</v>
      </c>
      <c r="AS44" s="143"/>
      <c r="AT44" s="143"/>
      <c r="AU44" s="143"/>
      <c r="AV44" s="146"/>
      <c r="AW44" s="621">
        <f t="shared" si="17"/>
        <v>0</v>
      </c>
      <c r="AX44" s="1554"/>
      <c r="AY44" s="1546"/>
      <c r="AZ44" s="1546"/>
      <c r="BA44" s="1548"/>
      <c r="BB44" s="1548"/>
      <c r="BC44" s="1548"/>
      <c r="BD44" s="1554"/>
      <c r="BE44" s="1554"/>
      <c r="BF44" s="1554"/>
      <c r="BG44" s="1546"/>
      <c r="BH44" s="1709"/>
      <c r="BI44" s="222">
        <f t="shared" si="18"/>
        <v>0</v>
      </c>
      <c r="BJ44" s="140">
        <f t="shared" si="19"/>
        <v>0</v>
      </c>
      <c r="BK44" s="132"/>
      <c r="BL44" s="140">
        <f t="shared" si="20"/>
        <v>0</v>
      </c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30">
        <f t="shared" si="21"/>
        <v>0</v>
      </c>
      <c r="CA44" s="132"/>
    </row>
    <row r="45" spans="1:79" ht="14.25" customHeight="1" thickBot="1" x14ac:dyDescent="0.3">
      <c r="A45" s="132"/>
      <c r="B45" s="618">
        <v>46059</v>
      </c>
      <c r="C45" s="133"/>
      <c r="D45" s="134"/>
      <c r="E45" s="460"/>
      <c r="F45" s="460"/>
      <c r="G45" s="147">
        <f t="shared" si="13"/>
        <v>0</v>
      </c>
      <c r="H45" s="144"/>
      <c r="I45" s="144"/>
      <c r="J45" s="144"/>
      <c r="K45" s="144"/>
      <c r="L45" s="143"/>
      <c r="M45" s="143"/>
      <c r="N45" s="143"/>
      <c r="O45" s="144"/>
      <c r="P45" s="611"/>
      <c r="Q45" s="143"/>
      <c r="R45" s="143"/>
      <c r="S45" s="143"/>
      <c r="T45" s="143"/>
      <c r="U45" s="145"/>
      <c r="V45" s="145"/>
      <c r="W45" s="143"/>
      <c r="X45" s="143"/>
      <c r="Y45" s="143"/>
      <c r="Z45" s="103">
        <f t="shared" si="14"/>
        <v>0</v>
      </c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5"/>
      <c r="AM45" s="143"/>
      <c r="AN45" s="103">
        <f t="shared" si="15"/>
        <v>0</v>
      </c>
      <c r="AO45" s="134"/>
      <c r="AP45" s="134"/>
      <c r="AQ45" s="134"/>
      <c r="AR45" s="105">
        <f t="shared" si="16"/>
        <v>0</v>
      </c>
      <c r="AS45" s="143"/>
      <c r="AT45" s="143"/>
      <c r="AU45" s="143"/>
      <c r="AV45" s="149"/>
      <c r="AW45" s="621">
        <f t="shared" si="17"/>
        <v>0</v>
      </c>
      <c r="AX45" s="1554"/>
      <c r="AY45" s="1546"/>
      <c r="AZ45" s="1546"/>
      <c r="BA45" s="1548"/>
      <c r="BB45" s="1548"/>
      <c r="BC45" s="1548"/>
      <c r="BD45" s="1554"/>
      <c r="BE45" s="1554"/>
      <c r="BF45" s="1554"/>
      <c r="BG45" s="1546"/>
      <c r="BH45" s="1709"/>
      <c r="BI45" s="222">
        <f t="shared" si="18"/>
        <v>0</v>
      </c>
      <c r="BJ45" s="140">
        <f t="shared" si="19"/>
        <v>0</v>
      </c>
      <c r="BK45" s="132"/>
      <c r="BL45" s="140">
        <f t="shared" si="20"/>
        <v>0</v>
      </c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30">
        <f t="shared" si="21"/>
        <v>0</v>
      </c>
      <c r="CA45" s="132"/>
    </row>
    <row r="46" spans="1:79" ht="14.25" customHeight="1" thickBot="1" x14ac:dyDescent="0.3">
      <c r="A46" s="132"/>
      <c r="B46" s="618">
        <v>46060</v>
      </c>
      <c r="C46" s="133"/>
      <c r="D46" s="134"/>
      <c r="E46" s="460"/>
      <c r="F46" s="460"/>
      <c r="G46" s="147">
        <f t="shared" si="13"/>
        <v>0</v>
      </c>
      <c r="H46" s="144"/>
      <c r="I46" s="144"/>
      <c r="J46" s="144"/>
      <c r="K46" s="144"/>
      <c r="L46" s="143"/>
      <c r="M46" s="143"/>
      <c r="N46" s="143"/>
      <c r="O46" s="144"/>
      <c r="P46" s="611"/>
      <c r="Q46" s="143"/>
      <c r="R46" s="143"/>
      <c r="S46" s="143"/>
      <c r="T46" s="145"/>
      <c r="U46" s="143"/>
      <c r="V46" s="143"/>
      <c r="W46" s="143"/>
      <c r="X46" s="143"/>
      <c r="Y46" s="143"/>
      <c r="Z46" s="103">
        <f t="shared" si="14"/>
        <v>0</v>
      </c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03">
        <f t="shared" si="15"/>
        <v>0</v>
      </c>
      <c r="AO46" s="134"/>
      <c r="AP46" s="134"/>
      <c r="AQ46" s="134"/>
      <c r="AR46" s="105">
        <f t="shared" si="16"/>
        <v>0</v>
      </c>
      <c r="AS46" s="143"/>
      <c r="AT46" s="143"/>
      <c r="AU46" s="143"/>
      <c r="AV46" s="146"/>
      <c r="AW46" s="621">
        <f t="shared" si="17"/>
        <v>0</v>
      </c>
      <c r="AX46" s="1554"/>
      <c r="AY46" s="1546"/>
      <c r="AZ46" s="1546"/>
      <c r="BA46" s="1548"/>
      <c r="BB46" s="1548"/>
      <c r="BC46" s="1548"/>
      <c r="BD46" s="1554"/>
      <c r="BE46" s="1554"/>
      <c r="BF46" s="1554"/>
      <c r="BG46" s="1546"/>
      <c r="BH46" s="1709"/>
      <c r="BI46" s="222">
        <f t="shared" si="18"/>
        <v>0</v>
      </c>
      <c r="BJ46" s="140">
        <f t="shared" si="19"/>
        <v>0</v>
      </c>
      <c r="BK46" s="132"/>
      <c r="BL46" s="140">
        <f t="shared" si="20"/>
        <v>0</v>
      </c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30">
        <f t="shared" si="21"/>
        <v>0</v>
      </c>
      <c r="CA46" s="132"/>
    </row>
    <row r="47" spans="1:79" ht="14.25" customHeight="1" thickBot="1" x14ac:dyDescent="0.3">
      <c r="A47" s="132"/>
      <c r="B47" s="618">
        <v>46061</v>
      </c>
      <c r="C47" s="133"/>
      <c r="D47" s="134"/>
      <c r="E47" s="460"/>
      <c r="F47" s="460"/>
      <c r="G47" s="147">
        <f t="shared" si="13"/>
        <v>0</v>
      </c>
      <c r="H47" s="144"/>
      <c r="I47" s="144"/>
      <c r="J47" s="144"/>
      <c r="K47" s="144"/>
      <c r="L47" s="145"/>
      <c r="M47" s="143"/>
      <c r="N47" s="143"/>
      <c r="O47" s="144"/>
      <c r="P47" s="611"/>
      <c r="Q47" s="143"/>
      <c r="R47" s="143"/>
      <c r="S47" s="143"/>
      <c r="T47" s="143"/>
      <c r="U47" s="143"/>
      <c r="V47" s="143"/>
      <c r="W47" s="143"/>
      <c r="X47" s="143"/>
      <c r="Y47" s="143"/>
      <c r="Z47" s="103">
        <f t="shared" si="14"/>
        <v>0</v>
      </c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03">
        <f t="shared" si="15"/>
        <v>0</v>
      </c>
      <c r="AO47" s="134"/>
      <c r="AP47" s="134"/>
      <c r="AQ47" s="134"/>
      <c r="AR47" s="105">
        <f t="shared" si="16"/>
        <v>0</v>
      </c>
      <c r="AS47" s="143"/>
      <c r="AT47" s="143"/>
      <c r="AU47" s="143"/>
      <c r="AV47" s="146"/>
      <c r="AW47" s="621">
        <f t="shared" si="17"/>
        <v>0</v>
      </c>
      <c r="AX47" s="1554"/>
      <c r="AY47" s="1546"/>
      <c r="AZ47" s="1546"/>
      <c r="BA47" s="1548"/>
      <c r="BB47" s="1548"/>
      <c r="BC47" s="1548"/>
      <c r="BD47" s="1554"/>
      <c r="BE47" s="1554"/>
      <c r="BF47" s="1554"/>
      <c r="BG47" s="1546"/>
      <c r="BH47" s="1709"/>
      <c r="BI47" s="222">
        <f t="shared" si="18"/>
        <v>0</v>
      </c>
      <c r="BJ47" s="140">
        <f t="shared" si="19"/>
        <v>0</v>
      </c>
      <c r="BK47" s="132"/>
      <c r="BL47" s="140">
        <f t="shared" si="20"/>
        <v>0</v>
      </c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30">
        <f t="shared" si="21"/>
        <v>0</v>
      </c>
      <c r="CA47" s="132"/>
    </row>
    <row r="48" spans="1:79" ht="14.25" customHeight="1" thickBot="1" x14ac:dyDescent="0.3">
      <c r="A48" s="132"/>
      <c r="B48" s="618">
        <v>46062</v>
      </c>
      <c r="C48" s="133"/>
      <c r="D48" s="134"/>
      <c r="E48" s="460"/>
      <c r="F48" s="460"/>
      <c r="G48" s="147">
        <f t="shared" si="13"/>
        <v>0</v>
      </c>
      <c r="H48" s="144"/>
      <c r="I48" s="144"/>
      <c r="J48" s="144"/>
      <c r="K48" s="144"/>
      <c r="L48" s="143"/>
      <c r="M48" s="143"/>
      <c r="N48" s="143"/>
      <c r="O48" s="144"/>
      <c r="P48" s="611"/>
      <c r="Q48" s="143"/>
      <c r="R48" s="143"/>
      <c r="S48" s="143"/>
      <c r="T48" s="143"/>
      <c r="U48" s="143"/>
      <c r="V48" s="143"/>
      <c r="W48" s="143"/>
      <c r="X48" s="143"/>
      <c r="Y48" s="145"/>
      <c r="Z48" s="103">
        <f t="shared" si="14"/>
        <v>0</v>
      </c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03">
        <f t="shared" si="15"/>
        <v>0</v>
      </c>
      <c r="AO48" s="134"/>
      <c r="AP48" s="134"/>
      <c r="AQ48" s="134"/>
      <c r="AR48" s="105">
        <f t="shared" si="16"/>
        <v>0</v>
      </c>
      <c r="AS48" s="143"/>
      <c r="AT48" s="143"/>
      <c r="AU48" s="143"/>
      <c r="AV48" s="146"/>
      <c r="AW48" s="621">
        <f t="shared" si="17"/>
        <v>0</v>
      </c>
      <c r="AX48" s="1554"/>
      <c r="AY48" s="1546"/>
      <c r="AZ48" s="1546"/>
      <c r="BA48" s="1548"/>
      <c r="BB48" s="1548"/>
      <c r="BC48" s="1548"/>
      <c r="BD48" s="1554"/>
      <c r="BE48" s="1554"/>
      <c r="BF48" s="1554"/>
      <c r="BG48" s="1546"/>
      <c r="BH48" s="1709"/>
      <c r="BI48" s="222">
        <f t="shared" si="18"/>
        <v>0</v>
      </c>
      <c r="BJ48" s="140">
        <f t="shared" si="19"/>
        <v>0</v>
      </c>
      <c r="BK48" s="132"/>
      <c r="BL48" s="140">
        <f t="shared" si="20"/>
        <v>0</v>
      </c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30">
        <f t="shared" si="21"/>
        <v>0</v>
      </c>
      <c r="CA48" s="132"/>
    </row>
    <row r="49" spans="1:79" ht="14.25" customHeight="1" thickBot="1" x14ac:dyDescent="0.3">
      <c r="A49" s="132"/>
      <c r="B49" s="618">
        <v>46063</v>
      </c>
      <c r="C49" s="133"/>
      <c r="D49" s="134"/>
      <c r="E49" s="460"/>
      <c r="F49" s="460"/>
      <c r="G49" s="147">
        <f t="shared" si="13"/>
        <v>0</v>
      </c>
      <c r="H49" s="144"/>
      <c r="I49" s="144"/>
      <c r="J49" s="144"/>
      <c r="K49" s="144"/>
      <c r="L49" s="143"/>
      <c r="M49" s="143"/>
      <c r="N49" s="145"/>
      <c r="O49" s="144"/>
      <c r="P49" s="611"/>
      <c r="Q49" s="143"/>
      <c r="R49" s="143"/>
      <c r="S49" s="143"/>
      <c r="T49" s="145"/>
      <c r="U49" s="143"/>
      <c r="V49" s="143"/>
      <c r="W49" s="143"/>
      <c r="X49" s="143"/>
      <c r="Y49" s="145"/>
      <c r="Z49" s="103">
        <f t="shared" si="14"/>
        <v>0</v>
      </c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03">
        <f t="shared" si="15"/>
        <v>0</v>
      </c>
      <c r="AO49" s="134"/>
      <c r="AP49" s="134"/>
      <c r="AQ49" s="134"/>
      <c r="AR49" s="105">
        <f t="shared" si="16"/>
        <v>0</v>
      </c>
      <c r="AS49" s="143"/>
      <c r="AT49" s="143"/>
      <c r="AU49" s="143"/>
      <c r="AV49" s="146"/>
      <c r="AW49" s="621">
        <f t="shared" si="17"/>
        <v>0</v>
      </c>
      <c r="AX49" s="1554"/>
      <c r="AY49" s="1546"/>
      <c r="AZ49" s="1546"/>
      <c r="BA49" s="1548"/>
      <c r="BB49" s="1548"/>
      <c r="BC49" s="1548"/>
      <c r="BD49" s="1554"/>
      <c r="BE49" s="1554"/>
      <c r="BF49" s="1554"/>
      <c r="BG49" s="1546"/>
      <c r="BH49" s="1709"/>
      <c r="BI49" s="222">
        <f t="shared" si="18"/>
        <v>0</v>
      </c>
      <c r="BJ49" s="140">
        <f t="shared" si="19"/>
        <v>0</v>
      </c>
      <c r="BK49" s="132"/>
      <c r="BL49" s="140">
        <f t="shared" si="20"/>
        <v>0</v>
      </c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30">
        <f t="shared" si="21"/>
        <v>0</v>
      </c>
      <c r="CA49" s="132"/>
    </row>
    <row r="50" spans="1:79" ht="14.25" customHeight="1" thickBot="1" x14ac:dyDescent="0.3">
      <c r="A50" s="132"/>
      <c r="B50" s="618">
        <v>46064</v>
      </c>
      <c r="C50" s="133"/>
      <c r="D50" s="134"/>
      <c r="E50" s="460"/>
      <c r="F50" s="460"/>
      <c r="G50" s="147">
        <f t="shared" si="13"/>
        <v>0</v>
      </c>
      <c r="H50" s="144"/>
      <c r="I50" s="144"/>
      <c r="J50" s="144"/>
      <c r="K50" s="144"/>
      <c r="L50" s="143"/>
      <c r="M50" s="143"/>
      <c r="N50" s="145"/>
      <c r="O50" s="199"/>
      <c r="P50" s="611"/>
      <c r="Q50" s="143"/>
      <c r="R50" s="143"/>
      <c r="S50" s="143"/>
      <c r="T50" s="143"/>
      <c r="U50" s="143"/>
      <c r="V50" s="143"/>
      <c r="W50" s="143"/>
      <c r="X50" s="143"/>
      <c r="Y50" s="143"/>
      <c r="Z50" s="103">
        <f t="shared" si="14"/>
        <v>0</v>
      </c>
      <c r="AA50" s="143"/>
      <c r="AB50" s="143"/>
      <c r="AC50" s="145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03">
        <f t="shared" si="15"/>
        <v>0</v>
      </c>
      <c r="AO50" s="134"/>
      <c r="AP50" s="134"/>
      <c r="AQ50" s="134"/>
      <c r="AR50" s="105">
        <f t="shared" si="16"/>
        <v>0</v>
      </c>
      <c r="AS50" s="143"/>
      <c r="AT50" s="143"/>
      <c r="AU50" s="143"/>
      <c r="AV50" s="146"/>
      <c r="AW50" s="621">
        <f t="shared" si="17"/>
        <v>0</v>
      </c>
      <c r="AX50" s="1554"/>
      <c r="AY50" s="1546"/>
      <c r="AZ50" s="1546"/>
      <c r="BA50" s="1548"/>
      <c r="BB50" s="1548"/>
      <c r="BC50" s="1548"/>
      <c r="BD50" s="1554"/>
      <c r="BE50" s="1554"/>
      <c r="BF50" s="1554"/>
      <c r="BG50" s="1546"/>
      <c r="BH50" s="1709"/>
      <c r="BI50" s="222">
        <f t="shared" si="18"/>
        <v>0</v>
      </c>
      <c r="BJ50" s="140">
        <f t="shared" si="19"/>
        <v>0</v>
      </c>
      <c r="BK50" s="132"/>
      <c r="BL50" s="140">
        <f t="shared" si="20"/>
        <v>0</v>
      </c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30">
        <f t="shared" si="21"/>
        <v>0</v>
      </c>
      <c r="CA50" s="132"/>
    </row>
    <row r="51" spans="1:79" ht="14.25" customHeight="1" thickBot="1" x14ac:dyDescent="0.3">
      <c r="A51" s="132"/>
      <c r="B51" s="618">
        <v>46065</v>
      </c>
      <c r="C51" s="133"/>
      <c r="D51" s="134"/>
      <c r="E51" s="460"/>
      <c r="F51" s="460"/>
      <c r="G51" s="147">
        <f t="shared" si="13"/>
        <v>0</v>
      </c>
      <c r="H51" s="144"/>
      <c r="I51" s="144"/>
      <c r="J51" s="144"/>
      <c r="K51" s="144"/>
      <c r="L51" s="145"/>
      <c r="M51" s="143"/>
      <c r="N51" s="143"/>
      <c r="O51" s="144"/>
      <c r="P51" s="611"/>
      <c r="Q51" s="143"/>
      <c r="R51" s="143"/>
      <c r="S51" s="143"/>
      <c r="T51" s="143"/>
      <c r="U51" s="143"/>
      <c r="V51" s="145"/>
      <c r="W51" s="143"/>
      <c r="X51" s="143"/>
      <c r="Y51" s="143"/>
      <c r="Z51" s="103">
        <f t="shared" si="14"/>
        <v>0</v>
      </c>
      <c r="AA51" s="143"/>
      <c r="AB51" s="143"/>
      <c r="AC51" s="145"/>
      <c r="AD51" s="143"/>
      <c r="AE51" s="143"/>
      <c r="AF51" s="143"/>
      <c r="AG51" s="143"/>
      <c r="AH51" s="143"/>
      <c r="AI51" s="143"/>
      <c r="AJ51" s="143"/>
      <c r="AK51" s="143"/>
      <c r="AL51" s="145"/>
      <c r="AM51" s="143"/>
      <c r="AN51" s="103">
        <f t="shared" si="15"/>
        <v>0</v>
      </c>
      <c r="AO51" s="134"/>
      <c r="AP51" s="134"/>
      <c r="AQ51" s="134"/>
      <c r="AR51" s="105">
        <f t="shared" si="16"/>
        <v>0</v>
      </c>
      <c r="AS51" s="143"/>
      <c r="AT51" s="143"/>
      <c r="AU51" s="143"/>
      <c r="AV51" s="146"/>
      <c r="AW51" s="621">
        <f t="shared" si="17"/>
        <v>0</v>
      </c>
      <c r="AX51" s="1554"/>
      <c r="AY51" s="1546"/>
      <c r="AZ51" s="1546"/>
      <c r="BA51" s="1548"/>
      <c r="BB51" s="1548"/>
      <c r="BC51" s="1548"/>
      <c r="BD51" s="1554"/>
      <c r="BE51" s="1554"/>
      <c r="BF51" s="1554"/>
      <c r="BG51" s="1546"/>
      <c r="BH51" s="1709"/>
      <c r="BI51" s="222">
        <f t="shared" si="18"/>
        <v>0</v>
      </c>
      <c r="BJ51" s="140">
        <f t="shared" si="19"/>
        <v>0</v>
      </c>
      <c r="BK51" s="132"/>
      <c r="BL51" s="140">
        <f t="shared" si="20"/>
        <v>0</v>
      </c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30">
        <f t="shared" si="21"/>
        <v>0</v>
      </c>
      <c r="CA51" s="132"/>
    </row>
    <row r="52" spans="1:79" ht="14.25" customHeight="1" thickBot="1" x14ac:dyDescent="0.3">
      <c r="A52" s="132"/>
      <c r="B52" s="618">
        <v>46066</v>
      </c>
      <c r="C52" s="133"/>
      <c r="D52" s="134"/>
      <c r="E52" s="460"/>
      <c r="F52" s="460"/>
      <c r="G52" s="147">
        <f t="shared" si="13"/>
        <v>0</v>
      </c>
      <c r="H52" s="144"/>
      <c r="I52" s="144"/>
      <c r="J52" s="199"/>
      <c r="K52" s="144"/>
      <c r="L52" s="143"/>
      <c r="M52" s="143"/>
      <c r="N52" s="145"/>
      <c r="O52" s="144"/>
      <c r="P52" s="611"/>
      <c r="Q52" s="143"/>
      <c r="R52" s="143"/>
      <c r="S52" s="143"/>
      <c r="T52" s="143"/>
      <c r="U52" s="145"/>
      <c r="V52" s="143"/>
      <c r="W52" s="143"/>
      <c r="X52" s="143"/>
      <c r="Y52" s="145"/>
      <c r="Z52" s="103">
        <f t="shared" si="14"/>
        <v>0</v>
      </c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03">
        <f t="shared" si="15"/>
        <v>0</v>
      </c>
      <c r="AO52" s="134"/>
      <c r="AP52" s="134"/>
      <c r="AQ52" s="134"/>
      <c r="AR52" s="105">
        <f t="shared" si="16"/>
        <v>0</v>
      </c>
      <c r="AS52" s="143"/>
      <c r="AT52" s="143"/>
      <c r="AU52" s="143"/>
      <c r="AV52" s="146"/>
      <c r="AW52" s="621">
        <f t="shared" si="17"/>
        <v>0</v>
      </c>
      <c r="AX52" s="1554"/>
      <c r="AY52" s="1546"/>
      <c r="AZ52" s="1546"/>
      <c r="BA52" s="1548"/>
      <c r="BB52" s="1548"/>
      <c r="BC52" s="1548"/>
      <c r="BD52" s="1554"/>
      <c r="BE52" s="1554"/>
      <c r="BF52" s="1554"/>
      <c r="BG52" s="1546"/>
      <c r="BH52" s="1709"/>
      <c r="BI52" s="222">
        <f t="shared" si="18"/>
        <v>0</v>
      </c>
      <c r="BJ52" s="140">
        <f t="shared" si="19"/>
        <v>0</v>
      </c>
      <c r="BK52" s="132"/>
      <c r="BL52" s="140">
        <f t="shared" si="20"/>
        <v>0</v>
      </c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30">
        <f t="shared" si="21"/>
        <v>0</v>
      </c>
      <c r="CA52" s="132"/>
    </row>
    <row r="53" spans="1:79" ht="13.5" customHeight="1" thickBot="1" x14ac:dyDescent="0.3">
      <c r="A53" s="132"/>
      <c r="B53" s="618">
        <v>46067</v>
      </c>
      <c r="C53" s="133"/>
      <c r="D53" s="134"/>
      <c r="E53" s="460"/>
      <c r="F53" s="460"/>
      <c r="G53" s="147">
        <f t="shared" si="13"/>
        <v>0</v>
      </c>
      <c r="H53" s="144"/>
      <c r="I53" s="144"/>
      <c r="J53" s="144"/>
      <c r="K53" s="144"/>
      <c r="L53" s="145"/>
      <c r="M53" s="143"/>
      <c r="N53" s="143"/>
      <c r="O53" s="144"/>
      <c r="P53" s="611"/>
      <c r="Q53" s="143"/>
      <c r="R53" s="143"/>
      <c r="S53" s="143"/>
      <c r="T53" s="143"/>
      <c r="U53" s="143"/>
      <c r="V53" s="143"/>
      <c r="W53" s="143"/>
      <c r="X53" s="143"/>
      <c r="Y53" s="143"/>
      <c r="Z53" s="103">
        <f t="shared" si="14"/>
        <v>0</v>
      </c>
      <c r="AA53" s="140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03">
        <f t="shared" si="15"/>
        <v>0</v>
      </c>
      <c r="AO53" s="134"/>
      <c r="AP53" s="134"/>
      <c r="AQ53" s="134"/>
      <c r="AR53" s="105">
        <f t="shared" si="16"/>
        <v>0</v>
      </c>
      <c r="AS53" s="143"/>
      <c r="AT53" s="143"/>
      <c r="AU53" s="143"/>
      <c r="AV53" s="146"/>
      <c r="AW53" s="621">
        <f t="shared" si="17"/>
        <v>0</v>
      </c>
      <c r="AX53" s="1554"/>
      <c r="AY53" s="1546"/>
      <c r="AZ53" s="1546"/>
      <c r="BA53" s="1548"/>
      <c r="BB53" s="1548"/>
      <c r="BC53" s="1548"/>
      <c r="BD53" s="1554"/>
      <c r="BE53" s="1554"/>
      <c r="BF53" s="1554"/>
      <c r="BG53" s="1546"/>
      <c r="BH53" s="1709"/>
      <c r="BI53" s="222">
        <f t="shared" si="18"/>
        <v>0</v>
      </c>
      <c r="BJ53" s="140">
        <f t="shared" si="19"/>
        <v>0</v>
      </c>
      <c r="BK53" s="132"/>
      <c r="BL53" s="140">
        <f t="shared" si="20"/>
        <v>0</v>
      </c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30">
        <f t="shared" si="21"/>
        <v>0</v>
      </c>
      <c r="CA53" s="132"/>
    </row>
    <row r="54" spans="1:79" ht="14.25" customHeight="1" thickBot="1" x14ac:dyDescent="0.3">
      <c r="A54" s="132"/>
      <c r="B54" s="618">
        <v>46068</v>
      </c>
      <c r="C54" s="133"/>
      <c r="D54" s="134"/>
      <c r="E54" s="460"/>
      <c r="F54" s="460"/>
      <c r="G54" s="147">
        <f t="shared" si="13"/>
        <v>0</v>
      </c>
      <c r="H54" s="144"/>
      <c r="I54" s="144"/>
      <c r="J54" s="144"/>
      <c r="K54" s="144"/>
      <c r="L54" s="145"/>
      <c r="M54" s="143"/>
      <c r="N54" s="143"/>
      <c r="O54" s="144"/>
      <c r="P54" s="611"/>
      <c r="Q54" s="143"/>
      <c r="R54" s="143"/>
      <c r="S54" s="143"/>
      <c r="T54" s="143"/>
      <c r="U54" s="143"/>
      <c r="V54" s="143"/>
      <c r="W54" s="143"/>
      <c r="X54" s="143"/>
      <c r="Y54" s="143"/>
      <c r="Z54" s="103">
        <f t="shared" si="14"/>
        <v>0</v>
      </c>
      <c r="AA54" s="140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03">
        <f t="shared" si="15"/>
        <v>0</v>
      </c>
      <c r="AO54" s="134"/>
      <c r="AP54" s="134"/>
      <c r="AQ54" s="134"/>
      <c r="AR54" s="105">
        <f t="shared" si="16"/>
        <v>0</v>
      </c>
      <c r="AS54" s="143"/>
      <c r="AT54" s="143"/>
      <c r="AU54" s="143"/>
      <c r="AV54" s="146"/>
      <c r="AW54" s="621">
        <f t="shared" si="17"/>
        <v>0</v>
      </c>
      <c r="AX54" s="1554"/>
      <c r="AY54" s="1546"/>
      <c r="AZ54" s="1546"/>
      <c r="BA54" s="1548"/>
      <c r="BB54" s="1548"/>
      <c r="BC54" s="1548"/>
      <c r="BD54" s="1554"/>
      <c r="BE54" s="1554"/>
      <c r="BF54" s="1554"/>
      <c r="BG54" s="1546"/>
      <c r="BH54" s="1709"/>
      <c r="BI54" s="222">
        <f t="shared" si="18"/>
        <v>0</v>
      </c>
      <c r="BJ54" s="140">
        <f t="shared" si="19"/>
        <v>0</v>
      </c>
      <c r="BK54" s="132"/>
      <c r="BL54" s="140">
        <f t="shared" si="20"/>
        <v>0</v>
      </c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30">
        <f t="shared" si="21"/>
        <v>0</v>
      </c>
      <c r="CA54" s="132"/>
    </row>
    <row r="55" spans="1:79" ht="14.25" customHeight="1" thickBot="1" x14ac:dyDescent="0.3">
      <c r="A55" s="132"/>
      <c r="B55" s="618">
        <v>46069</v>
      </c>
      <c r="C55" s="133"/>
      <c r="D55" s="134"/>
      <c r="E55" s="460"/>
      <c r="F55" s="460"/>
      <c r="G55" s="147">
        <f t="shared" si="13"/>
        <v>0</v>
      </c>
      <c r="H55" s="144"/>
      <c r="I55" s="144"/>
      <c r="J55" s="144"/>
      <c r="K55" s="144"/>
      <c r="L55" s="143"/>
      <c r="M55" s="143"/>
      <c r="N55" s="145"/>
      <c r="O55" s="144"/>
      <c r="P55" s="611"/>
      <c r="Q55" s="143"/>
      <c r="R55" s="143"/>
      <c r="S55" s="143"/>
      <c r="T55" s="143"/>
      <c r="U55" s="143"/>
      <c r="V55" s="143"/>
      <c r="W55" s="143"/>
      <c r="X55" s="143"/>
      <c r="Y55" s="143"/>
      <c r="Z55" s="103">
        <f t="shared" si="14"/>
        <v>0</v>
      </c>
      <c r="AA55" s="140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03">
        <f t="shared" si="15"/>
        <v>0</v>
      </c>
      <c r="AO55" s="134"/>
      <c r="AP55" s="134"/>
      <c r="AQ55" s="134"/>
      <c r="AR55" s="105">
        <f t="shared" si="16"/>
        <v>0</v>
      </c>
      <c r="AS55" s="143"/>
      <c r="AT55" s="143"/>
      <c r="AU55" s="143"/>
      <c r="AV55" s="146"/>
      <c r="AW55" s="621">
        <f t="shared" si="17"/>
        <v>0</v>
      </c>
      <c r="AX55" s="1554"/>
      <c r="AY55" s="1546"/>
      <c r="AZ55" s="1546"/>
      <c r="BA55" s="1548"/>
      <c r="BB55" s="1548"/>
      <c r="BC55" s="1548"/>
      <c r="BD55" s="1554"/>
      <c r="BE55" s="1554"/>
      <c r="BF55" s="1554"/>
      <c r="BG55" s="1546"/>
      <c r="BH55" s="1709"/>
      <c r="BI55" s="222">
        <f t="shared" si="18"/>
        <v>0</v>
      </c>
      <c r="BJ55" s="140">
        <f t="shared" si="19"/>
        <v>0</v>
      </c>
      <c r="BK55" s="132"/>
      <c r="BL55" s="140">
        <f t="shared" si="20"/>
        <v>0</v>
      </c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50"/>
      <c r="BX55" s="141"/>
      <c r="BY55" s="141"/>
      <c r="BZ55" s="130">
        <f t="shared" si="21"/>
        <v>0</v>
      </c>
      <c r="CA55" s="132"/>
    </row>
    <row r="56" spans="1:79" ht="14.25" customHeight="1" thickBot="1" x14ac:dyDescent="0.3">
      <c r="A56" s="132"/>
      <c r="B56" s="618">
        <v>46070</v>
      </c>
      <c r="C56" s="133"/>
      <c r="D56" s="134"/>
      <c r="E56" s="460"/>
      <c r="F56" s="460"/>
      <c r="G56" s="147">
        <f t="shared" si="13"/>
        <v>0</v>
      </c>
      <c r="H56" s="144"/>
      <c r="I56" s="144"/>
      <c r="J56" s="144"/>
      <c r="K56" s="144"/>
      <c r="L56" s="143"/>
      <c r="M56" s="145"/>
      <c r="N56" s="145"/>
      <c r="O56" s="144"/>
      <c r="P56" s="611"/>
      <c r="Q56" s="143"/>
      <c r="R56" s="143"/>
      <c r="S56" s="145"/>
      <c r="T56" s="143"/>
      <c r="U56" s="143"/>
      <c r="V56" s="143"/>
      <c r="W56" s="143"/>
      <c r="X56" s="143"/>
      <c r="Y56" s="145"/>
      <c r="Z56" s="103">
        <f t="shared" si="14"/>
        <v>0</v>
      </c>
      <c r="AA56" s="140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03">
        <f t="shared" si="15"/>
        <v>0</v>
      </c>
      <c r="AO56" s="134"/>
      <c r="AP56" s="134"/>
      <c r="AQ56" s="134"/>
      <c r="AR56" s="105">
        <f t="shared" si="16"/>
        <v>0</v>
      </c>
      <c r="AS56" s="143"/>
      <c r="AT56" s="143"/>
      <c r="AU56" s="143"/>
      <c r="AV56" s="146"/>
      <c r="AW56" s="621">
        <f t="shared" si="17"/>
        <v>0</v>
      </c>
      <c r="AX56" s="1554"/>
      <c r="AY56" s="1546"/>
      <c r="AZ56" s="1546"/>
      <c r="BA56" s="1548"/>
      <c r="BB56" s="1548"/>
      <c r="BC56" s="1548"/>
      <c r="BD56" s="1554"/>
      <c r="BE56" s="1554"/>
      <c r="BF56" s="1554"/>
      <c r="BG56" s="1546"/>
      <c r="BH56" s="1709"/>
      <c r="BI56" s="222">
        <f t="shared" si="18"/>
        <v>0</v>
      </c>
      <c r="BJ56" s="140">
        <f t="shared" si="19"/>
        <v>0</v>
      </c>
      <c r="BK56" s="132"/>
      <c r="BL56" s="140">
        <f t="shared" si="20"/>
        <v>0</v>
      </c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30">
        <f t="shared" si="21"/>
        <v>0</v>
      </c>
      <c r="CA56" s="132"/>
    </row>
    <row r="57" spans="1:79" ht="14.25" customHeight="1" thickBot="1" x14ac:dyDescent="0.3">
      <c r="A57" s="132"/>
      <c r="B57" s="618">
        <v>46071</v>
      </c>
      <c r="C57" s="133"/>
      <c r="D57" s="134"/>
      <c r="E57" s="460"/>
      <c r="F57" s="460"/>
      <c r="G57" s="147">
        <f t="shared" si="13"/>
        <v>0</v>
      </c>
      <c r="H57" s="144"/>
      <c r="I57" s="144"/>
      <c r="J57" s="144"/>
      <c r="K57" s="144"/>
      <c r="L57" s="143"/>
      <c r="M57" s="143"/>
      <c r="N57" s="145"/>
      <c r="O57" s="144"/>
      <c r="P57" s="611"/>
      <c r="Q57" s="143"/>
      <c r="R57" s="143"/>
      <c r="S57" s="145"/>
      <c r="T57" s="145"/>
      <c r="U57" s="143"/>
      <c r="V57" s="145"/>
      <c r="W57" s="143"/>
      <c r="X57" s="143"/>
      <c r="Y57" s="145"/>
      <c r="Z57" s="103">
        <f t="shared" si="14"/>
        <v>0</v>
      </c>
      <c r="AA57" s="140"/>
      <c r="AB57" s="143"/>
      <c r="AC57" s="145"/>
      <c r="AD57" s="143"/>
      <c r="AE57" s="143"/>
      <c r="AF57" s="143"/>
      <c r="AG57" s="143"/>
      <c r="AH57" s="143"/>
      <c r="AI57" s="143"/>
      <c r="AJ57" s="143"/>
      <c r="AK57" s="143"/>
      <c r="AL57" s="145"/>
      <c r="AM57" s="143"/>
      <c r="AN57" s="103">
        <f t="shared" si="15"/>
        <v>0</v>
      </c>
      <c r="AO57" s="134"/>
      <c r="AP57" s="134"/>
      <c r="AQ57" s="134"/>
      <c r="AR57" s="105">
        <f t="shared" si="16"/>
        <v>0</v>
      </c>
      <c r="AS57" s="143"/>
      <c r="AT57" s="143"/>
      <c r="AU57" s="143"/>
      <c r="AV57" s="146"/>
      <c r="AW57" s="621">
        <f t="shared" si="17"/>
        <v>0</v>
      </c>
      <c r="AX57" s="1554"/>
      <c r="AY57" s="1546"/>
      <c r="AZ57" s="1546"/>
      <c r="BA57" s="1548"/>
      <c r="BB57" s="1548"/>
      <c r="BC57" s="1548"/>
      <c r="BD57" s="1554"/>
      <c r="BE57" s="1554"/>
      <c r="BF57" s="1554"/>
      <c r="BG57" s="1546"/>
      <c r="BH57" s="1709"/>
      <c r="BI57" s="222">
        <f t="shared" si="18"/>
        <v>0</v>
      </c>
      <c r="BJ57" s="140">
        <f t="shared" si="19"/>
        <v>0</v>
      </c>
      <c r="BK57" s="132"/>
      <c r="BL57" s="140">
        <f t="shared" si="20"/>
        <v>0</v>
      </c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30">
        <f t="shared" si="21"/>
        <v>0</v>
      </c>
      <c r="CA57" s="132"/>
    </row>
    <row r="58" spans="1:79" ht="14.25" customHeight="1" thickBot="1" x14ac:dyDescent="0.3">
      <c r="A58" s="132"/>
      <c r="B58" s="618">
        <v>46072</v>
      </c>
      <c r="C58" s="133"/>
      <c r="D58" s="134"/>
      <c r="E58" s="460"/>
      <c r="F58" s="460"/>
      <c r="G58" s="147">
        <f t="shared" si="13"/>
        <v>0</v>
      </c>
      <c r="H58" s="144"/>
      <c r="I58" s="144"/>
      <c r="J58" s="199"/>
      <c r="K58" s="144"/>
      <c r="L58" s="143"/>
      <c r="M58" s="143"/>
      <c r="N58" s="145"/>
      <c r="O58" s="144"/>
      <c r="P58" s="611"/>
      <c r="Q58" s="144"/>
      <c r="R58" s="143"/>
      <c r="S58" s="143"/>
      <c r="T58" s="143"/>
      <c r="U58" s="143"/>
      <c r="V58" s="143"/>
      <c r="W58" s="143"/>
      <c r="X58" s="143"/>
      <c r="Y58" s="145"/>
      <c r="Z58" s="103">
        <f t="shared" si="14"/>
        <v>0</v>
      </c>
      <c r="AA58" s="140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5"/>
      <c r="AM58" s="143"/>
      <c r="AN58" s="103">
        <f t="shared" si="15"/>
        <v>0</v>
      </c>
      <c r="AO58" s="134"/>
      <c r="AP58" s="134"/>
      <c r="AQ58" s="134"/>
      <c r="AR58" s="105">
        <f t="shared" si="16"/>
        <v>0</v>
      </c>
      <c r="AS58" s="143"/>
      <c r="AT58" s="143"/>
      <c r="AU58" s="143"/>
      <c r="AV58" s="146"/>
      <c r="AW58" s="621">
        <f t="shared" si="17"/>
        <v>0</v>
      </c>
      <c r="AX58" s="1554"/>
      <c r="AY58" s="1546"/>
      <c r="AZ58" s="1546"/>
      <c r="BA58" s="1548"/>
      <c r="BB58" s="1548"/>
      <c r="BC58" s="1548"/>
      <c r="BD58" s="1554"/>
      <c r="BE58" s="1632"/>
      <c r="BF58" s="1632"/>
      <c r="BG58" s="1546"/>
      <c r="BH58" s="1709"/>
      <c r="BI58" s="222">
        <f t="shared" si="18"/>
        <v>0</v>
      </c>
      <c r="BJ58" s="140">
        <f t="shared" si="19"/>
        <v>0</v>
      </c>
      <c r="BK58" s="132"/>
      <c r="BL58" s="140">
        <f t="shared" si="20"/>
        <v>0</v>
      </c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30">
        <f t="shared" si="21"/>
        <v>0</v>
      </c>
      <c r="CA58" s="132"/>
    </row>
    <row r="59" spans="1:79" ht="14.25" customHeight="1" thickBot="1" x14ac:dyDescent="0.3">
      <c r="A59" s="132"/>
      <c r="B59" s="618">
        <v>46073</v>
      </c>
      <c r="C59" s="133"/>
      <c r="D59" s="134"/>
      <c r="E59" s="460"/>
      <c r="F59" s="460"/>
      <c r="G59" s="147">
        <f t="shared" si="13"/>
        <v>0</v>
      </c>
      <c r="H59" s="199"/>
      <c r="I59" s="144"/>
      <c r="J59" s="144"/>
      <c r="K59" s="144"/>
      <c r="L59" s="145"/>
      <c r="M59" s="143"/>
      <c r="N59" s="143"/>
      <c r="O59" s="144"/>
      <c r="P59" s="611"/>
      <c r="Q59" s="143"/>
      <c r="R59" s="143"/>
      <c r="S59" s="143"/>
      <c r="T59" s="143"/>
      <c r="U59" s="145"/>
      <c r="V59" s="145"/>
      <c r="W59" s="143"/>
      <c r="X59" s="143"/>
      <c r="Y59" s="145"/>
      <c r="Z59" s="103">
        <f t="shared" si="14"/>
        <v>0</v>
      </c>
      <c r="AA59" s="140"/>
      <c r="AB59" s="143"/>
      <c r="AC59" s="145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03">
        <f t="shared" si="15"/>
        <v>0</v>
      </c>
      <c r="AO59" s="134"/>
      <c r="AP59" s="134"/>
      <c r="AQ59" s="134"/>
      <c r="AR59" s="105">
        <f t="shared" si="16"/>
        <v>0</v>
      </c>
      <c r="AS59" s="143"/>
      <c r="AT59" s="143"/>
      <c r="AU59" s="143"/>
      <c r="AV59" s="146"/>
      <c r="AW59" s="621">
        <f t="shared" si="17"/>
        <v>0</v>
      </c>
      <c r="AX59" s="1563"/>
      <c r="AY59" s="1546"/>
      <c r="AZ59" s="1546"/>
      <c r="BA59" s="1548"/>
      <c r="BB59" s="1548"/>
      <c r="BC59" s="1548"/>
      <c r="BD59" s="1554"/>
      <c r="BE59" s="1632"/>
      <c r="BF59" s="1632"/>
      <c r="BG59" s="1546"/>
      <c r="BH59" s="1709"/>
      <c r="BI59" s="222">
        <f t="shared" si="18"/>
        <v>0</v>
      </c>
      <c r="BJ59" s="140">
        <f t="shared" si="19"/>
        <v>0</v>
      </c>
      <c r="BK59" s="132"/>
      <c r="BL59" s="140">
        <f t="shared" si="20"/>
        <v>0</v>
      </c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30">
        <f t="shared" si="21"/>
        <v>0</v>
      </c>
      <c r="CA59" s="132"/>
    </row>
    <row r="60" spans="1:79" ht="14.25" customHeight="1" thickBot="1" x14ac:dyDescent="0.3">
      <c r="A60" s="132"/>
      <c r="B60" s="618">
        <v>46074</v>
      </c>
      <c r="C60" s="133"/>
      <c r="D60" s="134"/>
      <c r="E60" s="460"/>
      <c r="F60" s="460"/>
      <c r="G60" s="147">
        <f t="shared" si="13"/>
        <v>0</v>
      </c>
      <c r="H60" s="144"/>
      <c r="I60" s="144"/>
      <c r="J60" s="199"/>
      <c r="K60" s="144"/>
      <c r="L60" s="145"/>
      <c r="M60" s="143"/>
      <c r="N60" s="143"/>
      <c r="O60" s="144"/>
      <c r="P60" s="611"/>
      <c r="Q60" s="143"/>
      <c r="R60" s="143"/>
      <c r="S60" s="143"/>
      <c r="T60" s="143"/>
      <c r="U60" s="143"/>
      <c r="V60" s="143"/>
      <c r="W60" s="143"/>
      <c r="X60" s="143"/>
      <c r="Y60" s="143"/>
      <c r="Z60" s="103">
        <f t="shared" si="14"/>
        <v>0</v>
      </c>
      <c r="AA60" s="140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03">
        <f t="shared" si="15"/>
        <v>0</v>
      </c>
      <c r="AO60" s="134"/>
      <c r="AP60" s="134"/>
      <c r="AQ60" s="134"/>
      <c r="AR60" s="105">
        <f t="shared" si="16"/>
        <v>0</v>
      </c>
      <c r="AS60" s="143"/>
      <c r="AT60" s="143"/>
      <c r="AU60" s="143"/>
      <c r="AV60" s="146"/>
      <c r="AW60" s="621">
        <f t="shared" si="17"/>
        <v>0</v>
      </c>
      <c r="AX60" s="1563"/>
      <c r="AY60" s="1626"/>
      <c r="AZ60" s="1546"/>
      <c r="BA60" s="1548"/>
      <c r="BB60" s="1548"/>
      <c r="BC60" s="1548"/>
      <c r="BD60" s="1554"/>
      <c r="BE60" s="1632"/>
      <c r="BF60" s="1632"/>
      <c r="BG60" s="1546"/>
      <c r="BH60" s="1709"/>
      <c r="BI60" s="222">
        <f t="shared" si="18"/>
        <v>0</v>
      </c>
      <c r="BJ60" s="140">
        <f t="shared" si="19"/>
        <v>0</v>
      </c>
      <c r="BK60" s="132"/>
      <c r="BL60" s="140">
        <f t="shared" si="20"/>
        <v>0</v>
      </c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30">
        <f t="shared" si="21"/>
        <v>0</v>
      </c>
      <c r="CA60" s="132"/>
    </row>
    <row r="61" spans="1:79" ht="14.25" customHeight="1" thickBot="1" x14ac:dyDescent="0.3">
      <c r="A61" s="132"/>
      <c r="B61" s="618">
        <v>46075</v>
      </c>
      <c r="C61" s="133"/>
      <c r="D61" s="134"/>
      <c r="E61" s="460"/>
      <c r="F61" s="460"/>
      <c r="G61" s="147">
        <f t="shared" si="13"/>
        <v>0</v>
      </c>
      <c r="H61" s="144"/>
      <c r="I61" s="144"/>
      <c r="J61" s="144"/>
      <c r="K61" s="144"/>
      <c r="L61" s="145"/>
      <c r="M61" s="143"/>
      <c r="N61" s="143"/>
      <c r="O61" s="144"/>
      <c r="P61" s="611"/>
      <c r="Q61" s="143"/>
      <c r="R61" s="143"/>
      <c r="S61" s="143"/>
      <c r="T61" s="143"/>
      <c r="U61" s="143"/>
      <c r="V61" s="143"/>
      <c r="W61" s="143"/>
      <c r="X61" s="143"/>
      <c r="Y61" s="143"/>
      <c r="Z61" s="103">
        <f t="shared" si="14"/>
        <v>0</v>
      </c>
      <c r="AA61" s="140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03">
        <f t="shared" si="15"/>
        <v>0</v>
      </c>
      <c r="AO61" s="134"/>
      <c r="AP61" s="134"/>
      <c r="AQ61" s="134"/>
      <c r="AR61" s="105">
        <f t="shared" si="16"/>
        <v>0</v>
      </c>
      <c r="AS61" s="143"/>
      <c r="AT61" s="143"/>
      <c r="AU61" s="143"/>
      <c r="AV61" s="146"/>
      <c r="AW61" s="621">
        <f t="shared" si="17"/>
        <v>0</v>
      </c>
      <c r="AX61" s="1563"/>
      <c r="AY61" s="1546"/>
      <c r="AZ61" s="1546"/>
      <c r="BA61" s="1548"/>
      <c r="BB61" s="1548"/>
      <c r="BC61" s="1548"/>
      <c r="BD61" s="1554"/>
      <c r="BE61" s="1632"/>
      <c r="BF61" s="1632"/>
      <c r="BG61" s="1546"/>
      <c r="BH61" s="1709"/>
      <c r="BI61" s="222">
        <f t="shared" si="18"/>
        <v>0</v>
      </c>
      <c r="BJ61" s="140">
        <f t="shared" si="19"/>
        <v>0</v>
      </c>
      <c r="BK61" s="132"/>
      <c r="BL61" s="140">
        <f t="shared" si="20"/>
        <v>0</v>
      </c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30">
        <f t="shared" si="21"/>
        <v>0</v>
      </c>
      <c r="CA61" s="132"/>
    </row>
    <row r="62" spans="1:79" ht="14.25" customHeight="1" thickBot="1" x14ac:dyDescent="0.3">
      <c r="A62" s="132"/>
      <c r="B62" s="618">
        <v>46076</v>
      </c>
      <c r="C62" s="133"/>
      <c r="D62" s="134"/>
      <c r="E62" s="460"/>
      <c r="F62" s="460"/>
      <c r="G62" s="147">
        <f t="shared" si="13"/>
        <v>0</v>
      </c>
      <c r="H62" s="144"/>
      <c r="I62" s="144"/>
      <c r="J62" s="144"/>
      <c r="K62" s="144"/>
      <c r="L62" s="143"/>
      <c r="M62" s="143"/>
      <c r="N62" s="143"/>
      <c r="O62" s="144"/>
      <c r="P62" s="611"/>
      <c r="Q62" s="143"/>
      <c r="R62" s="143"/>
      <c r="S62" s="143"/>
      <c r="T62" s="143"/>
      <c r="U62" s="143"/>
      <c r="V62" s="143"/>
      <c r="W62" s="143"/>
      <c r="X62" s="143"/>
      <c r="Y62" s="145"/>
      <c r="Z62" s="103">
        <f t="shared" si="14"/>
        <v>0</v>
      </c>
      <c r="AA62" s="140"/>
      <c r="AB62" s="143"/>
      <c r="AC62" s="145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03">
        <f t="shared" si="15"/>
        <v>0</v>
      </c>
      <c r="AO62" s="134"/>
      <c r="AP62" s="134"/>
      <c r="AQ62" s="134"/>
      <c r="AR62" s="105">
        <f t="shared" si="16"/>
        <v>0</v>
      </c>
      <c r="AS62" s="143"/>
      <c r="AT62" s="143"/>
      <c r="AU62" s="143"/>
      <c r="AV62" s="146"/>
      <c r="AW62" s="621">
        <f t="shared" si="17"/>
        <v>0</v>
      </c>
      <c r="AX62" s="1563"/>
      <c r="AY62" s="1546"/>
      <c r="AZ62" s="1546"/>
      <c r="BA62" s="1548"/>
      <c r="BB62" s="1548"/>
      <c r="BC62" s="1548"/>
      <c r="BD62" s="1554"/>
      <c r="BE62" s="1632"/>
      <c r="BF62" s="1632"/>
      <c r="BG62" s="1546"/>
      <c r="BH62" s="1709"/>
      <c r="BI62" s="222">
        <f t="shared" si="18"/>
        <v>0</v>
      </c>
      <c r="BJ62" s="140">
        <f t="shared" si="19"/>
        <v>0</v>
      </c>
      <c r="BK62" s="132"/>
      <c r="BL62" s="140">
        <f t="shared" si="20"/>
        <v>0</v>
      </c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30">
        <f t="shared" si="21"/>
        <v>0</v>
      </c>
      <c r="CA62" s="132"/>
    </row>
    <row r="63" spans="1:79" ht="14.25" customHeight="1" thickBot="1" x14ac:dyDescent="0.3">
      <c r="A63" s="132"/>
      <c r="B63" s="618">
        <v>46077</v>
      </c>
      <c r="C63" s="133"/>
      <c r="D63" s="134"/>
      <c r="E63" s="460"/>
      <c r="F63" s="460"/>
      <c r="G63" s="147">
        <f t="shared" si="13"/>
        <v>0</v>
      </c>
      <c r="H63" s="144"/>
      <c r="I63" s="144"/>
      <c r="J63" s="144"/>
      <c r="K63" s="144"/>
      <c r="L63" s="145"/>
      <c r="M63" s="143"/>
      <c r="N63" s="143"/>
      <c r="O63" s="144"/>
      <c r="P63" s="611"/>
      <c r="Q63" s="143"/>
      <c r="R63" s="143"/>
      <c r="S63" s="145"/>
      <c r="T63" s="145"/>
      <c r="U63" s="143"/>
      <c r="V63" s="143"/>
      <c r="W63" s="143"/>
      <c r="X63" s="143"/>
      <c r="Y63" s="143"/>
      <c r="Z63" s="103">
        <f t="shared" si="14"/>
        <v>0</v>
      </c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5"/>
      <c r="AM63" s="143"/>
      <c r="AN63" s="103">
        <f t="shared" si="15"/>
        <v>0</v>
      </c>
      <c r="AO63" s="134"/>
      <c r="AP63" s="134"/>
      <c r="AQ63" s="134"/>
      <c r="AR63" s="105">
        <f t="shared" si="16"/>
        <v>0</v>
      </c>
      <c r="AS63" s="143"/>
      <c r="AT63" s="143"/>
      <c r="AU63" s="143"/>
      <c r="AV63" s="146"/>
      <c r="AW63" s="621">
        <f t="shared" si="17"/>
        <v>0</v>
      </c>
      <c r="AX63" s="1563"/>
      <c r="AY63" s="1546"/>
      <c r="AZ63" s="1546"/>
      <c r="BA63" s="1548"/>
      <c r="BB63" s="1548"/>
      <c r="BC63" s="1548"/>
      <c r="BD63" s="1554"/>
      <c r="BE63" s="1632"/>
      <c r="BF63" s="1632"/>
      <c r="BG63" s="1546"/>
      <c r="BH63" s="1709"/>
      <c r="BI63" s="222">
        <f t="shared" si="18"/>
        <v>0</v>
      </c>
      <c r="BJ63" s="140">
        <f t="shared" si="19"/>
        <v>0</v>
      </c>
      <c r="BK63" s="132"/>
      <c r="BL63" s="140">
        <f t="shared" si="20"/>
        <v>0</v>
      </c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30">
        <f t="shared" si="21"/>
        <v>0</v>
      </c>
      <c r="CA63" s="132"/>
    </row>
    <row r="64" spans="1:79" ht="14.25" customHeight="1" thickBot="1" x14ac:dyDescent="0.3">
      <c r="A64" s="132"/>
      <c r="B64" s="618">
        <v>46078</v>
      </c>
      <c r="C64" s="133"/>
      <c r="D64" s="134"/>
      <c r="E64" s="460"/>
      <c r="F64" s="460"/>
      <c r="G64" s="147">
        <f t="shared" si="13"/>
        <v>0</v>
      </c>
      <c r="H64" s="144"/>
      <c r="I64" s="144"/>
      <c r="J64" s="144"/>
      <c r="K64" s="144"/>
      <c r="L64" s="143"/>
      <c r="M64" s="143"/>
      <c r="N64" s="143"/>
      <c r="O64" s="144"/>
      <c r="P64" s="611"/>
      <c r="Q64" s="143"/>
      <c r="R64" s="143"/>
      <c r="S64" s="143"/>
      <c r="T64" s="143"/>
      <c r="U64" s="145"/>
      <c r="V64" s="145"/>
      <c r="W64" s="143"/>
      <c r="X64" s="143"/>
      <c r="Y64" s="145"/>
      <c r="Z64" s="103">
        <f t="shared" si="14"/>
        <v>0</v>
      </c>
      <c r="AA64" s="143"/>
      <c r="AB64" s="143"/>
      <c r="AC64" s="145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03">
        <f t="shared" si="15"/>
        <v>0</v>
      </c>
      <c r="AO64" s="134"/>
      <c r="AP64" s="134"/>
      <c r="AQ64" s="134"/>
      <c r="AR64" s="105">
        <f t="shared" si="16"/>
        <v>0</v>
      </c>
      <c r="AS64" s="143"/>
      <c r="AT64" s="143"/>
      <c r="AU64" s="143"/>
      <c r="AV64" s="146"/>
      <c r="AW64" s="621">
        <f t="shared" si="17"/>
        <v>0</v>
      </c>
      <c r="AX64" s="1563"/>
      <c r="AY64" s="1546"/>
      <c r="AZ64" s="1546"/>
      <c r="BA64" s="1548"/>
      <c r="BB64" s="1548"/>
      <c r="BC64" s="1548"/>
      <c r="BD64" s="1554"/>
      <c r="BE64" s="1632"/>
      <c r="BF64" s="1632"/>
      <c r="BG64" s="1546"/>
      <c r="BH64" s="1709"/>
      <c r="BI64" s="222">
        <f t="shared" si="18"/>
        <v>0</v>
      </c>
      <c r="BJ64" s="140">
        <f t="shared" si="19"/>
        <v>0</v>
      </c>
      <c r="BK64" s="132"/>
      <c r="BL64" s="140">
        <f t="shared" si="20"/>
        <v>0</v>
      </c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30">
        <f t="shared" si="21"/>
        <v>0</v>
      </c>
      <c r="CA64" s="132"/>
    </row>
    <row r="65" spans="1:79" ht="14.25" customHeight="1" thickBot="1" x14ac:dyDescent="0.3">
      <c r="A65" s="132"/>
      <c r="B65" s="618">
        <v>46079</v>
      </c>
      <c r="C65" s="133"/>
      <c r="D65" s="134"/>
      <c r="E65" s="460"/>
      <c r="F65" s="460"/>
      <c r="G65" s="147">
        <f t="shared" si="13"/>
        <v>0</v>
      </c>
      <c r="H65" s="144"/>
      <c r="I65" s="144"/>
      <c r="J65" s="144"/>
      <c r="K65" s="144"/>
      <c r="L65" s="145"/>
      <c r="M65" s="143"/>
      <c r="N65" s="145"/>
      <c r="O65" s="144"/>
      <c r="P65" s="611"/>
      <c r="Q65" s="143"/>
      <c r="R65" s="143"/>
      <c r="S65" s="143"/>
      <c r="T65" s="143"/>
      <c r="U65" s="143"/>
      <c r="V65" s="143"/>
      <c r="W65" s="143"/>
      <c r="X65" s="143"/>
      <c r="Y65" s="143"/>
      <c r="Z65" s="103">
        <f t="shared" si="14"/>
        <v>0</v>
      </c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03">
        <f t="shared" si="15"/>
        <v>0</v>
      </c>
      <c r="AO65" s="134"/>
      <c r="AP65" s="134"/>
      <c r="AQ65" s="134"/>
      <c r="AR65" s="105">
        <f t="shared" si="16"/>
        <v>0</v>
      </c>
      <c r="AS65" s="143"/>
      <c r="AT65" s="143"/>
      <c r="AU65" s="143"/>
      <c r="AV65" s="146"/>
      <c r="AW65" s="621">
        <f t="shared" si="17"/>
        <v>0</v>
      </c>
      <c r="AX65" s="1563"/>
      <c r="AY65" s="1546"/>
      <c r="AZ65" s="1546"/>
      <c r="BA65" s="1548"/>
      <c r="BB65" s="1548"/>
      <c r="BC65" s="1548"/>
      <c r="BD65" s="1554"/>
      <c r="BE65" s="1632"/>
      <c r="BF65" s="1632"/>
      <c r="BG65" s="1546"/>
      <c r="BH65" s="1709"/>
      <c r="BI65" s="222">
        <f t="shared" si="18"/>
        <v>0</v>
      </c>
      <c r="BJ65" s="140">
        <f t="shared" si="19"/>
        <v>0</v>
      </c>
      <c r="BK65" s="132"/>
      <c r="BL65" s="140">
        <f t="shared" si="20"/>
        <v>0</v>
      </c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30">
        <f t="shared" si="21"/>
        <v>0</v>
      </c>
      <c r="CA65" s="132"/>
    </row>
    <row r="66" spans="1:79" ht="14.25" customHeight="1" thickBot="1" x14ac:dyDescent="0.3">
      <c r="A66" s="132"/>
      <c r="B66" s="618">
        <v>46080</v>
      </c>
      <c r="C66" s="133"/>
      <c r="D66" s="134"/>
      <c r="E66" s="460"/>
      <c r="F66" s="460"/>
      <c r="G66" s="147">
        <f t="shared" si="13"/>
        <v>0</v>
      </c>
      <c r="H66" s="199"/>
      <c r="I66" s="144"/>
      <c r="J66" s="144"/>
      <c r="K66" s="144"/>
      <c r="L66" s="143"/>
      <c r="M66" s="143"/>
      <c r="N66" s="145"/>
      <c r="O66" s="144"/>
      <c r="P66" s="611"/>
      <c r="Q66" s="143"/>
      <c r="R66" s="143"/>
      <c r="S66" s="143"/>
      <c r="T66" s="143"/>
      <c r="U66" s="143"/>
      <c r="V66" s="143"/>
      <c r="W66" s="143"/>
      <c r="X66" s="143"/>
      <c r="Y66" s="145"/>
      <c r="Z66" s="103">
        <f t="shared" si="14"/>
        <v>0</v>
      </c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03">
        <f t="shared" si="15"/>
        <v>0</v>
      </c>
      <c r="AO66" s="134"/>
      <c r="AP66" s="134"/>
      <c r="AQ66" s="134"/>
      <c r="AR66" s="105">
        <f t="shared" si="16"/>
        <v>0</v>
      </c>
      <c r="AS66" s="143"/>
      <c r="AT66" s="143"/>
      <c r="AU66" s="143"/>
      <c r="AV66" s="146"/>
      <c r="AW66" s="621">
        <f t="shared" si="17"/>
        <v>0</v>
      </c>
      <c r="AX66" s="1563"/>
      <c r="AY66" s="1546"/>
      <c r="AZ66" s="1546"/>
      <c r="BA66" s="1548"/>
      <c r="BB66" s="1548"/>
      <c r="BC66" s="1548"/>
      <c r="BD66" s="1554"/>
      <c r="BE66" s="1632"/>
      <c r="BF66" s="1632"/>
      <c r="BG66" s="1546"/>
      <c r="BH66" s="1709"/>
      <c r="BI66" s="222">
        <f t="shared" si="18"/>
        <v>0</v>
      </c>
      <c r="BJ66" s="140">
        <f t="shared" si="19"/>
        <v>0</v>
      </c>
      <c r="BK66" s="132"/>
      <c r="BL66" s="140">
        <f t="shared" si="20"/>
        <v>0</v>
      </c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30">
        <f t="shared" si="21"/>
        <v>0</v>
      </c>
      <c r="CA66" s="132"/>
    </row>
    <row r="67" spans="1:79" ht="14.25" customHeight="1" thickBot="1" x14ac:dyDescent="0.3">
      <c r="A67" s="132"/>
      <c r="B67" s="618">
        <v>46081</v>
      </c>
      <c r="C67" s="153"/>
      <c r="D67" s="154"/>
      <c r="E67" s="504"/>
      <c r="F67" s="504"/>
      <c r="G67" s="622">
        <f t="shared" si="13"/>
        <v>0</v>
      </c>
      <c r="H67" s="612"/>
      <c r="I67" s="612"/>
      <c r="J67" s="612"/>
      <c r="K67" s="612"/>
      <c r="L67" s="158"/>
      <c r="M67" s="158"/>
      <c r="N67" s="157"/>
      <c r="O67" s="612"/>
      <c r="P67" s="613"/>
      <c r="Q67" s="157"/>
      <c r="R67" s="157"/>
      <c r="S67" s="158"/>
      <c r="T67" s="157"/>
      <c r="U67" s="157"/>
      <c r="V67" s="157"/>
      <c r="W67" s="157"/>
      <c r="X67" s="157"/>
      <c r="Y67" s="157"/>
      <c r="Z67" s="623">
        <f t="shared" si="14"/>
        <v>0</v>
      </c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623">
        <f t="shared" si="15"/>
        <v>0</v>
      </c>
      <c r="AO67" s="154"/>
      <c r="AP67" s="154"/>
      <c r="AQ67" s="154"/>
      <c r="AR67" s="624">
        <f t="shared" si="16"/>
        <v>0</v>
      </c>
      <c r="AS67" s="157"/>
      <c r="AT67" s="157"/>
      <c r="AU67" s="157"/>
      <c r="AV67" s="160"/>
      <c r="AW67" s="625">
        <f t="shared" si="17"/>
        <v>0</v>
      </c>
      <c r="AX67" s="1563"/>
      <c r="AY67" s="1546"/>
      <c r="AZ67" s="1546"/>
      <c r="BA67" s="1548"/>
      <c r="BB67" s="1548"/>
      <c r="BC67" s="1548"/>
      <c r="BD67" s="1554"/>
      <c r="BE67" s="1632"/>
      <c r="BF67" s="1632"/>
      <c r="BG67" s="1546"/>
      <c r="BH67" s="1709"/>
      <c r="BI67" s="626">
        <f t="shared" si="18"/>
        <v>0</v>
      </c>
      <c r="BJ67" s="162">
        <f t="shared" si="19"/>
        <v>0</v>
      </c>
      <c r="BK67" s="132"/>
      <c r="BL67" s="140">
        <f t="shared" si="20"/>
        <v>0</v>
      </c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30">
        <f t="shared" si="21"/>
        <v>0</v>
      </c>
      <c r="CA67" s="132"/>
    </row>
    <row r="68" spans="1:79" ht="14.25" customHeight="1" x14ac:dyDescent="0.25">
      <c r="A68" s="132"/>
      <c r="B68" s="627"/>
      <c r="C68" s="153"/>
      <c r="D68" s="159"/>
      <c r="E68" s="156"/>
      <c r="F68" s="156"/>
      <c r="G68" s="622">
        <f t="shared" si="13"/>
        <v>0</v>
      </c>
      <c r="H68" s="612"/>
      <c r="I68" s="612"/>
      <c r="J68" s="612"/>
      <c r="K68" s="612"/>
      <c r="L68" s="157"/>
      <c r="M68" s="157"/>
      <c r="N68" s="157"/>
      <c r="O68" s="612"/>
      <c r="P68" s="613"/>
      <c r="Q68" s="157"/>
      <c r="R68" s="157"/>
      <c r="S68" s="157"/>
      <c r="T68" s="157"/>
      <c r="U68" s="157"/>
      <c r="V68" s="157"/>
      <c r="W68" s="157"/>
      <c r="X68" s="157"/>
      <c r="Y68" s="157"/>
      <c r="Z68" s="623">
        <f t="shared" si="14"/>
        <v>0</v>
      </c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623">
        <f t="shared" si="15"/>
        <v>0</v>
      </c>
      <c r="AO68" s="159"/>
      <c r="AP68" s="159"/>
      <c r="AQ68" s="159"/>
      <c r="AR68" s="624">
        <f t="shared" si="16"/>
        <v>0</v>
      </c>
      <c r="AS68" s="157"/>
      <c r="AT68" s="157"/>
      <c r="AU68" s="157"/>
      <c r="AV68" s="160"/>
      <c r="AW68" s="625">
        <f t="shared" si="17"/>
        <v>0</v>
      </c>
      <c r="AX68" s="1557"/>
      <c r="AY68" s="1557"/>
      <c r="AZ68" s="1557"/>
      <c r="BA68" s="1586"/>
      <c r="BB68" s="1586"/>
      <c r="BC68" s="1586"/>
      <c r="BD68" s="1557"/>
      <c r="BE68" s="1557"/>
      <c r="BF68" s="1557"/>
      <c r="BG68" s="1557"/>
      <c r="BH68" s="1720"/>
      <c r="BI68" s="626">
        <f t="shared" si="18"/>
        <v>0</v>
      </c>
      <c r="BJ68" s="162">
        <f t="shared" si="19"/>
        <v>0</v>
      </c>
      <c r="BK68" s="132"/>
      <c r="BL68" s="140">
        <f t="shared" si="20"/>
        <v>0</v>
      </c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30">
        <f t="shared" si="21"/>
        <v>0</v>
      </c>
      <c r="CA68" s="132"/>
    </row>
    <row r="69" spans="1:79" ht="14.25" customHeight="1" x14ac:dyDescent="0.25">
      <c r="A69" s="3"/>
      <c r="B69" s="2" t="s">
        <v>4</v>
      </c>
      <c r="C69" s="166">
        <f t="shared" ref="C69:H69" si="22">SUM(C37:C67)</f>
        <v>0</v>
      </c>
      <c r="D69" s="166">
        <f t="shared" si="22"/>
        <v>0</v>
      </c>
      <c r="E69" s="166">
        <f t="shared" si="22"/>
        <v>0</v>
      </c>
      <c r="F69" s="166">
        <f t="shared" si="22"/>
        <v>0</v>
      </c>
      <c r="G69" s="166">
        <f t="shared" si="22"/>
        <v>0</v>
      </c>
      <c r="H69" s="166">
        <f t="shared" si="22"/>
        <v>0</v>
      </c>
      <c r="I69" s="166"/>
      <c r="J69" s="166"/>
      <c r="K69" s="166"/>
      <c r="L69" s="166">
        <f t="shared" ref="L69:M69" si="23">SUM(L37:L67)</f>
        <v>0</v>
      </c>
      <c r="M69" s="166">
        <f t="shared" si="23"/>
        <v>0</v>
      </c>
      <c r="N69" s="166">
        <f>SUM(N37:N68)</f>
        <v>0</v>
      </c>
      <c r="O69" s="166">
        <f t="shared" ref="O69:V69" si="24">SUM(O37:O67)</f>
        <v>0</v>
      </c>
      <c r="P69" s="617">
        <f t="shared" si="24"/>
        <v>0</v>
      </c>
      <c r="Q69" s="166">
        <f t="shared" si="24"/>
        <v>0</v>
      </c>
      <c r="R69" s="166">
        <f t="shared" si="24"/>
        <v>0</v>
      </c>
      <c r="S69" s="166">
        <f t="shared" si="24"/>
        <v>0</v>
      </c>
      <c r="T69" s="166">
        <f t="shared" si="24"/>
        <v>0</v>
      </c>
      <c r="U69" s="166">
        <f t="shared" si="24"/>
        <v>0</v>
      </c>
      <c r="V69" s="166">
        <f t="shared" si="24"/>
        <v>0</v>
      </c>
      <c r="W69" s="166"/>
      <c r="X69" s="166">
        <f t="shared" ref="X69:BJ69" si="25">SUM(X37:X67)</f>
        <v>0</v>
      </c>
      <c r="Y69" s="166">
        <f t="shared" si="25"/>
        <v>0</v>
      </c>
      <c r="Z69" s="166">
        <f t="shared" si="25"/>
        <v>0</v>
      </c>
      <c r="AA69" s="166">
        <f t="shared" si="25"/>
        <v>0</v>
      </c>
      <c r="AB69" s="166">
        <f t="shared" si="25"/>
        <v>0</v>
      </c>
      <c r="AC69" s="166">
        <f t="shared" si="25"/>
        <v>0</v>
      </c>
      <c r="AD69" s="166">
        <f t="shared" si="25"/>
        <v>0</v>
      </c>
      <c r="AE69" s="166">
        <f t="shared" si="25"/>
        <v>0</v>
      </c>
      <c r="AF69" s="166">
        <f t="shared" si="25"/>
        <v>0</v>
      </c>
      <c r="AG69" s="166">
        <f t="shared" si="25"/>
        <v>0</v>
      </c>
      <c r="AH69" s="166">
        <f t="shared" si="25"/>
        <v>0</v>
      </c>
      <c r="AI69" s="166">
        <f t="shared" si="25"/>
        <v>0</v>
      </c>
      <c r="AJ69" s="166">
        <f t="shared" si="25"/>
        <v>0</v>
      </c>
      <c r="AK69" s="166">
        <f t="shared" si="25"/>
        <v>0</v>
      </c>
      <c r="AL69" s="166">
        <f t="shared" si="25"/>
        <v>0</v>
      </c>
      <c r="AM69" s="166">
        <f t="shared" si="25"/>
        <v>0</v>
      </c>
      <c r="AN69" s="166">
        <f t="shared" si="25"/>
        <v>0</v>
      </c>
      <c r="AO69" s="166">
        <f t="shared" si="25"/>
        <v>0</v>
      </c>
      <c r="AP69" s="166">
        <f t="shared" si="25"/>
        <v>0</v>
      </c>
      <c r="AQ69" s="166">
        <f t="shared" si="25"/>
        <v>0</v>
      </c>
      <c r="AR69" s="166">
        <f t="shared" si="25"/>
        <v>0</v>
      </c>
      <c r="AS69" s="166">
        <f t="shared" si="25"/>
        <v>0</v>
      </c>
      <c r="AT69" s="166">
        <f t="shared" si="25"/>
        <v>0</v>
      </c>
      <c r="AU69" s="166">
        <f t="shared" si="25"/>
        <v>0</v>
      </c>
      <c r="AV69" s="166">
        <f t="shared" si="25"/>
        <v>0</v>
      </c>
      <c r="AW69" s="166">
        <f t="shared" si="25"/>
        <v>0</v>
      </c>
      <c r="AX69" s="165">
        <f t="shared" si="25"/>
        <v>0</v>
      </c>
      <c r="AY69" s="165">
        <f t="shared" si="25"/>
        <v>0</v>
      </c>
      <c r="AZ69" s="165">
        <f t="shared" si="25"/>
        <v>0</v>
      </c>
      <c r="BA69" s="165">
        <f t="shared" si="25"/>
        <v>0</v>
      </c>
      <c r="BB69" s="165">
        <f t="shared" si="25"/>
        <v>0</v>
      </c>
      <c r="BC69" s="165">
        <f t="shared" si="25"/>
        <v>0</v>
      </c>
      <c r="BD69" s="165">
        <f t="shared" si="25"/>
        <v>0</v>
      </c>
      <c r="BE69" s="165">
        <f t="shared" si="25"/>
        <v>0</v>
      </c>
      <c r="BF69" s="165">
        <f t="shared" si="25"/>
        <v>0</v>
      </c>
      <c r="BG69" s="165">
        <f t="shared" si="25"/>
        <v>0</v>
      </c>
      <c r="BH69" s="165">
        <f t="shared" si="25"/>
        <v>0</v>
      </c>
      <c r="BI69" s="166">
        <f t="shared" si="25"/>
        <v>0</v>
      </c>
      <c r="BJ69" s="166">
        <f t="shared" si="25"/>
        <v>0</v>
      </c>
      <c r="BK69" s="132"/>
      <c r="BL69" s="166">
        <f t="shared" ref="BL69:BZ69" si="26">SUM(BL37:BL67)</f>
        <v>0</v>
      </c>
      <c r="BM69" s="166">
        <f t="shared" si="26"/>
        <v>0</v>
      </c>
      <c r="BN69" s="166">
        <f t="shared" si="26"/>
        <v>0</v>
      </c>
      <c r="BO69" s="166">
        <f t="shared" si="26"/>
        <v>0</v>
      </c>
      <c r="BP69" s="166">
        <f t="shared" si="26"/>
        <v>0</v>
      </c>
      <c r="BQ69" s="166">
        <f t="shared" si="26"/>
        <v>0</v>
      </c>
      <c r="BR69" s="166">
        <f t="shared" si="26"/>
        <v>0</v>
      </c>
      <c r="BS69" s="166">
        <f t="shared" si="26"/>
        <v>0</v>
      </c>
      <c r="BT69" s="166">
        <f t="shared" si="26"/>
        <v>0</v>
      </c>
      <c r="BU69" s="166">
        <f t="shared" si="26"/>
        <v>0</v>
      </c>
      <c r="BV69" s="166">
        <f t="shared" si="26"/>
        <v>0</v>
      </c>
      <c r="BW69" s="166">
        <f t="shared" si="26"/>
        <v>0</v>
      </c>
      <c r="BX69" s="166">
        <f t="shared" si="26"/>
        <v>0</v>
      </c>
      <c r="BY69" s="166">
        <f t="shared" si="26"/>
        <v>0</v>
      </c>
      <c r="BZ69" s="166">
        <f t="shared" si="26"/>
        <v>0</v>
      </c>
      <c r="CA69" s="132"/>
    </row>
    <row r="70" spans="1:79" ht="14.25" customHeight="1" x14ac:dyDescent="0.25">
      <c r="A70" s="1"/>
      <c r="B70" s="2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  <c r="AS70" s="3"/>
      <c r="AT70" s="3"/>
      <c r="AU70" s="3"/>
      <c r="AV70" s="3"/>
      <c r="AW70" s="4"/>
      <c r="AX70" s="3"/>
      <c r="AY70" s="207"/>
      <c r="AZ70" s="628"/>
      <c r="BA70" s="3"/>
      <c r="BB70" s="207"/>
      <c r="BC70" s="207"/>
      <c r="BD70" s="628"/>
      <c r="BE70" s="628"/>
      <c r="BF70" s="628"/>
      <c r="BG70" s="628"/>
      <c r="BH70" s="628"/>
      <c r="BI70" s="4"/>
      <c r="BJ70" s="3"/>
      <c r="BK70" s="132"/>
      <c r="BL70" s="3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</row>
    <row r="71" spans="1:79" ht="14.25" customHeight="1" thickBot="1" x14ac:dyDescent="0.3">
      <c r="A71" s="205"/>
      <c r="B71" s="206"/>
      <c r="C71" s="207"/>
      <c r="D71" s="207"/>
      <c r="E71" s="207"/>
      <c r="F71" s="207"/>
      <c r="G71" s="208"/>
      <c r="H71" s="207"/>
      <c r="I71" s="207"/>
      <c r="J71" s="207"/>
      <c r="K71" s="207"/>
      <c r="L71" s="207"/>
      <c r="M71" s="207"/>
      <c r="N71" s="207"/>
      <c r="O71" s="207"/>
      <c r="P71" s="205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9"/>
      <c r="AO71" s="207"/>
      <c r="AP71" s="207"/>
      <c r="AQ71" s="207"/>
      <c r="AR71" s="208"/>
      <c r="AS71" s="207"/>
      <c r="AT71" s="207"/>
      <c r="AU71" s="207"/>
      <c r="AV71" s="207"/>
      <c r="AW71" s="210"/>
      <c r="AX71" s="207"/>
      <c r="AY71" s="207"/>
      <c r="AZ71" s="316"/>
      <c r="BA71" s="207"/>
      <c r="BB71" s="207"/>
      <c r="BC71" s="207"/>
      <c r="BD71" s="316"/>
      <c r="BE71" s="316"/>
      <c r="BF71" s="316"/>
      <c r="BG71" s="316"/>
      <c r="BH71" s="316"/>
      <c r="BI71" s="214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</row>
    <row r="72" spans="1:79" ht="14.25" customHeight="1" thickBot="1" x14ac:dyDescent="0.3">
      <c r="A72" s="3"/>
      <c r="B72" s="629">
        <v>46082</v>
      </c>
      <c r="C72" s="94"/>
      <c r="D72" s="95"/>
      <c r="E72" s="246"/>
      <c r="F72" s="246"/>
      <c r="G72" s="216">
        <f t="shared" ref="G72:G102" si="27">+C72+D72+E72+F72</f>
        <v>0</v>
      </c>
      <c r="H72" s="192"/>
      <c r="I72" s="187"/>
      <c r="J72" s="187"/>
      <c r="K72" s="187"/>
      <c r="L72" s="188"/>
      <c r="M72" s="186"/>
      <c r="N72" s="186"/>
      <c r="O72" s="187"/>
      <c r="P72" s="619"/>
      <c r="Q72" s="186"/>
      <c r="R72" s="186"/>
      <c r="S72" s="186"/>
      <c r="T72" s="188"/>
      <c r="U72" s="186"/>
      <c r="V72" s="186"/>
      <c r="W72" s="186"/>
      <c r="X72" s="186"/>
      <c r="Y72" s="186"/>
      <c r="Z72" s="189">
        <f t="shared" ref="Z72:Z102" si="28">SUM(H72:Y72)</f>
        <v>0</v>
      </c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03">
        <f t="shared" ref="AN72:AN102" si="29">SUM(AA72:AM72)</f>
        <v>0</v>
      </c>
      <c r="AO72" s="95"/>
      <c r="AP72" s="95"/>
      <c r="AQ72" s="95"/>
      <c r="AR72" s="191">
        <f t="shared" ref="AR72:AR102" si="30">SUM(AO72:AQ72)</f>
        <v>0</v>
      </c>
      <c r="AS72" s="186"/>
      <c r="AT72" s="186"/>
      <c r="AU72" s="186"/>
      <c r="AV72" s="193"/>
      <c r="AW72" s="224">
        <f t="shared" ref="AW72:AW102" si="31">+G72-Z72-AN72-AR72-AS72-AT72-AU72-AV72</f>
        <v>0</v>
      </c>
      <c r="AX72" s="1721"/>
      <c r="AY72" s="1537"/>
      <c r="AZ72" s="1687"/>
      <c r="BA72" s="1688"/>
      <c r="BB72" s="1688"/>
      <c r="BC72" s="1548"/>
      <c r="BD72" s="1721"/>
      <c r="BE72" s="1721"/>
      <c r="BF72" s="1721"/>
      <c r="BG72" s="1537"/>
      <c r="BH72" s="1537"/>
      <c r="BI72" s="222">
        <f t="shared" ref="BI72:BI102" si="32">SUM(AX72:BH72)-BG72</f>
        <v>0</v>
      </c>
      <c r="BJ72" s="114">
        <f t="shared" ref="BJ72:BJ102" si="33">+AW72-BI72</f>
        <v>0</v>
      </c>
      <c r="BK72" s="3"/>
      <c r="BL72" s="114">
        <f t="shared" ref="BL72:BL102" si="34">SUM(BM72:BY72)</f>
        <v>0</v>
      </c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630">
        <f t="shared" ref="BZ72:BZ102" si="35">+BJ72-BL72</f>
        <v>0</v>
      </c>
      <c r="CA72" s="3"/>
    </row>
    <row r="73" spans="1:79" ht="14.25" customHeight="1" thickBot="1" x14ac:dyDescent="0.3">
      <c r="A73" s="3"/>
      <c r="B73" s="629">
        <v>46083</v>
      </c>
      <c r="C73" s="118"/>
      <c r="D73" s="119"/>
      <c r="E73" s="458"/>
      <c r="F73" s="458"/>
      <c r="G73" s="147">
        <f t="shared" si="27"/>
        <v>0</v>
      </c>
      <c r="H73" s="144"/>
      <c r="I73" s="144"/>
      <c r="J73" s="144"/>
      <c r="K73" s="144"/>
      <c r="L73" s="143"/>
      <c r="M73" s="143"/>
      <c r="N73" s="143"/>
      <c r="O73" s="144"/>
      <c r="P73" s="611"/>
      <c r="Q73" s="143"/>
      <c r="R73" s="143"/>
      <c r="S73" s="145"/>
      <c r="T73" s="143"/>
      <c r="U73" s="143"/>
      <c r="V73" s="143"/>
      <c r="W73" s="143"/>
      <c r="X73" s="143"/>
      <c r="Y73" s="143"/>
      <c r="Z73" s="103">
        <f t="shared" si="28"/>
        <v>0</v>
      </c>
      <c r="AA73" s="143"/>
      <c r="AB73" s="143"/>
      <c r="AC73" s="145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03">
        <f t="shared" si="29"/>
        <v>0</v>
      </c>
      <c r="AO73" s="119"/>
      <c r="AP73" s="119"/>
      <c r="AQ73" s="119"/>
      <c r="AR73" s="105">
        <f t="shared" si="30"/>
        <v>0</v>
      </c>
      <c r="AS73" s="143"/>
      <c r="AT73" s="143"/>
      <c r="AU73" s="143"/>
      <c r="AV73" s="149"/>
      <c r="AW73" s="224">
        <f t="shared" si="31"/>
        <v>0</v>
      </c>
      <c r="AX73" s="1554"/>
      <c r="AY73" s="1546"/>
      <c r="AZ73" s="1690"/>
      <c r="BA73" s="1688"/>
      <c r="BB73" s="1688"/>
      <c r="BC73" s="1548"/>
      <c r="BD73" s="1554"/>
      <c r="BE73" s="1554"/>
      <c r="BF73" s="1554"/>
      <c r="BG73" s="1546"/>
      <c r="BH73" s="1546"/>
      <c r="BI73" s="222">
        <f t="shared" si="32"/>
        <v>0</v>
      </c>
      <c r="BJ73" s="113">
        <f t="shared" si="33"/>
        <v>0</v>
      </c>
      <c r="BK73" s="3"/>
      <c r="BL73" s="113">
        <f t="shared" si="34"/>
        <v>0</v>
      </c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30">
        <f t="shared" si="35"/>
        <v>0</v>
      </c>
      <c r="CA73" s="3"/>
    </row>
    <row r="74" spans="1:79" ht="14.25" customHeight="1" thickBot="1" x14ac:dyDescent="0.3">
      <c r="A74" s="3"/>
      <c r="B74" s="629">
        <v>46084</v>
      </c>
      <c r="C74" s="118"/>
      <c r="D74" s="119"/>
      <c r="E74" s="458"/>
      <c r="F74" s="458"/>
      <c r="G74" s="147">
        <f t="shared" si="27"/>
        <v>0</v>
      </c>
      <c r="H74" s="144"/>
      <c r="I74" s="144"/>
      <c r="J74" s="144"/>
      <c r="K74" s="144"/>
      <c r="L74" s="143"/>
      <c r="M74" s="143"/>
      <c r="N74" s="143"/>
      <c r="O74" s="144"/>
      <c r="P74" s="611"/>
      <c r="Q74" s="143"/>
      <c r="R74" s="143"/>
      <c r="S74" s="143"/>
      <c r="T74" s="143"/>
      <c r="U74" s="143"/>
      <c r="V74" s="143"/>
      <c r="W74" s="143"/>
      <c r="X74" s="143"/>
      <c r="Y74" s="143"/>
      <c r="Z74" s="103">
        <f t="shared" si="28"/>
        <v>0</v>
      </c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03">
        <f t="shared" si="29"/>
        <v>0</v>
      </c>
      <c r="AO74" s="119"/>
      <c r="AP74" s="119"/>
      <c r="AQ74" s="119"/>
      <c r="AR74" s="105">
        <f t="shared" si="30"/>
        <v>0</v>
      </c>
      <c r="AS74" s="143"/>
      <c r="AT74" s="143"/>
      <c r="AU74" s="143"/>
      <c r="AV74" s="146"/>
      <c r="AW74" s="224">
        <f t="shared" si="31"/>
        <v>0</v>
      </c>
      <c r="AX74" s="1554"/>
      <c r="AY74" s="1546"/>
      <c r="AZ74" s="1690"/>
      <c r="BA74" s="1688"/>
      <c r="BB74" s="1688"/>
      <c r="BC74" s="1548"/>
      <c r="BD74" s="1554"/>
      <c r="BE74" s="1554"/>
      <c r="BF74" s="1554"/>
      <c r="BG74" s="1546"/>
      <c r="BH74" s="1546"/>
      <c r="BI74" s="222">
        <f t="shared" si="32"/>
        <v>0</v>
      </c>
      <c r="BJ74" s="113">
        <f t="shared" si="33"/>
        <v>0</v>
      </c>
      <c r="BK74" s="3"/>
      <c r="BL74" s="113">
        <f t="shared" si="34"/>
        <v>0</v>
      </c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30">
        <f t="shared" si="35"/>
        <v>0</v>
      </c>
      <c r="CA74" s="3"/>
    </row>
    <row r="75" spans="1:79" ht="14.25" customHeight="1" thickBot="1" x14ac:dyDescent="0.3">
      <c r="A75" s="3"/>
      <c r="B75" s="629">
        <v>46085</v>
      </c>
      <c r="C75" s="118"/>
      <c r="D75" s="119"/>
      <c r="E75" s="458"/>
      <c r="F75" s="458"/>
      <c r="G75" s="147">
        <f t="shared" si="27"/>
        <v>0</v>
      </c>
      <c r="H75" s="144"/>
      <c r="I75" s="144"/>
      <c r="J75" s="199"/>
      <c r="K75" s="144"/>
      <c r="L75" s="143"/>
      <c r="M75" s="143"/>
      <c r="N75" s="143"/>
      <c r="O75" s="144"/>
      <c r="P75" s="611"/>
      <c r="Q75" s="143"/>
      <c r="R75" s="143"/>
      <c r="S75" s="143"/>
      <c r="T75" s="143"/>
      <c r="U75" s="143"/>
      <c r="V75" s="143"/>
      <c r="W75" s="143"/>
      <c r="X75" s="143"/>
      <c r="Y75" s="143"/>
      <c r="Z75" s="103">
        <f t="shared" si="28"/>
        <v>0</v>
      </c>
      <c r="AA75" s="143"/>
      <c r="AB75" s="143"/>
      <c r="AC75" s="145"/>
      <c r="AD75" s="143"/>
      <c r="AE75" s="143"/>
      <c r="AF75" s="143"/>
      <c r="AG75" s="143"/>
      <c r="AH75" s="143"/>
      <c r="AI75" s="143"/>
      <c r="AJ75" s="143"/>
      <c r="AK75" s="143"/>
      <c r="AL75" s="145"/>
      <c r="AM75" s="143"/>
      <c r="AN75" s="103">
        <f t="shared" si="29"/>
        <v>0</v>
      </c>
      <c r="AO75" s="119"/>
      <c r="AP75" s="119"/>
      <c r="AQ75" s="119"/>
      <c r="AR75" s="105">
        <f t="shared" si="30"/>
        <v>0</v>
      </c>
      <c r="AS75" s="143"/>
      <c r="AT75" s="143"/>
      <c r="AU75" s="143"/>
      <c r="AV75" s="146"/>
      <c r="AW75" s="224">
        <f t="shared" si="31"/>
        <v>0</v>
      </c>
      <c r="AX75" s="1554"/>
      <c r="AY75" s="1546"/>
      <c r="AZ75" s="1546"/>
      <c r="BA75" s="1548"/>
      <c r="BB75" s="1548"/>
      <c r="BC75" s="1548"/>
      <c r="BD75" s="1554"/>
      <c r="BE75" s="1554"/>
      <c r="BF75" s="1554"/>
      <c r="BG75" s="1546"/>
      <c r="BH75" s="1546"/>
      <c r="BI75" s="222">
        <f t="shared" si="32"/>
        <v>0</v>
      </c>
      <c r="BJ75" s="113">
        <f t="shared" si="33"/>
        <v>0</v>
      </c>
      <c r="BK75" s="3"/>
      <c r="BL75" s="113">
        <f t="shared" si="34"/>
        <v>0</v>
      </c>
      <c r="BM75" s="129"/>
      <c r="BN75" s="129"/>
      <c r="BO75" s="129"/>
      <c r="BP75" s="129"/>
      <c r="BQ75" s="129"/>
      <c r="BR75" s="129"/>
      <c r="BS75" s="129"/>
      <c r="BT75" s="129"/>
      <c r="BU75" s="129"/>
      <c r="BV75" s="129"/>
      <c r="BW75" s="129"/>
      <c r="BX75" s="129"/>
      <c r="BY75" s="129"/>
      <c r="BZ75" s="130">
        <f t="shared" si="35"/>
        <v>0</v>
      </c>
      <c r="CA75" s="3"/>
    </row>
    <row r="76" spans="1:79" ht="14.25" customHeight="1" thickBot="1" x14ac:dyDescent="0.3">
      <c r="A76" s="3"/>
      <c r="B76" s="629">
        <v>46086</v>
      </c>
      <c r="C76" s="118"/>
      <c r="D76" s="119"/>
      <c r="E76" s="458"/>
      <c r="F76" s="458"/>
      <c r="G76" s="147">
        <f t="shared" si="27"/>
        <v>0</v>
      </c>
      <c r="H76" s="144"/>
      <c r="I76" s="144"/>
      <c r="J76" s="144"/>
      <c r="K76" s="144"/>
      <c r="L76" s="143"/>
      <c r="M76" s="143"/>
      <c r="N76" s="143"/>
      <c r="O76" s="144"/>
      <c r="P76" s="611"/>
      <c r="Q76" s="143"/>
      <c r="R76" s="143"/>
      <c r="S76" s="143"/>
      <c r="T76" s="143"/>
      <c r="U76" s="143"/>
      <c r="V76" s="145"/>
      <c r="W76" s="143"/>
      <c r="X76" s="143"/>
      <c r="Y76" s="145"/>
      <c r="Z76" s="103">
        <f t="shared" si="28"/>
        <v>0</v>
      </c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03">
        <f t="shared" si="29"/>
        <v>0</v>
      </c>
      <c r="AO76" s="119"/>
      <c r="AP76" s="119"/>
      <c r="AQ76" s="119"/>
      <c r="AR76" s="105">
        <f t="shared" si="30"/>
        <v>0</v>
      </c>
      <c r="AS76" s="143"/>
      <c r="AT76" s="143"/>
      <c r="AU76" s="143"/>
      <c r="AV76" s="146"/>
      <c r="AW76" s="224">
        <f t="shared" si="31"/>
        <v>0</v>
      </c>
      <c r="AX76" s="1554"/>
      <c r="AY76" s="1546"/>
      <c r="AZ76" s="1546"/>
      <c r="BA76" s="1548"/>
      <c r="BB76" s="1548"/>
      <c r="BC76" s="1548"/>
      <c r="BD76" s="1554"/>
      <c r="BE76" s="1554"/>
      <c r="BF76" s="1554"/>
      <c r="BG76" s="1546"/>
      <c r="BH76" s="1546"/>
      <c r="BI76" s="222">
        <f t="shared" si="32"/>
        <v>0</v>
      </c>
      <c r="BJ76" s="113">
        <f t="shared" si="33"/>
        <v>0</v>
      </c>
      <c r="BK76" s="3"/>
      <c r="BL76" s="113">
        <f t="shared" si="34"/>
        <v>0</v>
      </c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30">
        <f t="shared" si="35"/>
        <v>0</v>
      </c>
      <c r="CA76" s="3"/>
    </row>
    <row r="77" spans="1:79" ht="14.25" customHeight="1" thickBot="1" x14ac:dyDescent="0.3">
      <c r="A77" s="3"/>
      <c r="B77" s="629">
        <v>46087</v>
      </c>
      <c r="C77" s="118"/>
      <c r="D77" s="119"/>
      <c r="E77" s="458"/>
      <c r="F77" s="458"/>
      <c r="G77" s="147">
        <f t="shared" si="27"/>
        <v>0</v>
      </c>
      <c r="H77" s="199"/>
      <c r="I77" s="144"/>
      <c r="J77" s="199"/>
      <c r="K77" s="144"/>
      <c r="L77" s="143"/>
      <c r="M77" s="143"/>
      <c r="N77" s="143"/>
      <c r="O77" s="199"/>
      <c r="P77" s="611"/>
      <c r="Q77" s="143"/>
      <c r="R77" s="143"/>
      <c r="S77" s="143"/>
      <c r="T77" s="143"/>
      <c r="U77" s="143"/>
      <c r="V77" s="143"/>
      <c r="W77" s="143"/>
      <c r="X77" s="143"/>
      <c r="Y77" s="143"/>
      <c r="Z77" s="103">
        <f t="shared" si="28"/>
        <v>0</v>
      </c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03">
        <f t="shared" si="29"/>
        <v>0</v>
      </c>
      <c r="AO77" s="119"/>
      <c r="AP77" s="119"/>
      <c r="AQ77" s="119"/>
      <c r="AR77" s="105">
        <f t="shared" si="30"/>
        <v>0</v>
      </c>
      <c r="AS77" s="143"/>
      <c r="AT77" s="143"/>
      <c r="AU77" s="143"/>
      <c r="AV77" s="146"/>
      <c r="AW77" s="224">
        <f t="shared" si="31"/>
        <v>0</v>
      </c>
      <c r="AX77" s="1554"/>
      <c r="AY77" s="1546"/>
      <c r="AZ77" s="1546"/>
      <c r="BA77" s="1548"/>
      <c r="BB77" s="1548"/>
      <c r="BC77" s="1548"/>
      <c r="BD77" s="1554"/>
      <c r="BE77" s="1554"/>
      <c r="BF77" s="1554"/>
      <c r="BG77" s="1546"/>
      <c r="BH77" s="1546"/>
      <c r="BI77" s="222">
        <f t="shared" si="32"/>
        <v>0</v>
      </c>
      <c r="BJ77" s="113">
        <f t="shared" si="33"/>
        <v>0</v>
      </c>
      <c r="BK77" s="3"/>
      <c r="BL77" s="113">
        <f t="shared" si="34"/>
        <v>0</v>
      </c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30">
        <f t="shared" si="35"/>
        <v>0</v>
      </c>
      <c r="CA77" s="3"/>
    </row>
    <row r="78" spans="1:79" ht="14.25" customHeight="1" thickBot="1" x14ac:dyDescent="0.3">
      <c r="A78" s="3"/>
      <c r="B78" s="629">
        <v>46088</v>
      </c>
      <c r="C78" s="118"/>
      <c r="D78" s="632"/>
      <c r="E78" s="458"/>
      <c r="F78" s="458"/>
      <c r="G78" s="147">
        <f t="shared" si="27"/>
        <v>0</v>
      </c>
      <c r="H78" s="143"/>
      <c r="I78" s="143"/>
      <c r="J78" s="145"/>
      <c r="K78" s="143"/>
      <c r="L78" s="145"/>
      <c r="M78" s="143"/>
      <c r="N78" s="143"/>
      <c r="O78" s="143"/>
      <c r="P78" s="611"/>
      <c r="Q78" s="143"/>
      <c r="R78" s="143"/>
      <c r="S78" s="143"/>
      <c r="T78" s="145"/>
      <c r="U78" s="143"/>
      <c r="V78" s="143"/>
      <c r="W78" s="143"/>
      <c r="X78" s="143"/>
      <c r="Y78" s="143"/>
      <c r="Z78" s="103">
        <f t="shared" si="28"/>
        <v>0</v>
      </c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03">
        <f t="shared" si="29"/>
        <v>0</v>
      </c>
      <c r="AO78" s="119"/>
      <c r="AP78" s="119"/>
      <c r="AQ78" s="119"/>
      <c r="AR78" s="105">
        <f t="shared" si="30"/>
        <v>0</v>
      </c>
      <c r="AS78" s="143"/>
      <c r="AT78" s="143"/>
      <c r="AU78" s="143"/>
      <c r="AV78" s="146"/>
      <c r="AW78" s="224">
        <f t="shared" si="31"/>
        <v>0</v>
      </c>
      <c r="AX78" s="1554"/>
      <c r="AY78" s="1546"/>
      <c r="AZ78" s="1546"/>
      <c r="BA78" s="1548"/>
      <c r="BB78" s="1548"/>
      <c r="BC78" s="1548"/>
      <c r="BD78" s="1554"/>
      <c r="BE78" s="1554"/>
      <c r="BF78" s="1554"/>
      <c r="BG78" s="1546"/>
      <c r="BH78" s="1546"/>
      <c r="BI78" s="222">
        <f t="shared" si="32"/>
        <v>0</v>
      </c>
      <c r="BJ78" s="113">
        <f t="shared" si="33"/>
        <v>0</v>
      </c>
      <c r="BK78" s="3"/>
      <c r="BL78" s="113">
        <f t="shared" si="34"/>
        <v>0</v>
      </c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30">
        <f t="shared" si="35"/>
        <v>0</v>
      </c>
      <c r="CA78" s="3"/>
    </row>
    <row r="79" spans="1:79" ht="14.25" customHeight="1" thickBot="1" x14ac:dyDescent="0.3">
      <c r="A79" s="3"/>
      <c r="B79" s="629">
        <v>46089</v>
      </c>
      <c r="C79" s="228"/>
      <c r="D79" s="119"/>
      <c r="E79" s="458"/>
      <c r="F79" s="458"/>
      <c r="G79" s="147">
        <f t="shared" si="27"/>
        <v>0</v>
      </c>
      <c r="H79" s="144"/>
      <c r="I79" s="144"/>
      <c r="J79" s="144"/>
      <c r="K79" s="144"/>
      <c r="L79" s="145"/>
      <c r="M79" s="143"/>
      <c r="N79" s="143"/>
      <c r="O79" s="144"/>
      <c r="P79" s="611"/>
      <c r="Q79" s="143"/>
      <c r="R79" s="143"/>
      <c r="S79" s="143"/>
      <c r="T79" s="145"/>
      <c r="U79" s="143"/>
      <c r="V79" s="143"/>
      <c r="W79" s="143"/>
      <c r="X79" s="143"/>
      <c r="Y79" s="143"/>
      <c r="Z79" s="103">
        <f t="shared" si="28"/>
        <v>0</v>
      </c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03">
        <f t="shared" si="29"/>
        <v>0</v>
      </c>
      <c r="AO79" s="119"/>
      <c r="AP79" s="119"/>
      <c r="AQ79" s="119"/>
      <c r="AR79" s="105">
        <f t="shared" si="30"/>
        <v>0</v>
      </c>
      <c r="AS79" s="143"/>
      <c r="AT79" s="143"/>
      <c r="AU79" s="143"/>
      <c r="AV79" s="146"/>
      <c r="AW79" s="224">
        <f t="shared" si="31"/>
        <v>0</v>
      </c>
      <c r="AX79" s="1554"/>
      <c r="AY79" s="1546"/>
      <c r="AZ79" s="1546"/>
      <c r="BA79" s="1548"/>
      <c r="BB79" s="1548"/>
      <c r="BC79" s="1548"/>
      <c r="BD79" s="1554"/>
      <c r="BE79" s="1554"/>
      <c r="BF79" s="1554"/>
      <c r="BG79" s="1546"/>
      <c r="BH79" s="1546"/>
      <c r="BI79" s="222">
        <f t="shared" si="32"/>
        <v>0</v>
      </c>
      <c r="BJ79" s="113">
        <f t="shared" si="33"/>
        <v>0</v>
      </c>
      <c r="BK79" s="3"/>
      <c r="BL79" s="113">
        <f t="shared" si="34"/>
        <v>0</v>
      </c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30">
        <f t="shared" si="35"/>
        <v>0</v>
      </c>
      <c r="CA79" s="3"/>
    </row>
    <row r="80" spans="1:79" ht="14.25" customHeight="1" thickBot="1" x14ac:dyDescent="0.3">
      <c r="A80" s="132"/>
      <c r="B80" s="629">
        <v>46090</v>
      </c>
      <c r="C80" s="230"/>
      <c r="D80" s="134"/>
      <c r="E80" s="460"/>
      <c r="F80" s="460"/>
      <c r="G80" s="147">
        <f t="shared" si="27"/>
        <v>0</v>
      </c>
      <c r="H80" s="144"/>
      <c r="I80" s="144"/>
      <c r="J80" s="199"/>
      <c r="K80" s="144"/>
      <c r="L80" s="143"/>
      <c r="M80" s="145"/>
      <c r="N80" s="143"/>
      <c r="O80" s="144"/>
      <c r="P80" s="611"/>
      <c r="Q80" s="143"/>
      <c r="R80" s="143"/>
      <c r="S80" s="143"/>
      <c r="T80" s="145"/>
      <c r="U80" s="143"/>
      <c r="V80" s="143"/>
      <c r="W80" s="143"/>
      <c r="X80" s="143"/>
      <c r="Y80" s="143"/>
      <c r="Z80" s="103">
        <f t="shared" si="28"/>
        <v>0</v>
      </c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03">
        <f t="shared" si="29"/>
        <v>0</v>
      </c>
      <c r="AO80" s="134"/>
      <c r="AP80" s="134"/>
      <c r="AQ80" s="134"/>
      <c r="AR80" s="105">
        <f t="shared" si="30"/>
        <v>0</v>
      </c>
      <c r="AS80" s="143"/>
      <c r="AT80" s="143"/>
      <c r="AU80" s="143"/>
      <c r="AV80" s="146"/>
      <c r="AW80" s="224">
        <f t="shared" si="31"/>
        <v>0</v>
      </c>
      <c r="AX80" s="1554"/>
      <c r="AY80" s="1546"/>
      <c r="AZ80" s="1546"/>
      <c r="BA80" s="1548"/>
      <c r="BB80" s="1548"/>
      <c r="BC80" s="1548"/>
      <c r="BD80" s="1554"/>
      <c r="BE80" s="1554"/>
      <c r="BF80" s="1554"/>
      <c r="BG80" s="1546"/>
      <c r="BH80" s="1546"/>
      <c r="BI80" s="222">
        <f t="shared" si="32"/>
        <v>0</v>
      </c>
      <c r="BJ80" s="140">
        <f t="shared" si="33"/>
        <v>0</v>
      </c>
      <c r="BK80" s="132"/>
      <c r="BL80" s="140">
        <f t="shared" si="34"/>
        <v>0</v>
      </c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41"/>
      <c r="BY80" s="141"/>
      <c r="BZ80" s="130">
        <f t="shared" si="35"/>
        <v>0</v>
      </c>
      <c r="CA80" s="132"/>
    </row>
    <row r="81" spans="1:79" ht="14.25" customHeight="1" thickBot="1" x14ac:dyDescent="0.3">
      <c r="A81" s="132"/>
      <c r="B81" s="629">
        <v>46091</v>
      </c>
      <c r="C81" s="230"/>
      <c r="D81" s="134"/>
      <c r="E81" s="460"/>
      <c r="F81" s="460"/>
      <c r="G81" s="147">
        <f t="shared" si="27"/>
        <v>0</v>
      </c>
      <c r="H81" s="144"/>
      <c r="I81" s="144"/>
      <c r="J81" s="144"/>
      <c r="K81" s="144"/>
      <c r="L81" s="143"/>
      <c r="M81" s="143"/>
      <c r="N81" s="143"/>
      <c r="O81" s="144"/>
      <c r="P81" s="611"/>
      <c r="Q81" s="143"/>
      <c r="R81" s="143"/>
      <c r="S81" s="143"/>
      <c r="T81" s="143"/>
      <c r="U81" s="145"/>
      <c r="V81" s="143"/>
      <c r="W81" s="143"/>
      <c r="X81" s="143"/>
      <c r="Y81" s="145"/>
      <c r="Z81" s="103">
        <f t="shared" si="28"/>
        <v>0</v>
      </c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03">
        <f t="shared" si="29"/>
        <v>0</v>
      </c>
      <c r="AO81" s="134"/>
      <c r="AP81" s="134"/>
      <c r="AQ81" s="134"/>
      <c r="AR81" s="105">
        <f t="shared" si="30"/>
        <v>0</v>
      </c>
      <c r="AS81" s="143"/>
      <c r="AT81" s="143"/>
      <c r="AU81" s="143"/>
      <c r="AV81" s="146"/>
      <c r="AW81" s="224">
        <f t="shared" si="31"/>
        <v>0</v>
      </c>
      <c r="AX81" s="1554"/>
      <c r="AY81" s="1546"/>
      <c r="AZ81" s="1546"/>
      <c r="BA81" s="1548"/>
      <c r="BB81" s="1548"/>
      <c r="BC81" s="1548"/>
      <c r="BD81" s="1554"/>
      <c r="BE81" s="1554"/>
      <c r="BF81" s="1554"/>
      <c r="BG81" s="1546"/>
      <c r="BH81" s="1546"/>
      <c r="BI81" s="222">
        <f t="shared" si="32"/>
        <v>0</v>
      </c>
      <c r="BJ81" s="140">
        <f t="shared" si="33"/>
        <v>0</v>
      </c>
      <c r="BK81" s="132"/>
      <c r="BL81" s="140">
        <f t="shared" si="34"/>
        <v>0</v>
      </c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30">
        <f t="shared" si="35"/>
        <v>0</v>
      </c>
      <c r="CA81" s="132"/>
    </row>
    <row r="82" spans="1:79" ht="14.25" customHeight="1" thickBot="1" x14ac:dyDescent="0.3">
      <c r="A82" s="132"/>
      <c r="B82" s="629">
        <v>46092</v>
      </c>
      <c r="C82" s="230"/>
      <c r="D82" s="134"/>
      <c r="E82" s="460"/>
      <c r="F82" s="460"/>
      <c r="G82" s="147">
        <f t="shared" si="27"/>
        <v>0</v>
      </c>
      <c r="H82" s="199"/>
      <c r="I82" s="144"/>
      <c r="J82" s="199"/>
      <c r="K82" s="144"/>
      <c r="L82" s="143"/>
      <c r="M82" s="143"/>
      <c r="N82" s="143"/>
      <c r="O82" s="144"/>
      <c r="P82" s="611"/>
      <c r="Q82" s="143"/>
      <c r="R82" s="143"/>
      <c r="S82" s="143"/>
      <c r="T82" s="143"/>
      <c r="U82" s="143"/>
      <c r="V82" s="143"/>
      <c r="W82" s="143"/>
      <c r="X82" s="143"/>
      <c r="Y82" s="145"/>
      <c r="Z82" s="103">
        <f t="shared" si="28"/>
        <v>0</v>
      </c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5"/>
      <c r="AM82" s="143"/>
      <c r="AN82" s="103">
        <f t="shared" si="29"/>
        <v>0</v>
      </c>
      <c r="AO82" s="134"/>
      <c r="AP82" s="134"/>
      <c r="AQ82" s="134"/>
      <c r="AR82" s="105">
        <f t="shared" si="30"/>
        <v>0</v>
      </c>
      <c r="AS82" s="143"/>
      <c r="AT82" s="143"/>
      <c r="AU82" s="143"/>
      <c r="AV82" s="146"/>
      <c r="AW82" s="224">
        <f t="shared" si="31"/>
        <v>0</v>
      </c>
      <c r="AX82" s="1554"/>
      <c r="AY82" s="1546"/>
      <c r="AZ82" s="1546"/>
      <c r="BA82" s="1548"/>
      <c r="BB82" s="1548"/>
      <c r="BC82" s="1548"/>
      <c r="BD82" s="1554"/>
      <c r="BE82" s="1554"/>
      <c r="BF82" s="1554"/>
      <c r="BG82" s="1546"/>
      <c r="BH82" s="1546"/>
      <c r="BI82" s="222">
        <f t="shared" si="32"/>
        <v>0</v>
      </c>
      <c r="BJ82" s="140">
        <f t="shared" si="33"/>
        <v>0</v>
      </c>
      <c r="BK82" s="132"/>
      <c r="BL82" s="140">
        <f t="shared" si="34"/>
        <v>0</v>
      </c>
      <c r="BM82" s="141"/>
      <c r="BN82" s="141"/>
      <c r="BO82" s="141"/>
      <c r="BP82" s="141"/>
      <c r="BQ82" s="141"/>
      <c r="BR82" s="141"/>
      <c r="BS82" s="141"/>
      <c r="BT82" s="141"/>
      <c r="BU82" s="141"/>
      <c r="BV82" s="141"/>
      <c r="BW82" s="141"/>
      <c r="BX82" s="141"/>
      <c r="BY82" s="141"/>
      <c r="BZ82" s="130">
        <f t="shared" si="35"/>
        <v>0</v>
      </c>
      <c r="CA82" s="132"/>
    </row>
    <row r="83" spans="1:79" ht="14.25" customHeight="1" thickBot="1" x14ac:dyDescent="0.3">
      <c r="A83" s="132"/>
      <c r="B83" s="629">
        <v>46093</v>
      </c>
      <c r="C83" s="133"/>
      <c r="D83" s="134"/>
      <c r="E83" s="460"/>
      <c r="F83" s="460"/>
      <c r="G83" s="147">
        <f t="shared" si="27"/>
        <v>0</v>
      </c>
      <c r="H83" s="144"/>
      <c r="I83" s="144"/>
      <c r="J83" s="144"/>
      <c r="K83" s="144"/>
      <c r="L83" s="143"/>
      <c r="M83" s="143"/>
      <c r="N83" s="145"/>
      <c r="O83" s="144"/>
      <c r="P83" s="611"/>
      <c r="Q83" s="143"/>
      <c r="R83" s="143"/>
      <c r="S83" s="143"/>
      <c r="T83" s="143"/>
      <c r="U83" s="143"/>
      <c r="V83" s="143"/>
      <c r="W83" s="143"/>
      <c r="X83" s="143"/>
      <c r="Y83" s="145"/>
      <c r="Z83" s="103">
        <f t="shared" si="28"/>
        <v>0</v>
      </c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300">
        <f t="shared" si="29"/>
        <v>0</v>
      </c>
      <c r="AO83" s="134"/>
      <c r="AP83" s="134"/>
      <c r="AQ83" s="134"/>
      <c r="AR83" s="105">
        <f t="shared" si="30"/>
        <v>0</v>
      </c>
      <c r="AS83" s="143"/>
      <c r="AT83" s="143"/>
      <c r="AU83" s="143"/>
      <c r="AV83" s="146"/>
      <c r="AW83" s="224">
        <f t="shared" si="31"/>
        <v>0</v>
      </c>
      <c r="AX83" s="1554"/>
      <c r="AY83" s="1546"/>
      <c r="AZ83" s="1546"/>
      <c r="BA83" s="1548"/>
      <c r="BB83" s="1548"/>
      <c r="BC83" s="1548"/>
      <c r="BD83" s="1554"/>
      <c r="BE83" s="1554"/>
      <c r="BF83" s="1554"/>
      <c r="BG83" s="1546"/>
      <c r="BH83" s="1546"/>
      <c r="BI83" s="222">
        <f t="shared" si="32"/>
        <v>0</v>
      </c>
      <c r="BJ83" s="140">
        <f t="shared" si="33"/>
        <v>0</v>
      </c>
      <c r="BK83" s="132"/>
      <c r="BL83" s="140">
        <f t="shared" si="34"/>
        <v>0</v>
      </c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30">
        <f t="shared" si="35"/>
        <v>0</v>
      </c>
      <c r="CA83" s="132"/>
    </row>
    <row r="84" spans="1:79" ht="14.25" customHeight="1" thickBot="1" x14ac:dyDescent="0.3">
      <c r="A84" s="132"/>
      <c r="B84" s="629">
        <v>46094</v>
      </c>
      <c r="C84" s="133"/>
      <c r="D84" s="134"/>
      <c r="E84" s="460"/>
      <c r="F84" s="460"/>
      <c r="G84" s="147">
        <f t="shared" si="27"/>
        <v>0</v>
      </c>
      <c r="H84" s="199"/>
      <c r="I84" s="144"/>
      <c r="J84" s="144"/>
      <c r="K84" s="144"/>
      <c r="L84" s="143"/>
      <c r="M84" s="145"/>
      <c r="N84" s="143"/>
      <c r="O84" s="144"/>
      <c r="P84" s="611"/>
      <c r="Q84" s="143"/>
      <c r="R84" s="143"/>
      <c r="S84" s="143"/>
      <c r="T84" s="145"/>
      <c r="U84" s="143"/>
      <c r="V84" s="143"/>
      <c r="W84" s="143"/>
      <c r="X84" s="143"/>
      <c r="Y84" s="145"/>
      <c r="Z84" s="103">
        <f t="shared" si="28"/>
        <v>0</v>
      </c>
      <c r="AA84" s="143"/>
      <c r="AB84" s="143"/>
      <c r="AC84" s="145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03">
        <f t="shared" si="29"/>
        <v>0</v>
      </c>
      <c r="AO84" s="134"/>
      <c r="AP84" s="134"/>
      <c r="AQ84" s="134"/>
      <c r="AR84" s="105">
        <f t="shared" si="30"/>
        <v>0</v>
      </c>
      <c r="AS84" s="143"/>
      <c r="AT84" s="143"/>
      <c r="AU84" s="143"/>
      <c r="AV84" s="146"/>
      <c r="AW84" s="224">
        <f t="shared" si="31"/>
        <v>0</v>
      </c>
      <c r="AX84" s="1554"/>
      <c r="AY84" s="1546"/>
      <c r="AZ84" s="1546"/>
      <c r="BA84" s="1548"/>
      <c r="BB84" s="1548"/>
      <c r="BC84" s="1548"/>
      <c r="BD84" s="1554"/>
      <c r="BE84" s="1554"/>
      <c r="BF84" s="1554"/>
      <c r="BG84" s="1546"/>
      <c r="BH84" s="1546"/>
      <c r="BI84" s="222">
        <f t="shared" si="32"/>
        <v>0</v>
      </c>
      <c r="BJ84" s="140">
        <f t="shared" si="33"/>
        <v>0</v>
      </c>
      <c r="BK84" s="132"/>
      <c r="BL84" s="140">
        <f t="shared" si="34"/>
        <v>0</v>
      </c>
      <c r="BM84" s="141"/>
      <c r="BN84" s="141"/>
      <c r="BO84" s="141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30">
        <f t="shared" si="35"/>
        <v>0</v>
      </c>
      <c r="CA84" s="132"/>
    </row>
    <row r="85" spans="1:79" ht="14.25" customHeight="1" thickBot="1" x14ac:dyDescent="0.3">
      <c r="A85" s="132"/>
      <c r="B85" s="629">
        <v>46095</v>
      </c>
      <c r="C85" s="133"/>
      <c r="D85" s="134"/>
      <c r="E85" s="460"/>
      <c r="F85" s="460"/>
      <c r="G85" s="147">
        <f t="shared" si="27"/>
        <v>0</v>
      </c>
      <c r="H85" s="144"/>
      <c r="I85" s="144"/>
      <c r="J85" s="199"/>
      <c r="K85" s="144"/>
      <c r="L85" s="145"/>
      <c r="M85" s="143"/>
      <c r="N85" s="143"/>
      <c r="O85" s="144"/>
      <c r="P85" s="611"/>
      <c r="Q85" s="143"/>
      <c r="R85" s="143"/>
      <c r="S85" s="143"/>
      <c r="T85" s="143"/>
      <c r="U85" s="143"/>
      <c r="V85" s="143"/>
      <c r="W85" s="143"/>
      <c r="X85" s="143"/>
      <c r="Y85" s="143"/>
      <c r="Z85" s="103">
        <f t="shared" si="28"/>
        <v>0</v>
      </c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5"/>
      <c r="AM85" s="143"/>
      <c r="AN85" s="103">
        <f t="shared" si="29"/>
        <v>0</v>
      </c>
      <c r="AO85" s="134"/>
      <c r="AP85" s="134"/>
      <c r="AQ85" s="134"/>
      <c r="AR85" s="105">
        <f t="shared" si="30"/>
        <v>0</v>
      </c>
      <c r="AS85" s="143"/>
      <c r="AT85" s="143"/>
      <c r="AU85" s="143"/>
      <c r="AV85" s="146"/>
      <c r="AW85" s="224">
        <f t="shared" si="31"/>
        <v>0</v>
      </c>
      <c r="AX85" s="1554"/>
      <c r="AY85" s="1546"/>
      <c r="AZ85" s="1546"/>
      <c r="BA85" s="1548"/>
      <c r="BB85" s="1548"/>
      <c r="BC85" s="1548"/>
      <c r="BD85" s="1626"/>
      <c r="BE85" s="1554"/>
      <c r="BF85" s="1554"/>
      <c r="BG85" s="1546"/>
      <c r="BH85" s="1546"/>
      <c r="BI85" s="222">
        <f t="shared" si="32"/>
        <v>0</v>
      </c>
      <c r="BJ85" s="140">
        <f t="shared" si="33"/>
        <v>0</v>
      </c>
      <c r="BK85" s="132"/>
      <c r="BL85" s="140">
        <f t="shared" si="34"/>
        <v>0</v>
      </c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30">
        <f t="shared" si="35"/>
        <v>0</v>
      </c>
      <c r="CA85" s="132"/>
    </row>
    <row r="86" spans="1:79" ht="14.25" customHeight="1" thickBot="1" x14ac:dyDescent="0.3">
      <c r="A86" s="132"/>
      <c r="B86" s="629">
        <v>46096</v>
      </c>
      <c r="C86" s="133"/>
      <c r="D86" s="134"/>
      <c r="E86" s="460"/>
      <c r="F86" s="460"/>
      <c r="G86" s="147">
        <f t="shared" si="27"/>
        <v>0</v>
      </c>
      <c r="H86" s="144"/>
      <c r="I86" s="144"/>
      <c r="J86" s="144"/>
      <c r="K86" s="144"/>
      <c r="L86" s="143"/>
      <c r="M86" s="143"/>
      <c r="N86" s="143"/>
      <c r="O86" s="144"/>
      <c r="P86" s="611"/>
      <c r="Q86" s="143"/>
      <c r="R86" s="143"/>
      <c r="S86" s="143"/>
      <c r="T86" s="143"/>
      <c r="U86" s="143"/>
      <c r="V86" s="143"/>
      <c r="W86" s="143"/>
      <c r="X86" s="143"/>
      <c r="Y86" s="143"/>
      <c r="Z86" s="103">
        <f t="shared" si="28"/>
        <v>0</v>
      </c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03">
        <f t="shared" si="29"/>
        <v>0</v>
      </c>
      <c r="AO86" s="134"/>
      <c r="AP86" s="134"/>
      <c r="AQ86" s="134"/>
      <c r="AR86" s="105">
        <f t="shared" si="30"/>
        <v>0</v>
      </c>
      <c r="AS86" s="143"/>
      <c r="AT86" s="143"/>
      <c r="AU86" s="143"/>
      <c r="AV86" s="146"/>
      <c r="AW86" s="224">
        <f t="shared" si="31"/>
        <v>0</v>
      </c>
      <c r="AX86" s="1554"/>
      <c r="AY86" s="1546"/>
      <c r="AZ86" s="1546"/>
      <c r="BA86" s="1548"/>
      <c r="BB86" s="1548"/>
      <c r="BC86" s="1548"/>
      <c r="BD86" s="1626"/>
      <c r="BE86" s="1554"/>
      <c r="BF86" s="1554"/>
      <c r="BG86" s="1546"/>
      <c r="BH86" s="1546"/>
      <c r="BI86" s="222">
        <f t="shared" si="32"/>
        <v>0</v>
      </c>
      <c r="BJ86" s="140">
        <f t="shared" si="33"/>
        <v>0</v>
      </c>
      <c r="BK86" s="132"/>
      <c r="BL86" s="140">
        <f t="shared" si="34"/>
        <v>0</v>
      </c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41"/>
      <c r="BY86" s="141"/>
      <c r="BZ86" s="130">
        <f t="shared" si="35"/>
        <v>0</v>
      </c>
      <c r="CA86" s="132"/>
    </row>
    <row r="87" spans="1:79" ht="14.25" customHeight="1" thickBot="1" x14ac:dyDescent="0.3">
      <c r="A87" s="132"/>
      <c r="B87" s="629">
        <v>46097</v>
      </c>
      <c r="C87" s="133"/>
      <c r="D87" s="134"/>
      <c r="E87" s="460"/>
      <c r="F87" s="460"/>
      <c r="G87" s="147">
        <f t="shared" si="27"/>
        <v>0</v>
      </c>
      <c r="H87" s="144"/>
      <c r="I87" s="144"/>
      <c r="J87" s="199"/>
      <c r="K87" s="144"/>
      <c r="L87" s="143"/>
      <c r="M87" s="145"/>
      <c r="N87" s="143"/>
      <c r="O87" s="144"/>
      <c r="P87" s="611"/>
      <c r="Q87" s="143"/>
      <c r="R87" s="143"/>
      <c r="S87" s="143"/>
      <c r="T87" s="143"/>
      <c r="U87" s="143"/>
      <c r="V87" s="145"/>
      <c r="W87" s="143"/>
      <c r="X87" s="143"/>
      <c r="Y87" s="143"/>
      <c r="Z87" s="103">
        <f t="shared" si="28"/>
        <v>0</v>
      </c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03">
        <f t="shared" si="29"/>
        <v>0</v>
      </c>
      <c r="AO87" s="134"/>
      <c r="AP87" s="134"/>
      <c r="AQ87" s="134"/>
      <c r="AR87" s="105">
        <f t="shared" si="30"/>
        <v>0</v>
      </c>
      <c r="AS87" s="143"/>
      <c r="AT87" s="143"/>
      <c r="AU87" s="143"/>
      <c r="AV87" s="146"/>
      <c r="AW87" s="224">
        <f t="shared" si="31"/>
        <v>0</v>
      </c>
      <c r="AX87" s="1554"/>
      <c r="AY87" s="1546"/>
      <c r="AZ87" s="1546"/>
      <c r="BA87" s="1548"/>
      <c r="BB87" s="1548"/>
      <c r="BC87" s="1548"/>
      <c r="BD87" s="1554"/>
      <c r="BE87" s="1723"/>
      <c r="BF87" s="1723"/>
      <c r="BG87" s="1546"/>
      <c r="BH87" s="1546"/>
      <c r="BI87" s="222">
        <f t="shared" si="32"/>
        <v>0</v>
      </c>
      <c r="BJ87" s="140">
        <f t="shared" si="33"/>
        <v>0</v>
      </c>
      <c r="BK87" s="132"/>
      <c r="BL87" s="140">
        <f t="shared" si="34"/>
        <v>0</v>
      </c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30">
        <f t="shared" si="35"/>
        <v>0</v>
      </c>
      <c r="CA87" s="132"/>
    </row>
    <row r="88" spans="1:79" ht="14.25" customHeight="1" thickBot="1" x14ac:dyDescent="0.3">
      <c r="A88" s="132"/>
      <c r="B88" s="629">
        <v>46098</v>
      </c>
      <c r="C88" s="133"/>
      <c r="D88" s="134"/>
      <c r="E88" s="460"/>
      <c r="F88" s="460"/>
      <c r="G88" s="147">
        <f t="shared" si="27"/>
        <v>0</v>
      </c>
      <c r="H88" s="199"/>
      <c r="I88" s="144"/>
      <c r="J88" s="199"/>
      <c r="K88" s="144"/>
      <c r="L88" s="143"/>
      <c r="M88" s="143"/>
      <c r="N88" s="143"/>
      <c r="O88" s="144"/>
      <c r="P88" s="611"/>
      <c r="Q88" s="143"/>
      <c r="R88" s="143"/>
      <c r="S88" s="143"/>
      <c r="T88" s="143"/>
      <c r="U88" s="143"/>
      <c r="V88" s="143"/>
      <c r="W88" s="143"/>
      <c r="X88" s="143"/>
      <c r="Y88" s="143"/>
      <c r="Z88" s="103">
        <f t="shared" si="28"/>
        <v>0</v>
      </c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5"/>
      <c r="AM88" s="143"/>
      <c r="AN88" s="103">
        <f t="shared" si="29"/>
        <v>0</v>
      </c>
      <c r="AO88" s="134"/>
      <c r="AP88" s="134"/>
      <c r="AQ88" s="134"/>
      <c r="AR88" s="105">
        <f t="shared" si="30"/>
        <v>0</v>
      </c>
      <c r="AS88" s="143"/>
      <c r="AT88" s="143"/>
      <c r="AU88" s="143"/>
      <c r="AV88" s="146"/>
      <c r="AW88" s="224">
        <f t="shared" si="31"/>
        <v>0</v>
      </c>
      <c r="AX88" s="1554"/>
      <c r="AY88" s="1546"/>
      <c r="AZ88" s="1546"/>
      <c r="BA88" s="1548"/>
      <c r="BB88" s="1548"/>
      <c r="BC88" s="1548"/>
      <c r="BD88" s="1554"/>
      <c r="BE88" s="1723"/>
      <c r="BF88" s="1723"/>
      <c r="BG88" s="1546"/>
      <c r="BH88" s="1546"/>
      <c r="BI88" s="222">
        <f t="shared" si="32"/>
        <v>0</v>
      </c>
      <c r="BJ88" s="140">
        <f t="shared" si="33"/>
        <v>0</v>
      </c>
      <c r="BK88" s="132"/>
      <c r="BL88" s="140">
        <f t="shared" si="34"/>
        <v>0</v>
      </c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30">
        <f t="shared" si="35"/>
        <v>0</v>
      </c>
      <c r="CA88" s="132"/>
    </row>
    <row r="89" spans="1:79" ht="14.25" customHeight="1" thickBot="1" x14ac:dyDescent="0.3">
      <c r="A89" s="132"/>
      <c r="B89" s="629">
        <v>46099</v>
      </c>
      <c r="C89" s="133"/>
      <c r="D89" s="134"/>
      <c r="E89" s="460"/>
      <c r="F89" s="460"/>
      <c r="G89" s="147">
        <f t="shared" si="27"/>
        <v>0</v>
      </c>
      <c r="H89" s="199"/>
      <c r="I89" s="144"/>
      <c r="J89" s="144"/>
      <c r="K89" s="144"/>
      <c r="L89" s="143"/>
      <c r="M89" s="143"/>
      <c r="N89" s="143"/>
      <c r="O89" s="144"/>
      <c r="P89" s="611"/>
      <c r="Q89" s="143"/>
      <c r="R89" s="143"/>
      <c r="S89" s="143"/>
      <c r="T89" s="143"/>
      <c r="U89" s="143"/>
      <c r="V89" s="143"/>
      <c r="W89" s="143"/>
      <c r="X89" s="143"/>
      <c r="Y89" s="145"/>
      <c r="Z89" s="103">
        <f t="shared" si="28"/>
        <v>0</v>
      </c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03">
        <f t="shared" si="29"/>
        <v>0</v>
      </c>
      <c r="AO89" s="134"/>
      <c r="AP89" s="134"/>
      <c r="AQ89" s="134"/>
      <c r="AR89" s="105">
        <f t="shared" si="30"/>
        <v>0</v>
      </c>
      <c r="AS89" s="143"/>
      <c r="AT89" s="143"/>
      <c r="AU89" s="143"/>
      <c r="AV89" s="146"/>
      <c r="AW89" s="224">
        <f t="shared" si="31"/>
        <v>0</v>
      </c>
      <c r="AX89" s="1554"/>
      <c r="AY89" s="1546"/>
      <c r="AZ89" s="1546"/>
      <c r="BA89" s="1548"/>
      <c r="BB89" s="1548"/>
      <c r="BC89" s="1548"/>
      <c r="BD89" s="1554"/>
      <c r="BE89" s="1723"/>
      <c r="BF89" s="1723"/>
      <c r="BG89" s="1546"/>
      <c r="BH89" s="1546"/>
      <c r="BI89" s="222">
        <f t="shared" si="32"/>
        <v>0</v>
      </c>
      <c r="BJ89" s="140">
        <f t="shared" si="33"/>
        <v>0</v>
      </c>
      <c r="BK89" s="132"/>
      <c r="BL89" s="140">
        <f t="shared" si="34"/>
        <v>0</v>
      </c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30">
        <f t="shared" si="35"/>
        <v>0</v>
      </c>
      <c r="CA89" s="132"/>
    </row>
    <row r="90" spans="1:79" ht="14.25" customHeight="1" thickBot="1" x14ac:dyDescent="0.3">
      <c r="A90" s="132"/>
      <c r="B90" s="629">
        <v>46100</v>
      </c>
      <c r="C90" s="133"/>
      <c r="D90" s="134"/>
      <c r="E90" s="460"/>
      <c r="F90" s="460"/>
      <c r="G90" s="147">
        <f t="shared" si="27"/>
        <v>0</v>
      </c>
      <c r="H90" s="144"/>
      <c r="I90" s="144"/>
      <c r="J90" s="144"/>
      <c r="K90" s="144"/>
      <c r="L90" s="143"/>
      <c r="M90" s="143"/>
      <c r="N90" s="143"/>
      <c r="O90" s="144"/>
      <c r="P90" s="611"/>
      <c r="Q90" s="143"/>
      <c r="R90" s="143"/>
      <c r="S90" s="143"/>
      <c r="T90" s="143"/>
      <c r="U90" s="143"/>
      <c r="V90" s="143"/>
      <c r="W90" s="143"/>
      <c r="X90" s="143"/>
      <c r="Y90" s="143"/>
      <c r="Z90" s="103">
        <f t="shared" si="28"/>
        <v>0</v>
      </c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03">
        <f t="shared" si="29"/>
        <v>0</v>
      </c>
      <c r="AO90" s="134"/>
      <c r="AP90" s="134"/>
      <c r="AQ90" s="134"/>
      <c r="AR90" s="105">
        <f t="shared" si="30"/>
        <v>0</v>
      </c>
      <c r="AS90" s="143"/>
      <c r="AT90" s="143"/>
      <c r="AU90" s="143"/>
      <c r="AV90" s="146"/>
      <c r="AW90" s="224">
        <f t="shared" si="31"/>
        <v>0</v>
      </c>
      <c r="AX90" s="1554"/>
      <c r="AY90" s="1546"/>
      <c r="AZ90" s="1546"/>
      <c r="BA90" s="1548"/>
      <c r="BB90" s="1548"/>
      <c r="BC90" s="1548"/>
      <c r="BD90" s="1554"/>
      <c r="BE90" s="1723"/>
      <c r="BF90" s="1723"/>
      <c r="BG90" s="1546"/>
      <c r="BH90" s="1546"/>
      <c r="BI90" s="222">
        <f t="shared" si="32"/>
        <v>0</v>
      </c>
      <c r="BJ90" s="140">
        <f t="shared" si="33"/>
        <v>0</v>
      </c>
      <c r="BK90" s="132"/>
      <c r="BL90" s="140">
        <f t="shared" si="34"/>
        <v>0</v>
      </c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41"/>
      <c r="BY90" s="141"/>
      <c r="BZ90" s="130">
        <f t="shared" si="35"/>
        <v>0</v>
      </c>
      <c r="CA90" s="132"/>
    </row>
    <row r="91" spans="1:79" ht="14.25" customHeight="1" thickBot="1" x14ac:dyDescent="0.3">
      <c r="A91" s="132"/>
      <c r="B91" s="629">
        <v>46101</v>
      </c>
      <c r="C91" s="133"/>
      <c r="D91" s="134"/>
      <c r="E91" s="460"/>
      <c r="F91" s="460"/>
      <c r="G91" s="147">
        <f t="shared" si="27"/>
        <v>0</v>
      </c>
      <c r="H91" s="143"/>
      <c r="I91" s="143"/>
      <c r="J91" s="145"/>
      <c r="K91" s="143"/>
      <c r="L91" s="145"/>
      <c r="M91" s="143"/>
      <c r="N91" s="145"/>
      <c r="O91" s="143"/>
      <c r="P91" s="611"/>
      <c r="Q91" s="143"/>
      <c r="R91" s="143"/>
      <c r="S91" s="143"/>
      <c r="T91" s="143"/>
      <c r="U91" s="143"/>
      <c r="V91" s="143"/>
      <c r="W91" s="143"/>
      <c r="X91" s="143"/>
      <c r="Y91" s="143"/>
      <c r="Z91" s="103">
        <f t="shared" si="28"/>
        <v>0</v>
      </c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03">
        <f t="shared" si="29"/>
        <v>0</v>
      </c>
      <c r="AO91" s="134"/>
      <c r="AP91" s="134"/>
      <c r="AQ91" s="134"/>
      <c r="AR91" s="105">
        <f t="shared" si="30"/>
        <v>0</v>
      </c>
      <c r="AS91" s="143"/>
      <c r="AT91" s="143"/>
      <c r="AU91" s="143"/>
      <c r="AV91" s="146"/>
      <c r="AW91" s="224">
        <f t="shared" si="31"/>
        <v>0</v>
      </c>
      <c r="AX91" s="1554"/>
      <c r="AY91" s="1546"/>
      <c r="AZ91" s="1546"/>
      <c r="BA91" s="1548"/>
      <c r="BB91" s="1548"/>
      <c r="BC91" s="1548"/>
      <c r="BD91" s="1554"/>
      <c r="BE91" s="1723"/>
      <c r="BF91" s="1723"/>
      <c r="BG91" s="1546"/>
      <c r="BH91" s="1546"/>
      <c r="BI91" s="222">
        <f t="shared" si="32"/>
        <v>0</v>
      </c>
      <c r="BJ91" s="140">
        <f t="shared" si="33"/>
        <v>0</v>
      </c>
      <c r="BK91" s="132"/>
      <c r="BL91" s="140">
        <f t="shared" si="34"/>
        <v>0</v>
      </c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30">
        <f t="shared" si="35"/>
        <v>0</v>
      </c>
      <c r="CA91" s="132"/>
    </row>
    <row r="92" spans="1:79" ht="14.25" customHeight="1" thickBot="1" x14ac:dyDescent="0.3">
      <c r="A92" s="132"/>
      <c r="B92" s="629">
        <v>46102</v>
      </c>
      <c r="C92" s="133"/>
      <c r="D92" s="134"/>
      <c r="E92" s="460"/>
      <c r="F92" s="460"/>
      <c r="G92" s="147">
        <f t="shared" si="27"/>
        <v>0</v>
      </c>
      <c r="H92" s="144"/>
      <c r="I92" s="144"/>
      <c r="J92" s="199"/>
      <c r="K92" s="144"/>
      <c r="L92" s="145"/>
      <c r="M92" s="143"/>
      <c r="N92" s="143"/>
      <c r="O92" s="144"/>
      <c r="P92" s="611"/>
      <c r="Q92" s="143"/>
      <c r="R92" s="143"/>
      <c r="S92" s="143"/>
      <c r="T92" s="143"/>
      <c r="U92" s="143"/>
      <c r="V92" s="143"/>
      <c r="W92" s="143"/>
      <c r="X92" s="143"/>
      <c r="Y92" s="145"/>
      <c r="Z92" s="103">
        <f t="shared" si="28"/>
        <v>0</v>
      </c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03">
        <f t="shared" si="29"/>
        <v>0</v>
      </c>
      <c r="AO92" s="134"/>
      <c r="AP92" s="134"/>
      <c r="AQ92" s="134"/>
      <c r="AR92" s="105">
        <f t="shared" si="30"/>
        <v>0</v>
      </c>
      <c r="AS92" s="143"/>
      <c r="AT92" s="143"/>
      <c r="AU92" s="143"/>
      <c r="AV92" s="146"/>
      <c r="AW92" s="224">
        <f t="shared" si="31"/>
        <v>0</v>
      </c>
      <c r="AX92" s="1554"/>
      <c r="AY92" s="1546"/>
      <c r="AZ92" s="1546"/>
      <c r="BA92" s="1548"/>
      <c r="BB92" s="1548"/>
      <c r="BC92" s="1548"/>
      <c r="BD92" s="1554"/>
      <c r="BE92" s="1723"/>
      <c r="BF92" s="1723"/>
      <c r="BG92" s="1546"/>
      <c r="BH92" s="1546"/>
      <c r="BI92" s="222">
        <f t="shared" si="32"/>
        <v>0</v>
      </c>
      <c r="BJ92" s="140">
        <f t="shared" si="33"/>
        <v>0</v>
      </c>
      <c r="BK92" s="132"/>
      <c r="BL92" s="140">
        <f t="shared" si="34"/>
        <v>0</v>
      </c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50"/>
      <c r="BX92" s="141"/>
      <c r="BY92" s="141"/>
      <c r="BZ92" s="130">
        <f t="shared" si="35"/>
        <v>0</v>
      </c>
      <c r="CA92" s="132"/>
    </row>
    <row r="93" spans="1:79" ht="14.25" customHeight="1" thickBot="1" x14ac:dyDescent="0.3">
      <c r="A93" s="132"/>
      <c r="B93" s="629">
        <v>46103</v>
      </c>
      <c r="C93" s="133"/>
      <c r="D93" s="134"/>
      <c r="E93" s="460"/>
      <c r="F93" s="460"/>
      <c r="G93" s="147">
        <f t="shared" si="27"/>
        <v>0</v>
      </c>
      <c r="H93" s="144"/>
      <c r="I93" s="144"/>
      <c r="J93" s="199"/>
      <c r="K93" s="144"/>
      <c r="L93" s="145"/>
      <c r="M93" s="143"/>
      <c r="N93" s="143"/>
      <c r="O93" s="144"/>
      <c r="P93" s="611"/>
      <c r="Q93" s="143"/>
      <c r="R93" s="143"/>
      <c r="S93" s="145"/>
      <c r="T93" s="145"/>
      <c r="U93" s="143"/>
      <c r="V93" s="143"/>
      <c r="W93" s="143"/>
      <c r="X93" s="143"/>
      <c r="Y93" s="143"/>
      <c r="Z93" s="103">
        <f t="shared" si="28"/>
        <v>0</v>
      </c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03">
        <f t="shared" si="29"/>
        <v>0</v>
      </c>
      <c r="AO93" s="134"/>
      <c r="AP93" s="134"/>
      <c r="AQ93" s="134"/>
      <c r="AR93" s="105">
        <f t="shared" si="30"/>
        <v>0</v>
      </c>
      <c r="AS93" s="143"/>
      <c r="AT93" s="143"/>
      <c r="AU93" s="143"/>
      <c r="AV93" s="146"/>
      <c r="AW93" s="224">
        <f t="shared" si="31"/>
        <v>0</v>
      </c>
      <c r="AX93" s="1554"/>
      <c r="AY93" s="1546"/>
      <c r="AZ93" s="1546"/>
      <c r="BA93" s="1548"/>
      <c r="BB93" s="1548"/>
      <c r="BC93" s="1548"/>
      <c r="BD93" s="1554"/>
      <c r="BE93" s="1723"/>
      <c r="BF93" s="1723"/>
      <c r="BG93" s="1546"/>
      <c r="BH93" s="1546"/>
      <c r="BI93" s="222">
        <f t="shared" si="32"/>
        <v>0</v>
      </c>
      <c r="BJ93" s="140">
        <f t="shared" si="33"/>
        <v>0</v>
      </c>
      <c r="BK93" s="132"/>
      <c r="BL93" s="140">
        <f t="shared" si="34"/>
        <v>0</v>
      </c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30">
        <f t="shared" si="35"/>
        <v>0</v>
      </c>
      <c r="CA93" s="132"/>
    </row>
    <row r="94" spans="1:79" ht="14.25" customHeight="1" thickBot="1" x14ac:dyDescent="0.3">
      <c r="A94" s="132"/>
      <c r="B94" s="629">
        <v>46104</v>
      </c>
      <c r="C94" s="133"/>
      <c r="D94" s="134"/>
      <c r="E94" s="460"/>
      <c r="F94" s="460"/>
      <c r="G94" s="147">
        <f t="shared" si="27"/>
        <v>0</v>
      </c>
      <c r="H94" s="144"/>
      <c r="I94" s="144"/>
      <c r="J94" s="144"/>
      <c r="K94" s="144"/>
      <c r="L94" s="143"/>
      <c r="M94" s="143"/>
      <c r="N94" s="143"/>
      <c r="O94" s="199"/>
      <c r="P94" s="611"/>
      <c r="Q94" s="143"/>
      <c r="R94" s="143"/>
      <c r="S94" s="143"/>
      <c r="T94" s="143"/>
      <c r="U94" s="143"/>
      <c r="V94" s="143"/>
      <c r="W94" s="143"/>
      <c r="X94" s="143"/>
      <c r="Y94" s="143"/>
      <c r="Z94" s="103">
        <f t="shared" si="28"/>
        <v>0</v>
      </c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03">
        <f t="shared" si="29"/>
        <v>0</v>
      </c>
      <c r="AO94" s="134"/>
      <c r="AP94" s="134"/>
      <c r="AQ94" s="134"/>
      <c r="AR94" s="105">
        <f t="shared" si="30"/>
        <v>0</v>
      </c>
      <c r="AS94" s="143"/>
      <c r="AT94" s="143"/>
      <c r="AU94" s="143"/>
      <c r="AV94" s="146"/>
      <c r="AW94" s="224">
        <f t="shared" si="31"/>
        <v>0</v>
      </c>
      <c r="AX94" s="1554"/>
      <c r="AY94" s="1546"/>
      <c r="AZ94" s="1546"/>
      <c r="BA94" s="1548"/>
      <c r="BB94" s="1548"/>
      <c r="BC94" s="1548"/>
      <c r="BD94" s="1554"/>
      <c r="BE94" s="1723"/>
      <c r="BF94" s="1723"/>
      <c r="BG94" s="1546"/>
      <c r="BH94" s="1546"/>
      <c r="BI94" s="222">
        <f t="shared" si="32"/>
        <v>0</v>
      </c>
      <c r="BJ94" s="140">
        <f t="shared" si="33"/>
        <v>0</v>
      </c>
      <c r="BK94" s="132"/>
      <c r="BL94" s="140">
        <f t="shared" si="34"/>
        <v>0</v>
      </c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50"/>
      <c r="BX94" s="141"/>
      <c r="BY94" s="141"/>
      <c r="BZ94" s="130">
        <f t="shared" si="35"/>
        <v>0</v>
      </c>
      <c r="CA94" s="132"/>
    </row>
    <row r="95" spans="1:79" ht="14.25" customHeight="1" thickBot="1" x14ac:dyDescent="0.3">
      <c r="A95" s="132"/>
      <c r="B95" s="629">
        <v>46105</v>
      </c>
      <c r="C95" s="133"/>
      <c r="D95" s="134"/>
      <c r="E95" s="460"/>
      <c r="F95" s="460"/>
      <c r="G95" s="147">
        <f t="shared" si="27"/>
        <v>0</v>
      </c>
      <c r="H95" s="199"/>
      <c r="I95" s="144"/>
      <c r="J95" s="144"/>
      <c r="K95" s="144"/>
      <c r="L95" s="143"/>
      <c r="M95" s="145"/>
      <c r="N95" s="143"/>
      <c r="O95" s="144"/>
      <c r="P95" s="611"/>
      <c r="Q95" s="143"/>
      <c r="R95" s="143"/>
      <c r="S95" s="145"/>
      <c r="T95" s="143"/>
      <c r="U95" s="143"/>
      <c r="V95" s="143"/>
      <c r="W95" s="143"/>
      <c r="X95" s="143"/>
      <c r="Y95" s="145"/>
      <c r="Z95" s="103">
        <f t="shared" si="28"/>
        <v>0</v>
      </c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03">
        <f t="shared" si="29"/>
        <v>0</v>
      </c>
      <c r="AO95" s="134"/>
      <c r="AP95" s="134"/>
      <c r="AQ95" s="134"/>
      <c r="AR95" s="105">
        <f t="shared" si="30"/>
        <v>0</v>
      </c>
      <c r="AS95" s="143"/>
      <c r="AT95" s="143"/>
      <c r="AU95" s="143"/>
      <c r="AV95" s="146"/>
      <c r="AW95" s="224">
        <f t="shared" si="31"/>
        <v>0</v>
      </c>
      <c r="AX95" s="1554"/>
      <c r="AY95" s="1546"/>
      <c r="AZ95" s="1546"/>
      <c r="BA95" s="1548"/>
      <c r="BB95" s="1548"/>
      <c r="BC95" s="1548"/>
      <c r="BD95" s="1554"/>
      <c r="BE95" s="1723"/>
      <c r="BF95" s="1723"/>
      <c r="BG95" s="1546"/>
      <c r="BH95" s="1546"/>
      <c r="BI95" s="222">
        <f t="shared" si="32"/>
        <v>0</v>
      </c>
      <c r="BJ95" s="140">
        <f t="shared" si="33"/>
        <v>0</v>
      </c>
      <c r="BK95" s="132"/>
      <c r="BL95" s="140">
        <f t="shared" si="34"/>
        <v>0</v>
      </c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30">
        <f t="shared" si="35"/>
        <v>0</v>
      </c>
      <c r="CA95" s="132"/>
    </row>
    <row r="96" spans="1:79" ht="14.25" customHeight="1" thickBot="1" x14ac:dyDescent="0.3">
      <c r="A96" s="132"/>
      <c r="B96" s="629">
        <v>46106</v>
      </c>
      <c r="C96" s="133"/>
      <c r="D96" s="134"/>
      <c r="E96" s="460"/>
      <c r="F96" s="460"/>
      <c r="G96" s="147">
        <f t="shared" si="27"/>
        <v>0</v>
      </c>
      <c r="H96" s="144"/>
      <c r="I96" s="144"/>
      <c r="J96" s="144"/>
      <c r="K96" s="144"/>
      <c r="L96" s="143"/>
      <c r="M96" s="143"/>
      <c r="N96" s="145"/>
      <c r="O96" s="144"/>
      <c r="P96" s="611"/>
      <c r="Q96" s="143"/>
      <c r="R96" s="143"/>
      <c r="S96" s="143"/>
      <c r="T96" s="143"/>
      <c r="U96" s="143"/>
      <c r="V96" s="145"/>
      <c r="W96" s="143"/>
      <c r="X96" s="143"/>
      <c r="Y96" s="145"/>
      <c r="Z96" s="103">
        <f t="shared" si="28"/>
        <v>0</v>
      </c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03">
        <f t="shared" si="29"/>
        <v>0</v>
      </c>
      <c r="AO96" s="134"/>
      <c r="AP96" s="134"/>
      <c r="AQ96" s="134"/>
      <c r="AR96" s="105">
        <f t="shared" si="30"/>
        <v>0</v>
      </c>
      <c r="AS96" s="143"/>
      <c r="AT96" s="143"/>
      <c r="AU96" s="143"/>
      <c r="AV96" s="146"/>
      <c r="AW96" s="224">
        <f t="shared" si="31"/>
        <v>0</v>
      </c>
      <c r="AX96" s="1554"/>
      <c r="AY96" s="1546"/>
      <c r="AZ96" s="1546"/>
      <c r="BA96" s="1548"/>
      <c r="BB96" s="1548"/>
      <c r="BC96" s="1548"/>
      <c r="BD96" s="1554"/>
      <c r="BE96" s="1723"/>
      <c r="BF96" s="1723"/>
      <c r="BG96" s="1546"/>
      <c r="BH96" s="1546"/>
      <c r="BI96" s="222">
        <f t="shared" si="32"/>
        <v>0</v>
      </c>
      <c r="BJ96" s="140">
        <f t="shared" si="33"/>
        <v>0</v>
      </c>
      <c r="BK96" s="132"/>
      <c r="BL96" s="140">
        <f t="shared" si="34"/>
        <v>0</v>
      </c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30">
        <f t="shared" si="35"/>
        <v>0</v>
      </c>
      <c r="CA96" s="132"/>
    </row>
    <row r="97" spans="1:79" ht="14.25" customHeight="1" thickBot="1" x14ac:dyDescent="0.3">
      <c r="A97" s="132"/>
      <c r="B97" s="629">
        <v>46107</v>
      </c>
      <c r="C97" s="133"/>
      <c r="D97" s="134"/>
      <c r="E97" s="460"/>
      <c r="F97" s="460"/>
      <c r="G97" s="147">
        <f t="shared" si="27"/>
        <v>0</v>
      </c>
      <c r="H97" s="144"/>
      <c r="I97" s="144"/>
      <c r="J97" s="144"/>
      <c r="K97" s="144"/>
      <c r="L97" s="143"/>
      <c r="M97" s="143"/>
      <c r="N97" s="145"/>
      <c r="O97" s="144"/>
      <c r="P97" s="611"/>
      <c r="Q97" s="143"/>
      <c r="R97" s="143"/>
      <c r="S97" s="143"/>
      <c r="T97" s="143"/>
      <c r="U97" s="145"/>
      <c r="V97" s="143"/>
      <c r="W97" s="143"/>
      <c r="X97" s="143"/>
      <c r="Y97" s="145"/>
      <c r="Z97" s="103">
        <f t="shared" si="28"/>
        <v>0</v>
      </c>
      <c r="AA97" s="132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03">
        <f t="shared" si="29"/>
        <v>0</v>
      </c>
      <c r="AO97" s="134"/>
      <c r="AP97" s="134"/>
      <c r="AQ97" s="134"/>
      <c r="AR97" s="105">
        <f t="shared" si="30"/>
        <v>0</v>
      </c>
      <c r="AS97" s="143"/>
      <c r="AT97" s="143"/>
      <c r="AU97" s="143"/>
      <c r="AV97" s="146"/>
      <c r="AW97" s="224">
        <f t="shared" si="31"/>
        <v>0</v>
      </c>
      <c r="AX97" s="1554"/>
      <c r="AY97" s="1546"/>
      <c r="AZ97" s="1546"/>
      <c r="BA97" s="1548"/>
      <c r="BB97" s="1548"/>
      <c r="BC97" s="1548"/>
      <c r="BD97" s="1554"/>
      <c r="BE97" s="1723"/>
      <c r="BF97" s="1723"/>
      <c r="BG97" s="1546"/>
      <c r="BH97" s="1546"/>
      <c r="BI97" s="222">
        <f t="shared" si="32"/>
        <v>0</v>
      </c>
      <c r="BJ97" s="140">
        <f t="shared" si="33"/>
        <v>0</v>
      </c>
      <c r="BK97" s="132"/>
      <c r="BL97" s="140">
        <f t="shared" si="34"/>
        <v>0</v>
      </c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30">
        <f t="shared" si="35"/>
        <v>0</v>
      </c>
      <c r="CA97" s="132"/>
    </row>
    <row r="98" spans="1:79" ht="14.25" customHeight="1" thickBot="1" x14ac:dyDescent="0.3">
      <c r="A98" s="132"/>
      <c r="B98" s="629">
        <v>46108</v>
      </c>
      <c r="C98" s="133"/>
      <c r="D98" s="134"/>
      <c r="E98" s="460"/>
      <c r="F98" s="460"/>
      <c r="G98" s="147">
        <f t="shared" si="27"/>
        <v>0</v>
      </c>
      <c r="H98" s="199"/>
      <c r="I98" s="144"/>
      <c r="J98" s="199"/>
      <c r="K98" s="144"/>
      <c r="L98" s="145"/>
      <c r="M98" s="143"/>
      <c r="N98" s="143"/>
      <c r="O98" s="199"/>
      <c r="P98" s="611"/>
      <c r="Q98" s="143"/>
      <c r="R98" s="143"/>
      <c r="S98" s="143"/>
      <c r="T98" s="143"/>
      <c r="U98" s="143"/>
      <c r="V98" s="143"/>
      <c r="W98" s="143"/>
      <c r="X98" s="143"/>
      <c r="Y98" s="143"/>
      <c r="Z98" s="103">
        <f t="shared" si="28"/>
        <v>0</v>
      </c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5"/>
      <c r="AM98" s="143"/>
      <c r="AN98" s="103">
        <f t="shared" si="29"/>
        <v>0</v>
      </c>
      <c r="AO98" s="134"/>
      <c r="AP98" s="134"/>
      <c r="AQ98" s="134"/>
      <c r="AR98" s="105">
        <f t="shared" si="30"/>
        <v>0</v>
      </c>
      <c r="AS98" s="143"/>
      <c r="AT98" s="143"/>
      <c r="AU98" s="143"/>
      <c r="AV98" s="146"/>
      <c r="AW98" s="224">
        <f t="shared" si="31"/>
        <v>0</v>
      </c>
      <c r="AX98" s="1554"/>
      <c r="AY98" s="1546"/>
      <c r="AZ98" s="1546"/>
      <c r="BA98" s="1548"/>
      <c r="BB98" s="1548"/>
      <c r="BC98" s="1548"/>
      <c r="BD98" s="1554"/>
      <c r="BE98" s="1723"/>
      <c r="BF98" s="1723"/>
      <c r="BG98" s="1546"/>
      <c r="BH98" s="1546"/>
      <c r="BI98" s="222">
        <f t="shared" si="32"/>
        <v>0</v>
      </c>
      <c r="BJ98" s="140">
        <f t="shared" si="33"/>
        <v>0</v>
      </c>
      <c r="BK98" s="132"/>
      <c r="BL98" s="140">
        <f t="shared" si="34"/>
        <v>0</v>
      </c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30">
        <f t="shared" si="35"/>
        <v>0</v>
      </c>
      <c r="CA98" s="132"/>
    </row>
    <row r="99" spans="1:79" ht="14.25" customHeight="1" thickBot="1" x14ac:dyDescent="0.3">
      <c r="A99" s="132"/>
      <c r="B99" s="629">
        <v>46109</v>
      </c>
      <c r="C99" s="133"/>
      <c r="D99" s="134"/>
      <c r="E99" s="460"/>
      <c r="F99" s="460"/>
      <c r="G99" s="147">
        <f t="shared" si="27"/>
        <v>0</v>
      </c>
      <c r="H99" s="144"/>
      <c r="I99" s="144"/>
      <c r="J99" s="199"/>
      <c r="K99" s="144"/>
      <c r="L99" s="143"/>
      <c r="M99" s="143"/>
      <c r="N99" s="143"/>
      <c r="O99" s="144"/>
      <c r="P99" s="611"/>
      <c r="Q99" s="143"/>
      <c r="R99" s="143"/>
      <c r="S99" s="143"/>
      <c r="T99" s="143"/>
      <c r="U99" s="143"/>
      <c r="V99" s="143"/>
      <c r="W99" s="143"/>
      <c r="X99" s="143"/>
      <c r="Y99" s="143"/>
      <c r="Z99" s="103">
        <f t="shared" si="28"/>
        <v>0</v>
      </c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5"/>
      <c r="AM99" s="143"/>
      <c r="AN99" s="103">
        <f t="shared" si="29"/>
        <v>0</v>
      </c>
      <c r="AO99" s="134"/>
      <c r="AP99" s="134"/>
      <c r="AQ99" s="134"/>
      <c r="AR99" s="105">
        <f t="shared" si="30"/>
        <v>0</v>
      </c>
      <c r="AS99" s="143"/>
      <c r="AT99" s="143"/>
      <c r="AU99" s="143"/>
      <c r="AV99" s="146"/>
      <c r="AW99" s="224">
        <f t="shared" si="31"/>
        <v>0</v>
      </c>
      <c r="AX99" s="1554"/>
      <c r="AY99" s="1546"/>
      <c r="AZ99" s="1546"/>
      <c r="BA99" s="1548"/>
      <c r="BB99" s="1548"/>
      <c r="BC99" s="1548"/>
      <c r="BD99" s="1554"/>
      <c r="BE99" s="1723"/>
      <c r="BF99" s="1723"/>
      <c r="BG99" s="1546"/>
      <c r="BH99" s="1546"/>
      <c r="BI99" s="222">
        <f t="shared" si="32"/>
        <v>0</v>
      </c>
      <c r="BJ99" s="140">
        <f t="shared" si="33"/>
        <v>0</v>
      </c>
      <c r="BK99" s="132"/>
      <c r="BL99" s="140">
        <f t="shared" si="34"/>
        <v>0</v>
      </c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30">
        <f t="shared" si="35"/>
        <v>0</v>
      </c>
      <c r="CA99" s="132"/>
    </row>
    <row r="100" spans="1:79" ht="14.25" customHeight="1" thickBot="1" x14ac:dyDescent="0.3">
      <c r="A100" s="132"/>
      <c r="B100" s="629">
        <v>46110</v>
      </c>
      <c r="C100" s="133"/>
      <c r="D100" s="134"/>
      <c r="E100" s="460"/>
      <c r="F100" s="460"/>
      <c r="G100" s="147">
        <f t="shared" si="27"/>
        <v>0</v>
      </c>
      <c r="H100" s="144"/>
      <c r="I100" s="144"/>
      <c r="J100" s="144"/>
      <c r="K100" s="144"/>
      <c r="L100" s="145"/>
      <c r="M100" s="143"/>
      <c r="N100" s="143"/>
      <c r="O100" s="144"/>
      <c r="P100" s="611"/>
      <c r="Q100" s="143"/>
      <c r="R100" s="143"/>
      <c r="S100" s="143"/>
      <c r="T100" s="145"/>
      <c r="U100" s="143"/>
      <c r="V100" s="143"/>
      <c r="W100" s="143"/>
      <c r="X100" s="143"/>
      <c r="Y100" s="143"/>
      <c r="Z100" s="103">
        <f t="shared" si="28"/>
        <v>0</v>
      </c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03">
        <f t="shared" si="29"/>
        <v>0</v>
      </c>
      <c r="AO100" s="134"/>
      <c r="AP100" s="134"/>
      <c r="AQ100" s="134"/>
      <c r="AR100" s="105">
        <f t="shared" si="30"/>
        <v>0</v>
      </c>
      <c r="AS100" s="143"/>
      <c r="AT100" s="143"/>
      <c r="AU100" s="143"/>
      <c r="AV100" s="146"/>
      <c r="AW100" s="224">
        <f t="shared" si="31"/>
        <v>0</v>
      </c>
      <c r="AX100" s="1554"/>
      <c r="AY100" s="1546"/>
      <c r="AZ100" s="1546"/>
      <c r="BA100" s="1548"/>
      <c r="BB100" s="1548"/>
      <c r="BC100" s="1548"/>
      <c r="BD100" s="1554"/>
      <c r="BE100" s="1723"/>
      <c r="BF100" s="1723"/>
      <c r="BG100" s="1546"/>
      <c r="BH100" s="1546"/>
      <c r="BI100" s="222">
        <f t="shared" si="32"/>
        <v>0</v>
      </c>
      <c r="BJ100" s="140">
        <f t="shared" si="33"/>
        <v>0</v>
      </c>
      <c r="BK100" s="132"/>
      <c r="BL100" s="140">
        <f t="shared" si="34"/>
        <v>0</v>
      </c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30">
        <f t="shared" si="35"/>
        <v>0</v>
      </c>
      <c r="CA100" s="132"/>
    </row>
    <row r="101" spans="1:79" ht="14.25" customHeight="1" thickBot="1" x14ac:dyDescent="0.3">
      <c r="A101" s="132"/>
      <c r="B101" s="629">
        <v>46111</v>
      </c>
      <c r="C101" s="133"/>
      <c r="D101" s="134"/>
      <c r="E101" s="460"/>
      <c r="F101" s="460"/>
      <c r="G101" s="147">
        <f t="shared" si="27"/>
        <v>0</v>
      </c>
      <c r="H101" s="144"/>
      <c r="I101" s="144"/>
      <c r="J101" s="144"/>
      <c r="K101" s="144"/>
      <c r="L101" s="145"/>
      <c r="M101" s="143"/>
      <c r="N101" s="145"/>
      <c r="O101" s="144"/>
      <c r="P101" s="611"/>
      <c r="Q101" s="143"/>
      <c r="R101" s="143"/>
      <c r="S101" s="143"/>
      <c r="T101" s="143"/>
      <c r="U101" s="633"/>
      <c r="V101" s="633"/>
      <c r="W101" s="633"/>
      <c r="X101" s="633"/>
      <c r="Y101" s="634"/>
      <c r="Z101" s="103">
        <f t="shared" si="28"/>
        <v>0</v>
      </c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03">
        <f t="shared" si="29"/>
        <v>0</v>
      </c>
      <c r="AO101" s="134"/>
      <c r="AP101" s="134"/>
      <c r="AQ101" s="134"/>
      <c r="AR101" s="105">
        <f t="shared" si="30"/>
        <v>0</v>
      </c>
      <c r="AS101" s="143"/>
      <c r="AT101" s="143"/>
      <c r="AU101" s="143"/>
      <c r="AV101" s="146"/>
      <c r="AW101" s="224">
        <f t="shared" si="31"/>
        <v>0</v>
      </c>
      <c r="AX101" s="1554"/>
      <c r="AY101" s="1546"/>
      <c r="AZ101" s="1546"/>
      <c r="BA101" s="1548"/>
      <c r="BB101" s="1548"/>
      <c r="BC101" s="1548"/>
      <c r="BD101" s="1554"/>
      <c r="BE101" s="1723"/>
      <c r="BF101" s="1723"/>
      <c r="BG101" s="1546"/>
      <c r="BH101" s="1546"/>
      <c r="BI101" s="222">
        <f t="shared" si="32"/>
        <v>0</v>
      </c>
      <c r="BJ101" s="140">
        <f t="shared" si="33"/>
        <v>0</v>
      </c>
      <c r="BK101" s="132"/>
      <c r="BL101" s="140">
        <f t="shared" si="34"/>
        <v>0</v>
      </c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52"/>
      <c r="BY101" s="141"/>
      <c r="BZ101" s="130">
        <f t="shared" si="35"/>
        <v>0</v>
      </c>
      <c r="CA101" s="132"/>
    </row>
    <row r="102" spans="1:79" ht="14.25" customHeight="1" thickBot="1" x14ac:dyDescent="0.3">
      <c r="A102" s="132"/>
      <c r="B102" s="629">
        <v>46112</v>
      </c>
      <c r="C102" s="133"/>
      <c r="D102" s="134"/>
      <c r="E102" s="460"/>
      <c r="F102" s="460"/>
      <c r="G102" s="147">
        <f t="shared" si="27"/>
        <v>0</v>
      </c>
      <c r="H102" s="199"/>
      <c r="I102" s="144"/>
      <c r="J102" s="144"/>
      <c r="K102" s="144"/>
      <c r="L102" s="145"/>
      <c r="M102" s="143"/>
      <c r="N102" s="143"/>
      <c r="O102" s="144"/>
      <c r="P102" s="611"/>
      <c r="Q102" s="143"/>
      <c r="R102" s="143"/>
      <c r="S102" s="143"/>
      <c r="T102" s="143"/>
      <c r="U102" s="633"/>
      <c r="V102" s="633"/>
      <c r="W102" s="633"/>
      <c r="X102" s="633"/>
      <c r="Y102" s="633"/>
      <c r="Z102" s="103">
        <f t="shared" si="28"/>
        <v>0</v>
      </c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03">
        <f t="shared" si="29"/>
        <v>0</v>
      </c>
      <c r="AO102" s="134"/>
      <c r="AP102" s="134"/>
      <c r="AQ102" s="134"/>
      <c r="AR102" s="105">
        <f t="shared" si="30"/>
        <v>0</v>
      </c>
      <c r="AS102" s="143"/>
      <c r="AT102" s="143"/>
      <c r="AU102" s="143"/>
      <c r="AV102" s="146"/>
      <c r="AW102" s="224">
        <f t="shared" si="31"/>
        <v>0</v>
      </c>
      <c r="AX102" s="1642"/>
      <c r="AY102" s="1557"/>
      <c r="AZ102" s="1557"/>
      <c r="BA102" s="1548"/>
      <c r="BB102" s="1548"/>
      <c r="BC102" s="1548"/>
      <c r="BD102" s="1642"/>
      <c r="BE102" s="1725"/>
      <c r="BF102" s="1725"/>
      <c r="BG102" s="1557"/>
      <c r="BH102" s="1557"/>
      <c r="BI102" s="222">
        <f t="shared" si="32"/>
        <v>0</v>
      </c>
      <c r="BJ102" s="140">
        <f t="shared" si="33"/>
        <v>0</v>
      </c>
      <c r="BK102" s="132"/>
      <c r="BL102" s="162">
        <f t="shared" si="34"/>
        <v>477.17</v>
      </c>
      <c r="BM102" s="163"/>
      <c r="BN102" s="141"/>
      <c r="BO102" s="163"/>
      <c r="BP102" s="163"/>
      <c r="BQ102" s="163"/>
      <c r="BR102" s="163"/>
      <c r="BS102" s="163"/>
      <c r="BT102" s="163"/>
      <c r="BU102" s="163"/>
      <c r="BV102" s="141"/>
      <c r="BW102" s="150">
        <v>477.17</v>
      </c>
      <c r="BX102" s="141"/>
      <c r="BY102" s="163"/>
      <c r="BZ102" s="164">
        <f t="shared" si="35"/>
        <v>-477.17</v>
      </c>
      <c r="CA102" s="132"/>
    </row>
    <row r="103" spans="1:79" ht="14.25" customHeight="1" x14ac:dyDescent="0.25">
      <c r="A103" s="3"/>
      <c r="B103" s="2" t="s">
        <v>4</v>
      </c>
      <c r="C103" s="166">
        <f t="shared" ref="C103:H103" si="36">SUM(C72:C102)</f>
        <v>0</v>
      </c>
      <c r="D103" s="166">
        <f t="shared" si="36"/>
        <v>0</v>
      </c>
      <c r="E103" s="166">
        <f t="shared" si="36"/>
        <v>0</v>
      </c>
      <c r="F103" s="166">
        <f t="shared" si="36"/>
        <v>0</v>
      </c>
      <c r="G103" s="166">
        <f t="shared" si="36"/>
        <v>0</v>
      </c>
      <c r="H103" s="166">
        <f t="shared" si="36"/>
        <v>0</v>
      </c>
      <c r="I103" s="166"/>
      <c r="J103" s="166">
        <f t="shared" ref="J103:V103" si="37">SUM(J72:J102)</f>
        <v>0</v>
      </c>
      <c r="K103" s="166">
        <f t="shared" si="37"/>
        <v>0</v>
      </c>
      <c r="L103" s="166">
        <f t="shared" si="37"/>
        <v>0</v>
      </c>
      <c r="M103" s="166">
        <f t="shared" si="37"/>
        <v>0</v>
      </c>
      <c r="N103" s="166">
        <f t="shared" si="37"/>
        <v>0</v>
      </c>
      <c r="O103" s="166">
        <f t="shared" si="37"/>
        <v>0</v>
      </c>
      <c r="P103" s="617">
        <f t="shared" si="37"/>
        <v>0</v>
      </c>
      <c r="Q103" s="166">
        <f t="shared" si="37"/>
        <v>0</v>
      </c>
      <c r="R103" s="166">
        <f t="shared" si="37"/>
        <v>0</v>
      </c>
      <c r="S103" s="166">
        <f t="shared" si="37"/>
        <v>0</v>
      </c>
      <c r="T103" s="166">
        <f t="shared" si="37"/>
        <v>0</v>
      </c>
      <c r="U103" s="166">
        <f t="shared" si="37"/>
        <v>0</v>
      </c>
      <c r="V103" s="166">
        <f t="shared" si="37"/>
        <v>0</v>
      </c>
      <c r="W103" s="166"/>
      <c r="X103" s="166">
        <f t="shared" ref="X103:BJ103" si="38">SUM(X72:X102)</f>
        <v>0</v>
      </c>
      <c r="Y103" s="166">
        <f t="shared" si="38"/>
        <v>0</v>
      </c>
      <c r="Z103" s="166">
        <f t="shared" si="38"/>
        <v>0</v>
      </c>
      <c r="AA103" s="166">
        <f t="shared" si="38"/>
        <v>0</v>
      </c>
      <c r="AB103" s="166">
        <f t="shared" si="38"/>
        <v>0</v>
      </c>
      <c r="AC103" s="166">
        <f t="shared" si="38"/>
        <v>0</v>
      </c>
      <c r="AD103" s="166">
        <f t="shared" si="38"/>
        <v>0</v>
      </c>
      <c r="AE103" s="166">
        <f t="shared" si="38"/>
        <v>0</v>
      </c>
      <c r="AF103" s="166">
        <f t="shared" si="38"/>
        <v>0</v>
      </c>
      <c r="AG103" s="166">
        <f t="shared" si="38"/>
        <v>0</v>
      </c>
      <c r="AH103" s="166">
        <f t="shared" si="38"/>
        <v>0</v>
      </c>
      <c r="AI103" s="166">
        <f t="shared" si="38"/>
        <v>0</v>
      </c>
      <c r="AJ103" s="166">
        <f t="shared" si="38"/>
        <v>0</v>
      </c>
      <c r="AK103" s="166">
        <f t="shared" si="38"/>
        <v>0</v>
      </c>
      <c r="AL103" s="166">
        <f t="shared" si="38"/>
        <v>0</v>
      </c>
      <c r="AM103" s="166">
        <f t="shared" si="38"/>
        <v>0</v>
      </c>
      <c r="AN103" s="166">
        <f t="shared" si="38"/>
        <v>0</v>
      </c>
      <c r="AO103" s="166">
        <f t="shared" si="38"/>
        <v>0</v>
      </c>
      <c r="AP103" s="166">
        <f t="shared" si="38"/>
        <v>0</v>
      </c>
      <c r="AQ103" s="166">
        <f t="shared" si="38"/>
        <v>0</v>
      </c>
      <c r="AR103" s="166">
        <f t="shared" si="38"/>
        <v>0</v>
      </c>
      <c r="AS103" s="166">
        <f t="shared" si="38"/>
        <v>0</v>
      </c>
      <c r="AT103" s="166">
        <f t="shared" si="38"/>
        <v>0</v>
      </c>
      <c r="AU103" s="166">
        <f t="shared" si="38"/>
        <v>0</v>
      </c>
      <c r="AV103" s="166">
        <f t="shared" si="38"/>
        <v>0</v>
      </c>
      <c r="AW103" s="166">
        <f t="shared" si="38"/>
        <v>0</v>
      </c>
      <c r="AX103" s="165">
        <f t="shared" si="38"/>
        <v>0</v>
      </c>
      <c r="AY103" s="165">
        <f t="shared" si="38"/>
        <v>0</v>
      </c>
      <c r="AZ103" s="165">
        <f t="shared" si="38"/>
        <v>0</v>
      </c>
      <c r="BA103" s="165">
        <f t="shared" si="38"/>
        <v>0</v>
      </c>
      <c r="BB103" s="165">
        <f t="shared" si="38"/>
        <v>0</v>
      </c>
      <c r="BC103" s="165">
        <f t="shared" si="38"/>
        <v>0</v>
      </c>
      <c r="BD103" s="165">
        <f t="shared" si="38"/>
        <v>0</v>
      </c>
      <c r="BE103" s="165">
        <f t="shared" si="38"/>
        <v>0</v>
      </c>
      <c r="BF103" s="165">
        <f t="shared" si="38"/>
        <v>0</v>
      </c>
      <c r="BG103" s="165">
        <f t="shared" si="38"/>
        <v>0</v>
      </c>
      <c r="BH103" s="165">
        <f t="shared" si="38"/>
        <v>0</v>
      </c>
      <c r="BI103" s="166">
        <f t="shared" si="38"/>
        <v>0</v>
      </c>
      <c r="BJ103" s="166">
        <f t="shared" si="38"/>
        <v>0</v>
      </c>
      <c r="BK103" s="132"/>
      <c r="BL103" s="166">
        <f t="shared" ref="BL103:BZ103" si="39">SUM(BL72:BL102)</f>
        <v>477.17</v>
      </c>
      <c r="BM103" s="166">
        <f t="shared" si="39"/>
        <v>0</v>
      </c>
      <c r="BN103" s="166">
        <f t="shared" si="39"/>
        <v>0</v>
      </c>
      <c r="BO103" s="166">
        <f t="shared" si="39"/>
        <v>0</v>
      </c>
      <c r="BP103" s="166">
        <f t="shared" si="39"/>
        <v>0</v>
      </c>
      <c r="BQ103" s="166">
        <f t="shared" si="39"/>
        <v>0</v>
      </c>
      <c r="BR103" s="166">
        <f t="shared" si="39"/>
        <v>0</v>
      </c>
      <c r="BS103" s="166">
        <f t="shared" si="39"/>
        <v>0</v>
      </c>
      <c r="BT103" s="166">
        <f t="shared" si="39"/>
        <v>0</v>
      </c>
      <c r="BU103" s="166">
        <f t="shared" si="39"/>
        <v>0</v>
      </c>
      <c r="BV103" s="166">
        <f t="shared" si="39"/>
        <v>0</v>
      </c>
      <c r="BW103" s="166">
        <f t="shared" si="39"/>
        <v>477.17</v>
      </c>
      <c r="BX103" s="166">
        <f t="shared" si="39"/>
        <v>0</v>
      </c>
      <c r="BY103" s="166">
        <f t="shared" si="39"/>
        <v>0</v>
      </c>
      <c r="BZ103" s="166">
        <f t="shared" si="39"/>
        <v>-477.17</v>
      </c>
      <c r="CA103" s="132"/>
    </row>
    <row r="104" spans="1:79" ht="14.25" customHeight="1" x14ac:dyDescent="0.25">
      <c r="A104" s="1"/>
      <c r="B104" s="2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  <c r="AS104" s="3"/>
      <c r="AT104" s="3"/>
      <c r="AU104" s="3"/>
      <c r="AV104" s="3"/>
      <c r="AW104" s="4"/>
      <c r="AX104" s="3"/>
      <c r="AY104" s="3"/>
      <c r="AZ104" s="132"/>
      <c r="BA104" s="3"/>
      <c r="BB104" s="3"/>
      <c r="BC104" s="3"/>
      <c r="BD104" s="132"/>
      <c r="BE104" s="132"/>
      <c r="BF104" s="132"/>
      <c r="BG104" s="132"/>
      <c r="BH104" s="132"/>
      <c r="BI104" s="4"/>
      <c r="BJ104" s="3"/>
      <c r="BK104" s="235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235"/>
    </row>
    <row r="105" spans="1:79" ht="14.25" customHeight="1" thickBot="1" x14ac:dyDescent="0.3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176"/>
      <c r="AO105" s="3"/>
      <c r="AP105" s="3"/>
      <c r="AQ105" s="3"/>
      <c r="AR105" s="4"/>
      <c r="AS105" s="3"/>
      <c r="AT105" s="3"/>
      <c r="AU105" s="3"/>
      <c r="AV105" s="3"/>
      <c r="AW105" s="177"/>
      <c r="AX105" s="4"/>
      <c r="AY105" s="4"/>
      <c r="AZ105" s="132"/>
      <c r="BA105" s="177"/>
      <c r="BB105" s="177"/>
      <c r="BC105" s="177"/>
      <c r="BD105" s="132"/>
      <c r="BE105" s="132"/>
      <c r="BF105" s="4"/>
      <c r="BG105" s="132"/>
      <c r="BH105" s="132"/>
      <c r="BI105" s="177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</row>
    <row r="106" spans="1:79" ht="14.25" customHeight="1" thickBot="1" x14ac:dyDescent="0.3">
      <c r="A106" s="3"/>
      <c r="B106" s="512">
        <v>46113</v>
      </c>
      <c r="C106" s="94"/>
      <c r="D106" s="95"/>
      <c r="E106" s="246"/>
      <c r="F106" s="246"/>
      <c r="G106" s="265">
        <f t="shared" ref="G106:G135" si="40">+C106+D106+E106+F106</f>
        <v>0</v>
      </c>
      <c r="H106" s="637"/>
      <c r="I106" s="100"/>
      <c r="J106" s="637"/>
      <c r="K106" s="100"/>
      <c r="L106" s="102"/>
      <c r="M106" s="101"/>
      <c r="N106" s="101"/>
      <c r="O106" s="100"/>
      <c r="P106" s="638"/>
      <c r="Q106" s="101"/>
      <c r="R106" s="101"/>
      <c r="S106" s="101"/>
      <c r="T106" s="102"/>
      <c r="U106" s="190"/>
      <c r="V106" s="190"/>
      <c r="W106" s="190"/>
      <c r="X106" s="190"/>
      <c r="Y106" s="181"/>
      <c r="Z106" s="103">
        <f t="shared" ref="Z106:Z135" si="41">SUM(H106:Y106)</f>
        <v>0</v>
      </c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8"/>
      <c r="AM106" s="186"/>
      <c r="AN106" s="103">
        <f t="shared" ref="AN106:AN136" si="42">SUM(AA106:AM106)</f>
        <v>0</v>
      </c>
      <c r="AO106" s="95"/>
      <c r="AP106" s="95"/>
      <c r="AQ106" s="95"/>
      <c r="AR106" s="191">
        <f t="shared" ref="AR106:AR135" si="43">SUM(AO106:AQ106)</f>
        <v>0</v>
      </c>
      <c r="AS106" s="186"/>
      <c r="AT106" s="186"/>
      <c r="AU106" s="186"/>
      <c r="AV106" s="193"/>
      <c r="AW106" s="224">
        <f t="shared" ref="AW106:AW135" si="44">+G106-Z106-AN106-AR106-AS106-AT106-AU106-AV106</f>
        <v>0</v>
      </c>
      <c r="AX106" s="1729"/>
      <c r="AY106" s="1537"/>
      <c r="AZ106" s="1730"/>
      <c r="BA106" s="1546"/>
      <c r="BB106" s="1546"/>
      <c r="BC106" s="1731"/>
      <c r="BD106" s="1729"/>
      <c r="BE106" s="1721"/>
      <c r="BF106" s="1732"/>
      <c r="BG106" s="1730"/>
      <c r="BH106" s="1730"/>
      <c r="BI106" s="222">
        <f t="shared" ref="BI106:BI135" si="45">SUM(AX106:BH106)-BG106</f>
        <v>0</v>
      </c>
      <c r="BJ106" s="114">
        <f t="shared" ref="BJ106:BJ135" si="46">+AW106-BI106</f>
        <v>0</v>
      </c>
      <c r="BK106" s="3"/>
      <c r="BL106" s="114">
        <f t="shared" ref="BL106:BL135" si="47">SUM(BM106:BY106)</f>
        <v>0</v>
      </c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96"/>
      <c r="BX106" s="196"/>
      <c r="BY106" s="115"/>
      <c r="BZ106" s="116">
        <f t="shared" ref="BZ106:BZ135" si="48">+BJ106-BL106</f>
        <v>0</v>
      </c>
      <c r="CA106" s="3"/>
    </row>
    <row r="107" spans="1:79" ht="14.25" customHeight="1" thickBot="1" x14ac:dyDescent="0.3">
      <c r="A107" s="5"/>
      <c r="B107" s="512">
        <v>46114</v>
      </c>
      <c r="C107" s="118"/>
      <c r="D107" s="119"/>
      <c r="E107" s="458"/>
      <c r="F107" s="458"/>
      <c r="G107" s="147">
        <f t="shared" si="40"/>
        <v>0</v>
      </c>
      <c r="H107" s="122"/>
      <c r="I107" s="122"/>
      <c r="J107" s="640"/>
      <c r="K107" s="122"/>
      <c r="L107" s="121"/>
      <c r="M107" s="99"/>
      <c r="N107" s="99"/>
      <c r="O107" s="122"/>
      <c r="P107" s="641"/>
      <c r="Q107" s="99"/>
      <c r="R107" s="99"/>
      <c r="S107" s="99"/>
      <c r="T107" s="99"/>
      <c r="U107" s="99"/>
      <c r="V107" s="99"/>
      <c r="W107" s="99"/>
      <c r="X107" s="99"/>
      <c r="Y107" s="99"/>
      <c r="Z107" s="103">
        <f t="shared" si="41"/>
        <v>0</v>
      </c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03">
        <f t="shared" si="42"/>
        <v>0</v>
      </c>
      <c r="AO107" s="119"/>
      <c r="AP107" s="119"/>
      <c r="AQ107" s="119"/>
      <c r="AR107" s="105">
        <f t="shared" si="43"/>
        <v>0</v>
      </c>
      <c r="AS107" s="143"/>
      <c r="AT107" s="143"/>
      <c r="AU107" s="143"/>
      <c r="AV107" s="146"/>
      <c r="AW107" s="224">
        <f t="shared" si="44"/>
        <v>0</v>
      </c>
      <c r="AX107" s="1733"/>
      <c r="AY107" s="1546"/>
      <c r="AZ107" s="1709"/>
      <c r="BA107" s="1546"/>
      <c r="BB107" s="1546"/>
      <c r="BC107" s="1731"/>
      <c r="BD107" s="1733"/>
      <c r="BE107" s="1554"/>
      <c r="BF107" s="1734"/>
      <c r="BG107" s="1709"/>
      <c r="BH107" s="1709"/>
      <c r="BI107" s="222">
        <f t="shared" si="45"/>
        <v>0</v>
      </c>
      <c r="BJ107" s="113">
        <f t="shared" si="46"/>
        <v>0</v>
      </c>
      <c r="BK107" s="3"/>
      <c r="BL107" s="113">
        <f t="shared" si="47"/>
        <v>0</v>
      </c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41"/>
      <c r="BX107" s="141"/>
      <c r="BY107" s="129"/>
      <c r="BZ107" s="130">
        <f t="shared" si="48"/>
        <v>0</v>
      </c>
      <c r="CA107" s="3"/>
    </row>
    <row r="108" spans="1:79" ht="14.25" customHeight="1" thickBot="1" x14ac:dyDescent="0.3">
      <c r="A108" s="3"/>
      <c r="B108" s="512">
        <v>46115</v>
      </c>
      <c r="C108" s="118"/>
      <c r="D108" s="119"/>
      <c r="E108" s="458"/>
      <c r="F108" s="458"/>
      <c r="G108" s="147">
        <f t="shared" si="40"/>
        <v>0</v>
      </c>
      <c r="H108" s="122"/>
      <c r="I108" s="122"/>
      <c r="J108" s="122"/>
      <c r="K108" s="122"/>
      <c r="L108" s="121"/>
      <c r="M108" s="99"/>
      <c r="N108" s="99"/>
      <c r="O108" s="122"/>
      <c r="P108" s="641"/>
      <c r="Q108" s="99"/>
      <c r="R108" s="99"/>
      <c r="S108" s="99"/>
      <c r="T108" s="121"/>
      <c r="U108" s="99"/>
      <c r="V108" s="99"/>
      <c r="W108" s="99"/>
      <c r="X108" s="99"/>
      <c r="Y108" s="99"/>
      <c r="Z108" s="103">
        <f t="shared" si="41"/>
        <v>0</v>
      </c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03">
        <f t="shared" si="42"/>
        <v>0</v>
      </c>
      <c r="AO108" s="119"/>
      <c r="AP108" s="119"/>
      <c r="AQ108" s="119"/>
      <c r="AR108" s="105">
        <f t="shared" si="43"/>
        <v>0</v>
      </c>
      <c r="AS108" s="143"/>
      <c r="AT108" s="143"/>
      <c r="AU108" s="143"/>
      <c r="AV108" s="146"/>
      <c r="AW108" s="224">
        <f t="shared" si="44"/>
        <v>0</v>
      </c>
      <c r="AX108" s="1733"/>
      <c r="AY108" s="1546"/>
      <c r="AZ108" s="1709"/>
      <c r="BA108" s="1546"/>
      <c r="BB108" s="1546"/>
      <c r="BC108" s="1731"/>
      <c r="BD108" s="1733"/>
      <c r="BE108" s="1554"/>
      <c r="BF108" s="1734"/>
      <c r="BG108" s="1709"/>
      <c r="BH108" s="1709"/>
      <c r="BI108" s="222">
        <f t="shared" si="45"/>
        <v>0</v>
      </c>
      <c r="BJ108" s="113">
        <f t="shared" si="46"/>
        <v>0</v>
      </c>
      <c r="BK108" s="3"/>
      <c r="BL108" s="113">
        <f t="shared" si="47"/>
        <v>0</v>
      </c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41"/>
      <c r="BX108" s="141"/>
      <c r="BY108" s="129"/>
      <c r="BZ108" s="130">
        <f t="shared" si="48"/>
        <v>0</v>
      </c>
      <c r="CA108" s="3"/>
    </row>
    <row r="109" spans="1:79" ht="15" customHeight="1" thickBot="1" x14ac:dyDescent="0.3">
      <c r="A109" s="132"/>
      <c r="B109" s="512">
        <v>46116</v>
      </c>
      <c r="C109" s="133"/>
      <c r="D109" s="134"/>
      <c r="E109" s="460"/>
      <c r="F109" s="460"/>
      <c r="G109" s="147">
        <f t="shared" si="40"/>
        <v>0</v>
      </c>
      <c r="H109" s="122"/>
      <c r="I109" s="122"/>
      <c r="J109" s="122"/>
      <c r="K109" s="122"/>
      <c r="L109" s="121"/>
      <c r="M109" s="99"/>
      <c r="N109" s="99"/>
      <c r="O109" s="122"/>
      <c r="P109" s="641"/>
      <c r="Q109" s="99"/>
      <c r="R109" s="99"/>
      <c r="S109" s="99"/>
      <c r="T109" s="121"/>
      <c r="U109" s="99"/>
      <c r="V109" s="99"/>
      <c r="W109" s="99"/>
      <c r="X109" s="99"/>
      <c r="Y109" s="99"/>
      <c r="Z109" s="103">
        <f t="shared" si="41"/>
        <v>0</v>
      </c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03">
        <f t="shared" si="42"/>
        <v>0</v>
      </c>
      <c r="AO109" s="134"/>
      <c r="AP109" s="134"/>
      <c r="AQ109" s="134"/>
      <c r="AR109" s="105">
        <f t="shared" si="43"/>
        <v>0</v>
      </c>
      <c r="AS109" s="143"/>
      <c r="AT109" s="143"/>
      <c r="AU109" s="143"/>
      <c r="AV109" s="146"/>
      <c r="AW109" s="224">
        <f t="shared" si="44"/>
        <v>0</v>
      </c>
      <c r="AX109" s="1733"/>
      <c r="AY109" s="1546"/>
      <c r="AZ109" s="1709"/>
      <c r="BA109" s="1546"/>
      <c r="BB109" s="1546"/>
      <c r="BC109" s="1731"/>
      <c r="BD109" s="1733"/>
      <c r="BE109" s="1554"/>
      <c r="BF109" s="1734"/>
      <c r="BG109" s="1709"/>
      <c r="BH109" s="1709"/>
      <c r="BI109" s="222">
        <f t="shared" si="45"/>
        <v>0</v>
      </c>
      <c r="BJ109" s="140">
        <f t="shared" si="46"/>
        <v>0</v>
      </c>
      <c r="BK109" s="132"/>
      <c r="BL109" s="140">
        <f t="shared" si="47"/>
        <v>0</v>
      </c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30">
        <f t="shared" si="48"/>
        <v>0</v>
      </c>
      <c r="CA109" s="132"/>
    </row>
    <row r="110" spans="1:79" ht="14.25" customHeight="1" thickBot="1" x14ac:dyDescent="0.3">
      <c r="A110" s="132"/>
      <c r="B110" s="512">
        <v>46117</v>
      </c>
      <c r="C110" s="133"/>
      <c r="D110" s="134"/>
      <c r="E110" s="460"/>
      <c r="F110" s="460"/>
      <c r="G110" s="147">
        <f t="shared" si="40"/>
        <v>0</v>
      </c>
      <c r="H110" s="640"/>
      <c r="I110" s="122"/>
      <c r="J110" s="122"/>
      <c r="K110" s="122"/>
      <c r="L110" s="121"/>
      <c r="M110" s="99"/>
      <c r="N110" s="99"/>
      <c r="O110" s="122"/>
      <c r="P110" s="641"/>
      <c r="Q110" s="99"/>
      <c r="R110" s="99"/>
      <c r="S110" s="99"/>
      <c r="T110" s="121"/>
      <c r="U110" s="99"/>
      <c r="V110" s="99"/>
      <c r="W110" s="99"/>
      <c r="X110" s="99"/>
      <c r="Y110" s="99"/>
      <c r="Z110" s="103">
        <f t="shared" si="41"/>
        <v>0</v>
      </c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03">
        <f t="shared" si="42"/>
        <v>0</v>
      </c>
      <c r="AO110" s="134"/>
      <c r="AP110" s="134"/>
      <c r="AQ110" s="134"/>
      <c r="AR110" s="105">
        <f t="shared" si="43"/>
        <v>0</v>
      </c>
      <c r="AS110" s="143"/>
      <c r="AT110" s="143"/>
      <c r="AU110" s="143"/>
      <c r="AV110" s="146"/>
      <c r="AW110" s="224">
        <f t="shared" si="44"/>
        <v>0</v>
      </c>
      <c r="AX110" s="1733"/>
      <c r="AY110" s="1546"/>
      <c r="AZ110" s="1709"/>
      <c r="BA110" s="1546"/>
      <c r="BB110" s="1546"/>
      <c r="BC110" s="1731"/>
      <c r="BD110" s="1733"/>
      <c r="BE110" s="1554"/>
      <c r="BF110" s="1734"/>
      <c r="BG110" s="1709"/>
      <c r="BH110" s="1709"/>
      <c r="BI110" s="222">
        <f t="shared" si="45"/>
        <v>0</v>
      </c>
      <c r="BJ110" s="140">
        <f t="shared" si="46"/>
        <v>0</v>
      </c>
      <c r="BK110" s="132"/>
      <c r="BL110" s="140">
        <f t="shared" si="47"/>
        <v>0</v>
      </c>
      <c r="BM110" s="141"/>
      <c r="BN110" s="141"/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30">
        <f t="shared" si="48"/>
        <v>0</v>
      </c>
      <c r="CA110" s="132"/>
    </row>
    <row r="111" spans="1:79" ht="14.25" customHeight="1" thickBot="1" x14ac:dyDescent="0.3">
      <c r="A111" s="132"/>
      <c r="B111" s="512">
        <v>46118</v>
      </c>
      <c r="C111" s="133"/>
      <c r="D111" s="134"/>
      <c r="E111" s="460"/>
      <c r="F111" s="460"/>
      <c r="G111" s="147">
        <f t="shared" si="40"/>
        <v>0</v>
      </c>
      <c r="H111" s="122"/>
      <c r="I111" s="122"/>
      <c r="J111" s="122"/>
      <c r="K111" s="122"/>
      <c r="L111" s="99"/>
      <c r="M111" s="99"/>
      <c r="N111" s="99"/>
      <c r="O111" s="122"/>
      <c r="P111" s="641"/>
      <c r="Q111" s="99"/>
      <c r="R111" s="99"/>
      <c r="S111" s="121"/>
      <c r="T111" s="99"/>
      <c r="U111" s="99"/>
      <c r="V111" s="99"/>
      <c r="W111" s="99"/>
      <c r="X111" s="99"/>
      <c r="Y111" s="121"/>
      <c r="Z111" s="103">
        <f t="shared" si="41"/>
        <v>0</v>
      </c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03">
        <f t="shared" si="42"/>
        <v>0</v>
      </c>
      <c r="AO111" s="134"/>
      <c r="AP111" s="134"/>
      <c r="AQ111" s="134"/>
      <c r="AR111" s="105">
        <f t="shared" si="43"/>
        <v>0</v>
      </c>
      <c r="AS111" s="143"/>
      <c r="AT111" s="143"/>
      <c r="AU111" s="143"/>
      <c r="AV111" s="146"/>
      <c r="AW111" s="224">
        <f t="shared" si="44"/>
        <v>0</v>
      </c>
      <c r="AX111" s="1733"/>
      <c r="AY111" s="1546"/>
      <c r="AZ111" s="1709"/>
      <c r="BA111" s="1546"/>
      <c r="BB111" s="1546"/>
      <c r="BC111" s="1731"/>
      <c r="BD111" s="1733"/>
      <c r="BE111" s="1554"/>
      <c r="BF111" s="1734"/>
      <c r="BG111" s="1709"/>
      <c r="BH111" s="1709"/>
      <c r="BI111" s="222">
        <f t="shared" si="45"/>
        <v>0</v>
      </c>
      <c r="BJ111" s="140">
        <f t="shared" si="46"/>
        <v>0</v>
      </c>
      <c r="BK111" s="132"/>
      <c r="BL111" s="140">
        <f t="shared" si="47"/>
        <v>0</v>
      </c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30">
        <f t="shared" si="48"/>
        <v>0</v>
      </c>
      <c r="CA111" s="132"/>
    </row>
    <row r="112" spans="1:79" ht="14.25" customHeight="1" thickBot="1" x14ac:dyDescent="0.3">
      <c r="A112" s="132"/>
      <c r="B112" s="512">
        <v>46119</v>
      </c>
      <c r="C112" s="133"/>
      <c r="D112" s="134"/>
      <c r="E112" s="460"/>
      <c r="F112" s="460"/>
      <c r="G112" s="147">
        <f t="shared" si="40"/>
        <v>0</v>
      </c>
      <c r="H112" s="122"/>
      <c r="I112" s="122"/>
      <c r="J112" s="122"/>
      <c r="K112" s="122"/>
      <c r="L112" s="99"/>
      <c r="M112" s="121"/>
      <c r="N112" s="99"/>
      <c r="O112" s="640"/>
      <c r="P112" s="641"/>
      <c r="Q112" s="99"/>
      <c r="R112" s="99"/>
      <c r="S112" s="99"/>
      <c r="T112" s="99"/>
      <c r="U112" s="121"/>
      <c r="V112" s="121"/>
      <c r="W112" s="99"/>
      <c r="X112" s="99"/>
      <c r="Y112" s="99"/>
      <c r="Z112" s="103">
        <f t="shared" si="41"/>
        <v>0</v>
      </c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03">
        <f t="shared" si="42"/>
        <v>0</v>
      </c>
      <c r="AO112" s="134"/>
      <c r="AP112" s="134"/>
      <c r="AQ112" s="134"/>
      <c r="AR112" s="105">
        <f t="shared" si="43"/>
        <v>0</v>
      </c>
      <c r="AS112" s="143"/>
      <c r="AT112" s="143"/>
      <c r="AU112" s="143"/>
      <c r="AV112" s="146"/>
      <c r="AW112" s="224">
        <f t="shared" si="44"/>
        <v>0</v>
      </c>
      <c r="AX112" s="1733"/>
      <c r="AY112" s="1546"/>
      <c r="AZ112" s="1709"/>
      <c r="BA112" s="1546"/>
      <c r="BB112" s="1546"/>
      <c r="BC112" s="1731"/>
      <c r="BD112" s="1733"/>
      <c r="BE112" s="1554"/>
      <c r="BF112" s="1734"/>
      <c r="BG112" s="1709"/>
      <c r="BH112" s="1709"/>
      <c r="BI112" s="222">
        <f t="shared" si="45"/>
        <v>0</v>
      </c>
      <c r="BJ112" s="140">
        <f t="shared" si="46"/>
        <v>0</v>
      </c>
      <c r="BK112" s="132"/>
      <c r="BL112" s="140">
        <f t="shared" si="47"/>
        <v>0</v>
      </c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30">
        <f t="shared" si="48"/>
        <v>0</v>
      </c>
      <c r="CA112" s="132"/>
    </row>
    <row r="113" spans="1:79" ht="14.25" customHeight="1" thickBot="1" x14ac:dyDescent="0.3">
      <c r="A113" s="132"/>
      <c r="B113" s="512">
        <v>46120</v>
      </c>
      <c r="C113" s="133"/>
      <c r="D113" s="134"/>
      <c r="E113" s="460"/>
      <c r="F113" s="460"/>
      <c r="G113" s="147">
        <f t="shared" si="40"/>
        <v>0</v>
      </c>
      <c r="H113" s="122"/>
      <c r="I113" s="122"/>
      <c r="J113" s="122"/>
      <c r="K113" s="122"/>
      <c r="L113" s="99"/>
      <c r="M113" s="99"/>
      <c r="N113" s="99"/>
      <c r="O113" s="122"/>
      <c r="P113" s="641"/>
      <c r="Q113" s="99"/>
      <c r="R113" s="99"/>
      <c r="S113" s="99"/>
      <c r="T113" s="99"/>
      <c r="U113" s="99"/>
      <c r="V113" s="99"/>
      <c r="W113" s="99"/>
      <c r="X113" s="99"/>
      <c r="Y113" s="99"/>
      <c r="Z113" s="103">
        <f t="shared" si="41"/>
        <v>0</v>
      </c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5"/>
      <c r="AM113" s="143"/>
      <c r="AN113" s="103">
        <f t="shared" si="42"/>
        <v>0</v>
      </c>
      <c r="AO113" s="134"/>
      <c r="AP113" s="134"/>
      <c r="AQ113" s="134"/>
      <c r="AR113" s="105">
        <f t="shared" si="43"/>
        <v>0</v>
      </c>
      <c r="AS113" s="143"/>
      <c r="AT113" s="143"/>
      <c r="AU113" s="143"/>
      <c r="AV113" s="146"/>
      <c r="AW113" s="224">
        <f t="shared" si="44"/>
        <v>0</v>
      </c>
      <c r="AX113" s="1733"/>
      <c r="AY113" s="1546"/>
      <c r="AZ113" s="1709"/>
      <c r="BA113" s="1546"/>
      <c r="BB113" s="1546"/>
      <c r="BC113" s="1731"/>
      <c r="BD113" s="1733"/>
      <c r="BE113" s="1554"/>
      <c r="BF113" s="1734"/>
      <c r="BG113" s="1709"/>
      <c r="BH113" s="1709"/>
      <c r="BI113" s="222">
        <f t="shared" si="45"/>
        <v>0</v>
      </c>
      <c r="BJ113" s="140">
        <f t="shared" si="46"/>
        <v>0</v>
      </c>
      <c r="BK113" s="132"/>
      <c r="BL113" s="140">
        <f t="shared" si="47"/>
        <v>0</v>
      </c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30">
        <f t="shared" si="48"/>
        <v>0</v>
      </c>
      <c r="CA113" s="132"/>
    </row>
    <row r="114" spans="1:79" ht="14.25" customHeight="1" thickBot="1" x14ac:dyDescent="0.3">
      <c r="A114" s="132"/>
      <c r="B114" s="512">
        <v>46121</v>
      </c>
      <c r="C114" s="133"/>
      <c r="D114" s="134"/>
      <c r="E114" s="460"/>
      <c r="F114" s="460"/>
      <c r="G114" s="147">
        <f t="shared" si="40"/>
        <v>0</v>
      </c>
      <c r="H114" s="122"/>
      <c r="I114" s="122"/>
      <c r="J114" s="640"/>
      <c r="K114" s="122"/>
      <c r="L114" s="99"/>
      <c r="M114" s="99"/>
      <c r="N114" s="99"/>
      <c r="O114" s="122"/>
      <c r="P114" s="641"/>
      <c r="Q114" s="99"/>
      <c r="R114" s="99"/>
      <c r="S114" s="99"/>
      <c r="T114" s="99"/>
      <c r="U114" s="99"/>
      <c r="V114" s="99"/>
      <c r="W114" s="99"/>
      <c r="X114" s="99"/>
      <c r="Y114" s="121"/>
      <c r="Z114" s="103">
        <f t="shared" si="41"/>
        <v>0</v>
      </c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03">
        <f t="shared" si="42"/>
        <v>0</v>
      </c>
      <c r="AO114" s="134"/>
      <c r="AP114" s="134"/>
      <c r="AQ114" s="134"/>
      <c r="AR114" s="105">
        <f t="shared" si="43"/>
        <v>0</v>
      </c>
      <c r="AS114" s="143"/>
      <c r="AT114" s="143"/>
      <c r="AU114" s="143"/>
      <c r="AV114" s="146"/>
      <c r="AW114" s="224">
        <f t="shared" si="44"/>
        <v>0</v>
      </c>
      <c r="AX114" s="1733"/>
      <c r="AY114" s="1546"/>
      <c r="AZ114" s="1709"/>
      <c r="BA114" s="1546"/>
      <c r="BB114" s="1546"/>
      <c r="BC114" s="1731"/>
      <c r="BD114" s="1733"/>
      <c r="BE114" s="1554"/>
      <c r="BF114" s="1734"/>
      <c r="BG114" s="1709"/>
      <c r="BH114" s="1709"/>
      <c r="BI114" s="222">
        <f t="shared" si="45"/>
        <v>0</v>
      </c>
      <c r="BJ114" s="140">
        <f t="shared" si="46"/>
        <v>0</v>
      </c>
      <c r="BK114" s="132"/>
      <c r="BL114" s="140">
        <f t="shared" si="47"/>
        <v>0</v>
      </c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30">
        <f t="shared" si="48"/>
        <v>0</v>
      </c>
      <c r="CA114" s="132"/>
    </row>
    <row r="115" spans="1:79" ht="14.25" customHeight="1" thickBot="1" x14ac:dyDescent="0.3">
      <c r="A115" s="132"/>
      <c r="B115" s="512">
        <v>46122</v>
      </c>
      <c r="C115" s="133"/>
      <c r="D115" s="134"/>
      <c r="E115" s="460"/>
      <c r="F115" s="460"/>
      <c r="G115" s="147">
        <f t="shared" si="40"/>
        <v>0</v>
      </c>
      <c r="H115" s="122"/>
      <c r="I115" s="122"/>
      <c r="J115" s="122"/>
      <c r="K115" s="122"/>
      <c r="L115" s="99"/>
      <c r="M115" s="121"/>
      <c r="N115" s="99"/>
      <c r="O115" s="122"/>
      <c r="P115" s="641"/>
      <c r="Q115" s="99"/>
      <c r="R115" s="99"/>
      <c r="S115" s="99"/>
      <c r="T115" s="99"/>
      <c r="U115" s="99"/>
      <c r="V115" s="99"/>
      <c r="W115" s="99"/>
      <c r="X115" s="99"/>
      <c r="Y115" s="121"/>
      <c r="Z115" s="103">
        <f t="shared" si="41"/>
        <v>0</v>
      </c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03">
        <f t="shared" si="42"/>
        <v>0</v>
      </c>
      <c r="AO115" s="134"/>
      <c r="AP115" s="134"/>
      <c r="AQ115" s="134"/>
      <c r="AR115" s="105">
        <f t="shared" si="43"/>
        <v>0</v>
      </c>
      <c r="AS115" s="143"/>
      <c r="AT115" s="143"/>
      <c r="AU115" s="143"/>
      <c r="AV115" s="146"/>
      <c r="AW115" s="224">
        <f t="shared" si="44"/>
        <v>0</v>
      </c>
      <c r="AX115" s="1733"/>
      <c r="AY115" s="1546"/>
      <c r="AZ115" s="1709"/>
      <c r="BA115" s="1546"/>
      <c r="BB115" s="1546"/>
      <c r="BC115" s="1731"/>
      <c r="BD115" s="1733"/>
      <c r="BE115" s="1554"/>
      <c r="BF115" s="1734"/>
      <c r="BG115" s="1709"/>
      <c r="BH115" s="1709"/>
      <c r="BI115" s="222">
        <f t="shared" si="45"/>
        <v>0</v>
      </c>
      <c r="BJ115" s="140">
        <f t="shared" si="46"/>
        <v>0</v>
      </c>
      <c r="BK115" s="132"/>
      <c r="BL115" s="140">
        <f t="shared" si="47"/>
        <v>0</v>
      </c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30">
        <f t="shared" si="48"/>
        <v>0</v>
      </c>
      <c r="CA115" s="132"/>
    </row>
    <row r="116" spans="1:79" ht="14.25" customHeight="1" thickBot="1" x14ac:dyDescent="0.3">
      <c r="A116" s="132"/>
      <c r="B116" s="512">
        <v>46123</v>
      </c>
      <c r="C116" s="133"/>
      <c r="D116" s="134"/>
      <c r="E116" s="460"/>
      <c r="F116" s="460"/>
      <c r="G116" s="147">
        <f t="shared" si="40"/>
        <v>0</v>
      </c>
      <c r="H116" s="640"/>
      <c r="I116" s="122"/>
      <c r="J116" s="640"/>
      <c r="K116" s="122"/>
      <c r="L116" s="99"/>
      <c r="M116" s="99"/>
      <c r="N116" s="99"/>
      <c r="O116" s="122"/>
      <c r="P116" s="641"/>
      <c r="Q116" s="99"/>
      <c r="R116" s="99"/>
      <c r="S116" s="99"/>
      <c r="T116" s="99"/>
      <c r="U116" s="99"/>
      <c r="V116" s="99"/>
      <c r="W116" s="99"/>
      <c r="X116" s="99"/>
      <c r="Y116" s="99"/>
      <c r="Z116" s="103">
        <f t="shared" si="41"/>
        <v>0</v>
      </c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03">
        <f t="shared" si="42"/>
        <v>0</v>
      </c>
      <c r="AO116" s="134"/>
      <c r="AP116" s="134"/>
      <c r="AQ116" s="134"/>
      <c r="AR116" s="105">
        <f t="shared" si="43"/>
        <v>0</v>
      </c>
      <c r="AS116" s="143"/>
      <c r="AT116" s="143"/>
      <c r="AU116" s="143"/>
      <c r="AV116" s="146"/>
      <c r="AW116" s="224">
        <f t="shared" si="44"/>
        <v>0</v>
      </c>
      <c r="AX116" s="1733"/>
      <c r="AY116" s="1546"/>
      <c r="AZ116" s="1718"/>
      <c r="BA116" s="1546"/>
      <c r="BB116" s="1546"/>
      <c r="BC116" s="1731"/>
      <c r="BD116" s="1733"/>
      <c r="BE116" s="1554"/>
      <c r="BF116" s="1734"/>
      <c r="BG116" s="1709"/>
      <c r="BH116" s="1709"/>
      <c r="BI116" s="222">
        <f t="shared" si="45"/>
        <v>0</v>
      </c>
      <c r="BJ116" s="140">
        <f t="shared" si="46"/>
        <v>0</v>
      </c>
      <c r="BK116" s="132"/>
      <c r="BL116" s="140">
        <f t="shared" si="47"/>
        <v>0</v>
      </c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30">
        <f t="shared" si="48"/>
        <v>0</v>
      </c>
      <c r="CA116" s="132"/>
    </row>
    <row r="117" spans="1:79" ht="14.25" customHeight="1" thickBot="1" x14ac:dyDescent="0.3">
      <c r="A117" s="5"/>
      <c r="B117" s="512">
        <v>46124</v>
      </c>
      <c r="C117" s="133"/>
      <c r="D117" s="134"/>
      <c r="E117" s="460"/>
      <c r="F117" s="460"/>
      <c r="G117" s="147">
        <f t="shared" si="40"/>
        <v>0</v>
      </c>
      <c r="H117" s="122"/>
      <c r="I117" s="122"/>
      <c r="J117" s="122"/>
      <c r="K117" s="122"/>
      <c r="L117" s="121"/>
      <c r="M117" s="99"/>
      <c r="N117" s="99"/>
      <c r="O117" s="122"/>
      <c r="P117" s="641"/>
      <c r="Q117" s="99"/>
      <c r="R117" s="99"/>
      <c r="S117" s="99"/>
      <c r="T117" s="121"/>
      <c r="U117" s="99"/>
      <c r="V117" s="99"/>
      <c r="W117" s="99"/>
      <c r="X117" s="99"/>
      <c r="Y117" s="99"/>
      <c r="Z117" s="103">
        <f t="shared" si="41"/>
        <v>0</v>
      </c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300">
        <f t="shared" si="42"/>
        <v>0</v>
      </c>
      <c r="AO117" s="134"/>
      <c r="AP117" s="134"/>
      <c r="AQ117" s="134"/>
      <c r="AR117" s="105">
        <f t="shared" si="43"/>
        <v>0</v>
      </c>
      <c r="AS117" s="143"/>
      <c r="AT117" s="143"/>
      <c r="AU117" s="143"/>
      <c r="AV117" s="146"/>
      <c r="AW117" s="224">
        <f t="shared" si="44"/>
        <v>0</v>
      </c>
      <c r="AX117" s="1733"/>
      <c r="AY117" s="1546"/>
      <c r="AZ117" s="1709"/>
      <c r="BA117" s="1546"/>
      <c r="BB117" s="1546"/>
      <c r="BC117" s="1731"/>
      <c r="BD117" s="1733"/>
      <c r="BE117" s="1554"/>
      <c r="BF117" s="1734"/>
      <c r="BG117" s="1709"/>
      <c r="BH117" s="1709"/>
      <c r="BI117" s="222">
        <f t="shared" si="45"/>
        <v>0</v>
      </c>
      <c r="BJ117" s="140">
        <f t="shared" si="46"/>
        <v>0</v>
      </c>
      <c r="BK117" s="132"/>
      <c r="BL117" s="140">
        <f t="shared" si="47"/>
        <v>0</v>
      </c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30">
        <f t="shared" si="48"/>
        <v>0</v>
      </c>
      <c r="CA117" s="132"/>
    </row>
    <row r="118" spans="1:79" ht="14.25" customHeight="1" thickBot="1" x14ac:dyDescent="0.3">
      <c r="A118" s="132"/>
      <c r="B118" s="512">
        <v>46125</v>
      </c>
      <c r="C118" s="133"/>
      <c r="D118" s="134"/>
      <c r="E118" s="460"/>
      <c r="F118" s="460"/>
      <c r="G118" s="147">
        <f t="shared" si="40"/>
        <v>0</v>
      </c>
      <c r="H118" s="122"/>
      <c r="I118" s="122"/>
      <c r="J118" s="122"/>
      <c r="K118" s="122"/>
      <c r="L118" s="99"/>
      <c r="M118" s="99"/>
      <c r="N118" s="121"/>
      <c r="O118" s="122"/>
      <c r="P118" s="641"/>
      <c r="Q118" s="99"/>
      <c r="R118" s="99"/>
      <c r="S118" s="99"/>
      <c r="T118" s="121"/>
      <c r="U118" s="99"/>
      <c r="V118" s="99"/>
      <c r="W118" s="99"/>
      <c r="X118" s="386"/>
      <c r="Y118" s="99"/>
      <c r="Z118" s="103">
        <f t="shared" si="41"/>
        <v>0</v>
      </c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5"/>
      <c r="AM118" s="143"/>
      <c r="AN118" s="103">
        <f t="shared" si="42"/>
        <v>0</v>
      </c>
      <c r="AO118" s="134"/>
      <c r="AP118" s="134"/>
      <c r="AQ118" s="134"/>
      <c r="AR118" s="105">
        <f t="shared" si="43"/>
        <v>0</v>
      </c>
      <c r="AS118" s="143"/>
      <c r="AT118" s="143"/>
      <c r="AU118" s="143"/>
      <c r="AV118" s="146"/>
      <c r="AW118" s="224">
        <f t="shared" si="44"/>
        <v>0</v>
      </c>
      <c r="AX118" s="1733"/>
      <c r="AY118" s="1546"/>
      <c r="AZ118" s="1709"/>
      <c r="BA118" s="1546"/>
      <c r="BB118" s="1546"/>
      <c r="BC118" s="1731"/>
      <c r="BD118" s="1733"/>
      <c r="BE118" s="1554"/>
      <c r="BF118" s="1734"/>
      <c r="BG118" s="1709"/>
      <c r="BH118" s="1709"/>
      <c r="BI118" s="222">
        <f t="shared" si="45"/>
        <v>0</v>
      </c>
      <c r="BJ118" s="140">
        <f t="shared" si="46"/>
        <v>0</v>
      </c>
      <c r="BK118" s="132"/>
      <c r="BL118" s="140">
        <f t="shared" si="47"/>
        <v>0</v>
      </c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30">
        <f t="shared" si="48"/>
        <v>0</v>
      </c>
      <c r="CA118" s="132"/>
    </row>
    <row r="119" spans="1:79" ht="14.25" customHeight="1" thickBot="1" x14ac:dyDescent="0.3">
      <c r="A119" s="132"/>
      <c r="B119" s="512">
        <v>46126</v>
      </c>
      <c r="C119" s="133"/>
      <c r="D119" s="134"/>
      <c r="E119" s="460"/>
      <c r="F119" s="460"/>
      <c r="G119" s="147">
        <f t="shared" si="40"/>
        <v>0</v>
      </c>
      <c r="H119" s="122"/>
      <c r="I119" s="122"/>
      <c r="J119" s="640"/>
      <c r="K119" s="122"/>
      <c r="L119" s="99"/>
      <c r="M119" s="99"/>
      <c r="N119" s="121"/>
      <c r="O119" s="640"/>
      <c r="P119" s="641"/>
      <c r="Q119" s="99"/>
      <c r="R119" s="99"/>
      <c r="S119" s="99"/>
      <c r="T119" s="99"/>
      <c r="U119" s="99"/>
      <c r="V119" s="99"/>
      <c r="W119" s="99"/>
      <c r="X119" s="99"/>
      <c r="Y119" s="121"/>
      <c r="Z119" s="103">
        <f t="shared" si="41"/>
        <v>0</v>
      </c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03">
        <f t="shared" si="42"/>
        <v>0</v>
      </c>
      <c r="AO119" s="134"/>
      <c r="AP119" s="134"/>
      <c r="AQ119" s="134"/>
      <c r="AR119" s="105">
        <f t="shared" si="43"/>
        <v>0</v>
      </c>
      <c r="AS119" s="143"/>
      <c r="AT119" s="143"/>
      <c r="AU119" s="143"/>
      <c r="AV119" s="146"/>
      <c r="AW119" s="224">
        <f t="shared" si="44"/>
        <v>0</v>
      </c>
      <c r="AX119" s="1733"/>
      <c r="AY119" s="1546"/>
      <c r="AZ119" s="1709"/>
      <c r="BA119" s="1546"/>
      <c r="BB119" s="1546"/>
      <c r="BC119" s="1731"/>
      <c r="BD119" s="1733"/>
      <c r="BE119" s="1554"/>
      <c r="BF119" s="1734"/>
      <c r="BG119" s="1709"/>
      <c r="BH119" s="1709"/>
      <c r="BI119" s="222">
        <f t="shared" si="45"/>
        <v>0</v>
      </c>
      <c r="BJ119" s="140">
        <f t="shared" si="46"/>
        <v>0</v>
      </c>
      <c r="BK119" s="132"/>
      <c r="BL119" s="140">
        <f t="shared" si="47"/>
        <v>0</v>
      </c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50"/>
      <c r="BY119" s="141"/>
      <c r="BZ119" s="130">
        <f t="shared" si="48"/>
        <v>0</v>
      </c>
      <c r="CA119" s="132"/>
    </row>
    <row r="120" spans="1:79" ht="14.25" customHeight="1" thickBot="1" x14ac:dyDescent="0.3">
      <c r="A120" s="132"/>
      <c r="B120" s="512">
        <v>46127</v>
      </c>
      <c r="C120" s="133"/>
      <c r="D120" s="134"/>
      <c r="E120" s="460"/>
      <c r="F120" s="460"/>
      <c r="G120" s="147">
        <f t="shared" si="40"/>
        <v>0</v>
      </c>
      <c r="H120" s="122"/>
      <c r="I120" s="122"/>
      <c r="J120" s="122"/>
      <c r="K120" s="122"/>
      <c r="L120" s="99"/>
      <c r="M120" s="121"/>
      <c r="N120" s="99"/>
      <c r="O120" s="122"/>
      <c r="P120" s="641"/>
      <c r="Q120" s="99"/>
      <c r="R120" s="99"/>
      <c r="S120" s="121"/>
      <c r="T120" s="99"/>
      <c r="U120" s="121"/>
      <c r="V120" s="121"/>
      <c r="W120" s="99"/>
      <c r="X120" s="99"/>
      <c r="Y120" s="121"/>
      <c r="Z120" s="103">
        <f t="shared" si="41"/>
        <v>0</v>
      </c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03">
        <f t="shared" si="42"/>
        <v>0</v>
      </c>
      <c r="AO120" s="134"/>
      <c r="AP120" s="134"/>
      <c r="AQ120" s="134"/>
      <c r="AR120" s="105">
        <f t="shared" si="43"/>
        <v>0</v>
      </c>
      <c r="AS120" s="143"/>
      <c r="AT120" s="143"/>
      <c r="AU120" s="143"/>
      <c r="AV120" s="146"/>
      <c r="AW120" s="224">
        <f t="shared" si="44"/>
        <v>0</v>
      </c>
      <c r="AX120" s="1733"/>
      <c r="AY120" s="1546"/>
      <c r="AZ120" s="1709"/>
      <c r="BA120" s="1546"/>
      <c r="BB120" s="1546"/>
      <c r="BC120" s="1731"/>
      <c r="BD120" s="1733"/>
      <c r="BE120" s="1554"/>
      <c r="BF120" s="1734"/>
      <c r="BG120" s="1709"/>
      <c r="BH120" s="1709"/>
      <c r="BI120" s="222">
        <f t="shared" si="45"/>
        <v>0</v>
      </c>
      <c r="BJ120" s="140">
        <f t="shared" si="46"/>
        <v>0</v>
      </c>
      <c r="BK120" s="132"/>
      <c r="BL120" s="140">
        <f t="shared" si="47"/>
        <v>0</v>
      </c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30">
        <f t="shared" si="48"/>
        <v>0</v>
      </c>
      <c r="CA120" s="132"/>
    </row>
    <row r="121" spans="1:79" ht="14.25" customHeight="1" thickBot="1" x14ac:dyDescent="0.3">
      <c r="A121" s="132"/>
      <c r="B121" s="512">
        <v>46128</v>
      </c>
      <c r="C121" s="133"/>
      <c r="D121" s="134"/>
      <c r="E121" s="460"/>
      <c r="F121" s="460"/>
      <c r="G121" s="147">
        <f t="shared" si="40"/>
        <v>0</v>
      </c>
      <c r="H121" s="122"/>
      <c r="I121" s="122"/>
      <c r="J121" s="122"/>
      <c r="K121" s="122"/>
      <c r="L121" s="99"/>
      <c r="M121" s="99"/>
      <c r="N121" s="99"/>
      <c r="O121" s="640"/>
      <c r="P121" s="641"/>
      <c r="Q121" s="99"/>
      <c r="R121" s="99"/>
      <c r="S121" s="99"/>
      <c r="T121" s="99"/>
      <c r="U121" s="99"/>
      <c r="V121" s="99"/>
      <c r="W121" s="99"/>
      <c r="X121" s="99"/>
      <c r="Y121" s="121"/>
      <c r="Z121" s="103">
        <f t="shared" si="41"/>
        <v>0</v>
      </c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03">
        <f t="shared" si="42"/>
        <v>0</v>
      </c>
      <c r="AO121" s="134"/>
      <c r="AP121" s="134"/>
      <c r="AQ121" s="134"/>
      <c r="AR121" s="105">
        <f t="shared" si="43"/>
        <v>0</v>
      </c>
      <c r="AS121" s="143"/>
      <c r="AT121" s="143"/>
      <c r="AU121" s="143"/>
      <c r="AV121" s="146"/>
      <c r="AW121" s="224">
        <f t="shared" si="44"/>
        <v>0</v>
      </c>
      <c r="AX121" s="1733"/>
      <c r="AY121" s="1546"/>
      <c r="AZ121" s="1709"/>
      <c r="BA121" s="1546"/>
      <c r="BB121" s="1546"/>
      <c r="BC121" s="1731"/>
      <c r="BD121" s="1733"/>
      <c r="BE121" s="1554"/>
      <c r="BF121" s="1734"/>
      <c r="BG121" s="1709"/>
      <c r="BH121" s="1709"/>
      <c r="BI121" s="222">
        <f t="shared" si="45"/>
        <v>0</v>
      </c>
      <c r="BJ121" s="140">
        <f t="shared" si="46"/>
        <v>0</v>
      </c>
      <c r="BK121" s="132"/>
      <c r="BL121" s="140">
        <f t="shared" si="47"/>
        <v>0</v>
      </c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30">
        <f t="shared" si="48"/>
        <v>0</v>
      </c>
      <c r="CA121" s="132"/>
    </row>
    <row r="122" spans="1:79" ht="14.25" customHeight="1" thickBot="1" x14ac:dyDescent="0.3">
      <c r="A122" s="132"/>
      <c r="B122" s="512">
        <v>46129</v>
      </c>
      <c r="C122" s="133"/>
      <c r="D122" s="134"/>
      <c r="E122" s="460"/>
      <c r="F122" s="460"/>
      <c r="G122" s="147">
        <f t="shared" si="40"/>
        <v>0</v>
      </c>
      <c r="H122" s="122"/>
      <c r="I122" s="122"/>
      <c r="J122" s="122"/>
      <c r="K122" s="122"/>
      <c r="L122" s="99"/>
      <c r="M122" s="99"/>
      <c r="N122" s="99"/>
      <c r="O122" s="122"/>
      <c r="P122" s="641"/>
      <c r="Q122" s="99"/>
      <c r="R122" s="99"/>
      <c r="S122" s="99"/>
      <c r="T122" s="99"/>
      <c r="U122" s="99"/>
      <c r="V122" s="99"/>
      <c r="W122" s="99"/>
      <c r="X122" s="99"/>
      <c r="Y122" s="121"/>
      <c r="Z122" s="103">
        <f t="shared" si="41"/>
        <v>0</v>
      </c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5"/>
      <c r="AM122" s="143"/>
      <c r="AN122" s="103">
        <f t="shared" si="42"/>
        <v>0</v>
      </c>
      <c r="AO122" s="134"/>
      <c r="AP122" s="134"/>
      <c r="AQ122" s="134"/>
      <c r="AR122" s="105">
        <f t="shared" si="43"/>
        <v>0</v>
      </c>
      <c r="AS122" s="143"/>
      <c r="AT122" s="143"/>
      <c r="AU122" s="143"/>
      <c r="AV122" s="146"/>
      <c r="AW122" s="224">
        <f t="shared" si="44"/>
        <v>0</v>
      </c>
      <c r="AX122" s="1733"/>
      <c r="AY122" s="1546"/>
      <c r="AZ122" s="1709"/>
      <c r="BA122" s="1546"/>
      <c r="BB122" s="1546"/>
      <c r="BC122" s="1731"/>
      <c r="BD122" s="1733"/>
      <c r="BE122" s="1554"/>
      <c r="BF122" s="1734"/>
      <c r="BG122" s="1709"/>
      <c r="BH122" s="1709"/>
      <c r="BI122" s="222">
        <f t="shared" si="45"/>
        <v>0</v>
      </c>
      <c r="BJ122" s="140">
        <f t="shared" si="46"/>
        <v>0</v>
      </c>
      <c r="BK122" s="132"/>
      <c r="BL122" s="140">
        <f t="shared" si="47"/>
        <v>0</v>
      </c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30">
        <f t="shared" si="48"/>
        <v>0</v>
      </c>
      <c r="CA122" s="132"/>
    </row>
    <row r="123" spans="1:79" ht="14.25" customHeight="1" thickBot="1" x14ac:dyDescent="0.3">
      <c r="A123" s="132"/>
      <c r="B123" s="512">
        <v>46130</v>
      </c>
      <c r="C123" s="133"/>
      <c r="D123" s="134"/>
      <c r="E123" s="460"/>
      <c r="F123" s="460"/>
      <c r="G123" s="147">
        <f t="shared" si="40"/>
        <v>0</v>
      </c>
      <c r="H123" s="122"/>
      <c r="I123" s="122"/>
      <c r="J123" s="640"/>
      <c r="K123" s="122"/>
      <c r="L123" s="121"/>
      <c r="M123" s="99"/>
      <c r="N123" s="99"/>
      <c r="O123" s="122"/>
      <c r="P123" s="641"/>
      <c r="Q123" s="99"/>
      <c r="R123" s="99"/>
      <c r="S123" s="99"/>
      <c r="T123" s="121"/>
      <c r="U123" s="99"/>
      <c r="V123" s="99"/>
      <c r="W123" s="99"/>
      <c r="X123" s="99"/>
      <c r="Y123" s="99"/>
      <c r="Z123" s="103">
        <f t="shared" si="41"/>
        <v>0</v>
      </c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03">
        <f t="shared" si="42"/>
        <v>0</v>
      </c>
      <c r="AO123" s="134"/>
      <c r="AP123" s="134"/>
      <c r="AQ123" s="134"/>
      <c r="AR123" s="105">
        <f t="shared" si="43"/>
        <v>0</v>
      </c>
      <c r="AS123" s="143"/>
      <c r="AT123" s="143"/>
      <c r="AU123" s="143"/>
      <c r="AV123" s="146"/>
      <c r="AW123" s="224">
        <f t="shared" si="44"/>
        <v>0</v>
      </c>
      <c r="AX123" s="1733"/>
      <c r="AY123" s="1546"/>
      <c r="AZ123" s="1709"/>
      <c r="BA123" s="1546"/>
      <c r="BB123" s="1546"/>
      <c r="BC123" s="1731"/>
      <c r="BD123" s="1733"/>
      <c r="BE123" s="1554"/>
      <c r="BF123" s="1734"/>
      <c r="BG123" s="1709"/>
      <c r="BH123" s="1709"/>
      <c r="BI123" s="222">
        <f t="shared" si="45"/>
        <v>0</v>
      </c>
      <c r="BJ123" s="140">
        <f t="shared" si="46"/>
        <v>0</v>
      </c>
      <c r="BK123" s="132"/>
      <c r="BL123" s="140">
        <f t="shared" si="47"/>
        <v>0</v>
      </c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30">
        <f t="shared" si="48"/>
        <v>0</v>
      </c>
      <c r="CA123" s="132"/>
    </row>
    <row r="124" spans="1:79" ht="14.25" customHeight="1" thickBot="1" x14ac:dyDescent="0.3">
      <c r="A124" s="5"/>
      <c r="B124" s="512">
        <v>46131</v>
      </c>
      <c r="C124" s="133"/>
      <c r="D124" s="134"/>
      <c r="E124" s="460"/>
      <c r="F124" s="460"/>
      <c r="G124" s="147">
        <f t="shared" si="40"/>
        <v>0</v>
      </c>
      <c r="H124" s="122"/>
      <c r="I124" s="122"/>
      <c r="J124" s="122"/>
      <c r="K124" s="122"/>
      <c r="L124" s="99"/>
      <c r="M124" s="99"/>
      <c r="N124" s="99"/>
      <c r="O124" s="122"/>
      <c r="P124" s="641"/>
      <c r="Q124" s="99"/>
      <c r="R124" s="99"/>
      <c r="S124" s="121"/>
      <c r="T124" s="99"/>
      <c r="U124" s="99"/>
      <c r="V124" s="99"/>
      <c r="W124" s="99"/>
      <c r="X124" s="99"/>
      <c r="Y124" s="99"/>
      <c r="Z124" s="103">
        <f t="shared" si="41"/>
        <v>0</v>
      </c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03">
        <f t="shared" si="42"/>
        <v>0</v>
      </c>
      <c r="AO124" s="134"/>
      <c r="AP124" s="134"/>
      <c r="AQ124" s="134"/>
      <c r="AR124" s="105">
        <f t="shared" si="43"/>
        <v>0</v>
      </c>
      <c r="AS124" s="143"/>
      <c r="AT124" s="143"/>
      <c r="AU124" s="143"/>
      <c r="AV124" s="146"/>
      <c r="AW124" s="224">
        <f t="shared" si="44"/>
        <v>0</v>
      </c>
      <c r="AX124" s="1733"/>
      <c r="AY124" s="1546"/>
      <c r="AZ124" s="1709"/>
      <c r="BA124" s="1546"/>
      <c r="BB124" s="1546"/>
      <c r="BC124" s="1731"/>
      <c r="BD124" s="1733"/>
      <c r="BE124" s="1554"/>
      <c r="BF124" s="1734"/>
      <c r="BG124" s="1709"/>
      <c r="BH124" s="1709"/>
      <c r="BI124" s="222">
        <f t="shared" si="45"/>
        <v>0</v>
      </c>
      <c r="BJ124" s="140">
        <f t="shared" si="46"/>
        <v>0</v>
      </c>
      <c r="BK124" s="132"/>
      <c r="BL124" s="140">
        <f t="shared" si="47"/>
        <v>0</v>
      </c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30">
        <f t="shared" si="48"/>
        <v>0</v>
      </c>
      <c r="CA124" s="132"/>
    </row>
    <row r="125" spans="1:79" ht="14.25" customHeight="1" thickBot="1" x14ac:dyDescent="0.3">
      <c r="A125" s="132"/>
      <c r="B125" s="512">
        <v>46132</v>
      </c>
      <c r="C125" s="133"/>
      <c r="D125" s="134"/>
      <c r="E125" s="460"/>
      <c r="F125" s="460"/>
      <c r="G125" s="147">
        <f t="shared" si="40"/>
        <v>0</v>
      </c>
      <c r="H125" s="640"/>
      <c r="I125" s="122"/>
      <c r="J125" s="122"/>
      <c r="K125" s="122"/>
      <c r="L125" s="121"/>
      <c r="M125" s="99"/>
      <c r="N125" s="99"/>
      <c r="O125" s="122"/>
      <c r="P125" s="641"/>
      <c r="Q125" s="99"/>
      <c r="R125" s="99"/>
      <c r="S125" s="99"/>
      <c r="T125" s="121"/>
      <c r="U125" s="99"/>
      <c r="V125" s="99"/>
      <c r="W125" s="99"/>
      <c r="X125" s="99"/>
      <c r="Y125" s="99"/>
      <c r="Z125" s="103">
        <f t="shared" si="41"/>
        <v>0</v>
      </c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03">
        <f t="shared" si="42"/>
        <v>0</v>
      </c>
      <c r="AO125" s="134"/>
      <c r="AP125" s="134"/>
      <c r="AQ125" s="134"/>
      <c r="AR125" s="105">
        <f t="shared" si="43"/>
        <v>0</v>
      </c>
      <c r="AS125" s="143"/>
      <c r="AT125" s="143"/>
      <c r="AU125" s="143"/>
      <c r="AV125" s="146"/>
      <c r="AW125" s="224">
        <f t="shared" si="44"/>
        <v>0</v>
      </c>
      <c r="AX125" s="1735"/>
      <c r="AY125" s="1546"/>
      <c r="AZ125" s="1709"/>
      <c r="BA125" s="1546"/>
      <c r="BB125" s="1546"/>
      <c r="BC125" s="1731"/>
      <c r="BD125" s="1735"/>
      <c r="BE125" s="1637"/>
      <c r="BF125" s="1736"/>
      <c r="BG125" s="1709"/>
      <c r="BH125" s="1709"/>
      <c r="BI125" s="222">
        <f t="shared" si="45"/>
        <v>0</v>
      </c>
      <c r="BJ125" s="140">
        <f t="shared" si="46"/>
        <v>0</v>
      </c>
      <c r="BK125" s="132"/>
      <c r="BL125" s="140">
        <f t="shared" si="47"/>
        <v>0</v>
      </c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30">
        <f t="shared" si="48"/>
        <v>0</v>
      </c>
      <c r="CA125" s="132"/>
    </row>
    <row r="126" spans="1:79" ht="14.25" customHeight="1" thickBot="1" x14ac:dyDescent="0.3">
      <c r="A126" s="132"/>
      <c r="B126" s="512">
        <v>46133</v>
      </c>
      <c r="C126" s="133"/>
      <c r="D126" s="134"/>
      <c r="E126" s="460"/>
      <c r="F126" s="460"/>
      <c r="G126" s="147">
        <f t="shared" si="40"/>
        <v>0</v>
      </c>
      <c r="H126" s="122"/>
      <c r="I126" s="122"/>
      <c r="J126" s="640"/>
      <c r="K126" s="122"/>
      <c r="L126" s="99"/>
      <c r="M126" s="99"/>
      <c r="N126" s="99"/>
      <c r="O126" s="122"/>
      <c r="P126" s="641"/>
      <c r="Q126" s="99"/>
      <c r="R126" s="99"/>
      <c r="S126" s="99"/>
      <c r="T126" s="121"/>
      <c r="U126" s="99"/>
      <c r="V126" s="99"/>
      <c r="W126" s="99"/>
      <c r="X126" s="99"/>
      <c r="Y126" s="121"/>
      <c r="Z126" s="103">
        <f t="shared" si="41"/>
        <v>0</v>
      </c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03">
        <f t="shared" si="42"/>
        <v>0</v>
      </c>
      <c r="AO126" s="134"/>
      <c r="AP126" s="134"/>
      <c r="AQ126" s="134"/>
      <c r="AR126" s="105">
        <f t="shared" si="43"/>
        <v>0</v>
      </c>
      <c r="AS126" s="143"/>
      <c r="AT126" s="143"/>
      <c r="AU126" s="143"/>
      <c r="AV126" s="146"/>
      <c r="AW126" s="224">
        <f t="shared" si="44"/>
        <v>0</v>
      </c>
      <c r="AX126" s="1735"/>
      <c r="AY126" s="1546"/>
      <c r="AZ126" s="1709"/>
      <c r="BA126" s="1546"/>
      <c r="BB126" s="1546"/>
      <c r="BC126" s="1731"/>
      <c r="BD126" s="1733"/>
      <c r="BE126" s="1723"/>
      <c r="BF126" s="1737"/>
      <c r="BG126" s="1709"/>
      <c r="BH126" s="1709"/>
      <c r="BI126" s="222">
        <f t="shared" si="45"/>
        <v>0</v>
      </c>
      <c r="BJ126" s="140">
        <f t="shared" si="46"/>
        <v>0</v>
      </c>
      <c r="BK126" s="132"/>
      <c r="BL126" s="140">
        <f t="shared" si="47"/>
        <v>0</v>
      </c>
      <c r="BM126" s="309"/>
      <c r="BN126" s="141"/>
      <c r="BO126" s="141"/>
      <c r="BP126" s="152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30">
        <f t="shared" si="48"/>
        <v>0</v>
      </c>
      <c r="CA126" s="132"/>
    </row>
    <row r="127" spans="1:79" ht="14.25" customHeight="1" thickBot="1" x14ac:dyDescent="0.3">
      <c r="A127" s="132"/>
      <c r="B127" s="512">
        <v>46134</v>
      </c>
      <c r="C127" s="133"/>
      <c r="D127" s="134"/>
      <c r="E127" s="642"/>
      <c r="F127" s="460"/>
      <c r="G127" s="147">
        <f t="shared" si="40"/>
        <v>0</v>
      </c>
      <c r="H127" s="122"/>
      <c r="I127" s="122"/>
      <c r="J127" s="122"/>
      <c r="K127" s="122"/>
      <c r="L127" s="99"/>
      <c r="M127" s="99"/>
      <c r="N127" s="121"/>
      <c r="O127" s="122"/>
      <c r="P127" s="641"/>
      <c r="Q127" s="99"/>
      <c r="R127" s="99"/>
      <c r="S127" s="99"/>
      <c r="T127" s="99"/>
      <c r="U127" s="99"/>
      <c r="V127" s="99"/>
      <c r="W127" s="99"/>
      <c r="X127" s="99"/>
      <c r="Y127" s="121"/>
      <c r="Z127" s="103">
        <f t="shared" si="41"/>
        <v>0</v>
      </c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03">
        <f t="shared" si="42"/>
        <v>0</v>
      </c>
      <c r="AO127" s="134"/>
      <c r="AP127" s="134"/>
      <c r="AQ127" s="134"/>
      <c r="AR127" s="105">
        <f t="shared" si="43"/>
        <v>0</v>
      </c>
      <c r="AS127" s="143"/>
      <c r="AT127" s="143"/>
      <c r="AU127" s="143"/>
      <c r="AV127" s="146"/>
      <c r="AW127" s="224">
        <f t="shared" si="44"/>
        <v>0</v>
      </c>
      <c r="AX127" s="1735"/>
      <c r="AY127" s="1546"/>
      <c r="AZ127" s="1709"/>
      <c r="BA127" s="1546"/>
      <c r="BB127" s="1546"/>
      <c r="BC127" s="1731"/>
      <c r="BD127" s="1733"/>
      <c r="BE127" s="1723"/>
      <c r="BF127" s="1737"/>
      <c r="BG127" s="1709"/>
      <c r="BH127" s="1709"/>
      <c r="BI127" s="222">
        <f t="shared" si="45"/>
        <v>0</v>
      </c>
      <c r="BJ127" s="140">
        <f t="shared" si="46"/>
        <v>0</v>
      </c>
      <c r="BK127" s="132"/>
      <c r="BL127" s="140">
        <f t="shared" si="47"/>
        <v>0</v>
      </c>
      <c r="BM127" s="309"/>
      <c r="BN127" s="141"/>
      <c r="BO127" s="141"/>
      <c r="BP127" s="152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130">
        <f t="shared" si="48"/>
        <v>0</v>
      </c>
      <c r="CA127" s="132"/>
    </row>
    <row r="128" spans="1:79" ht="14.25" customHeight="1" thickBot="1" x14ac:dyDescent="0.3">
      <c r="A128" s="132"/>
      <c r="B128" s="512">
        <v>46135</v>
      </c>
      <c r="C128" s="133"/>
      <c r="D128" s="134"/>
      <c r="E128" s="642"/>
      <c r="F128" s="460"/>
      <c r="G128" s="147">
        <f t="shared" si="40"/>
        <v>0</v>
      </c>
      <c r="H128" s="122"/>
      <c r="I128" s="122"/>
      <c r="J128" s="640"/>
      <c r="K128" s="122"/>
      <c r="L128" s="99"/>
      <c r="M128" s="99"/>
      <c r="N128" s="99"/>
      <c r="O128" s="640"/>
      <c r="P128" s="641"/>
      <c r="Q128" s="99"/>
      <c r="R128" s="99"/>
      <c r="S128" s="99"/>
      <c r="T128" s="121"/>
      <c r="U128" s="99"/>
      <c r="V128" s="121"/>
      <c r="W128" s="99"/>
      <c r="X128" s="99"/>
      <c r="Y128" s="99"/>
      <c r="Z128" s="103">
        <f t="shared" si="41"/>
        <v>0</v>
      </c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03">
        <f t="shared" si="42"/>
        <v>0</v>
      </c>
      <c r="AO128" s="134"/>
      <c r="AP128" s="134"/>
      <c r="AQ128" s="134"/>
      <c r="AR128" s="105">
        <f t="shared" si="43"/>
        <v>0</v>
      </c>
      <c r="AS128" s="143"/>
      <c r="AT128" s="143"/>
      <c r="AU128" s="143"/>
      <c r="AV128" s="146"/>
      <c r="AW128" s="224">
        <f t="shared" si="44"/>
        <v>0</v>
      </c>
      <c r="AX128" s="1735"/>
      <c r="AY128" s="1546"/>
      <c r="AZ128" s="1709"/>
      <c r="BA128" s="1546"/>
      <c r="BB128" s="1546"/>
      <c r="BC128" s="1731"/>
      <c r="BD128" s="1733"/>
      <c r="BE128" s="1723"/>
      <c r="BF128" s="1737"/>
      <c r="BG128" s="1709"/>
      <c r="BH128" s="1709"/>
      <c r="BI128" s="222">
        <f t="shared" si="45"/>
        <v>0</v>
      </c>
      <c r="BJ128" s="140">
        <f t="shared" si="46"/>
        <v>0</v>
      </c>
      <c r="BK128" s="132"/>
      <c r="BL128" s="140">
        <f t="shared" si="47"/>
        <v>0</v>
      </c>
      <c r="BM128" s="309"/>
      <c r="BN128" s="141"/>
      <c r="BO128" s="141"/>
      <c r="BP128" s="152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30">
        <f t="shared" si="48"/>
        <v>0</v>
      </c>
      <c r="CA128" s="132"/>
    </row>
    <row r="129" spans="1:79" ht="14.25" customHeight="1" thickBot="1" x14ac:dyDescent="0.3">
      <c r="A129" s="132"/>
      <c r="B129" s="512">
        <v>46136</v>
      </c>
      <c r="C129" s="133"/>
      <c r="D129" s="134"/>
      <c r="E129" s="642"/>
      <c r="F129" s="460"/>
      <c r="G129" s="147">
        <f t="shared" si="40"/>
        <v>0</v>
      </c>
      <c r="H129" s="640"/>
      <c r="I129" s="122"/>
      <c r="J129" s="122"/>
      <c r="K129" s="122"/>
      <c r="L129" s="121"/>
      <c r="M129" s="99"/>
      <c r="N129" s="99"/>
      <c r="O129" s="122"/>
      <c r="P129" s="643"/>
      <c r="Q129" s="644"/>
      <c r="R129" s="99"/>
      <c r="S129" s="121"/>
      <c r="T129" s="121"/>
      <c r="U129" s="645"/>
      <c r="V129" s="99"/>
      <c r="W129" s="99"/>
      <c r="X129" s="644"/>
      <c r="Y129" s="644"/>
      <c r="Z129" s="103">
        <f t="shared" si="41"/>
        <v>0</v>
      </c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5"/>
      <c r="AM129" s="143"/>
      <c r="AN129" s="103">
        <f t="shared" si="42"/>
        <v>0</v>
      </c>
      <c r="AO129" s="134"/>
      <c r="AP129" s="134"/>
      <c r="AQ129" s="134"/>
      <c r="AR129" s="105">
        <f t="shared" si="43"/>
        <v>0</v>
      </c>
      <c r="AS129" s="143"/>
      <c r="AT129" s="143"/>
      <c r="AU129" s="143"/>
      <c r="AV129" s="146"/>
      <c r="AW129" s="224">
        <f t="shared" si="44"/>
        <v>0</v>
      </c>
      <c r="AX129" s="1735"/>
      <c r="AY129" s="1546"/>
      <c r="AZ129" s="1709"/>
      <c r="BA129" s="1546"/>
      <c r="BB129" s="1546"/>
      <c r="BC129" s="1731"/>
      <c r="BD129" s="1733"/>
      <c r="BE129" s="1723"/>
      <c r="BF129" s="1737"/>
      <c r="BG129" s="1709"/>
      <c r="BH129" s="1709"/>
      <c r="BI129" s="222">
        <f t="shared" si="45"/>
        <v>0</v>
      </c>
      <c r="BJ129" s="136">
        <f t="shared" si="46"/>
        <v>0</v>
      </c>
      <c r="BK129" s="132"/>
      <c r="BL129" s="140">
        <f t="shared" si="47"/>
        <v>0</v>
      </c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30">
        <f t="shared" si="48"/>
        <v>0</v>
      </c>
      <c r="CA129" s="132"/>
    </row>
    <row r="130" spans="1:79" ht="14.25" customHeight="1" thickBot="1" x14ac:dyDescent="0.3">
      <c r="A130" s="132"/>
      <c r="B130" s="512">
        <v>46137</v>
      </c>
      <c r="C130" s="133"/>
      <c r="D130" s="134"/>
      <c r="E130" s="646"/>
      <c r="F130" s="460"/>
      <c r="G130" s="147">
        <f t="shared" si="40"/>
        <v>0</v>
      </c>
      <c r="H130" s="122"/>
      <c r="I130" s="122"/>
      <c r="J130" s="122"/>
      <c r="K130" s="122"/>
      <c r="L130" s="121"/>
      <c r="M130" s="99"/>
      <c r="N130" s="99"/>
      <c r="O130" s="122"/>
      <c r="P130" s="641"/>
      <c r="Q130" s="99"/>
      <c r="R130" s="99"/>
      <c r="S130" s="99"/>
      <c r="T130" s="99"/>
      <c r="U130" s="99"/>
      <c r="V130" s="99"/>
      <c r="W130" s="99"/>
      <c r="X130" s="99"/>
      <c r="Y130" s="99"/>
      <c r="Z130" s="103">
        <f t="shared" si="41"/>
        <v>0</v>
      </c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03">
        <f t="shared" si="42"/>
        <v>0</v>
      </c>
      <c r="AO130" s="134"/>
      <c r="AP130" s="134"/>
      <c r="AQ130" s="134"/>
      <c r="AR130" s="105">
        <f t="shared" si="43"/>
        <v>0</v>
      </c>
      <c r="AS130" s="143"/>
      <c r="AT130" s="143"/>
      <c r="AU130" s="143"/>
      <c r="AV130" s="146"/>
      <c r="AW130" s="224">
        <f t="shared" si="44"/>
        <v>0</v>
      </c>
      <c r="AX130" s="1735"/>
      <c r="AY130" s="1546"/>
      <c r="AZ130" s="1709"/>
      <c r="BA130" s="1546"/>
      <c r="BB130" s="1546"/>
      <c r="BC130" s="1731"/>
      <c r="BD130" s="1733"/>
      <c r="BE130" s="1723"/>
      <c r="BF130" s="1737"/>
      <c r="BG130" s="1709"/>
      <c r="BH130" s="1709"/>
      <c r="BI130" s="222">
        <f t="shared" si="45"/>
        <v>0</v>
      </c>
      <c r="BJ130" s="140">
        <f t="shared" si="46"/>
        <v>0</v>
      </c>
      <c r="BK130" s="132"/>
      <c r="BL130" s="140">
        <f t="shared" si="47"/>
        <v>0</v>
      </c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30">
        <f t="shared" si="48"/>
        <v>0</v>
      </c>
      <c r="CA130" s="132"/>
    </row>
    <row r="131" spans="1:79" ht="14.25" customHeight="1" thickBot="1" x14ac:dyDescent="0.3">
      <c r="A131" s="132"/>
      <c r="B131" s="512">
        <v>46138</v>
      </c>
      <c r="C131" s="133"/>
      <c r="D131" s="134"/>
      <c r="E131" s="646"/>
      <c r="F131" s="460"/>
      <c r="G131" s="147">
        <f t="shared" si="40"/>
        <v>0</v>
      </c>
      <c r="H131" s="122"/>
      <c r="I131" s="122"/>
      <c r="J131" s="122"/>
      <c r="K131" s="122"/>
      <c r="L131" s="99"/>
      <c r="M131" s="99"/>
      <c r="N131" s="99"/>
      <c r="O131" s="122"/>
      <c r="P131" s="641"/>
      <c r="Q131" s="99"/>
      <c r="R131" s="99"/>
      <c r="S131" s="99"/>
      <c r="T131" s="121"/>
      <c r="U131" s="99"/>
      <c r="V131" s="99"/>
      <c r="W131" s="99"/>
      <c r="X131" s="99"/>
      <c r="Y131" s="99"/>
      <c r="Z131" s="103">
        <f t="shared" si="41"/>
        <v>0</v>
      </c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03">
        <f t="shared" si="42"/>
        <v>0</v>
      </c>
      <c r="AO131" s="134"/>
      <c r="AP131" s="134"/>
      <c r="AQ131" s="134"/>
      <c r="AR131" s="105">
        <f t="shared" si="43"/>
        <v>0</v>
      </c>
      <c r="AS131" s="143"/>
      <c r="AT131" s="143"/>
      <c r="AU131" s="143"/>
      <c r="AV131" s="146"/>
      <c r="AW131" s="224">
        <f t="shared" si="44"/>
        <v>0</v>
      </c>
      <c r="AX131" s="1735"/>
      <c r="AY131" s="1546"/>
      <c r="AZ131" s="1709"/>
      <c r="BA131" s="1546"/>
      <c r="BB131" s="1546"/>
      <c r="BC131" s="1731"/>
      <c r="BD131" s="1733"/>
      <c r="BE131" s="1723"/>
      <c r="BF131" s="1737"/>
      <c r="BG131" s="1709"/>
      <c r="BH131" s="1709"/>
      <c r="BI131" s="222">
        <f t="shared" si="45"/>
        <v>0</v>
      </c>
      <c r="BJ131" s="140">
        <f t="shared" si="46"/>
        <v>0</v>
      </c>
      <c r="BK131" s="132"/>
      <c r="BL131" s="140">
        <f t="shared" si="47"/>
        <v>0</v>
      </c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30">
        <f t="shared" si="48"/>
        <v>0</v>
      </c>
      <c r="CA131" s="132"/>
    </row>
    <row r="132" spans="1:79" ht="14.25" customHeight="1" thickBot="1" x14ac:dyDescent="0.3">
      <c r="A132" s="132"/>
      <c r="B132" s="512">
        <v>46139</v>
      </c>
      <c r="C132" s="133"/>
      <c r="D132" s="200"/>
      <c r="E132" s="642"/>
      <c r="F132" s="460"/>
      <c r="G132" s="147">
        <f t="shared" si="40"/>
        <v>0</v>
      </c>
      <c r="H132" s="122"/>
      <c r="I132" s="122"/>
      <c r="J132" s="122"/>
      <c r="K132" s="122"/>
      <c r="L132" s="121"/>
      <c r="M132" s="99"/>
      <c r="N132" s="121"/>
      <c r="O132" s="122"/>
      <c r="P132" s="641"/>
      <c r="Q132" s="99"/>
      <c r="R132" s="99"/>
      <c r="S132" s="99"/>
      <c r="T132" s="121"/>
      <c r="U132" s="99"/>
      <c r="V132" s="99"/>
      <c r="W132" s="99"/>
      <c r="X132" s="99"/>
      <c r="Y132" s="121"/>
      <c r="Z132" s="103">
        <f t="shared" si="41"/>
        <v>0</v>
      </c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03">
        <f t="shared" si="42"/>
        <v>0</v>
      </c>
      <c r="AO132" s="134"/>
      <c r="AP132" s="134"/>
      <c r="AQ132" s="134"/>
      <c r="AR132" s="105">
        <f t="shared" si="43"/>
        <v>0</v>
      </c>
      <c r="AS132" s="143"/>
      <c r="AT132" s="143"/>
      <c r="AU132" s="143"/>
      <c r="AV132" s="146"/>
      <c r="AW132" s="224">
        <f t="shared" si="44"/>
        <v>0</v>
      </c>
      <c r="AX132" s="1735"/>
      <c r="AY132" s="1546"/>
      <c r="AZ132" s="1709"/>
      <c r="BA132" s="1546"/>
      <c r="BB132" s="1546"/>
      <c r="BC132" s="1731"/>
      <c r="BD132" s="1733"/>
      <c r="BE132" s="1723"/>
      <c r="BF132" s="1737"/>
      <c r="BG132" s="1709"/>
      <c r="BH132" s="1709"/>
      <c r="BI132" s="222">
        <f t="shared" si="45"/>
        <v>0</v>
      </c>
      <c r="BJ132" s="140">
        <f t="shared" si="46"/>
        <v>0</v>
      </c>
      <c r="BK132" s="132"/>
      <c r="BL132" s="140">
        <f t="shared" si="47"/>
        <v>0</v>
      </c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30">
        <f t="shared" si="48"/>
        <v>0</v>
      </c>
      <c r="CA132" s="132"/>
    </row>
    <row r="133" spans="1:79" ht="14.25" customHeight="1" thickBot="1" x14ac:dyDescent="0.3">
      <c r="A133" s="132"/>
      <c r="B133" s="512">
        <v>46140</v>
      </c>
      <c r="C133" s="133"/>
      <c r="D133" s="200"/>
      <c r="E133" s="642"/>
      <c r="F133" s="460"/>
      <c r="G133" s="147">
        <f t="shared" si="40"/>
        <v>0</v>
      </c>
      <c r="H133" s="122"/>
      <c r="I133" s="122"/>
      <c r="J133" s="122"/>
      <c r="K133" s="122"/>
      <c r="L133" s="121"/>
      <c r="M133" s="99"/>
      <c r="N133" s="99"/>
      <c r="O133" s="122"/>
      <c r="P133" s="641"/>
      <c r="Q133" s="99"/>
      <c r="R133" s="99"/>
      <c r="S133" s="99"/>
      <c r="T133" s="99"/>
      <c r="U133" s="99"/>
      <c r="V133" s="99"/>
      <c r="W133" s="99"/>
      <c r="X133" s="99"/>
      <c r="Y133" s="99"/>
      <c r="Z133" s="103">
        <f t="shared" si="41"/>
        <v>0</v>
      </c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5"/>
      <c r="AM133" s="143"/>
      <c r="AN133" s="103">
        <f t="shared" si="42"/>
        <v>0</v>
      </c>
      <c r="AO133" s="134"/>
      <c r="AP133" s="134"/>
      <c r="AQ133" s="134"/>
      <c r="AR133" s="105">
        <f t="shared" si="43"/>
        <v>0</v>
      </c>
      <c r="AS133" s="143"/>
      <c r="AT133" s="143"/>
      <c r="AU133" s="143"/>
      <c r="AV133" s="146"/>
      <c r="AW133" s="224">
        <f t="shared" si="44"/>
        <v>0</v>
      </c>
      <c r="AX133" s="1735"/>
      <c r="AY133" s="1546"/>
      <c r="AZ133" s="1709"/>
      <c r="BA133" s="1546"/>
      <c r="BB133" s="1546"/>
      <c r="BC133" s="1731"/>
      <c r="BD133" s="1733"/>
      <c r="BE133" s="1723"/>
      <c r="BF133" s="1737"/>
      <c r="BG133" s="1709"/>
      <c r="BH133" s="1709"/>
      <c r="BI133" s="222">
        <f t="shared" si="45"/>
        <v>0</v>
      </c>
      <c r="BJ133" s="140">
        <f t="shared" si="46"/>
        <v>0</v>
      </c>
      <c r="BK133" s="132"/>
      <c r="BL133" s="140">
        <f t="shared" si="47"/>
        <v>0</v>
      </c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30">
        <f t="shared" si="48"/>
        <v>0</v>
      </c>
      <c r="CA133" s="132"/>
    </row>
    <row r="134" spans="1:79" ht="14.25" customHeight="1" thickBot="1" x14ac:dyDescent="0.3">
      <c r="A134" s="132"/>
      <c r="B134" s="512">
        <v>46141</v>
      </c>
      <c r="C134" s="133"/>
      <c r="D134" s="134"/>
      <c r="E134" s="642"/>
      <c r="F134" s="460"/>
      <c r="G134" s="147">
        <f t="shared" si="40"/>
        <v>0</v>
      </c>
      <c r="H134" s="122"/>
      <c r="I134" s="122"/>
      <c r="J134" s="640"/>
      <c r="K134" s="122"/>
      <c r="L134" s="99"/>
      <c r="M134" s="99"/>
      <c r="N134" s="99"/>
      <c r="O134" s="640"/>
      <c r="P134" s="641"/>
      <c r="Q134" s="99"/>
      <c r="R134" s="99"/>
      <c r="S134" s="99"/>
      <c r="T134" s="99"/>
      <c r="U134" s="99"/>
      <c r="V134" s="99"/>
      <c r="W134" s="99"/>
      <c r="X134" s="99"/>
      <c r="Y134" s="121"/>
      <c r="Z134" s="103">
        <f t="shared" si="41"/>
        <v>0</v>
      </c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03">
        <f t="shared" si="42"/>
        <v>0</v>
      </c>
      <c r="AO134" s="134"/>
      <c r="AP134" s="134"/>
      <c r="AQ134" s="134"/>
      <c r="AR134" s="105">
        <f t="shared" si="43"/>
        <v>0</v>
      </c>
      <c r="AS134" s="143"/>
      <c r="AT134" s="143"/>
      <c r="AU134" s="143"/>
      <c r="AV134" s="146"/>
      <c r="AW134" s="224">
        <f t="shared" si="44"/>
        <v>0</v>
      </c>
      <c r="AX134" s="1735"/>
      <c r="AY134" s="1546"/>
      <c r="AZ134" s="1709"/>
      <c r="BA134" s="1546"/>
      <c r="BB134" s="1546"/>
      <c r="BC134" s="1731"/>
      <c r="BD134" s="1733"/>
      <c r="BE134" s="1723"/>
      <c r="BF134" s="1737"/>
      <c r="BG134" s="1709"/>
      <c r="BH134" s="1709"/>
      <c r="BI134" s="222">
        <f t="shared" si="45"/>
        <v>0</v>
      </c>
      <c r="BJ134" s="140">
        <f t="shared" si="46"/>
        <v>0</v>
      </c>
      <c r="BK134" s="132"/>
      <c r="BL134" s="140">
        <f t="shared" si="47"/>
        <v>0</v>
      </c>
      <c r="BM134" s="141"/>
      <c r="BN134" s="141"/>
      <c r="BO134" s="141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30">
        <f t="shared" si="48"/>
        <v>0</v>
      </c>
      <c r="CA134" s="132"/>
    </row>
    <row r="135" spans="1:79" ht="14.25" customHeight="1" x14ac:dyDescent="0.25">
      <c r="A135" s="132"/>
      <c r="B135" s="512">
        <v>46142</v>
      </c>
      <c r="C135" s="153"/>
      <c r="D135" s="200"/>
      <c r="E135" s="642"/>
      <c r="F135" s="460"/>
      <c r="G135" s="147">
        <f t="shared" si="40"/>
        <v>0</v>
      </c>
      <c r="H135" s="122"/>
      <c r="I135" s="122"/>
      <c r="J135" s="122"/>
      <c r="K135" s="122"/>
      <c r="L135" s="99"/>
      <c r="M135" s="99"/>
      <c r="N135" s="121"/>
      <c r="O135" s="122"/>
      <c r="P135" s="641"/>
      <c r="Q135" s="99"/>
      <c r="R135" s="99"/>
      <c r="S135" s="121"/>
      <c r="T135" s="121"/>
      <c r="U135" s="99"/>
      <c r="V135" s="99"/>
      <c r="W135" s="99"/>
      <c r="X135" s="99"/>
      <c r="Y135" s="121"/>
      <c r="Z135" s="103">
        <f t="shared" si="41"/>
        <v>0</v>
      </c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03">
        <f t="shared" si="42"/>
        <v>0</v>
      </c>
      <c r="AO135" s="134"/>
      <c r="AP135" s="134"/>
      <c r="AQ135" s="134"/>
      <c r="AR135" s="105">
        <f t="shared" si="43"/>
        <v>0</v>
      </c>
      <c r="AS135" s="143"/>
      <c r="AT135" s="143"/>
      <c r="AU135" s="143"/>
      <c r="AV135" s="146"/>
      <c r="AW135" s="224">
        <f t="shared" si="44"/>
        <v>0</v>
      </c>
      <c r="AX135" s="1738"/>
      <c r="AY135" s="1557"/>
      <c r="AZ135" s="1709"/>
      <c r="BA135" s="1546"/>
      <c r="BB135" s="1546"/>
      <c r="BC135" s="1731"/>
      <c r="BD135" s="1739"/>
      <c r="BE135" s="1725"/>
      <c r="BF135" s="1740"/>
      <c r="BG135" s="1709"/>
      <c r="BH135" s="1709"/>
      <c r="BI135" s="222">
        <f t="shared" si="45"/>
        <v>0</v>
      </c>
      <c r="BJ135" s="140">
        <f t="shared" si="46"/>
        <v>0</v>
      </c>
      <c r="BK135" s="132"/>
      <c r="BL135" s="140">
        <f t="shared" si="47"/>
        <v>0</v>
      </c>
      <c r="BM135" s="141"/>
      <c r="BN135" s="141"/>
      <c r="BO135" s="141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30">
        <f t="shared" si="48"/>
        <v>0</v>
      </c>
      <c r="CA135" s="132"/>
    </row>
    <row r="136" spans="1:79" ht="14.25" customHeight="1" x14ac:dyDescent="0.25">
      <c r="A136" s="3"/>
      <c r="B136" s="647" t="s">
        <v>78</v>
      </c>
      <c r="C136" s="166">
        <f t="shared" ref="C136:G136" si="49">SUM(C105:C135)</f>
        <v>0</v>
      </c>
      <c r="D136" s="166">
        <f t="shared" si="49"/>
        <v>0</v>
      </c>
      <c r="E136" s="166">
        <f t="shared" si="49"/>
        <v>0</v>
      </c>
      <c r="F136" s="166">
        <f t="shared" si="49"/>
        <v>0</v>
      </c>
      <c r="G136" s="166">
        <f t="shared" si="49"/>
        <v>0</v>
      </c>
      <c r="H136" s="166">
        <f t="shared" ref="H136:Y136" si="50">SUMIF(H105:H135,"&gt;0")</f>
        <v>0</v>
      </c>
      <c r="I136" s="166">
        <f t="shared" si="50"/>
        <v>0</v>
      </c>
      <c r="J136" s="166">
        <f t="shared" si="50"/>
        <v>0</v>
      </c>
      <c r="K136" s="166">
        <f t="shared" si="50"/>
        <v>0</v>
      </c>
      <c r="L136" s="166">
        <f t="shared" si="50"/>
        <v>0</v>
      </c>
      <c r="M136" s="166">
        <f t="shared" si="50"/>
        <v>0</v>
      </c>
      <c r="N136" s="166">
        <f t="shared" si="50"/>
        <v>0</v>
      </c>
      <c r="O136" s="166">
        <f t="shared" si="50"/>
        <v>0</v>
      </c>
      <c r="P136" s="166">
        <f t="shared" si="50"/>
        <v>0</v>
      </c>
      <c r="Q136" s="166">
        <f t="shared" si="50"/>
        <v>0</v>
      </c>
      <c r="R136" s="166">
        <f t="shared" si="50"/>
        <v>0</v>
      </c>
      <c r="S136" s="166">
        <f t="shared" si="50"/>
        <v>0</v>
      </c>
      <c r="T136" s="166">
        <f t="shared" si="50"/>
        <v>0</v>
      </c>
      <c r="U136" s="166">
        <f t="shared" si="50"/>
        <v>0</v>
      </c>
      <c r="V136" s="166">
        <f t="shared" si="50"/>
        <v>0</v>
      </c>
      <c r="W136" s="166">
        <f t="shared" si="50"/>
        <v>0</v>
      </c>
      <c r="X136" s="166">
        <f t="shared" si="50"/>
        <v>0</v>
      </c>
      <c r="Y136" s="166">
        <f t="shared" si="50"/>
        <v>0</v>
      </c>
      <c r="Z136" s="166">
        <f t="shared" ref="Z136:AM136" si="51">SUM(Z105:Z135)</f>
        <v>0</v>
      </c>
      <c r="AA136" s="166">
        <f t="shared" si="51"/>
        <v>0</v>
      </c>
      <c r="AB136" s="166">
        <f t="shared" si="51"/>
        <v>0</v>
      </c>
      <c r="AC136" s="166">
        <f t="shared" si="51"/>
        <v>0</v>
      </c>
      <c r="AD136" s="166">
        <f t="shared" si="51"/>
        <v>0</v>
      </c>
      <c r="AE136" s="166">
        <f t="shared" si="51"/>
        <v>0</v>
      </c>
      <c r="AF136" s="166">
        <f t="shared" si="51"/>
        <v>0</v>
      </c>
      <c r="AG136" s="166">
        <f t="shared" si="51"/>
        <v>0</v>
      </c>
      <c r="AH136" s="166">
        <f t="shared" si="51"/>
        <v>0</v>
      </c>
      <c r="AI136" s="166">
        <f t="shared" si="51"/>
        <v>0</v>
      </c>
      <c r="AJ136" s="166">
        <f t="shared" si="51"/>
        <v>0</v>
      </c>
      <c r="AK136" s="166">
        <f t="shared" si="51"/>
        <v>0</v>
      </c>
      <c r="AL136" s="166">
        <f t="shared" si="51"/>
        <v>0</v>
      </c>
      <c r="AM136" s="166">
        <f t="shared" si="51"/>
        <v>0</v>
      </c>
      <c r="AN136" s="103">
        <f t="shared" si="42"/>
        <v>0</v>
      </c>
      <c r="AO136" s="166">
        <f t="shared" ref="AO136:BJ136" si="52">SUM(AO105:AO135)</f>
        <v>0</v>
      </c>
      <c r="AP136" s="166">
        <f t="shared" si="52"/>
        <v>0</v>
      </c>
      <c r="AQ136" s="166">
        <f t="shared" si="52"/>
        <v>0</v>
      </c>
      <c r="AR136" s="166">
        <f t="shared" si="52"/>
        <v>0</v>
      </c>
      <c r="AS136" s="166">
        <f t="shared" si="52"/>
        <v>0</v>
      </c>
      <c r="AT136" s="166">
        <f t="shared" si="52"/>
        <v>0</v>
      </c>
      <c r="AU136" s="166">
        <f t="shared" si="52"/>
        <v>0</v>
      </c>
      <c r="AV136" s="166">
        <f t="shared" si="52"/>
        <v>0</v>
      </c>
      <c r="AW136" s="166">
        <f t="shared" si="52"/>
        <v>0</v>
      </c>
      <c r="AX136" s="165">
        <f t="shared" si="52"/>
        <v>0</v>
      </c>
      <c r="AY136" s="165">
        <f t="shared" si="52"/>
        <v>0</v>
      </c>
      <c r="AZ136" s="648">
        <f t="shared" si="52"/>
        <v>0</v>
      </c>
      <c r="BA136" s="648">
        <f t="shared" si="52"/>
        <v>0</v>
      </c>
      <c r="BB136" s="648">
        <f t="shared" si="52"/>
        <v>0</v>
      </c>
      <c r="BC136" s="648">
        <f t="shared" si="52"/>
        <v>0</v>
      </c>
      <c r="BD136" s="649">
        <f t="shared" si="52"/>
        <v>0</v>
      </c>
      <c r="BE136" s="649">
        <f t="shared" si="52"/>
        <v>0</v>
      </c>
      <c r="BF136" s="649">
        <f t="shared" si="52"/>
        <v>0</v>
      </c>
      <c r="BG136" s="648">
        <f t="shared" si="52"/>
        <v>0</v>
      </c>
      <c r="BH136" s="166">
        <f t="shared" si="52"/>
        <v>0</v>
      </c>
      <c r="BI136" s="166">
        <f t="shared" si="52"/>
        <v>0</v>
      </c>
      <c r="BJ136" s="166">
        <f t="shared" si="52"/>
        <v>0</v>
      </c>
      <c r="BK136" s="132"/>
      <c r="BL136" s="166">
        <f t="shared" ref="BL136:BZ136" si="53">SUM(BL105:BL135)</f>
        <v>0</v>
      </c>
      <c r="BM136" s="166">
        <f t="shared" si="53"/>
        <v>0</v>
      </c>
      <c r="BN136" s="166">
        <f t="shared" si="53"/>
        <v>0</v>
      </c>
      <c r="BO136" s="166">
        <f t="shared" si="53"/>
        <v>0</v>
      </c>
      <c r="BP136" s="166">
        <f t="shared" si="53"/>
        <v>0</v>
      </c>
      <c r="BQ136" s="166">
        <f t="shared" si="53"/>
        <v>0</v>
      </c>
      <c r="BR136" s="166">
        <f t="shared" si="53"/>
        <v>0</v>
      </c>
      <c r="BS136" s="166">
        <f t="shared" si="53"/>
        <v>0</v>
      </c>
      <c r="BT136" s="166">
        <f t="shared" si="53"/>
        <v>0</v>
      </c>
      <c r="BU136" s="166">
        <f t="shared" si="53"/>
        <v>0</v>
      </c>
      <c r="BV136" s="166">
        <f t="shared" si="53"/>
        <v>0</v>
      </c>
      <c r="BW136" s="166">
        <f t="shared" si="53"/>
        <v>0</v>
      </c>
      <c r="BX136" s="166">
        <f t="shared" si="53"/>
        <v>0</v>
      </c>
      <c r="BY136" s="166">
        <f t="shared" si="53"/>
        <v>0</v>
      </c>
      <c r="BZ136" s="166">
        <f t="shared" si="53"/>
        <v>0</v>
      </c>
      <c r="CA136" s="132"/>
    </row>
    <row r="137" spans="1:79" ht="14.25" customHeight="1" x14ac:dyDescent="0.25">
      <c r="A137" s="1"/>
      <c r="B137" s="650" t="s">
        <v>11</v>
      </c>
      <c r="C137" s="3"/>
      <c r="D137" s="3"/>
      <c r="E137" s="3"/>
      <c r="F137" s="3"/>
      <c r="G137" s="4"/>
      <c r="H137" s="517">
        <f t="shared" ref="H137:Y137" si="54">SUMIF(H105:H135,"&lt;0")</f>
        <v>0</v>
      </c>
      <c r="I137" s="517">
        <f t="shared" si="54"/>
        <v>0</v>
      </c>
      <c r="J137" s="517">
        <f t="shared" si="54"/>
        <v>0</v>
      </c>
      <c r="K137" s="517">
        <f t="shared" si="54"/>
        <v>0</v>
      </c>
      <c r="L137" s="517">
        <f t="shared" si="54"/>
        <v>0</v>
      </c>
      <c r="M137" s="517">
        <f t="shared" si="54"/>
        <v>0</v>
      </c>
      <c r="N137" s="517">
        <f t="shared" si="54"/>
        <v>0</v>
      </c>
      <c r="O137" s="517">
        <f t="shared" si="54"/>
        <v>0</v>
      </c>
      <c r="P137" s="517">
        <f t="shared" si="54"/>
        <v>0</v>
      </c>
      <c r="Q137" s="517">
        <f t="shared" si="54"/>
        <v>0</v>
      </c>
      <c r="R137" s="517">
        <f t="shared" si="54"/>
        <v>0</v>
      </c>
      <c r="S137" s="517">
        <f t="shared" si="54"/>
        <v>0</v>
      </c>
      <c r="T137" s="517">
        <f t="shared" si="54"/>
        <v>0</v>
      </c>
      <c r="U137" s="517">
        <f t="shared" si="54"/>
        <v>0</v>
      </c>
      <c r="V137" s="517">
        <f t="shared" si="54"/>
        <v>0</v>
      </c>
      <c r="W137" s="517">
        <f t="shared" si="54"/>
        <v>0</v>
      </c>
      <c r="X137" s="517">
        <f t="shared" si="54"/>
        <v>0</v>
      </c>
      <c r="Y137" s="517">
        <f t="shared" si="54"/>
        <v>0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96"/>
      <c r="AO137" s="3"/>
      <c r="AP137" s="3"/>
      <c r="AQ137" s="3"/>
      <c r="AR137" s="4"/>
      <c r="AS137" s="3"/>
      <c r="AT137" s="3"/>
      <c r="AU137" s="3"/>
      <c r="AV137" s="3"/>
      <c r="AW137" s="3"/>
      <c r="AX137" s="3"/>
      <c r="AY137" s="3"/>
      <c r="AZ137" s="96"/>
      <c r="BA137" s="96"/>
      <c r="BB137" s="96"/>
      <c r="BC137" s="96"/>
      <c r="BD137" s="96"/>
      <c r="BE137" s="96"/>
      <c r="BF137" s="96"/>
      <c r="BG137" s="96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</row>
    <row r="138" spans="1:79" ht="14.25" customHeight="1" thickBot="1" x14ac:dyDescent="0.3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  <c r="AS138" s="3"/>
      <c r="AT138" s="3"/>
      <c r="AU138" s="3"/>
      <c r="AV138" s="3"/>
      <c r="AW138" s="3"/>
      <c r="AX138" s="3"/>
      <c r="AY138" s="3"/>
      <c r="AZ138" s="176"/>
      <c r="BA138" s="176"/>
      <c r="BB138" s="176"/>
      <c r="BC138" s="176"/>
      <c r="BD138" s="176"/>
      <c r="BE138" s="176"/>
      <c r="BF138" s="176"/>
      <c r="BG138" s="176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</row>
    <row r="139" spans="1:79" ht="14.25" customHeight="1" thickBot="1" x14ac:dyDescent="0.3">
      <c r="A139" s="132"/>
      <c r="B139" s="264">
        <v>46143</v>
      </c>
      <c r="C139" s="180"/>
      <c r="D139" s="482"/>
      <c r="E139" s="487"/>
      <c r="F139" s="487"/>
      <c r="G139" s="265">
        <f t="shared" ref="G139:G169" si="55">+C139+D139+E139+F139</f>
        <v>0</v>
      </c>
      <c r="H139" s="100"/>
      <c r="I139" s="100"/>
      <c r="J139" s="100"/>
      <c r="K139" s="100"/>
      <c r="L139" s="102"/>
      <c r="M139" s="101"/>
      <c r="N139" s="101"/>
      <c r="O139" s="101"/>
      <c r="P139" s="638"/>
      <c r="Q139" s="101"/>
      <c r="R139" s="101"/>
      <c r="S139" s="101"/>
      <c r="T139" s="101"/>
      <c r="U139" s="190"/>
      <c r="V139" s="190"/>
      <c r="W139" s="190"/>
      <c r="X139" s="190"/>
      <c r="Y139" s="190"/>
      <c r="Z139" s="189">
        <f t="shared" ref="Z139:Z169" si="56">SUM(H139:Y139)</f>
        <v>0</v>
      </c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89">
        <f t="shared" ref="AN139:AN169" si="57">SUM(AA139:AM139)</f>
        <v>0</v>
      </c>
      <c r="AO139" s="181"/>
      <c r="AP139" s="181"/>
      <c r="AQ139" s="181"/>
      <c r="AR139" s="191">
        <f t="shared" ref="AR139:AR169" si="58">SUM(AO139:AQ139)</f>
        <v>0</v>
      </c>
      <c r="AS139" s="101"/>
      <c r="AT139" s="101"/>
      <c r="AU139" s="101"/>
      <c r="AV139" s="106"/>
      <c r="AW139" s="266">
        <f t="shared" ref="AW139:AW169" si="59">+G139-Z139-AN139-AR139-AS139-AT139-AU139-AV139</f>
        <v>0</v>
      </c>
      <c r="AX139" s="181"/>
      <c r="AY139" s="190"/>
      <c r="AZ139" s="136"/>
      <c r="BA139" s="132"/>
      <c r="BB139" s="132"/>
      <c r="BC139" s="132"/>
      <c r="BD139" s="134"/>
      <c r="BE139" s="134"/>
      <c r="BF139" s="134"/>
      <c r="BG139" s="136"/>
      <c r="BH139" s="190"/>
      <c r="BI139" s="272">
        <f t="shared" ref="BI139:BI169" si="60">SUM(AX139:BH139)-BG139</f>
        <v>0</v>
      </c>
      <c r="BJ139" s="195">
        <f t="shared" ref="BJ139:BJ169" si="61">+AW139-BI139</f>
        <v>0</v>
      </c>
      <c r="BK139" s="132"/>
      <c r="BL139" s="195">
        <f t="shared" ref="BL139:BL169" si="62">SUM(BM139:BY139)</f>
        <v>0</v>
      </c>
      <c r="BM139" s="109"/>
      <c r="BN139" s="109"/>
      <c r="BO139" s="109"/>
      <c r="BP139" s="109"/>
      <c r="BQ139" s="109"/>
      <c r="BR139" s="109"/>
      <c r="BS139" s="109"/>
      <c r="BT139" s="109"/>
      <c r="BU139" s="196"/>
      <c r="BV139" s="109"/>
      <c r="BW139" s="109"/>
      <c r="BX139" s="109"/>
      <c r="BY139" s="109"/>
      <c r="BZ139" s="116">
        <f t="shared" ref="BZ139:BZ169" si="63">+BJ139-BL139</f>
        <v>0</v>
      </c>
      <c r="CA139" s="132"/>
    </row>
    <row r="140" spans="1:79" ht="14.25" customHeight="1" thickBot="1" x14ac:dyDescent="0.3">
      <c r="A140" s="132"/>
      <c r="B140" s="264">
        <v>46144</v>
      </c>
      <c r="C140" s="136"/>
      <c r="D140" s="134"/>
      <c r="E140" s="460"/>
      <c r="F140" s="460"/>
      <c r="G140" s="147">
        <f t="shared" si="55"/>
        <v>0</v>
      </c>
      <c r="H140" s="122"/>
      <c r="I140" s="122"/>
      <c r="J140" s="122"/>
      <c r="K140" s="122"/>
      <c r="L140" s="121"/>
      <c r="M140" s="99"/>
      <c r="N140" s="99"/>
      <c r="O140" s="99"/>
      <c r="P140" s="641"/>
      <c r="Q140" s="99"/>
      <c r="R140" s="99"/>
      <c r="S140" s="99"/>
      <c r="T140" s="99"/>
      <c r="U140" s="136"/>
      <c r="V140" s="136"/>
      <c r="W140" s="136"/>
      <c r="X140" s="136"/>
      <c r="Y140" s="136"/>
      <c r="Z140" s="103">
        <f t="shared" si="56"/>
        <v>0</v>
      </c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103">
        <f t="shared" si="57"/>
        <v>0</v>
      </c>
      <c r="AO140" s="134"/>
      <c r="AP140" s="134"/>
      <c r="AQ140" s="134"/>
      <c r="AR140" s="105">
        <f t="shared" si="58"/>
        <v>0</v>
      </c>
      <c r="AS140" s="99"/>
      <c r="AT140" s="99"/>
      <c r="AU140" s="99"/>
      <c r="AV140" s="124"/>
      <c r="AW140" s="224">
        <f t="shared" si="59"/>
        <v>0</v>
      </c>
      <c r="AX140" s="134"/>
      <c r="AY140" s="136"/>
      <c r="AZ140" s="136"/>
      <c r="BA140" s="132"/>
      <c r="BB140" s="132"/>
      <c r="BC140" s="132"/>
      <c r="BD140" s="134"/>
      <c r="BE140" s="134"/>
      <c r="BF140" s="134"/>
      <c r="BG140" s="136"/>
      <c r="BH140" s="136"/>
      <c r="BI140" s="222">
        <f t="shared" si="60"/>
        <v>0</v>
      </c>
      <c r="BJ140" s="140">
        <f t="shared" si="61"/>
        <v>0</v>
      </c>
      <c r="BK140" s="132"/>
      <c r="BL140" s="140">
        <f t="shared" si="62"/>
        <v>0</v>
      </c>
      <c r="BM140" s="126"/>
      <c r="BN140" s="126"/>
      <c r="BO140" s="126"/>
      <c r="BP140" s="126"/>
      <c r="BQ140" s="126"/>
      <c r="BR140" s="126"/>
      <c r="BS140" s="126"/>
      <c r="BT140" s="126"/>
      <c r="BU140" s="141"/>
      <c r="BV140" s="126"/>
      <c r="BW140" s="126"/>
      <c r="BX140" s="126"/>
      <c r="BY140" s="126"/>
      <c r="BZ140" s="130">
        <f t="shared" si="63"/>
        <v>0</v>
      </c>
      <c r="CA140" s="132"/>
    </row>
    <row r="141" spans="1:79" ht="14.25" customHeight="1" thickBot="1" x14ac:dyDescent="0.3">
      <c r="A141" s="132"/>
      <c r="B141" s="264">
        <v>46145</v>
      </c>
      <c r="C141" s="133"/>
      <c r="D141" s="134"/>
      <c r="E141" s="460"/>
      <c r="F141" s="460"/>
      <c r="G141" s="147">
        <f t="shared" si="55"/>
        <v>0</v>
      </c>
      <c r="H141" s="122"/>
      <c r="I141" s="122"/>
      <c r="J141" s="122"/>
      <c r="K141" s="122"/>
      <c r="L141" s="99"/>
      <c r="M141" s="99"/>
      <c r="N141" s="99"/>
      <c r="O141" s="99"/>
      <c r="P141" s="641"/>
      <c r="Q141" s="99"/>
      <c r="R141" s="99"/>
      <c r="S141" s="121"/>
      <c r="T141" s="99"/>
      <c r="U141" s="136"/>
      <c r="V141" s="136"/>
      <c r="W141" s="136"/>
      <c r="X141" s="136"/>
      <c r="Y141" s="136"/>
      <c r="Z141" s="103">
        <f t="shared" si="56"/>
        <v>0</v>
      </c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103">
        <f t="shared" si="57"/>
        <v>0</v>
      </c>
      <c r="AO141" s="134"/>
      <c r="AP141" s="134"/>
      <c r="AQ141" s="134"/>
      <c r="AR141" s="105">
        <f t="shared" si="58"/>
        <v>0</v>
      </c>
      <c r="AS141" s="99"/>
      <c r="AT141" s="99"/>
      <c r="AU141" s="99"/>
      <c r="AV141" s="124"/>
      <c r="AW141" s="224">
        <f t="shared" si="59"/>
        <v>0</v>
      </c>
      <c r="AX141" s="134"/>
      <c r="AY141" s="136"/>
      <c r="AZ141" s="136"/>
      <c r="BA141" s="132"/>
      <c r="BB141" s="132"/>
      <c r="BC141" s="132"/>
      <c r="BD141" s="134"/>
      <c r="BE141" s="134"/>
      <c r="BF141" s="134"/>
      <c r="BG141" s="136"/>
      <c r="BH141" s="136"/>
      <c r="BI141" s="222">
        <f t="shared" si="60"/>
        <v>0</v>
      </c>
      <c r="BJ141" s="140">
        <f t="shared" si="61"/>
        <v>0</v>
      </c>
      <c r="BK141" s="132"/>
      <c r="BL141" s="140">
        <f t="shared" si="62"/>
        <v>0</v>
      </c>
      <c r="BM141" s="126"/>
      <c r="BN141" s="126"/>
      <c r="BO141" s="126"/>
      <c r="BP141" s="126"/>
      <c r="BQ141" s="126"/>
      <c r="BR141" s="126"/>
      <c r="BS141" s="126"/>
      <c r="BT141" s="126"/>
      <c r="BU141" s="141"/>
      <c r="BV141" s="126"/>
      <c r="BW141" s="126"/>
      <c r="BX141" s="126"/>
      <c r="BY141" s="126"/>
      <c r="BZ141" s="130">
        <f t="shared" si="63"/>
        <v>0</v>
      </c>
      <c r="CA141" s="132"/>
    </row>
    <row r="142" spans="1:79" ht="14.25" customHeight="1" thickBot="1" x14ac:dyDescent="0.3">
      <c r="A142" s="132"/>
      <c r="B142" s="264">
        <v>46146</v>
      </c>
      <c r="C142" s="133"/>
      <c r="D142" s="134"/>
      <c r="E142" s="460"/>
      <c r="F142" s="460"/>
      <c r="G142" s="147">
        <f t="shared" si="55"/>
        <v>0</v>
      </c>
      <c r="H142" s="640"/>
      <c r="I142" s="122"/>
      <c r="J142" s="122"/>
      <c r="K142" s="122"/>
      <c r="L142" s="99"/>
      <c r="M142" s="99"/>
      <c r="N142" s="99"/>
      <c r="O142" s="99"/>
      <c r="P142" s="641"/>
      <c r="Q142" s="99"/>
      <c r="R142" s="99"/>
      <c r="S142" s="99"/>
      <c r="T142" s="99"/>
      <c r="U142" s="134"/>
      <c r="V142" s="134"/>
      <c r="W142" s="136"/>
      <c r="X142" s="136"/>
      <c r="Y142" s="136"/>
      <c r="Z142" s="103">
        <f t="shared" si="56"/>
        <v>0</v>
      </c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103">
        <f t="shared" si="57"/>
        <v>0</v>
      </c>
      <c r="AO142" s="134"/>
      <c r="AP142" s="134"/>
      <c r="AQ142" s="134"/>
      <c r="AR142" s="105">
        <f t="shared" si="58"/>
        <v>0</v>
      </c>
      <c r="AS142" s="99"/>
      <c r="AT142" s="99"/>
      <c r="AU142" s="99"/>
      <c r="AV142" s="124"/>
      <c r="AW142" s="224">
        <f t="shared" si="59"/>
        <v>0</v>
      </c>
      <c r="AX142" s="134"/>
      <c r="AY142" s="136"/>
      <c r="AZ142" s="136"/>
      <c r="BA142" s="132"/>
      <c r="BB142" s="132"/>
      <c r="BC142" s="132"/>
      <c r="BD142" s="134"/>
      <c r="BE142" s="134"/>
      <c r="BF142" s="134"/>
      <c r="BG142" s="136"/>
      <c r="BH142" s="136"/>
      <c r="BI142" s="222">
        <f t="shared" si="60"/>
        <v>0</v>
      </c>
      <c r="BJ142" s="140">
        <f t="shared" si="61"/>
        <v>0</v>
      </c>
      <c r="BK142" s="132"/>
      <c r="BL142" s="140">
        <f t="shared" si="62"/>
        <v>0</v>
      </c>
      <c r="BM142" s="126"/>
      <c r="BN142" s="126"/>
      <c r="BO142" s="126"/>
      <c r="BP142" s="126"/>
      <c r="BQ142" s="126"/>
      <c r="BR142" s="126"/>
      <c r="BS142" s="126"/>
      <c r="BT142" s="126"/>
      <c r="BU142" s="141"/>
      <c r="BV142" s="126"/>
      <c r="BW142" s="126"/>
      <c r="BX142" s="126"/>
      <c r="BY142" s="126"/>
      <c r="BZ142" s="130">
        <f t="shared" si="63"/>
        <v>0</v>
      </c>
      <c r="CA142" s="132"/>
    </row>
    <row r="143" spans="1:79" ht="14.25" customHeight="1" thickBot="1" x14ac:dyDescent="0.3">
      <c r="A143" s="132"/>
      <c r="B143" s="264">
        <v>46147</v>
      </c>
      <c r="C143" s="133"/>
      <c r="D143" s="134"/>
      <c r="E143" s="460"/>
      <c r="F143" s="460"/>
      <c r="G143" s="147">
        <f t="shared" si="55"/>
        <v>0</v>
      </c>
      <c r="H143" s="640"/>
      <c r="I143" s="122"/>
      <c r="J143" s="122"/>
      <c r="K143" s="122"/>
      <c r="L143" s="121"/>
      <c r="M143" s="99"/>
      <c r="N143" s="99"/>
      <c r="O143" s="99"/>
      <c r="P143" s="641"/>
      <c r="Q143" s="99"/>
      <c r="R143" s="99"/>
      <c r="S143" s="99"/>
      <c r="T143" s="99"/>
      <c r="U143" s="136"/>
      <c r="V143" s="136"/>
      <c r="W143" s="136"/>
      <c r="X143" s="136"/>
      <c r="Y143" s="136"/>
      <c r="Z143" s="103">
        <f t="shared" si="56"/>
        <v>0</v>
      </c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103">
        <f t="shared" si="57"/>
        <v>0</v>
      </c>
      <c r="AO143" s="134"/>
      <c r="AP143" s="134"/>
      <c r="AQ143" s="134"/>
      <c r="AR143" s="105">
        <f t="shared" si="58"/>
        <v>0</v>
      </c>
      <c r="AS143" s="99"/>
      <c r="AT143" s="99"/>
      <c r="AU143" s="99"/>
      <c r="AV143" s="124"/>
      <c r="AW143" s="224">
        <f t="shared" si="59"/>
        <v>0</v>
      </c>
      <c r="AX143" s="134"/>
      <c r="AY143" s="136"/>
      <c r="AZ143" s="136"/>
      <c r="BA143" s="132"/>
      <c r="BB143" s="132"/>
      <c r="BC143" s="132"/>
      <c r="BD143" s="134"/>
      <c r="BE143" s="134"/>
      <c r="BF143" s="134"/>
      <c r="BG143" s="136"/>
      <c r="BH143" s="136"/>
      <c r="BI143" s="222">
        <f t="shared" si="60"/>
        <v>0</v>
      </c>
      <c r="BJ143" s="140">
        <f t="shared" si="61"/>
        <v>0</v>
      </c>
      <c r="BK143" s="132"/>
      <c r="BL143" s="140">
        <f t="shared" si="62"/>
        <v>0</v>
      </c>
      <c r="BM143" s="126"/>
      <c r="BN143" s="126"/>
      <c r="BO143" s="126"/>
      <c r="BP143" s="126"/>
      <c r="BQ143" s="126"/>
      <c r="BR143" s="126"/>
      <c r="BS143" s="126"/>
      <c r="BT143" s="126"/>
      <c r="BU143" s="141"/>
      <c r="BV143" s="126"/>
      <c r="BW143" s="126"/>
      <c r="BX143" s="126"/>
      <c r="BY143" s="126"/>
      <c r="BZ143" s="130">
        <f t="shared" si="63"/>
        <v>0</v>
      </c>
      <c r="CA143" s="132"/>
    </row>
    <row r="144" spans="1:79" ht="14.25" customHeight="1" thickBot="1" x14ac:dyDescent="0.3">
      <c r="A144" s="132"/>
      <c r="B144" s="264">
        <v>46148</v>
      </c>
      <c r="C144" s="133"/>
      <c r="D144" s="134"/>
      <c r="E144" s="460"/>
      <c r="F144" s="460"/>
      <c r="G144" s="147">
        <f t="shared" si="55"/>
        <v>0</v>
      </c>
      <c r="H144" s="122"/>
      <c r="I144" s="122"/>
      <c r="J144" s="122"/>
      <c r="K144" s="122"/>
      <c r="L144" s="121"/>
      <c r="M144" s="99"/>
      <c r="N144" s="99"/>
      <c r="O144" s="121"/>
      <c r="P144" s="641"/>
      <c r="Q144" s="99"/>
      <c r="R144" s="99"/>
      <c r="S144" s="99"/>
      <c r="T144" s="99"/>
      <c r="U144" s="136"/>
      <c r="V144" s="136"/>
      <c r="W144" s="136"/>
      <c r="X144" s="136"/>
      <c r="Y144" s="134"/>
      <c r="Z144" s="103">
        <f t="shared" si="56"/>
        <v>0</v>
      </c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103">
        <f t="shared" si="57"/>
        <v>0</v>
      </c>
      <c r="AO144" s="134"/>
      <c r="AP144" s="134"/>
      <c r="AQ144" s="134"/>
      <c r="AR144" s="105">
        <f t="shared" si="58"/>
        <v>0</v>
      </c>
      <c r="AS144" s="99"/>
      <c r="AT144" s="99"/>
      <c r="AU144" s="99"/>
      <c r="AV144" s="124"/>
      <c r="AW144" s="224">
        <f t="shared" si="59"/>
        <v>0</v>
      </c>
      <c r="AX144" s="134"/>
      <c r="AY144" s="136"/>
      <c r="AZ144" s="136"/>
      <c r="BA144" s="132"/>
      <c r="BB144" s="132"/>
      <c r="BC144" s="132"/>
      <c r="BD144" s="134"/>
      <c r="BE144" s="134"/>
      <c r="BF144" s="134"/>
      <c r="BG144" s="136"/>
      <c r="BH144" s="136"/>
      <c r="BI144" s="222">
        <f t="shared" si="60"/>
        <v>0</v>
      </c>
      <c r="BJ144" s="140">
        <f t="shared" si="61"/>
        <v>0</v>
      </c>
      <c r="BK144" s="132"/>
      <c r="BL144" s="140">
        <f t="shared" si="62"/>
        <v>0</v>
      </c>
      <c r="BM144" s="126"/>
      <c r="BN144" s="126"/>
      <c r="BO144" s="126"/>
      <c r="BP144" s="126"/>
      <c r="BQ144" s="126"/>
      <c r="BR144" s="126"/>
      <c r="BS144" s="126"/>
      <c r="BT144" s="126"/>
      <c r="BU144" s="141"/>
      <c r="BV144" s="126"/>
      <c r="BW144" s="126"/>
      <c r="BX144" s="126"/>
      <c r="BY144" s="126"/>
      <c r="BZ144" s="130">
        <f t="shared" si="63"/>
        <v>0</v>
      </c>
      <c r="CA144" s="132"/>
    </row>
    <row r="145" spans="1:79" ht="14.25" customHeight="1" thickBot="1" x14ac:dyDescent="0.3">
      <c r="A145" s="132"/>
      <c r="B145" s="264">
        <v>46149</v>
      </c>
      <c r="C145" s="133"/>
      <c r="D145" s="136"/>
      <c r="E145" s="135"/>
      <c r="F145" s="135"/>
      <c r="G145" s="147">
        <f t="shared" si="55"/>
        <v>0</v>
      </c>
      <c r="H145" s="122"/>
      <c r="I145" s="122"/>
      <c r="J145" s="122"/>
      <c r="K145" s="122"/>
      <c r="L145" s="99"/>
      <c r="M145" s="99"/>
      <c r="N145" s="99"/>
      <c r="O145" s="99"/>
      <c r="P145" s="641"/>
      <c r="Q145" s="99"/>
      <c r="R145" s="99"/>
      <c r="S145" s="99"/>
      <c r="T145" s="99"/>
      <c r="U145" s="136"/>
      <c r="V145" s="136"/>
      <c r="W145" s="136"/>
      <c r="X145" s="136"/>
      <c r="Y145" s="136"/>
      <c r="Z145" s="103">
        <f t="shared" si="56"/>
        <v>0</v>
      </c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103">
        <f t="shared" si="57"/>
        <v>0</v>
      </c>
      <c r="AO145" s="136"/>
      <c r="AP145" s="136"/>
      <c r="AQ145" s="136"/>
      <c r="AR145" s="105">
        <f t="shared" si="58"/>
        <v>0</v>
      </c>
      <c r="AS145" s="99"/>
      <c r="AT145" s="99"/>
      <c r="AU145" s="99"/>
      <c r="AV145" s="124"/>
      <c r="AW145" s="224">
        <f t="shared" si="59"/>
        <v>0</v>
      </c>
      <c r="AX145" s="136"/>
      <c r="AY145" s="136"/>
      <c r="AZ145" s="136"/>
      <c r="BA145" s="132"/>
      <c r="BB145" s="132"/>
      <c r="BC145" s="132"/>
      <c r="BD145" s="136"/>
      <c r="BE145" s="136"/>
      <c r="BF145" s="136"/>
      <c r="BG145" s="136"/>
      <c r="BH145" s="136"/>
      <c r="BI145" s="222">
        <f t="shared" si="60"/>
        <v>0</v>
      </c>
      <c r="BJ145" s="140">
        <f t="shared" si="61"/>
        <v>0</v>
      </c>
      <c r="BK145" s="132"/>
      <c r="BL145" s="140">
        <f t="shared" si="62"/>
        <v>0</v>
      </c>
      <c r="BM145" s="126"/>
      <c r="BN145" s="126"/>
      <c r="BO145" s="126"/>
      <c r="BP145" s="126"/>
      <c r="BQ145" s="126"/>
      <c r="BR145" s="126"/>
      <c r="BS145" s="126"/>
      <c r="BT145" s="126"/>
      <c r="BU145" s="141"/>
      <c r="BV145" s="126"/>
      <c r="BW145" s="126"/>
      <c r="BX145" s="126"/>
      <c r="BY145" s="126"/>
      <c r="BZ145" s="130">
        <f t="shared" si="63"/>
        <v>0</v>
      </c>
      <c r="CA145" s="132"/>
    </row>
    <row r="146" spans="1:79" ht="14.25" customHeight="1" thickBot="1" x14ac:dyDescent="0.3">
      <c r="A146" s="132"/>
      <c r="B146" s="264">
        <v>46150</v>
      </c>
      <c r="C146" s="133"/>
      <c r="D146" s="136"/>
      <c r="E146" s="135"/>
      <c r="F146" s="135"/>
      <c r="G146" s="147">
        <f t="shared" si="55"/>
        <v>0</v>
      </c>
      <c r="H146" s="122"/>
      <c r="I146" s="122"/>
      <c r="J146" s="122"/>
      <c r="K146" s="122"/>
      <c r="L146" s="99"/>
      <c r="M146" s="99"/>
      <c r="N146" s="99"/>
      <c r="O146" s="99"/>
      <c r="P146" s="641"/>
      <c r="Q146" s="99"/>
      <c r="R146" s="99"/>
      <c r="S146" s="99"/>
      <c r="T146" s="99"/>
      <c r="U146" s="136"/>
      <c r="V146" s="136"/>
      <c r="W146" s="136"/>
      <c r="X146" s="136"/>
      <c r="Y146" s="136"/>
      <c r="Z146" s="103">
        <f t="shared" si="56"/>
        <v>0</v>
      </c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103">
        <f t="shared" si="57"/>
        <v>0</v>
      </c>
      <c r="AO146" s="136"/>
      <c r="AP146" s="136"/>
      <c r="AQ146" s="136"/>
      <c r="AR146" s="105">
        <f t="shared" si="58"/>
        <v>0</v>
      </c>
      <c r="AS146" s="99"/>
      <c r="AT146" s="99"/>
      <c r="AU146" s="99"/>
      <c r="AV146" s="124"/>
      <c r="AW146" s="224">
        <f t="shared" si="59"/>
        <v>0</v>
      </c>
      <c r="AX146" s="136"/>
      <c r="AY146" s="136"/>
      <c r="AZ146" s="136"/>
      <c r="BA146" s="132"/>
      <c r="BB146" s="132"/>
      <c r="BC146" s="132"/>
      <c r="BD146" s="136"/>
      <c r="BE146" s="136"/>
      <c r="BF146" s="136"/>
      <c r="BG146" s="136"/>
      <c r="BH146" s="136"/>
      <c r="BI146" s="222">
        <f t="shared" si="60"/>
        <v>0</v>
      </c>
      <c r="BJ146" s="140">
        <f t="shared" si="61"/>
        <v>0</v>
      </c>
      <c r="BK146" s="132"/>
      <c r="BL146" s="140">
        <f t="shared" si="62"/>
        <v>0</v>
      </c>
      <c r="BM146" s="126"/>
      <c r="BN146" s="126"/>
      <c r="BO146" s="126"/>
      <c r="BP146" s="126"/>
      <c r="BQ146" s="126"/>
      <c r="BR146" s="126"/>
      <c r="BS146" s="126"/>
      <c r="BT146" s="126"/>
      <c r="BU146" s="141"/>
      <c r="BV146" s="126"/>
      <c r="BW146" s="126"/>
      <c r="BX146" s="126"/>
      <c r="BY146" s="126"/>
      <c r="BZ146" s="130">
        <f t="shared" si="63"/>
        <v>0</v>
      </c>
      <c r="CA146" s="132"/>
    </row>
    <row r="147" spans="1:79" ht="12" customHeight="1" thickBot="1" x14ac:dyDescent="0.3">
      <c r="A147" s="132"/>
      <c r="B147" s="264">
        <v>46151</v>
      </c>
      <c r="C147" s="133"/>
      <c r="D147" s="136"/>
      <c r="E147" s="135"/>
      <c r="F147" s="135"/>
      <c r="G147" s="147">
        <f t="shared" si="55"/>
        <v>0</v>
      </c>
      <c r="H147" s="122"/>
      <c r="I147" s="122"/>
      <c r="J147" s="122"/>
      <c r="K147" s="122"/>
      <c r="L147" s="99"/>
      <c r="M147" s="99"/>
      <c r="N147" s="99"/>
      <c r="O147" s="99"/>
      <c r="P147" s="641"/>
      <c r="Q147" s="99"/>
      <c r="R147" s="99"/>
      <c r="S147" s="99"/>
      <c r="T147" s="99"/>
      <c r="U147" s="136"/>
      <c r="V147" s="136"/>
      <c r="W147" s="136"/>
      <c r="X147" s="136"/>
      <c r="Y147" s="136"/>
      <c r="Z147" s="103">
        <f t="shared" si="56"/>
        <v>0</v>
      </c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103">
        <f t="shared" si="57"/>
        <v>0</v>
      </c>
      <c r="AO147" s="136"/>
      <c r="AP147" s="136"/>
      <c r="AQ147" s="136"/>
      <c r="AR147" s="105">
        <f t="shared" si="58"/>
        <v>0</v>
      </c>
      <c r="AS147" s="99"/>
      <c r="AT147" s="99"/>
      <c r="AU147" s="99"/>
      <c r="AV147" s="124"/>
      <c r="AW147" s="224">
        <f t="shared" si="59"/>
        <v>0</v>
      </c>
      <c r="AX147" s="136"/>
      <c r="AY147" s="136"/>
      <c r="AZ147" s="136"/>
      <c r="BA147" s="132"/>
      <c r="BB147" s="132"/>
      <c r="BC147" s="132"/>
      <c r="BD147" s="136"/>
      <c r="BE147" s="136"/>
      <c r="BF147" s="136"/>
      <c r="BG147" s="136"/>
      <c r="BH147" s="136"/>
      <c r="BI147" s="222">
        <f t="shared" si="60"/>
        <v>0</v>
      </c>
      <c r="BJ147" s="140">
        <f t="shared" si="61"/>
        <v>0</v>
      </c>
      <c r="BK147" s="132"/>
      <c r="BL147" s="140">
        <f t="shared" si="62"/>
        <v>0</v>
      </c>
      <c r="BM147" s="126"/>
      <c r="BN147" s="126"/>
      <c r="BO147" s="126"/>
      <c r="BP147" s="126"/>
      <c r="BQ147" s="126"/>
      <c r="BR147" s="126"/>
      <c r="BS147" s="126"/>
      <c r="BT147" s="126"/>
      <c r="BU147" s="141"/>
      <c r="BV147" s="126"/>
      <c r="BW147" s="126"/>
      <c r="BX147" s="126"/>
      <c r="BY147" s="126"/>
      <c r="BZ147" s="130">
        <f t="shared" si="63"/>
        <v>0</v>
      </c>
      <c r="CA147" s="132"/>
    </row>
    <row r="148" spans="1:79" ht="14.25" customHeight="1" thickBot="1" x14ac:dyDescent="0.3">
      <c r="A148" s="132"/>
      <c r="B148" s="264">
        <v>46152</v>
      </c>
      <c r="C148" s="133"/>
      <c r="D148" s="136"/>
      <c r="E148" s="135"/>
      <c r="F148" s="135"/>
      <c r="G148" s="147">
        <f t="shared" si="55"/>
        <v>0</v>
      </c>
      <c r="H148" s="122"/>
      <c r="I148" s="122"/>
      <c r="J148" s="122"/>
      <c r="K148" s="122"/>
      <c r="L148" s="99"/>
      <c r="M148" s="99"/>
      <c r="N148" s="99"/>
      <c r="O148" s="99"/>
      <c r="P148" s="641"/>
      <c r="Q148" s="99"/>
      <c r="R148" s="99"/>
      <c r="S148" s="99"/>
      <c r="T148" s="99"/>
      <c r="U148" s="136"/>
      <c r="V148" s="136"/>
      <c r="W148" s="136"/>
      <c r="X148" s="136"/>
      <c r="Y148" s="136"/>
      <c r="Z148" s="103">
        <f t="shared" si="56"/>
        <v>0</v>
      </c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103">
        <f t="shared" si="57"/>
        <v>0</v>
      </c>
      <c r="AO148" s="136"/>
      <c r="AP148" s="136"/>
      <c r="AQ148" s="136"/>
      <c r="AR148" s="105">
        <f t="shared" si="58"/>
        <v>0</v>
      </c>
      <c r="AS148" s="99"/>
      <c r="AT148" s="99"/>
      <c r="AU148" s="99"/>
      <c r="AV148" s="124"/>
      <c r="AW148" s="224">
        <f t="shared" si="59"/>
        <v>0</v>
      </c>
      <c r="AX148" s="136"/>
      <c r="AY148" s="136"/>
      <c r="AZ148" s="136"/>
      <c r="BA148" s="132"/>
      <c r="BB148" s="132"/>
      <c r="BC148" s="132"/>
      <c r="BD148" s="136"/>
      <c r="BE148" s="136"/>
      <c r="BF148" s="136"/>
      <c r="BG148" s="136"/>
      <c r="BH148" s="136"/>
      <c r="BI148" s="222">
        <f t="shared" si="60"/>
        <v>0</v>
      </c>
      <c r="BJ148" s="140">
        <f t="shared" si="61"/>
        <v>0</v>
      </c>
      <c r="BK148" s="132"/>
      <c r="BL148" s="140">
        <f t="shared" si="62"/>
        <v>0</v>
      </c>
      <c r="BM148" s="126"/>
      <c r="BN148" s="126"/>
      <c r="BO148" s="126"/>
      <c r="BP148" s="126"/>
      <c r="BQ148" s="126"/>
      <c r="BR148" s="126"/>
      <c r="BS148" s="126"/>
      <c r="BT148" s="126"/>
      <c r="BU148" s="141"/>
      <c r="BV148" s="126"/>
      <c r="BW148" s="126"/>
      <c r="BX148" s="126"/>
      <c r="BY148" s="126"/>
      <c r="BZ148" s="130">
        <f t="shared" si="63"/>
        <v>0</v>
      </c>
      <c r="CA148" s="132"/>
    </row>
    <row r="149" spans="1:79" ht="14.25" customHeight="1" thickBot="1" x14ac:dyDescent="0.3">
      <c r="A149" s="132"/>
      <c r="B149" s="264">
        <v>46153</v>
      </c>
      <c r="C149" s="133"/>
      <c r="D149" s="136"/>
      <c r="E149" s="135"/>
      <c r="F149" s="135"/>
      <c r="G149" s="147">
        <f t="shared" si="55"/>
        <v>0</v>
      </c>
      <c r="H149" s="122"/>
      <c r="I149" s="122"/>
      <c r="J149" s="122"/>
      <c r="K149" s="122"/>
      <c r="L149" s="99"/>
      <c r="M149" s="99"/>
      <c r="N149" s="99"/>
      <c r="O149" s="99"/>
      <c r="P149" s="641"/>
      <c r="Q149" s="99"/>
      <c r="R149" s="99"/>
      <c r="S149" s="99"/>
      <c r="T149" s="99"/>
      <c r="U149" s="136"/>
      <c r="V149" s="136"/>
      <c r="W149" s="136"/>
      <c r="X149" s="136"/>
      <c r="Y149" s="136"/>
      <c r="Z149" s="103">
        <f t="shared" si="56"/>
        <v>0</v>
      </c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103">
        <f t="shared" si="57"/>
        <v>0</v>
      </c>
      <c r="AO149" s="136"/>
      <c r="AP149" s="136"/>
      <c r="AQ149" s="136"/>
      <c r="AR149" s="105">
        <f t="shared" si="58"/>
        <v>0</v>
      </c>
      <c r="AS149" s="99"/>
      <c r="AT149" s="99"/>
      <c r="AU149" s="99"/>
      <c r="AV149" s="124"/>
      <c r="AW149" s="224">
        <f t="shared" si="59"/>
        <v>0</v>
      </c>
      <c r="AX149" s="136"/>
      <c r="AY149" s="136"/>
      <c r="AZ149" s="136"/>
      <c r="BA149" s="132"/>
      <c r="BB149" s="132"/>
      <c r="BC149" s="132"/>
      <c r="BD149" s="136"/>
      <c r="BE149" s="136"/>
      <c r="BF149" s="136"/>
      <c r="BG149" s="136"/>
      <c r="BH149" s="136"/>
      <c r="BI149" s="222">
        <f t="shared" si="60"/>
        <v>0</v>
      </c>
      <c r="BJ149" s="140">
        <f t="shared" si="61"/>
        <v>0</v>
      </c>
      <c r="BK149" s="132"/>
      <c r="BL149" s="140">
        <f t="shared" si="62"/>
        <v>0</v>
      </c>
      <c r="BM149" s="126"/>
      <c r="BN149" s="126"/>
      <c r="BO149" s="126"/>
      <c r="BP149" s="126"/>
      <c r="BQ149" s="126"/>
      <c r="BR149" s="126"/>
      <c r="BS149" s="126"/>
      <c r="BT149" s="126"/>
      <c r="BU149" s="141"/>
      <c r="BV149" s="126"/>
      <c r="BW149" s="126"/>
      <c r="BX149" s="126"/>
      <c r="BY149" s="126"/>
      <c r="BZ149" s="130">
        <f t="shared" si="63"/>
        <v>0</v>
      </c>
      <c r="CA149" s="132"/>
    </row>
    <row r="150" spans="1:79" ht="14.25" customHeight="1" thickBot="1" x14ac:dyDescent="0.3">
      <c r="A150" s="132"/>
      <c r="B150" s="264">
        <v>46154</v>
      </c>
      <c r="C150" s="133"/>
      <c r="D150" s="136"/>
      <c r="E150" s="135"/>
      <c r="F150" s="135"/>
      <c r="G150" s="147">
        <f t="shared" si="55"/>
        <v>0</v>
      </c>
      <c r="H150" s="122"/>
      <c r="I150" s="122"/>
      <c r="J150" s="122"/>
      <c r="K150" s="122"/>
      <c r="L150" s="99"/>
      <c r="M150" s="99"/>
      <c r="N150" s="99"/>
      <c r="O150" s="99"/>
      <c r="P150" s="641"/>
      <c r="Q150" s="99"/>
      <c r="R150" s="99"/>
      <c r="S150" s="99"/>
      <c r="T150" s="99"/>
      <c r="U150" s="136"/>
      <c r="V150" s="136"/>
      <c r="W150" s="136"/>
      <c r="X150" s="136"/>
      <c r="Y150" s="136"/>
      <c r="Z150" s="103">
        <f t="shared" si="56"/>
        <v>0</v>
      </c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103">
        <f t="shared" si="57"/>
        <v>0</v>
      </c>
      <c r="AO150" s="136"/>
      <c r="AP150" s="136"/>
      <c r="AQ150" s="136"/>
      <c r="AR150" s="105">
        <f t="shared" si="58"/>
        <v>0</v>
      </c>
      <c r="AS150" s="99"/>
      <c r="AT150" s="99"/>
      <c r="AU150" s="99"/>
      <c r="AV150" s="124"/>
      <c r="AW150" s="224">
        <f t="shared" si="59"/>
        <v>0</v>
      </c>
      <c r="AX150" s="136"/>
      <c r="AY150" s="136"/>
      <c r="AZ150" s="136"/>
      <c r="BA150" s="132"/>
      <c r="BB150" s="132"/>
      <c r="BC150" s="132"/>
      <c r="BD150" s="136"/>
      <c r="BE150" s="136"/>
      <c r="BF150" s="136"/>
      <c r="BG150" s="136"/>
      <c r="BH150" s="136"/>
      <c r="BI150" s="222">
        <f t="shared" si="60"/>
        <v>0</v>
      </c>
      <c r="BJ150" s="140">
        <f t="shared" si="61"/>
        <v>0</v>
      </c>
      <c r="BK150" s="132"/>
      <c r="BL150" s="140">
        <f t="shared" si="62"/>
        <v>0</v>
      </c>
      <c r="BM150" s="126"/>
      <c r="BN150" s="126"/>
      <c r="BO150" s="126"/>
      <c r="BP150" s="126"/>
      <c r="BQ150" s="126"/>
      <c r="BR150" s="126"/>
      <c r="BS150" s="126"/>
      <c r="BT150" s="126"/>
      <c r="BU150" s="141"/>
      <c r="BV150" s="126"/>
      <c r="BW150" s="126"/>
      <c r="BX150" s="126"/>
      <c r="BY150" s="126"/>
      <c r="BZ150" s="130">
        <f t="shared" si="63"/>
        <v>0</v>
      </c>
      <c r="CA150" s="132"/>
    </row>
    <row r="151" spans="1:79" ht="14.25" customHeight="1" thickBot="1" x14ac:dyDescent="0.3">
      <c r="A151" s="132"/>
      <c r="B151" s="264">
        <v>46155</v>
      </c>
      <c r="C151" s="133"/>
      <c r="D151" s="136"/>
      <c r="E151" s="135"/>
      <c r="F151" s="135"/>
      <c r="G151" s="147">
        <f t="shared" si="55"/>
        <v>0</v>
      </c>
      <c r="H151" s="122"/>
      <c r="I151" s="122"/>
      <c r="J151" s="122"/>
      <c r="K151" s="122"/>
      <c r="L151" s="99"/>
      <c r="M151" s="99"/>
      <c r="N151" s="99"/>
      <c r="O151" s="99"/>
      <c r="P151" s="641"/>
      <c r="Q151" s="99"/>
      <c r="R151" s="99"/>
      <c r="S151" s="99"/>
      <c r="T151" s="99"/>
      <c r="U151" s="99"/>
      <c r="V151" s="99"/>
      <c r="W151" s="99"/>
      <c r="X151" s="99"/>
      <c r="Y151" s="99"/>
      <c r="Z151" s="103">
        <f t="shared" si="56"/>
        <v>0</v>
      </c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103">
        <f t="shared" si="57"/>
        <v>0</v>
      </c>
      <c r="AO151" s="136"/>
      <c r="AP151" s="136"/>
      <c r="AQ151" s="136"/>
      <c r="AR151" s="105">
        <f t="shared" si="58"/>
        <v>0</v>
      </c>
      <c r="AS151" s="99"/>
      <c r="AT151" s="99"/>
      <c r="AU151" s="99"/>
      <c r="AV151" s="124"/>
      <c r="AW151" s="224">
        <f t="shared" si="59"/>
        <v>0</v>
      </c>
      <c r="AX151" s="136"/>
      <c r="AY151" s="136"/>
      <c r="AZ151" s="136"/>
      <c r="BA151" s="132"/>
      <c r="BB151" s="132"/>
      <c r="BC151" s="132"/>
      <c r="BD151" s="136"/>
      <c r="BE151" s="136"/>
      <c r="BF151" s="136"/>
      <c r="BG151" s="136"/>
      <c r="BH151" s="136"/>
      <c r="BI151" s="222">
        <f t="shared" si="60"/>
        <v>0</v>
      </c>
      <c r="BJ151" s="140">
        <f t="shared" si="61"/>
        <v>0</v>
      </c>
      <c r="BK151" s="132"/>
      <c r="BL151" s="140">
        <f t="shared" si="62"/>
        <v>0</v>
      </c>
      <c r="BM151" s="126"/>
      <c r="BN151" s="126"/>
      <c r="BO151" s="126"/>
      <c r="BP151" s="126"/>
      <c r="BQ151" s="126"/>
      <c r="BR151" s="126"/>
      <c r="BS151" s="126"/>
      <c r="BT151" s="126"/>
      <c r="BU151" s="141"/>
      <c r="BV151" s="126"/>
      <c r="BW151" s="126"/>
      <c r="BX151" s="126"/>
      <c r="BY151" s="126"/>
      <c r="BZ151" s="130">
        <f t="shared" si="63"/>
        <v>0</v>
      </c>
      <c r="CA151" s="132"/>
    </row>
    <row r="152" spans="1:79" ht="14.25" customHeight="1" thickBot="1" x14ac:dyDescent="0.3">
      <c r="A152" s="132"/>
      <c r="B152" s="264">
        <v>46156</v>
      </c>
      <c r="C152" s="133"/>
      <c r="D152" s="136"/>
      <c r="E152" s="135"/>
      <c r="F152" s="135"/>
      <c r="G152" s="147">
        <f t="shared" si="55"/>
        <v>0</v>
      </c>
      <c r="H152" s="122"/>
      <c r="I152" s="122"/>
      <c r="J152" s="122"/>
      <c r="K152" s="122"/>
      <c r="L152" s="99"/>
      <c r="M152" s="99"/>
      <c r="N152" s="99"/>
      <c r="O152" s="99"/>
      <c r="P152" s="641"/>
      <c r="Q152" s="99"/>
      <c r="R152" s="99"/>
      <c r="S152" s="99"/>
      <c r="T152" s="99"/>
      <c r="U152" s="99"/>
      <c r="V152" s="99"/>
      <c r="W152" s="99"/>
      <c r="X152" s="99"/>
      <c r="Y152" s="99"/>
      <c r="Z152" s="103">
        <f t="shared" si="56"/>
        <v>0</v>
      </c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103">
        <f t="shared" si="57"/>
        <v>0</v>
      </c>
      <c r="AO152" s="136"/>
      <c r="AP152" s="136"/>
      <c r="AQ152" s="136"/>
      <c r="AR152" s="105">
        <f t="shared" si="58"/>
        <v>0</v>
      </c>
      <c r="AS152" s="99"/>
      <c r="AT152" s="99"/>
      <c r="AU152" s="99"/>
      <c r="AV152" s="124"/>
      <c r="AW152" s="224">
        <f t="shared" si="59"/>
        <v>0</v>
      </c>
      <c r="AX152" s="136"/>
      <c r="AY152" s="136"/>
      <c r="AZ152" s="136"/>
      <c r="BA152" s="132"/>
      <c r="BB152" s="132"/>
      <c r="BC152" s="132"/>
      <c r="BD152" s="136"/>
      <c r="BE152" s="136"/>
      <c r="BF152" s="136"/>
      <c r="BG152" s="136"/>
      <c r="BH152" s="136"/>
      <c r="BI152" s="222">
        <f t="shared" si="60"/>
        <v>0</v>
      </c>
      <c r="BJ152" s="140">
        <f t="shared" si="61"/>
        <v>0</v>
      </c>
      <c r="BK152" s="132"/>
      <c r="BL152" s="140">
        <f t="shared" si="62"/>
        <v>0</v>
      </c>
      <c r="BM152" s="126"/>
      <c r="BN152" s="126"/>
      <c r="BO152" s="126"/>
      <c r="BP152" s="126"/>
      <c r="BQ152" s="126"/>
      <c r="BR152" s="126"/>
      <c r="BS152" s="126"/>
      <c r="BT152" s="126"/>
      <c r="BU152" s="141"/>
      <c r="BV152" s="126"/>
      <c r="BW152" s="126"/>
      <c r="BX152" s="126"/>
      <c r="BY152" s="126"/>
      <c r="BZ152" s="130">
        <f t="shared" si="63"/>
        <v>0</v>
      </c>
      <c r="CA152" s="132"/>
    </row>
    <row r="153" spans="1:79" ht="14.25" customHeight="1" thickBot="1" x14ac:dyDescent="0.3">
      <c r="A153" s="132"/>
      <c r="B153" s="264">
        <v>46157</v>
      </c>
      <c r="C153" s="133"/>
      <c r="D153" s="136"/>
      <c r="E153" s="135"/>
      <c r="F153" s="135"/>
      <c r="G153" s="147">
        <f t="shared" si="55"/>
        <v>0</v>
      </c>
      <c r="H153" s="122"/>
      <c r="I153" s="122"/>
      <c r="J153" s="122"/>
      <c r="K153" s="122"/>
      <c r="L153" s="99"/>
      <c r="M153" s="99"/>
      <c r="N153" s="99"/>
      <c r="O153" s="99"/>
      <c r="P153" s="641"/>
      <c r="Q153" s="99"/>
      <c r="R153" s="99"/>
      <c r="S153" s="99"/>
      <c r="T153" s="99"/>
      <c r="U153" s="99"/>
      <c r="V153" s="99"/>
      <c r="W153" s="99"/>
      <c r="X153" s="99"/>
      <c r="Y153" s="99"/>
      <c r="Z153" s="103">
        <f t="shared" si="56"/>
        <v>0</v>
      </c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103">
        <f t="shared" si="57"/>
        <v>0</v>
      </c>
      <c r="AO153" s="136"/>
      <c r="AP153" s="136"/>
      <c r="AQ153" s="136"/>
      <c r="AR153" s="105">
        <f t="shared" si="58"/>
        <v>0</v>
      </c>
      <c r="AS153" s="99"/>
      <c r="AT153" s="99"/>
      <c r="AU153" s="99"/>
      <c r="AV153" s="124"/>
      <c r="AW153" s="224">
        <f t="shared" si="59"/>
        <v>0</v>
      </c>
      <c r="AX153" s="136"/>
      <c r="AY153" s="136"/>
      <c r="AZ153" s="136"/>
      <c r="BA153" s="132"/>
      <c r="BB153" s="132"/>
      <c r="BC153" s="132"/>
      <c r="BD153" s="136"/>
      <c r="BE153" s="136"/>
      <c r="BF153" s="136"/>
      <c r="BG153" s="136"/>
      <c r="BH153" s="136"/>
      <c r="BI153" s="222">
        <f t="shared" si="60"/>
        <v>0</v>
      </c>
      <c r="BJ153" s="140">
        <f t="shared" si="61"/>
        <v>0</v>
      </c>
      <c r="BK153" s="132"/>
      <c r="BL153" s="140">
        <f t="shared" si="62"/>
        <v>0</v>
      </c>
      <c r="BM153" s="126"/>
      <c r="BN153" s="126"/>
      <c r="BO153" s="126"/>
      <c r="BP153" s="126"/>
      <c r="BQ153" s="126"/>
      <c r="BR153" s="126"/>
      <c r="BS153" s="126"/>
      <c r="BT153" s="126"/>
      <c r="BU153" s="141"/>
      <c r="BV153" s="126"/>
      <c r="BW153" s="126"/>
      <c r="BX153" s="126"/>
      <c r="BY153" s="126"/>
      <c r="BZ153" s="130">
        <f t="shared" si="63"/>
        <v>0</v>
      </c>
      <c r="CA153" s="132"/>
    </row>
    <row r="154" spans="1:79" ht="14.25" customHeight="1" thickBot="1" x14ac:dyDescent="0.3">
      <c r="A154" s="132"/>
      <c r="B154" s="264">
        <v>46158</v>
      </c>
      <c r="C154" s="133"/>
      <c r="D154" s="136"/>
      <c r="E154" s="135"/>
      <c r="F154" s="135"/>
      <c r="G154" s="147">
        <f t="shared" si="55"/>
        <v>0</v>
      </c>
      <c r="H154" s="122"/>
      <c r="I154" s="122"/>
      <c r="J154" s="122"/>
      <c r="K154" s="122"/>
      <c r="L154" s="99"/>
      <c r="M154" s="99"/>
      <c r="N154" s="99"/>
      <c r="O154" s="99"/>
      <c r="P154" s="641"/>
      <c r="Q154" s="99"/>
      <c r="R154" s="99"/>
      <c r="S154" s="99"/>
      <c r="T154" s="99"/>
      <c r="U154" s="99"/>
      <c r="V154" s="99"/>
      <c r="W154" s="99"/>
      <c r="X154" s="99"/>
      <c r="Y154" s="99"/>
      <c r="Z154" s="103">
        <f t="shared" si="56"/>
        <v>0</v>
      </c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103">
        <f t="shared" si="57"/>
        <v>0</v>
      </c>
      <c r="AO154" s="136"/>
      <c r="AP154" s="136"/>
      <c r="AQ154" s="136"/>
      <c r="AR154" s="105">
        <f t="shared" si="58"/>
        <v>0</v>
      </c>
      <c r="AS154" s="99"/>
      <c r="AT154" s="99"/>
      <c r="AU154" s="99"/>
      <c r="AV154" s="124"/>
      <c r="AW154" s="224">
        <f t="shared" si="59"/>
        <v>0</v>
      </c>
      <c r="AX154" s="136"/>
      <c r="AY154" s="136"/>
      <c r="AZ154" s="136"/>
      <c r="BA154" s="132"/>
      <c r="BB154" s="132"/>
      <c r="BC154" s="132"/>
      <c r="BD154" s="136"/>
      <c r="BE154" s="136"/>
      <c r="BF154" s="136"/>
      <c r="BG154" s="136"/>
      <c r="BH154" s="136"/>
      <c r="BI154" s="222">
        <f t="shared" si="60"/>
        <v>0</v>
      </c>
      <c r="BJ154" s="140">
        <f t="shared" si="61"/>
        <v>0</v>
      </c>
      <c r="BK154" s="132"/>
      <c r="BL154" s="140">
        <f t="shared" si="62"/>
        <v>0</v>
      </c>
      <c r="BM154" s="126"/>
      <c r="BN154" s="126"/>
      <c r="BO154" s="126"/>
      <c r="BP154" s="126"/>
      <c r="BQ154" s="126"/>
      <c r="BR154" s="126"/>
      <c r="BS154" s="126"/>
      <c r="BT154" s="126"/>
      <c r="BU154" s="141"/>
      <c r="BV154" s="126"/>
      <c r="BW154" s="126"/>
      <c r="BX154" s="126"/>
      <c r="BY154" s="126"/>
      <c r="BZ154" s="130">
        <f t="shared" si="63"/>
        <v>0</v>
      </c>
      <c r="CA154" s="132"/>
    </row>
    <row r="155" spans="1:79" ht="14.25" customHeight="1" thickBot="1" x14ac:dyDescent="0.3">
      <c r="A155" s="132"/>
      <c r="B155" s="264">
        <v>46159</v>
      </c>
      <c r="C155" s="133"/>
      <c r="D155" s="136"/>
      <c r="E155" s="135"/>
      <c r="F155" s="135"/>
      <c r="G155" s="147">
        <f t="shared" si="55"/>
        <v>0</v>
      </c>
      <c r="H155" s="122"/>
      <c r="I155" s="122"/>
      <c r="J155" s="122"/>
      <c r="K155" s="122"/>
      <c r="L155" s="99"/>
      <c r="M155" s="99"/>
      <c r="N155" s="99"/>
      <c r="O155" s="99"/>
      <c r="P155" s="641"/>
      <c r="Q155" s="99"/>
      <c r="R155" s="99"/>
      <c r="S155" s="99"/>
      <c r="T155" s="99"/>
      <c r="U155" s="99"/>
      <c r="V155" s="99"/>
      <c r="W155" s="99"/>
      <c r="X155" s="99"/>
      <c r="Y155" s="99"/>
      <c r="Z155" s="103">
        <f t="shared" si="56"/>
        <v>0</v>
      </c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103">
        <f t="shared" si="57"/>
        <v>0</v>
      </c>
      <c r="AO155" s="136"/>
      <c r="AP155" s="136"/>
      <c r="AQ155" s="136"/>
      <c r="AR155" s="105">
        <f t="shared" si="58"/>
        <v>0</v>
      </c>
      <c r="AS155" s="99"/>
      <c r="AT155" s="99"/>
      <c r="AU155" s="99"/>
      <c r="AV155" s="124"/>
      <c r="AW155" s="224">
        <f t="shared" si="59"/>
        <v>0</v>
      </c>
      <c r="AX155" s="136"/>
      <c r="AY155" s="136"/>
      <c r="AZ155" s="136"/>
      <c r="BA155" s="132"/>
      <c r="BB155" s="132"/>
      <c r="BC155" s="132"/>
      <c r="BD155" s="136"/>
      <c r="BE155" s="136"/>
      <c r="BF155" s="136"/>
      <c r="BG155" s="136"/>
      <c r="BH155" s="136"/>
      <c r="BI155" s="222">
        <f t="shared" si="60"/>
        <v>0</v>
      </c>
      <c r="BJ155" s="140">
        <f t="shared" si="61"/>
        <v>0</v>
      </c>
      <c r="BK155" s="132"/>
      <c r="BL155" s="140">
        <f t="shared" si="62"/>
        <v>0</v>
      </c>
      <c r="BM155" s="126"/>
      <c r="BN155" s="126"/>
      <c r="BO155" s="126"/>
      <c r="BP155" s="126"/>
      <c r="BQ155" s="126"/>
      <c r="BR155" s="126"/>
      <c r="BS155" s="126"/>
      <c r="BT155" s="126"/>
      <c r="BU155" s="141"/>
      <c r="BV155" s="126"/>
      <c r="BW155" s="126"/>
      <c r="BX155" s="126"/>
      <c r="BY155" s="126"/>
      <c r="BZ155" s="130">
        <f t="shared" si="63"/>
        <v>0</v>
      </c>
      <c r="CA155" s="132"/>
    </row>
    <row r="156" spans="1:79" ht="14.25" customHeight="1" thickBot="1" x14ac:dyDescent="0.3">
      <c r="A156" s="132"/>
      <c r="B156" s="264">
        <v>46160</v>
      </c>
      <c r="C156" s="133"/>
      <c r="D156" s="136"/>
      <c r="E156" s="135"/>
      <c r="F156" s="135"/>
      <c r="G156" s="147">
        <f t="shared" si="55"/>
        <v>0</v>
      </c>
      <c r="H156" s="122"/>
      <c r="I156" s="122"/>
      <c r="J156" s="122"/>
      <c r="K156" s="122"/>
      <c r="L156" s="99"/>
      <c r="M156" s="99"/>
      <c r="N156" s="99"/>
      <c r="O156" s="99"/>
      <c r="P156" s="641"/>
      <c r="Q156" s="99"/>
      <c r="R156" s="99"/>
      <c r="S156" s="99"/>
      <c r="T156" s="99"/>
      <c r="U156" s="99"/>
      <c r="V156" s="99"/>
      <c r="W156" s="99"/>
      <c r="X156" s="99"/>
      <c r="Y156" s="99"/>
      <c r="Z156" s="103">
        <f t="shared" si="56"/>
        <v>0</v>
      </c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103">
        <f t="shared" si="57"/>
        <v>0</v>
      </c>
      <c r="AO156" s="136"/>
      <c r="AP156" s="136"/>
      <c r="AQ156" s="136"/>
      <c r="AR156" s="105">
        <f t="shared" si="58"/>
        <v>0</v>
      </c>
      <c r="AS156" s="99"/>
      <c r="AT156" s="99"/>
      <c r="AU156" s="99"/>
      <c r="AV156" s="124"/>
      <c r="AW156" s="224">
        <f t="shared" si="59"/>
        <v>0</v>
      </c>
      <c r="AX156" s="136"/>
      <c r="AY156" s="136"/>
      <c r="AZ156" s="136"/>
      <c r="BA156" s="132"/>
      <c r="BB156" s="132"/>
      <c r="BC156" s="132"/>
      <c r="BD156" s="136"/>
      <c r="BE156" s="136"/>
      <c r="BF156" s="136"/>
      <c r="BG156" s="136"/>
      <c r="BH156" s="136"/>
      <c r="BI156" s="222">
        <f t="shared" si="60"/>
        <v>0</v>
      </c>
      <c r="BJ156" s="140">
        <f t="shared" si="61"/>
        <v>0</v>
      </c>
      <c r="BK156" s="132"/>
      <c r="BL156" s="140">
        <f t="shared" si="62"/>
        <v>0</v>
      </c>
      <c r="BM156" s="126"/>
      <c r="BN156" s="126"/>
      <c r="BO156" s="126"/>
      <c r="BP156" s="126"/>
      <c r="BQ156" s="126"/>
      <c r="BR156" s="126"/>
      <c r="BS156" s="126"/>
      <c r="BT156" s="126"/>
      <c r="BU156" s="141"/>
      <c r="BV156" s="126"/>
      <c r="BW156" s="126"/>
      <c r="BX156" s="126"/>
      <c r="BY156" s="126"/>
      <c r="BZ156" s="130">
        <f t="shared" si="63"/>
        <v>0</v>
      </c>
      <c r="CA156" s="132"/>
    </row>
    <row r="157" spans="1:79" ht="14.25" customHeight="1" thickBot="1" x14ac:dyDescent="0.3">
      <c r="A157" s="132"/>
      <c r="B157" s="264">
        <v>46161</v>
      </c>
      <c r="C157" s="133"/>
      <c r="D157" s="136"/>
      <c r="E157" s="135"/>
      <c r="F157" s="135"/>
      <c r="G157" s="147">
        <f t="shared" si="55"/>
        <v>0</v>
      </c>
      <c r="H157" s="122"/>
      <c r="I157" s="122"/>
      <c r="J157" s="122"/>
      <c r="K157" s="122"/>
      <c r="L157" s="99"/>
      <c r="M157" s="99"/>
      <c r="N157" s="99"/>
      <c r="O157" s="99"/>
      <c r="P157" s="641"/>
      <c r="Q157" s="99"/>
      <c r="R157" s="99"/>
      <c r="S157" s="99"/>
      <c r="T157" s="99"/>
      <c r="U157" s="99"/>
      <c r="V157" s="99"/>
      <c r="W157" s="99"/>
      <c r="X157" s="99"/>
      <c r="Y157" s="99"/>
      <c r="Z157" s="103">
        <f t="shared" si="56"/>
        <v>0</v>
      </c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103">
        <f t="shared" si="57"/>
        <v>0</v>
      </c>
      <c r="AO157" s="136"/>
      <c r="AP157" s="136"/>
      <c r="AQ157" s="136"/>
      <c r="AR157" s="105">
        <f t="shared" si="58"/>
        <v>0</v>
      </c>
      <c r="AS157" s="99"/>
      <c r="AT157" s="99"/>
      <c r="AU157" s="99"/>
      <c r="AV157" s="124"/>
      <c r="AW157" s="224">
        <f t="shared" si="59"/>
        <v>0</v>
      </c>
      <c r="AX157" s="136"/>
      <c r="AY157" s="136"/>
      <c r="AZ157" s="136"/>
      <c r="BA157" s="132"/>
      <c r="BB157" s="132"/>
      <c r="BC157" s="132"/>
      <c r="BD157" s="136"/>
      <c r="BE157" s="136"/>
      <c r="BF157" s="136"/>
      <c r="BG157" s="136"/>
      <c r="BH157" s="136"/>
      <c r="BI157" s="222">
        <f t="shared" si="60"/>
        <v>0</v>
      </c>
      <c r="BJ157" s="140">
        <f t="shared" si="61"/>
        <v>0</v>
      </c>
      <c r="BK157" s="132"/>
      <c r="BL157" s="140">
        <f t="shared" si="62"/>
        <v>0</v>
      </c>
      <c r="BM157" s="126"/>
      <c r="BN157" s="126"/>
      <c r="BO157" s="126"/>
      <c r="BP157" s="126"/>
      <c r="BQ157" s="126"/>
      <c r="BR157" s="126"/>
      <c r="BS157" s="126"/>
      <c r="BT157" s="126"/>
      <c r="BU157" s="141"/>
      <c r="BV157" s="126"/>
      <c r="BW157" s="126"/>
      <c r="BX157" s="126"/>
      <c r="BY157" s="126"/>
      <c r="BZ157" s="130">
        <f t="shared" si="63"/>
        <v>0</v>
      </c>
      <c r="CA157" s="132"/>
    </row>
    <row r="158" spans="1:79" ht="14.25" customHeight="1" thickBot="1" x14ac:dyDescent="0.3">
      <c r="A158" s="132"/>
      <c r="B158" s="264">
        <v>46162</v>
      </c>
      <c r="C158" s="132"/>
      <c r="D158" s="136"/>
      <c r="E158" s="135"/>
      <c r="F158" s="135"/>
      <c r="G158" s="147">
        <f t="shared" si="55"/>
        <v>0</v>
      </c>
      <c r="H158" s="122"/>
      <c r="I158" s="122"/>
      <c r="J158" s="122"/>
      <c r="K158" s="122"/>
      <c r="L158" s="99"/>
      <c r="M158" s="99"/>
      <c r="N158" s="99"/>
      <c r="O158" s="99"/>
      <c r="P158" s="641"/>
      <c r="Q158" s="99"/>
      <c r="R158" s="99"/>
      <c r="S158" s="99"/>
      <c r="T158" s="99"/>
      <c r="U158" s="99"/>
      <c r="V158" s="99"/>
      <c r="W158" s="99"/>
      <c r="X158" s="99"/>
      <c r="Y158" s="99"/>
      <c r="Z158" s="103">
        <f t="shared" si="56"/>
        <v>0</v>
      </c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103">
        <f t="shared" si="57"/>
        <v>0</v>
      </c>
      <c r="AO158" s="136"/>
      <c r="AP158" s="136"/>
      <c r="AQ158" s="136"/>
      <c r="AR158" s="105">
        <f t="shared" si="58"/>
        <v>0</v>
      </c>
      <c r="AS158" s="99"/>
      <c r="AT158" s="99"/>
      <c r="AU158" s="99"/>
      <c r="AV158" s="124"/>
      <c r="AW158" s="224">
        <f t="shared" si="59"/>
        <v>0</v>
      </c>
      <c r="AX158" s="136"/>
      <c r="AY158" s="136"/>
      <c r="AZ158" s="136"/>
      <c r="BA158" s="132"/>
      <c r="BB158" s="132"/>
      <c r="BC158" s="132"/>
      <c r="BD158" s="136"/>
      <c r="BE158" s="136"/>
      <c r="BF158" s="136"/>
      <c r="BG158" s="136"/>
      <c r="BH158" s="136"/>
      <c r="BI158" s="222">
        <f t="shared" si="60"/>
        <v>0</v>
      </c>
      <c r="BJ158" s="140">
        <f t="shared" si="61"/>
        <v>0</v>
      </c>
      <c r="BK158" s="132"/>
      <c r="BL158" s="140">
        <f t="shared" si="62"/>
        <v>0</v>
      </c>
      <c r="BM158" s="126"/>
      <c r="BN158" s="126"/>
      <c r="BO158" s="126"/>
      <c r="BP158" s="126"/>
      <c r="BQ158" s="126"/>
      <c r="BR158" s="126"/>
      <c r="BS158" s="126"/>
      <c r="BT158" s="126"/>
      <c r="BU158" s="141"/>
      <c r="BV158" s="126"/>
      <c r="BW158" s="126"/>
      <c r="BX158" s="126"/>
      <c r="BY158" s="126"/>
      <c r="BZ158" s="130">
        <f t="shared" si="63"/>
        <v>0</v>
      </c>
      <c r="CA158" s="132"/>
    </row>
    <row r="159" spans="1:79" ht="14.25" customHeight="1" thickBot="1" x14ac:dyDescent="0.3">
      <c r="A159" s="132"/>
      <c r="B159" s="264">
        <v>46163</v>
      </c>
      <c r="C159" s="133"/>
      <c r="D159" s="136"/>
      <c r="E159" s="135"/>
      <c r="F159" s="135"/>
      <c r="G159" s="147">
        <f t="shared" si="55"/>
        <v>0</v>
      </c>
      <c r="H159" s="122"/>
      <c r="I159" s="122"/>
      <c r="J159" s="122"/>
      <c r="K159" s="122"/>
      <c r="L159" s="99"/>
      <c r="M159" s="99"/>
      <c r="N159" s="99"/>
      <c r="O159" s="99"/>
      <c r="P159" s="641"/>
      <c r="Q159" s="99"/>
      <c r="R159" s="99"/>
      <c r="S159" s="99"/>
      <c r="T159" s="99"/>
      <c r="U159" s="99"/>
      <c r="V159" s="99"/>
      <c r="W159" s="99"/>
      <c r="X159" s="99"/>
      <c r="Y159" s="99"/>
      <c r="Z159" s="103">
        <f t="shared" si="56"/>
        <v>0</v>
      </c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103">
        <f t="shared" si="57"/>
        <v>0</v>
      </c>
      <c r="AO159" s="136"/>
      <c r="AP159" s="136"/>
      <c r="AQ159" s="136"/>
      <c r="AR159" s="105">
        <f t="shared" si="58"/>
        <v>0</v>
      </c>
      <c r="AS159" s="99"/>
      <c r="AT159" s="99"/>
      <c r="AU159" s="99"/>
      <c r="AV159" s="124"/>
      <c r="AW159" s="224">
        <f t="shared" si="59"/>
        <v>0</v>
      </c>
      <c r="AX159" s="136"/>
      <c r="AY159" s="136"/>
      <c r="AZ159" s="136"/>
      <c r="BA159" s="132"/>
      <c r="BB159" s="132"/>
      <c r="BC159" s="132"/>
      <c r="BD159" s="136"/>
      <c r="BE159" s="136"/>
      <c r="BF159" s="136"/>
      <c r="BG159" s="136"/>
      <c r="BH159" s="136"/>
      <c r="BI159" s="222">
        <f t="shared" si="60"/>
        <v>0</v>
      </c>
      <c r="BJ159" s="140">
        <f t="shared" si="61"/>
        <v>0</v>
      </c>
      <c r="BK159" s="132"/>
      <c r="BL159" s="140">
        <f t="shared" si="62"/>
        <v>0</v>
      </c>
      <c r="BM159" s="126"/>
      <c r="BN159" s="126"/>
      <c r="BO159" s="126"/>
      <c r="BP159" s="126"/>
      <c r="BQ159" s="126"/>
      <c r="BR159" s="126"/>
      <c r="BS159" s="126"/>
      <c r="BT159" s="126"/>
      <c r="BU159" s="141"/>
      <c r="BV159" s="126"/>
      <c r="BW159" s="126"/>
      <c r="BX159" s="126"/>
      <c r="BY159" s="126"/>
      <c r="BZ159" s="130">
        <f t="shared" si="63"/>
        <v>0</v>
      </c>
      <c r="CA159" s="132"/>
    </row>
    <row r="160" spans="1:79" ht="14.25" customHeight="1" thickBot="1" x14ac:dyDescent="0.3">
      <c r="A160" s="132"/>
      <c r="B160" s="264">
        <v>46164</v>
      </c>
      <c r="C160" s="133"/>
      <c r="D160" s="136"/>
      <c r="E160" s="135"/>
      <c r="F160" s="135"/>
      <c r="G160" s="147">
        <f t="shared" si="55"/>
        <v>0</v>
      </c>
      <c r="H160" s="122"/>
      <c r="I160" s="122"/>
      <c r="J160" s="122"/>
      <c r="K160" s="122"/>
      <c r="L160" s="99"/>
      <c r="M160" s="99"/>
      <c r="N160" s="99"/>
      <c r="O160" s="99"/>
      <c r="P160" s="641"/>
      <c r="Q160" s="99"/>
      <c r="R160" s="99"/>
      <c r="S160" s="99"/>
      <c r="T160" s="99"/>
      <c r="U160" s="99"/>
      <c r="V160" s="99"/>
      <c r="W160" s="99"/>
      <c r="X160" s="99"/>
      <c r="Y160" s="99"/>
      <c r="Z160" s="103">
        <f t="shared" si="56"/>
        <v>0</v>
      </c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103">
        <f t="shared" si="57"/>
        <v>0</v>
      </c>
      <c r="AO160" s="136"/>
      <c r="AP160" s="136"/>
      <c r="AQ160" s="136"/>
      <c r="AR160" s="105">
        <f t="shared" si="58"/>
        <v>0</v>
      </c>
      <c r="AS160" s="99"/>
      <c r="AT160" s="99"/>
      <c r="AU160" s="99"/>
      <c r="AV160" s="124"/>
      <c r="AW160" s="224">
        <f t="shared" si="59"/>
        <v>0</v>
      </c>
      <c r="AX160" s="136"/>
      <c r="AY160" s="136"/>
      <c r="AZ160" s="136"/>
      <c r="BA160" s="132"/>
      <c r="BB160" s="132"/>
      <c r="BC160" s="132"/>
      <c r="BD160" s="136"/>
      <c r="BE160" s="136"/>
      <c r="BF160" s="136"/>
      <c r="BG160" s="136"/>
      <c r="BH160" s="136"/>
      <c r="BI160" s="222">
        <f t="shared" si="60"/>
        <v>0</v>
      </c>
      <c r="BJ160" s="140">
        <f t="shared" si="61"/>
        <v>0</v>
      </c>
      <c r="BK160" s="132"/>
      <c r="BL160" s="140">
        <f t="shared" si="62"/>
        <v>0</v>
      </c>
      <c r="BM160" s="126"/>
      <c r="BN160" s="126"/>
      <c r="BO160" s="126"/>
      <c r="BP160" s="126"/>
      <c r="BQ160" s="126"/>
      <c r="BR160" s="126"/>
      <c r="BS160" s="126"/>
      <c r="BT160" s="126"/>
      <c r="BU160" s="141"/>
      <c r="BV160" s="126"/>
      <c r="BW160" s="126"/>
      <c r="BX160" s="126"/>
      <c r="BY160" s="126"/>
      <c r="BZ160" s="130">
        <f t="shared" si="63"/>
        <v>0</v>
      </c>
      <c r="CA160" s="132"/>
    </row>
    <row r="161" spans="1:79" ht="14.25" customHeight="1" thickBot="1" x14ac:dyDescent="0.3">
      <c r="A161" s="651"/>
      <c r="B161" s="264">
        <v>46165</v>
      </c>
      <c r="C161" s="133"/>
      <c r="D161" s="136"/>
      <c r="E161" s="135"/>
      <c r="F161" s="135"/>
      <c r="G161" s="147">
        <f t="shared" si="55"/>
        <v>0</v>
      </c>
      <c r="H161" s="122"/>
      <c r="I161" s="122"/>
      <c r="J161" s="122"/>
      <c r="K161" s="122"/>
      <c r="L161" s="99"/>
      <c r="M161" s="99"/>
      <c r="N161" s="99"/>
      <c r="O161" s="99"/>
      <c r="P161" s="641"/>
      <c r="Q161" s="99"/>
      <c r="R161" s="99"/>
      <c r="S161" s="99"/>
      <c r="T161" s="99"/>
      <c r="U161" s="99"/>
      <c r="V161" s="99"/>
      <c r="W161" s="99"/>
      <c r="X161" s="99"/>
      <c r="Y161" s="99"/>
      <c r="Z161" s="652">
        <f t="shared" si="56"/>
        <v>0</v>
      </c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652">
        <f t="shared" si="57"/>
        <v>0</v>
      </c>
      <c r="AO161" s="136"/>
      <c r="AP161" s="136"/>
      <c r="AQ161" s="136"/>
      <c r="AR161" s="652">
        <f t="shared" si="58"/>
        <v>0</v>
      </c>
      <c r="AS161" s="99"/>
      <c r="AT161" s="99"/>
      <c r="AU161" s="99"/>
      <c r="AV161" s="124"/>
      <c r="AW161" s="653">
        <f t="shared" si="59"/>
        <v>0</v>
      </c>
      <c r="AX161" s="136"/>
      <c r="AY161" s="136"/>
      <c r="AZ161" s="136"/>
      <c r="BA161" s="132"/>
      <c r="BB161" s="132"/>
      <c r="BC161" s="132"/>
      <c r="BD161" s="136"/>
      <c r="BE161" s="136"/>
      <c r="BF161" s="136"/>
      <c r="BG161" s="136"/>
      <c r="BH161" s="136"/>
      <c r="BI161" s="654">
        <f t="shared" si="60"/>
        <v>0</v>
      </c>
      <c r="BJ161" s="655">
        <f t="shared" si="61"/>
        <v>0</v>
      </c>
      <c r="BK161" s="651"/>
      <c r="BL161" s="655">
        <f t="shared" si="62"/>
        <v>0</v>
      </c>
      <c r="BM161" s="126"/>
      <c r="BN161" s="126"/>
      <c r="BO161" s="126"/>
      <c r="BP161" s="126"/>
      <c r="BQ161" s="126"/>
      <c r="BR161" s="126"/>
      <c r="BS161" s="126"/>
      <c r="BT161" s="126"/>
      <c r="BU161" s="655"/>
      <c r="BV161" s="126"/>
      <c r="BW161" s="126"/>
      <c r="BX161" s="126"/>
      <c r="BY161" s="126"/>
      <c r="BZ161" s="130">
        <f t="shared" si="63"/>
        <v>0</v>
      </c>
      <c r="CA161" s="651"/>
    </row>
    <row r="162" spans="1:79" ht="14.25" customHeight="1" thickBot="1" x14ac:dyDescent="0.3">
      <c r="A162" s="132"/>
      <c r="B162" s="264">
        <v>46166</v>
      </c>
      <c r="C162" s="133"/>
      <c r="D162" s="136"/>
      <c r="E162" s="135"/>
      <c r="F162" s="135"/>
      <c r="G162" s="147">
        <f t="shared" si="55"/>
        <v>0</v>
      </c>
      <c r="H162" s="122"/>
      <c r="I162" s="122"/>
      <c r="J162" s="122"/>
      <c r="K162" s="122"/>
      <c r="L162" s="99"/>
      <c r="M162" s="99"/>
      <c r="N162" s="99"/>
      <c r="O162" s="99"/>
      <c r="P162" s="641"/>
      <c r="Q162" s="99"/>
      <c r="R162" s="99"/>
      <c r="S162" s="99"/>
      <c r="T162" s="99"/>
      <c r="U162" s="99"/>
      <c r="V162" s="99"/>
      <c r="W162" s="99"/>
      <c r="X162" s="99"/>
      <c r="Y162" s="99"/>
      <c r="Z162" s="103">
        <f t="shared" si="56"/>
        <v>0</v>
      </c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103">
        <f t="shared" si="57"/>
        <v>0</v>
      </c>
      <c r="AO162" s="136"/>
      <c r="AP162" s="136"/>
      <c r="AQ162" s="136"/>
      <c r="AR162" s="105">
        <f t="shared" si="58"/>
        <v>0</v>
      </c>
      <c r="AS162" s="99"/>
      <c r="AT162" s="99"/>
      <c r="AU162" s="99"/>
      <c r="AV162" s="124"/>
      <c r="AW162" s="224">
        <f t="shared" si="59"/>
        <v>0</v>
      </c>
      <c r="AX162" s="136"/>
      <c r="AY162" s="136"/>
      <c r="AZ162" s="136"/>
      <c r="BA162" s="132"/>
      <c r="BB162" s="132"/>
      <c r="BC162" s="132"/>
      <c r="BD162" s="136"/>
      <c r="BE162" s="136"/>
      <c r="BF162" s="136"/>
      <c r="BG162" s="136"/>
      <c r="BH162" s="136"/>
      <c r="BI162" s="222">
        <f t="shared" si="60"/>
        <v>0</v>
      </c>
      <c r="BJ162" s="140">
        <f t="shared" si="61"/>
        <v>0</v>
      </c>
      <c r="BK162" s="132"/>
      <c r="BL162" s="140">
        <f t="shared" si="62"/>
        <v>0</v>
      </c>
      <c r="BM162" s="126"/>
      <c r="BN162" s="126"/>
      <c r="BO162" s="126"/>
      <c r="BP162" s="126"/>
      <c r="BQ162" s="126"/>
      <c r="BR162" s="126"/>
      <c r="BS162" s="126"/>
      <c r="BT162" s="126"/>
      <c r="BU162" s="141"/>
      <c r="BV162" s="126"/>
      <c r="BW162" s="126"/>
      <c r="BX162" s="126"/>
      <c r="BY162" s="126"/>
      <c r="BZ162" s="130">
        <f t="shared" si="63"/>
        <v>0</v>
      </c>
      <c r="CA162" s="132"/>
    </row>
    <row r="163" spans="1:79" ht="14.25" customHeight="1" thickBot="1" x14ac:dyDescent="0.3">
      <c r="A163" s="132"/>
      <c r="B163" s="264">
        <v>46167</v>
      </c>
      <c r="C163" s="133"/>
      <c r="D163" s="136"/>
      <c r="E163" s="135"/>
      <c r="F163" s="135"/>
      <c r="G163" s="147">
        <f t="shared" si="55"/>
        <v>0</v>
      </c>
      <c r="H163" s="122"/>
      <c r="I163" s="122"/>
      <c r="J163" s="122"/>
      <c r="K163" s="122"/>
      <c r="L163" s="99"/>
      <c r="M163" s="99"/>
      <c r="N163" s="99"/>
      <c r="O163" s="99"/>
      <c r="P163" s="641"/>
      <c r="Q163" s="99"/>
      <c r="R163" s="99"/>
      <c r="S163" s="99"/>
      <c r="T163" s="99"/>
      <c r="U163" s="99"/>
      <c r="V163" s="99"/>
      <c r="W163" s="99"/>
      <c r="X163" s="99"/>
      <c r="Y163" s="99"/>
      <c r="Z163" s="103">
        <f t="shared" si="56"/>
        <v>0</v>
      </c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103">
        <f t="shared" si="57"/>
        <v>0</v>
      </c>
      <c r="AO163" s="136"/>
      <c r="AP163" s="136"/>
      <c r="AQ163" s="136"/>
      <c r="AR163" s="105">
        <f t="shared" si="58"/>
        <v>0</v>
      </c>
      <c r="AS163" s="99"/>
      <c r="AT163" s="99"/>
      <c r="AU163" s="99"/>
      <c r="AV163" s="124"/>
      <c r="AW163" s="224">
        <f t="shared" si="59"/>
        <v>0</v>
      </c>
      <c r="AX163" s="136"/>
      <c r="AY163" s="136"/>
      <c r="AZ163" s="136"/>
      <c r="BA163" s="132"/>
      <c r="BB163" s="132"/>
      <c r="BC163" s="132"/>
      <c r="BD163" s="136"/>
      <c r="BE163" s="136"/>
      <c r="BF163" s="136"/>
      <c r="BG163" s="136"/>
      <c r="BH163" s="136"/>
      <c r="BI163" s="222">
        <f t="shared" si="60"/>
        <v>0</v>
      </c>
      <c r="BJ163" s="140">
        <f t="shared" si="61"/>
        <v>0</v>
      </c>
      <c r="BK163" s="132"/>
      <c r="BL163" s="140">
        <f t="shared" si="62"/>
        <v>0</v>
      </c>
      <c r="BM163" s="126"/>
      <c r="BN163" s="126"/>
      <c r="BO163" s="126"/>
      <c r="BP163" s="126"/>
      <c r="BQ163" s="126"/>
      <c r="BR163" s="126"/>
      <c r="BS163" s="126"/>
      <c r="BT163" s="126"/>
      <c r="BU163" s="141"/>
      <c r="BV163" s="126"/>
      <c r="BW163" s="126"/>
      <c r="BX163" s="126"/>
      <c r="BY163" s="126"/>
      <c r="BZ163" s="130">
        <f t="shared" si="63"/>
        <v>0</v>
      </c>
      <c r="CA163" s="132"/>
    </row>
    <row r="164" spans="1:79" ht="14.25" customHeight="1" thickBot="1" x14ac:dyDescent="0.3">
      <c r="A164" s="132"/>
      <c r="B164" s="264">
        <v>46168</v>
      </c>
      <c r="C164" s="133"/>
      <c r="D164" s="136"/>
      <c r="E164" s="135"/>
      <c r="F164" s="135"/>
      <c r="G164" s="147">
        <f t="shared" si="55"/>
        <v>0</v>
      </c>
      <c r="H164" s="122"/>
      <c r="I164" s="122"/>
      <c r="J164" s="122"/>
      <c r="K164" s="122"/>
      <c r="L164" s="99"/>
      <c r="M164" s="99"/>
      <c r="N164" s="99"/>
      <c r="O164" s="99"/>
      <c r="P164" s="641"/>
      <c r="Q164" s="99"/>
      <c r="R164" s="99"/>
      <c r="S164" s="99"/>
      <c r="T164" s="99"/>
      <c r="U164" s="99"/>
      <c r="V164" s="99"/>
      <c r="W164" s="99"/>
      <c r="X164" s="99"/>
      <c r="Y164" s="99"/>
      <c r="Z164" s="103">
        <f t="shared" si="56"/>
        <v>0</v>
      </c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103">
        <f t="shared" si="57"/>
        <v>0</v>
      </c>
      <c r="AO164" s="136"/>
      <c r="AP164" s="136"/>
      <c r="AQ164" s="136"/>
      <c r="AR164" s="105">
        <f t="shared" si="58"/>
        <v>0</v>
      </c>
      <c r="AS164" s="99"/>
      <c r="AT164" s="99"/>
      <c r="AU164" s="99"/>
      <c r="AV164" s="124"/>
      <c r="AW164" s="224">
        <f t="shared" si="59"/>
        <v>0</v>
      </c>
      <c r="AX164" s="136"/>
      <c r="AY164" s="136"/>
      <c r="AZ164" s="136"/>
      <c r="BA164" s="132"/>
      <c r="BB164" s="132"/>
      <c r="BC164" s="132"/>
      <c r="BD164" s="136"/>
      <c r="BE164" s="136"/>
      <c r="BF164" s="136"/>
      <c r="BG164" s="136"/>
      <c r="BH164" s="136"/>
      <c r="BI164" s="222">
        <f t="shared" si="60"/>
        <v>0</v>
      </c>
      <c r="BJ164" s="140">
        <f t="shared" si="61"/>
        <v>0</v>
      </c>
      <c r="BK164" s="132"/>
      <c r="BL164" s="140">
        <f t="shared" si="62"/>
        <v>0</v>
      </c>
      <c r="BM164" s="126"/>
      <c r="BN164" s="126"/>
      <c r="BO164" s="126"/>
      <c r="BP164" s="126"/>
      <c r="BQ164" s="126"/>
      <c r="BR164" s="126"/>
      <c r="BS164" s="126"/>
      <c r="BT164" s="126"/>
      <c r="BU164" s="141"/>
      <c r="BV164" s="126"/>
      <c r="BW164" s="126"/>
      <c r="BX164" s="126"/>
      <c r="BY164" s="126"/>
      <c r="BZ164" s="130">
        <f t="shared" si="63"/>
        <v>0</v>
      </c>
      <c r="CA164" s="132"/>
    </row>
    <row r="165" spans="1:79" ht="14.25" customHeight="1" thickBot="1" x14ac:dyDescent="0.3">
      <c r="A165" s="132"/>
      <c r="B165" s="264">
        <v>46169</v>
      </c>
      <c r="C165" s="133"/>
      <c r="D165" s="136"/>
      <c r="E165" s="135"/>
      <c r="F165" s="135"/>
      <c r="G165" s="147">
        <f t="shared" si="55"/>
        <v>0</v>
      </c>
      <c r="H165" s="122"/>
      <c r="I165" s="122"/>
      <c r="J165" s="122"/>
      <c r="K165" s="122"/>
      <c r="L165" s="99"/>
      <c r="M165" s="99"/>
      <c r="N165" s="99"/>
      <c r="O165" s="99"/>
      <c r="P165" s="641"/>
      <c r="Q165" s="99"/>
      <c r="R165" s="99"/>
      <c r="S165" s="99"/>
      <c r="T165" s="99"/>
      <c r="U165" s="99"/>
      <c r="V165" s="99"/>
      <c r="W165" s="99"/>
      <c r="X165" s="99"/>
      <c r="Y165" s="99"/>
      <c r="Z165" s="103">
        <f t="shared" si="56"/>
        <v>0</v>
      </c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103">
        <f t="shared" si="57"/>
        <v>0</v>
      </c>
      <c r="AO165" s="136"/>
      <c r="AP165" s="136"/>
      <c r="AQ165" s="136"/>
      <c r="AR165" s="105">
        <f t="shared" si="58"/>
        <v>0</v>
      </c>
      <c r="AS165" s="99"/>
      <c r="AT165" s="99"/>
      <c r="AU165" s="99"/>
      <c r="AV165" s="124"/>
      <c r="AW165" s="224">
        <f t="shared" si="59"/>
        <v>0</v>
      </c>
      <c r="AX165" s="136"/>
      <c r="AY165" s="136"/>
      <c r="AZ165" s="136"/>
      <c r="BA165" s="132"/>
      <c r="BB165" s="132"/>
      <c r="BC165" s="132"/>
      <c r="BD165" s="136"/>
      <c r="BE165" s="136"/>
      <c r="BF165" s="136"/>
      <c r="BG165" s="136"/>
      <c r="BH165" s="136"/>
      <c r="BI165" s="222">
        <f t="shared" si="60"/>
        <v>0</v>
      </c>
      <c r="BJ165" s="140">
        <f t="shared" si="61"/>
        <v>0</v>
      </c>
      <c r="BK165" s="132"/>
      <c r="BL165" s="140">
        <f t="shared" si="62"/>
        <v>0</v>
      </c>
      <c r="BM165" s="126"/>
      <c r="BN165" s="126"/>
      <c r="BO165" s="126"/>
      <c r="BP165" s="126"/>
      <c r="BQ165" s="126"/>
      <c r="BR165" s="126"/>
      <c r="BS165" s="126"/>
      <c r="BT165" s="126"/>
      <c r="BU165" s="141"/>
      <c r="BV165" s="126"/>
      <c r="BW165" s="126"/>
      <c r="BX165" s="126"/>
      <c r="BY165" s="126"/>
      <c r="BZ165" s="130">
        <f t="shared" si="63"/>
        <v>0</v>
      </c>
      <c r="CA165" s="132"/>
    </row>
    <row r="166" spans="1:79" ht="14.25" customHeight="1" thickBot="1" x14ac:dyDescent="0.3">
      <c r="A166" s="132"/>
      <c r="B166" s="264">
        <v>46170</v>
      </c>
      <c r="C166" s="133"/>
      <c r="D166" s="136"/>
      <c r="E166" s="135"/>
      <c r="F166" s="135"/>
      <c r="G166" s="147">
        <f t="shared" si="55"/>
        <v>0</v>
      </c>
      <c r="H166" s="122"/>
      <c r="I166" s="122"/>
      <c r="J166" s="122"/>
      <c r="K166" s="122"/>
      <c r="L166" s="99"/>
      <c r="M166" s="99"/>
      <c r="N166" s="99"/>
      <c r="O166" s="99"/>
      <c r="P166" s="641"/>
      <c r="Q166" s="99"/>
      <c r="R166" s="99"/>
      <c r="S166" s="99"/>
      <c r="T166" s="99"/>
      <c r="U166" s="99"/>
      <c r="V166" s="99"/>
      <c r="W166" s="99"/>
      <c r="X166" s="99"/>
      <c r="Y166" s="99"/>
      <c r="Z166" s="103">
        <f t="shared" si="56"/>
        <v>0</v>
      </c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103">
        <f t="shared" si="57"/>
        <v>0</v>
      </c>
      <c r="AO166" s="136"/>
      <c r="AP166" s="136"/>
      <c r="AQ166" s="136"/>
      <c r="AR166" s="105">
        <f t="shared" si="58"/>
        <v>0</v>
      </c>
      <c r="AS166" s="99"/>
      <c r="AT166" s="99"/>
      <c r="AU166" s="99"/>
      <c r="AV166" s="124"/>
      <c r="AW166" s="224">
        <f t="shared" si="59"/>
        <v>0</v>
      </c>
      <c r="AX166" s="136"/>
      <c r="AY166" s="136"/>
      <c r="AZ166" s="136"/>
      <c r="BA166" s="132"/>
      <c r="BB166" s="132"/>
      <c r="BC166" s="132"/>
      <c r="BD166" s="136"/>
      <c r="BE166" s="136"/>
      <c r="BF166" s="136"/>
      <c r="BG166" s="136"/>
      <c r="BH166" s="136"/>
      <c r="BI166" s="222">
        <f t="shared" si="60"/>
        <v>0</v>
      </c>
      <c r="BJ166" s="140">
        <f t="shared" si="61"/>
        <v>0</v>
      </c>
      <c r="BK166" s="132"/>
      <c r="BL166" s="140">
        <f t="shared" si="62"/>
        <v>0</v>
      </c>
      <c r="BM166" s="126"/>
      <c r="BN166" s="126"/>
      <c r="BO166" s="126"/>
      <c r="BP166" s="126"/>
      <c r="BQ166" s="126"/>
      <c r="BR166" s="126"/>
      <c r="BS166" s="126"/>
      <c r="BT166" s="126"/>
      <c r="BU166" s="141"/>
      <c r="BV166" s="126"/>
      <c r="BW166" s="126"/>
      <c r="BX166" s="126"/>
      <c r="BY166" s="126"/>
      <c r="BZ166" s="130">
        <f t="shared" si="63"/>
        <v>0</v>
      </c>
      <c r="CA166" s="132"/>
    </row>
    <row r="167" spans="1:79" ht="14.25" customHeight="1" thickBot="1" x14ac:dyDescent="0.3">
      <c r="A167" s="132"/>
      <c r="B167" s="264">
        <v>46171</v>
      </c>
      <c r="C167" s="133"/>
      <c r="D167" s="136"/>
      <c r="E167" s="135"/>
      <c r="F167" s="135"/>
      <c r="G167" s="147">
        <f t="shared" si="55"/>
        <v>0</v>
      </c>
      <c r="H167" s="122"/>
      <c r="I167" s="122"/>
      <c r="J167" s="122"/>
      <c r="K167" s="122"/>
      <c r="L167" s="99"/>
      <c r="M167" s="99"/>
      <c r="N167" s="99"/>
      <c r="O167" s="99"/>
      <c r="P167" s="641"/>
      <c r="Q167" s="99"/>
      <c r="R167" s="99"/>
      <c r="S167" s="99"/>
      <c r="T167" s="99"/>
      <c r="U167" s="99"/>
      <c r="V167" s="99"/>
      <c r="W167" s="99"/>
      <c r="X167" s="99"/>
      <c r="Y167" s="99"/>
      <c r="Z167" s="103">
        <f t="shared" si="56"/>
        <v>0</v>
      </c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103">
        <f t="shared" si="57"/>
        <v>0</v>
      </c>
      <c r="AO167" s="136"/>
      <c r="AP167" s="136"/>
      <c r="AQ167" s="136"/>
      <c r="AR167" s="105">
        <f t="shared" si="58"/>
        <v>0</v>
      </c>
      <c r="AS167" s="99"/>
      <c r="AT167" s="99"/>
      <c r="AU167" s="99"/>
      <c r="AV167" s="124"/>
      <c r="AW167" s="224">
        <f t="shared" si="59"/>
        <v>0</v>
      </c>
      <c r="AX167" s="136"/>
      <c r="AY167" s="136"/>
      <c r="AZ167" s="136"/>
      <c r="BA167" s="132"/>
      <c r="BB167" s="132"/>
      <c r="BC167" s="132"/>
      <c r="BD167" s="136"/>
      <c r="BE167" s="136"/>
      <c r="BF167" s="136"/>
      <c r="BG167" s="136"/>
      <c r="BH167" s="136"/>
      <c r="BI167" s="222">
        <f t="shared" si="60"/>
        <v>0</v>
      </c>
      <c r="BJ167" s="140">
        <f t="shared" si="61"/>
        <v>0</v>
      </c>
      <c r="BK167" s="132"/>
      <c r="BL167" s="140">
        <f t="shared" si="62"/>
        <v>0</v>
      </c>
      <c r="BM167" s="126"/>
      <c r="BN167" s="126"/>
      <c r="BO167" s="126"/>
      <c r="BP167" s="126"/>
      <c r="BQ167" s="126"/>
      <c r="BR167" s="126"/>
      <c r="BS167" s="126"/>
      <c r="BT167" s="126"/>
      <c r="BU167" s="141"/>
      <c r="BV167" s="126"/>
      <c r="BW167" s="126"/>
      <c r="BX167" s="126"/>
      <c r="BY167" s="126"/>
      <c r="BZ167" s="130">
        <f t="shared" si="63"/>
        <v>0</v>
      </c>
      <c r="CA167" s="132"/>
    </row>
    <row r="168" spans="1:79" ht="14.25" customHeight="1" thickBot="1" x14ac:dyDescent="0.3">
      <c r="A168" s="3"/>
      <c r="B168" s="264">
        <v>46172</v>
      </c>
      <c r="C168" s="118"/>
      <c r="D168" s="136"/>
      <c r="E168" s="120"/>
      <c r="F168" s="120"/>
      <c r="G168" s="147">
        <f t="shared" si="55"/>
        <v>0</v>
      </c>
      <c r="H168" s="122"/>
      <c r="I168" s="122"/>
      <c r="J168" s="122"/>
      <c r="K168" s="122"/>
      <c r="L168" s="99"/>
      <c r="M168" s="99"/>
      <c r="N168" s="99"/>
      <c r="O168" s="99"/>
      <c r="P168" s="641"/>
      <c r="Q168" s="99"/>
      <c r="R168" s="99"/>
      <c r="S168" s="99"/>
      <c r="T168" s="99"/>
      <c r="U168" s="99"/>
      <c r="V168" s="99"/>
      <c r="W168" s="99"/>
      <c r="X168" s="99"/>
      <c r="Y168" s="99"/>
      <c r="Z168" s="103">
        <f t="shared" si="56"/>
        <v>0</v>
      </c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103">
        <f t="shared" si="57"/>
        <v>0</v>
      </c>
      <c r="AO168" s="123"/>
      <c r="AP168" s="123"/>
      <c r="AQ168" s="123"/>
      <c r="AR168" s="105">
        <f t="shared" si="58"/>
        <v>0</v>
      </c>
      <c r="AS168" s="99"/>
      <c r="AT168" s="99"/>
      <c r="AU168" s="99"/>
      <c r="AV168" s="124"/>
      <c r="AW168" s="224">
        <f t="shared" si="59"/>
        <v>0</v>
      </c>
      <c r="AX168" s="136"/>
      <c r="AY168" s="136"/>
      <c r="AZ168" s="136"/>
      <c r="BA168" s="132"/>
      <c r="BB168" s="132"/>
      <c r="BC168" s="132"/>
      <c r="BD168" s="136"/>
      <c r="BE168" s="136"/>
      <c r="BF168" s="136"/>
      <c r="BG168" s="136"/>
      <c r="BH168" s="136"/>
      <c r="BI168" s="222">
        <f t="shared" si="60"/>
        <v>0</v>
      </c>
      <c r="BJ168" s="113">
        <f t="shared" si="61"/>
        <v>0</v>
      </c>
      <c r="BK168" s="3"/>
      <c r="BL168" s="113">
        <f t="shared" si="62"/>
        <v>0</v>
      </c>
      <c r="BM168" s="225"/>
      <c r="BN168" s="225"/>
      <c r="BO168" s="225"/>
      <c r="BP168" s="225"/>
      <c r="BQ168" s="225"/>
      <c r="BR168" s="225"/>
      <c r="BS168" s="225"/>
      <c r="BT168" s="225"/>
      <c r="BU168" s="129"/>
      <c r="BV168" s="225"/>
      <c r="BW168" s="225"/>
      <c r="BX168" s="225"/>
      <c r="BY168" s="225"/>
      <c r="BZ168" s="130">
        <f t="shared" si="63"/>
        <v>0</v>
      </c>
      <c r="CA168" s="3"/>
    </row>
    <row r="169" spans="1:79" ht="14.25" customHeight="1" thickBot="1" x14ac:dyDescent="0.3">
      <c r="A169" s="3"/>
      <c r="B169" s="264">
        <v>46173</v>
      </c>
      <c r="C169" s="118"/>
      <c r="D169" s="123"/>
      <c r="E169" s="120"/>
      <c r="F169" s="279"/>
      <c r="G169" s="147">
        <f t="shared" si="55"/>
        <v>0</v>
      </c>
      <c r="H169" s="656"/>
      <c r="I169" s="656"/>
      <c r="J169" s="656"/>
      <c r="K169" s="656"/>
      <c r="L169" s="657"/>
      <c r="M169" s="657"/>
      <c r="N169" s="657"/>
      <c r="O169" s="657"/>
      <c r="P169" s="658"/>
      <c r="Q169" s="657"/>
      <c r="R169" s="657"/>
      <c r="S169" s="657"/>
      <c r="T169" s="657"/>
      <c r="U169" s="657"/>
      <c r="V169" s="657"/>
      <c r="W169" s="99"/>
      <c r="X169" s="99"/>
      <c r="Y169" s="99"/>
      <c r="Z169" s="103">
        <f t="shared" si="56"/>
        <v>0</v>
      </c>
      <c r="AA169" s="657"/>
      <c r="AB169" s="657"/>
      <c r="AC169" s="657"/>
      <c r="AD169" s="657"/>
      <c r="AE169" s="657"/>
      <c r="AF169" s="657"/>
      <c r="AG169" s="657"/>
      <c r="AH169" s="657"/>
      <c r="AI169" s="657"/>
      <c r="AJ169" s="657"/>
      <c r="AK169" s="657"/>
      <c r="AL169" s="657"/>
      <c r="AM169" s="657"/>
      <c r="AN169" s="103">
        <f t="shared" si="57"/>
        <v>0</v>
      </c>
      <c r="AO169" s="278"/>
      <c r="AP169" s="278"/>
      <c r="AQ169" s="278"/>
      <c r="AR169" s="105">
        <f t="shared" si="58"/>
        <v>0</v>
      </c>
      <c r="AS169" s="657"/>
      <c r="AT169" s="657"/>
      <c r="AU169" s="657"/>
      <c r="AV169" s="659"/>
      <c r="AW169" s="224">
        <f t="shared" si="59"/>
        <v>0</v>
      </c>
      <c r="AX169" s="159"/>
      <c r="AY169" s="159"/>
      <c r="AZ169" s="159"/>
      <c r="BA169" s="132"/>
      <c r="BB169" s="132"/>
      <c r="BC169" s="132"/>
      <c r="BD169" s="159"/>
      <c r="BE169" s="159"/>
      <c r="BF169" s="159"/>
      <c r="BG169" s="159"/>
      <c r="BH169" s="159"/>
      <c r="BI169" s="222">
        <f t="shared" si="60"/>
        <v>0</v>
      </c>
      <c r="BJ169" s="281">
        <f t="shared" si="61"/>
        <v>0</v>
      </c>
      <c r="BK169" s="3"/>
      <c r="BL169" s="281">
        <f t="shared" si="62"/>
        <v>0</v>
      </c>
      <c r="BM169" s="280"/>
      <c r="BN169" s="280"/>
      <c r="BO169" s="280"/>
      <c r="BP169" s="280"/>
      <c r="BQ169" s="280"/>
      <c r="BR169" s="280"/>
      <c r="BS169" s="280"/>
      <c r="BT169" s="280"/>
      <c r="BU169" s="282"/>
      <c r="BV169" s="225"/>
      <c r="BW169" s="280"/>
      <c r="BX169" s="126"/>
      <c r="BY169" s="280"/>
      <c r="BZ169" s="164">
        <f t="shared" si="63"/>
        <v>0</v>
      </c>
      <c r="CA169" s="3"/>
    </row>
    <row r="170" spans="1:79" ht="14.25" customHeight="1" x14ac:dyDescent="0.25">
      <c r="A170" s="3"/>
      <c r="B170" s="2" t="s">
        <v>4</v>
      </c>
      <c r="C170" s="166">
        <f t="shared" ref="C170:H170" si="64">SUM(C139:C169)</f>
        <v>0</v>
      </c>
      <c r="D170" s="166">
        <f t="shared" si="64"/>
        <v>0</v>
      </c>
      <c r="E170" s="166">
        <f t="shared" si="64"/>
        <v>0</v>
      </c>
      <c r="F170" s="166">
        <f t="shared" si="64"/>
        <v>0</v>
      </c>
      <c r="G170" s="166">
        <f t="shared" si="64"/>
        <v>0</v>
      </c>
      <c r="H170" s="166">
        <f t="shared" si="64"/>
        <v>0</v>
      </c>
      <c r="I170" s="166"/>
      <c r="J170" s="166"/>
      <c r="K170" s="166"/>
      <c r="L170" s="166">
        <f t="shared" ref="L170:V170" si="65">SUM(L139:L169)</f>
        <v>0</v>
      </c>
      <c r="M170" s="166">
        <f t="shared" si="65"/>
        <v>0</v>
      </c>
      <c r="N170" s="166">
        <f t="shared" si="65"/>
        <v>0</v>
      </c>
      <c r="O170" s="166">
        <f t="shared" si="65"/>
        <v>0</v>
      </c>
      <c r="P170" s="617">
        <f t="shared" si="65"/>
        <v>0</v>
      </c>
      <c r="Q170" s="166">
        <f t="shared" si="65"/>
        <v>0</v>
      </c>
      <c r="R170" s="166">
        <f t="shared" si="65"/>
        <v>0</v>
      </c>
      <c r="S170" s="166">
        <f t="shared" si="65"/>
        <v>0</v>
      </c>
      <c r="T170" s="166">
        <f t="shared" si="65"/>
        <v>0</v>
      </c>
      <c r="U170" s="166">
        <f t="shared" si="65"/>
        <v>0</v>
      </c>
      <c r="V170" s="166">
        <f t="shared" si="65"/>
        <v>0</v>
      </c>
      <c r="W170" s="166"/>
      <c r="X170" s="166">
        <f t="shared" ref="X170:AK170" si="66">SUM(X139:X169)</f>
        <v>0</v>
      </c>
      <c r="Y170" s="166">
        <f t="shared" si="66"/>
        <v>0</v>
      </c>
      <c r="Z170" s="166">
        <f t="shared" si="66"/>
        <v>0</v>
      </c>
      <c r="AA170" s="166">
        <f t="shared" si="66"/>
        <v>0</v>
      </c>
      <c r="AB170" s="166">
        <f t="shared" si="66"/>
        <v>0</v>
      </c>
      <c r="AC170" s="166">
        <f t="shared" si="66"/>
        <v>0</v>
      </c>
      <c r="AD170" s="166">
        <f t="shared" si="66"/>
        <v>0</v>
      </c>
      <c r="AE170" s="166">
        <f t="shared" si="66"/>
        <v>0</v>
      </c>
      <c r="AF170" s="166">
        <f t="shared" si="66"/>
        <v>0</v>
      </c>
      <c r="AG170" s="166">
        <f t="shared" si="66"/>
        <v>0</v>
      </c>
      <c r="AH170" s="166">
        <f t="shared" si="66"/>
        <v>0</v>
      </c>
      <c r="AI170" s="166">
        <f t="shared" si="66"/>
        <v>0</v>
      </c>
      <c r="AJ170" s="166">
        <f t="shared" si="66"/>
        <v>0</v>
      </c>
      <c r="AK170" s="166">
        <f t="shared" si="66"/>
        <v>0</v>
      </c>
      <c r="AL170" s="166"/>
      <c r="AM170" s="166">
        <f t="shared" ref="AM170:BJ170" si="67">SUM(AM139:AM169)</f>
        <v>0</v>
      </c>
      <c r="AN170" s="166">
        <f t="shared" si="67"/>
        <v>0</v>
      </c>
      <c r="AO170" s="166">
        <f t="shared" si="67"/>
        <v>0</v>
      </c>
      <c r="AP170" s="166">
        <f t="shared" si="67"/>
        <v>0</v>
      </c>
      <c r="AQ170" s="166">
        <f t="shared" si="67"/>
        <v>0</v>
      </c>
      <c r="AR170" s="166">
        <f t="shared" si="67"/>
        <v>0</v>
      </c>
      <c r="AS170" s="166">
        <f t="shared" si="67"/>
        <v>0</v>
      </c>
      <c r="AT170" s="166">
        <f t="shared" si="67"/>
        <v>0</v>
      </c>
      <c r="AU170" s="166">
        <f t="shared" si="67"/>
        <v>0</v>
      </c>
      <c r="AV170" s="166">
        <f t="shared" si="67"/>
        <v>0</v>
      </c>
      <c r="AW170" s="166">
        <f t="shared" si="67"/>
        <v>0</v>
      </c>
      <c r="AX170" s="165">
        <f t="shared" si="67"/>
        <v>0</v>
      </c>
      <c r="AY170" s="165">
        <f t="shared" si="67"/>
        <v>0</v>
      </c>
      <c r="AZ170" s="165">
        <f t="shared" si="67"/>
        <v>0</v>
      </c>
      <c r="BA170" s="165">
        <f t="shared" si="67"/>
        <v>0</v>
      </c>
      <c r="BB170" s="165">
        <f t="shared" si="67"/>
        <v>0</v>
      </c>
      <c r="BC170" s="165">
        <f t="shared" si="67"/>
        <v>0</v>
      </c>
      <c r="BD170" s="165">
        <f t="shared" si="67"/>
        <v>0</v>
      </c>
      <c r="BE170" s="165">
        <f t="shared" si="67"/>
        <v>0</v>
      </c>
      <c r="BF170" s="165">
        <f t="shared" si="67"/>
        <v>0</v>
      </c>
      <c r="BG170" s="165">
        <f t="shared" si="67"/>
        <v>0</v>
      </c>
      <c r="BH170" s="165">
        <f t="shared" si="67"/>
        <v>0</v>
      </c>
      <c r="BI170" s="166">
        <f t="shared" si="67"/>
        <v>0</v>
      </c>
      <c r="BJ170" s="166">
        <f t="shared" si="67"/>
        <v>0</v>
      </c>
      <c r="BK170" s="132"/>
      <c r="BL170" s="166">
        <f t="shared" ref="BL170:BZ170" si="68">SUM(BL139:BL169)</f>
        <v>0</v>
      </c>
      <c r="BM170" s="166">
        <f t="shared" si="68"/>
        <v>0</v>
      </c>
      <c r="BN170" s="166">
        <f t="shared" si="68"/>
        <v>0</v>
      </c>
      <c r="BO170" s="166">
        <f t="shared" si="68"/>
        <v>0</v>
      </c>
      <c r="BP170" s="166">
        <f t="shared" si="68"/>
        <v>0</v>
      </c>
      <c r="BQ170" s="166">
        <f t="shared" si="68"/>
        <v>0</v>
      </c>
      <c r="BR170" s="166">
        <f t="shared" si="68"/>
        <v>0</v>
      </c>
      <c r="BS170" s="166">
        <f t="shared" si="68"/>
        <v>0</v>
      </c>
      <c r="BT170" s="166">
        <f t="shared" si="68"/>
        <v>0</v>
      </c>
      <c r="BU170" s="166">
        <f t="shared" si="68"/>
        <v>0</v>
      </c>
      <c r="BV170" s="166">
        <f t="shared" si="68"/>
        <v>0</v>
      </c>
      <c r="BW170" s="166">
        <f t="shared" si="68"/>
        <v>0</v>
      </c>
      <c r="BX170" s="166">
        <f t="shared" si="68"/>
        <v>0</v>
      </c>
      <c r="BY170" s="166">
        <f t="shared" si="68"/>
        <v>0</v>
      </c>
      <c r="BZ170" s="166">
        <f t="shared" si="68"/>
        <v>0</v>
      </c>
      <c r="CA170" s="132"/>
    </row>
    <row r="171" spans="1:79" ht="14.25" customHeight="1" x14ac:dyDescent="0.25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  <c r="AS171" s="3"/>
      <c r="AT171" s="3"/>
      <c r="AU171" s="3"/>
      <c r="AV171" s="3"/>
      <c r="AW171" s="4"/>
      <c r="AX171" s="3"/>
      <c r="AY171" s="3"/>
      <c r="AZ171" s="132"/>
      <c r="BA171" s="3"/>
      <c r="BB171" s="3"/>
      <c r="BC171" s="3"/>
      <c r="BD171" s="132"/>
      <c r="BE171" s="132"/>
      <c r="BF171" s="132"/>
      <c r="BG171" s="132"/>
      <c r="BH171" s="132"/>
      <c r="BI171" s="4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</row>
    <row r="172" spans="1:79" ht="14.25" customHeight="1" thickBot="1" x14ac:dyDescent="0.3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176"/>
      <c r="AO172" s="3"/>
      <c r="AP172" s="3"/>
      <c r="AQ172" s="3"/>
      <c r="AR172" s="4"/>
      <c r="AS172" s="3"/>
      <c r="AT172" s="3"/>
      <c r="AU172" s="3"/>
      <c r="AV172" s="3"/>
      <c r="AW172" s="177"/>
      <c r="AX172" s="305"/>
      <c r="AY172" s="305"/>
      <c r="AZ172" s="155"/>
      <c r="BA172" s="305"/>
      <c r="BB172" s="305"/>
      <c r="BC172" s="305"/>
      <c r="BD172" s="305"/>
      <c r="BE172" s="155"/>
      <c r="BF172" s="305"/>
      <c r="BG172" s="305"/>
      <c r="BH172" s="155"/>
      <c r="BI172" s="177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</row>
    <row r="173" spans="1:79" ht="14.25" customHeight="1" x14ac:dyDescent="0.25">
      <c r="A173" s="3"/>
      <c r="B173" s="215">
        <v>46174</v>
      </c>
      <c r="C173" s="94"/>
      <c r="D173" s="104"/>
      <c r="E173" s="97"/>
      <c r="F173" s="97"/>
      <c r="G173" s="265">
        <f t="shared" ref="G173:G202" si="69">+C173+D173+E173+F173</f>
        <v>0</v>
      </c>
      <c r="H173" s="100"/>
      <c r="I173" s="100"/>
      <c r="J173" s="100"/>
      <c r="K173" s="100"/>
      <c r="L173" s="101"/>
      <c r="M173" s="101"/>
      <c r="N173" s="101"/>
      <c r="O173" s="101"/>
      <c r="P173" s="638"/>
      <c r="Q173" s="101"/>
      <c r="R173" s="101"/>
      <c r="S173" s="101"/>
      <c r="T173" s="101"/>
      <c r="U173" s="101"/>
      <c r="V173" s="101"/>
      <c r="W173" s="101"/>
      <c r="X173" s="101"/>
      <c r="Y173" s="101"/>
      <c r="Z173" s="189">
        <f t="shared" ref="Z173:Z202" si="70">SUM(H173:Y173)</f>
        <v>0</v>
      </c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03">
        <f t="shared" ref="AN173:AN202" si="71">SUM(AA173:AM173)</f>
        <v>0</v>
      </c>
      <c r="AO173" s="104"/>
      <c r="AP173" s="104"/>
      <c r="AQ173" s="104"/>
      <c r="AR173" s="191">
        <f t="shared" ref="AR173:AR202" si="72">SUM(AO173:AQ173)</f>
        <v>0</v>
      </c>
      <c r="AS173" s="186"/>
      <c r="AT173" s="186"/>
      <c r="AU173" s="186"/>
      <c r="AV173" s="193"/>
      <c r="AW173" s="224">
        <f t="shared" ref="AW173:AW202" si="73">+G173-Z173-AN173-AR173-AS173-AT173-AU173-AV173</f>
        <v>0</v>
      </c>
      <c r="AX173" s="126"/>
      <c r="AY173" s="126"/>
      <c r="AZ173" s="126"/>
      <c r="BA173" s="127"/>
      <c r="BB173" s="127"/>
      <c r="BC173" s="127"/>
      <c r="BD173" s="126"/>
      <c r="BE173" s="126"/>
      <c r="BF173" s="275"/>
      <c r="BG173" s="126"/>
      <c r="BH173" s="274"/>
      <c r="BI173" s="222">
        <f t="shared" ref="BI173:BI202" si="74">SUM(AX173:BH173)-BG173</f>
        <v>0</v>
      </c>
      <c r="BJ173" s="114">
        <f t="shared" ref="BJ173:BJ202" si="75">+AW173-BI173</f>
        <v>0</v>
      </c>
      <c r="BK173" s="3"/>
      <c r="BL173" s="114">
        <f t="shared" ref="BL173:BL202" si="76">SUM(BM173:BY173)</f>
        <v>0</v>
      </c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660"/>
      <c r="BX173" s="115"/>
      <c r="BY173" s="115"/>
      <c r="BZ173" s="116">
        <f t="shared" ref="BZ173:BZ202" si="77">+BJ173-BL173</f>
        <v>0</v>
      </c>
      <c r="CA173" s="3"/>
    </row>
    <row r="174" spans="1:79" ht="14.25" customHeight="1" x14ac:dyDescent="0.25">
      <c r="A174" s="3"/>
      <c r="B174" s="215">
        <v>46175</v>
      </c>
      <c r="C174" s="118"/>
      <c r="D174" s="123"/>
      <c r="E174" s="120"/>
      <c r="F174" s="120"/>
      <c r="G174" s="147">
        <f t="shared" si="69"/>
        <v>0</v>
      </c>
      <c r="H174" s="122"/>
      <c r="I174" s="122"/>
      <c r="J174" s="122"/>
      <c r="K174" s="122"/>
      <c r="L174" s="99"/>
      <c r="M174" s="99"/>
      <c r="N174" s="99"/>
      <c r="O174" s="99"/>
      <c r="P174" s="641"/>
      <c r="Q174" s="99"/>
      <c r="R174" s="99"/>
      <c r="S174" s="99"/>
      <c r="T174" s="99"/>
      <c r="U174" s="99"/>
      <c r="V174" s="99"/>
      <c r="W174" s="99"/>
      <c r="X174" s="99"/>
      <c r="Y174" s="99"/>
      <c r="Z174" s="189">
        <f t="shared" si="70"/>
        <v>0</v>
      </c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03">
        <f t="shared" si="71"/>
        <v>0</v>
      </c>
      <c r="AO174" s="123"/>
      <c r="AP174" s="123"/>
      <c r="AQ174" s="123"/>
      <c r="AR174" s="105">
        <f t="shared" si="72"/>
        <v>0</v>
      </c>
      <c r="AS174" s="143"/>
      <c r="AT174" s="143"/>
      <c r="AU174" s="143"/>
      <c r="AV174" s="146"/>
      <c r="AW174" s="224">
        <f t="shared" si="73"/>
        <v>0</v>
      </c>
      <c r="AX174" s="126"/>
      <c r="AY174" s="126"/>
      <c r="AZ174" s="126"/>
      <c r="BA174" s="127"/>
      <c r="BB174" s="127"/>
      <c r="BC174" s="127"/>
      <c r="BD174" s="126"/>
      <c r="BE174" s="126"/>
      <c r="BF174" s="275"/>
      <c r="BG174" s="126"/>
      <c r="BH174" s="274"/>
      <c r="BI174" s="222">
        <f t="shared" si="74"/>
        <v>0</v>
      </c>
      <c r="BJ174" s="113">
        <f t="shared" si="75"/>
        <v>0</v>
      </c>
      <c r="BK174" s="3"/>
      <c r="BL174" s="113">
        <f t="shared" si="76"/>
        <v>0</v>
      </c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452"/>
      <c r="BW174" s="661"/>
      <c r="BX174" s="255"/>
      <c r="BY174" s="129"/>
      <c r="BZ174" s="130">
        <f t="shared" si="77"/>
        <v>0</v>
      </c>
      <c r="CA174" s="3"/>
    </row>
    <row r="175" spans="1:79" ht="14.25" customHeight="1" x14ac:dyDescent="0.25">
      <c r="A175" s="662"/>
      <c r="B175" s="215">
        <v>46176</v>
      </c>
      <c r="C175" s="118"/>
      <c r="D175" s="123"/>
      <c r="E175" s="120"/>
      <c r="F175" s="120"/>
      <c r="G175" s="147">
        <f t="shared" si="69"/>
        <v>0</v>
      </c>
      <c r="H175" s="122"/>
      <c r="I175" s="122"/>
      <c r="J175" s="122"/>
      <c r="K175" s="122"/>
      <c r="L175" s="99"/>
      <c r="M175" s="99"/>
      <c r="N175" s="99"/>
      <c r="O175" s="99"/>
      <c r="P175" s="641"/>
      <c r="Q175" s="99"/>
      <c r="R175" s="99"/>
      <c r="S175" s="99"/>
      <c r="T175" s="99"/>
      <c r="U175" s="99"/>
      <c r="V175" s="99"/>
      <c r="W175" s="99"/>
      <c r="X175" s="99"/>
      <c r="Y175" s="99"/>
      <c r="Z175" s="189">
        <f t="shared" si="70"/>
        <v>0</v>
      </c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03">
        <f t="shared" si="71"/>
        <v>0</v>
      </c>
      <c r="AO175" s="123"/>
      <c r="AP175" s="123"/>
      <c r="AQ175" s="123"/>
      <c r="AR175" s="105">
        <f t="shared" si="72"/>
        <v>0</v>
      </c>
      <c r="AS175" s="143"/>
      <c r="AT175" s="143"/>
      <c r="AU175" s="143"/>
      <c r="AV175" s="146"/>
      <c r="AW175" s="224">
        <f t="shared" si="73"/>
        <v>0</v>
      </c>
      <c r="AX175" s="126"/>
      <c r="AY175" s="126"/>
      <c r="AZ175" s="126"/>
      <c r="BA175" s="127"/>
      <c r="BB175" s="127"/>
      <c r="BC175" s="127"/>
      <c r="BD175" s="126"/>
      <c r="BE175" s="126"/>
      <c r="BF175" s="275"/>
      <c r="BG175" s="126"/>
      <c r="BH175" s="274"/>
      <c r="BI175" s="222">
        <f t="shared" si="74"/>
        <v>0</v>
      </c>
      <c r="BJ175" s="113">
        <f t="shared" si="75"/>
        <v>0</v>
      </c>
      <c r="BK175" s="3"/>
      <c r="BL175" s="113">
        <f t="shared" si="76"/>
        <v>0</v>
      </c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29"/>
      <c r="BY175" s="129"/>
      <c r="BZ175" s="130">
        <f t="shared" si="77"/>
        <v>0</v>
      </c>
      <c r="CA175" s="3"/>
    </row>
    <row r="176" spans="1:79" ht="14.25" customHeight="1" x14ac:dyDescent="0.25">
      <c r="A176" s="3"/>
      <c r="B176" s="215">
        <v>46177</v>
      </c>
      <c r="C176" s="118"/>
      <c r="D176" s="123"/>
      <c r="E176" s="120"/>
      <c r="F176" s="120"/>
      <c r="G176" s="147">
        <f t="shared" si="69"/>
        <v>0</v>
      </c>
      <c r="H176" s="122"/>
      <c r="I176" s="122"/>
      <c r="J176" s="122"/>
      <c r="K176" s="122"/>
      <c r="L176" s="99"/>
      <c r="M176" s="99"/>
      <c r="N176" s="99"/>
      <c r="O176" s="99"/>
      <c r="P176" s="641"/>
      <c r="Q176" s="99"/>
      <c r="R176" s="99"/>
      <c r="S176" s="99"/>
      <c r="T176" s="99"/>
      <c r="U176" s="99"/>
      <c r="V176" s="99"/>
      <c r="W176" s="99"/>
      <c r="X176" s="99"/>
      <c r="Y176" s="99"/>
      <c r="Z176" s="189">
        <f t="shared" si="70"/>
        <v>0</v>
      </c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03">
        <f t="shared" si="71"/>
        <v>0</v>
      </c>
      <c r="AO176" s="123"/>
      <c r="AP176" s="123"/>
      <c r="AQ176" s="123"/>
      <c r="AR176" s="105">
        <f t="shared" si="72"/>
        <v>0</v>
      </c>
      <c r="AS176" s="143"/>
      <c r="AT176" s="143"/>
      <c r="AU176" s="143"/>
      <c r="AV176" s="146"/>
      <c r="AW176" s="224">
        <f t="shared" si="73"/>
        <v>0</v>
      </c>
      <c r="AX176" s="126"/>
      <c r="AY176" s="126"/>
      <c r="AZ176" s="126"/>
      <c r="BA176" s="127"/>
      <c r="BB176" s="127"/>
      <c r="BC176" s="127"/>
      <c r="BD176" s="126"/>
      <c r="BE176" s="126"/>
      <c r="BF176" s="275"/>
      <c r="BG176" s="126"/>
      <c r="BH176" s="274"/>
      <c r="BI176" s="222">
        <f t="shared" si="74"/>
        <v>0</v>
      </c>
      <c r="BJ176" s="113">
        <f t="shared" si="75"/>
        <v>0</v>
      </c>
      <c r="BK176" s="3"/>
      <c r="BL176" s="113">
        <f t="shared" si="76"/>
        <v>0</v>
      </c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30">
        <f t="shared" si="77"/>
        <v>0</v>
      </c>
      <c r="CA176" s="3"/>
    </row>
    <row r="177" spans="1:79" ht="14.25" customHeight="1" x14ac:dyDescent="0.25">
      <c r="A177" s="3"/>
      <c r="B177" s="215">
        <v>46178</v>
      </c>
      <c r="C177" s="118"/>
      <c r="D177" s="123"/>
      <c r="E177" s="120"/>
      <c r="F177" s="120"/>
      <c r="G177" s="147">
        <f t="shared" si="69"/>
        <v>0</v>
      </c>
      <c r="H177" s="122"/>
      <c r="I177" s="122"/>
      <c r="J177" s="122"/>
      <c r="K177" s="122"/>
      <c r="L177" s="99"/>
      <c r="M177" s="99"/>
      <c r="N177" s="99"/>
      <c r="O177" s="99"/>
      <c r="P177" s="641"/>
      <c r="Q177" s="99"/>
      <c r="R177" s="99"/>
      <c r="S177" s="99"/>
      <c r="T177" s="99"/>
      <c r="U177" s="99"/>
      <c r="V177" s="99"/>
      <c r="W177" s="99"/>
      <c r="X177" s="99"/>
      <c r="Y177" s="99"/>
      <c r="Z177" s="189">
        <f t="shared" si="70"/>
        <v>0</v>
      </c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03">
        <f t="shared" si="71"/>
        <v>0</v>
      </c>
      <c r="AO177" s="123"/>
      <c r="AP177" s="123"/>
      <c r="AQ177" s="123"/>
      <c r="AR177" s="105">
        <f t="shared" si="72"/>
        <v>0</v>
      </c>
      <c r="AS177" s="143"/>
      <c r="AT177" s="143"/>
      <c r="AU177" s="143"/>
      <c r="AV177" s="146"/>
      <c r="AW177" s="224">
        <f t="shared" si="73"/>
        <v>0</v>
      </c>
      <c r="AX177" s="126"/>
      <c r="AY177" s="126"/>
      <c r="AZ177" s="126"/>
      <c r="BA177" s="127"/>
      <c r="BB177" s="127"/>
      <c r="BC177" s="127"/>
      <c r="BD177" s="126"/>
      <c r="BE177" s="126"/>
      <c r="BF177" s="275"/>
      <c r="BG177" s="126"/>
      <c r="BH177" s="274"/>
      <c r="BI177" s="222">
        <f t="shared" si="74"/>
        <v>0</v>
      </c>
      <c r="BJ177" s="113">
        <f t="shared" si="75"/>
        <v>0</v>
      </c>
      <c r="BK177" s="3"/>
      <c r="BL177" s="113">
        <f t="shared" si="76"/>
        <v>0</v>
      </c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30">
        <f t="shared" si="77"/>
        <v>0</v>
      </c>
      <c r="CA177" s="3"/>
    </row>
    <row r="178" spans="1:79" ht="14.25" customHeight="1" x14ac:dyDescent="0.25">
      <c r="A178" s="3"/>
      <c r="B178" s="215">
        <v>46179</v>
      </c>
      <c r="C178" s="118"/>
      <c r="D178" s="123"/>
      <c r="E178" s="120"/>
      <c r="F178" s="120"/>
      <c r="G178" s="147">
        <f t="shared" si="69"/>
        <v>0</v>
      </c>
      <c r="H178" s="122"/>
      <c r="I178" s="122"/>
      <c r="J178" s="122"/>
      <c r="K178" s="122"/>
      <c r="L178" s="99"/>
      <c r="M178" s="99"/>
      <c r="N178" s="99"/>
      <c r="O178" s="99"/>
      <c r="P178" s="641"/>
      <c r="Q178" s="99"/>
      <c r="R178" s="99"/>
      <c r="S178" s="99"/>
      <c r="T178" s="99"/>
      <c r="U178" s="99"/>
      <c r="V178" s="99"/>
      <c r="W178" s="99"/>
      <c r="X178" s="99"/>
      <c r="Y178" s="99"/>
      <c r="Z178" s="189">
        <f t="shared" si="70"/>
        <v>0</v>
      </c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03">
        <f t="shared" si="71"/>
        <v>0</v>
      </c>
      <c r="AO178" s="123"/>
      <c r="AP178" s="123"/>
      <c r="AQ178" s="123"/>
      <c r="AR178" s="105">
        <f t="shared" si="72"/>
        <v>0</v>
      </c>
      <c r="AS178" s="143"/>
      <c r="AT178" s="143"/>
      <c r="AU178" s="143"/>
      <c r="AV178" s="146"/>
      <c r="AW178" s="224">
        <f t="shared" si="73"/>
        <v>0</v>
      </c>
      <c r="AX178" s="126"/>
      <c r="AY178" s="126"/>
      <c r="AZ178" s="225"/>
      <c r="BA178" s="127"/>
      <c r="BB178" s="127"/>
      <c r="BC178" s="127"/>
      <c r="BD178" s="126"/>
      <c r="BE178" s="126"/>
      <c r="BF178" s="275"/>
      <c r="BG178" s="126"/>
      <c r="BH178" s="274"/>
      <c r="BI178" s="222">
        <f t="shared" si="74"/>
        <v>0</v>
      </c>
      <c r="BJ178" s="113">
        <f t="shared" si="75"/>
        <v>0</v>
      </c>
      <c r="BK178" s="3"/>
      <c r="BL178" s="113">
        <f t="shared" si="76"/>
        <v>0</v>
      </c>
      <c r="BM178" s="129"/>
      <c r="BN178" s="129"/>
      <c r="BO178" s="129"/>
      <c r="BP178" s="129"/>
      <c r="BQ178" s="129"/>
      <c r="BR178" s="129"/>
      <c r="BS178" s="129"/>
      <c r="BT178" s="129"/>
      <c r="BU178" s="3"/>
      <c r="BV178" s="129"/>
      <c r="BW178" s="129"/>
      <c r="BX178" s="129"/>
      <c r="BY178" s="129"/>
      <c r="BZ178" s="130">
        <f t="shared" si="77"/>
        <v>0</v>
      </c>
      <c r="CA178" s="3"/>
    </row>
    <row r="179" spans="1:79" ht="14.25" customHeight="1" x14ac:dyDescent="0.25">
      <c r="A179" s="3"/>
      <c r="B179" s="215">
        <v>46180</v>
      </c>
      <c r="C179" s="118"/>
      <c r="D179" s="123"/>
      <c r="E179" s="120"/>
      <c r="F179" s="120"/>
      <c r="G179" s="147">
        <f t="shared" si="69"/>
        <v>0</v>
      </c>
      <c r="H179" s="122"/>
      <c r="I179" s="122"/>
      <c r="J179" s="122"/>
      <c r="K179" s="122"/>
      <c r="L179" s="99"/>
      <c r="M179" s="99"/>
      <c r="N179" s="99"/>
      <c r="O179" s="99"/>
      <c r="P179" s="641"/>
      <c r="Q179" s="99"/>
      <c r="R179" s="99"/>
      <c r="S179" s="99"/>
      <c r="T179" s="99"/>
      <c r="U179" s="99"/>
      <c r="V179" s="99"/>
      <c r="W179" s="99"/>
      <c r="X179" s="99"/>
      <c r="Y179" s="99"/>
      <c r="Z179" s="189">
        <f t="shared" si="70"/>
        <v>0</v>
      </c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03">
        <f t="shared" si="71"/>
        <v>0</v>
      </c>
      <c r="AO179" s="123"/>
      <c r="AP179" s="123"/>
      <c r="AQ179" s="123"/>
      <c r="AR179" s="105">
        <f t="shared" si="72"/>
        <v>0</v>
      </c>
      <c r="AS179" s="143"/>
      <c r="AT179" s="143"/>
      <c r="AU179" s="143"/>
      <c r="AV179" s="146"/>
      <c r="AW179" s="224">
        <f t="shared" si="73"/>
        <v>0</v>
      </c>
      <c r="AX179" s="126"/>
      <c r="AY179" s="126"/>
      <c r="AZ179" s="126"/>
      <c r="BA179" s="127"/>
      <c r="BB179" s="127"/>
      <c r="BC179" s="127"/>
      <c r="BD179" s="126"/>
      <c r="BE179" s="126"/>
      <c r="BF179" s="275"/>
      <c r="BG179" s="126"/>
      <c r="BH179" s="274"/>
      <c r="BI179" s="222">
        <f t="shared" si="74"/>
        <v>0</v>
      </c>
      <c r="BJ179" s="113">
        <f t="shared" si="75"/>
        <v>0</v>
      </c>
      <c r="BK179" s="3"/>
      <c r="BL179" s="113">
        <f t="shared" si="76"/>
        <v>0</v>
      </c>
      <c r="BM179" s="129"/>
      <c r="BN179" s="129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30">
        <f t="shared" si="77"/>
        <v>0</v>
      </c>
      <c r="CA179" s="3"/>
    </row>
    <row r="180" spans="1:79" ht="14.25" customHeight="1" x14ac:dyDescent="0.25">
      <c r="A180" s="3"/>
      <c r="B180" s="215">
        <v>46181</v>
      </c>
      <c r="C180" s="118"/>
      <c r="D180" s="123"/>
      <c r="E180" s="120"/>
      <c r="F180" s="120"/>
      <c r="G180" s="147">
        <f t="shared" si="69"/>
        <v>0</v>
      </c>
      <c r="H180" s="122"/>
      <c r="I180" s="122"/>
      <c r="J180" s="122"/>
      <c r="K180" s="122"/>
      <c r="L180" s="99"/>
      <c r="M180" s="99"/>
      <c r="N180" s="99"/>
      <c r="O180" s="99"/>
      <c r="P180" s="641"/>
      <c r="Q180" s="99"/>
      <c r="R180" s="99"/>
      <c r="S180" s="99"/>
      <c r="T180" s="99"/>
      <c r="U180" s="99"/>
      <c r="V180" s="99"/>
      <c r="W180" s="99"/>
      <c r="X180" s="99"/>
      <c r="Y180" s="99"/>
      <c r="Z180" s="189">
        <f t="shared" si="70"/>
        <v>0</v>
      </c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03">
        <f t="shared" si="71"/>
        <v>0</v>
      </c>
      <c r="AO180" s="123"/>
      <c r="AP180" s="123"/>
      <c r="AQ180" s="123"/>
      <c r="AR180" s="105">
        <f t="shared" si="72"/>
        <v>0</v>
      </c>
      <c r="AS180" s="143"/>
      <c r="AT180" s="143"/>
      <c r="AU180" s="143"/>
      <c r="AV180" s="146"/>
      <c r="AW180" s="224">
        <f t="shared" si="73"/>
        <v>0</v>
      </c>
      <c r="AX180" s="126"/>
      <c r="AY180" s="126"/>
      <c r="AZ180" s="126"/>
      <c r="BA180" s="127"/>
      <c r="BB180" s="127"/>
      <c r="BC180" s="127"/>
      <c r="BD180" s="126"/>
      <c r="BE180" s="126"/>
      <c r="BF180" s="275"/>
      <c r="BG180" s="126"/>
      <c r="BH180" s="274"/>
      <c r="BI180" s="222">
        <f t="shared" si="74"/>
        <v>0</v>
      </c>
      <c r="BJ180" s="113">
        <f t="shared" si="75"/>
        <v>0</v>
      </c>
      <c r="BK180" s="3"/>
      <c r="BL180" s="113">
        <f t="shared" si="76"/>
        <v>0</v>
      </c>
      <c r="BM180" s="129"/>
      <c r="BN180" s="129"/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30">
        <f t="shared" si="77"/>
        <v>0</v>
      </c>
      <c r="CA180" s="3"/>
    </row>
    <row r="181" spans="1:79" ht="14.25" customHeight="1" x14ac:dyDescent="0.25">
      <c r="A181" s="132"/>
      <c r="B181" s="215">
        <v>46182</v>
      </c>
      <c r="C181" s="133"/>
      <c r="D181" s="136"/>
      <c r="E181" s="135"/>
      <c r="F181" s="135"/>
      <c r="G181" s="147">
        <f t="shared" si="69"/>
        <v>0</v>
      </c>
      <c r="H181" s="122"/>
      <c r="I181" s="122"/>
      <c r="J181" s="122"/>
      <c r="K181" s="122"/>
      <c r="L181" s="99"/>
      <c r="M181" s="99"/>
      <c r="N181" s="99"/>
      <c r="O181" s="99"/>
      <c r="P181" s="641"/>
      <c r="Q181" s="99"/>
      <c r="R181" s="99"/>
      <c r="S181" s="99"/>
      <c r="T181" s="99"/>
      <c r="U181" s="99"/>
      <c r="V181" s="99"/>
      <c r="W181" s="99"/>
      <c r="X181" s="99"/>
      <c r="Y181" s="99"/>
      <c r="Z181" s="189">
        <f t="shared" si="70"/>
        <v>0</v>
      </c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03">
        <f t="shared" si="71"/>
        <v>0</v>
      </c>
      <c r="AO181" s="136"/>
      <c r="AP181" s="136"/>
      <c r="AQ181" s="136"/>
      <c r="AR181" s="105">
        <f t="shared" si="72"/>
        <v>0</v>
      </c>
      <c r="AS181" s="143"/>
      <c r="AT181" s="143"/>
      <c r="AU181" s="143"/>
      <c r="AV181" s="146"/>
      <c r="AW181" s="224">
        <f t="shared" si="73"/>
        <v>0</v>
      </c>
      <c r="AX181" s="126"/>
      <c r="AY181" s="126"/>
      <c r="AZ181" s="126"/>
      <c r="BA181" s="127"/>
      <c r="BB181" s="127"/>
      <c r="BC181" s="127"/>
      <c r="BD181" s="126"/>
      <c r="BE181" s="126"/>
      <c r="BF181" s="275"/>
      <c r="BG181" s="126"/>
      <c r="BH181" s="274"/>
      <c r="BI181" s="222">
        <f t="shared" si="74"/>
        <v>0</v>
      </c>
      <c r="BJ181" s="140">
        <f t="shared" si="75"/>
        <v>0</v>
      </c>
      <c r="BK181" s="132"/>
      <c r="BL181" s="140">
        <f t="shared" si="76"/>
        <v>0</v>
      </c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30">
        <f t="shared" si="77"/>
        <v>0</v>
      </c>
      <c r="CA181" s="132"/>
    </row>
    <row r="182" spans="1:79" ht="14.25" customHeight="1" x14ac:dyDescent="0.25">
      <c r="A182" s="132"/>
      <c r="B182" s="215">
        <v>46183</v>
      </c>
      <c r="C182" s="133"/>
      <c r="D182" s="136"/>
      <c r="E182" s="135"/>
      <c r="F182" s="135"/>
      <c r="G182" s="147">
        <f t="shared" si="69"/>
        <v>0</v>
      </c>
      <c r="H182" s="122"/>
      <c r="I182" s="122"/>
      <c r="J182" s="122"/>
      <c r="K182" s="122"/>
      <c r="L182" s="99"/>
      <c r="M182" s="99"/>
      <c r="N182" s="99"/>
      <c r="O182" s="99"/>
      <c r="P182" s="641"/>
      <c r="Q182" s="99"/>
      <c r="R182" s="99"/>
      <c r="S182" s="99"/>
      <c r="T182" s="99"/>
      <c r="U182" s="99"/>
      <c r="V182" s="99"/>
      <c r="W182" s="99"/>
      <c r="X182" s="99"/>
      <c r="Y182" s="99"/>
      <c r="Z182" s="189">
        <f t="shared" si="70"/>
        <v>0</v>
      </c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03">
        <f t="shared" si="71"/>
        <v>0</v>
      </c>
      <c r="AO182" s="136"/>
      <c r="AP182" s="136"/>
      <c r="AQ182" s="136"/>
      <c r="AR182" s="105">
        <f t="shared" si="72"/>
        <v>0</v>
      </c>
      <c r="AS182" s="143"/>
      <c r="AT182" s="143"/>
      <c r="AU182" s="143"/>
      <c r="AV182" s="146"/>
      <c r="AW182" s="224">
        <f t="shared" si="73"/>
        <v>0</v>
      </c>
      <c r="AX182" s="126"/>
      <c r="AY182" s="126"/>
      <c r="AZ182" s="126"/>
      <c r="BA182" s="127"/>
      <c r="BB182" s="127"/>
      <c r="BC182" s="127"/>
      <c r="BD182" s="126"/>
      <c r="BE182" s="126"/>
      <c r="BF182" s="275"/>
      <c r="BG182" s="126"/>
      <c r="BH182" s="274"/>
      <c r="BI182" s="222">
        <f t="shared" si="74"/>
        <v>0</v>
      </c>
      <c r="BJ182" s="140">
        <f t="shared" si="75"/>
        <v>0</v>
      </c>
      <c r="BK182" s="132"/>
      <c r="BL182" s="140">
        <f t="shared" si="76"/>
        <v>0</v>
      </c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30">
        <f t="shared" si="77"/>
        <v>0</v>
      </c>
      <c r="CA182" s="132"/>
    </row>
    <row r="183" spans="1:79" ht="14.25" customHeight="1" x14ac:dyDescent="0.25">
      <c r="A183" s="132"/>
      <c r="B183" s="215">
        <v>46184</v>
      </c>
      <c r="C183" s="133"/>
      <c r="D183" s="136"/>
      <c r="E183" s="135"/>
      <c r="F183" s="135"/>
      <c r="G183" s="147">
        <f t="shared" si="69"/>
        <v>0</v>
      </c>
      <c r="H183" s="122"/>
      <c r="I183" s="122"/>
      <c r="J183" s="122"/>
      <c r="K183" s="122"/>
      <c r="L183" s="99"/>
      <c r="M183" s="99"/>
      <c r="N183" s="99"/>
      <c r="O183" s="99"/>
      <c r="P183" s="641"/>
      <c r="Q183" s="99"/>
      <c r="R183" s="99"/>
      <c r="S183" s="99"/>
      <c r="T183" s="99"/>
      <c r="U183" s="99"/>
      <c r="V183" s="99"/>
      <c r="W183" s="99"/>
      <c r="X183" s="99"/>
      <c r="Y183" s="99"/>
      <c r="Z183" s="189">
        <f t="shared" si="70"/>
        <v>0</v>
      </c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03">
        <f t="shared" si="71"/>
        <v>0</v>
      </c>
      <c r="AO183" s="136"/>
      <c r="AP183" s="136"/>
      <c r="AQ183" s="136"/>
      <c r="AR183" s="105">
        <f t="shared" si="72"/>
        <v>0</v>
      </c>
      <c r="AS183" s="143"/>
      <c r="AT183" s="143"/>
      <c r="AU183" s="143"/>
      <c r="AV183" s="146"/>
      <c r="AW183" s="224">
        <f t="shared" si="73"/>
        <v>0</v>
      </c>
      <c r="AX183" s="126"/>
      <c r="AY183" s="126"/>
      <c r="AZ183" s="126"/>
      <c r="BA183" s="127"/>
      <c r="BB183" s="127"/>
      <c r="BC183" s="127"/>
      <c r="BD183" s="126"/>
      <c r="BE183" s="126"/>
      <c r="BF183" s="275"/>
      <c r="BG183" s="126"/>
      <c r="BH183" s="274"/>
      <c r="BI183" s="222">
        <f t="shared" si="74"/>
        <v>0</v>
      </c>
      <c r="BJ183" s="140">
        <f t="shared" si="75"/>
        <v>0</v>
      </c>
      <c r="BK183" s="132"/>
      <c r="BL183" s="140">
        <f t="shared" si="76"/>
        <v>0</v>
      </c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30">
        <f t="shared" si="77"/>
        <v>0</v>
      </c>
      <c r="CA183" s="132"/>
    </row>
    <row r="184" spans="1:79" ht="14.25" customHeight="1" x14ac:dyDescent="0.25">
      <c r="A184" s="132"/>
      <c r="B184" s="215">
        <v>46185</v>
      </c>
      <c r="C184" s="663"/>
      <c r="D184" s="136"/>
      <c r="E184" s="135"/>
      <c r="F184" s="135"/>
      <c r="G184" s="147">
        <f t="shared" si="69"/>
        <v>0</v>
      </c>
      <c r="H184" s="122"/>
      <c r="I184" s="122"/>
      <c r="J184" s="122"/>
      <c r="K184" s="122"/>
      <c r="L184" s="99"/>
      <c r="M184" s="99"/>
      <c r="N184" s="99"/>
      <c r="O184" s="99"/>
      <c r="P184" s="641"/>
      <c r="Q184" s="99"/>
      <c r="R184" s="99"/>
      <c r="S184" s="99"/>
      <c r="T184" s="99"/>
      <c r="U184" s="99"/>
      <c r="V184" s="99"/>
      <c r="W184" s="99"/>
      <c r="X184" s="99"/>
      <c r="Y184" s="99"/>
      <c r="Z184" s="189">
        <f t="shared" si="70"/>
        <v>0</v>
      </c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03">
        <f t="shared" si="71"/>
        <v>0</v>
      </c>
      <c r="AO184" s="136"/>
      <c r="AP184" s="136"/>
      <c r="AQ184" s="136"/>
      <c r="AR184" s="105">
        <f t="shared" si="72"/>
        <v>0</v>
      </c>
      <c r="AS184" s="143"/>
      <c r="AT184" s="143"/>
      <c r="AU184" s="143"/>
      <c r="AV184" s="146"/>
      <c r="AW184" s="224">
        <f t="shared" si="73"/>
        <v>0</v>
      </c>
      <c r="AX184" s="126"/>
      <c r="AY184" s="126"/>
      <c r="AZ184" s="126"/>
      <c r="BA184" s="127"/>
      <c r="BB184" s="127"/>
      <c r="BC184" s="127"/>
      <c r="BD184" s="126"/>
      <c r="BE184" s="126"/>
      <c r="BF184" s="275"/>
      <c r="BG184" s="126"/>
      <c r="BH184" s="274"/>
      <c r="BI184" s="222">
        <f t="shared" si="74"/>
        <v>0</v>
      </c>
      <c r="BJ184" s="140">
        <f t="shared" si="75"/>
        <v>0</v>
      </c>
      <c r="BK184" s="132"/>
      <c r="BL184" s="140">
        <f t="shared" si="76"/>
        <v>0</v>
      </c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30">
        <f t="shared" si="77"/>
        <v>0</v>
      </c>
      <c r="CA184" s="132"/>
    </row>
    <row r="185" spans="1:79" ht="14.25" customHeight="1" x14ac:dyDescent="0.25">
      <c r="A185" s="132"/>
      <c r="B185" s="215">
        <v>46186</v>
      </c>
      <c r="C185" s="133"/>
      <c r="D185" s="136"/>
      <c r="E185" s="135"/>
      <c r="F185" s="135"/>
      <c r="G185" s="147">
        <f t="shared" si="69"/>
        <v>0</v>
      </c>
      <c r="H185" s="122"/>
      <c r="I185" s="122"/>
      <c r="J185" s="122"/>
      <c r="K185" s="122"/>
      <c r="L185" s="99"/>
      <c r="M185" s="99"/>
      <c r="N185" s="99"/>
      <c r="O185" s="99"/>
      <c r="P185" s="641"/>
      <c r="Q185" s="99"/>
      <c r="R185" s="99"/>
      <c r="S185" s="99"/>
      <c r="T185" s="99"/>
      <c r="U185" s="99"/>
      <c r="V185" s="99"/>
      <c r="W185" s="99"/>
      <c r="X185" s="99"/>
      <c r="Y185" s="99"/>
      <c r="Z185" s="189">
        <f t="shared" si="70"/>
        <v>0</v>
      </c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03">
        <f t="shared" si="71"/>
        <v>0</v>
      </c>
      <c r="AO185" s="136"/>
      <c r="AP185" s="136"/>
      <c r="AQ185" s="136"/>
      <c r="AR185" s="105">
        <f t="shared" si="72"/>
        <v>0</v>
      </c>
      <c r="AS185" s="143"/>
      <c r="AT185" s="143"/>
      <c r="AU185" s="143"/>
      <c r="AV185" s="146"/>
      <c r="AW185" s="224">
        <f t="shared" si="73"/>
        <v>0</v>
      </c>
      <c r="AX185" s="126"/>
      <c r="AY185" s="126"/>
      <c r="AZ185" s="126"/>
      <c r="BA185" s="127"/>
      <c r="BB185" s="127"/>
      <c r="BC185" s="127"/>
      <c r="BD185" s="126"/>
      <c r="BE185" s="126"/>
      <c r="BF185" s="275"/>
      <c r="BG185" s="126"/>
      <c r="BH185" s="274"/>
      <c r="BI185" s="222">
        <f t="shared" si="74"/>
        <v>0</v>
      </c>
      <c r="BJ185" s="140">
        <f t="shared" si="75"/>
        <v>0</v>
      </c>
      <c r="BK185" s="132"/>
      <c r="BL185" s="140">
        <f t="shared" si="76"/>
        <v>0</v>
      </c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30">
        <f t="shared" si="77"/>
        <v>0</v>
      </c>
      <c r="CA185" s="132"/>
    </row>
    <row r="186" spans="1:79" ht="14.25" customHeight="1" x14ac:dyDescent="0.25">
      <c r="A186" s="132"/>
      <c r="B186" s="215">
        <v>46187</v>
      </c>
      <c r="C186" s="133"/>
      <c r="D186" s="136"/>
      <c r="E186" s="135"/>
      <c r="F186" s="135"/>
      <c r="G186" s="147">
        <f t="shared" si="69"/>
        <v>0</v>
      </c>
      <c r="H186" s="122"/>
      <c r="I186" s="122"/>
      <c r="J186" s="122"/>
      <c r="K186" s="122"/>
      <c r="L186" s="99"/>
      <c r="M186" s="99"/>
      <c r="N186" s="99"/>
      <c r="O186" s="99"/>
      <c r="P186" s="641"/>
      <c r="Q186" s="99"/>
      <c r="R186" s="99"/>
      <c r="S186" s="99"/>
      <c r="T186" s="99"/>
      <c r="U186" s="99"/>
      <c r="V186" s="99"/>
      <c r="W186" s="99"/>
      <c r="X186" s="99"/>
      <c r="Y186" s="99"/>
      <c r="Z186" s="189">
        <f t="shared" si="70"/>
        <v>0</v>
      </c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03">
        <f t="shared" si="71"/>
        <v>0</v>
      </c>
      <c r="AO186" s="136"/>
      <c r="AP186" s="136"/>
      <c r="AQ186" s="136"/>
      <c r="AR186" s="105">
        <f t="shared" si="72"/>
        <v>0</v>
      </c>
      <c r="AS186" s="143"/>
      <c r="AT186" s="143"/>
      <c r="AU186" s="143"/>
      <c r="AV186" s="146"/>
      <c r="AW186" s="224">
        <f t="shared" si="73"/>
        <v>0</v>
      </c>
      <c r="AX186" s="126"/>
      <c r="AY186" s="126"/>
      <c r="AZ186" s="126"/>
      <c r="BA186" s="127"/>
      <c r="BB186" s="127"/>
      <c r="BC186" s="127"/>
      <c r="BD186" s="126"/>
      <c r="BE186" s="126"/>
      <c r="BF186" s="275"/>
      <c r="BG186" s="126"/>
      <c r="BH186" s="274"/>
      <c r="BI186" s="222">
        <f t="shared" si="74"/>
        <v>0</v>
      </c>
      <c r="BJ186" s="140">
        <f t="shared" si="75"/>
        <v>0</v>
      </c>
      <c r="BK186" s="132"/>
      <c r="BL186" s="140">
        <f t="shared" si="76"/>
        <v>0</v>
      </c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30">
        <f t="shared" si="77"/>
        <v>0</v>
      </c>
      <c r="CA186" s="132"/>
    </row>
    <row r="187" spans="1:79" ht="14.25" customHeight="1" x14ac:dyDescent="0.25">
      <c r="A187" s="132"/>
      <c r="B187" s="215">
        <v>46188</v>
      </c>
      <c r="C187" s="133"/>
      <c r="D187" s="136"/>
      <c r="E187" s="135"/>
      <c r="F187" s="135"/>
      <c r="G187" s="147">
        <f t="shared" si="69"/>
        <v>0</v>
      </c>
      <c r="H187" s="122"/>
      <c r="I187" s="122"/>
      <c r="J187" s="122"/>
      <c r="K187" s="122"/>
      <c r="L187" s="99"/>
      <c r="M187" s="99"/>
      <c r="N187" s="99"/>
      <c r="O187" s="99"/>
      <c r="P187" s="641"/>
      <c r="Q187" s="99"/>
      <c r="R187" s="99"/>
      <c r="S187" s="99"/>
      <c r="T187" s="99"/>
      <c r="U187" s="99"/>
      <c r="V187" s="99"/>
      <c r="W187" s="99"/>
      <c r="X187" s="99"/>
      <c r="Y187" s="99"/>
      <c r="Z187" s="189">
        <f t="shared" si="70"/>
        <v>0</v>
      </c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03">
        <f t="shared" si="71"/>
        <v>0</v>
      </c>
      <c r="AO187" s="136"/>
      <c r="AP187" s="136"/>
      <c r="AQ187" s="136"/>
      <c r="AR187" s="105">
        <f t="shared" si="72"/>
        <v>0</v>
      </c>
      <c r="AS187" s="143"/>
      <c r="AT187" s="143"/>
      <c r="AU187" s="143"/>
      <c r="AV187" s="146"/>
      <c r="AW187" s="224">
        <f t="shared" si="73"/>
        <v>0</v>
      </c>
      <c r="AX187" s="126"/>
      <c r="AY187" s="126"/>
      <c r="AZ187" s="126"/>
      <c r="BA187" s="127"/>
      <c r="BB187" s="127"/>
      <c r="BC187" s="127"/>
      <c r="BD187" s="126"/>
      <c r="BE187" s="126"/>
      <c r="BF187" s="275"/>
      <c r="BG187" s="126"/>
      <c r="BH187" s="274"/>
      <c r="BI187" s="222">
        <f t="shared" si="74"/>
        <v>0</v>
      </c>
      <c r="BJ187" s="140">
        <f t="shared" si="75"/>
        <v>0</v>
      </c>
      <c r="BK187" s="132"/>
      <c r="BL187" s="140">
        <f t="shared" si="76"/>
        <v>0</v>
      </c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30">
        <f t="shared" si="77"/>
        <v>0</v>
      </c>
      <c r="CA187" s="132"/>
    </row>
    <row r="188" spans="1:79" ht="14.25" customHeight="1" x14ac:dyDescent="0.25">
      <c r="A188" s="132"/>
      <c r="B188" s="215">
        <v>46189</v>
      </c>
      <c r="C188" s="133"/>
      <c r="D188" s="136"/>
      <c r="E188" s="135"/>
      <c r="F188" s="135"/>
      <c r="G188" s="147">
        <f t="shared" si="69"/>
        <v>0</v>
      </c>
      <c r="H188" s="122"/>
      <c r="I188" s="122"/>
      <c r="J188" s="122"/>
      <c r="K188" s="122"/>
      <c r="L188" s="99"/>
      <c r="M188" s="99"/>
      <c r="N188" s="99"/>
      <c r="O188" s="99"/>
      <c r="P188" s="641"/>
      <c r="Q188" s="99"/>
      <c r="R188" s="99"/>
      <c r="S188" s="99"/>
      <c r="T188" s="99"/>
      <c r="U188" s="99"/>
      <c r="V188" s="99"/>
      <c r="W188" s="99"/>
      <c r="X188" s="99"/>
      <c r="Y188" s="99"/>
      <c r="Z188" s="189">
        <f t="shared" si="70"/>
        <v>0</v>
      </c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03">
        <f t="shared" si="71"/>
        <v>0</v>
      </c>
      <c r="AO188" s="136"/>
      <c r="AP188" s="136"/>
      <c r="AQ188" s="136"/>
      <c r="AR188" s="105">
        <f t="shared" si="72"/>
        <v>0</v>
      </c>
      <c r="AS188" s="143"/>
      <c r="AT188" s="143"/>
      <c r="AU188" s="143"/>
      <c r="AV188" s="146"/>
      <c r="AW188" s="224">
        <f t="shared" si="73"/>
        <v>0</v>
      </c>
      <c r="AX188" s="126"/>
      <c r="AY188" s="126"/>
      <c r="AZ188" s="126"/>
      <c r="BA188" s="127"/>
      <c r="BB188" s="127"/>
      <c r="BC188" s="127"/>
      <c r="BD188" s="126"/>
      <c r="BE188" s="126"/>
      <c r="BF188" s="275"/>
      <c r="BG188" s="126"/>
      <c r="BH188" s="274"/>
      <c r="BI188" s="222">
        <f t="shared" si="74"/>
        <v>0</v>
      </c>
      <c r="BJ188" s="140">
        <f t="shared" si="75"/>
        <v>0</v>
      </c>
      <c r="BK188" s="132"/>
      <c r="BL188" s="140">
        <f t="shared" si="76"/>
        <v>0</v>
      </c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30">
        <f t="shared" si="77"/>
        <v>0</v>
      </c>
      <c r="CA188" s="132"/>
    </row>
    <row r="189" spans="1:79" ht="14.25" customHeight="1" x14ac:dyDescent="0.25">
      <c r="A189" s="132"/>
      <c r="B189" s="215">
        <v>46190</v>
      </c>
      <c r="C189" s="133"/>
      <c r="D189" s="136"/>
      <c r="E189" s="135"/>
      <c r="F189" s="135"/>
      <c r="G189" s="147">
        <f t="shared" si="69"/>
        <v>0</v>
      </c>
      <c r="H189" s="122"/>
      <c r="I189" s="122"/>
      <c r="J189" s="122"/>
      <c r="K189" s="122"/>
      <c r="L189" s="99"/>
      <c r="M189" s="99"/>
      <c r="N189" s="99"/>
      <c r="O189" s="99"/>
      <c r="P189" s="641"/>
      <c r="Q189" s="99"/>
      <c r="R189" s="99"/>
      <c r="S189" s="99"/>
      <c r="T189" s="99"/>
      <c r="U189" s="99"/>
      <c r="V189" s="99"/>
      <c r="W189" s="99"/>
      <c r="X189" s="99"/>
      <c r="Y189" s="99"/>
      <c r="Z189" s="189">
        <f t="shared" si="70"/>
        <v>0</v>
      </c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03">
        <f t="shared" si="71"/>
        <v>0</v>
      </c>
      <c r="AO189" s="136"/>
      <c r="AP189" s="136"/>
      <c r="AQ189" s="136"/>
      <c r="AR189" s="105">
        <f t="shared" si="72"/>
        <v>0</v>
      </c>
      <c r="AS189" s="143"/>
      <c r="AT189" s="143"/>
      <c r="AU189" s="143"/>
      <c r="AV189" s="146"/>
      <c r="AW189" s="224">
        <f t="shared" si="73"/>
        <v>0</v>
      </c>
      <c r="AX189" s="126"/>
      <c r="AY189" s="126"/>
      <c r="AZ189" s="126"/>
      <c r="BA189" s="127"/>
      <c r="BB189" s="127"/>
      <c r="BC189" s="127"/>
      <c r="BD189" s="126"/>
      <c r="BE189" s="126"/>
      <c r="BF189" s="275"/>
      <c r="BG189" s="126"/>
      <c r="BH189" s="274"/>
      <c r="BI189" s="222">
        <f t="shared" si="74"/>
        <v>0</v>
      </c>
      <c r="BJ189" s="140">
        <f t="shared" si="75"/>
        <v>0</v>
      </c>
      <c r="BK189" s="132"/>
      <c r="BL189" s="140">
        <f t="shared" si="76"/>
        <v>0</v>
      </c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30">
        <f t="shared" si="77"/>
        <v>0</v>
      </c>
      <c r="CA189" s="132"/>
    </row>
    <row r="190" spans="1:79" ht="14.25" customHeight="1" x14ac:dyDescent="0.25">
      <c r="A190" s="132"/>
      <c r="B190" s="215">
        <v>46191</v>
      </c>
      <c r="C190" s="133"/>
      <c r="D190" s="136"/>
      <c r="E190" s="135"/>
      <c r="F190" s="135"/>
      <c r="G190" s="147">
        <f t="shared" si="69"/>
        <v>0</v>
      </c>
      <c r="H190" s="122"/>
      <c r="I190" s="122"/>
      <c r="J190" s="122"/>
      <c r="K190" s="122"/>
      <c r="L190" s="99"/>
      <c r="M190" s="99"/>
      <c r="N190" s="99"/>
      <c r="O190" s="99"/>
      <c r="P190" s="641"/>
      <c r="Q190" s="99"/>
      <c r="R190" s="99"/>
      <c r="S190" s="99"/>
      <c r="T190" s="99"/>
      <c r="U190" s="99"/>
      <c r="V190" s="99"/>
      <c r="W190" s="99"/>
      <c r="X190" s="99"/>
      <c r="Y190" s="99"/>
      <c r="Z190" s="189">
        <f t="shared" si="70"/>
        <v>0</v>
      </c>
      <c r="AA190" s="132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03">
        <f t="shared" si="71"/>
        <v>0</v>
      </c>
      <c r="AO190" s="136"/>
      <c r="AP190" s="136"/>
      <c r="AQ190" s="136"/>
      <c r="AR190" s="105">
        <f t="shared" si="72"/>
        <v>0</v>
      </c>
      <c r="AS190" s="143"/>
      <c r="AT190" s="143"/>
      <c r="AU190" s="143"/>
      <c r="AV190" s="146"/>
      <c r="AW190" s="224">
        <f t="shared" si="73"/>
        <v>0</v>
      </c>
      <c r="AX190" s="126"/>
      <c r="AY190" s="126"/>
      <c r="AZ190" s="126"/>
      <c r="BA190" s="127"/>
      <c r="BB190" s="127"/>
      <c r="BC190" s="127"/>
      <c r="BD190" s="126"/>
      <c r="BE190" s="126"/>
      <c r="BF190" s="275"/>
      <c r="BG190" s="126"/>
      <c r="BH190" s="274"/>
      <c r="BI190" s="222">
        <f t="shared" si="74"/>
        <v>0</v>
      </c>
      <c r="BJ190" s="140">
        <f t="shared" si="75"/>
        <v>0</v>
      </c>
      <c r="BK190" s="132"/>
      <c r="BL190" s="140">
        <f t="shared" si="76"/>
        <v>0</v>
      </c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30">
        <f t="shared" si="77"/>
        <v>0</v>
      </c>
      <c r="CA190" s="132"/>
    </row>
    <row r="191" spans="1:79" ht="14.25" customHeight="1" x14ac:dyDescent="0.25">
      <c r="A191" s="132"/>
      <c r="B191" s="215">
        <v>46192</v>
      </c>
      <c r="C191" s="133"/>
      <c r="D191" s="136"/>
      <c r="E191" s="135"/>
      <c r="F191" s="135"/>
      <c r="G191" s="147">
        <f t="shared" si="69"/>
        <v>0</v>
      </c>
      <c r="H191" s="122"/>
      <c r="I191" s="122"/>
      <c r="J191" s="122"/>
      <c r="K191" s="122"/>
      <c r="L191" s="99"/>
      <c r="M191" s="99"/>
      <c r="N191" s="99"/>
      <c r="O191" s="99"/>
      <c r="P191" s="641"/>
      <c r="Q191" s="99"/>
      <c r="R191" s="99"/>
      <c r="S191" s="99"/>
      <c r="T191" s="99"/>
      <c r="U191" s="99"/>
      <c r="V191" s="99"/>
      <c r="W191" s="99"/>
      <c r="X191" s="99"/>
      <c r="Y191" s="99"/>
      <c r="Z191" s="189">
        <f t="shared" si="70"/>
        <v>0</v>
      </c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03">
        <f t="shared" si="71"/>
        <v>0</v>
      </c>
      <c r="AO191" s="136"/>
      <c r="AP191" s="136"/>
      <c r="AQ191" s="136"/>
      <c r="AR191" s="105">
        <f t="shared" si="72"/>
        <v>0</v>
      </c>
      <c r="AS191" s="143"/>
      <c r="AT191" s="143"/>
      <c r="AU191" s="143"/>
      <c r="AV191" s="146"/>
      <c r="AW191" s="224">
        <f t="shared" si="73"/>
        <v>0</v>
      </c>
      <c r="AX191" s="126"/>
      <c r="AY191" s="126"/>
      <c r="AZ191" s="126"/>
      <c r="BA191" s="127"/>
      <c r="BB191" s="127"/>
      <c r="BC191" s="127"/>
      <c r="BD191" s="126"/>
      <c r="BE191" s="126"/>
      <c r="BF191" s="275"/>
      <c r="BG191" s="126"/>
      <c r="BH191" s="274"/>
      <c r="BI191" s="222">
        <f t="shared" si="74"/>
        <v>0</v>
      </c>
      <c r="BJ191" s="140">
        <f t="shared" si="75"/>
        <v>0</v>
      </c>
      <c r="BK191" s="132"/>
      <c r="BL191" s="140">
        <f t="shared" si="76"/>
        <v>0</v>
      </c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30">
        <f t="shared" si="77"/>
        <v>0</v>
      </c>
      <c r="CA191" s="132"/>
    </row>
    <row r="192" spans="1:79" ht="14.25" customHeight="1" x14ac:dyDescent="0.25">
      <c r="A192" s="132"/>
      <c r="B192" s="215">
        <v>46193</v>
      </c>
      <c r="C192" s="133"/>
      <c r="D192" s="136"/>
      <c r="E192" s="135"/>
      <c r="F192" s="135"/>
      <c r="G192" s="147">
        <f t="shared" si="69"/>
        <v>0</v>
      </c>
      <c r="H192" s="122"/>
      <c r="I192" s="122"/>
      <c r="J192" s="122"/>
      <c r="K192" s="122"/>
      <c r="L192" s="99"/>
      <c r="M192" s="99"/>
      <c r="N192" s="99"/>
      <c r="O192" s="99"/>
      <c r="P192" s="641"/>
      <c r="Q192" s="99"/>
      <c r="R192" s="99"/>
      <c r="S192" s="99"/>
      <c r="T192" s="99"/>
      <c r="U192" s="99"/>
      <c r="V192" s="99"/>
      <c r="W192" s="99"/>
      <c r="X192" s="99"/>
      <c r="Y192" s="99"/>
      <c r="Z192" s="189">
        <f t="shared" si="70"/>
        <v>0</v>
      </c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03">
        <f t="shared" si="71"/>
        <v>0</v>
      </c>
      <c r="AO192" s="136"/>
      <c r="AP192" s="136"/>
      <c r="AQ192" s="136"/>
      <c r="AR192" s="105">
        <f t="shared" si="72"/>
        <v>0</v>
      </c>
      <c r="AS192" s="143"/>
      <c r="AT192" s="143"/>
      <c r="AU192" s="143"/>
      <c r="AV192" s="146"/>
      <c r="AW192" s="224">
        <f t="shared" si="73"/>
        <v>0</v>
      </c>
      <c r="AX192" s="126"/>
      <c r="AY192" s="126"/>
      <c r="AZ192" s="126"/>
      <c r="BA192" s="127"/>
      <c r="BB192" s="127"/>
      <c r="BC192" s="127"/>
      <c r="BD192" s="126"/>
      <c r="BE192" s="126"/>
      <c r="BF192" s="275"/>
      <c r="BG192" s="126"/>
      <c r="BH192" s="274"/>
      <c r="BI192" s="222">
        <f t="shared" si="74"/>
        <v>0</v>
      </c>
      <c r="BJ192" s="140">
        <f t="shared" si="75"/>
        <v>0</v>
      </c>
      <c r="BK192" s="132"/>
      <c r="BL192" s="140">
        <f t="shared" si="76"/>
        <v>0</v>
      </c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30">
        <f t="shared" si="77"/>
        <v>0</v>
      </c>
      <c r="CA192" s="132"/>
    </row>
    <row r="193" spans="1:79" ht="14.25" customHeight="1" x14ac:dyDescent="0.25">
      <c r="A193" s="132"/>
      <c r="B193" s="215">
        <v>46194</v>
      </c>
      <c r="C193" s="133"/>
      <c r="D193" s="136"/>
      <c r="E193" s="135"/>
      <c r="F193" s="135"/>
      <c r="G193" s="147">
        <f t="shared" si="69"/>
        <v>0</v>
      </c>
      <c r="H193" s="122"/>
      <c r="I193" s="122"/>
      <c r="J193" s="122"/>
      <c r="K193" s="122"/>
      <c r="L193" s="99"/>
      <c r="M193" s="99"/>
      <c r="N193" s="99"/>
      <c r="O193" s="99"/>
      <c r="P193" s="641"/>
      <c r="Q193" s="99"/>
      <c r="R193" s="99"/>
      <c r="S193" s="99"/>
      <c r="T193" s="99"/>
      <c r="U193" s="99"/>
      <c r="V193" s="99"/>
      <c r="W193" s="99"/>
      <c r="X193" s="99"/>
      <c r="Y193" s="99"/>
      <c r="Z193" s="189">
        <f t="shared" si="70"/>
        <v>0</v>
      </c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03">
        <f t="shared" si="71"/>
        <v>0</v>
      </c>
      <c r="AO193" s="136"/>
      <c r="AP193" s="136"/>
      <c r="AQ193" s="136"/>
      <c r="AR193" s="105">
        <f t="shared" si="72"/>
        <v>0</v>
      </c>
      <c r="AS193" s="143"/>
      <c r="AT193" s="143"/>
      <c r="AU193" s="143"/>
      <c r="AV193" s="146"/>
      <c r="AW193" s="224">
        <f t="shared" si="73"/>
        <v>0</v>
      </c>
      <c r="AX193" s="126"/>
      <c r="AY193" s="126"/>
      <c r="AZ193" s="126"/>
      <c r="BA193" s="127"/>
      <c r="BB193" s="127"/>
      <c r="BC193" s="127"/>
      <c r="BD193" s="126"/>
      <c r="BE193" s="126"/>
      <c r="BF193" s="275"/>
      <c r="BG193" s="126"/>
      <c r="BH193" s="274"/>
      <c r="BI193" s="222">
        <f t="shared" si="74"/>
        <v>0</v>
      </c>
      <c r="BJ193" s="140">
        <f t="shared" si="75"/>
        <v>0</v>
      </c>
      <c r="BK193" s="132"/>
      <c r="BL193" s="140">
        <f t="shared" si="76"/>
        <v>0</v>
      </c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30">
        <f t="shared" si="77"/>
        <v>0</v>
      </c>
      <c r="CA193" s="132"/>
    </row>
    <row r="194" spans="1:79" ht="14.25" customHeight="1" x14ac:dyDescent="0.25">
      <c r="A194" s="132"/>
      <c r="B194" s="215">
        <v>46195</v>
      </c>
      <c r="C194" s="133"/>
      <c r="D194" s="136"/>
      <c r="E194" s="135"/>
      <c r="F194" s="135"/>
      <c r="G194" s="147">
        <f t="shared" si="69"/>
        <v>0</v>
      </c>
      <c r="H194" s="122"/>
      <c r="I194" s="122"/>
      <c r="J194" s="122"/>
      <c r="K194" s="122"/>
      <c r="L194" s="99"/>
      <c r="M194" s="99"/>
      <c r="N194" s="99"/>
      <c r="O194" s="99"/>
      <c r="P194" s="641"/>
      <c r="Q194" s="99"/>
      <c r="R194" s="99"/>
      <c r="S194" s="99"/>
      <c r="T194" s="99"/>
      <c r="U194" s="99"/>
      <c r="V194" s="99"/>
      <c r="W194" s="99"/>
      <c r="X194" s="99"/>
      <c r="Y194" s="99"/>
      <c r="Z194" s="189">
        <f t="shared" si="70"/>
        <v>0</v>
      </c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03">
        <f t="shared" si="71"/>
        <v>0</v>
      </c>
      <c r="AO194" s="136"/>
      <c r="AP194" s="136"/>
      <c r="AQ194" s="136"/>
      <c r="AR194" s="105">
        <f t="shared" si="72"/>
        <v>0</v>
      </c>
      <c r="AS194" s="143"/>
      <c r="AT194" s="143"/>
      <c r="AU194" s="143"/>
      <c r="AV194" s="146"/>
      <c r="AW194" s="224">
        <f t="shared" si="73"/>
        <v>0</v>
      </c>
      <c r="AX194" s="126"/>
      <c r="AY194" s="126"/>
      <c r="AZ194" s="126"/>
      <c r="BA194" s="127"/>
      <c r="BB194" s="127"/>
      <c r="BC194" s="127"/>
      <c r="BD194" s="126"/>
      <c r="BE194" s="126"/>
      <c r="BF194" s="275"/>
      <c r="BG194" s="126"/>
      <c r="BH194" s="274"/>
      <c r="BI194" s="222">
        <f t="shared" si="74"/>
        <v>0</v>
      </c>
      <c r="BJ194" s="140">
        <f t="shared" si="75"/>
        <v>0</v>
      </c>
      <c r="BK194" s="132"/>
      <c r="BL194" s="140">
        <f t="shared" si="76"/>
        <v>0</v>
      </c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30">
        <f t="shared" si="77"/>
        <v>0</v>
      </c>
      <c r="CA194" s="132"/>
    </row>
    <row r="195" spans="1:79" ht="14.25" customHeight="1" x14ac:dyDescent="0.25">
      <c r="A195" s="132"/>
      <c r="B195" s="215">
        <v>46196</v>
      </c>
      <c r="C195" s="133"/>
      <c r="D195" s="136"/>
      <c r="E195" s="135"/>
      <c r="F195" s="135"/>
      <c r="G195" s="147">
        <f t="shared" si="69"/>
        <v>0</v>
      </c>
      <c r="H195" s="122"/>
      <c r="I195" s="122"/>
      <c r="J195" s="122"/>
      <c r="K195" s="122"/>
      <c r="L195" s="99"/>
      <c r="M195" s="99"/>
      <c r="N195" s="99"/>
      <c r="O195" s="99"/>
      <c r="P195" s="641"/>
      <c r="Q195" s="99"/>
      <c r="R195" s="99"/>
      <c r="S195" s="99"/>
      <c r="T195" s="99"/>
      <c r="U195" s="99"/>
      <c r="V195" s="99"/>
      <c r="W195" s="99"/>
      <c r="X195" s="99"/>
      <c r="Y195" s="99"/>
      <c r="Z195" s="189">
        <f t="shared" si="70"/>
        <v>0</v>
      </c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03">
        <f t="shared" si="71"/>
        <v>0</v>
      </c>
      <c r="AO195" s="136"/>
      <c r="AP195" s="136"/>
      <c r="AQ195" s="136"/>
      <c r="AR195" s="105">
        <f t="shared" si="72"/>
        <v>0</v>
      </c>
      <c r="AS195" s="143"/>
      <c r="AT195" s="143"/>
      <c r="AU195" s="143"/>
      <c r="AV195" s="146"/>
      <c r="AW195" s="224">
        <f t="shared" si="73"/>
        <v>0</v>
      </c>
      <c r="AX195" s="126"/>
      <c r="AY195" s="126"/>
      <c r="AZ195" s="126"/>
      <c r="BA195" s="127"/>
      <c r="BB195" s="127"/>
      <c r="BC195" s="127"/>
      <c r="BD195" s="126"/>
      <c r="BE195" s="126"/>
      <c r="BF195" s="275"/>
      <c r="BG195" s="126"/>
      <c r="BH195" s="274"/>
      <c r="BI195" s="222">
        <f t="shared" si="74"/>
        <v>0</v>
      </c>
      <c r="BJ195" s="140">
        <f t="shared" si="75"/>
        <v>0</v>
      </c>
      <c r="BK195" s="132"/>
      <c r="BL195" s="140">
        <f t="shared" si="76"/>
        <v>0</v>
      </c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30">
        <f t="shared" si="77"/>
        <v>0</v>
      </c>
      <c r="CA195" s="132"/>
    </row>
    <row r="196" spans="1:79" ht="14.25" customHeight="1" x14ac:dyDescent="0.25">
      <c r="A196" s="5"/>
      <c r="B196" s="215">
        <v>46197</v>
      </c>
      <c r="C196" s="133"/>
      <c r="D196" s="136"/>
      <c r="E196" s="135"/>
      <c r="F196" s="135"/>
      <c r="G196" s="147">
        <f t="shared" si="69"/>
        <v>0</v>
      </c>
      <c r="H196" s="122"/>
      <c r="I196" s="122"/>
      <c r="J196" s="122"/>
      <c r="K196" s="122"/>
      <c r="L196" s="99"/>
      <c r="M196" s="99"/>
      <c r="N196" s="99"/>
      <c r="O196" s="99"/>
      <c r="P196" s="641"/>
      <c r="Q196" s="99"/>
      <c r="R196" s="99"/>
      <c r="S196" s="99"/>
      <c r="T196" s="99"/>
      <c r="U196" s="136"/>
      <c r="V196" s="136"/>
      <c r="W196" s="136"/>
      <c r="X196" s="136"/>
      <c r="Y196" s="136"/>
      <c r="Z196" s="189">
        <f t="shared" si="70"/>
        <v>0</v>
      </c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03">
        <f t="shared" si="71"/>
        <v>0</v>
      </c>
      <c r="AO196" s="136"/>
      <c r="AP196" s="136"/>
      <c r="AQ196" s="136"/>
      <c r="AR196" s="105">
        <f t="shared" si="72"/>
        <v>0</v>
      </c>
      <c r="AS196" s="143"/>
      <c r="AT196" s="143"/>
      <c r="AU196" s="143"/>
      <c r="AV196" s="146"/>
      <c r="AW196" s="224">
        <f t="shared" si="73"/>
        <v>0</v>
      </c>
      <c r="AX196" s="126"/>
      <c r="AY196" s="126"/>
      <c r="AZ196" s="126"/>
      <c r="BA196" s="127"/>
      <c r="BB196" s="127"/>
      <c r="BC196" s="127"/>
      <c r="BD196" s="126"/>
      <c r="BE196" s="126"/>
      <c r="BF196" s="275"/>
      <c r="BG196" s="126"/>
      <c r="BH196" s="274"/>
      <c r="BI196" s="222">
        <f t="shared" si="74"/>
        <v>0</v>
      </c>
      <c r="BJ196" s="140">
        <f t="shared" si="75"/>
        <v>0</v>
      </c>
      <c r="BK196" s="132"/>
      <c r="BL196" s="140">
        <f t="shared" si="76"/>
        <v>0</v>
      </c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30">
        <f t="shared" si="77"/>
        <v>0</v>
      </c>
      <c r="CA196" s="132"/>
    </row>
    <row r="197" spans="1:79" ht="14.25" customHeight="1" x14ac:dyDescent="0.25">
      <c r="A197" s="132"/>
      <c r="B197" s="215">
        <v>46198</v>
      </c>
      <c r="C197" s="133"/>
      <c r="D197" s="136"/>
      <c r="E197" s="135"/>
      <c r="F197" s="135"/>
      <c r="G197" s="147">
        <f t="shared" si="69"/>
        <v>0</v>
      </c>
      <c r="H197" s="122"/>
      <c r="I197" s="122"/>
      <c r="J197" s="122"/>
      <c r="K197" s="122"/>
      <c r="L197" s="99"/>
      <c r="M197" s="99"/>
      <c r="N197" s="99"/>
      <c r="O197" s="99"/>
      <c r="P197" s="641"/>
      <c r="Q197" s="99"/>
      <c r="R197" s="99"/>
      <c r="S197" s="99"/>
      <c r="T197" s="99"/>
      <c r="U197" s="136"/>
      <c r="V197" s="136"/>
      <c r="W197" s="136"/>
      <c r="X197" s="136"/>
      <c r="Y197" s="136"/>
      <c r="Z197" s="189">
        <f t="shared" si="70"/>
        <v>0</v>
      </c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03">
        <f t="shared" si="71"/>
        <v>0</v>
      </c>
      <c r="AO197" s="136"/>
      <c r="AP197" s="136"/>
      <c r="AQ197" s="136"/>
      <c r="AR197" s="105">
        <f t="shared" si="72"/>
        <v>0</v>
      </c>
      <c r="AS197" s="143"/>
      <c r="AT197" s="143"/>
      <c r="AU197" s="143"/>
      <c r="AV197" s="146"/>
      <c r="AW197" s="224">
        <f t="shared" si="73"/>
        <v>0</v>
      </c>
      <c r="AX197" s="126"/>
      <c r="AY197" s="126"/>
      <c r="AZ197" s="126"/>
      <c r="BA197" s="127"/>
      <c r="BB197" s="127"/>
      <c r="BC197" s="127"/>
      <c r="BD197" s="126"/>
      <c r="BE197" s="126"/>
      <c r="BF197" s="275"/>
      <c r="BG197" s="126"/>
      <c r="BH197" s="274"/>
      <c r="BI197" s="222">
        <f t="shared" si="74"/>
        <v>0</v>
      </c>
      <c r="BJ197" s="140">
        <f t="shared" si="75"/>
        <v>0</v>
      </c>
      <c r="BK197" s="132"/>
      <c r="BL197" s="140">
        <f t="shared" si="76"/>
        <v>0</v>
      </c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30">
        <f t="shared" si="77"/>
        <v>0</v>
      </c>
      <c r="CA197" s="132"/>
    </row>
    <row r="198" spans="1:79" ht="14.25" customHeight="1" x14ac:dyDescent="0.25">
      <c r="A198" s="132"/>
      <c r="B198" s="215">
        <v>46199</v>
      </c>
      <c r="C198" s="133"/>
      <c r="D198" s="136"/>
      <c r="E198" s="135"/>
      <c r="F198" s="135"/>
      <c r="G198" s="147">
        <f t="shared" si="69"/>
        <v>0</v>
      </c>
      <c r="H198" s="122"/>
      <c r="I198" s="122"/>
      <c r="J198" s="122"/>
      <c r="K198" s="122"/>
      <c r="L198" s="99"/>
      <c r="M198" s="99"/>
      <c r="N198" s="99"/>
      <c r="O198" s="99"/>
      <c r="P198" s="641"/>
      <c r="Q198" s="99"/>
      <c r="R198" s="99"/>
      <c r="S198" s="99"/>
      <c r="T198" s="99"/>
      <c r="U198" s="136"/>
      <c r="V198" s="136"/>
      <c r="W198" s="136"/>
      <c r="X198" s="136"/>
      <c r="Y198" s="136"/>
      <c r="Z198" s="189">
        <f t="shared" si="70"/>
        <v>0</v>
      </c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03">
        <f t="shared" si="71"/>
        <v>0</v>
      </c>
      <c r="AO198" s="136"/>
      <c r="AP198" s="136"/>
      <c r="AQ198" s="136"/>
      <c r="AR198" s="105">
        <f t="shared" si="72"/>
        <v>0</v>
      </c>
      <c r="AS198" s="143"/>
      <c r="AT198" s="143"/>
      <c r="AU198" s="143"/>
      <c r="AV198" s="146"/>
      <c r="AW198" s="224">
        <f t="shared" si="73"/>
        <v>0</v>
      </c>
      <c r="AX198" s="126"/>
      <c r="AY198" s="126"/>
      <c r="AZ198" s="126"/>
      <c r="BA198" s="127"/>
      <c r="BB198" s="127"/>
      <c r="BC198" s="127"/>
      <c r="BD198" s="126"/>
      <c r="BE198" s="126"/>
      <c r="BF198" s="275"/>
      <c r="BG198" s="126"/>
      <c r="BH198" s="274"/>
      <c r="BI198" s="222">
        <f t="shared" si="74"/>
        <v>0</v>
      </c>
      <c r="BJ198" s="140">
        <f t="shared" si="75"/>
        <v>0</v>
      </c>
      <c r="BK198" s="132"/>
      <c r="BL198" s="140">
        <f t="shared" si="76"/>
        <v>0</v>
      </c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30">
        <f t="shared" si="77"/>
        <v>0</v>
      </c>
      <c r="CA198" s="132"/>
    </row>
    <row r="199" spans="1:79" ht="14.25" customHeight="1" x14ac:dyDescent="0.25">
      <c r="A199" s="132"/>
      <c r="B199" s="215">
        <v>46200</v>
      </c>
      <c r="C199" s="133"/>
      <c r="D199" s="136"/>
      <c r="E199" s="135"/>
      <c r="F199" s="135"/>
      <c r="G199" s="147">
        <f t="shared" si="69"/>
        <v>0</v>
      </c>
      <c r="H199" s="122"/>
      <c r="I199" s="122"/>
      <c r="J199" s="122"/>
      <c r="K199" s="122"/>
      <c r="L199" s="99"/>
      <c r="M199" s="99"/>
      <c r="N199" s="99"/>
      <c r="O199" s="99"/>
      <c r="P199" s="641"/>
      <c r="Q199" s="99"/>
      <c r="R199" s="664"/>
      <c r="S199" s="99"/>
      <c r="T199" s="99"/>
      <c r="U199" s="136"/>
      <c r="V199" s="136"/>
      <c r="W199" s="136"/>
      <c r="X199" s="136"/>
      <c r="Y199" s="136"/>
      <c r="Z199" s="189">
        <f t="shared" si="70"/>
        <v>0</v>
      </c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03">
        <f t="shared" si="71"/>
        <v>0</v>
      </c>
      <c r="AO199" s="136"/>
      <c r="AP199" s="136"/>
      <c r="AQ199" s="136"/>
      <c r="AR199" s="105">
        <f t="shared" si="72"/>
        <v>0</v>
      </c>
      <c r="AS199" s="143"/>
      <c r="AT199" s="143"/>
      <c r="AU199" s="143"/>
      <c r="AV199" s="146"/>
      <c r="AW199" s="224">
        <f t="shared" si="73"/>
        <v>0</v>
      </c>
      <c r="AX199" s="126"/>
      <c r="AY199" s="126"/>
      <c r="AZ199" s="126"/>
      <c r="BA199" s="127"/>
      <c r="BB199" s="127"/>
      <c r="BC199" s="127"/>
      <c r="BD199" s="126"/>
      <c r="BE199" s="126"/>
      <c r="BF199" s="275"/>
      <c r="BG199" s="126"/>
      <c r="BH199" s="274"/>
      <c r="BI199" s="222">
        <f t="shared" si="74"/>
        <v>0</v>
      </c>
      <c r="BJ199" s="140">
        <f t="shared" si="75"/>
        <v>0</v>
      </c>
      <c r="BK199" s="132"/>
      <c r="BL199" s="140">
        <f t="shared" si="76"/>
        <v>0</v>
      </c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30">
        <f t="shared" si="77"/>
        <v>0</v>
      </c>
      <c r="CA199" s="132"/>
    </row>
    <row r="200" spans="1:79" ht="14.25" customHeight="1" x14ac:dyDescent="0.25">
      <c r="A200" s="132"/>
      <c r="B200" s="215">
        <v>46201</v>
      </c>
      <c r="C200" s="133"/>
      <c r="D200" s="136"/>
      <c r="E200" s="135"/>
      <c r="F200" s="135"/>
      <c r="G200" s="147">
        <f t="shared" si="69"/>
        <v>0</v>
      </c>
      <c r="H200" s="122"/>
      <c r="I200" s="122"/>
      <c r="J200" s="122"/>
      <c r="K200" s="122"/>
      <c r="L200" s="99"/>
      <c r="M200" s="99"/>
      <c r="N200" s="99"/>
      <c r="O200" s="99"/>
      <c r="P200" s="641"/>
      <c r="Q200" s="99"/>
      <c r="R200" s="99"/>
      <c r="S200" s="99"/>
      <c r="T200" s="99"/>
      <c r="U200" s="136"/>
      <c r="V200" s="136"/>
      <c r="W200" s="136"/>
      <c r="X200" s="136"/>
      <c r="Y200" s="136"/>
      <c r="Z200" s="189">
        <f t="shared" si="70"/>
        <v>0</v>
      </c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03">
        <f t="shared" si="71"/>
        <v>0</v>
      </c>
      <c r="AO200" s="136"/>
      <c r="AP200" s="136"/>
      <c r="AQ200" s="136"/>
      <c r="AR200" s="105">
        <f t="shared" si="72"/>
        <v>0</v>
      </c>
      <c r="AS200" s="143"/>
      <c r="AT200" s="143"/>
      <c r="AU200" s="143"/>
      <c r="AV200" s="146"/>
      <c r="AW200" s="224">
        <f t="shared" si="73"/>
        <v>0</v>
      </c>
      <c r="AX200" s="126"/>
      <c r="AY200" s="126"/>
      <c r="AZ200" s="126"/>
      <c r="BA200" s="127"/>
      <c r="BB200" s="127"/>
      <c r="BC200" s="127"/>
      <c r="BD200" s="126"/>
      <c r="BE200" s="126"/>
      <c r="BF200" s="275"/>
      <c r="BG200" s="126"/>
      <c r="BH200" s="274"/>
      <c r="BI200" s="222">
        <f t="shared" si="74"/>
        <v>0</v>
      </c>
      <c r="BJ200" s="140">
        <f t="shared" si="75"/>
        <v>0</v>
      </c>
      <c r="BK200" s="132"/>
      <c r="BL200" s="140">
        <f t="shared" si="76"/>
        <v>0</v>
      </c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30">
        <f t="shared" si="77"/>
        <v>0</v>
      </c>
      <c r="CA200" s="132"/>
    </row>
    <row r="201" spans="1:79" ht="14.25" customHeight="1" x14ac:dyDescent="0.25">
      <c r="A201" s="132"/>
      <c r="B201" s="215">
        <v>46202</v>
      </c>
      <c r="C201" s="133"/>
      <c r="D201" s="136"/>
      <c r="E201" s="135"/>
      <c r="F201" s="135"/>
      <c r="G201" s="147">
        <f t="shared" si="69"/>
        <v>0</v>
      </c>
      <c r="H201" s="122"/>
      <c r="I201" s="122"/>
      <c r="J201" s="122"/>
      <c r="K201" s="122"/>
      <c r="L201" s="99"/>
      <c r="M201" s="99"/>
      <c r="N201" s="99"/>
      <c r="O201" s="99"/>
      <c r="P201" s="641"/>
      <c r="Q201" s="99"/>
      <c r="R201" s="99"/>
      <c r="S201" s="99"/>
      <c r="T201" s="99"/>
      <c r="U201" s="136"/>
      <c r="V201" s="136"/>
      <c r="W201" s="136"/>
      <c r="X201" s="136"/>
      <c r="Y201" s="136"/>
      <c r="Z201" s="189">
        <f t="shared" si="70"/>
        <v>0</v>
      </c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03">
        <f t="shared" si="71"/>
        <v>0</v>
      </c>
      <c r="AO201" s="136"/>
      <c r="AP201" s="136"/>
      <c r="AQ201" s="136"/>
      <c r="AR201" s="105">
        <f t="shared" si="72"/>
        <v>0</v>
      </c>
      <c r="AS201" s="143"/>
      <c r="AT201" s="143"/>
      <c r="AU201" s="143"/>
      <c r="AV201" s="146"/>
      <c r="AW201" s="224">
        <f t="shared" si="73"/>
        <v>0</v>
      </c>
      <c r="AX201" s="126"/>
      <c r="AY201" s="126"/>
      <c r="AZ201" s="126"/>
      <c r="BA201" s="127"/>
      <c r="BB201" s="127"/>
      <c r="BC201" s="127"/>
      <c r="BD201" s="126"/>
      <c r="BE201" s="126"/>
      <c r="BF201" s="275"/>
      <c r="BG201" s="126"/>
      <c r="BH201" s="274"/>
      <c r="BI201" s="222">
        <f t="shared" si="74"/>
        <v>0</v>
      </c>
      <c r="BJ201" s="140">
        <f t="shared" si="75"/>
        <v>0</v>
      </c>
      <c r="BK201" s="132"/>
      <c r="BL201" s="140">
        <f t="shared" si="76"/>
        <v>0</v>
      </c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30">
        <f t="shared" si="77"/>
        <v>0</v>
      </c>
      <c r="CA201" s="132"/>
    </row>
    <row r="202" spans="1:79" ht="14.25" customHeight="1" x14ac:dyDescent="0.25">
      <c r="A202" s="3"/>
      <c r="B202" s="215">
        <v>46203</v>
      </c>
      <c r="C202" s="118"/>
      <c r="D202" s="123"/>
      <c r="E202" s="120"/>
      <c r="F202" s="120"/>
      <c r="G202" s="147">
        <f t="shared" si="69"/>
        <v>0</v>
      </c>
      <c r="H202" s="122"/>
      <c r="I202" s="122"/>
      <c r="J202" s="122"/>
      <c r="K202" s="122"/>
      <c r="L202" s="99"/>
      <c r="M202" s="99"/>
      <c r="N202" s="99"/>
      <c r="O202" s="99"/>
      <c r="P202" s="641"/>
      <c r="Q202" s="99"/>
      <c r="R202" s="99"/>
      <c r="S202" s="99"/>
      <c r="T202" s="99"/>
      <c r="U202" s="123"/>
      <c r="V202" s="123"/>
      <c r="W202" s="123"/>
      <c r="X202" s="123"/>
      <c r="Y202" s="123"/>
      <c r="Z202" s="189">
        <f t="shared" si="70"/>
        <v>0</v>
      </c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03">
        <f t="shared" si="71"/>
        <v>0</v>
      </c>
      <c r="AO202" s="123"/>
      <c r="AP202" s="123"/>
      <c r="AQ202" s="123"/>
      <c r="AR202" s="105">
        <f t="shared" si="72"/>
        <v>0</v>
      </c>
      <c r="AS202" s="143"/>
      <c r="AT202" s="143"/>
      <c r="AU202" s="143"/>
      <c r="AV202" s="146"/>
      <c r="AW202" s="224">
        <f t="shared" si="73"/>
        <v>0</v>
      </c>
      <c r="AX202" s="280"/>
      <c r="AY202" s="138"/>
      <c r="AZ202" s="138"/>
      <c r="BA202" s="665"/>
      <c r="BB202" s="161"/>
      <c r="BC202" s="161"/>
      <c r="BD202" s="138"/>
      <c r="BE202" s="138"/>
      <c r="BF202" s="297"/>
      <c r="BG202" s="138"/>
      <c r="BH202" s="296"/>
      <c r="BI202" s="222">
        <f t="shared" si="74"/>
        <v>0</v>
      </c>
      <c r="BJ202" s="113">
        <f t="shared" si="75"/>
        <v>0</v>
      </c>
      <c r="BK202" s="3"/>
      <c r="BL202" s="113">
        <f t="shared" si="76"/>
        <v>0</v>
      </c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30">
        <f t="shared" si="77"/>
        <v>0</v>
      </c>
      <c r="CA202" s="3"/>
    </row>
    <row r="203" spans="1:79" ht="14.25" customHeight="1" x14ac:dyDescent="0.25">
      <c r="A203" s="3"/>
      <c r="B203" s="2" t="s">
        <v>4</v>
      </c>
      <c r="C203" s="166">
        <f t="shared" ref="C203:H203" si="78">SUM(C172:C202)</f>
        <v>0</v>
      </c>
      <c r="D203" s="166">
        <f t="shared" si="78"/>
        <v>0</v>
      </c>
      <c r="E203" s="166">
        <f t="shared" si="78"/>
        <v>0</v>
      </c>
      <c r="F203" s="166">
        <f t="shared" si="78"/>
        <v>0</v>
      </c>
      <c r="G203" s="166">
        <f t="shared" si="78"/>
        <v>0</v>
      </c>
      <c r="H203" s="166">
        <f t="shared" si="78"/>
        <v>0</v>
      </c>
      <c r="I203" s="166"/>
      <c r="J203" s="166"/>
      <c r="K203" s="166"/>
      <c r="L203" s="166">
        <f t="shared" ref="L203:V203" si="79">SUM(L172:L202)</f>
        <v>0</v>
      </c>
      <c r="M203" s="166">
        <f t="shared" si="79"/>
        <v>0</v>
      </c>
      <c r="N203" s="166">
        <f t="shared" si="79"/>
        <v>0</v>
      </c>
      <c r="O203" s="166">
        <f t="shared" si="79"/>
        <v>0</v>
      </c>
      <c r="P203" s="617">
        <f t="shared" si="79"/>
        <v>0</v>
      </c>
      <c r="Q203" s="166">
        <f t="shared" si="79"/>
        <v>0</v>
      </c>
      <c r="R203" s="166">
        <f t="shared" si="79"/>
        <v>0</v>
      </c>
      <c r="S203" s="166">
        <f t="shared" si="79"/>
        <v>0</v>
      </c>
      <c r="T203" s="166">
        <f t="shared" si="79"/>
        <v>0</v>
      </c>
      <c r="U203" s="166">
        <f t="shared" si="79"/>
        <v>0</v>
      </c>
      <c r="V203" s="166">
        <f t="shared" si="79"/>
        <v>0</v>
      </c>
      <c r="W203" s="166"/>
      <c r="X203" s="166">
        <f t="shared" ref="X203:AK203" si="80">SUM(X172:X202)</f>
        <v>0</v>
      </c>
      <c r="Y203" s="166">
        <f t="shared" si="80"/>
        <v>0</v>
      </c>
      <c r="Z203" s="166">
        <f t="shared" si="80"/>
        <v>0</v>
      </c>
      <c r="AA203" s="166">
        <f t="shared" si="80"/>
        <v>0</v>
      </c>
      <c r="AB203" s="166">
        <f t="shared" si="80"/>
        <v>0</v>
      </c>
      <c r="AC203" s="166">
        <f t="shared" si="80"/>
        <v>0</v>
      </c>
      <c r="AD203" s="166">
        <f t="shared" si="80"/>
        <v>0</v>
      </c>
      <c r="AE203" s="166">
        <f t="shared" si="80"/>
        <v>0</v>
      </c>
      <c r="AF203" s="166">
        <f t="shared" si="80"/>
        <v>0</v>
      </c>
      <c r="AG203" s="166">
        <f t="shared" si="80"/>
        <v>0</v>
      </c>
      <c r="AH203" s="166">
        <f t="shared" si="80"/>
        <v>0</v>
      </c>
      <c r="AI203" s="166">
        <f t="shared" si="80"/>
        <v>0</v>
      </c>
      <c r="AJ203" s="166">
        <f t="shared" si="80"/>
        <v>0</v>
      </c>
      <c r="AK203" s="166">
        <f t="shared" si="80"/>
        <v>0</v>
      </c>
      <c r="AL203" s="166"/>
      <c r="AM203" s="166">
        <f t="shared" ref="AM203:BJ203" si="81">SUM(AM172:AM202)</f>
        <v>0</v>
      </c>
      <c r="AN203" s="166">
        <f t="shared" si="81"/>
        <v>0</v>
      </c>
      <c r="AO203" s="166">
        <f t="shared" si="81"/>
        <v>0</v>
      </c>
      <c r="AP203" s="166">
        <f t="shared" si="81"/>
        <v>0</v>
      </c>
      <c r="AQ203" s="166">
        <f t="shared" si="81"/>
        <v>0</v>
      </c>
      <c r="AR203" s="166">
        <f t="shared" si="81"/>
        <v>0</v>
      </c>
      <c r="AS203" s="166">
        <f t="shared" si="81"/>
        <v>0</v>
      </c>
      <c r="AT203" s="166">
        <f t="shared" si="81"/>
        <v>0</v>
      </c>
      <c r="AU203" s="166">
        <f t="shared" si="81"/>
        <v>0</v>
      </c>
      <c r="AV203" s="166">
        <f t="shared" si="81"/>
        <v>0</v>
      </c>
      <c r="AW203" s="166">
        <f t="shared" si="81"/>
        <v>0</v>
      </c>
      <c r="AX203" s="666">
        <f t="shared" si="81"/>
        <v>0</v>
      </c>
      <c r="AY203" s="666">
        <f t="shared" si="81"/>
        <v>0</v>
      </c>
      <c r="AZ203" s="666">
        <f t="shared" si="81"/>
        <v>0</v>
      </c>
      <c r="BA203" s="666">
        <f t="shared" si="81"/>
        <v>0</v>
      </c>
      <c r="BB203" s="666">
        <f t="shared" si="81"/>
        <v>0</v>
      </c>
      <c r="BC203" s="667">
        <f t="shared" si="81"/>
        <v>0</v>
      </c>
      <c r="BD203" s="165">
        <f t="shared" si="81"/>
        <v>0</v>
      </c>
      <c r="BE203" s="668">
        <f t="shared" si="81"/>
        <v>0</v>
      </c>
      <c r="BF203" s="667">
        <f t="shared" si="81"/>
        <v>0</v>
      </c>
      <c r="BG203" s="165">
        <f t="shared" si="81"/>
        <v>0</v>
      </c>
      <c r="BH203" s="669">
        <f t="shared" si="81"/>
        <v>0</v>
      </c>
      <c r="BI203" s="166">
        <f t="shared" si="81"/>
        <v>0</v>
      </c>
      <c r="BJ203" s="166">
        <f t="shared" si="81"/>
        <v>0</v>
      </c>
      <c r="BK203" s="132"/>
      <c r="BL203" s="166">
        <f t="shared" ref="BL203:BZ203" si="82">SUM(BL172:BL202)</f>
        <v>0</v>
      </c>
      <c r="BM203" s="166">
        <f t="shared" si="82"/>
        <v>0</v>
      </c>
      <c r="BN203" s="166">
        <f t="shared" si="82"/>
        <v>0</v>
      </c>
      <c r="BO203" s="166">
        <f t="shared" si="82"/>
        <v>0</v>
      </c>
      <c r="BP203" s="166">
        <f t="shared" si="82"/>
        <v>0</v>
      </c>
      <c r="BQ203" s="166">
        <f t="shared" si="82"/>
        <v>0</v>
      </c>
      <c r="BR203" s="166">
        <f t="shared" si="82"/>
        <v>0</v>
      </c>
      <c r="BS203" s="166">
        <f t="shared" si="82"/>
        <v>0</v>
      </c>
      <c r="BT203" s="166">
        <f t="shared" si="82"/>
        <v>0</v>
      </c>
      <c r="BU203" s="166">
        <f t="shared" si="82"/>
        <v>0</v>
      </c>
      <c r="BV203" s="166">
        <f t="shared" si="82"/>
        <v>0</v>
      </c>
      <c r="BW203" s="166">
        <f t="shared" si="82"/>
        <v>0</v>
      </c>
      <c r="BX203" s="166">
        <f t="shared" si="82"/>
        <v>0</v>
      </c>
      <c r="BY203" s="166">
        <f t="shared" si="82"/>
        <v>0</v>
      </c>
      <c r="BZ203" s="166">
        <f t="shared" si="82"/>
        <v>0</v>
      </c>
      <c r="CA203" s="132"/>
    </row>
    <row r="204" spans="1:79" ht="14.25" customHeight="1" x14ac:dyDescent="0.25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96"/>
      <c r="AO204" s="3"/>
      <c r="AP204" s="3"/>
      <c r="AQ204" s="3"/>
      <c r="AR204" s="4"/>
      <c r="AS204" s="3"/>
      <c r="AT204" s="3"/>
      <c r="AU204" s="3"/>
      <c r="AV204" s="3"/>
      <c r="AW204" s="3"/>
      <c r="AX204" s="96"/>
      <c r="AY204" s="96"/>
      <c r="AZ204" s="96"/>
      <c r="BA204" s="96"/>
      <c r="BB204" s="96"/>
      <c r="BC204" s="96"/>
      <c r="BD204" s="3"/>
      <c r="BE204" s="96"/>
      <c r="BF204" s="96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</row>
    <row r="205" spans="1:79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176"/>
      <c r="AO205" s="3"/>
      <c r="AP205" s="3"/>
      <c r="AQ205" s="3"/>
      <c r="AR205" s="4"/>
      <c r="AS205" s="3"/>
      <c r="AT205" s="3"/>
      <c r="AU205" s="3"/>
      <c r="AV205" s="3"/>
      <c r="AW205" s="3"/>
      <c r="AX205" s="176"/>
      <c r="AY205" s="176"/>
      <c r="AZ205" s="176"/>
      <c r="BA205" s="176"/>
      <c r="BB205" s="176"/>
      <c r="BC205" s="176"/>
      <c r="BD205" s="176"/>
      <c r="BE205" s="176"/>
      <c r="BF205" s="176"/>
      <c r="BG205" s="176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</row>
    <row r="206" spans="1:79" ht="14.25" customHeight="1" x14ac:dyDescent="0.25">
      <c r="A206" s="3"/>
      <c r="B206" s="215">
        <v>46204</v>
      </c>
      <c r="C206" s="94"/>
      <c r="D206" s="104"/>
      <c r="E206" s="104"/>
      <c r="F206" s="97"/>
      <c r="G206" s="265">
        <f t="shared" ref="G206:G236" si="83">+C206+D206+E206+F206</f>
        <v>0</v>
      </c>
      <c r="H206" s="187"/>
      <c r="I206" s="187"/>
      <c r="J206" s="187"/>
      <c r="K206" s="187"/>
      <c r="L206" s="186"/>
      <c r="M206" s="186"/>
      <c r="N206" s="186"/>
      <c r="O206" s="187"/>
      <c r="P206" s="619"/>
      <c r="Q206" s="186"/>
      <c r="R206" s="186"/>
      <c r="S206" s="186"/>
      <c r="T206" s="186"/>
      <c r="U206" s="670"/>
      <c r="V206" s="670"/>
      <c r="W206" s="670"/>
      <c r="X206" s="670"/>
      <c r="Y206" s="670"/>
      <c r="Z206" s="189">
        <f t="shared" ref="Z206:Z236" si="84">SUM(H206:Y206)</f>
        <v>0</v>
      </c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03">
        <f t="shared" ref="AN206:AN236" si="85">SUM(AA206:AM206)</f>
        <v>0</v>
      </c>
      <c r="AO206" s="104"/>
      <c r="AP206" s="104"/>
      <c r="AQ206" s="104"/>
      <c r="AR206" s="191">
        <f t="shared" ref="AR206:AR236" si="86">SUM(AO206:AQ206)</f>
        <v>0</v>
      </c>
      <c r="AS206" s="186"/>
      <c r="AT206" s="186"/>
      <c r="AU206" s="186"/>
      <c r="AV206" s="193"/>
      <c r="AW206" s="266">
        <f t="shared" ref="AW206:AW236" si="87">+G206-Z206-AN206-AR206-AS206-AT206-AU206-AV206</f>
        <v>0</v>
      </c>
      <c r="AX206" s="274"/>
      <c r="AY206" s="126"/>
      <c r="AZ206" s="126"/>
      <c r="BA206" s="126"/>
      <c r="BB206" s="126"/>
      <c r="BC206" s="126"/>
      <c r="BD206" s="126"/>
      <c r="BE206" s="126"/>
      <c r="BF206" s="275"/>
      <c r="BG206" s="274"/>
      <c r="BH206" s="269"/>
      <c r="BI206" s="272">
        <f t="shared" ref="BI206:BI236" si="88">SUM(AX206:BH206)-BG206</f>
        <v>0</v>
      </c>
      <c r="BJ206" s="114">
        <f t="shared" ref="BJ206:BJ236" si="89">+AW206-BI206</f>
        <v>0</v>
      </c>
      <c r="BK206" s="3"/>
      <c r="BL206" s="114">
        <f t="shared" ref="BL206:BL236" si="90">SUM(BM206:BY206)</f>
        <v>0</v>
      </c>
      <c r="BM206" s="115"/>
      <c r="BN206" s="196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115"/>
      <c r="BY206" s="115"/>
      <c r="BZ206" s="116">
        <f t="shared" ref="BZ206:BZ236" si="91">+BJ206-BL206</f>
        <v>0</v>
      </c>
      <c r="CA206" s="3"/>
    </row>
    <row r="207" spans="1:79" ht="14.25" customHeight="1" x14ac:dyDescent="0.25">
      <c r="A207" s="3"/>
      <c r="B207" s="215">
        <v>46205</v>
      </c>
      <c r="C207" s="118"/>
      <c r="D207" s="123"/>
      <c r="E207" s="120"/>
      <c r="F207" s="120"/>
      <c r="G207" s="147">
        <f t="shared" si="83"/>
        <v>0</v>
      </c>
      <c r="H207" s="144"/>
      <c r="I207" s="144"/>
      <c r="J207" s="144"/>
      <c r="K207" s="144"/>
      <c r="L207" s="143"/>
      <c r="M207" s="143"/>
      <c r="N207" s="143"/>
      <c r="O207" s="144"/>
      <c r="P207" s="611"/>
      <c r="Q207" s="143"/>
      <c r="R207" s="143"/>
      <c r="S207" s="143"/>
      <c r="T207" s="143"/>
      <c r="U207" s="231"/>
      <c r="V207" s="231"/>
      <c r="W207" s="231"/>
      <c r="X207" s="231"/>
      <c r="Y207" s="231"/>
      <c r="Z207" s="103">
        <f t="shared" si="84"/>
        <v>0</v>
      </c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03">
        <f t="shared" si="85"/>
        <v>0</v>
      </c>
      <c r="AO207" s="123"/>
      <c r="AP207" s="123"/>
      <c r="AQ207" s="123"/>
      <c r="AR207" s="105">
        <f t="shared" si="86"/>
        <v>0</v>
      </c>
      <c r="AS207" s="143"/>
      <c r="AT207" s="143"/>
      <c r="AU207" s="143"/>
      <c r="AV207" s="146"/>
      <c r="AW207" s="224">
        <f t="shared" si="87"/>
        <v>0</v>
      </c>
      <c r="AX207" s="274"/>
      <c r="AY207" s="126"/>
      <c r="AZ207" s="126"/>
      <c r="BA207" s="126"/>
      <c r="BB207" s="126"/>
      <c r="BC207" s="126"/>
      <c r="BD207" s="126"/>
      <c r="BE207" s="126"/>
      <c r="BF207" s="275"/>
      <c r="BG207" s="274"/>
      <c r="BH207" s="274"/>
      <c r="BI207" s="222">
        <f t="shared" si="88"/>
        <v>0</v>
      </c>
      <c r="BJ207" s="113">
        <f t="shared" si="89"/>
        <v>0</v>
      </c>
      <c r="BK207" s="3"/>
      <c r="BL207" s="113">
        <f t="shared" si="90"/>
        <v>0</v>
      </c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30">
        <f t="shared" si="91"/>
        <v>0</v>
      </c>
      <c r="CA207" s="3"/>
    </row>
    <row r="208" spans="1:79" ht="14.25" customHeight="1" x14ac:dyDescent="0.25">
      <c r="A208" s="3"/>
      <c r="B208" s="215">
        <v>46206</v>
      </c>
      <c r="C208" s="118"/>
      <c r="D208" s="123"/>
      <c r="E208" s="120"/>
      <c r="F208" s="120"/>
      <c r="G208" s="147">
        <f t="shared" si="83"/>
        <v>0</v>
      </c>
      <c r="H208" s="144"/>
      <c r="I208" s="144"/>
      <c r="J208" s="144"/>
      <c r="K208" s="144"/>
      <c r="L208" s="143"/>
      <c r="M208" s="143"/>
      <c r="N208" s="143"/>
      <c r="O208" s="144"/>
      <c r="P208" s="611"/>
      <c r="Q208" s="143"/>
      <c r="R208" s="143"/>
      <c r="S208" s="143"/>
      <c r="T208" s="143"/>
      <c r="U208" s="231"/>
      <c r="V208" s="231"/>
      <c r="W208" s="231"/>
      <c r="X208" s="231"/>
      <c r="Y208" s="231"/>
      <c r="Z208" s="103">
        <f t="shared" si="84"/>
        <v>0</v>
      </c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03">
        <f t="shared" si="85"/>
        <v>0</v>
      </c>
      <c r="AO208" s="123"/>
      <c r="AP208" s="123"/>
      <c r="AQ208" s="123"/>
      <c r="AR208" s="105">
        <f t="shared" si="86"/>
        <v>0</v>
      </c>
      <c r="AS208" s="143"/>
      <c r="AT208" s="143"/>
      <c r="AU208" s="143"/>
      <c r="AV208" s="146"/>
      <c r="AW208" s="224">
        <f t="shared" si="87"/>
        <v>0</v>
      </c>
      <c r="AX208" s="274"/>
      <c r="AY208" s="126"/>
      <c r="AZ208" s="126"/>
      <c r="BA208" s="126"/>
      <c r="BB208" s="126"/>
      <c r="BC208" s="126"/>
      <c r="BD208" s="126"/>
      <c r="BE208" s="126"/>
      <c r="BF208" s="275"/>
      <c r="BG208" s="274"/>
      <c r="BH208" s="274"/>
      <c r="BI208" s="222">
        <f t="shared" si="88"/>
        <v>0</v>
      </c>
      <c r="BJ208" s="113">
        <f t="shared" si="89"/>
        <v>0</v>
      </c>
      <c r="BK208" s="3"/>
      <c r="BL208" s="113">
        <f t="shared" si="90"/>
        <v>0</v>
      </c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30">
        <f t="shared" si="91"/>
        <v>0</v>
      </c>
      <c r="CA208" s="3"/>
    </row>
    <row r="209" spans="1:79" ht="14.25" customHeight="1" x14ac:dyDescent="0.25">
      <c r="A209" s="132"/>
      <c r="B209" s="215">
        <v>46207</v>
      </c>
      <c r="C209" s="133"/>
      <c r="D209" s="136"/>
      <c r="E209" s="135"/>
      <c r="F209" s="135"/>
      <c r="G209" s="147">
        <f t="shared" si="83"/>
        <v>0</v>
      </c>
      <c r="H209" s="144"/>
      <c r="I209" s="144"/>
      <c r="J209" s="144"/>
      <c r="K209" s="144"/>
      <c r="L209" s="143"/>
      <c r="M209" s="143"/>
      <c r="N209" s="143"/>
      <c r="O209" s="144"/>
      <c r="P209" s="611"/>
      <c r="Q209" s="143"/>
      <c r="R209" s="143"/>
      <c r="S209" s="143"/>
      <c r="T209" s="143"/>
      <c r="U209" s="231"/>
      <c r="V209" s="231"/>
      <c r="W209" s="231"/>
      <c r="X209" s="231"/>
      <c r="Y209" s="231"/>
      <c r="Z209" s="103">
        <f t="shared" si="84"/>
        <v>0</v>
      </c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03">
        <f t="shared" si="85"/>
        <v>0</v>
      </c>
      <c r="AO209" s="136"/>
      <c r="AP209" s="136"/>
      <c r="AQ209" s="136"/>
      <c r="AR209" s="105">
        <f t="shared" si="86"/>
        <v>0</v>
      </c>
      <c r="AS209" s="143"/>
      <c r="AT209" s="143"/>
      <c r="AU209" s="143"/>
      <c r="AV209" s="146"/>
      <c r="AW209" s="224">
        <f t="shared" si="87"/>
        <v>0</v>
      </c>
      <c r="AX209" s="274"/>
      <c r="AY209" s="126"/>
      <c r="AZ209" s="126"/>
      <c r="BA209" s="126"/>
      <c r="BB209" s="126"/>
      <c r="BC209" s="126"/>
      <c r="BD209" s="126"/>
      <c r="BE209" s="126"/>
      <c r="BF209" s="275"/>
      <c r="BG209" s="274"/>
      <c r="BH209" s="274"/>
      <c r="BI209" s="222">
        <f t="shared" si="88"/>
        <v>0</v>
      </c>
      <c r="BJ209" s="140">
        <f t="shared" si="89"/>
        <v>0</v>
      </c>
      <c r="BK209" s="132"/>
      <c r="BL209" s="140">
        <f t="shared" si="90"/>
        <v>0</v>
      </c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41"/>
      <c r="BY209" s="141"/>
      <c r="BZ209" s="130">
        <f t="shared" si="91"/>
        <v>0</v>
      </c>
      <c r="CA209" s="132"/>
    </row>
    <row r="210" spans="1:79" ht="14.25" customHeight="1" x14ac:dyDescent="0.25">
      <c r="A210" s="671"/>
      <c r="B210" s="215">
        <v>46208</v>
      </c>
      <c r="C210" s="133"/>
      <c r="D210" s="136"/>
      <c r="E210" s="135"/>
      <c r="F210" s="135"/>
      <c r="G210" s="147">
        <f t="shared" si="83"/>
        <v>0</v>
      </c>
      <c r="H210" s="144"/>
      <c r="I210" s="144"/>
      <c r="J210" s="144"/>
      <c r="K210" s="144"/>
      <c r="L210" s="143"/>
      <c r="M210" s="143"/>
      <c r="N210" s="143"/>
      <c r="O210" s="144"/>
      <c r="P210" s="611"/>
      <c r="Q210" s="143"/>
      <c r="R210" s="672"/>
      <c r="S210" s="143"/>
      <c r="T210" s="143"/>
      <c r="U210" s="136"/>
      <c r="V210" s="136"/>
      <c r="W210" s="136"/>
      <c r="X210" s="136"/>
      <c r="Y210" s="136"/>
      <c r="Z210" s="103">
        <f t="shared" si="84"/>
        <v>0</v>
      </c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03">
        <f t="shared" si="85"/>
        <v>0</v>
      </c>
      <c r="AO210" s="136"/>
      <c r="AP210" s="136"/>
      <c r="AQ210" s="136"/>
      <c r="AR210" s="105">
        <f t="shared" si="86"/>
        <v>0</v>
      </c>
      <c r="AS210" s="143"/>
      <c r="AT210" s="143"/>
      <c r="AU210" s="143"/>
      <c r="AV210" s="146"/>
      <c r="AW210" s="224">
        <f t="shared" si="87"/>
        <v>0</v>
      </c>
      <c r="AX210" s="274"/>
      <c r="AY210" s="126"/>
      <c r="AZ210" s="126"/>
      <c r="BA210" s="126"/>
      <c r="BB210" s="126"/>
      <c r="BC210" s="126"/>
      <c r="BD210" s="126"/>
      <c r="BE210" s="126"/>
      <c r="BF210" s="275"/>
      <c r="BG210" s="274"/>
      <c r="BH210" s="274"/>
      <c r="BI210" s="222">
        <f t="shared" si="88"/>
        <v>0</v>
      </c>
      <c r="BJ210" s="140">
        <f t="shared" si="89"/>
        <v>0</v>
      </c>
      <c r="BK210" s="132"/>
      <c r="BL210" s="140">
        <f t="shared" si="90"/>
        <v>0</v>
      </c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41"/>
      <c r="BX210" s="141"/>
      <c r="BY210" s="141"/>
      <c r="BZ210" s="130">
        <f t="shared" si="91"/>
        <v>0</v>
      </c>
      <c r="CA210" s="132"/>
    </row>
    <row r="211" spans="1:79" ht="14.25" customHeight="1" x14ac:dyDescent="0.25">
      <c r="A211" s="132"/>
      <c r="B211" s="215">
        <v>46209</v>
      </c>
      <c r="C211" s="133"/>
      <c r="D211" s="136"/>
      <c r="E211" s="135"/>
      <c r="F211" s="135"/>
      <c r="G211" s="147">
        <f t="shared" si="83"/>
        <v>0</v>
      </c>
      <c r="H211" s="144"/>
      <c r="I211" s="144"/>
      <c r="J211" s="144"/>
      <c r="K211" s="144"/>
      <c r="L211" s="143"/>
      <c r="M211" s="143"/>
      <c r="N211" s="143"/>
      <c r="O211" s="144"/>
      <c r="P211" s="611"/>
      <c r="Q211" s="143"/>
      <c r="R211" s="143"/>
      <c r="S211" s="143"/>
      <c r="T211" s="143"/>
      <c r="U211" s="143"/>
      <c r="V211" s="143"/>
      <c r="W211" s="143"/>
      <c r="X211" s="143"/>
      <c r="Y211" s="143"/>
      <c r="Z211" s="103">
        <f t="shared" si="84"/>
        <v>0</v>
      </c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03">
        <f t="shared" si="85"/>
        <v>0</v>
      </c>
      <c r="AO211" s="136"/>
      <c r="AP211" s="136"/>
      <c r="AQ211" s="136"/>
      <c r="AR211" s="105">
        <f t="shared" si="86"/>
        <v>0</v>
      </c>
      <c r="AS211" s="143"/>
      <c r="AT211" s="143"/>
      <c r="AU211" s="143"/>
      <c r="AV211" s="146"/>
      <c r="AW211" s="224">
        <f t="shared" si="87"/>
        <v>0</v>
      </c>
      <c r="AX211" s="274"/>
      <c r="AY211" s="126"/>
      <c r="AZ211" s="126"/>
      <c r="BA211" s="126"/>
      <c r="BB211" s="126"/>
      <c r="BC211" s="126"/>
      <c r="BD211" s="126"/>
      <c r="BE211" s="126"/>
      <c r="BF211" s="275"/>
      <c r="BG211" s="274"/>
      <c r="BH211" s="274"/>
      <c r="BI211" s="222">
        <f t="shared" si="88"/>
        <v>0</v>
      </c>
      <c r="BJ211" s="140">
        <f t="shared" si="89"/>
        <v>0</v>
      </c>
      <c r="BK211" s="132"/>
      <c r="BL211" s="140">
        <f t="shared" si="90"/>
        <v>0</v>
      </c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41"/>
      <c r="BY211" s="141"/>
      <c r="BZ211" s="130">
        <f t="shared" si="91"/>
        <v>0</v>
      </c>
      <c r="CA211" s="132"/>
    </row>
    <row r="212" spans="1:79" ht="14.25" customHeight="1" x14ac:dyDescent="0.25">
      <c r="A212" s="132"/>
      <c r="B212" s="215">
        <v>46210</v>
      </c>
      <c r="C212" s="133"/>
      <c r="D212" s="136"/>
      <c r="E212" s="135"/>
      <c r="F212" s="135"/>
      <c r="G212" s="147">
        <f t="shared" si="83"/>
        <v>0</v>
      </c>
      <c r="H212" s="144"/>
      <c r="I212" s="144"/>
      <c r="J212" s="144"/>
      <c r="K212" s="144"/>
      <c r="L212" s="143"/>
      <c r="M212" s="143"/>
      <c r="N212" s="143"/>
      <c r="O212" s="144"/>
      <c r="P212" s="611"/>
      <c r="Q212" s="143"/>
      <c r="R212" s="143"/>
      <c r="S212" s="143"/>
      <c r="T212" s="143"/>
      <c r="U212" s="143"/>
      <c r="V212" s="143"/>
      <c r="W212" s="143"/>
      <c r="X212" s="143"/>
      <c r="Y212" s="143"/>
      <c r="Z212" s="103">
        <f t="shared" si="84"/>
        <v>0</v>
      </c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03">
        <f t="shared" si="85"/>
        <v>0</v>
      </c>
      <c r="AO212" s="136"/>
      <c r="AP212" s="136"/>
      <c r="AQ212" s="136"/>
      <c r="AR212" s="105">
        <f t="shared" si="86"/>
        <v>0</v>
      </c>
      <c r="AS212" s="143"/>
      <c r="AT212" s="143"/>
      <c r="AU212" s="143"/>
      <c r="AV212" s="146"/>
      <c r="AW212" s="224">
        <f t="shared" si="87"/>
        <v>0</v>
      </c>
      <c r="AX212" s="274"/>
      <c r="AY212" s="126"/>
      <c r="AZ212" s="126"/>
      <c r="BA212" s="126"/>
      <c r="BB212" s="126"/>
      <c r="BC212" s="126"/>
      <c r="BD212" s="126"/>
      <c r="BE212" s="126"/>
      <c r="BF212" s="275"/>
      <c r="BG212" s="274"/>
      <c r="BH212" s="274"/>
      <c r="BI212" s="222">
        <f t="shared" si="88"/>
        <v>0</v>
      </c>
      <c r="BJ212" s="140">
        <f t="shared" si="89"/>
        <v>0</v>
      </c>
      <c r="BK212" s="132"/>
      <c r="BL212" s="140">
        <f t="shared" si="90"/>
        <v>0</v>
      </c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41"/>
      <c r="BY212" s="141"/>
      <c r="BZ212" s="130">
        <f t="shared" si="91"/>
        <v>0</v>
      </c>
      <c r="CA212" s="132"/>
    </row>
    <row r="213" spans="1:79" ht="14.25" customHeight="1" x14ac:dyDescent="0.25">
      <c r="A213" s="132"/>
      <c r="B213" s="215">
        <v>46211</v>
      </c>
      <c r="C213" s="133"/>
      <c r="D213" s="136"/>
      <c r="E213" s="135"/>
      <c r="F213" s="135"/>
      <c r="G213" s="147">
        <f t="shared" si="83"/>
        <v>0</v>
      </c>
      <c r="H213" s="144"/>
      <c r="I213" s="144"/>
      <c r="J213" s="144"/>
      <c r="K213" s="144"/>
      <c r="L213" s="143"/>
      <c r="M213" s="143"/>
      <c r="N213" s="143"/>
      <c r="O213" s="144"/>
      <c r="P213" s="611"/>
      <c r="Q213" s="143"/>
      <c r="R213" s="143"/>
      <c r="S213" s="143"/>
      <c r="T213" s="143"/>
      <c r="U213" s="143"/>
      <c r="V213" s="143"/>
      <c r="W213" s="143"/>
      <c r="X213" s="143"/>
      <c r="Y213" s="143"/>
      <c r="Z213" s="103">
        <f t="shared" si="84"/>
        <v>0</v>
      </c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03">
        <f t="shared" si="85"/>
        <v>0</v>
      </c>
      <c r="AO213" s="136"/>
      <c r="AP213" s="136"/>
      <c r="AQ213" s="136"/>
      <c r="AR213" s="105">
        <f t="shared" si="86"/>
        <v>0</v>
      </c>
      <c r="AS213" s="143"/>
      <c r="AT213" s="143"/>
      <c r="AU213" s="143"/>
      <c r="AV213" s="146"/>
      <c r="AW213" s="224">
        <f t="shared" si="87"/>
        <v>0</v>
      </c>
      <c r="AX213" s="274"/>
      <c r="AY213" s="126"/>
      <c r="AZ213" s="126"/>
      <c r="BA213" s="126"/>
      <c r="BB213" s="126"/>
      <c r="BC213" s="126"/>
      <c r="BD213" s="126"/>
      <c r="BE213" s="126"/>
      <c r="BF213" s="275"/>
      <c r="BG213" s="274"/>
      <c r="BH213" s="274"/>
      <c r="BI213" s="222">
        <f t="shared" si="88"/>
        <v>0</v>
      </c>
      <c r="BJ213" s="140">
        <f t="shared" si="89"/>
        <v>0</v>
      </c>
      <c r="BK213" s="132"/>
      <c r="BL213" s="140">
        <f t="shared" si="90"/>
        <v>0</v>
      </c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41"/>
      <c r="BY213" s="141"/>
      <c r="BZ213" s="130">
        <f t="shared" si="91"/>
        <v>0</v>
      </c>
      <c r="CA213" s="132"/>
    </row>
    <row r="214" spans="1:79" ht="14.25" customHeight="1" x14ac:dyDescent="0.25">
      <c r="A214" s="132"/>
      <c r="B214" s="215">
        <v>46212</v>
      </c>
      <c r="C214" s="133"/>
      <c r="D214" s="136"/>
      <c r="E214" s="135"/>
      <c r="F214" s="135"/>
      <c r="G214" s="147">
        <f t="shared" si="83"/>
        <v>0</v>
      </c>
      <c r="H214" s="144"/>
      <c r="I214" s="144"/>
      <c r="J214" s="144"/>
      <c r="K214" s="144"/>
      <c r="L214" s="143"/>
      <c r="M214" s="143"/>
      <c r="N214" s="143"/>
      <c r="O214" s="144"/>
      <c r="P214" s="611"/>
      <c r="Q214" s="143"/>
      <c r="R214" s="143"/>
      <c r="S214" s="143"/>
      <c r="T214" s="143"/>
      <c r="U214" s="143"/>
      <c r="V214" s="143"/>
      <c r="W214" s="143"/>
      <c r="X214" s="143"/>
      <c r="Y214" s="143"/>
      <c r="Z214" s="103">
        <f t="shared" si="84"/>
        <v>0</v>
      </c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03">
        <f t="shared" si="85"/>
        <v>0</v>
      </c>
      <c r="AO214" s="136"/>
      <c r="AP214" s="136"/>
      <c r="AQ214" s="136"/>
      <c r="AR214" s="105">
        <f t="shared" si="86"/>
        <v>0</v>
      </c>
      <c r="AS214" s="143"/>
      <c r="AT214" s="143"/>
      <c r="AU214" s="143"/>
      <c r="AV214" s="146"/>
      <c r="AW214" s="224">
        <f t="shared" si="87"/>
        <v>0</v>
      </c>
      <c r="AX214" s="274"/>
      <c r="AY214" s="126"/>
      <c r="AZ214" s="126"/>
      <c r="BA214" s="126"/>
      <c r="BB214" s="126"/>
      <c r="BC214" s="126"/>
      <c r="BD214" s="126"/>
      <c r="BE214" s="126"/>
      <c r="BF214" s="275"/>
      <c r="BG214" s="274"/>
      <c r="BH214" s="274"/>
      <c r="BI214" s="222">
        <f t="shared" si="88"/>
        <v>0</v>
      </c>
      <c r="BJ214" s="140">
        <f t="shared" si="89"/>
        <v>0</v>
      </c>
      <c r="BK214" s="132"/>
      <c r="BL214" s="140">
        <f t="shared" si="90"/>
        <v>0</v>
      </c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41"/>
      <c r="BY214" s="141"/>
      <c r="BZ214" s="130">
        <f t="shared" si="91"/>
        <v>0</v>
      </c>
      <c r="CA214" s="132"/>
    </row>
    <row r="215" spans="1:79" ht="14.25" customHeight="1" x14ac:dyDescent="0.25">
      <c r="A215" s="132"/>
      <c r="B215" s="215">
        <v>46213</v>
      </c>
      <c r="C215" s="133"/>
      <c r="D215" s="136"/>
      <c r="E215" s="135"/>
      <c r="F215" s="135"/>
      <c r="G215" s="147">
        <f t="shared" si="83"/>
        <v>0</v>
      </c>
      <c r="H215" s="144"/>
      <c r="I215" s="144"/>
      <c r="J215" s="144"/>
      <c r="K215" s="144"/>
      <c r="L215" s="143"/>
      <c r="M215" s="143"/>
      <c r="N215" s="143"/>
      <c r="O215" s="144"/>
      <c r="P215" s="611"/>
      <c r="Q215" s="143"/>
      <c r="R215" s="143"/>
      <c r="S215" s="143"/>
      <c r="T215" s="143"/>
      <c r="U215" s="143"/>
      <c r="V215" s="143"/>
      <c r="W215" s="143"/>
      <c r="X215" s="143"/>
      <c r="Y215" s="143"/>
      <c r="Z215" s="103">
        <f t="shared" si="84"/>
        <v>0</v>
      </c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03">
        <f t="shared" si="85"/>
        <v>0</v>
      </c>
      <c r="AO215" s="136"/>
      <c r="AP215" s="136"/>
      <c r="AQ215" s="136"/>
      <c r="AR215" s="105">
        <f t="shared" si="86"/>
        <v>0</v>
      </c>
      <c r="AS215" s="143"/>
      <c r="AT215" s="143"/>
      <c r="AU215" s="143"/>
      <c r="AV215" s="146"/>
      <c r="AW215" s="224">
        <f t="shared" si="87"/>
        <v>0</v>
      </c>
      <c r="AX215" s="274"/>
      <c r="AY215" s="126"/>
      <c r="AZ215" s="126"/>
      <c r="BA215" s="126"/>
      <c r="BB215" s="126"/>
      <c r="BC215" s="126"/>
      <c r="BD215" s="126"/>
      <c r="BE215" s="126"/>
      <c r="BF215" s="275"/>
      <c r="BG215" s="274"/>
      <c r="BH215" s="274"/>
      <c r="BI215" s="222">
        <f t="shared" si="88"/>
        <v>0</v>
      </c>
      <c r="BJ215" s="140">
        <f t="shared" si="89"/>
        <v>0</v>
      </c>
      <c r="BK215" s="132"/>
      <c r="BL215" s="140">
        <f t="shared" si="90"/>
        <v>0</v>
      </c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41"/>
      <c r="BY215" s="141"/>
      <c r="BZ215" s="130">
        <f t="shared" si="91"/>
        <v>0</v>
      </c>
      <c r="CA215" s="132"/>
    </row>
    <row r="216" spans="1:79" ht="14.25" customHeight="1" x14ac:dyDescent="0.25">
      <c r="A216" s="132"/>
      <c r="B216" s="215">
        <v>46214</v>
      </c>
      <c r="C216" s="133"/>
      <c r="D216" s="136"/>
      <c r="E216" s="135"/>
      <c r="F216" s="135"/>
      <c r="G216" s="147">
        <f t="shared" si="83"/>
        <v>0</v>
      </c>
      <c r="H216" s="144"/>
      <c r="I216" s="144"/>
      <c r="J216" s="144"/>
      <c r="K216" s="144"/>
      <c r="L216" s="143"/>
      <c r="M216" s="143"/>
      <c r="N216" s="143"/>
      <c r="O216" s="144"/>
      <c r="P216" s="611"/>
      <c r="Q216" s="143"/>
      <c r="R216" s="143"/>
      <c r="S216" s="143"/>
      <c r="T216" s="143"/>
      <c r="U216" s="143"/>
      <c r="V216" s="143"/>
      <c r="W216" s="143"/>
      <c r="X216" s="143"/>
      <c r="Y216" s="143"/>
      <c r="Z216" s="103">
        <f t="shared" si="84"/>
        <v>0</v>
      </c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03">
        <f t="shared" si="85"/>
        <v>0</v>
      </c>
      <c r="AO216" s="136"/>
      <c r="AP216" s="136"/>
      <c r="AQ216" s="136"/>
      <c r="AR216" s="105">
        <f t="shared" si="86"/>
        <v>0</v>
      </c>
      <c r="AS216" s="143"/>
      <c r="AT216" s="143"/>
      <c r="AU216" s="143"/>
      <c r="AV216" s="146"/>
      <c r="AW216" s="224">
        <f t="shared" si="87"/>
        <v>0</v>
      </c>
      <c r="AX216" s="274"/>
      <c r="AY216" s="126"/>
      <c r="AZ216" s="126"/>
      <c r="BA216" s="126"/>
      <c r="BB216" s="126"/>
      <c r="BC216" s="126"/>
      <c r="BD216" s="126"/>
      <c r="BE216" s="126"/>
      <c r="BF216" s="275"/>
      <c r="BG216" s="274"/>
      <c r="BH216" s="274"/>
      <c r="BI216" s="222">
        <f t="shared" si="88"/>
        <v>0</v>
      </c>
      <c r="BJ216" s="140">
        <f t="shared" si="89"/>
        <v>0</v>
      </c>
      <c r="BK216" s="132"/>
      <c r="BL216" s="140">
        <f t="shared" si="90"/>
        <v>0</v>
      </c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41"/>
      <c r="BY216" s="141"/>
      <c r="BZ216" s="130">
        <f t="shared" si="91"/>
        <v>0</v>
      </c>
      <c r="CA216" s="132"/>
    </row>
    <row r="217" spans="1:79" ht="14.25" customHeight="1" x14ac:dyDescent="0.25">
      <c r="A217" s="132"/>
      <c r="B217" s="215">
        <v>46215</v>
      </c>
      <c r="C217" s="133"/>
      <c r="D217" s="136"/>
      <c r="E217" s="135"/>
      <c r="F217" s="135"/>
      <c r="G217" s="147">
        <f t="shared" si="83"/>
        <v>0</v>
      </c>
      <c r="H217" s="144"/>
      <c r="I217" s="144"/>
      <c r="J217" s="144"/>
      <c r="K217" s="144"/>
      <c r="L217" s="143"/>
      <c r="M217" s="143"/>
      <c r="N217" s="143"/>
      <c r="O217" s="144"/>
      <c r="P217" s="611"/>
      <c r="Q217" s="143"/>
      <c r="R217" s="143"/>
      <c r="S217" s="143"/>
      <c r="T217" s="143"/>
      <c r="U217" s="143"/>
      <c r="V217" s="143"/>
      <c r="W217" s="143"/>
      <c r="X217" s="143"/>
      <c r="Y217" s="143"/>
      <c r="Z217" s="103">
        <f t="shared" si="84"/>
        <v>0</v>
      </c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03">
        <f t="shared" si="85"/>
        <v>0</v>
      </c>
      <c r="AO217" s="136"/>
      <c r="AP217" s="136"/>
      <c r="AQ217" s="136"/>
      <c r="AR217" s="105">
        <f t="shared" si="86"/>
        <v>0</v>
      </c>
      <c r="AS217" s="143"/>
      <c r="AT217" s="143"/>
      <c r="AU217" s="143"/>
      <c r="AV217" s="146"/>
      <c r="AW217" s="224">
        <f t="shared" si="87"/>
        <v>0</v>
      </c>
      <c r="AX217" s="274"/>
      <c r="AY217" s="126"/>
      <c r="AZ217" s="126"/>
      <c r="BA217" s="126"/>
      <c r="BB217" s="126"/>
      <c r="BC217" s="126"/>
      <c r="BD217" s="126"/>
      <c r="BE217" s="126"/>
      <c r="BF217" s="275"/>
      <c r="BG217" s="274"/>
      <c r="BH217" s="274"/>
      <c r="BI217" s="222">
        <f t="shared" si="88"/>
        <v>0</v>
      </c>
      <c r="BJ217" s="140">
        <f t="shared" si="89"/>
        <v>0</v>
      </c>
      <c r="BK217" s="132"/>
      <c r="BL217" s="140">
        <f t="shared" si="90"/>
        <v>0</v>
      </c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41"/>
      <c r="BY217" s="141"/>
      <c r="BZ217" s="130">
        <f t="shared" si="91"/>
        <v>0</v>
      </c>
      <c r="CA217" s="132"/>
    </row>
    <row r="218" spans="1:79" ht="14.25" customHeight="1" x14ac:dyDescent="0.25">
      <c r="A218" s="132"/>
      <c r="B218" s="215">
        <v>46216</v>
      </c>
      <c r="C218" s="133"/>
      <c r="D218" s="136"/>
      <c r="E218" s="135"/>
      <c r="F218" s="135"/>
      <c r="G218" s="147">
        <f t="shared" si="83"/>
        <v>0</v>
      </c>
      <c r="H218" s="144"/>
      <c r="I218" s="144"/>
      <c r="J218" s="144"/>
      <c r="K218" s="144"/>
      <c r="L218" s="143"/>
      <c r="M218" s="143"/>
      <c r="N218" s="143"/>
      <c r="O218" s="144"/>
      <c r="P218" s="611"/>
      <c r="Q218" s="143"/>
      <c r="R218" s="143"/>
      <c r="S218" s="143"/>
      <c r="T218" s="143"/>
      <c r="U218" s="143"/>
      <c r="V218" s="143"/>
      <c r="W218" s="143"/>
      <c r="X218" s="143"/>
      <c r="Y218" s="143"/>
      <c r="Z218" s="103">
        <f t="shared" si="84"/>
        <v>0</v>
      </c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03">
        <f t="shared" si="85"/>
        <v>0</v>
      </c>
      <c r="AO218" s="136"/>
      <c r="AP218" s="136"/>
      <c r="AQ218" s="136"/>
      <c r="AR218" s="105">
        <f t="shared" si="86"/>
        <v>0</v>
      </c>
      <c r="AS218" s="143"/>
      <c r="AT218" s="143"/>
      <c r="AU218" s="143"/>
      <c r="AV218" s="146"/>
      <c r="AW218" s="224">
        <f t="shared" si="87"/>
        <v>0</v>
      </c>
      <c r="AX218" s="274"/>
      <c r="AY218" s="126"/>
      <c r="AZ218" s="126"/>
      <c r="BA218" s="126"/>
      <c r="BB218" s="126"/>
      <c r="BC218" s="126"/>
      <c r="BD218" s="126"/>
      <c r="BE218" s="126"/>
      <c r="BF218" s="275"/>
      <c r="BG218" s="274"/>
      <c r="BH218" s="274"/>
      <c r="BI218" s="222">
        <f t="shared" si="88"/>
        <v>0</v>
      </c>
      <c r="BJ218" s="140">
        <f t="shared" si="89"/>
        <v>0</v>
      </c>
      <c r="BK218" s="132"/>
      <c r="BL218" s="140">
        <f t="shared" si="90"/>
        <v>0</v>
      </c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41"/>
      <c r="BY218" s="141"/>
      <c r="BZ218" s="130">
        <f t="shared" si="91"/>
        <v>0</v>
      </c>
      <c r="CA218" s="132"/>
    </row>
    <row r="219" spans="1:79" ht="14.25" customHeight="1" x14ac:dyDescent="0.25">
      <c r="A219" s="132"/>
      <c r="B219" s="215">
        <v>46217</v>
      </c>
      <c r="C219" s="133"/>
      <c r="D219" s="136"/>
      <c r="E219" s="135"/>
      <c r="F219" s="135"/>
      <c r="G219" s="147">
        <f t="shared" si="83"/>
        <v>0</v>
      </c>
      <c r="H219" s="144"/>
      <c r="I219" s="144"/>
      <c r="J219" s="144"/>
      <c r="K219" s="144"/>
      <c r="L219" s="143"/>
      <c r="M219" s="143"/>
      <c r="N219" s="143"/>
      <c r="O219" s="144"/>
      <c r="P219" s="611"/>
      <c r="Q219" s="143"/>
      <c r="R219" s="143"/>
      <c r="S219" s="143"/>
      <c r="T219" s="143"/>
      <c r="U219" s="143"/>
      <c r="V219" s="143"/>
      <c r="W219" s="143"/>
      <c r="X219" s="143"/>
      <c r="Y219" s="143"/>
      <c r="Z219" s="103">
        <f t="shared" si="84"/>
        <v>0</v>
      </c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03">
        <f t="shared" si="85"/>
        <v>0</v>
      </c>
      <c r="AO219" s="136"/>
      <c r="AP219" s="136"/>
      <c r="AQ219" s="136"/>
      <c r="AR219" s="105">
        <f t="shared" si="86"/>
        <v>0</v>
      </c>
      <c r="AS219" s="143"/>
      <c r="AT219" s="143"/>
      <c r="AU219" s="143"/>
      <c r="AV219" s="146"/>
      <c r="AW219" s="224">
        <f t="shared" si="87"/>
        <v>0</v>
      </c>
      <c r="AX219" s="274"/>
      <c r="AY219" s="126"/>
      <c r="AZ219" s="126"/>
      <c r="BA219" s="126"/>
      <c r="BB219" s="126"/>
      <c r="BC219" s="126"/>
      <c r="BD219" s="126"/>
      <c r="BE219" s="126"/>
      <c r="BF219" s="275"/>
      <c r="BG219" s="274"/>
      <c r="BH219" s="274"/>
      <c r="BI219" s="222">
        <f t="shared" si="88"/>
        <v>0</v>
      </c>
      <c r="BJ219" s="140">
        <f t="shared" si="89"/>
        <v>0</v>
      </c>
      <c r="BK219" s="132"/>
      <c r="BL219" s="140">
        <f t="shared" si="90"/>
        <v>0</v>
      </c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41"/>
      <c r="BY219" s="141"/>
      <c r="BZ219" s="130">
        <f t="shared" si="91"/>
        <v>0</v>
      </c>
      <c r="CA219" s="132"/>
    </row>
    <row r="220" spans="1:79" ht="14.25" customHeight="1" x14ac:dyDescent="0.25">
      <c r="A220" s="132"/>
      <c r="B220" s="215">
        <v>46218</v>
      </c>
      <c r="C220" s="133"/>
      <c r="D220" s="136"/>
      <c r="E220" s="135"/>
      <c r="F220" s="135"/>
      <c r="G220" s="147">
        <f t="shared" si="83"/>
        <v>0</v>
      </c>
      <c r="H220" s="144"/>
      <c r="I220" s="144"/>
      <c r="J220" s="144"/>
      <c r="K220" s="144"/>
      <c r="L220" s="143"/>
      <c r="M220" s="143"/>
      <c r="N220" s="143"/>
      <c r="O220" s="144"/>
      <c r="P220" s="611"/>
      <c r="Q220" s="143"/>
      <c r="R220" s="143"/>
      <c r="S220" s="143"/>
      <c r="T220" s="143"/>
      <c r="U220" s="143"/>
      <c r="V220" s="143"/>
      <c r="W220" s="143"/>
      <c r="X220" s="143"/>
      <c r="Y220" s="143"/>
      <c r="Z220" s="103">
        <f t="shared" si="84"/>
        <v>0</v>
      </c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03">
        <f t="shared" si="85"/>
        <v>0</v>
      </c>
      <c r="AO220" s="136"/>
      <c r="AP220" s="136"/>
      <c r="AQ220" s="136"/>
      <c r="AR220" s="105">
        <f t="shared" si="86"/>
        <v>0</v>
      </c>
      <c r="AS220" s="143"/>
      <c r="AT220" s="143"/>
      <c r="AU220" s="143"/>
      <c r="AV220" s="146"/>
      <c r="AW220" s="224">
        <f t="shared" si="87"/>
        <v>0</v>
      </c>
      <c r="AX220" s="274"/>
      <c r="AY220" s="126"/>
      <c r="AZ220" s="126"/>
      <c r="BA220" s="126"/>
      <c r="BB220" s="126"/>
      <c r="BC220" s="126"/>
      <c r="BD220" s="126"/>
      <c r="BE220" s="126"/>
      <c r="BF220" s="275"/>
      <c r="BG220" s="274"/>
      <c r="BH220" s="274"/>
      <c r="BI220" s="222">
        <f t="shared" si="88"/>
        <v>0</v>
      </c>
      <c r="BJ220" s="140">
        <f t="shared" si="89"/>
        <v>0</v>
      </c>
      <c r="BK220" s="132"/>
      <c r="BL220" s="140">
        <f t="shared" si="90"/>
        <v>0</v>
      </c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41"/>
      <c r="BY220" s="141"/>
      <c r="BZ220" s="130">
        <f t="shared" si="91"/>
        <v>0</v>
      </c>
      <c r="CA220" s="132"/>
    </row>
    <row r="221" spans="1:79" ht="14.25" customHeight="1" x14ac:dyDescent="0.25">
      <c r="A221" s="132"/>
      <c r="B221" s="215">
        <v>46219</v>
      </c>
      <c r="C221" s="133"/>
      <c r="D221" s="136"/>
      <c r="E221" s="135"/>
      <c r="F221" s="135"/>
      <c r="G221" s="147">
        <f t="shared" si="83"/>
        <v>0</v>
      </c>
      <c r="H221" s="144"/>
      <c r="I221" s="144"/>
      <c r="J221" s="144"/>
      <c r="K221" s="144"/>
      <c r="L221" s="143"/>
      <c r="M221" s="143"/>
      <c r="N221" s="143"/>
      <c r="O221" s="144"/>
      <c r="P221" s="611"/>
      <c r="Q221" s="143"/>
      <c r="R221" s="143"/>
      <c r="S221" s="143"/>
      <c r="T221" s="143"/>
      <c r="U221" s="143"/>
      <c r="V221" s="143"/>
      <c r="W221" s="143"/>
      <c r="X221" s="143"/>
      <c r="Y221" s="143"/>
      <c r="Z221" s="103">
        <f t="shared" si="84"/>
        <v>0</v>
      </c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03">
        <f t="shared" si="85"/>
        <v>0</v>
      </c>
      <c r="AO221" s="136"/>
      <c r="AP221" s="136"/>
      <c r="AQ221" s="136"/>
      <c r="AR221" s="105">
        <f t="shared" si="86"/>
        <v>0</v>
      </c>
      <c r="AS221" s="143"/>
      <c r="AT221" s="143"/>
      <c r="AU221" s="143"/>
      <c r="AV221" s="146"/>
      <c r="AW221" s="224">
        <f t="shared" si="87"/>
        <v>0</v>
      </c>
      <c r="AX221" s="274"/>
      <c r="AY221" s="126"/>
      <c r="AZ221" s="126"/>
      <c r="BA221" s="126"/>
      <c r="BB221" s="126"/>
      <c r="BC221" s="126"/>
      <c r="BD221" s="126"/>
      <c r="BE221" s="126"/>
      <c r="BF221" s="275"/>
      <c r="BG221" s="274"/>
      <c r="BH221" s="274"/>
      <c r="BI221" s="222">
        <f t="shared" si="88"/>
        <v>0</v>
      </c>
      <c r="BJ221" s="140">
        <f t="shared" si="89"/>
        <v>0</v>
      </c>
      <c r="BK221" s="132"/>
      <c r="BL221" s="140">
        <f t="shared" si="90"/>
        <v>0</v>
      </c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41"/>
      <c r="BY221" s="141"/>
      <c r="BZ221" s="130">
        <f t="shared" si="91"/>
        <v>0</v>
      </c>
      <c r="CA221" s="132"/>
    </row>
    <row r="222" spans="1:79" ht="14.25" customHeight="1" x14ac:dyDescent="0.25">
      <c r="A222" s="132"/>
      <c r="B222" s="215">
        <v>46220</v>
      </c>
      <c r="C222" s="133"/>
      <c r="D222" s="136"/>
      <c r="E222" s="135"/>
      <c r="F222" s="135"/>
      <c r="G222" s="147">
        <f t="shared" si="83"/>
        <v>0</v>
      </c>
      <c r="H222" s="144"/>
      <c r="I222" s="144"/>
      <c r="J222" s="144"/>
      <c r="K222" s="144"/>
      <c r="L222" s="143"/>
      <c r="M222" s="143"/>
      <c r="N222" s="143"/>
      <c r="O222" s="144"/>
      <c r="P222" s="611"/>
      <c r="Q222" s="143"/>
      <c r="R222" s="143"/>
      <c r="S222" s="143"/>
      <c r="T222" s="143"/>
      <c r="U222" s="143"/>
      <c r="V222" s="143"/>
      <c r="W222" s="143"/>
      <c r="X222" s="143"/>
      <c r="Y222" s="143"/>
      <c r="Z222" s="103">
        <f t="shared" si="84"/>
        <v>0</v>
      </c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03">
        <f t="shared" si="85"/>
        <v>0</v>
      </c>
      <c r="AO222" s="136"/>
      <c r="AP222" s="136"/>
      <c r="AQ222" s="136"/>
      <c r="AR222" s="105">
        <f t="shared" si="86"/>
        <v>0</v>
      </c>
      <c r="AS222" s="143"/>
      <c r="AT222" s="143"/>
      <c r="AU222" s="143"/>
      <c r="AV222" s="146"/>
      <c r="AW222" s="224">
        <f t="shared" si="87"/>
        <v>0</v>
      </c>
      <c r="AX222" s="274"/>
      <c r="AY222" s="126"/>
      <c r="AZ222" s="126"/>
      <c r="BA222" s="126"/>
      <c r="BB222" s="126"/>
      <c r="BC222" s="126"/>
      <c r="BD222" s="126"/>
      <c r="BE222" s="126"/>
      <c r="BF222" s="275"/>
      <c r="BG222" s="274"/>
      <c r="BH222" s="274"/>
      <c r="BI222" s="222">
        <f t="shared" si="88"/>
        <v>0</v>
      </c>
      <c r="BJ222" s="140">
        <f t="shared" si="89"/>
        <v>0</v>
      </c>
      <c r="BK222" s="132"/>
      <c r="BL222" s="140">
        <f t="shared" si="90"/>
        <v>0</v>
      </c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41"/>
      <c r="BY222" s="141"/>
      <c r="BZ222" s="130">
        <f t="shared" si="91"/>
        <v>0</v>
      </c>
      <c r="CA222" s="132"/>
    </row>
    <row r="223" spans="1:79" ht="14.25" customHeight="1" x14ac:dyDescent="0.25">
      <c r="A223" s="132"/>
      <c r="B223" s="215">
        <v>46221</v>
      </c>
      <c r="C223" s="133"/>
      <c r="D223" s="136"/>
      <c r="E223" s="135"/>
      <c r="F223" s="135"/>
      <c r="G223" s="147">
        <f t="shared" si="83"/>
        <v>0</v>
      </c>
      <c r="H223" s="144"/>
      <c r="I223" s="144"/>
      <c r="J223" s="144"/>
      <c r="K223" s="144"/>
      <c r="L223" s="143"/>
      <c r="M223" s="143"/>
      <c r="N223" s="143"/>
      <c r="O223" s="144"/>
      <c r="P223" s="611"/>
      <c r="Q223" s="143"/>
      <c r="R223" s="143"/>
      <c r="S223" s="143"/>
      <c r="T223" s="143"/>
      <c r="U223" s="143"/>
      <c r="V223" s="143"/>
      <c r="W223" s="143"/>
      <c r="X223" s="143"/>
      <c r="Y223" s="143"/>
      <c r="Z223" s="103">
        <f t="shared" si="84"/>
        <v>0</v>
      </c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03">
        <f t="shared" si="85"/>
        <v>0</v>
      </c>
      <c r="AO223" s="136"/>
      <c r="AP223" s="136"/>
      <c r="AQ223" s="136"/>
      <c r="AR223" s="105">
        <f t="shared" si="86"/>
        <v>0</v>
      </c>
      <c r="AS223" s="143"/>
      <c r="AT223" s="143"/>
      <c r="AU223" s="143"/>
      <c r="AV223" s="146"/>
      <c r="AW223" s="224">
        <f t="shared" si="87"/>
        <v>0</v>
      </c>
      <c r="AX223" s="274"/>
      <c r="AY223" s="126"/>
      <c r="AZ223" s="126"/>
      <c r="BA223" s="126"/>
      <c r="BB223" s="126"/>
      <c r="BC223" s="126"/>
      <c r="BD223" s="126"/>
      <c r="BE223" s="126"/>
      <c r="BF223" s="275"/>
      <c r="BG223" s="274"/>
      <c r="BH223" s="274"/>
      <c r="BI223" s="222">
        <f t="shared" si="88"/>
        <v>0</v>
      </c>
      <c r="BJ223" s="140">
        <f t="shared" si="89"/>
        <v>0</v>
      </c>
      <c r="BK223" s="132"/>
      <c r="BL223" s="140">
        <f t="shared" si="90"/>
        <v>0</v>
      </c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41"/>
      <c r="BY223" s="141"/>
      <c r="BZ223" s="130">
        <f t="shared" si="91"/>
        <v>0</v>
      </c>
      <c r="CA223" s="132"/>
    </row>
    <row r="224" spans="1:79" ht="14.25" customHeight="1" x14ac:dyDescent="0.25">
      <c r="A224" s="132"/>
      <c r="B224" s="215">
        <v>46222</v>
      </c>
      <c r="C224" s="133"/>
      <c r="D224" s="136"/>
      <c r="E224" s="135"/>
      <c r="F224" s="135"/>
      <c r="G224" s="147">
        <f t="shared" si="83"/>
        <v>0</v>
      </c>
      <c r="H224" s="144"/>
      <c r="I224" s="144"/>
      <c r="J224" s="144"/>
      <c r="K224" s="144"/>
      <c r="L224" s="143"/>
      <c r="M224" s="143"/>
      <c r="N224" s="143"/>
      <c r="O224" s="144"/>
      <c r="P224" s="611"/>
      <c r="Q224" s="143"/>
      <c r="R224" s="143"/>
      <c r="S224" s="143"/>
      <c r="T224" s="143"/>
      <c r="U224" s="143"/>
      <c r="V224" s="143"/>
      <c r="W224" s="143"/>
      <c r="X224" s="143"/>
      <c r="Y224" s="143"/>
      <c r="Z224" s="103">
        <f t="shared" si="84"/>
        <v>0</v>
      </c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03">
        <f t="shared" si="85"/>
        <v>0</v>
      </c>
      <c r="AO224" s="136"/>
      <c r="AP224" s="136"/>
      <c r="AQ224" s="136"/>
      <c r="AR224" s="105">
        <f t="shared" si="86"/>
        <v>0</v>
      </c>
      <c r="AS224" s="143"/>
      <c r="AT224" s="143"/>
      <c r="AU224" s="143"/>
      <c r="AV224" s="146"/>
      <c r="AW224" s="224">
        <f t="shared" si="87"/>
        <v>0</v>
      </c>
      <c r="AX224" s="274"/>
      <c r="AY224" s="126"/>
      <c r="AZ224" s="126"/>
      <c r="BA224" s="126"/>
      <c r="BB224" s="126"/>
      <c r="BC224" s="126"/>
      <c r="BD224" s="126"/>
      <c r="BE224" s="126"/>
      <c r="BF224" s="275"/>
      <c r="BG224" s="274"/>
      <c r="BH224" s="274"/>
      <c r="BI224" s="222">
        <f t="shared" si="88"/>
        <v>0</v>
      </c>
      <c r="BJ224" s="140">
        <f t="shared" si="89"/>
        <v>0</v>
      </c>
      <c r="BK224" s="132"/>
      <c r="BL224" s="140">
        <f t="shared" si="90"/>
        <v>0</v>
      </c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41"/>
      <c r="BY224" s="141"/>
      <c r="BZ224" s="130">
        <f t="shared" si="91"/>
        <v>0</v>
      </c>
      <c r="CA224" s="132"/>
    </row>
    <row r="225" spans="1:79" ht="14.25" customHeight="1" x14ac:dyDescent="0.25">
      <c r="A225" s="132"/>
      <c r="B225" s="215">
        <v>46223</v>
      </c>
      <c r="C225" s="133"/>
      <c r="D225" s="136"/>
      <c r="E225" s="135"/>
      <c r="F225" s="135"/>
      <c r="G225" s="147">
        <f t="shared" si="83"/>
        <v>0</v>
      </c>
      <c r="H225" s="144"/>
      <c r="I225" s="144"/>
      <c r="J225" s="144"/>
      <c r="K225" s="144"/>
      <c r="L225" s="143"/>
      <c r="M225" s="143"/>
      <c r="N225" s="143"/>
      <c r="O225" s="144"/>
      <c r="P225" s="611"/>
      <c r="Q225" s="143"/>
      <c r="R225" s="143"/>
      <c r="S225" s="143"/>
      <c r="T225" s="143"/>
      <c r="U225" s="143"/>
      <c r="V225" s="143"/>
      <c r="W225" s="143"/>
      <c r="X225" s="143"/>
      <c r="Y225" s="143"/>
      <c r="Z225" s="103">
        <f t="shared" si="84"/>
        <v>0</v>
      </c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03">
        <f t="shared" si="85"/>
        <v>0</v>
      </c>
      <c r="AO225" s="136"/>
      <c r="AP225" s="136"/>
      <c r="AQ225" s="136"/>
      <c r="AR225" s="105">
        <f t="shared" si="86"/>
        <v>0</v>
      </c>
      <c r="AS225" s="143"/>
      <c r="AT225" s="143"/>
      <c r="AU225" s="143"/>
      <c r="AV225" s="146"/>
      <c r="AW225" s="224">
        <f t="shared" si="87"/>
        <v>0</v>
      </c>
      <c r="AX225" s="274"/>
      <c r="AY225" s="126"/>
      <c r="AZ225" s="126"/>
      <c r="BA225" s="126"/>
      <c r="BB225" s="126"/>
      <c r="BC225" s="126"/>
      <c r="BD225" s="126"/>
      <c r="BE225" s="126"/>
      <c r="BF225" s="275"/>
      <c r="BG225" s="274"/>
      <c r="BH225" s="274"/>
      <c r="BI225" s="222">
        <f t="shared" si="88"/>
        <v>0</v>
      </c>
      <c r="BJ225" s="140">
        <f t="shared" si="89"/>
        <v>0</v>
      </c>
      <c r="BK225" s="132"/>
      <c r="BL225" s="140">
        <f t="shared" si="90"/>
        <v>0</v>
      </c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41"/>
      <c r="BY225" s="141"/>
      <c r="BZ225" s="130">
        <f t="shared" si="91"/>
        <v>0</v>
      </c>
      <c r="CA225" s="132"/>
    </row>
    <row r="226" spans="1:79" ht="14.25" customHeight="1" x14ac:dyDescent="0.25">
      <c r="A226" s="132"/>
      <c r="B226" s="215">
        <v>46224</v>
      </c>
      <c r="C226" s="133"/>
      <c r="D226" s="136"/>
      <c r="E226" s="135"/>
      <c r="F226" s="135"/>
      <c r="G226" s="147">
        <f t="shared" si="83"/>
        <v>0</v>
      </c>
      <c r="H226" s="144"/>
      <c r="I226" s="144"/>
      <c r="J226" s="144"/>
      <c r="K226" s="144"/>
      <c r="L226" s="143"/>
      <c r="M226" s="143"/>
      <c r="N226" s="143"/>
      <c r="O226" s="144"/>
      <c r="P226" s="611"/>
      <c r="Q226" s="143"/>
      <c r="R226" s="143"/>
      <c r="S226" s="143"/>
      <c r="T226" s="143"/>
      <c r="U226" s="143"/>
      <c r="V226" s="143"/>
      <c r="W226" s="143"/>
      <c r="X226" s="143"/>
      <c r="Y226" s="143"/>
      <c r="Z226" s="103">
        <f t="shared" si="84"/>
        <v>0</v>
      </c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03">
        <f t="shared" si="85"/>
        <v>0</v>
      </c>
      <c r="AO226" s="136"/>
      <c r="AP226" s="136"/>
      <c r="AQ226" s="136"/>
      <c r="AR226" s="105">
        <f t="shared" si="86"/>
        <v>0</v>
      </c>
      <c r="AS226" s="143"/>
      <c r="AT226" s="143"/>
      <c r="AU226" s="143"/>
      <c r="AV226" s="146"/>
      <c r="AW226" s="224">
        <f t="shared" si="87"/>
        <v>0</v>
      </c>
      <c r="AX226" s="274"/>
      <c r="AY226" s="126"/>
      <c r="AZ226" s="126"/>
      <c r="BA226" s="126"/>
      <c r="BB226" s="126"/>
      <c r="BC226" s="126"/>
      <c r="BD226" s="126"/>
      <c r="BE226" s="126"/>
      <c r="BF226" s="275"/>
      <c r="BG226" s="274"/>
      <c r="BH226" s="274"/>
      <c r="BI226" s="222">
        <f t="shared" si="88"/>
        <v>0</v>
      </c>
      <c r="BJ226" s="140">
        <f t="shared" si="89"/>
        <v>0</v>
      </c>
      <c r="BK226" s="132"/>
      <c r="BL226" s="140">
        <f t="shared" si="90"/>
        <v>0</v>
      </c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41"/>
      <c r="BY226" s="141"/>
      <c r="BZ226" s="130">
        <f t="shared" si="91"/>
        <v>0</v>
      </c>
      <c r="CA226" s="132"/>
    </row>
    <row r="227" spans="1:79" ht="14.25" customHeight="1" x14ac:dyDescent="0.25">
      <c r="A227" s="132"/>
      <c r="B227" s="215">
        <v>46225</v>
      </c>
      <c r="C227" s="133"/>
      <c r="D227" s="136"/>
      <c r="E227" s="135"/>
      <c r="F227" s="135"/>
      <c r="G227" s="147">
        <f t="shared" si="83"/>
        <v>0</v>
      </c>
      <c r="H227" s="144"/>
      <c r="I227" s="144"/>
      <c r="J227" s="144"/>
      <c r="K227" s="144"/>
      <c r="L227" s="143"/>
      <c r="M227" s="143"/>
      <c r="N227" s="143"/>
      <c r="O227" s="144"/>
      <c r="P227" s="611"/>
      <c r="Q227" s="143"/>
      <c r="R227" s="143"/>
      <c r="S227" s="143"/>
      <c r="T227" s="143"/>
      <c r="U227" s="143"/>
      <c r="V227" s="143"/>
      <c r="W227" s="143"/>
      <c r="X227" s="143"/>
      <c r="Y227" s="143"/>
      <c r="Z227" s="103">
        <f t="shared" si="84"/>
        <v>0</v>
      </c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03">
        <f t="shared" si="85"/>
        <v>0</v>
      </c>
      <c r="AO227" s="136"/>
      <c r="AP227" s="136"/>
      <c r="AQ227" s="136"/>
      <c r="AR227" s="105">
        <f t="shared" si="86"/>
        <v>0</v>
      </c>
      <c r="AS227" s="143"/>
      <c r="AT227" s="143"/>
      <c r="AU227" s="143"/>
      <c r="AV227" s="146"/>
      <c r="AW227" s="224">
        <f t="shared" si="87"/>
        <v>0</v>
      </c>
      <c r="AX227" s="274"/>
      <c r="AY227" s="126"/>
      <c r="AZ227" s="126"/>
      <c r="BA227" s="126"/>
      <c r="BB227" s="126"/>
      <c r="BC227" s="126"/>
      <c r="BD227" s="126"/>
      <c r="BE227" s="126"/>
      <c r="BF227" s="275"/>
      <c r="BG227" s="274"/>
      <c r="BH227" s="274"/>
      <c r="BI227" s="222">
        <f t="shared" si="88"/>
        <v>0</v>
      </c>
      <c r="BJ227" s="140">
        <f t="shared" si="89"/>
        <v>0</v>
      </c>
      <c r="BK227" s="132"/>
      <c r="BL227" s="140">
        <f t="shared" si="90"/>
        <v>0</v>
      </c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41"/>
      <c r="BY227" s="141"/>
      <c r="BZ227" s="130">
        <f t="shared" si="91"/>
        <v>0</v>
      </c>
      <c r="CA227" s="132"/>
    </row>
    <row r="228" spans="1:79" ht="14.25" customHeight="1" x14ac:dyDescent="0.25">
      <c r="A228" s="132"/>
      <c r="B228" s="215">
        <v>46226</v>
      </c>
      <c r="C228" s="133"/>
      <c r="D228" s="136"/>
      <c r="E228" s="135"/>
      <c r="F228" s="135"/>
      <c r="G228" s="147">
        <f t="shared" si="83"/>
        <v>0</v>
      </c>
      <c r="H228" s="144"/>
      <c r="I228" s="144"/>
      <c r="J228" s="144"/>
      <c r="K228" s="144"/>
      <c r="L228" s="143"/>
      <c r="M228" s="143"/>
      <c r="N228" s="143"/>
      <c r="O228" s="144"/>
      <c r="P228" s="611"/>
      <c r="Q228" s="143"/>
      <c r="R228" s="143"/>
      <c r="S228" s="143"/>
      <c r="T228" s="143"/>
      <c r="U228" s="143"/>
      <c r="V228" s="143"/>
      <c r="W228" s="143"/>
      <c r="X228" s="143"/>
      <c r="Y228" s="143"/>
      <c r="Z228" s="103">
        <f t="shared" si="84"/>
        <v>0</v>
      </c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03">
        <f t="shared" si="85"/>
        <v>0</v>
      </c>
      <c r="AO228" s="136"/>
      <c r="AP228" s="136"/>
      <c r="AQ228" s="136"/>
      <c r="AR228" s="105">
        <f t="shared" si="86"/>
        <v>0</v>
      </c>
      <c r="AS228" s="143"/>
      <c r="AT228" s="143"/>
      <c r="AU228" s="143"/>
      <c r="AV228" s="146"/>
      <c r="AW228" s="224">
        <f t="shared" si="87"/>
        <v>0</v>
      </c>
      <c r="AX228" s="274"/>
      <c r="AY228" s="126"/>
      <c r="AZ228" s="126"/>
      <c r="BA228" s="126"/>
      <c r="BB228" s="126"/>
      <c r="BC228" s="126"/>
      <c r="BD228" s="126"/>
      <c r="BE228" s="126"/>
      <c r="BF228" s="275"/>
      <c r="BG228" s="274"/>
      <c r="BH228" s="274"/>
      <c r="BI228" s="222">
        <f t="shared" si="88"/>
        <v>0</v>
      </c>
      <c r="BJ228" s="140">
        <f t="shared" si="89"/>
        <v>0</v>
      </c>
      <c r="BK228" s="132"/>
      <c r="BL228" s="140">
        <f t="shared" si="90"/>
        <v>0</v>
      </c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41"/>
      <c r="BY228" s="141"/>
      <c r="BZ228" s="130">
        <f t="shared" si="91"/>
        <v>0</v>
      </c>
      <c r="CA228" s="132"/>
    </row>
    <row r="229" spans="1:79" ht="14.25" customHeight="1" x14ac:dyDescent="0.25">
      <c r="A229" s="132"/>
      <c r="B229" s="215">
        <v>46227</v>
      </c>
      <c r="C229" s="133"/>
      <c r="D229" s="136"/>
      <c r="E229" s="135"/>
      <c r="F229" s="135"/>
      <c r="G229" s="147">
        <f t="shared" si="83"/>
        <v>0</v>
      </c>
      <c r="H229" s="144"/>
      <c r="I229" s="144"/>
      <c r="J229" s="144"/>
      <c r="K229" s="144"/>
      <c r="L229" s="143"/>
      <c r="M229" s="143"/>
      <c r="N229" s="143"/>
      <c r="O229" s="144"/>
      <c r="P229" s="611"/>
      <c r="Q229" s="143"/>
      <c r="R229" s="143"/>
      <c r="S229" s="143"/>
      <c r="T229" s="143"/>
      <c r="U229" s="143"/>
      <c r="V229" s="143"/>
      <c r="W229" s="143"/>
      <c r="X229" s="143"/>
      <c r="Y229" s="143"/>
      <c r="Z229" s="103">
        <f t="shared" si="84"/>
        <v>0</v>
      </c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03">
        <f t="shared" si="85"/>
        <v>0</v>
      </c>
      <c r="AO229" s="136"/>
      <c r="AP229" s="136"/>
      <c r="AQ229" s="136"/>
      <c r="AR229" s="105">
        <f t="shared" si="86"/>
        <v>0</v>
      </c>
      <c r="AS229" s="143"/>
      <c r="AT229" s="143"/>
      <c r="AU229" s="143"/>
      <c r="AV229" s="146"/>
      <c r="AW229" s="224">
        <f t="shared" si="87"/>
        <v>0</v>
      </c>
      <c r="AX229" s="274"/>
      <c r="AY229" s="126"/>
      <c r="AZ229" s="126"/>
      <c r="BA229" s="126"/>
      <c r="BB229" s="126"/>
      <c r="BC229" s="126"/>
      <c r="BD229" s="126"/>
      <c r="BE229" s="126"/>
      <c r="BF229" s="275"/>
      <c r="BG229" s="274"/>
      <c r="BH229" s="274"/>
      <c r="BI229" s="222">
        <f t="shared" si="88"/>
        <v>0</v>
      </c>
      <c r="BJ229" s="140">
        <f t="shared" si="89"/>
        <v>0</v>
      </c>
      <c r="BK229" s="132"/>
      <c r="BL229" s="140">
        <f t="shared" si="90"/>
        <v>0</v>
      </c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41"/>
      <c r="BY229" s="141"/>
      <c r="BZ229" s="130">
        <f t="shared" si="91"/>
        <v>0</v>
      </c>
      <c r="CA229" s="132"/>
    </row>
    <row r="230" spans="1:79" ht="14.25" customHeight="1" x14ac:dyDescent="0.25">
      <c r="A230" s="132"/>
      <c r="B230" s="215">
        <v>46228</v>
      </c>
      <c r="C230" s="133"/>
      <c r="D230" s="136"/>
      <c r="E230" s="135"/>
      <c r="F230" s="135"/>
      <c r="G230" s="147">
        <f t="shared" si="83"/>
        <v>0</v>
      </c>
      <c r="H230" s="144"/>
      <c r="I230" s="144"/>
      <c r="J230" s="144"/>
      <c r="K230" s="144"/>
      <c r="L230" s="143"/>
      <c r="M230" s="143"/>
      <c r="N230" s="143"/>
      <c r="O230" s="144"/>
      <c r="P230" s="611"/>
      <c r="Q230" s="143"/>
      <c r="R230" s="143"/>
      <c r="S230" s="143"/>
      <c r="T230" s="143"/>
      <c r="U230" s="143"/>
      <c r="V230" s="143"/>
      <c r="W230" s="143"/>
      <c r="X230" s="143"/>
      <c r="Y230" s="143"/>
      <c r="Z230" s="103">
        <f t="shared" si="84"/>
        <v>0</v>
      </c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03">
        <f t="shared" si="85"/>
        <v>0</v>
      </c>
      <c r="AO230" s="136"/>
      <c r="AP230" s="136"/>
      <c r="AQ230" s="136"/>
      <c r="AR230" s="105">
        <f t="shared" si="86"/>
        <v>0</v>
      </c>
      <c r="AS230" s="143"/>
      <c r="AT230" s="143"/>
      <c r="AU230" s="143"/>
      <c r="AV230" s="146"/>
      <c r="AW230" s="224">
        <f t="shared" si="87"/>
        <v>0</v>
      </c>
      <c r="AX230" s="274"/>
      <c r="AY230" s="126"/>
      <c r="AZ230" s="126"/>
      <c r="BA230" s="126"/>
      <c r="BB230" s="126"/>
      <c r="BC230" s="126"/>
      <c r="BD230" s="126"/>
      <c r="BE230" s="126"/>
      <c r="BF230" s="275"/>
      <c r="BG230" s="274"/>
      <c r="BH230" s="274"/>
      <c r="BI230" s="222">
        <f t="shared" si="88"/>
        <v>0</v>
      </c>
      <c r="BJ230" s="140">
        <f t="shared" si="89"/>
        <v>0</v>
      </c>
      <c r="BK230" s="132"/>
      <c r="BL230" s="140">
        <f t="shared" si="90"/>
        <v>0</v>
      </c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41"/>
      <c r="BY230" s="141"/>
      <c r="BZ230" s="130">
        <f t="shared" si="91"/>
        <v>0</v>
      </c>
      <c r="CA230" s="132"/>
    </row>
    <row r="231" spans="1:79" ht="14.25" customHeight="1" x14ac:dyDescent="0.25">
      <c r="A231" s="132"/>
      <c r="B231" s="215">
        <v>46229</v>
      </c>
      <c r="C231" s="133"/>
      <c r="D231" s="136"/>
      <c r="E231" s="135"/>
      <c r="F231" s="135"/>
      <c r="G231" s="147">
        <f t="shared" si="83"/>
        <v>0</v>
      </c>
      <c r="H231" s="144"/>
      <c r="I231" s="144"/>
      <c r="J231" s="144"/>
      <c r="K231" s="144"/>
      <c r="L231" s="143"/>
      <c r="M231" s="143"/>
      <c r="N231" s="143"/>
      <c r="O231" s="144"/>
      <c r="P231" s="611"/>
      <c r="Q231" s="143"/>
      <c r="R231" s="143"/>
      <c r="S231" s="143"/>
      <c r="T231" s="143"/>
      <c r="U231" s="143"/>
      <c r="V231" s="143"/>
      <c r="W231" s="143"/>
      <c r="X231" s="143"/>
      <c r="Y231" s="143"/>
      <c r="Z231" s="103">
        <f t="shared" si="84"/>
        <v>0</v>
      </c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03">
        <f t="shared" si="85"/>
        <v>0</v>
      </c>
      <c r="AO231" s="136"/>
      <c r="AP231" s="136"/>
      <c r="AQ231" s="136"/>
      <c r="AR231" s="105">
        <f t="shared" si="86"/>
        <v>0</v>
      </c>
      <c r="AS231" s="143"/>
      <c r="AT231" s="143"/>
      <c r="AU231" s="143"/>
      <c r="AV231" s="146"/>
      <c r="AW231" s="224">
        <f t="shared" si="87"/>
        <v>0</v>
      </c>
      <c r="AX231" s="274"/>
      <c r="AY231" s="126"/>
      <c r="AZ231" s="126"/>
      <c r="BA231" s="126"/>
      <c r="BB231" s="126"/>
      <c r="BC231" s="126"/>
      <c r="BD231" s="126"/>
      <c r="BE231" s="126"/>
      <c r="BF231" s="275"/>
      <c r="BG231" s="274"/>
      <c r="BH231" s="274"/>
      <c r="BI231" s="222">
        <f t="shared" si="88"/>
        <v>0</v>
      </c>
      <c r="BJ231" s="140">
        <f t="shared" si="89"/>
        <v>0</v>
      </c>
      <c r="BK231" s="132"/>
      <c r="BL231" s="140">
        <f t="shared" si="90"/>
        <v>0</v>
      </c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41"/>
      <c r="BY231" s="141"/>
      <c r="BZ231" s="130">
        <f t="shared" si="91"/>
        <v>0</v>
      </c>
      <c r="CA231" s="132"/>
    </row>
    <row r="232" spans="1:79" ht="14.25" customHeight="1" x14ac:dyDescent="0.25">
      <c r="A232" s="132"/>
      <c r="B232" s="215">
        <v>46230</v>
      </c>
      <c r="C232" s="133"/>
      <c r="D232" s="136"/>
      <c r="E232" s="135"/>
      <c r="F232" s="135"/>
      <c r="G232" s="147">
        <f t="shared" si="83"/>
        <v>0</v>
      </c>
      <c r="H232" s="144"/>
      <c r="I232" s="144"/>
      <c r="J232" s="144"/>
      <c r="K232" s="144"/>
      <c r="L232" s="143"/>
      <c r="M232" s="143"/>
      <c r="N232" s="143"/>
      <c r="O232" s="144"/>
      <c r="P232" s="611"/>
      <c r="Q232" s="143"/>
      <c r="R232" s="143"/>
      <c r="S232" s="143"/>
      <c r="T232" s="143"/>
      <c r="U232" s="143"/>
      <c r="V232" s="143"/>
      <c r="W232" s="143"/>
      <c r="X232" s="143"/>
      <c r="Y232" s="143"/>
      <c r="Z232" s="103">
        <f t="shared" si="84"/>
        <v>0</v>
      </c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03">
        <f t="shared" si="85"/>
        <v>0</v>
      </c>
      <c r="AO232" s="136"/>
      <c r="AP232" s="136"/>
      <c r="AQ232" s="136"/>
      <c r="AR232" s="105">
        <f t="shared" si="86"/>
        <v>0</v>
      </c>
      <c r="AS232" s="143"/>
      <c r="AT232" s="143"/>
      <c r="AU232" s="143"/>
      <c r="AV232" s="146"/>
      <c r="AW232" s="224">
        <f t="shared" si="87"/>
        <v>0</v>
      </c>
      <c r="AX232" s="274"/>
      <c r="AY232" s="126"/>
      <c r="AZ232" s="126"/>
      <c r="BA232" s="126"/>
      <c r="BB232" s="126"/>
      <c r="BC232" s="126"/>
      <c r="BD232" s="126"/>
      <c r="BE232" s="126"/>
      <c r="BF232" s="275"/>
      <c r="BG232" s="274"/>
      <c r="BH232" s="274"/>
      <c r="BI232" s="222">
        <f t="shared" si="88"/>
        <v>0</v>
      </c>
      <c r="BJ232" s="140">
        <f t="shared" si="89"/>
        <v>0</v>
      </c>
      <c r="BK232" s="132"/>
      <c r="BL232" s="140">
        <f t="shared" si="90"/>
        <v>0</v>
      </c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41"/>
      <c r="BY232" s="141"/>
      <c r="BZ232" s="130">
        <f t="shared" si="91"/>
        <v>0</v>
      </c>
      <c r="CA232" s="132"/>
    </row>
    <row r="233" spans="1:79" ht="14.25" customHeight="1" x14ac:dyDescent="0.25">
      <c r="A233" s="132"/>
      <c r="B233" s="215">
        <v>46231</v>
      </c>
      <c r="C233" s="133"/>
      <c r="D233" s="136"/>
      <c r="E233" s="135"/>
      <c r="F233" s="135"/>
      <c r="G233" s="147">
        <f t="shared" si="83"/>
        <v>0</v>
      </c>
      <c r="H233" s="144"/>
      <c r="I233" s="144"/>
      <c r="J233" s="144"/>
      <c r="K233" s="144"/>
      <c r="L233" s="143"/>
      <c r="M233" s="143"/>
      <c r="N233" s="143"/>
      <c r="O233" s="144"/>
      <c r="P233" s="611"/>
      <c r="Q233" s="143"/>
      <c r="R233" s="143"/>
      <c r="S233" s="143"/>
      <c r="T233" s="143"/>
      <c r="U233" s="143"/>
      <c r="V233" s="143"/>
      <c r="W233" s="143"/>
      <c r="X233" s="143"/>
      <c r="Y233" s="143"/>
      <c r="Z233" s="103">
        <f t="shared" si="84"/>
        <v>0</v>
      </c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03">
        <f t="shared" si="85"/>
        <v>0</v>
      </c>
      <c r="AO233" s="136"/>
      <c r="AP233" s="136"/>
      <c r="AQ233" s="136"/>
      <c r="AR233" s="105">
        <f t="shared" si="86"/>
        <v>0</v>
      </c>
      <c r="AS233" s="143"/>
      <c r="AT233" s="143"/>
      <c r="AU233" s="143"/>
      <c r="AV233" s="146"/>
      <c r="AW233" s="224">
        <f t="shared" si="87"/>
        <v>0</v>
      </c>
      <c r="AX233" s="274"/>
      <c r="AY233" s="126"/>
      <c r="AZ233" s="126"/>
      <c r="BA233" s="126"/>
      <c r="BB233" s="126"/>
      <c r="BC233" s="126"/>
      <c r="BD233" s="126"/>
      <c r="BE233" s="126"/>
      <c r="BF233" s="275"/>
      <c r="BG233" s="274"/>
      <c r="BH233" s="274"/>
      <c r="BI233" s="222">
        <f t="shared" si="88"/>
        <v>0</v>
      </c>
      <c r="BJ233" s="140">
        <f t="shared" si="89"/>
        <v>0</v>
      </c>
      <c r="BK233" s="132"/>
      <c r="BL233" s="140">
        <f t="shared" si="90"/>
        <v>0</v>
      </c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41"/>
      <c r="BY233" s="141"/>
      <c r="BZ233" s="130">
        <f t="shared" si="91"/>
        <v>0</v>
      </c>
      <c r="CA233" s="132"/>
    </row>
    <row r="234" spans="1:79" ht="14.25" customHeight="1" x14ac:dyDescent="0.25">
      <c r="A234" s="132"/>
      <c r="B234" s="215">
        <v>46232</v>
      </c>
      <c r="C234" s="133"/>
      <c r="D234" s="136"/>
      <c r="E234" s="135"/>
      <c r="F234" s="135"/>
      <c r="G234" s="147">
        <f t="shared" si="83"/>
        <v>0</v>
      </c>
      <c r="H234" s="144"/>
      <c r="I234" s="144"/>
      <c r="J234" s="144"/>
      <c r="K234" s="144"/>
      <c r="L234" s="143"/>
      <c r="M234" s="143"/>
      <c r="N234" s="143"/>
      <c r="O234" s="144"/>
      <c r="P234" s="611"/>
      <c r="Q234" s="143"/>
      <c r="R234" s="143"/>
      <c r="S234" s="143"/>
      <c r="T234" s="143"/>
      <c r="U234" s="143"/>
      <c r="V234" s="143"/>
      <c r="W234" s="143"/>
      <c r="X234" s="143"/>
      <c r="Y234" s="143"/>
      <c r="Z234" s="103">
        <f t="shared" si="84"/>
        <v>0</v>
      </c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03">
        <f t="shared" si="85"/>
        <v>0</v>
      </c>
      <c r="AO234" s="136"/>
      <c r="AP234" s="136"/>
      <c r="AQ234" s="136"/>
      <c r="AR234" s="105">
        <f t="shared" si="86"/>
        <v>0</v>
      </c>
      <c r="AS234" s="143"/>
      <c r="AT234" s="143"/>
      <c r="AU234" s="143"/>
      <c r="AV234" s="146"/>
      <c r="AW234" s="224">
        <f t="shared" si="87"/>
        <v>0</v>
      </c>
      <c r="AX234" s="274"/>
      <c r="AY234" s="126"/>
      <c r="AZ234" s="126"/>
      <c r="BA234" s="126"/>
      <c r="BB234" s="126"/>
      <c r="BC234" s="126"/>
      <c r="BD234" s="126"/>
      <c r="BE234" s="126"/>
      <c r="BF234" s="275"/>
      <c r="BG234" s="274"/>
      <c r="BH234" s="274"/>
      <c r="BI234" s="222">
        <f t="shared" si="88"/>
        <v>0</v>
      </c>
      <c r="BJ234" s="140">
        <f t="shared" si="89"/>
        <v>0</v>
      </c>
      <c r="BK234" s="132"/>
      <c r="BL234" s="140">
        <f t="shared" si="90"/>
        <v>0</v>
      </c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41"/>
      <c r="BY234" s="141"/>
      <c r="BZ234" s="130">
        <f t="shared" si="91"/>
        <v>0</v>
      </c>
      <c r="CA234" s="132"/>
    </row>
    <row r="235" spans="1:79" ht="14.25" customHeight="1" x14ac:dyDescent="0.25">
      <c r="A235" s="132"/>
      <c r="B235" s="215">
        <v>46233</v>
      </c>
      <c r="C235" s="133"/>
      <c r="D235" s="136"/>
      <c r="E235" s="135"/>
      <c r="F235" s="135"/>
      <c r="G235" s="147">
        <f t="shared" si="83"/>
        <v>0</v>
      </c>
      <c r="H235" s="144"/>
      <c r="I235" s="144"/>
      <c r="J235" s="144"/>
      <c r="K235" s="144"/>
      <c r="L235" s="143"/>
      <c r="M235" s="143"/>
      <c r="N235" s="143"/>
      <c r="O235" s="144"/>
      <c r="P235" s="611"/>
      <c r="Q235" s="143"/>
      <c r="R235" s="143"/>
      <c r="S235" s="143"/>
      <c r="T235" s="143"/>
      <c r="U235" s="143"/>
      <c r="V235" s="143"/>
      <c r="W235" s="143"/>
      <c r="X235" s="143"/>
      <c r="Y235" s="143"/>
      <c r="Z235" s="103">
        <f t="shared" si="84"/>
        <v>0</v>
      </c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03">
        <f t="shared" si="85"/>
        <v>0</v>
      </c>
      <c r="AO235" s="136"/>
      <c r="AP235" s="136"/>
      <c r="AQ235" s="136"/>
      <c r="AR235" s="105">
        <f t="shared" si="86"/>
        <v>0</v>
      </c>
      <c r="AS235" s="143"/>
      <c r="AT235" s="143"/>
      <c r="AU235" s="143"/>
      <c r="AV235" s="146"/>
      <c r="AW235" s="224">
        <f t="shared" si="87"/>
        <v>0</v>
      </c>
      <c r="AX235" s="274"/>
      <c r="AY235" s="126"/>
      <c r="AZ235" s="126"/>
      <c r="BA235" s="126"/>
      <c r="BB235" s="126"/>
      <c r="BC235" s="126"/>
      <c r="BD235" s="126"/>
      <c r="BE235" s="126"/>
      <c r="BF235" s="275"/>
      <c r="BG235" s="274"/>
      <c r="BH235" s="274"/>
      <c r="BI235" s="222">
        <f t="shared" si="88"/>
        <v>0</v>
      </c>
      <c r="BJ235" s="140">
        <f t="shared" si="89"/>
        <v>0</v>
      </c>
      <c r="BK235" s="132"/>
      <c r="BL235" s="140">
        <f t="shared" si="90"/>
        <v>0</v>
      </c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41"/>
      <c r="BY235" s="141"/>
      <c r="BZ235" s="130">
        <f t="shared" si="91"/>
        <v>0</v>
      </c>
      <c r="CA235" s="132"/>
    </row>
    <row r="236" spans="1:79" ht="14.25" customHeight="1" x14ac:dyDescent="0.25">
      <c r="A236" s="21"/>
      <c r="B236" s="215">
        <v>46234</v>
      </c>
      <c r="C236" s="153"/>
      <c r="D236" s="159"/>
      <c r="E236" s="156"/>
      <c r="F236" s="156"/>
      <c r="G236" s="147">
        <f t="shared" si="83"/>
        <v>0</v>
      </c>
      <c r="H236" s="612"/>
      <c r="I236" s="612"/>
      <c r="J236" s="612"/>
      <c r="K236" s="612"/>
      <c r="L236" s="157"/>
      <c r="M236" s="157"/>
      <c r="N236" s="157"/>
      <c r="O236" s="612"/>
      <c r="P236" s="613"/>
      <c r="Q236" s="157"/>
      <c r="R236" s="157"/>
      <c r="S236" s="157"/>
      <c r="T236" s="157"/>
      <c r="U236" s="157"/>
      <c r="V236" s="157"/>
      <c r="W236" s="143"/>
      <c r="X236" s="143"/>
      <c r="Y236" s="143"/>
      <c r="Z236" s="623">
        <f t="shared" si="84"/>
        <v>0</v>
      </c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03">
        <f t="shared" si="85"/>
        <v>0</v>
      </c>
      <c r="AO236" s="159"/>
      <c r="AP236" s="159"/>
      <c r="AQ236" s="159"/>
      <c r="AR236" s="105">
        <f t="shared" si="86"/>
        <v>0</v>
      </c>
      <c r="AS236" s="157"/>
      <c r="AT236" s="157"/>
      <c r="AU236" s="157"/>
      <c r="AV236" s="160"/>
      <c r="AW236" s="224">
        <f t="shared" si="87"/>
        <v>0</v>
      </c>
      <c r="AX236" s="274"/>
      <c r="AY236" s="126"/>
      <c r="AZ236" s="126"/>
      <c r="BA236" s="126"/>
      <c r="BB236" s="126"/>
      <c r="BC236" s="126"/>
      <c r="BD236" s="126"/>
      <c r="BE236" s="126"/>
      <c r="BF236" s="275"/>
      <c r="BG236" s="296"/>
      <c r="BH236" s="296"/>
      <c r="BI236" s="222">
        <f t="shared" si="88"/>
        <v>0</v>
      </c>
      <c r="BJ236" s="162">
        <f t="shared" si="89"/>
        <v>0</v>
      </c>
      <c r="BK236" s="132"/>
      <c r="BL236" s="162">
        <f t="shared" si="90"/>
        <v>0</v>
      </c>
      <c r="BM236" s="163"/>
      <c r="BN236" s="163"/>
      <c r="BO236" s="163"/>
      <c r="BP236" s="163"/>
      <c r="BQ236" s="163"/>
      <c r="BR236" s="163"/>
      <c r="BS236" s="163"/>
      <c r="BT236" s="163"/>
      <c r="BU236" s="163"/>
      <c r="BV236" s="141"/>
      <c r="BW236" s="163"/>
      <c r="BX236" s="163"/>
      <c r="BY236" s="163"/>
      <c r="BZ236" s="164">
        <f t="shared" si="91"/>
        <v>0</v>
      </c>
      <c r="CA236" s="132"/>
    </row>
    <row r="237" spans="1:79" ht="14.25" customHeight="1" x14ac:dyDescent="0.25">
      <c r="A237" s="3"/>
      <c r="B237" s="673" t="s">
        <v>4</v>
      </c>
      <c r="C237" s="166">
        <f t="shared" ref="C237:H237" si="92">SUM(C206:C236)</f>
        <v>0</v>
      </c>
      <c r="D237" s="166">
        <f t="shared" si="92"/>
        <v>0</v>
      </c>
      <c r="E237" s="166">
        <f t="shared" si="92"/>
        <v>0</v>
      </c>
      <c r="F237" s="166">
        <f t="shared" si="92"/>
        <v>0</v>
      </c>
      <c r="G237" s="166">
        <f t="shared" si="92"/>
        <v>0</v>
      </c>
      <c r="H237" s="166">
        <f t="shared" si="92"/>
        <v>0</v>
      </c>
      <c r="I237" s="166"/>
      <c r="J237" s="166"/>
      <c r="K237" s="166"/>
      <c r="L237" s="166">
        <f t="shared" ref="L237:V237" si="93">SUM(L206:L236)</f>
        <v>0</v>
      </c>
      <c r="M237" s="166">
        <f t="shared" si="93"/>
        <v>0</v>
      </c>
      <c r="N237" s="166">
        <f t="shared" si="93"/>
        <v>0</v>
      </c>
      <c r="O237" s="166">
        <f t="shared" si="93"/>
        <v>0</v>
      </c>
      <c r="P237" s="617">
        <f t="shared" si="93"/>
        <v>0</v>
      </c>
      <c r="Q237" s="166">
        <f t="shared" si="93"/>
        <v>0</v>
      </c>
      <c r="R237" s="166">
        <f t="shared" si="93"/>
        <v>0</v>
      </c>
      <c r="S237" s="166">
        <f t="shared" si="93"/>
        <v>0</v>
      </c>
      <c r="T237" s="166">
        <f t="shared" si="93"/>
        <v>0</v>
      </c>
      <c r="U237" s="166">
        <f t="shared" si="93"/>
        <v>0</v>
      </c>
      <c r="V237" s="166">
        <f t="shared" si="93"/>
        <v>0</v>
      </c>
      <c r="W237" s="166"/>
      <c r="X237" s="166">
        <f t="shared" ref="X237:AK237" si="94">SUM(X206:X236)</f>
        <v>0</v>
      </c>
      <c r="Y237" s="166">
        <f t="shared" si="94"/>
        <v>0</v>
      </c>
      <c r="Z237" s="166">
        <f t="shared" si="94"/>
        <v>0</v>
      </c>
      <c r="AA237" s="166">
        <f t="shared" si="94"/>
        <v>0</v>
      </c>
      <c r="AB237" s="166">
        <f t="shared" si="94"/>
        <v>0</v>
      </c>
      <c r="AC237" s="166">
        <f t="shared" si="94"/>
        <v>0</v>
      </c>
      <c r="AD237" s="166">
        <f t="shared" si="94"/>
        <v>0</v>
      </c>
      <c r="AE237" s="166">
        <f t="shared" si="94"/>
        <v>0</v>
      </c>
      <c r="AF237" s="166">
        <f t="shared" si="94"/>
        <v>0</v>
      </c>
      <c r="AG237" s="166">
        <f t="shared" si="94"/>
        <v>0</v>
      </c>
      <c r="AH237" s="166">
        <f t="shared" si="94"/>
        <v>0</v>
      </c>
      <c r="AI237" s="166">
        <f t="shared" si="94"/>
        <v>0</v>
      </c>
      <c r="AJ237" s="166">
        <f t="shared" si="94"/>
        <v>0</v>
      </c>
      <c r="AK237" s="166">
        <f t="shared" si="94"/>
        <v>0</v>
      </c>
      <c r="AL237" s="166"/>
      <c r="AM237" s="166">
        <f t="shared" ref="AM237:BJ237" si="95">SUM(AM206:AM236)</f>
        <v>0</v>
      </c>
      <c r="AN237" s="166">
        <f t="shared" si="95"/>
        <v>0</v>
      </c>
      <c r="AO237" s="166">
        <f t="shared" si="95"/>
        <v>0</v>
      </c>
      <c r="AP237" s="166">
        <f t="shared" si="95"/>
        <v>0</v>
      </c>
      <c r="AQ237" s="166">
        <f t="shared" si="95"/>
        <v>0</v>
      </c>
      <c r="AR237" s="166">
        <f t="shared" si="95"/>
        <v>0</v>
      </c>
      <c r="AS237" s="166">
        <f t="shared" si="95"/>
        <v>0</v>
      </c>
      <c r="AT237" s="166">
        <f t="shared" si="95"/>
        <v>0</v>
      </c>
      <c r="AU237" s="166">
        <f t="shared" si="95"/>
        <v>0</v>
      </c>
      <c r="AV237" s="166">
        <f t="shared" si="95"/>
        <v>0</v>
      </c>
      <c r="AW237" s="166">
        <f t="shared" si="95"/>
        <v>0</v>
      </c>
      <c r="AX237" s="166">
        <f t="shared" si="95"/>
        <v>0</v>
      </c>
      <c r="AY237" s="166">
        <f t="shared" si="95"/>
        <v>0</v>
      </c>
      <c r="AZ237" s="166">
        <f t="shared" si="95"/>
        <v>0</v>
      </c>
      <c r="BA237" s="166">
        <f t="shared" si="95"/>
        <v>0</v>
      </c>
      <c r="BB237" s="166">
        <f t="shared" si="95"/>
        <v>0</v>
      </c>
      <c r="BC237" s="166">
        <f t="shared" si="95"/>
        <v>0</v>
      </c>
      <c r="BD237" s="166">
        <f t="shared" si="95"/>
        <v>0</v>
      </c>
      <c r="BE237" s="166">
        <f t="shared" si="95"/>
        <v>0</v>
      </c>
      <c r="BF237" s="166">
        <f t="shared" si="95"/>
        <v>0</v>
      </c>
      <c r="BG237" s="166">
        <f t="shared" si="95"/>
        <v>0</v>
      </c>
      <c r="BH237" s="166">
        <f t="shared" si="95"/>
        <v>0</v>
      </c>
      <c r="BI237" s="166">
        <f t="shared" si="95"/>
        <v>0</v>
      </c>
      <c r="BJ237" s="166">
        <f t="shared" si="95"/>
        <v>0</v>
      </c>
      <c r="BK237" s="132"/>
      <c r="BL237" s="166">
        <f t="shared" ref="BL237:BZ237" si="96">SUM(BL206:BL236)</f>
        <v>0</v>
      </c>
      <c r="BM237" s="166">
        <f t="shared" si="96"/>
        <v>0</v>
      </c>
      <c r="BN237" s="166">
        <f t="shared" si="96"/>
        <v>0</v>
      </c>
      <c r="BO237" s="166">
        <f t="shared" si="96"/>
        <v>0</v>
      </c>
      <c r="BP237" s="166">
        <f t="shared" si="96"/>
        <v>0</v>
      </c>
      <c r="BQ237" s="166">
        <f t="shared" si="96"/>
        <v>0</v>
      </c>
      <c r="BR237" s="166">
        <f t="shared" si="96"/>
        <v>0</v>
      </c>
      <c r="BS237" s="166">
        <f t="shared" si="96"/>
        <v>0</v>
      </c>
      <c r="BT237" s="166">
        <f t="shared" si="96"/>
        <v>0</v>
      </c>
      <c r="BU237" s="166">
        <f t="shared" si="96"/>
        <v>0</v>
      </c>
      <c r="BV237" s="166">
        <f t="shared" si="96"/>
        <v>0</v>
      </c>
      <c r="BW237" s="166">
        <f t="shared" si="96"/>
        <v>0</v>
      </c>
      <c r="BX237" s="166">
        <f t="shared" si="96"/>
        <v>0</v>
      </c>
      <c r="BY237" s="166">
        <f t="shared" si="96"/>
        <v>0</v>
      </c>
      <c r="BZ237" s="166">
        <f t="shared" si="96"/>
        <v>0</v>
      </c>
      <c r="CA237" s="132"/>
    </row>
    <row r="238" spans="1:79" ht="14.25" customHeight="1" x14ac:dyDescent="0.25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  <c r="AS238" s="3"/>
      <c r="AT238" s="3"/>
      <c r="AU238" s="3"/>
      <c r="AV238" s="3"/>
      <c r="AW238" s="4"/>
      <c r="AX238" s="3"/>
      <c r="AY238" s="3"/>
      <c r="AZ238" s="132"/>
      <c r="BA238" s="3"/>
      <c r="BB238" s="3"/>
      <c r="BC238" s="3"/>
      <c r="BD238" s="132"/>
      <c r="BE238" s="132"/>
      <c r="BF238" s="132"/>
      <c r="BG238" s="132"/>
      <c r="BH238" s="132"/>
      <c r="BI238" s="4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</row>
    <row r="239" spans="1:79" ht="14.25" customHeight="1" thickBot="1" x14ac:dyDescent="0.3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176"/>
      <c r="AO239" s="3"/>
      <c r="AP239" s="3"/>
      <c r="AQ239" s="3"/>
      <c r="AR239" s="4"/>
      <c r="AS239" s="3"/>
      <c r="AT239" s="3"/>
      <c r="AU239" s="3"/>
      <c r="AV239" s="3"/>
      <c r="AW239" s="177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  <c r="BH239" s="132"/>
      <c r="BI239" s="3"/>
      <c r="BJ239" s="3"/>
      <c r="BK239" s="3"/>
      <c r="BL239" s="132"/>
      <c r="BM239" s="132"/>
      <c r="BN239" s="132"/>
      <c r="BO239" s="132"/>
      <c r="BP239" s="132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</row>
    <row r="240" spans="1:79" ht="14.25" customHeight="1" x14ac:dyDescent="0.25">
      <c r="A240" s="3"/>
      <c r="B240" s="215">
        <v>46235</v>
      </c>
      <c r="C240" s="94"/>
      <c r="D240" s="104"/>
      <c r="E240" s="97"/>
      <c r="F240" s="97"/>
      <c r="G240" s="265">
        <f t="shared" ref="G240:G270" si="97">+C240+D240+E240+F240</f>
        <v>0</v>
      </c>
      <c r="H240" s="187"/>
      <c r="I240" s="187"/>
      <c r="J240" s="187"/>
      <c r="K240" s="187"/>
      <c r="L240" s="186"/>
      <c r="M240" s="186"/>
      <c r="N240" s="186"/>
      <c r="O240" s="186"/>
      <c r="P240" s="619"/>
      <c r="Q240" s="186"/>
      <c r="R240" s="186"/>
      <c r="S240" s="186"/>
      <c r="T240" s="186"/>
      <c r="U240" s="186"/>
      <c r="V240" s="186"/>
      <c r="W240" s="186"/>
      <c r="X240" s="186"/>
      <c r="Y240" s="186"/>
      <c r="Z240" s="189">
        <f t="shared" ref="Z240:Z270" si="98">SUM(H240:Y240)</f>
        <v>0</v>
      </c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03">
        <f t="shared" ref="AN240:AN270" si="99">SUM(AA240:AM240)</f>
        <v>0</v>
      </c>
      <c r="AO240" s="104"/>
      <c r="AP240" s="104"/>
      <c r="AQ240" s="104"/>
      <c r="AR240" s="191">
        <f t="shared" ref="AR240:AR270" si="100">SUM(AO240:AQ240)</f>
        <v>0</v>
      </c>
      <c r="AS240" s="186"/>
      <c r="AT240" s="186"/>
      <c r="AU240" s="186"/>
      <c r="AV240" s="193"/>
      <c r="AW240" s="224">
        <f t="shared" ref="AW240:AW270" si="101">+G240-Z240-AN240-AR240-AS240-AT240-AU240-AV240</f>
        <v>0</v>
      </c>
      <c r="AX240" s="269"/>
      <c r="AY240" s="109"/>
      <c r="AZ240" s="109"/>
      <c r="BA240" s="109"/>
      <c r="BB240" s="109"/>
      <c r="BC240" s="109"/>
      <c r="BD240" s="109"/>
      <c r="BE240" s="109"/>
      <c r="BF240" s="109"/>
      <c r="BG240" s="270"/>
      <c r="BH240" s="269"/>
      <c r="BI240" s="292">
        <f t="shared" ref="BI240:BI270" si="102">SUM(AX240:BH240)-BG240</f>
        <v>0</v>
      </c>
      <c r="BJ240" s="114">
        <f t="shared" ref="BJ240:BJ270" si="103">+AW240-BI240</f>
        <v>0</v>
      </c>
      <c r="BK240" s="3"/>
      <c r="BL240" s="114">
        <f t="shared" ref="BL240:BL270" si="104">SUM(BM240:BY240)</f>
        <v>0</v>
      </c>
      <c r="BM240" s="115"/>
      <c r="BN240" s="115"/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116">
        <f t="shared" ref="BZ240:BZ270" si="105">+BJ240-BL240</f>
        <v>0</v>
      </c>
      <c r="CA240" s="3"/>
    </row>
    <row r="241" spans="1:79" ht="14.25" customHeight="1" x14ac:dyDescent="0.25">
      <c r="A241" s="3"/>
      <c r="B241" s="215">
        <v>46236</v>
      </c>
      <c r="C241" s="118"/>
      <c r="D241" s="123"/>
      <c r="E241" s="120"/>
      <c r="F241" s="120"/>
      <c r="G241" s="147">
        <f t="shared" si="97"/>
        <v>0</v>
      </c>
      <c r="H241" s="144"/>
      <c r="I241" s="144"/>
      <c r="J241" s="144"/>
      <c r="K241" s="144"/>
      <c r="L241" s="143"/>
      <c r="M241" s="143"/>
      <c r="N241" s="143"/>
      <c r="O241" s="143"/>
      <c r="P241" s="611"/>
      <c r="Q241" s="143"/>
      <c r="R241" s="143"/>
      <c r="S241" s="143"/>
      <c r="T241" s="143"/>
      <c r="U241" s="143"/>
      <c r="V241" s="143"/>
      <c r="W241" s="143"/>
      <c r="X241" s="143"/>
      <c r="Y241" s="146"/>
      <c r="Z241" s="103">
        <f t="shared" si="98"/>
        <v>0</v>
      </c>
      <c r="AA241" s="144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03">
        <f t="shared" si="99"/>
        <v>0</v>
      </c>
      <c r="AO241" s="123"/>
      <c r="AP241" s="123"/>
      <c r="AQ241" s="123"/>
      <c r="AR241" s="105">
        <f t="shared" si="100"/>
        <v>0</v>
      </c>
      <c r="AS241" s="143"/>
      <c r="AT241" s="143"/>
      <c r="AU241" s="143"/>
      <c r="AV241" s="146"/>
      <c r="AW241" s="224">
        <f t="shared" si="101"/>
        <v>0</v>
      </c>
      <c r="AX241" s="274"/>
      <c r="AY241" s="126"/>
      <c r="AZ241" s="126"/>
      <c r="BA241" s="126"/>
      <c r="BB241" s="126"/>
      <c r="BC241" s="126"/>
      <c r="BD241" s="126"/>
      <c r="BE241" s="126"/>
      <c r="BF241" s="126"/>
      <c r="BG241" s="275"/>
      <c r="BH241" s="274"/>
      <c r="BI241" s="222">
        <f t="shared" si="102"/>
        <v>0</v>
      </c>
      <c r="BJ241" s="113">
        <f t="shared" si="103"/>
        <v>0</v>
      </c>
      <c r="BK241" s="3"/>
      <c r="BL241" s="113">
        <f t="shared" si="104"/>
        <v>0</v>
      </c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30">
        <f t="shared" si="105"/>
        <v>0</v>
      </c>
      <c r="CA241" s="3"/>
    </row>
    <row r="242" spans="1:79" ht="14.25" customHeight="1" x14ac:dyDescent="0.25">
      <c r="A242" s="3"/>
      <c r="B242" s="215">
        <v>46237</v>
      </c>
      <c r="C242" s="118"/>
      <c r="D242" s="123"/>
      <c r="E242" s="120"/>
      <c r="F242" s="120"/>
      <c r="G242" s="147">
        <f t="shared" si="97"/>
        <v>0</v>
      </c>
      <c r="H242" s="144"/>
      <c r="I242" s="144"/>
      <c r="J242" s="144"/>
      <c r="K242" s="144"/>
      <c r="L242" s="143"/>
      <c r="M242" s="143"/>
      <c r="N242" s="143"/>
      <c r="O242" s="143"/>
      <c r="P242" s="611"/>
      <c r="Q242" s="143"/>
      <c r="R242" s="143"/>
      <c r="S242" s="143"/>
      <c r="T242" s="143"/>
      <c r="U242" s="143"/>
      <c r="V242" s="143"/>
      <c r="W242" s="143"/>
      <c r="X242" s="143"/>
      <c r="Y242" s="146"/>
      <c r="Z242" s="103">
        <f t="shared" si="98"/>
        <v>0</v>
      </c>
      <c r="AA242" s="144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03">
        <f t="shared" si="99"/>
        <v>0</v>
      </c>
      <c r="AO242" s="123"/>
      <c r="AP242" s="123"/>
      <c r="AQ242" s="123"/>
      <c r="AR242" s="105">
        <f t="shared" si="100"/>
        <v>0</v>
      </c>
      <c r="AS242" s="143"/>
      <c r="AT242" s="143"/>
      <c r="AU242" s="143"/>
      <c r="AV242" s="146"/>
      <c r="AW242" s="224">
        <f t="shared" si="101"/>
        <v>0</v>
      </c>
      <c r="AX242" s="274"/>
      <c r="AY242" s="126"/>
      <c r="AZ242" s="126"/>
      <c r="BA242" s="126"/>
      <c r="BB242" s="126"/>
      <c r="BC242" s="126"/>
      <c r="BD242" s="126"/>
      <c r="BE242" s="126"/>
      <c r="BF242" s="126"/>
      <c r="BG242" s="275"/>
      <c r="BH242" s="274"/>
      <c r="BI242" s="222">
        <f t="shared" si="102"/>
        <v>0</v>
      </c>
      <c r="BJ242" s="113">
        <f t="shared" si="103"/>
        <v>0</v>
      </c>
      <c r="BK242" s="3"/>
      <c r="BL242" s="113">
        <f t="shared" si="104"/>
        <v>0</v>
      </c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30">
        <f t="shared" si="105"/>
        <v>0</v>
      </c>
      <c r="CA242" s="3"/>
    </row>
    <row r="243" spans="1:79" ht="14.25" customHeight="1" x14ac:dyDescent="0.25">
      <c r="A243" s="3"/>
      <c r="B243" s="215">
        <v>46238</v>
      </c>
      <c r="C243" s="118"/>
      <c r="D243" s="123"/>
      <c r="E243" s="120"/>
      <c r="F243" s="120"/>
      <c r="G243" s="147">
        <f t="shared" si="97"/>
        <v>0</v>
      </c>
      <c r="H243" s="144"/>
      <c r="I243" s="144"/>
      <c r="J243" s="144"/>
      <c r="K243" s="144"/>
      <c r="L243" s="143"/>
      <c r="M243" s="143"/>
      <c r="N243" s="143"/>
      <c r="O243" s="143"/>
      <c r="P243" s="611"/>
      <c r="Q243" s="143"/>
      <c r="R243" s="143"/>
      <c r="S243" s="143"/>
      <c r="T243" s="143"/>
      <c r="U243" s="143"/>
      <c r="V243" s="143"/>
      <c r="W243" s="143"/>
      <c r="X243" s="143"/>
      <c r="Y243" s="146"/>
      <c r="Z243" s="103">
        <f t="shared" si="98"/>
        <v>0</v>
      </c>
      <c r="AA243" s="144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03">
        <f t="shared" si="99"/>
        <v>0</v>
      </c>
      <c r="AO243" s="123"/>
      <c r="AP243" s="123"/>
      <c r="AQ243" s="123"/>
      <c r="AR243" s="105">
        <f t="shared" si="100"/>
        <v>0</v>
      </c>
      <c r="AS243" s="143"/>
      <c r="AT243" s="143"/>
      <c r="AU243" s="143"/>
      <c r="AV243" s="146"/>
      <c r="AW243" s="224">
        <f t="shared" si="101"/>
        <v>0</v>
      </c>
      <c r="AX243" s="274"/>
      <c r="AY243" s="126"/>
      <c r="AZ243" s="126"/>
      <c r="BA243" s="126"/>
      <c r="BB243" s="126"/>
      <c r="BC243" s="126"/>
      <c r="BD243" s="126"/>
      <c r="BE243" s="126"/>
      <c r="BF243" s="126"/>
      <c r="BG243" s="275"/>
      <c r="BH243" s="274"/>
      <c r="BI243" s="222">
        <f t="shared" si="102"/>
        <v>0</v>
      </c>
      <c r="BJ243" s="113">
        <f t="shared" si="103"/>
        <v>0</v>
      </c>
      <c r="BK243" s="3"/>
      <c r="BL243" s="113">
        <f t="shared" si="104"/>
        <v>0</v>
      </c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30">
        <f t="shared" si="105"/>
        <v>0</v>
      </c>
      <c r="CA243" s="3"/>
    </row>
    <row r="244" spans="1:79" ht="14.25" customHeight="1" x14ac:dyDescent="0.25">
      <c r="A244" s="3"/>
      <c r="B244" s="215">
        <v>46239</v>
      </c>
      <c r="C244" s="118"/>
      <c r="D244" s="123"/>
      <c r="E244" s="120"/>
      <c r="F244" s="120"/>
      <c r="G244" s="147">
        <f t="shared" si="97"/>
        <v>0</v>
      </c>
      <c r="H244" s="144"/>
      <c r="I244" s="144"/>
      <c r="J244" s="144"/>
      <c r="K244" s="144"/>
      <c r="L244" s="143"/>
      <c r="M244" s="143"/>
      <c r="N244" s="143"/>
      <c r="O244" s="143"/>
      <c r="P244" s="611"/>
      <c r="Q244" s="143"/>
      <c r="R244" s="143"/>
      <c r="S244" s="143"/>
      <c r="T244" s="143"/>
      <c r="U244" s="143"/>
      <c r="V244" s="143"/>
      <c r="W244" s="143"/>
      <c r="X244" s="143"/>
      <c r="Y244" s="143"/>
      <c r="Z244" s="103">
        <f t="shared" si="98"/>
        <v>0</v>
      </c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03">
        <f t="shared" si="99"/>
        <v>0</v>
      </c>
      <c r="AO244" s="123"/>
      <c r="AP244" s="123"/>
      <c r="AQ244" s="123"/>
      <c r="AR244" s="105">
        <f t="shared" si="100"/>
        <v>0</v>
      </c>
      <c r="AS244" s="143"/>
      <c r="AT244" s="143"/>
      <c r="AU244" s="143"/>
      <c r="AV244" s="146"/>
      <c r="AW244" s="224">
        <f t="shared" si="101"/>
        <v>0</v>
      </c>
      <c r="AX244" s="274"/>
      <c r="AY244" s="126"/>
      <c r="AZ244" s="126"/>
      <c r="BA244" s="126"/>
      <c r="BB244" s="126"/>
      <c r="BC244" s="126"/>
      <c r="BD244" s="126"/>
      <c r="BE244" s="126"/>
      <c r="BF244" s="126"/>
      <c r="BG244" s="275"/>
      <c r="BH244" s="274"/>
      <c r="BI244" s="222">
        <f t="shared" si="102"/>
        <v>0</v>
      </c>
      <c r="BJ244" s="113">
        <f t="shared" si="103"/>
        <v>0</v>
      </c>
      <c r="BK244" s="3"/>
      <c r="BL244" s="113">
        <f t="shared" si="104"/>
        <v>0</v>
      </c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30">
        <f t="shared" si="105"/>
        <v>0</v>
      </c>
      <c r="CA244" s="3"/>
    </row>
    <row r="245" spans="1:79" ht="14.25" customHeight="1" x14ac:dyDescent="0.25">
      <c r="A245" s="3"/>
      <c r="B245" s="215">
        <v>46240</v>
      </c>
      <c r="C245" s="118"/>
      <c r="D245" s="123"/>
      <c r="E245" s="120"/>
      <c r="F245" s="120"/>
      <c r="G245" s="147">
        <f t="shared" si="97"/>
        <v>0</v>
      </c>
      <c r="H245" s="144"/>
      <c r="I245" s="144"/>
      <c r="J245" s="144"/>
      <c r="K245" s="144"/>
      <c r="L245" s="143"/>
      <c r="M245" s="143"/>
      <c r="N245" s="143"/>
      <c r="O245" s="143"/>
      <c r="P245" s="611"/>
      <c r="Q245" s="143"/>
      <c r="R245" s="143"/>
      <c r="S245" s="143"/>
      <c r="T245" s="143"/>
      <c r="U245" s="143"/>
      <c r="V245" s="143"/>
      <c r="W245" s="143"/>
      <c r="X245" s="143"/>
      <c r="Y245" s="143"/>
      <c r="Z245" s="103">
        <f t="shared" si="98"/>
        <v>0</v>
      </c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03">
        <f t="shared" si="99"/>
        <v>0</v>
      </c>
      <c r="AO245" s="123"/>
      <c r="AP245" s="123"/>
      <c r="AQ245" s="123"/>
      <c r="AR245" s="105">
        <f t="shared" si="100"/>
        <v>0</v>
      </c>
      <c r="AS245" s="143"/>
      <c r="AT245" s="143"/>
      <c r="AU245" s="143"/>
      <c r="AV245" s="146"/>
      <c r="AW245" s="224">
        <f t="shared" si="101"/>
        <v>0</v>
      </c>
      <c r="AX245" s="274"/>
      <c r="AY245" s="126"/>
      <c r="AZ245" s="126"/>
      <c r="BA245" s="126"/>
      <c r="BB245" s="126"/>
      <c r="BC245" s="126"/>
      <c r="BD245" s="126"/>
      <c r="BE245" s="126"/>
      <c r="BF245" s="126"/>
      <c r="BG245" s="275"/>
      <c r="BH245" s="274"/>
      <c r="BI245" s="222">
        <f t="shared" si="102"/>
        <v>0</v>
      </c>
      <c r="BJ245" s="113">
        <f t="shared" si="103"/>
        <v>0</v>
      </c>
      <c r="BK245" s="3"/>
      <c r="BL245" s="113">
        <f t="shared" si="104"/>
        <v>0</v>
      </c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30">
        <f t="shared" si="105"/>
        <v>0</v>
      </c>
      <c r="CA245" s="3"/>
    </row>
    <row r="246" spans="1:79" ht="14.25" customHeight="1" x14ac:dyDescent="0.25">
      <c r="A246" s="132"/>
      <c r="B246" s="215">
        <v>46241</v>
      </c>
      <c r="C246" s="133"/>
      <c r="D246" s="132"/>
      <c r="E246" s="135"/>
      <c r="F246" s="135"/>
      <c r="G246" s="147">
        <f t="shared" si="97"/>
        <v>0</v>
      </c>
      <c r="H246" s="144"/>
      <c r="I246" s="144"/>
      <c r="J246" s="144"/>
      <c r="K246" s="144"/>
      <c r="L246" s="143"/>
      <c r="M246" s="143"/>
      <c r="N246" s="143"/>
      <c r="O246" s="143"/>
      <c r="P246" s="611"/>
      <c r="Q246" s="143"/>
      <c r="R246" s="143"/>
      <c r="S246" s="143"/>
      <c r="T246" s="143"/>
      <c r="U246" s="143"/>
      <c r="V246" s="143"/>
      <c r="W246" s="143"/>
      <c r="X246" s="143"/>
      <c r="Y246" s="143"/>
      <c r="Z246" s="103">
        <f t="shared" si="98"/>
        <v>0</v>
      </c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03">
        <f t="shared" si="99"/>
        <v>0</v>
      </c>
      <c r="AO246" s="136"/>
      <c r="AP246" s="136"/>
      <c r="AQ246" s="136"/>
      <c r="AR246" s="105">
        <f t="shared" si="100"/>
        <v>0</v>
      </c>
      <c r="AS246" s="143"/>
      <c r="AT246" s="143"/>
      <c r="AU246" s="143"/>
      <c r="AV246" s="146"/>
      <c r="AW246" s="224">
        <f t="shared" si="101"/>
        <v>0</v>
      </c>
      <c r="AX246" s="274"/>
      <c r="AY246" s="126"/>
      <c r="AZ246" s="126"/>
      <c r="BA246" s="126"/>
      <c r="BB246" s="126"/>
      <c r="BC246" s="126"/>
      <c r="BD246" s="126"/>
      <c r="BE246" s="126"/>
      <c r="BF246" s="126"/>
      <c r="BG246" s="275"/>
      <c r="BH246" s="274"/>
      <c r="BI246" s="222">
        <f t="shared" si="102"/>
        <v>0</v>
      </c>
      <c r="BJ246" s="140">
        <f t="shared" si="103"/>
        <v>0</v>
      </c>
      <c r="BK246" s="132"/>
      <c r="BL246" s="140">
        <f t="shared" si="104"/>
        <v>0</v>
      </c>
      <c r="BM246" s="141"/>
      <c r="BN246" s="141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41"/>
      <c r="BY246" s="141"/>
      <c r="BZ246" s="130">
        <f t="shared" si="105"/>
        <v>0</v>
      </c>
      <c r="CA246" s="132"/>
    </row>
    <row r="247" spans="1:79" ht="14.25" customHeight="1" x14ac:dyDescent="0.25">
      <c r="A247" s="132"/>
      <c r="B247" s="215">
        <v>46242</v>
      </c>
      <c r="C247" s="133"/>
      <c r="D247" s="136"/>
      <c r="E247" s="135"/>
      <c r="F247" s="135"/>
      <c r="G247" s="147">
        <f t="shared" si="97"/>
        <v>0</v>
      </c>
      <c r="H247" s="144"/>
      <c r="I247" s="144"/>
      <c r="J247" s="144"/>
      <c r="K247" s="144"/>
      <c r="L247" s="143"/>
      <c r="M247" s="143"/>
      <c r="N247" s="143"/>
      <c r="O247" s="143"/>
      <c r="P247" s="611"/>
      <c r="Q247" s="143"/>
      <c r="R247" s="143"/>
      <c r="S247" s="143"/>
      <c r="T247" s="143"/>
      <c r="U247" s="143"/>
      <c r="V247" s="143"/>
      <c r="W247" s="143"/>
      <c r="X247" s="143"/>
      <c r="Y247" s="143"/>
      <c r="Z247" s="103">
        <f t="shared" si="98"/>
        <v>0</v>
      </c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03">
        <f t="shared" si="99"/>
        <v>0</v>
      </c>
      <c r="AO247" s="136"/>
      <c r="AP247" s="136"/>
      <c r="AQ247" s="136"/>
      <c r="AR247" s="105">
        <f t="shared" si="100"/>
        <v>0</v>
      </c>
      <c r="AS247" s="143"/>
      <c r="AT247" s="143"/>
      <c r="AU247" s="143"/>
      <c r="AV247" s="146"/>
      <c r="AW247" s="224">
        <f t="shared" si="101"/>
        <v>0</v>
      </c>
      <c r="AX247" s="274"/>
      <c r="AY247" s="126"/>
      <c r="AZ247" s="126"/>
      <c r="BA247" s="126"/>
      <c r="BB247" s="126"/>
      <c r="BC247" s="126"/>
      <c r="BD247" s="126"/>
      <c r="BE247" s="126"/>
      <c r="BF247" s="126"/>
      <c r="BG247" s="275"/>
      <c r="BH247" s="274"/>
      <c r="BI247" s="222">
        <f t="shared" si="102"/>
        <v>0</v>
      </c>
      <c r="BJ247" s="140">
        <f t="shared" si="103"/>
        <v>0</v>
      </c>
      <c r="BK247" s="132"/>
      <c r="BL247" s="140">
        <f t="shared" si="104"/>
        <v>0</v>
      </c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30">
        <f t="shared" si="105"/>
        <v>0</v>
      </c>
      <c r="CA247" s="132"/>
    </row>
    <row r="248" spans="1:79" ht="14.25" customHeight="1" x14ac:dyDescent="0.25">
      <c r="A248" s="132"/>
      <c r="B248" s="215">
        <v>46243</v>
      </c>
      <c r="C248" s="133"/>
      <c r="D248" s="136"/>
      <c r="E248" s="135"/>
      <c r="F248" s="135"/>
      <c r="G248" s="147">
        <f t="shared" si="97"/>
        <v>0</v>
      </c>
      <c r="H248" s="144"/>
      <c r="I248" s="144"/>
      <c r="J248" s="144"/>
      <c r="K248" s="144"/>
      <c r="L248" s="143"/>
      <c r="M248" s="143"/>
      <c r="N248" s="143"/>
      <c r="O248" s="143"/>
      <c r="P248" s="611"/>
      <c r="Q248" s="143"/>
      <c r="R248" s="143"/>
      <c r="S248" s="143"/>
      <c r="T248" s="143"/>
      <c r="U248" s="143"/>
      <c r="V248" s="143"/>
      <c r="W248" s="143"/>
      <c r="X248" s="143"/>
      <c r="Y248" s="143"/>
      <c r="Z248" s="103">
        <f t="shared" si="98"/>
        <v>0</v>
      </c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03">
        <f t="shared" si="99"/>
        <v>0</v>
      </c>
      <c r="AO248" s="136"/>
      <c r="AP248" s="136"/>
      <c r="AQ248" s="136"/>
      <c r="AR248" s="105">
        <f t="shared" si="100"/>
        <v>0</v>
      </c>
      <c r="AS248" s="143"/>
      <c r="AT248" s="143"/>
      <c r="AU248" s="143"/>
      <c r="AV248" s="146"/>
      <c r="AW248" s="224">
        <f t="shared" si="101"/>
        <v>0</v>
      </c>
      <c r="AX248" s="274"/>
      <c r="AY248" s="126"/>
      <c r="AZ248" s="126"/>
      <c r="BA248" s="126"/>
      <c r="BB248" s="126"/>
      <c r="BC248" s="126"/>
      <c r="BD248" s="126"/>
      <c r="BE248" s="126"/>
      <c r="BF248" s="126"/>
      <c r="BG248" s="275"/>
      <c r="BH248" s="274"/>
      <c r="BI248" s="222">
        <f t="shared" si="102"/>
        <v>0</v>
      </c>
      <c r="BJ248" s="140">
        <f t="shared" si="103"/>
        <v>0</v>
      </c>
      <c r="BK248" s="132"/>
      <c r="BL248" s="140">
        <f t="shared" si="104"/>
        <v>0</v>
      </c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41"/>
      <c r="BY248" s="141"/>
      <c r="BZ248" s="130">
        <f t="shared" si="105"/>
        <v>0</v>
      </c>
      <c r="CA248" s="132"/>
    </row>
    <row r="249" spans="1:79" ht="14.25" customHeight="1" x14ac:dyDescent="0.25">
      <c r="A249" s="132"/>
      <c r="B249" s="215">
        <v>46244</v>
      </c>
      <c r="C249" s="133"/>
      <c r="D249" s="136"/>
      <c r="E249" s="135"/>
      <c r="F249" s="135"/>
      <c r="G249" s="147">
        <f t="shared" si="97"/>
        <v>0</v>
      </c>
      <c r="H249" s="144"/>
      <c r="I249" s="144"/>
      <c r="J249" s="144"/>
      <c r="K249" s="144"/>
      <c r="L249" s="143"/>
      <c r="M249" s="143"/>
      <c r="N249" s="143"/>
      <c r="O249" s="143"/>
      <c r="P249" s="611"/>
      <c r="Q249" s="143"/>
      <c r="R249" s="143"/>
      <c r="S249" s="143"/>
      <c r="T249" s="143"/>
      <c r="U249" s="143"/>
      <c r="V249" s="143"/>
      <c r="W249" s="143"/>
      <c r="X249" s="143"/>
      <c r="Y249" s="143"/>
      <c r="Z249" s="103">
        <f t="shared" si="98"/>
        <v>0</v>
      </c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03">
        <f t="shared" si="99"/>
        <v>0</v>
      </c>
      <c r="AO249" s="136"/>
      <c r="AP249" s="136"/>
      <c r="AQ249" s="136"/>
      <c r="AR249" s="105">
        <f t="shared" si="100"/>
        <v>0</v>
      </c>
      <c r="AS249" s="143"/>
      <c r="AT249" s="143"/>
      <c r="AU249" s="143"/>
      <c r="AV249" s="146"/>
      <c r="AW249" s="224">
        <f t="shared" si="101"/>
        <v>0</v>
      </c>
      <c r="AX249" s="274"/>
      <c r="AY249" s="126"/>
      <c r="AZ249" s="126"/>
      <c r="BA249" s="126"/>
      <c r="BB249" s="126"/>
      <c r="BC249" s="126"/>
      <c r="BD249" s="126"/>
      <c r="BE249" s="126"/>
      <c r="BF249" s="126"/>
      <c r="BG249" s="275"/>
      <c r="BH249" s="274"/>
      <c r="BI249" s="222">
        <f t="shared" si="102"/>
        <v>0</v>
      </c>
      <c r="BJ249" s="140">
        <f t="shared" si="103"/>
        <v>0</v>
      </c>
      <c r="BK249" s="132"/>
      <c r="BL249" s="140">
        <f t="shared" si="104"/>
        <v>0</v>
      </c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41"/>
      <c r="BY249" s="141"/>
      <c r="BZ249" s="130">
        <f t="shared" si="105"/>
        <v>0</v>
      </c>
      <c r="CA249" s="132"/>
    </row>
    <row r="250" spans="1:79" ht="14.25" customHeight="1" x14ac:dyDescent="0.25">
      <c r="A250" s="132"/>
      <c r="B250" s="215">
        <v>46245</v>
      </c>
      <c r="C250" s="133"/>
      <c r="D250" s="136"/>
      <c r="E250" s="135"/>
      <c r="F250" s="135"/>
      <c r="G250" s="147">
        <f t="shared" si="97"/>
        <v>0</v>
      </c>
      <c r="H250" s="144"/>
      <c r="I250" s="144"/>
      <c r="J250" s="144"/>
      <c r="K250" s="144"/>
      <c r="L250" s="143"/>
      <c r="M250" s="143"/>
      <c r="N250" s="143"/>
      <c r="O250" s="143"/>
      <c r="P250" s="611"/>
      <c r="Q250" s="143"/>
      <c r="R250" s="143"/>
      <c r="S250" s="143"/>
      <c r="T250" s="143"/>
      <c r="U250" s="143"/>
      <c r="V250" s="143"/>
      <c r="W250" s="143"/>
      <c r="X250" s="143"/>
      <c r="Y250" s="143"/>
      <c r="Z250" s="103">
        <f t="shared" si="98"/>
        <v>0</v>
      </c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03">
        <f t="shared" si="99"/>
        <v>0</v>
      </c>
      <c r="AO250" s="136"/>
      <c r="AP250" s="136"/>
      <c r="AQ250" s="136"/>
      <c r="AR250" s="105">
        <f t="shared" si="100"/>
        <v>0</v>
      </c>
      <c r="AS250" s="143"/>
      <c r="AT250" s="143"/>
      <c r="AU250" s="143"/>
      <c r="AV250" s="146"/>
      <c r="AW250" s="224">
        <f t="shared" si="101"/>
        <v>0</v>
      </c>
      <c r="AX250" s="274"/>
      <c r="AY250" s="126"/>
      <c r="AZ250" s="126"/>
      <c r="BA250" s="126"/>
      <c r="BB250" s="126"/>
      <c r="BC250" s="126"/>
      <c r="BD250" s="126"/>
      <c r="BE250" s="126"/>
      <c r="BF250" s="126"/>
      <c r="BG250" s="275"/>
      <c r="BH250" s="274"/>
      <c r="BI250" s="222">
        <f t="shared" si="102"/>
        <v>0</v>
      </c>
      <c r="BJ250" s="140">
        <f t="shared" si="103"/>
        <v>0</v>
      </c>
      <c r="BK250" s="132"/>
      <c r="BL250" s="140">
        <f t="shared" si="104"/>
        <v>0</v>
      </c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41"/>
      <c r="BY250" s="141"/>
      <c r="BZ250" s="130">
        <f t="shared" si="105"/>
        <v>0</v>
      </c>
      <c r="CA250" s="132"/>
    </row>
    <row r="251" spans="1:79" ht="14.25" customHeight="1" x14ac:dyDescent="0.25">
      <c r="A251" s="132"/>
      <c r="B251" s="215">
        <v>46246</v>
      </c>
      <c r="C251" s="133"/>
      <c r="D251" s="136"/>
      <c r="E251" s="135"/>
      <c r="F251" s="135"/>
      <c r="G251" s="147">
        <f t="shared" si="97"/>
        <v>0</v>
      </c>
      <c r="H251" s="144"/>
      <c r="I251" s="144"/>
      <c r="J251" s="144"/>
      <c r="K251" s="144"/>
      <c r="L251" s="143"/>
      <c r="M251" s="143"/>
      <c r="N251" s="143"/>
      <c r="O251" s="143"/>
      <c r="P251" s="611"/>
      <c r="Q251" s="143"/>
      <c r="R251" s="143"/>
      <c r="S251" s="143"/>
      <c r="T251" s="143"/>
      <c r="U251" s="143"/>
      <c r="V251" s="143"/>
      <c r="W251" s="143"/>
      <c r="X251" s="143"/>
      <c r="Y251" s="143"/>
      <c r="Z251" s="103">
        <f t="shared" si="98"/>
        <v>0</v>
      </c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03">
        <f t="shared" si="99"/>
        <v>0</v>
      </c>
      <c r="AO251" s="136"/>
      <c r="AP251" s="136"/>
      <c r="AQ251" s="136"/>
      <c r="AR251" s="105">
        <f t="shared" si="100"/>
        <v>0</v>
      </c>
      <c r="AS251" s="143"/>
      <c r="AT251" s="143"/>
      <c r="AU251" s="143"/>
      <c r="AV251" s="146"/>
      <c r="AW251" s="224">
        <f t="shared" si="101"/>
        <v>0</v>
      </c>
      <c r="AX251" s="274"/>
      <c r="AY251" s="126"/>
      <c r="AZ251" s="126"/>
      <c r="BA251" s="126"/>
      <c r="BB251" s="126"/>
      <c r="BC251" s="126"/>
      <c r="BD251" s="126"/>
      <c r="BE251" s="126"/>
      <c r="BF251" s="126"/>
      <c r="BG251" s="275"/>
      <c r="BH251" s="274"/>
      <c r="BI251" s="222">
        <f t="shared" si="102"/>
        <v>0</v>
      </c>
      <c r="BJ251" s="140">
        <f t="shared" si="103"/>
        <v>0</v>
      </c>
      <c r="BK251" s="132"/>
      <c r="BL251" s="140">
        <f t="shared" si="104"/>
        <v>0</v>
      </c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30">
        <f t="shared" si="105"/>
        <v>0</v>
      </c>
      <c r="CA251" s="132"/>
    </row>
    <row r="252" spans="1:79" ht="14.25" customHeight="1" x14ac:dyDescent="0.25">
      <c r="A252" s="132"/>
      <c r="B252" s="215">
        <v>46247</v>
      </c>
      <c r="C252" s="133"/>
      <c r="D252" s="136"/>
      <c r="E252" s="135"/>
      <c r="F252" s="135"/>
      <c r="G252" s="147">
        <f t="shared" si="97"/>
        <v>0</v>
      </c>
      <c r="H252" s="144"/>
      <c r="I252" s="144"/>
      <c r="J252" s="144"/>
      <c r="K252" s="144"/>
      <c r="L252" s="143"/>
      <c r="M252" s="143"/>
      <c r="N252" s="143"/>
      <c r="O252" s="143"/>
      <c r="P252" s="611"/>
      <c r="Q252" s="143"/>
      <c r="R252" s="143"/>
      <c r="S252" s="143"/>
      <c r="T252" s="143"/>
      <c r="U252" s="143"/>
      <c r="V252" s="143"/>
      <c r="W252" s="143"/>
      <c r="X252" s="143"/>
      <c r="Y252" s="143"/>
      <c r="Z252" s="103">
        <f t="shared" si="98"/>
        <v>0</v>
      </c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03">
        <f t="shared" si="99"/>
        <v>0</v>
      </c>
      <c r="AO252" s="136"/>
      <c r="AP252" s="136"/>
      <c r="AQ252" s="136"/>
      <c r="AR252" s="105">
        <f t="shared" si="100"/>
        <v>0</v>
      </c>
      <c r="AS252" s="143"/>
      <c r="AT252" s="143"/>
      <c r="AU252" s="143"/>
      <c r="AV252" s="146"/>
      <c r="AW252" s="224">
        <f t="shared" si="101"/>
        <v>0</v>
      </c>
      <c r="AX252" s="274"/>
      <c r="AY252" s="126"/>
      <c r="AZ252" s="126"/>
      <c r="BA252" s="126"/>
      <c r="BB252" s="126"/>
      <c r="BC252" s="126"/>
      <c r="BD252" s="126"/>
      <c r="BE252" s="126"/>
      <c r="BF252" s="126"/>
      <c r="BG252" s="275"/>
      <c r="BH252" s="274"/>
      <c r="BI252" s="222">
        <f t="shared" si="102"/>
        <v>0</v>
      </c>
      <c r="BJ252" s="140">
        <f t="shared" si="103"/>
        <v>0</v>
      </c>
      <c r="BK252" s="132"/>
      <c r="BL252" s="140">
        <f t="shared" si="104"/>
        <v>0</v>
      </c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30">
        <f t="shared" si="105"/>
        <v>0</v>
      </c>
      <c r="CA252" s="132"/>
    </row>
    <row r="253" spans="1:79" ht="14.25" customHeight="1" x14ac:dyDescent="0.25">
      <c r="A253" s="671"/>
      <c r="B253" s="215">
        <v>46248</v>
      </c>
      <c r="C253" s="133"/>
      <c r="D253" s="136"/>
      <c r="E253" s="135"/>
      <c r="F253" s="135"/>
      <c r="G253" s="147">
        <f t="shared" si="97"/>
        <v>0</v>
      </c>
      <c r="H253" s="144"/>
      <c r="I253" s="144"/>
      <c r="J253" s="144"/>
      <c r="K253" s="144"/>
      <c r="L253" s="143"/>
      <c r="M253" s="143"/>
      <c r="N253" s="143"/>
      <c r="O253" s="143"/>
      <c r="P253" s="611"/>
      <c r="Q253" s="143"/>
      <c r="R253" s="143"/>
      <c r="S253" s="143"/>
      <c r="T253" s="143"/>
      <c r="U253" s="143"/>
      <c r="V253" s="143"/>
      <c r="W253" s="143"/>
      <c r="X253" s="143"/>
      <c r="Y253" s="143"/>
      <c r="Z253" s="103">
        <f t="shared" si="98"/>
        <v>0</v>
      </c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03">
        <f t="shared" si="99"/>
        <v>0</v>
      </c>
      <c r="AO253" s="136"/>
      <c r="AP253" s="136"/>
      <c r="AQ253" s="136"/>
      <c r="AR253" s="105">
        <f t="shared" si="100"/>
        <v>0</v>
      </c>
      <c r="AS253" s="143"/>
      <c r="AT253" s="143"/>
      <c r="AU253" s="143"/>
      <c r="AV253" s="146"/>
      <c r="AW253" s="224">
        <f t="shared" si="101"/>
        <v>0</v>
      </c>
      <c r="AX253" s="274"/>
      <c r="AY253" s="126"/>
      <c r="AZ253" s="126"/>
      <c r="BA253" s="126"/>
      <c r="BB253" s="126"/>
      <c r="BC253" s="126"/>
      <c r="BD253" s="126"/>
      <c r="BE253" s="126"/>
      <c r="BF253" s="126"/>
      <c r="BG253" s="275"/>
      <c r="BH253" s="274"/>
      <c r="BI253" s="222">
        <f t="shared" si="102"/>
        <v>0</v>
      </c>
      <c r="BJ253" s="140">
        <f t="shared" si="103"/>
        <v>0</v>
      </c>
      <c r="BK253" s="132"/>
      <c r="BL253" s="140">
        <f t="shared" si="104"/>
        <v>0</v>
      </c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30">
        <f t="shared" si="105"/>
        <v>0</v>
      </c>
      <c r="CA253" s="132"/>
    </row>
    <row r="254" spans="1:79" ht="14.25" customHeight="1" x14ac:dyDescent="0.25">
      <c r="A254" s="132"/>
      <c r="B254" s="215">
        <v>46249</v>
      </c>
      <c r="C254" s="133"/>
      <c r="D254" s="136"/>
      <c r="E254" s="135"/>
      <c r="F254" s="135"/>
      <c r="G254" s="147">
        <f t="shared" si="97"/>
        <v>0</v>
      </c>
      <c r="H254" s="144"/>
      <c r="I254" s="144"/>
      <c r="J254" s="144"/>
      <c r="K254" s="144"/>
      <c r="L254" s="143"/>
      <c r="M254" s="143"/>
      <c r="N254" s="143"/>
      <c r="O254" s="143"/>
      <c r="P254" s="611"/>
      <c r="Q254" s="143"/>
      <c r="R254" s="143"/>
      <c r="S254" s="143"/>
      <c r="T254" s="143"/>
      <c r="U254" s="143"/>
      <c r="V254" s="143"/>
      <c r="W254" s="143"/>
      <c r="X254" s="143"/>
      <c r="Y254" s="143"/>
      <c r="Z254" s="103">
        <f t="shared" si="98"/>
        <v>0</v>
      </c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03">
        <f t="shared" si="99"/>
        <v>0</v>
      </c>
      <c r="AO254" s="136"/>
      <c r="AP254" s="136"/>
      <c r="AQ254" s="136"/>
      <c r="AR254" s="105">
        <f t="shared" si="100"/>
        <v>0</v>
      </c>
      <c r="AS254" s="143"/>
      <c r="AT254" s="143"/>
      <c r="AU254" s="143"/>
      <c r="AV254" s="146"/>
      <c r="AW254" s="224">
        <f t="shared" si="101"/>
        <v>0</v>
      </c>
      <c r="AX254" s="274"/>
      <c r="AY254" s="126"/>
      <c r="AZ254" s="126"/>
      <c r="BA254" s="126"/>
      <c r="BB254" s="126"/>
      <c r="BC254" s="126"/>
      <c r="BD254" s="126"/>
      <c r="BE254" s="126"/>
      <c r="BF254" s="126"/>
      <c r="BG254" s="275"/>
      <c r="BH254" s="274"/>
      <c r="BI254" s="222">
        <f t="shared" si="102"/>
        <v>0</v>
      </c>
      <c r="BJ254" s="140">
        <f t="shared" si="103"/>
        <v>0</v>
      </c>
      <c r="BK254" s="132"/>
      <c r="BL254" s="140">
        <f t="shared" si="104"/>
        <v>0</v>
      </c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30">
        <f t="shared" si="105"/>
        <v>0</v>
      </c>
      <c r="CA254" s="132"/>
    </row>
    <row r="255" spans="1:79" ht="14.25" customHeight="1" x14ac:dyDescent="0.25">
      <c r="A255" s="132"/>
      <c r="B255" s="215">
        <v>46250</v>
      </c>
      <c r="C255" s="133"/>
      <c r="D255" s="136"/>
      <c r="E255" s="135"/>
      <c r="F255" s="135"/>
      <c r="G255" s="147">
        <f t="shared" si="97"/>
        <v>0</v>
      </c>
      <c r="H255" s="144"/>
      <c r="I255" s="144"/>
      <c r="J255" s="144"/>
      <c r="K255" s="144"/>
      <c r="L255" s="143"/>
      <c r="M255" s="143"/>
      <c r="N255" s="143"/>
      <c r="O255" s="143"/>
      <c r="P255" s="611"/>
      <c r="Q255" s="143"/>
      <c r="R255" s="143"/>
      <c r="S255" s="143"/>
      <c r="T255" s="143"/>
      <c r="U255" s="143"/>
      <c r="V255" s="143"/>
      <c r="W255" s="143"/>
      <c r="X255" s="143"/>
      <c r="Y255" s="143"/>
      <c r="Z255" s="103">
        <f t="shared" si="98"/>
        <v>0</v>
      </c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03">
        <f t="shared" si="99"/>
        <v>0</v>
      </c>
      <c r="AO255" s="136"/>
      <c r="AP255" s="136"/>
      <c r="AQ255" s="136"/>
      <c r="AR255" s="105">
        <f t="shared" si="100"/>
        <v>0</v>
      </c>
      <c r="AS255" s="143"/>
      <c r="AT255" s="143"/>
      <c r="AU255" s="143"/>
      <c r="AV255" s="146"/>
      <c r="AW255" s="224">
        <f t="shared" si="101"/>
        <v>0</v>
      </c>
      <c r="AX255" s="274"/>
      <c r="AY255" s="126"/>
      <c r="AZ255" s="126"/>
      <c r="BA255" s="126"/>
      <c r="BB255" s="126"/>
      <c r="BC255" s="126"/>
      <c r="BD255" s="126"/>
      <c r="BE255" s="126"/>
      <c r="BF255" s="126"/>
      <c r="BG255" s="275"/>
      <c r="BH255" s="274"/>
      <c r="BI255" s="222">
        <f t="shared" si="102"/>
        <v>0</v>
      </c>
      <c r="BJ255" s="140">
        <f t="shared" si="103"/>
        <v>0</v>
      </c>
      <c r="BK255" s="132"/>
      <c r="BL255" s="140">
        <f t="shared" si="104"/>
        <v>0</v>
      </c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30">
        <f t="shared" si="105"/>
        <v>0</v>
      </c>
      <c r="CA255" s="132"/>
    </row>
    <row r="256" spans="1:79" ht="14.25" customHeight="1" x14ac:dyDescent="0.25">
      <c r="A256" s="132"/>
      <c r="B256" s="215">
        <v>46251</v>
      </c>
      <c r="C256" s="133"/>
      <c r="D256" s="136"/>
      <c r="E256" s="135"/>
      <c r="F256" s="135"/>
      <c r="G256" s="147">
        <f t="shared" si="97"/>
        <v>0</v>
      </c>
      <c r="H256" s="144"/>
      <c r="I256" s="144"/>
      <c r="J256" s="144"/>
      <c r="K256" s="144"/>
      <c r="L256" s="143"/>
      <c r="M256" s="143"/>
      <c r="N256" s="143"/>
      <c r="O256" s="143"/>
      <c r="P256" s="611"/>
      <c r="Q256" s="143"/>
      <c r="R256" s="143"/>
      <c r="S256" s="143"/>
      <c r="T256" s="143"/>
      <c r="U256" s="143"/>
      <c r="V256" s="143"/>
      <c r="W256" s="143"/>
      <c r="X256" s="143"/>
      <c r="Y256" s="143"/>
      <c r="Z256" s="103">
        <f t="shared" si="98"/>
        <v>0</v>
      </c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03">
        <f t="shared" si="99"/>
        <v>0</v>
      </c>
      <c r="AO256" s="136"/>
      <c r="AP256" s="136"/>
      <c r="AQ256" s="136"/>
      <c r="AR256" s="105">
        <f t="shared" si="100"/>
        <v>0</v>
      </c>
      <c r="AS256" s="143"/>
      <c r="AT256" s="143"/>
      <c r="AU256" s="143"/>
      <c r="AV256" s="146"/>
      <c r="AW256" s="224">
        <f t="shared" si="101"/>
        <v>0</v>
      </c>
      <c r="AX256" s="274"/>
      <c r="AY256" s="126"/>
      <c r="AZ256" s="126"/>
      <c r="BA256" s="126"/>
      <c r="BB256" s="126"/>
      <c r="BC256" s="126"/>
      <c r="BD256" s="126"/>
      <c r="BE256" s="126"/>
      <c r="BF256" s="126"/>
      <c r="BG256" s="275"/>
      <c r="BH256" s="274"/>
      <c r="BI256" s="222">
        <f t="shared" si="102"/>
        <v>0</v>
      </c>
      <c r="BJ256" s="140">
        <f t="shared" si="103"/>
        <v>0</v>
      </c>
      <c r="BK256" s="132"/>
      <c r="BL256" s="140">
        <f t="shared" si="104"/>
        <v>0</v>
      </c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30">
        <f t="shared" si="105"/>
        <v>0</v>
      </c>
      <c r="CA256" s="132"/>
    </row>
    <row r="257" spans="1:79" ht="14.25" customHeight="1" x14ac:dyDescent="0.25">
      <c r="A257" s="132"/>
      <c r="B257" s="215">
        <v>46252</v>
      </c>
      <c r="C257" s="133"/>
      <c r="D257" s="136"/>
      <c r="E257" s="135"/>
      <c r="F257" s="135"/>
      <c r="G257" s="147">
        <f t="shared" si="97"/>
        <v>0</v>
      </c>
      <c r="H257" s="144"/>
      <c r="I257" s="144"/>
      <c r="J257" s="144"/>
      <c r="K257" s="144"/>
      <c r="L257" s="143"/>
      <c r="M257" s="143"/>
      <c r="N257" s="143"/>
      <c r="O257" s="143"/>
      <c r="P257" s="611"/>
      <c r="Q257" s="143"/>
      <c r="R257" s="143"/>
      <c r="S257" s="143"/>
      <c r="T257" s="143"/>
      <c r="U257" s="143"/>
      <c r="V257" s="143"/>
      <c r="W257" s="143"/>
      <c r="X257" s="143"/>
      <c r="Y257" s="143"/>
      <c r="Z257" s="103">
        <f t="shared" si="98"/>
        <v>0</v>
      </c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03">
        <f t="shared" si="99"/>
        <v>0</v>
      </c>
      <c r="AO257" s="136"/>
      <c r="AP257" s="136"/>
      <c r="AQ257" s="136"/>
      <c r="AR257" s="105">
        <f t="shared" si="100"/>
        <v>0</v>
      </c>
      <c r="AS257" s="143"/>
      <c r="AT257" s="143"/>
      <c r="AU257" s="143"/>
      <c r="AV257" s="146"/>
      <c r="AW257" s="224">
        <f t="shared" si="101"/>
        <v>0</v>
      </c>
      <c r="AX257" s="274"/>
      <c r="AY257" s="126"/>
      <c r="AZ257" s="126"/>
      <c r="BA257" s="126"/>
      <c r="BB257" s="126"/>
      <c r="BC257" s="126"/>
      <c r="BD257" s="126"/>
      <c r="BE257" s="126"/>
      <c r="BF257" s="126"/>
      <c r="BG257" s="275"/>
      <c r="BH257" s="274"/>
      <c r="BI257" s="222">
        <f t="shared" si="102"/>
        <v>0</v>
      </c>
      <c r="BJ257" s="140">
        <f t="shared" si="103"/>
        <v>0</v>
      </c>
      <c r="BK257" s="132"/>
      <c r="BL257" s="140">
        <f t="shared" si="104"/>
        <v>0</v>
      </c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30">
        <f t="shared" si="105"/>
        <v>0</v>
      </c>
      <c r="CA257" s="132"/>
    </row>
    <row r="258" spans="1:79" ht="14.25" customHeight="1" x14ac:dyDescent="0.25">
      <c r="A258" s="132"/>
      <c r="B258" s="215">
        <v>46253</v>
      </c>
      <c r="C258" s="133"/>
      <c r="D258" s="136"/>
      <c r="E258" s="135"/>
      <c r="F258" s="135"/>
      <c r="G258" s="147">
        <f t="shared" si="97"/>
        <v>0</v>
      </c>
      <c r="H258" s="144"/>
      <c r="I258" s="144"/>
      <c r="J258" s="144"/>
      <c r="K258" s="144"/>
      <c r="L258" s="143"/>
      <c r="M258" s="143"/>
      <c r="N258" s="143"/>
      <c r="O258" s="143"/>
      <c r="P258" s="611"/>
      <c r="Q258" s="143"/>
      <c r="R258" s="143"/>
      <c r="S258" s="143"/>
      <c r="T258" s="143"/>
      <c r="U258" s="143"/>
      <c r="V258" s="143"/>
      <c r="W258" s="143"/>
      <c r="X258" s="143"/>
      <c r="Y258" s="143"/>
      <c r="Z258" s="103">
        <f t="shared" si="98"/>
        <v>0</v>
      </c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03">
        <f t="shared" si="99"/>
        <v>0</v>
      </c>
      <c r="AO258" s="136"/>
      <c r="AP258" s="136"/>
      <c r="AQ258" s="136"/>
      <c r="AR258" s="105">
        <f t="shared" si="100"/>
        <v>0</v>
      </c>
      <c r="AS258" s="143"/>
      <c r="AT258" s="143"/>
      <c r="AU258" s="143"/>
      <c r="AV258" s="146"/>
      <c r="AW258" s="224">
        <f t="shared" si="101"/>
        <v>0</v>
      </c>
      <c r="AX258" s="274"/>
      <c r="AY258" s="126"/>
      <c r="AZ258" s="126"/>
      <c r="BA258" s="126"/>
      <c r="BB258" s="126"/>
      <c r="BC258" s="126"/>
      <c r="BD258" s="126"/>
      <c r="BE258" s="126"/>
      <c r="BF258" s="126"/>
      <c r="BG258" s="275"/>
      <c r="BH258" s="274"/>
      <c r="BI258" s="222">
        <f t="shared" si="102"/>
        <v>0</v>
      </c>
      <c r="BJ258" s="140">
        <f t="shared" si="103"/>
        <v>0</v>
      </c>
      <c r="BK258" s="132"/>
      <c r="BL258" s="140">
        <f t="shared" si="104"/>
        <v>0</v>
      </c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30">
        <f t="shared" si="105"/>
        <v>0</v>
      </c>
      <c r="CA258" s="132"/>
    </row>
    <row r="259" spans="1:79" ht="14.25" customHeight="1" x14ac:dyDescent="0.25">
      <c r="A259" s="132"/>
      <c r="B259" s="215">
        <v>46254</v>
      </c>
      <c r="C259" s="133"/>
      <c r="D259" s="136"/>
      <c r="E259" s="135"/>
      <c r="F259" s="135"/>
      <c r="G259" s="147">
        <f t="shared" si="97"/>
        <v>0</v>
      </c>
      <c r="H259" s="144"/>
      <c r="I259" s="144"/>
      <c r="J259" s="144"/>
      <c r="K259" s="144"/>
      <c r="L259" s="143"/>
      <c r="M259" s="143"/>
      <c r="N259" s="143"/>
      <c r="O259" s="143"/>
      <c r="P259" s="611"/>
      <c r="Q259" s="143"/>
      <c r="R259" s="143"/>
      <c r="S259" s="143"/>
      <c r="T259" s="143"/>
      <c r="U259" s="143"/>
      <c r="V259" s="143"/>
      <c r="W259" s="143"/>
      <c r="X259" s="143"/>
      <c r="Y259" s="143"/>
      <c r="Z259" s="103">
        <f t="shared" si="98"/>
        <v>0</v>
      </c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03">
        <f t="shared" si="99"/>
        <v>0</v>
      </c>
      <c r="AO259" s="136"/>
      <c r="AP259" s="136"/>
      <c r="AQ259" s="136"/>
      <c r="AR259" s="105">
        <f t="shared" si="100"/>
        <v>0</v>
      </c>
      <c r="AS259" s="143"/>
      <c r="AT259" s="143"/>
      <c r="AU259" s="143"/>
      <c r="AV259" s="146"/>
      <c r="AW259" s="224">
        <f t="shared" si="101"/>
        <v>0</v>
      </c>
      <c r="AX259" s="274"/>
      <c r="AY259" s="126"/>
      <c r="AZ259" s="126"/>
      <c r="BA259" s="126"/>
      <c r="BB259" s="126"/>
      <c r="BC259" s="126"/>
      <c r="BD259" s="126"/>
      <c r="BE259" s="126"/>
      <c r="BF259" s="126"/>
      <c r="BG259" s="275"/>
      <c r="BH259" s="274"/>
      <c r="BI259" s="222">
        <f t="shared" si="102"/>
        <v>0</v>
      </c>
      <c r="BJ259" s="140">
        <f t="shared" si="103"/>
        <v>0</v>
      </c>
      <c r="BK259" s="132"/>
      <c r="BL259" s="140">
        <f t="shared" si="104"/>
        <v>0</v>
      </c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30">
        <f t="shared" si="105"/>
        <v>0</v>
      </c>
      <c r="CA259" s="132"/>
    </row>
    <row r="260" spans="1:79" ht="14.25" customHeight="1" x14ac:dyDescent="0.25">
      <c r="A260" s="132"/>
      <c r="B260" s="215">
        <v>46255</v>
      </c>
      <c r="C260" s="133"/>
      <c r="D260" s="136"/>
      <c r="E260" s="135"/>
      <c r="F260" s="135"/>
      <c r="G260" s="147">
        <f t="shared" si="97"/>
        <v>0</v>
      </c>
      <c r="H260" s="144"/>
      <c r="I260" s="144"/>
      <c r="J260" s="144"/>
      <c r="K260" s="144"/>
      <c r="L260" s="143"/>
      <c r="M260" s="143"/>
      <c r="N260" s="143"/>
      <c r="O260" s="143"/>
      <c r="P260" s="611"/>
      <c r="Q260" s="143"/>
      <c r="R260" s="143"/>
      <c r="S260" s="143"/>
      <c r="T260" s="143"/>
      <c r="U260" s="143"/>
      <c r="V260" s="143"/>
      <c r="W260" s="143"/>
      <c r="X260" s="143"/>
      <c r="Y260" s="143"/>
      <c r="Z260" s="103">
        <f t="shared" si="98"/>
        <v>0</v>
      </c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03">
        <f t="shared" si="99"/>
        <v>0</v>
      </c>
      <c r="AO260" s="136"/>
      <c r="AP260" s="136"/>
      <c r="AQ260" s="136"/>
      <c r="AR260" s="105">
        <f t="shared" si="100"/>
        <v>0</v>
      </c>
      <c r="AS260" s="143"/>
      <c r="AT260" s="143"/>
      <c r="AU260" s="143"/>
      <c r="AV260" s="146"/>
      <c r="AW260" s="224">
        <f t="shared" si="101"/>
        <v>0</v>
      </c>
      <c r="AX260" s="274"/>
      <c r="AY260" s="126"/>
      <c r="AZ260" s="126"/>
      <c r="BA260" s="126"/>
      <c r="BB260" s="126"/>
      <c r="BC260" s="126"/>
      <c r="BD260" s="126"/>
      <c r="BE260" s="126"/>
      <c r="BF260" s="126"/>
      <c r="BG260" s="275"/>
      <c r="BH260" s="274"/>
      <c r="BI260" s="222">
        <f t="shared" si="102"/>
        <v>0</v>
      </c>
      <c r="BJ260" s="140">
        <f t="shared" si="103"/>
        <v>0</v>
      </c>
      <c r="BK260" s="132"/>
      <c r="BL260" s="140">
        <f t="shared" si="104"/>
        <v>0</v>
      </c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30">
        <f t="shared" si="105"/>
        <v>0</v>
      </c>
      <c r="CA260" s="132"/>
    </row>
    <row r="261" spans="1:79" ht="14.25" customHeight="1" x14ac:dyDescent="0.25">
      <c r="A261" s="132"/>
      <c r="B261" s="215">
        <v>46256</v>
      </c>
      <c r="C261" s="133"/>
      <c r="D261" s="136"/>
      <c r="E261" s="135"/>
      <c r="F261" s="135"/>
      <c r="G261" s="147">
        <f t="shared" si="97"/>
        <v>0</v>
      </c>
      <c r="H261" s="144"/>
      <c r="I261" s="144"/>
      <c r="J261" s="144"/>
      <c r="K261" s="144"/>
      <c r="L261" s="143"/>
      <c r="M261" s="143"/>
      <c r="N261" s="143"/>
      <c r="O261" s="143"/>
      <c r="P261" s="611"/>
      <c r="Q261" s="143"/>
      <c r="R261" s="143"/>
      <c r="S261" s="143"/>
      <c r="T261" s="143"/>
      <c r="U261" s="143"/>
      <c r="V261" s="143"/>
      <c r="W261" s="143"/>
      <c r="X261" s="143"/>
      <c r="Y261" s="143"/>
      <c r="Z261" s="103">
        <f t="shared" si="98"/>
        <v>0</v>
      </c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03">
        <f t="shared" si="99"/>
        <v>0</v>
      </c>
      <c r="AO261" s="136"/>
      <c r="AP261" s="136"/>
      <c r="AQ261" s="136"/>
      <c r="AR261" s="105">
        <f t="shared" si="100"/>
        <v>0</v>
      </c>
      <c r="AS261" s="143"/>
      <c r="AT261" s="143"/>
      <c r="AU261" s="143"/>
      <c r="AV261" s="146"/>
      <c r="AW261" s="224">
        <f t="shared" si="101"/>
        <v>0</v>
      </c>
      <c r="AX261" s="274"/>
      <c r="AY261" s="126"/>
      <c r="AZ261" s="126"/>
      <c r="BA261" s="126"/>
      <c r="BB261" s="126"/>
      <c r="BC261" s="126"/>
      <c r="BD261" s="126"/>
      <c r="BE261" s="126"/>
      <c r="BF261" s="126"/>
      <c r="BG261" s="275"/>
      <c r="BH261" s="274"/>
      <c r="BI261" s="222">
        <f t="shared" si="102"/>
        <v>0</v>
      </c>
      <c r="BJ261" s="140">
        <f t="shared" si="103"/>
        <v>0</v>
      </c>
      <c r="BK261" s="132"/>
      <c r="BL261" s="140">
        <f t="shared" si="104"/>
        <v>0</v>
      </c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30">
        <f t="shared" si="105"/>
        <v>0</v>
      </c>
      <c r="CA261" s="132"/>
    </row>
    <row r="262" spans="1:79" ht="14.25" customHeight="1" x14ac:dyDescent="0.25">
      <c r="A262" s="132"/>
      <c r="B262" s="215">
        <v>46257</v>
      </c>
      <c r="C262" s="133"/>
      <c r="D262" s="136"/>
      <c r="E262" s="135"/>
      <c r="F262" s="135"/>
      <c r="G262" s="147">
        <f t="shared" si="97"/>
        <v>0</v>
      </c>
      <c r="H262" s="144"/>
      <c r="I262" s="144"/>
      <c r="J262" s="144"/>
      <c r="K262" s="144"/>
      <c r="L262" s="143"/>
      <c r="M262" s="143"/>
      <c r="N262" s="143"/>
      <c r="O262" s="143"/>
      <c r="P262" s="611"/>
      <c r="Q262" s="143"/>
      <c r="R262" s="143"/>
      <c r="S262" s="143"/>
      <c r="T262" s="143"/>
      <c r="U262" s="143"/>
      <c r="V262" s="143"/>
      <c r="W262" s="143"/>
      <c r="X262" s="143"/>
      <c r="Y262" s="143"/>
      <c r="Z262" s="103">
        <f t="shared" si="98"/>
        <v>0</v>
      </c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03">
        <f t="shared" si="99"/>
        <v>0</v>
      </c>
      <c r="AO262" s="136"/>
      <c r="AP262" s="136"/>
      <c r="AQ262" s="136"/>
      <c r="AR262" s="105">
        <f t="shared" si="100"/>
        <v>0</v>
      </c>
      <c r="AS262" s="143"/>
      <c r="AT262" s="143"/>
      <c r="AU262" s="143"/>
      <c r="AV262" s="146"/>
      <c r="AW262" s="224">
        <f t="shared" si="101"/>
        <v>0</v>
      </c>
      <c r="AX262" s="274"/>
      <c r="AY262" s="126"/>
      <c r="AZ262" s="126"/>
      <c r="BA262" s="126"/>
      <c r="BB262" s="126"/>
      <c r="BC262" s="126"/>
      <c r="BD262" s="126"/>
      <c r="BE262" s="126"/>
      <c r="BF262" s="126"/>
      <c r="BG262" s="275"/>
      <c r="BH262" s="274"/>
      <c r="BI262" s="222">
        <f t="shared" si="102"/>
        <v>0</v>
      </c>
      <c r="BJ262" s="140">
        <f t="shared" si="103"/>
        <v>0</v>
      </c>
      <c r="BK262" s="132"/>
      <c r="BL262" s="140">
        <f t="shared" si="104"/>
        <v>0</v>
      </c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30">
        <f t="shared" si="105"/>
        <v>0</v>
      </c>
      <c r="CA262" s="132"/>
    </row>
    <row r="263" spans="1:79" ht="14.25" customHeight="1" x14ac:dyDescent="0.25">
      <c r="A263" s="132"/>
      <c r="B263" s="215">
        <v>46258</v>
      </c>
      <c r="C263" s="133"/>
      <c r="D263" s="136"/>
      <c r="E263" s="135"/>
      <c r="F263" s="135"/>
      <c r="G263" s="147">
        <f t="shared" si="97"/>
        <v>0</v>
      </c>
      <c r="H263" s="144"/>
      <c r="I263" s="144"/>
      <c r="J263" s="144"/>
      <c r="K263" s="144"/>
      <c r="L263" s="143"/>
      <c r="M263" s="143"/>
      <c r="N263" s="143"/>
      <c r="O263" s="143"/>
      <c r="P263" s="611"/>
      <c r="Q263" s="143"/>
      <c r="R263" s="143"/>
      <c r="S263" s="143"/>
      <c r="T263" s="143"/>
      <c r="U263" s="143"/>
      <c r="V263" s="143"/>
      <c r="X263" s="143"/>
      <c r="Y263" s="143"/>
      <c r="Z263" s="103">
        <f t="shared" si="98"/>
        <v>0</v>
      </c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03">
        <f t="shared" si="99"/>
        <v>0</v>
      </c>
      <c r="AO263" s="136"/>
      <c r="AP263" s="136"/>
      <c r="AQ263" s="136"/>
      <c r="AR263" s="105">
        <f t="shared" si="100"/>
        <v>0</v>
      </c>
      <c r="AS263" s="143"/>
      <c r="AT263" s="143"/>
      <c r="AU263" s="143"/>
      <c r="AV263" s="146"/>
      <c r="AW263" s="224">
        <f t="shared" si="101"/>
        <v>0</v>
      </c>
      <c r="AX263" s="274"/>
      <c r="AY263" s="126"/>
      <c r="AZ263" s="126"/>
      <c r="BA263" s="126"/>
      <c r="BB263" s="126"/>
      <c r="BC263" s="126"/>
      <c r="BD263" s="126"/>
      <c r="BE263" s="126"/>
      <c r="BF263" s="126"/>
      <c r="BG263" s="275"/>
      <c r="BH263" s="274"/>
      <c r="BI263" s="222">
        <f t="shared" si="102"/>
        <v>0</v>
      </c>
      <c r="BJ263" s="140">
        <f t="shared" si="103"/>
        <v>0</v>
      </c>
      <c r="BK263" s="132"/>
      <c r="BL263" s="140">
        <f t="shared" si="104"/>
        <v>0</v>
      </c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30">
        <f t="shared" si="105"/>
        <v>0</v>
      </c>
      <c r="CA263" s="132"/>
    </row>
    <row r="264" spans="1:79" ht="14.25" customHeight="1" x14ac:dyDescent="0.25">
      <c r="A264" s="132"/>
      <c r="B264" s="215">
        <v>46259</v>
      </c>
      <c r="C264" s="133"/>
      <c r="D264" s="136"/>
      <c r="E264" s="135"/>
      <c r="F264" s="135"/>
      <c r="G264" s="147">
        <f t="shared" si="97"/>
        <v>0</v>
      </c>
      <c r="H264" s="144"/>
      <c r="I264" s="144"/>
      <c r="J264" s="144"/>
      <c r="K264" s="144"/>
      <c r="L264" s="143"/>
      <c r="M264" s="143"/>
      <c r="N264" s="143"/>
      <c r="O264" s="143"/>
      <c r="P264" s="611"/>
      <c r="Q264" s="143"/>
      <c r="R264" s="143"/>
      <c r="S264" s="143"/>
      <c r="T264" s="143"/>
      <c r="U264" s="143"/>
      <c r="V264" s="143"/>
      <c r="W264" s="143"/>
      <c r="X264" s="143"/>
      <c r="Y264" s="143"/>
      <c r="Z264" s="103">
        <f t="shared" si="98"/>
        <v>0</v>
      </c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03">
        <f t="shared" si="99"/>
        <v>0</v>
      </c>
      <c r="AO264" s="136"/>
      <c r="AP264" s="136"/>
      <c r="AQ264" s="136"/>
      <c r="AR264" s="105">
        <f t="shared" si="100"/>
        <v>0</v>
      </c>
      <c r="AS264" s="143"/>
      <c r="AT264" s="143"/>
      <c r="AU264" s="143"/>
      <c r="AV264" s="146"/>
      <c r="AW264" s="224">
        <f t="shared" si="101"/>
        <v>0</v>
      </c>
      <c r="AX264" s="274"/>
      <c r="AY264" s="126"/>
      <c r="AZ264" s="126"/>
      <c r="BA264" s="126"/>
      <c r="BB264" s="126"/>
      <c r="BC264" s="126"/>
      <c r="BD264" s="126"/>
      <c r="BE264" s="126"/>
      <c r="BF264" s="126"/>
      <c r="BG264" s="275"/>
      <c r="BH264" s="274"/>
      <c r="BI264" s="222">
        <f t="shared" si="102"/>
        <v>0</v>
      </c>
      <c r="BJ264" s="140">
        <f t="shared" si="103"/>
        <v>0</v>
      </c>
      <c r="BK264" s="132"/>
      <c r="BL264" s="140">
        <f t="shared" si="104"/>
        <v>0</v>
      </c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30">
        <f t="shared" si="105"/>
        <v>0</v>
      </c>
      <c r="CA264" s="132"/>
    </row>
    <row r="265" spans="1:79" ht="14.25" customHeight="1" x14ac:dyDescent="0.25">
      <c r="A265" s="132"/>
      <c r="B265" s="215">
        <v>46260</v>
      </c>
      <c r="C265" s="133"/>
      <c r="D265" s="136"/>
      <c r="E265" s="135"/>
      <c r="F265" s="135"/>
      <c r="G265" s="147">
        <f t="shared" si="97"/>
        <v>0</v>
      </c>
      <c r="H265" s="144"/>
      <c r="I265" s="144"/>
      <c r="J265" s="144"/>
      <c r="K265" s="144"/>
      <c r="L265" s="143"/>
      <c r="M265" s="143"/>
      <c r="N265" s="143"/>
      <c r="O265" s="143"/>
      <c r="P265" s="611"/>
      <c r="Q265" s="143"/>
      <c r="R265" s="143"/>
      <c r="S265" s="143"/>
      <c r="T265" s="143"/>
      <c r="U265" s="143"/>
      <c r="V265" s="143"/>
      <c r="W265" s="143"/>
      <c r="X265" s="143"/>
      <c r="Y265" s="143"/>
      <c r="Z265" s="103">
        <f t="shared" si="98"/>
        <v>0</v>
      </c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03">
        <f t="shared" si="99"/>
        <v>0</v>
      </c>
      <c r="AO265" s="136"/>
      <c r="AP265" s="136"/>
      <c r="AQ265" s="136"/>
      <c r="AR265" s="105">
        <f t="shared" si="100"/>
        <v>0</v>
      </c>
      <c r="AS265" s="143"/>
      <c r="AT265" s="143"/>
      <c r="AU265" s="143"/>
      <c r="AV265" s="146"/>
      <c r="AW265" s="224">
        <f t="shared" si="101"/>
        <v>0</v>
      </c>
      <c r="AX265" s="274"/>
      <c r="AY265" s="126"/>
      <c r="AZ265" s="126"/>
      <c r="BA265" s="126"/>
      <c r="BB265" s="126"/>
      <c r="BC265" s="126"/>
      <c r="BD265" s="126"/>
      <c r="BE265" s="126"/>
      <c r="BF265" s="126"/>
      <c r="BG265" s="275"/>
      <c r="BH265" s="274"/>
      <c r="BI265" s="222">
        <f t="shared" si="102"/>
        <v>0</v>
      </c>
      <c r="BJ265" s="140">
        <f t="shared" si="103"/>
        <v>0</v>
      </c>
      <c r="BK265" s="132"/>
      <c r="BL265" s="140">
        <f t="shared" si="104"/>
        <v>0</v>
      </c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30">
        <f t="shared" si="105"/>
        <v>0</v>
      </c>
      <c r="CA265" s="132"/>
    </row>
    <row r="266" spans="1:79" ht="14.25" customHeight="1" x14ac:dyDescent="0.25">
      <c r="A266" s="132"/>
      <c r="B266" s="215">
        <v>46261</v>
      </c>
      <c r="C266" s="133"/>
      <c r="D266" s="136"/>
      <c r="E266" s="135"/>
      <c r="F266" s="135"/>
      <c r="G266" s="147">
        <f t="shared" si="97"/>
        <v>0</v>
      </c>
      <c r="H266" s="144"/>
      <c r="I266" s="144"/>
      <c r="J266" s="144"/>
      <c r="K266" s="144"/>
      <c r="L266" s="143"/>
      <c r="M266" s="143"/>
      <c r="N266" s="143"/>
      <c r="O266" s="143"/>
      <c r="P266" s="611"/>
      <c r="Q266" s="143"/>
      <c r="R266" s="143"/>
      <c r="S266" s="143"/>
      <c r="T266" s="143"/>
      <c r="U266" s="143"/>
      <c r="V266" s="143"/>
      <c r="W266" s="143"/>
      <c r="X266" s="143"/>
      <c r="Y266" s="143"/>
      <c r="Z266" s="103">
        <f t="shared" si="98"/>
        <v>0</v>
      </c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03">
        <f t="shared" si="99"/>
        <v>0</v>
      </c>
      <c r="AO266" s="136"/>
      <c r="AP266" s="136"/>
      <c r="AQ266" s="136"/>
      <c r="AR266" s="105">
        <f t="shared" si="100"/>
        <v>0</v>
      </c>
      <c r="AS266" s="143"/>
      <c r="AT266" s="143"/>
      <c r="AU266" s="143"/>
      <c r="AV266" s="146"/>
      <c r="AW266" s="224">
        <f t="shared" si="101"/>
        <v>0</v>
      </c>
      <c r="AX266" s="274"/>
      <c r="AY266" s="126"/>
      <c r="AZ266" s="126"/>
      <c r="BA266" s="126"/>
      <c r="BB266" s="126"/>
      <c r="BC266" s="126"/>
      <c r="BD266" s="126"/>
      <c r="BE266" s="126"/>
      <c r="BF266" s="126"/>
      <c r="BG266" s="275"/>
      <c r="BH266" s="274"/>
      <c r="BI266" s="222">
        <f t="shared" si="102"/>
        <v>0</v>
      </c>
      <c r="BJ266" s="140">
        <f t="shared" si="103"/>
        <v>0</v>
      </c>
      <c r="BK266" s="132"/>
      <c r="BL266" s="140">
        <f t="shared" si="104"/>
        <v>0</v>
      </c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30">
        <f t="shared" si="105"/>
        <v>0</v>
      </c>
      <c r="CA266" s="132"/>
    </row>
    <row r="267" spans="1:79" ht="14.25" customHeight="1" x14ac:dyDescent="0.25">
      <c r="A267" s="132"/>
      <c r="B267" s="215">
        <v>46262</v>
      </c>
      <c r="C267" s="133"/>
      <c r="D267" s="136"/>
      <c r="E267" s="135"/>
      <c r="F267" s="135"/>
      <c r="G267" s="147">
        <f t="shared" si="97"/>
        <v>0</v>
      </c>
      <c r="H267" s="144"/>
      <c r="I267" s="144"/>
      <c r="J267" s="144"/>
      <c r="K267" s="144"/>
      <c r="L267" s="143"/>
      <c r="M267" s="143"/>
      <c r="N267" s="143"/>
      <c r="O267" s="143"/>
      <c r="P267" s="611"/>
      <c r="Q267" s="143"/>
      <c r="R267" s="143"/>
      <c r="S267" s="143"/>
      <c r="T267" s="143"/>
      <c r="U267" s="143"/>
      <c r="V267" s="143"/>
      <c r="W267" s="143"/>
      <c r="X267" s="143"/>
      <c r="Y267" s="143"/>
      <c r="Z267" s="103">
        <f t="shared" si="98"/>
        <v>0</v>
      </c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03">
        <f t="shared" si="99"/>
        <v>0</v>
      </c>
      <c r="AO267" s="136"/>
      <c r="AP267" s="136"/>
      <c r="AQ267" s="136"/>
      <c r="AR267" s="105">
        <f t="shared" si="100"/>
        <v>0</v>
      </c>
      <c r="AS267" s="143"/>
      <c r="AT267" s="143"/>
      <c r="AU267" s="143"/>
      <c r="AV267" s="146"/>
      <c r="AW267" s="224">
        <f t="shared" si="101"/>
        <v>0</v>
      </c>
      <c r="AX267" s="274"/>
      <c r="AY267" s="126"/>
      <c r="AZ267" s="126"/>
      <c r="BA267" s="126"/>
      <c r="BB267" s="126"/>
      <c r="BC267" s="126"/>
      <c r="BD267" s="126"/>
      <c r="BE267" s="126"/>
      <c r="BF267" s="126"/>
      <c r="BG267" s="275"/>
      <c r="BH267" s="274"/>
      <c r="BI267" s="222">
        <f t="shared" si="102"/>
        <v>0</v>
      </c>
      <c r="BJ267" s="140">
        <f t="shared" si="103"/>
        <v>0</v>
      </c>
      <c r="BK267" s="132"/>
      <c r="BL267" s="140">
        <f t="shared" si="104"/>
        <v>0</v>
      </c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30">
        <f t="shared" si="105"/>
        <v>0</v>
      </c>
      <c r="CA267" s="132"/>
    </row>
    <row r="268" spans="1:79" ht="14.25" customHeight="1" x14ac:dyDescent="0.25">
      <c r="A268" s="132"/>
      <c r="B268" s="215">
        <v>46263</v>
      </c>
      <c r="C268" s="133"/>
      <c r="D268" s="136"/>
      <c r="E268" s="135"/>
      <c r="F268" s="135"/>
      <c r="G268" s="147">
        <f t="shared" si="97"/>
        <v>0</v>
      </c>
      <c r="H268" s="144"/>
      <c r="I268" s="144"/>
      <c r="J268" s="144"/>
      <c r="K268" s="144"/>
      <c r="L268" s="143"/>
      <c r="M268" s="143"/>
      <c r="N268" s="143"/>
      <c r="O268" s="143"/>
      <c r="P268" s="611"/>
      <c r="Q268" s="143"/>
      <c r="R268" s="143"/>
      <c r="S268" s="143"/>
      <c r="T268" s="143"/>
      <c r="U268" s="143"/>
      <c r="V268" s="143"/>
      <c r="W268" s="143"/>
      <c r="X268" s="143"/>
      <c r="Y268" s="143"/>
      <c r="Z268" s="103">
        <f t="shared" si="98"/>
        <v>0</v>
      </c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03">
        <f t="shared" si="99"/>
        <v>0</v>
      </c>
      <c r="AO268" s="136"/>
      <c r="AP268" s="136"/>
      <c r="AQ268" s="136"/>
      <c r="AR268" s="105">
        <f t="shared" si="100"/>
        <v>0</v>
      </c>
      <c r="AS268" s="143"/>
      <c r="AT268" s="143"/>
      <c r="AU268" s="143"/>
      <c r="AV268" s="146"/>
      <c r="AW268" s="224">
        <f t="shared" si="101"/>
        <v>0</v>
      </c>
      <c r="AX268" s="274"/>
      <c r="AY268" s="126"/>
      <c r="AZ268" s="126"/>
      <c r="BA268" s="126"/>
      <c r="BB268" s="126"/>
      <c r="BC268" s="126"/>
      <c r="BD268" s="126"/>
      <c r="BE268" s="126"/>
      <c r="BF268" s="126"/>
      <c r="BG268" s="275"/>
      <c r="BH268" s="274"/>
      <c r="BI268" s="222">
        <f t="shared" si="102"/>
        <v>0</v>
      </c>
      <c r="BJ268" s="140">
        <f t="shared" si="103"/>
        <v>0</v>
      </c>
      <c r="BK268" s="132"/>
      <c r="BL268" s="140">
        <f t="shared" si="104"/>
        <v>0</v>
      </c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30">
        <f t="shared" si="105"/>
        <v>0</v>
      </c>
      <c r="CA268" s="132"/>
    </row>
    <row r="269" spans="1:79" ht="14.25" customHeight="1" x14ac:dyDescent="0.25">
      <c r="A269" s="132"/>
      <c r="B269" s="215">
        <v>46264</v>
      </c>
      <c r="C269" s="133"/>
      <c r="D269" s="136"/>
      <c r="E269" s="135"/>
      <c r="F269" s="135"/>
      <c r="G269" s="147">
        <f t="shared" si="97"/>
        <v>0</v>
      </c>
      <c r="H269" s="144"/>
      <c r="I269" s="144"/>
      <c r="J269" s="144"/>
      <c r="K269" s="144"/>
      <c r="L269" s="143"/>
      <c r="M269" s="143"/>
      <c r="N269" s="143"/>
      <c r="O269" s="143"/>
      <c r="P269" s="611"/>
      <c r="Q269" s="143"/>
      <c r="R269" s="143"/>
      <c r="S269" s="143"/>
      <c r="T269" s="143"/>
      <c r="U269" s="143"/>
      <c r="V269" s="143"/>
      <c r="W269" s="143"/>
      <c r="X269" s="143"/>
      <c r="Y269" s="143"/>
      <c r="Z269" s="103">
        <f t="shared" si="98"/>
        <v>0</v>
      </c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03">
        <f t="shared" si="99"/>
        <v>0</v>
      </c>
      <c r="AO269" s="136"/>
      <c r="AP269" s="136"/>
      <c r="AQ269" s="136"/>
      <c r="AR269" s="105">
        <f t="shared" si="100"/>
        <v>0</v>
      </c>
      <c r="AS269" s="143"/>
      <c r="AT269" s="143"/>
      <c r="AU269" s="143"/>
      <c r="AV269" s="146"/>
      <c r="AW269" s="224">
        <f t="shared" si="101"/>
        <v>0</v>
      </c>
      <c r="AX269" s="274"/>
      <c r="AY269" s="126"/>
      <c r="AZ269" s="126"/>
      <c r="BA269" s="126"/>
      <c r="BB269" s="126"/>
      <c r="BC269" s="126"/>
      <c r="BD269" s="126"/>
      <c r="BE269" s="126"/>
      <c r="BF269" s="126"/>
      <c r="BG269" s="275"/>
      <c r="BH269" s="274"/>
      <c r="BI269" s="222">
        <f t="shared" si="102"/>
        <v>0</v>
      </c>
      <c r="BJ269" s="140">
        <f t="shared" si="103"/>
        <v>0</v>
      </c>
      <c r="BK269" s="132"/>
      <c r="BL269" s="140">
        <f t="shared" si="104"/>
        <v>0</v>
      </c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30">
        <f t="shared" si="105"/>
        <v>0</v>
      </c>
      <c r="CA269" s="132"/>
    </row>
    <row r="270" spans="1:79" ht="14.25" customHeight="1" x14ac:dyDescent="0.25">
      <c r="A270" s="132"/>
      <c r="B270" s="215">
        <v>46265</v>
      </c>
      <c r="C270" s="153"/>
      <c r="D270" s="159"/>
      <c r="E270" s="156"/>
      <c r="F270" s="156"/>
      <c r="G270" s="147">
        <f t="shared" si="97"/>
        <v>0</v>
      </c>
      <c r="H270" s="612"/>
      <c r="I270" s="612"/>
      <c r="J270" s="612"/>
      <c r="K270" s="612"/>
      <c r="L270" s="157"/>
      <c r="M270" s="157"/>
      <c r="N270" s="157"/>
      <c r="O270" s="157"/>
      <c r="P270" s="613"/>
      <c r="Q270" s="157"/>
      <c r="R270" s="157"/>
      <c r="S270" s="157"/>
      <c r="T270" s="157"/>
      <c r="U270" s="157"/>
      <c r="V270" s="157"/>
      <c r="W270" s="143"/>
      <c r="X270" s="143"/>
      <c r="Y270" s="143"/>
      <c r="Z270" s="103">
        <f t="shared" si="98"/>
        <v>0</v>
      </c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03">
        <f t="shared" si="99"/>
        <v>0</v>
      </c>
      <c r="AO270" s="159"/>
      <c r="AP270" s="159"/>
      <c r="AQ270" s="159"/>
      <c r="AR270" s="105">
        <f t="shared" si="100"/>
        <v>0</v>
      </c>
      <c r="AS270" s="157"/>
      <c r="AT270" s="157"/>
      <c r="AU270" s="157"/>
      <c r="AV270" s="160"/>
      <c r="AW270" s="224">
        <f t="shared" si="101"/>
        <v>0</v>
      </c>
      <c r="AX270" s="274"/>
      <c r="AY270" s="126"/>
      <c r="AZ270" s="126"/>
      <c r="BA270" s="126"/>
      <c r="BB270" s="126"/>
      <c r="BC270" s="126"/>
      <c r="BD270" s="126"/>
      <c r="BE270" s="126"/>
      <c r="BF270" s="126"/>
      <c r="BG270" s="275"/>
      <c r="BH270" s="296"/>
      <c r="BI270" s="222">
        <f t="shared" si="102"/>
        <v>0</v>
      </c>
      <c r="BJ270" s="162">
        <f t="shared" si="103"/>
        <v>0</v>
      </c>
      <c r="BK270" s="132"/>
      <c r="BL270" s="162">
        <f t="shared" si="104"/>
        <v>0</v>
      </c>
      <c r="BM270" s="163"/>
      <c r="BN270" s="163"/>
      <c r="BO270" s="163"/>
      <c r="BP270" s="163"/>
      <c r="BQ270" s="163"/>
      <c r="BR270" s="163"/>
      <c r="BS270" s="163"/>
      <c r="BT270" s="163"/>
      <c r="BU270" s="163"/>
      <c r="BV270" s="141"/>
      <c r="BW270" s="163"/>
      <c r="BX270" s="141"/>
      <c r="BY270" s="141"/>
      <c r="BZ270" s="164">
        <f t="shared" si="105"/>
        <v>0</v>
      </c>
      <c r="CA270" s="132"/>
    </row>
    <row r="271" spans="1:79" ht="14.25" customHeight="1" x14ac:dyDescent="0.25">
      <c r="A271" s="3"/>
      <c r="B271" s="2" t="s">
        <v>4</v>
      </c>
      <c r="C271" s="166">
        <f t="shared" ref="C271:H271" si="106">SUM(C240:C270)</f>
        <v>0</v>
      </c>
      <c r="D271" s="166">
        <f t="shared" si="106"/>
        <v>0</v>
      </c>
      <c r="E271" s="166">
        <f t="shared" si="106"/>
        <v>0</v>
      </c>
      <c r="F271" s="166">
        <f t="shared" si="106"/>
        <v>0</v>
      </c>
      <c r="G271" s="166">
        <f t="shared" si="106"/>
        <v>0</v>
      </c>
      <c r="H271" s="166">
        <f t="shared" si="106"/>
        <v>0</v>
      </c>
      <c r="I271" s="166"/>
      <c r="J271" s="166"/>
      <c r="K271" s="166"/>
      <c r="L271" s="166">
        <f t="shared" ref="L271:V271" si="107">SUM(L240:L270)</f>
        <v>0</v>
      </c>
      <c r="M271" s="166">
        <f t="shared" si="107"/>
        <v>0</v>
      </c>
      <c r="N271" s="166">
        <f t="shared" si="107"/>
        <v>0</v>
      </c>
      <c r="O271" s="166">
        <f t="shared" si="107"/>
        <v>0</v>
      </c>
      <c r="P271" s="617">
        <f t="shared" si="107"/>
        <v>0</v>
      </c>
      <c r="Q271" s="166">
        <f t="shared" si="107"/>
        <v>0</v>
      </c>
      <c r="R271" s="166">
        <f t="shared" si="107"/>
        <v>0</v>
      </c>
      <c r="S271" s="166">
        <f t="shared" si="107"/>
        <v>0</v>
      </c>
      <c r="T271" s="166">
        <f t="shared" si="107"/>
        <v>0</v>
      </c>
      <c r="U271" s="166">
        <f t="shared" si="107"/>
        <v>0</v>
      </c>
      <c r="V271" s="166">
        <f t="shared" si="107"/>
        <v>0</v>
      </c>
      <c r="W271" s="166"/>
      <c r="X271" s="166">
        <f t="shared" ref="X271:BJ271" si="108">SUM(X240:X270)</f>
        <v>0</v>
      </c>
      <c r="Y271" s="166">
        <f t="shared" si="108"/>
        <v>0</v>
      </c>
      <c r="Z271" s="166">
        <f t="shared" si="108"/>
        <v>0</v>
      </c>
      <c r="AA271" s="166">
        <f t="shared" si="108"/>
        <v>0</v>
      </c>
      <c r="AB271" s="166">
        <f t="shared" si="108"/>
        <v>0</v>
      </c>
      <c r="AC271" s="166">
        <f t="shared" si="108"/>
        <v>0</v>
      </c>
      <c r="AD271" s="166">
        <f t="shared" si="108"/>
        <v>0</v>
      </c>
      <c r="AE271" s="166">
        <f t="shared" si="108"/>
        <v>0</v>
      </c>
      <c r="AF271" s="166">
        <f t="shared" si="108"/>
        <v>0</v>
      </c>
      <c r="AG271" s="166">
        <f t="shared" si="108"/>
        <v>0</v>
      </c>
      <c r="AH271" s="166">
        <f t="shared" si="108"/>
        <v>0</v>
      </c>
      <c r="AI271" s="166">
        <f t="shared" si="108"/>
        <v>0</v>
      </c>
      <c r="AJ271" s="166">
        <f t="shared" si="108"/>
        <v>0</v>
      </c>
      <c r="AK271" s="166">
        <f t="shared" si="108"/>
        <v>0</v>
      </c>
      <c r="AL271" s="166">
        <f t="shared" si="108"/>
        <v>0</v>
      </c>
      <c r="AM271" s="166">
        <f t="shared" si="108"/>
        <v>0</v>
      </c>
      <c r="AN271" s="166">
        <f t="shared" si="108"/>
        <v>0</v>
      </c>
      <c r="AO271" s="166">
        <f t="shared" si="108"/>
        <v>0</v>
      </c>
      <c r="AP271" s="166">
        <f t="shared" si="108"/>
        <v>0</v>
      </c>
      <c r="AQ271" s="166">
        <f t="shared" si="108"/>
        <v>0</v>
      </c>
      <c r="AR271" s="166">
        <f t="shared" si="108"/>
        <v>0</v>
      </c>
      <c r="AS271" s="166">
        <f t="shared" si="108"/>
        <v>0</v>
      </c>
      <c r="AT271" s="166">
        <f t="shared" si="108"/>
        <v>0</v>
      </c>
      <c r="AU271" s="166">
        <f t="shared" si="108"/>
        <v>0</v>
      </c>
      <c r="AV271" s="166">
        <f t="shared" si="108"/>
        <v>0</v>
      </c>
      <c r="AW271" s="166">
        <f t="shared" si="108"/>
        <v>0</v>
      </c>
      <c r="AX271" s="166">
        <f t="shared" si="108"/>
        <v>0</v>
      </c>
      <c r="AY271" s="166">
        <f t="shared" si="108"/>
        <v>0</v>
      </c>
      <c r="AZ271" s="166">
        <f t="shared" si="108"/>
        <v>0</v>
      </c>
      <c r="BA271" s="166">
        <f t="shared" si="108"/>
        <v>0</v>
      </c>
      <c r="BB271" s="166">
        <f t="shared" si="108"/>
        <v>0</v>
      </c>
      <c r="BC271" s="166">
        <f t="shared" si="108"/>
        <v>0</v>
      </c>
      <c r="BD271" s="166">
        <f t="shared" si="108"/>
        <v>0</v>
      </c>
      <c r="BE271" s="166">
        <f t="shared" si="108"/>
        <v>0</v>
      </c>
      <c r="BF271" s="166">
        <f t="shared" si="108"/>
        <v>0</v>
      </c>
      <c r="BG271" s="166">
        <f t="shared" si="108"/>
        <v>0</v>
      </c>
      <c r="BH271" s="166">
        <f t="shared" si="108"/>
        <v>0</v>
      </c>
      <c r="BI271" s="166">
        <f t="shared" si="108"/>
        <v>0</v>
      </c>
      <c r="BJ271" s="166">
        <f t="shared" si="108"/>
        <v>0</v>
      </c>
      <c r="BK271" s="132"/>
      <c r="BL271" s="166">
        <f t="shared" ref="BL271:BZ271" si="109">SUM(BL240:BL270)</f>
        <v>0</v>
      </c>
      <c r="BM271" s="166">
        <f t="shared" si="109"/>
        <v>0</v>
      </c>
      <c r="BN271" s="166">
        <f t="shared" si="109"/>
        <v>0</v>
      </c>
      <c r="BO271" s="166">
        <f t="shared" si="109"/>
        <v>0</v>
      </c>
      <c r="BP271" s="166">
        <f t="shared" si="109"/>
        <v>0</v>
      </c>
      <c r="BQ271" s="166">
        <f t="shared" si="109"/>
        <v>0</v>
      </c>
      <c r="BR271" s="166">
        <f t="shared" si="109"/>
        <v>0</v>
      </c>
      <c r="BS271" s="166">
        <f t="shared" si="109"/>
        <v>0</v>
      </c>
      <c r="BT271" s="166">
        <f t="shared" si="109"/>
        <v>0</v>
      </c>
      <c r="BU271" s="166">
        <f t="shared" si="109"/>
        <v>0</v>
      </c>
      <c r="BV271" s="166">
        <f t="shared" si="109"/>
        <v>0</v>
      </c>
      <c r="BW271" s="166">
        <f t="shared" si="109"/>
        <v>0</v>
      </c>
      <c r="BX271" s="166">
        <f t="shared" si="109"/>
        <v>0</v>
      </c>
      <c r="BY271" s="166">
        <f t="shared" si="109"/>
        <v>0</v>
      </c>
      <c r="BZ271" s="166">
        <f t="shared" si="109"/>
        <v>0</v>
      </c>
      <c r="CA271" s="132"/>
    </row>
    <row r="272" spans="1:79" ht="14.25" customHeight="1" x14ac:dyDescent="0.25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  <c r="AS272" s="3"/>
      <c r="AT272" s="3"/>
      <c r="AU272" s="3"/>
      <c r="AV272" s="3"/>
      <c r="AW272" s="3"/>
      <c r="AX272" s="3"/>
      <c r="AY272" s="3"/>
      <c r="AZ272" s="132"/>
      <c r="BA272" s="3"/>
      <c r="BB272" s="3"/>
      <c r="BC272" s="3"/>
      <c r="BD272" s="3"/>
      <c r="BE272" s="132"/>
      <c r="BF272" s="3"/>
      <c r="BG272" s="3"/>
      <c r="BH272" s="132"/>
      <c r="BI272" s="4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</row>
    <row r="273" spans="1:79" ht="14.25" customHeight="1" thickBot="1" x14ac:dyDescent="0.3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176"/>
      <c r="AO273" s="3"/>
      <c r="AP273" s="3"/>
      <c r="AQ273" s="3"/>
      <c r="AR273" s="4"/>
      <c r="AS273" s="3"/>
      <c r="AT273" s="3"/>
      <c r="AU273" s="3"/>
      <c r="AV273" s="3"/>
      <c r="AW273" s="3"/>
      <c r="AX273" s="3"/>
      <c r="AY273" s="3"/>
      <c r="AZ273" s="132"/>
      <c r="BA273" s="3"/>
      <c r="BB273" s="3"/>
      <c r="BC273" s="3"/>
      <c r="BD273" s="3"/>
      <c r="BE273" s="132"/>
      <c r="BF273" s="3"/>
      <c r="BG273" s="3"/>
      <c r="BH273" s="132"/>
      <c r="BI273" s="4"/>
      <c r="BJ273" s="3"/>
      <c r="BK273" s="3"/>
      <c r="BL273" s="3"/>
      <c r="BM273" s="3"/>
      <c r="BN273" s="3"/>
      <c r="BO273" s="3"/>
      <c r="BP273" s="176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</row>
    <row r="274" spans="1:79" ht="14.25" customHeight="1" x14ac:dyDescent="0.25">
      <c r="A274" s="132"/>
      <c r="B274" s="215">
        <v>46266</v>
      </c>
      <c r="C274" s="180"/>
      <c r="D274" s="190"/>
      <c r="E274" s="182"/>
      <c r="F274" s="182"/>
      <c r="G274" s="265">
        <f t="shared" ref="G274:G303" si="110">+C274+D274+E274+F274</f>
        <v>0</v>
      </c>
      <c r="H274" s="187"/>
      <c r="I274" s="187"/>
      <c r="J274" s="187"/>
      <c r="K274" s="187"/>
      <c r="L274" s="186"/>
      <c r="M274" s="186"/>
      <c r="N274" s="186"/>
      <c r="O274" s="186"/>
      <c r="P274" s="619"/>
      <c r="Q274" s="186"/>
      <c r="R274" s="186"/>
      <c r="S274" s="186"/>
      <c r="T274" s="186"/>
      <c r="U274" s="186"/>
      <c r="V274" s="186"/>
      <c r="W274" s="186"/>
      <c r="X274" s="186"/>
      <c r="Y274" s="193"/>
      <c r="Z274" s="189">
        <f t="shared" ref="Z274:Z303" si="111">SUM(H274:Y274)</f>
        <v>0</v>
      </c>
      <c r="AA274" s="187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03">
        <f t="shared" ref="AN274:AN303" si="112">SUM(AA274:AM274)</f>
        <v>0</v>
      </c>
      <c r="AO274" s="190"/>
      <c r="AP274" s="190"/>
      <c r="AQ274" s="190"/>
      <c r="AR274" s="191">
        <f t="shared" ref="AR274:AR303" si="113">SUM(AO274:AQ274)</f>
        <v>0</v>
      </c>
      <c r="AS274" s="186"/>
      <c r="AT274" s="186"/>
      <c r="AU274" s="186"/>
      <c r="AV274" s="193"/>
      <c r="AW274" s="219">
        <f t="shared" ref="AW274:AW303" si="114">+G274-Z274-AN274-AR274-AS274-AT274-AU274-AV274</f>
        <v>0</v>
      </c>
      <c r="AX274" s="674"/>
      <c r="AY274" s="675"/>
      <c r="AZ274" s="675"/>
      <c r="BA274" s="675"/>
      <c r="BB274" s="675"/>
      <c r="BC274" s="675"/>
      <c r="BD274" s="675"/>
      <c r="BE274" s="675"/>
      <c r="BF274" s="676"/>
      <c r="BG274" s="677"/>
      <c r="BH274" s="677"/>
      <c r="BI274" s="678">
        <f t="shared" ref="BI274:BI303" si="115">SUM(AX274:BH274)-BG274</f>
        <v>0</v>
      </c>
      <c r="BJ274" s="679">
        <f t="shared" ref="BJ274:BJ303" si="116">+AW274-BI274</f>
        <v>0</v>
      </c>
      <c r="BK274" s="132"/>
      <c r="BL274" s="195">
        <f t="shared" ref="BL274:BL303" si="117">SUM(BM274:BY274)</f>
        <v>0</v>
      </c>
      <c r="BM274" s="196"/>
      <c r="BN274" s="196"/>
      <c r="BO274" s="196"/>
      <c r="BP274" s="196"/>
      <c r="BQ274" s="196"/>
      <c r="BR274" s="196"/>
      <c r="BS274" s="196"/>
      <c r="BT274" s="196"/>
      <c r="BU274" s="196"/>
      <c r="BV274" s="196"/>
      <c r="BW274" s="196"/>
      <c r="BX274" s="196"/>
      <c r="BY274" s="196"/>
      <c r="BZ274" s="116">
        <f t="shared" ref="BZ274:BZ303" si="118">+BJ274-BL274</f>
        <v>0</v>
      </c>
      <c r="CA274" s="132"/>
    </row>
    <row r="275" spans="1:79" ht="14.25" customHeight="1" x14ac:dyDescent="0.25">
      <c r="A275" s="132"/>
      <c r="B275" s="215">
        <v>46267</v>
      </c>
      <c r="C275" s="133"/>
      <c r="D275" s="136"/>
      <c r="E275" s="135"/>
      <c r="F275" s="135"/>
      <c r="G275" s="147">
        <f t="shared" si="110"/>
        <v>0</v>
      </c>
      <c r="H275" s="144"/>
      <c r="I275" s="144"/>
      <c r="J275" s="144"/>
      <c r="K275" s="144"/>
      <c r="L275" s="143"/>
      <c r="M275" s="143"/>
      <c r="N275" s="143"/>
      <c r="O275" s="143"/>
      <c r="P275" s="611"/>
      <c r="Q275" s="143"/>
      <c r="R275" s="143"/>
      <c r="S275" s="143"/>
      <c r="T275" s="143"/>
      <c r="U275" s="143"/>
      <c r="V275" s="143"/>
      <c r="W275" s="143"/>
      <c r="X275" s="143"/>
      <c r="Y275" s="146"/>
      <c r="Z275" s="103">
        <f t="shared" si="111"/>
        <v>0</v>
      </c>
      <c r="AA275" s="144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03">
        <f t="shared" si="112"/>
        <v>0</v>
      </c>
      <c r="AO275" s="136"/>
      <c r="AP275" s="136"/>
      <c r="AQ275" s="136"/>
      <c r="AR275" s="105">
        <f t="shared" si="113"/>
        <v>0</v>
      </c>
      <c r="AS275" s="143"/>
      <c r="AT275" s="143"/>
      <c r="AU275" s="143"/>
      <c r="AV275" s="146"/>
      <c r="AW275" s="224">
        <f t="shared" si="114"/>
        <v>0</v>
      </c>
      <c r="AX275" s="680"/>
      <c r="AY275" s="681"/>
      <c r="AZ275" s="681"/>
      <c r="BA275" s="681"/>
      <c r="BB275" s="681"/>
      <c r="BC275" s="681"/>
      <c r="BD275" s="681"/>
      <c r="BE275" s="681"/>
      <c r="BF275" s="682"/>
      <c r="BG275" s="680"/>
      <c r="BH275" s="680"/>
      <c r="BI275" s="222">
        <f t="shared" si="115"/>
        <v>0</v>
      </c>
      <c r="BJ275" s="140">
        <f t="shared" si="116"/>
        <v>0</v>
      </c>
      <c r="BK275" s="132"/>
      <c r="BL275" s="140">
        <f t="shared" si="117"/>
        <v>0</v>
      </c>
      <c r="BM275" s="141"/>
      <c r="BN275" s="141"/>
      <c r="BO275" s="141"/>
      <c r="BP275" s="141"/>
      <c r="BQ275" s="141"/>
      <c r="BR275" s="141"/>
      <c r="BS275" s="141"/>
      <c r="BT275" s="141"/>
      <c r="BU275" s="141"/>
      <c r="BV275" s="141"/>
      <c r="BW275" s="141"/>
      <c r="BX275" s="141"/>
      <c r="BY275" s="141"/>
      <c r="BZ275" s="130">
        <f t="shared" si="118"/>
        <v>0</v>
      </c>
      <c r="CA275" s="132"/>
    </row>
    <row r="276" spans="1:79" ht="14.25" customHeight="1" x14ac:dyDescent="0.25">
      <c r="A276" s="132"/>
      <c r="B276" s="215">
        <v>46268</v>
      </c>
      <c r="C276" s="133"/>
      <c r="D276" s="136"/>
      <c r="E276" s="135"/>
      <c r="F276" s="135"/>
      <c r="G276" s="147">
        <f t="shared" si="110"/>
        <v>0</v>
      </c>
      <c r="H276" s="144"/>
      <c r="I276" s="144"/>
      <c r="J276" s="144"/>
      <c r="K276" s="144"/>
      <c r="L276" s="143"/>
      <c r="M276" s="143"/>
      <c r="N276" s="143"/>
      <c r="O276" s="143"/>
      <c r="P276" s="611"/>
      <c r="Q276" s="143"/>
      <c r="R276" s="143"/>
      <c r="S276" s="143"/>
      <c r="T276" s="143"/>
      <c r="U276" s="143"/>
      <c r="V276" s="143"/>
      <c r="W276" s="143"/>
      <c r="X276" s="143"/>
      <c r="Y276" s="146"/>
      <c r="Z276" s="103">
        <f t="shared" si="111"/>
        <v>0</v>
      </c>
      <c r="AA276" s="144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03">
        <f t="shared" si="112"/>
        <v>0</v>
      </c>
      <c r="AO276" s="136"/>
      <c r="AP276" s="136"/>
      <c r="AQ276" s="136"/>
      <c r="AR276" s="105">
        <f t="shared" si="113"/>
        <v>0</v>
      </c>
      <c r="AS276" s="143"/>
      <c r="AT276" s="143"/>
      <c r="AU276" s="143"/>
      <c r="AV276" s="146"/>
      <c r="AW276" s="224">
        <f t="shared" si="114"/>
        <v>0</v>
      </c>
      <c r="AX276" s="680"/>
      <c r="AY276" s="681"/>
      <c r="AZ276" s="681"/>
      <c r="BA276" s="681"/>
      <c r="BB276" s="681"/>
      <c r="BC276" s="681"/>
      <c r="BD276" s="681"/>
      <c r="BE276" s="681"/>
      <c r="BF276" s="682"/>
      <c r="BG276" s="680"/>
      <c r="BH276" s="680"/>
      <c r="BI276" s="222">
        <f t="shared" si="115"/>
        <v>0</v>
      </c>
      <c r="BJ276" s="140">
        <f t="shared" si="116"/>
        <v>0</v>
      </c>
      <c r="BK276" s="132"/>
      <c r="BL276" s="140">
        <f t="shared" si="117"/>
        <v>0</v>
      </c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41"/>
      <c r="BY276" s="141"/>
      <c r="BZ276" s="130">
        <f t="shared" si="118"/>
        <v>0</v>
      </c>
      <c r="CA276" s="132"/>
    </row>
    <row r="277" spans="1:79" ht="14.25" customHeight="1" x14ac:dyDescent="0.25">
      <c r="A277" s="132"/>
      <c r="B277" s="215">
        <v>46269</v>
      </c>
      <c r="C277" s="133"/>
      <c r="D277" s="136"/>
      <c r="E277" s="135"/>
      <c r="F277" s="135"/>
      <c r="G277" s="147">
        <f t="shared" si="110"/>
        <v>0</v>
      </c>
      <c r="H277" s="144"/>
      <c r="I277" s="144"/>
      <c r="J277" s="144"/>
      <c r="K277" s="144"/>
      <c r="L277" s="143"/>
      <c r="M277" s="143"/>
      <c r="N277" s="143"/>
      <c r="O277" s="143"/>
      <c r="P277" s="611"/>
      <c r="Q277" s="143"/>
      <c r="R277" s="143"/>
      <c r="S277" s="143"/>
      <c r="T277" s="143"/>
      <c r="U277" s="143"/>
      <c r="V277" s="143"/>
      <c r="W277" s="143"/>
      <c r="X277" s="143"/>
      <c r="Y277" s="146"/>
      <c r="Z277" s="103">
        <f t="shared" si="111"/>
        <v>0</v>
      </c>
      <c r="AA277" s="144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03">
        <f t="shared" si="112"/>
        <v>0</v>
      </c>
      <c r="AO277" s="136"/>
      <c r="AP277" s="136"/>
      <c r="AQ277" s="136"/>
      <c r="AR277" s="105">
        <f t="shared" si="113"/>
        <v>0</v>
      </c>
      <c r="AS277" s="143"/>
      <c r="AT277" s="143"/>
      <c r="AU277" s="143"/>
      <c r="AV277" s="146"/>
      <c r="AW277" s="224">
        <f t="shared" si="114"/>
        <v>0</v>
      </c>
      <c r="AX277" s="680"/>
      <c r="AY277" s="681"/>
      <c r="AZ277" s="681"/>
      <c r="BA277" s="681"/>
      <c r="BB277" s="681"/>
      <c r="BC277" s="681"/>
      <c r="BD277" s="681"/>
      <c r="BE277" s="681"/>
      <c r="BF277" s="682"/>
      <c r="BG277" s="680"/>
      <c r="BH277" s="680"/>
      <c r="BI277" s="222">
        <f t="shared" si="115"/>
        <v>0</v>
      </c>
      <c r="BJ277" s="140">
        <f t="shared" si="116"/>
        <v>0</v>
      </c>
      <c r="BK277" s="132"/>
      <c r="BL277" s="140">
        <f t="shared" si="117"/>
        <v>0</v>
      </c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41"/>
      <c r="BY277" s="141"/>
      <c r="BZ277" s="130">
        <f t="shared" si="118"/>
        <v>0</v>
      </c>
      <c r="CA277" s="132"/>
    </row>
    <row r="278" spans="1:79" ht="14.25" customHeight="1" x14ac:dyDescent="0.25">
      <c r="A278" s="132"/>
      <c r="B278" s="215">
        <v>46270</v>
      </c>
      <c r="C278" s="133"/>
      <c r="D278" s="136"/>
      <c r="E278" s="135"/>
      <c r="F278" s="135"/>
      <c r="G278" s="147">
        <f t="shared" si="110"/>
        <v>0</v>
      </c>
      <c r="H278" s="144"/>
      <c r="I278" s="144"/>
      <c r="J278" s="144"/>
      <c r="K278" s="144"/>
      <c r="L278" s="143"/>
      <c r="M278" s="143"/>
      <c r="N278" s="143"/>
      <c r="O278" s="143"/>
      <c r="P278" s="611"/>
      <c r="Q278" s="143"/>
      <c r="R278" s="143"/>
      <c r="S278" s="143"/>
      <c r="T278" s="143"/>
      <c r="U278" s="143"/>
      <c r="V278" s="143"/>
      <c r="W278" s="143"/>
      <c r="X278" s="143"/>
      <c r="Y278" s="146"/>
      <c r="Z278" s="103">
        <f t="shared" si="111"/>
        <v>0</v>
      </c>
      <c r="AA278" s="144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03">
        <f t="shared" si="112"/>
        <v>0</v>
      </c>
      <c r="AO278" s="136"/>
      <c r="AP278" s="136"/>
      <c r="AQ278" s="136"/>
      <c r="AR278" s="105">
        <f t="shared" si="113"/>
        <v>0</v>
      </c>
      <c r="AS278" s="143"/>
      <c r="AT278" s="143"/>
      <c r="AU278" s="143"/>
      <c r="AV278" s="146"/>
      <c r="AW278" s="224">
        <f t="shared" si="114"/>
        <v>0</v>
      </c>
      <c r="AX278" s="680"/>
      <c r="AY278" s="681"/>
      <c r="AZ278" s="681"/>
      <c r="BA278" s="681"/>
      <c r="BB278" s="681"/>
      <c r="BC278" s="681"/>
      <c r="BD278" s="681"/>
      <c r="BE278" s="681"/>
      <c r="BF278" s="682"/>
      <c r="BG278" s="680"/>
      <c r="BH278" s="680"/>
      <c r="BI278" s="222">
        <f t="shared" si="115"/>
        <v>0</v>
      </c>
      <c r="BJ278" s="140">
        <f t="shared" si="116"/>
        <v>0</v>
      </c>
      <c r="BK278" s="132"/>
      <c r="BL278" s="140">
        <f t="shared" si="117"/>
        <v>0</v>
      </c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41"/>
      <c r="BY278" s="141"/>
      <c r="BZ278" s="130">
        <f t="shared" si="118"/>
        <v>0</v>
      </c>
      <c r="CA278" s="132"/>
    </row>
    <row r="279" spans="1:79" ht="14.25" customHeight="1" x14ac:dyDescent="0.25">
      <c r="A279" s="132"/>
      <c r="B279" s="215">
        <v>46271</v>
      </c>
      <c r="C279" s="133"/>
      <c r="D279" s="136"/>
      <c r="E279" s="135"/>
      <c r="F279" s="135"/>
      <c r="G279" s="147">
        <f t="shared" si="110"/>
        <v>0</v>
      </c>
      <c r="H279" s="144"/>
      <c r="I279" s="144"/>
      <c r="J279" s="144"/>
      <c r="K279" s="144"/>
      <c r="L279" s="143"/>
      <c r="M279" s="143"/>
      <c r="N279" s="143"/>
      <c r="O279" s="143"/>
      <c r="P279" s="611"/>
      <c r="Q279" s="143"/>
      <c r="R279" s="143"/>
      <c r="S279" s="143"/>
      <c r="T279" s="143"/>
      <c r="U279" s="143"/>
      <c r="V279" s="143"/>
      <c r="W279" s="143"/>
      <c r="X279" s="143"/>
      <c r="Y279" s="146"/>
      <c r="Z279" s="103">
        <f t="shared" si="111"/>
        <v>0</v>
      </c>
      <c r="AA279" s="144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03">
        <f t="shared" si="112"/>
        <v>0</v>
      </c>
      <c r="AO279" s="136"/>
      <c r="AP279" s="136"/>
      <c r="AQ279" s="136"/>
      <c r="AR279" s="105">
        <f t="shared" si="113"/>
        <v>0</v>
      </c>
      <c r="AS279" s="143"/>
      <c r="AT279" s="143"/>
      <c r="AU279" s="143"/>
      <c r="AV279" s="146"/>
      <c r="AW279" s="224">
        <f t="shared" si="114"/>
        <v>0</v>
      </c>
      <c r="AX279" s="680"/>
      <c r="AY279" s="681"/>
      <c r="AZ279" s="681"/>
      <c r="BA279" s="681"/>
      <c r="BB279" s="681"/>
      <c r="BC279" s="681"/>
      <c r="BD279" s="681"/>
      <c r="BE279" s="681"/>
      <c r="BF279" s="682"/>
      <c r="BG279" s="680"/>
      <c r="BH279" s="680"/>
      <c r="BI279" s="222">
        <f t="shared" si="115"/>
        <v>0</v>
      </c>
      <c r="BJ279" s="140">
        <f t="shared" si="116"/>
        <v>0</v>
      </c>
      <c r="BK279" s="132"/>
      <c r="BL279" s="140">
        <f t="shared" si="117"/>
        <v>0</v>
      </c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41"/>
      <c r="BY279" s="141"/>
      <c r="BZ279" s="130">
        <f t="shared" si="118"/>
        <v>0</v>
      </c>
      <c r="CA279" s="132"/>
    </row>
    <row r="280" spans="1:79" ht="14.25" customHeight="1" x14ac:dyDescent="0.25">
      <c r="A280" s="132"/>
      <c r="B280" s="215">
        <v>46272</v>
      </c>
      <c r="C280" s="133"/>
      <c r="D280" s="136"/>
      <c r="E280" s="135"/>
      <c r="F280" s="135"/>
      <c r="G280" s="147">
        <f t="shared" si="110"/>
        <v>0</v>
      </c>
      <c r="H280" s="144"/>
      <c r="I280" s="144"/>
      <c r="J280" s="144"/>
      <c r="K280" s="144"/>
      <c r="L280" s="143"/>
      <c r="M280" s="143"/>
      <c r="N280" s="143"/>
      <c r="O280" s="143"/>
      <c r="P280" s="611"/>
      <c r="Q280" s="143"/>
      <c r="R280" s="143"/>
      <c r="S280" s="143"/>
      <c r="T280" s="143"/>
      <c r="U280" s="143"/>
      <c r="V280" s="143"/>
      <c r="W280" s="143"/>
      <c r="X280" s="143"/>
      <c r="Y280" s="146"/>
      <c r="Z280" s="103">
        <f t="shared" si="111"/>
        <v>0</v>
      </c>
      <c r="AA280" s="144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03">
        <f t="shared" si="112"/>
        <v>0</v>
      </c>
      <c r="AO280" s="136"/>
      <c r="AP280" s="136"/>
      <c r="AQ280" s="136"/>
      <c r="AR280" s="105">
        <f t="shared" si="113"/>
        <v>0</v>
      </c>
      <c r="AS280" s="143"/>
      <c r="AT280" s="143"/>
      <c r="AU280" s="143"/>
      <c r="AV280" s="146"/>
      <c r="AW280" s="224">
        <f t="shared" si="114"/>
        <v>0</v>
      </c>
      <c r="AX280" s="680"/>
      <c r="AY280" s="681"/>
      <c r="AZ280" s="681"/>
      <c r="BA280" s="681"/>
      <c r="BB280" s="681"/>
      <c r="BC280" s="681"/>
      <c r="BD280" s="681"/>
      <c r="BE280" s="681"/>
      <c r="BF280" s="682"/>
      <c r="BG280" s="680"/>
      <c r="BH280" s="680"/>
      <c r="BI280" s="222">
        <f t="shared" si="115"/>
        <v>0</v>
      </c>
      <c r="BJ280" s="140">
        <f t="shared" si="116"/>
        <v>0</v>
      </c>
      <c r="BK280" s="132"/>
      <c r="BL280" s="140">
        <f t="shared" si="117"/>
        <v>0</v>
      </c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41"/>
      <c r="BY280" s="141"/>
      <c r="BZ280" s="130">
        <f t="shared" si="118"/>
        <v>0</v>
      </c>
      <c r="CA280" s="132"/>
    </row>
    <row r="281" spans="1:79" ht="14.25" customHeight="1" x14ac:dyDescent="0.25">
      <c r="A281" s="132"/>
      <c r="B281" s="215">
        <v>46273</v>
      </c>
      <c r="C281" s="133"/>
      <c r="D281" s="136"/>
      <c r="E281" s="135"/>
      <c r="F281" s="135"/>
      <c r="G281" s="147">
        <f t="shared" si="110"/>
        <v>0</v>
      </c>
      <c r="H281" s="144"/>
      <c r="I281" s="144"/>
      <c r="J281" s="144"/>
      <c r="K281" s="144"/>
      <c r="L281" s="143"/>
      <c r="M281" s="143"/>
      <c r="N281" s="143"/>
      <c r="O281" s="143"/>
      <c r="P281" s="611"/>
      <c r="Q281" s="143"/>
      <c r="R281" s="143"/>
      <c r="S281" s="143"/>
      <c r="T281" s="143"/>
      <c r="U281" s="143"/>
      <c r="V281" s="143"/>
      <c r="W281" s="143"/>
      <c r="X281" s="143"/>
      <c r="Y281" s="146"/>
      <c r="Z281" s="103">
        <f t="shared" si="111"/>
        <v>0</v>
      </c>
      <c r="AA281" s="144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03">
        <f t="shared" si="112"/>
        <v>0</v>
      </c>
      <c r="AO281" s="136"/>
      <c r="AP281" s="136"/>
      <c r="AQ281" s="136"/>
      <c r="AR281" s="105">
        <f t="shared" si="113"/>
        <v>0</v>
      </c>
      <c r="AS281" s="143"/>
      <c r="AT281" s="143"/>
      <c r="AU281" s="143"/>
      <c r="AV281" s="146"/>
      <c r="AW281" s="224">
        <f t="shared" si="114"/>
        <v>0</v>
      </c>
      <c r="AX281" s="680"/>
      <c r="AY281" s="681"/>
      <c r="AZ281" s="681"/>
      <c r="BA281" s="681"/>
      <c r="BB281" s="681"/>
      <c r="BC281" s="681"/>
      <c r="BD281" s="681"/>
      <c r="BE281" s="681"/>
      <c r="BF281" s="682"/>
      <c r="BG281" s="680"/>
      <c r="BH281" s="680"/>
      <c r="BI281" s="222">
        <f t="shared" si="115"/>
        <v>0</v>
      </c>
      <c r="BJ281" s="140">
        <f t="shared" si="116"/>
        <v>0</v>
      </c>
      <c r="BK281" s="132"/>
      <c r="BL281" s="140">
        <f t="shared" si="117"/>
        <v>0</v>
      </c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41"/>
      <c r="BY281" s="141"/>
      <c r="BZ281" s="130">
        <f t="shared" si="118"/>
        <v>0</v>
      </c>
      <c r="CA281" s="132"/>
    </row>
    <row r="282" spans="1:79" ht="14.25" customHeight="1" x14ac:dyDescent="0.25">
      <c r="A282" s="132"/>
      <c r="B282" s="215">
        <v>46274</v>
      </c>
      <c r="C282" s="133"/>
      <c r="D282" s="136"/>
      <c r="E282" s="135"/>
      <c r="F282" s="135"/>
      <c r="G282" s="147">
        <f t="shared" si="110"/>
        <v>0</v>
      </c>
      <c r="H282" s="144"/>
      <c r="I282" s="144"/>
      <c r="J282" s="144"/>
      <c r="K282" s="144"/>
      <c r="L282" s="143"/>
      <c r="M282" s="143"/>
      <c r="N282" s="143"/>
      <c r="O282" s="143"/>
      <c r="P282" s="611"/>
      <c r="Q282" s="143"/>
      <c r="R282" s="143"/>
      <c r="S282" s="143"/>
      <c r="T282" s="143"/>
      <c r="U282" s="143"/>
      <c r="V282" s="143"/>
      <c r="W282" s="143"/>
      <c r="X282" s="143"/>
      <c r="Y282" s="146"/>
      <c r="Z282" s="103">
        <f t="shared" si="111"/>
        <v>0</v>
      </c>
      <c r="AA282" s="144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03">
        <f t="shared" si="112"/>
        <v>0</v>
      </c>
      <c r="AO282" s="136"/>
      <c r="AP282" s="136"/>
      <c r="AQ282" s="136"/>
      <c r="AR282" s="105">
        <f t="shared" si="113"/>
        <v>0</v>
      </c>
      <c r="AS282" s="143"/>
      <c r="AT282" s="143"/>
      <c r="AU282" s="143"/>
      <c r="AV282" s="146"/>
      <c r="AW282" s="224">
        <f t="shared" si="114"/>
        <v>0</v>
      </c>
      <c r="AX282" s="680"/>
      <c r="AY282" s="681"/>
      <c r="AZ282" s="681"/>
      <c r="BA282" s="681"/>
      <c r="BB282" s="681"/>
      <c r="BC282" s="681"/>
      <c r="BD282" s="681"/>
      <c r="BE282" s="681"/>
      <c r="BF282" s="682"/>
      <c r="BG282" s="680"/>
      <c r="BH282" s="680"/>
      <c r="BI282" s="222">
        <f t="shared" si="115"/>
        <v>0</v>
      </c>
      <c r="BJ282" s="140">
        <f t="shared" si="116"/>
        <v>0</v>
      </c>
      <c r="BK282" s="132"/>
      <c r="BL282" s="140">
        <f t="shared" si="117"/>
        <v>0</v>
      </c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30">
        <f t="shared" si="118"/>
        <v>0</v>
      </c>
      <c r="CA282" s="132"/>
    </row>
    <row r="283" spans="1:79" ht="14.25" customHeight="1" x14ac:dyDescent="0.25">
      <c r="A283" s="132"/>
      <c r="B283" s="215">
        <v>46275</v>
      </c>
      <c r="C283" s="133"/>
      <c r="D283" s="136"/>
      <c r="E283" s="135"/>
      <c r="F283" s="135"/>
      <c r="G283" s="147">
        <f t="shared" si="110"/>
        <v>0</v>
      </c>
      <c r="H283" s="144"/>
      <c r="I283" s="144"/>
      <c r="J283" s="144"/>
      <c r="K283" s="144"/>
      <c r="L283" s="143"/>
      <c r="M283" s="143"/>
      <c r="N283" s="143"/>
      <c r="O283" s="143"/>
      <c r="P283" s="611"/>
      <c r="Q283" s="143"/>
      <c r="R283" s="143"/>
      <c r="S283" s="143"/>
      <c r="T283" s="143"/>
      <c r="U283" s="143"/>
      <c r="V283" s="143"/>
      <c r="W283" s="143"/>
      <c r="X283" s="143"/>
      <c r="Y283" s="146"/>
      <c r="Z283" s="103">
        <f t="shared" si="111"/>
        <v>0</v>
      </c>
      <c r="AA283" s="144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03">
        <f t="shared" si="112"/>
        <v>0</v>
      </c>
      <c r="AO283" s="136"/>
      <c r="AP283" s="136"/>
      <c r="AQ283" s="136"/>
      <c r="AR283" s="105">
        <f t="shared" si="113"/>
        <v>0</v>
      </c>
      <c r="AS283" s="143"/>
      <c r="AT283" s="143"/>
      <c r="AU283" s="143"/>
      <c r="AV283" s="146"/>
      <c r="AW283" s="224">
        <f t="shared" si="114"/>
        <v>0</v>
      </c>
      <c r="AX283" s="680"/>
      <c r="AY283" s="681"/>
      <c r="AZ283" s="681"/>
      <c r="BA283" s="681"/>
      <c r="BB283" s="681"/>
      <c r="BC283" s="681"/>
      <c r="BD283" s="681"/>
      <c r="BE283" s="681"/>
      <c r="BF283" s="682"/>
      <c r="BG283" s="680"/>
      <c r="BH283" s="680"/>
      <c r="BI283" s="222">
        <f t="shared" si="115"/>
        <v>0</v>
      </c>
      <c r="BJ283" s="140">
        <f t="shared" si="116"/>
        <v>0</v>
      </c>
      <c r="BK283" s="132"/>
      <c r="BL283" s="140">
        <f t="shared" si="117"/>
        <v>0</v>
      </c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30">
        <f t="shared" si="118"/>
        <v>0</v>
      </c>
      <c r="CA283" s="132"/>
    </row>
    <row r="284" spans="1:79" ht="14.25" customHeight="1" x14ac:dyDescent="0.25">
      <c r="A284" s="132"/>
      <c r="B284" s="215">
        <v>46276</v>
      </c>
      <c r="C284" s="133"/>
      <c r="D284" s="136"/>
      <c r="E284" s="135"/>
      <c r="F284" s="135"/>
      <c r="G284" s="147">
        <f t="shared" si="110"/>
        <v>0</v>
      </c>
      <c r="H284" s="144"/>
      <c r="I284" s="144"/>
      <c r="J284" s="144"/>
      <c r="K284" s="144"/>
      <c r="L284" s="143"/>
      <c r="M284" s="143"/>
      <c r="N284" s="143"/>
      <c r="O284" s="143"/>
      <c r="P284" s="611"/>
      <c r="Q284" s="143"/>
      <c r="R284" s="143"/>
      <c r="S284" s="143"/>
      <c r="T284" s="143"/>
      <c r="U284" s="143"/>
      <c r="V284" s="143"/>
      <c r="W284" s="143"/>
      <c r="X284" s="143"/>
      <c r="Y284" s="146"/>
      <c r="Z284" s="103">
        <f t="shared" si="111"/>
        <v>0</v>
      </c>
      <c r="AA284" s="144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03">
        <f t="shared" si="112"/>
        <v>0</v>
      </c>
      <c r="AO284" s="136"/>
      <c r="AP284" s="136"/>
      <c r="AQ284" s="136"/>
      <c r="AR284" s="105">
        <f t="shared" si="113"/>
        <v>0</v>
      </c>
      <c r="AS284" s="143"/>
      <c r="AT284" s="143"/>
      <c r="AU284" s="143"/>
      <c r="AV284" s="146"/>
      <c r="AW284" s="224">
        <f t="shared" si="114"/>
        <v>0</v>
      </c>
      <c r="AX284" s="680"/>
      <c r="AY284" s="681"/>
      <c r="AZ284" s="681"/>
      <c r="BA284" s="681"/>
      <c r="BB284" s="681"/>
      <c r="BC284" s="681"/>
      <c r="BD284" s="681"/>
      <c r="BE284" s="681"/>
      <c r="BF284" s="682"/>
      <c r="BG284" s="680"/>
      <c r="BH284" s="680"/>
      <c r="BI284" s="222">
        <f t="shared" si="115"/>
        <v>0</v>
      </c>
      <c r="BJ284" s="140">
        <f t="shared" si="116"/>
        <v>0</v>
      </c>
      <c r="BK284" s="132"/>
      <c r="BL284" s="140">
        <f t="shared" si="117"/>
        <v>0</v>
      </c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30">
        <f t="shared" si="118"/>
        <v>0</v>
      </c>
      <c r="CA284" s="132"/>
    </row>
    <row r="285" spans="1:79" ht="14.25" customHeight="1" x14ac:dyDescent="0.25">
      <c r="A285" s="132"/>
      <c r="B285" s="215">
        <v>46277</v>
      </c>
      <c r="C285" s="133"/>
      <c r="D285" s="136"/>
      <c r="E285" s="135"/>
      <c r="F285" s="135"/>
      <c r="G285" s="147">
        <f t="shared" si="110"/>
        <v>0</v>
      </c>
      <c r="H285" s="144"/>
      <c r="I285" s="144"/>
      <c r="J285" s="144"/>
      <c r="K285" s="144"/>
      <c r="L285" s="143"/>
      <c r="M285" s="143"/>
      <c r="N285" s="143"/>
      <c r="O285" s="143"/>
      <c r="P285" s="611"/>
      <c r="Q285" s="143"/>
      <c r="R285" s="143"/>
      <c r="S285" s="143"/>
      <c r="T285" s="143"/>
      <c r="U285" s="143"/>
      <c r="V285" s="143"/>
      <c r="W285" s="143"/>
      <c r="X285" s="143"/>
      <c r="Y285" s="146"/>
      <c r="Z285" s="103">
        <f t="shared" si="111"/>
        <v>0</v>
      </c>
      <c r="AA285" s="144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03">
        <f t="shared" si="112"/>
        <v>0</v>
      </c>
      <c r="AO285" s="136"/>
      <c r="AP285" s="136"/>
      <c r="AQ285" s="136"/>
      <c r="AR285" s="105">
        <f t="shared" si="113"/>
        <v>0</v>
      </c>
      <c r="AS285" s="143"/>
      <c r="AT285" s="143"/>
      <c r="AU285" s="143"/>
      <c r="AV285" s="146"/>
      <c r="AW285" s="224">
        <f t="shared" si="114"/>
        <v>0</v>
      </c>
      <c r="AX285" s="680"/>
      <c r="AY285" s="681"/>
      <c r="AZ285" s="681"/>
      <c r="BA285" s="681"/>
      <c r="BB285" s="681"/>
      <c r="BC285" s="681"/>
      <c r="BD285" s="681"/>
      <c r="BE285" s="681"/>
      <c r="BF285" s="682"/>
      <c r="BG285" s="680"/>
      <c r="BH285" s="680"/>
      <c r="BI285" s="222">
        <f t="shared" si="115"/>
        <v>0</v>
      </c>
      <c r="BJ285" s="140">
        <f t="shared" si="116"/>
        <v>0</v>
      </c>
      <c r="BK285" s="132"/>
      <c r="BL285" s="140">
        <f t="shared" si="117"/>
        <v>0</v>
      </c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30">
        <f t="shared" si="118"/>
        <v>0</v>
      </c>
      <c r="CA285" s="132"/>
    </row>
    <row r="286" spans="1:79" ht="14.25" customHeight="1" x14ac:dyDescent="0.25">
      <c r="A286" s="132"/>
      <c r="B286" s="215">
        <v>46278</v>
      </c>
      <c r="C286" s="133"/>
      <c r="D286" s="136"/>
      <c r="E286" s="135"/>
      <c r="F286" s="135"/>
      <c r="G286" s="147">
        <f t="shared" si="110"/>
        <v>0</v>
      </c>
      <c r="H286" s="144"/>
      <c r="I286" s="144"/>
      <c r="J286" s="144"/>
      <c r="K286" s="144"/>
      <c r="L286" s="143"/>
      <c r="M286" s="143"/>
      <c r="N286" s="143"/>
      <c r="O286" s="143"/>
      <c r="P286" s="611"/>
      <c r="Q286" s="143"/>
      <c r="R286" s="143"/>
      <c r="S286" s="143"/>
      <c r="T286" s="143"/>
      <c r="U286" s="143"/>
      <c r="V286" s="143"/>
      <c r="W286" s="143"/>
      <c r="X286" s="143"/>
      <c r="Y286" s="146"/>
      <c r="Z286" s="103">
        <f t="shared" si="111"/>
        <v>0</v>
      </c>
      <c r="AA286" s="144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03">
        <f t="shared" si="112"/>
        <v>0</v>
      </c>
      <c r="AO286" s="136"/>
      <c r="AP286" s="136"/>
      <c r="AQ286" s="136"/>
      <c r="AR286" s="105">
        <f t="shared" si="113"/>
        <v>0</v>
      </c>
      <c r="AS286" s="143"/>
      <c r="AT286" s="143"/>
      <c r="AU286" s="143"/>
      <c r="AV286" s="146"/>
      <c r="AW286" s="224">
        <f t="shared" si="114"/>
        <v>0</v>
      </c>
      <c r="AX286" s="680"/>
      <c r="AY286" s="681"/>
      <c r="AZ286" s="681"/>
      <c r="BA286" s="681"/>
      <c r="BB286" s="681"/>
      <c r="BC286" s="681"/>
      <c r="BD286" s="681"/>
      <c r="BE286" s="681"/>
      <c r="BF286" s="682"/>
      <c r="BG286" s="680"/>
      <c r="BH286" s="680"/>
      <c r="BI286" s="222">
        <f t="shared" si="115"/>
        <v>0</v>
      </c>
      <c r="BJ286" s="140">
        <f t="shared" si="116"/>
        <v>0</v>
      </c>
      <c r="BK286" s="132"/>
      <c r="BL286" s="140">
        <f t="shared" si="117"/>
        <v>0</v>
      </c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41"/>
      <c r="BZ286" s="130">
        <f t="shared" si="118"/>
        <v>0</v>
      </c>
      <c r="CA286" s="132"/>
    </row>
    <row r="287" spans="1:79" ht="14.25" customHeight="1" x14ac:dyDescent="0.25">
      <c r="A287" s="132"/>
      <c r="B287" s="215">
        <v>46279</v>
      </c>
      <c r="C287" s="133"/>
      <c r="D287" s="136"/>
      <c r="E287" s="135"/>
      <c r="F287" s="135"/>
      <c r="G287" s="147">
        <f t="shared" si="110"/>
        <v>0</v>
      </c>
      <c r="H287" s="143"/>
      <c r="I287" s="143"/>
      <c r="J287" s="143"/>
      <c r="K287" s="143"/>
      <c r="L287" s="143"/>
      <c r="M287" s="143"/>
      <c r="N287" s="143"/>
      <c r="O287" s="143"/>
      <c r="P287" s="611"/>
      <c r="Q287" s="143"/>
      <c r="R287" s="143"/>
      <c r="S287" s="143"/>
      <c r="T287" s="143"/>
      <c r="U287" s="143"/>
      <c r="V287" s="143"/>
      <c r="W287" s="143"/>
      <c r="X287" s="143"/>
      <c r="Y287" s="146"/>
      <c r="Z287" s="103">
        <f t="shared" si="111"/>
        <v>0</v>
      </c>
      <c r="AA287" s="144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03">
        <f t="shared" si="112"/>
        <v>0</v>
      </c>
      <c r="AO287" s="136"/>
      <c r="AP287" s="136"/>
      <c r="AQ287" s="136"/>
      <c r="AR287" s="105">
        <f t="shared" si="113"/>
        <v>0</v>
      </c>
      <c r="AS287" s="143"/>
      <c r="AT287" s="143"/>
      <c r="AU287" s="143"/>
      <c r="AV287" s="146"/>
      <c r="AW287" s="224">
        <f t="shared" si="114"/>
        <v>0</v>
      </c>
      <c r="AX287" s="680"/>
      <c r="AY287" s="681"/>
      <c r="AZ287" s="681"/>
      <c r="BA287" s="681"/>
      <c r="BB287" s="681"/>
      <c r="BC287" s="681"/>
      <c r="BD287" s="681"/>
      <c r="BE287" s="681"/>
      <c r="BF287" s="682"/>
      <c r="BG287" s="680"/>
      <c r="BH287" s="680"/>
      <c r="BI287" s="222">
        <f t="shared" si="115"/>
        <v>0</v>
      </c>
      <c r="BJ287" s="140">
        <f t="shared" si="116"/>
        <v>0</v>
      </c>
      <c r="BK287" s="132"/>
      <c r="BL287" s="140">
        <f t="shared" si="117"/>
        <v>0</v>
      </c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30">
        <f t="shared" si="118"/>
        <v>0</v>
      </c>
      <c r="CA287" s="132"/>
    </row>
    <row r="288" spans="1:79" ht="14.25" customHeight="1" x14ac:dyDescent="0.25">
      <c r="A288" s="132"/>
      <c r="B288" s="215">
        <v>46280</v>
      </c>
      <c r="C288" s="133"/>
      <c r="D288" s="136"/>
      <c r="E288" s="135"/>
      <c r="F288" s="135"/>
      <c r="G288" s="147">
        <f t="shared" si="110"/>
        <v>0</v>
      </c>
      <c r="H288" s="122"/>
      <c r="I288" s="122"/>
      <c r="J288" s="122"/>
      <c r="K288" s="122"/>
      <c r="L288" s="99"/>
      <c r="M288" s="99"/>
      <c r="N288" s="99"/>
      <c r="O288" s="99"/>
      <c r="P288" s="641"/>
      <c r="Q288" s="99"/>
      <c r="R288" s="143"/>
      <c r="S288" s="99"/>
      <c r="T288" s="143"/>
      <c r="U288" s="143"/>
      <c r="V288" s="143"/>
      <c r="W288" s="143"/>
      <c r="X288" s="143"/>
      <c r="Y288" s="146"/>
      <c r="Z288" s="103">
        <f t="shared" si="111"/>
        <v>0</v>
      </c>
      <c r="AA288" s="144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03">
        <f t="shared" si="112"/>
        <v>0</v>
      </c>
      <c r="AO288" s="136"/>
      <c r="AP288" s="136"/>
      <c r="AQ288" s="136"/>
      <c r="AR288" s="105">
        <f t="shared" si="113"/>
        <v>0</v>
      </c>
      <c r="AS288" s="143"/>
      <c r="AT288" s="143"/>
      <c r="AU288" s="143"/>
      <c r="AV288" s="146"/>
      <c r="AW288" s="224">
        <f t="shared" si="114"/>
        <v>0</v>
      </c>
      <c r="AX288" s="680"/>
      <c r="AY288" s="681"/>
      <c r="AZ288" s="681"/>
      <c r="BA288" s="681"/>
      <c r="BB288" s="681"/>
      <c r="BC288" s="681"/>
      <c r="BD288" s="681"/>
      <c r="BE288" s="681"/>
      <c r="BF288" s="682"/>
      <c r="BG288" s="680"/>
      <c r="BH288" s="680"/>
      <c r="BI288" s="222">
        <f t="shared" si="115"/>
        <v>0</v>
      </c>
      <c r="BJ288" s="140">
        <f t="shared" si="116"/>
        <v>0</v>
      </c>
      <c r="BK288" s="132"/>
      <c r="BL288" s="140">
        <f t="shared" si="117"/>
        <v>0</v>
      </c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635">
        <f t="shared" si="118"/>
        <v>0</v>
      </c>
      <c r="CA288" s="132"/>
    </row>
    <row r="289" spans="1:79" ht="14.25" customHeight="1" x14ac:dyDescent="0.25">
      <c r="A289" s="132"/>
      <c r="B289" s="215">
        <v>46281</v>
      </c>
      <c r="C289" s="133"/>
      <c r="D289" s="136"/>
      <c r="E289" s="135"/>
      <c r="F289" s="135"/>
      <c r="G289" s="147">
        <f t="shared" si="110"/>
        <v>0</v>
      </c>
      <c r="H289" s="144"/>
      <c r="I289" s="144"/>
      <c r="J289" s="144"/>
      <c r="K289" s="144"/>
      <c r="L289" s="143"/>
      <c r="M289" s="143"/>
      <c r="N289" s="143"/>
      <c r="O289" s="143"/>
      <c r="P289" s="611"/>
      <c r="Q289" s="143"/>
      <c r="R289" s="143"/>
      <c r="S289" s="143"/>
      <c r="T289" s="143"/>
      <c r="U289" s="143"/>
      <c r="V289" s="143"/>
      <c r="W289" s="143"/>
      <c r="X289" s="143"/>
      <c r="Y289" s="146"/>
      <c r="Z289" s="103">
        <f t="shared" si="111"/>
        <v>0</v>
      </c>
      <c r="AA289" s="144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03">
        <f t="shared" si="112"/>
        <v>0</v>
      </c>
      <c r="AO289" s="136"/>
      <c r="AP289" s="136"/>
      <c r="AQ289" s="136"/>
      <c r="AR289" s="105">
        <f t="shared" si="113"/>
        <v>0</v>
      </c>
      <c r="AS289" s="143"/>
      <c r="AT289" s="143"/>
      <c r="AU289" s="143"/>
      <c r="AV289" s="146"/>
      <c r="AW289" s="224">
        <f t="shared" si="114"/>
        <v>0</v>
      </c>
      <c r="AX289" s="680"/>
      <c r="AY289" s="681"/>
      <c r="AZ289" s="681"/>
      <c r="BA289" s="681"/>
      <c r="BB289" s="681"/>
      <c r="BC289" s="681"/>
      <c r="BD289" s="681"/>
      <c r="BE289" s="681"/>
      <c r="BF289" s="682"/>
      <c r="BG289" s="680"/>
      <c r="BH289" s="680"/>
      <c r="BI289" s="222">
        <f t="shared" si="115"/>
        <v>0</v>
      </c>
      <c r="BJ289" s="140">
        <f t="shared" si="116"/>
        <v>0</v>
      </c>
      <c r="BK289" s="132"/>
      <c r="BL289" s="140">
        <f t="shared" si="117"/>
        <v>0</v>
      </c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30">
        <f t="shared" si="118"/>
        <v>0</v>
      </c>
      <c r="CA289" s="132"/>
    </row>
    <row r="290" spans="1:79" ht="14.25" customHeight="1" x14ac:dyDescent="0.25">
      <c r="A290" s="132"/>
      <c r="B290" s="215">
        <v>46282</v>
      </c>
      <c r="C290" s="133"/>
      <c r="D290" s="136"/>
      <c r="E290" s="135"/>
      <c r="F290" s="135"/>
      <c r="G290" s="147">
        <f t="shared" si="110"/>
        <v>0</v>
      </c>
      <c r="H290" s="144"/>
      <c r="I290" s="144"/>
      <c r="J290" s="144"/>
      <c r="K290" s="144"/>
      <c r="L290" s="143"/>
      <c r="M290" s="143"/>
      <c r="N290" s="143"/>
      <c r="O290" s="143"/>
      <c r="P290" s="611"/>
      <c r="Q290" s="143"/>
      <c r="R290" s="143"/>
      <c r="S290" s="143"/>
      <c r="T290" s="143"/>
      <c r="U290" s="143"/>
      <c r="V290" s="143"/>
      <c r="W290" s="143"/>
      <c r="X290" s="143"/>
      <c r="Y290" s="146"/>
      <c r="Z290" s="103">
        <f t="shared" si="111"/>
        <v>0</v>
      </c>
      <c r="AA290" s="144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03">
        <f t="shared" si="112"/>
        <v>0</v>
      </c>
      <c r="AO290" s="136"/>
      <c r="AP290" s="136"/>
      <c r="AQ290" s="136"/>
      <c r="AR290" s="105">
        <f t="shared" si="113"/>
        <v>0</v>
      </c>
      <c r="AS290" s="143"/>
      <c r="AT290" s="143"/>
      <c r="AU290" s="143"/>
      <c r="AV290" s="146"/>
      <c r="AW290" s="224">
        <f t="shared" si="114"/>
        <v>0</v>
      </c>
      <c r="AX290" s="680"/>
      <c r="AY290" s="681"/>
      <c r="AZ290" s="681"/>
      <c r="BA290" s="681"/>
      <c r="BB290" s="681"/>
      <c r="BC290" s="681"/>
      <c r="BD290" s="681"/>
      <c r="BE290" s="681"/>
      <c r="BF290" s="682"/>
      <c r="BG290" s="680"/>
      <c r="BH290" s="680"/>
      <c r="BI290" s="222">
        <f t="shared" si="115"/>
        <v>0</v>
      </c>
      <c r="BJ290" s="140">
        <f t="shared" si="116"/>
        <v>0</v>
      </c>
      <c r="BK290" s="132"/>
      <c r="BL290" s="140">
        <f t="shared" si="117"/>
        <v>0</v>
      </c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30">
        <f t="shared" si="118"/>
        <v>0</v>
      </c>
      <c r="CA290" s="132"/>
    </row>
    <row r="291" spans="1:79" ht="14.25" customHeight="1" x14ac:dyDescent="0.25">
      <c r="A291" s="132"/>
      <c r="B291" s="215">
        <v>46283</v>
      </c>
      <c r="C291" s="133"/>
      <c r="D291" s="136"/>
      <c r="E291" s="135"/>
      <c r="F291" s="135"/>
      <c r="G291" s="147">
        <f t="shared" si="110"/>
        <v>0</v>
      </c>
      <c r="H291" s="144"/>
      <c r="I291" s="144"/>
      <c r="J291" s="144"/>
      <c r="K291" s="144"/>
      <c r="L291" s="143"/>
      <c r="M291" s="143"/>
      <c r="N291" s="143"/>
      <c r="O291" s="143"/>
      <c r="P291" s="611"/>
      <c r="Q291" s="143"/>
      <c r="R291" s="143"/>
      <c r="S291" s="143"/>
      <c r="T291" s="143"/>
      <c r="U291" s="143"/>
      <c r="V291" s="143"/>
      <c r="W291" s="143"/>
      <c r="X291" s="143"/>
      <c r="Y291" s="146"/>
      <c r="Z291" s="103">
        <f t="shared" si="111"/>
        <v>0</v>
      </c>
      <c r="AA291" s="144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03">
        <f t="shared" si="112"/>
        <v>0</v>
      </c>
      <c r="AO291" s="136"/>
      <c r="AP291" s="136"/>
      <c r="AQ291" s="136"/>
      <c r="AR291" s="105">
        <f t="shared" si="113"/>
        <v>0</v>
      </c>
      <c r="AS291" s="143"/>
      <c r="AT291" s="143"/>
      <c r="AU291" s="143"/>
      <c r="AV291" s="146"/>
      <c r="AW291" s="224">
        <f t="shared" si="114"/>
        <v>0</v>
      </c>
      <c r="AX291" s="680"/>
      <c r="AY291" s="681"/>
      <c r="AZ291" s="681"/>
      <c r="BA291" s="681"/>
      <c r="BB291" s="681"/>
      <c r="BC291" s="681"/>
      <c r="BD291" s="681"/>
      <c r="BE291" s="681"/>
      <c r="BF291" s="682"/>
      <c r="BG291" s="680"/>
      <c r="BH291" s="680"/>
      <c r="BI291" s="222">
        <f t="shared" si="115"/>
        <v>0</v>
      </c>
      <c r="BJ291" s="140">
        <f t="shared" si="116"/>
        <v>0</v>
      </c>
      <c r="BK291" s="132"/>
      <c r="BL291" s="140">
        <f t="shared" si="117"/>
        <v>0</v>
      </c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30">
        <f t="shared" si="118"/>
        <v>0</v>
      </c>
      <c r="CA291" s="132"/>
    </row>
    <row r="292" spans="1:79" ht="14.25" customHeight="1" x14ac:dyDescent="0.25">
      <c r="A292" s="3"/>
      <c r="B292" s="215">
        <v>46284</v>
      </c>
      <c r="C292" s="118"/>
      <c r="D292" s="123"/>
      <c r="E292" s="120"/>
      <c r="F292" s="120"/>
      <c r="G292" s="147">
        <f t="shared" si="110"/>
        <v>0</v>
      </c>
      <c r="H292" s="144"/>
      <c r="I292" s="144"/>
      <c r="J292" s="144"/>
      <c r="K292" s="144"/>
      <c r="L292" s="143"/>
      <c r="M292" s="143"/>
      <c r="N292" s="143"/>
      <c r="O292" s="143"/>
      <c r="P292" s="611"/>
      <c r="Q292" s="143"/>
      <c r="R292" s="143"/>
      <c r="S292" s="143"/>
      <c r="T292" s="143"/>
      <c r="U292" s="143"/>
      <c r="V292" s="143"/>
      <c r="W292" s="143"/>
      <c r="X292" s="143"/>
      <c r="Y292" s="146"/>
      <c r="Z292" s="103">
        <f t="shared" si="111"/>
        <v>0</v>
      </c>
      <c r="AA292" s="144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03">
        <f t="shared" si="112"/>
        <v>0</v>
      </c>
      <c r="AO292" s="123"/>
      <c r="AP292" s="123"/>
      <c r="AQ292" s="123"/>
      <c r="AR292" s="105">
        <f t="shared" si="113"/>
        <v>0</v>
      </c>
      <c r="AS292" s="143"/>
      <c r="AT292" s="143"/>
      <c r="AU292" s="143"/>
      <c r="AV292" s="146"/>
      <c r="AW292" s="224">
        <f t="shared" si="114"/>
        <v>0</v>
      </c>
      <c r="AX292" s="680"/>
      <c r="AY292" s="681"/>
      <c r="AZ292" s="681"/>
      <c r="BA292" s="681"/>
      <c r="BB292" s="681"/>
      <c r="BC292" s="681"/>
      <c r="BD292" s="681"/>
      <c r="BE292" s="681"/>
      <c r="BF292" s="682"/>
      <c r="BG292" s="680"/>
      <c r="BH292" s="680"/>
      <c r="BI292" s="222">
        <f t="shared" si="115"/>
        <v>0</v>
      </c>
      <c r="BJ292" s="113">
        <f t="shared" si="116"/>
        <v>0</v>
      </c>
      <c r="BK292" s="3"/>
      <c r="BL292" s="113">
        <f t="shared" si="117"/>
        <v>0</v>
      </c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30">
        <f t="shared" si="118"/>
        <v>0</v>
      </c>
      <c r="CA292" s="3"/>
    </row>
    <row r="293" spans="1:79" ht="14.25" customHeight="1" x14ac:dyDescent="0.25">
      <c r="A293" s="3"/>
      <c r="B293" s="215">
        <v>46285</v>
      </c>
      <c r="C293" s="118"/>
      <c r="D293" s="123"/>
      <c r="E293" s="120"/>
      <c r="F293" s="120"/>
      <c r="G293" s="147">
        <f t="shared" si="110"/>
        <v>0</v>
      </c>
      <c r="H293" s="144"/>
      <c r="I293" s="144"/>
      <c r="J293" s="144"/>
      <c r="K293" s="144"/>
      <c r="L293" s="143"/>
      <c r="M293" s="143"/>
      <c r="N293" s="143"/>
      <c r="O293" s="143"/>
      <c r="P293" s="611"/>
      <c r="Q293" s="143"/>
      <c r="R293" s="143"/>
      <c r="S293" s="143"/>
      <c r="T293" s="143"/>
      <c r="U293" s="143"/>
      <c r="V293" s="143"/>
      <c r="W293" s="143"/>
      <c r="X293" s="143"/>
      <c r="Y293" s="146"/>
      <c r="Z293" s="103">
        <f t="shared" si="111"/>
        <v>0</v>
      </c>
      <c r="AA293" s="144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03">
        <f t="shared" si="112"/>
        <v>0</v>
      </c>
      <c r="AO293" s="123"/>
      <c r="AP293" s="123"/>
      <c r="AQ293" s="123"/>
      <c r="AR293" s="105">
        <f t="shared" si="113"/>
        <v>0</v>
      </c>
      <c r="AS293" s="143"/>
      <c r="AT293" s="143"/>
      <c r="AU293" s="143"/>
      <c r="AV293" s="146"/>
      <c r="AW293" s="224">
        <f t="shared" si="114"/>
        <v>0</v>
      </c>
      <c r="AX293" s="680"/>
      <c r="AY293" s="681"/>
      <c r="AZ293" s="681"/>
      <c r="BA293" s="681"/>
      <c r="BB293" s="681"/>
      <c r="BC293" s="681"/>
      <c r="BD293" s="681"/>
      <c r="BE293" s="681"/>
      <c r="BF293" s="682"/>
      <c r="BG293" s="680"/>
      <c r="BH293" s="680"/>
      <c r="BI293" s="222">
        <f t="shared" si="115"/>
        <v>0</v>
      </c>
      <c r="BJ293" s="113">
        <f t="shared" si="116"/>
        <v>0</v>
      </c>
      <c r="BK293" s="3"/>
      <c r="BL293" s="113">
        <f t="shared" si="117"/>
        <v>0</v>
      </c>
      <c r="BM293" s="129"/>
      <c r="BN293" s="129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30">
        <f t="shared" si="118"/>
        <v>0</v>
      </c>
      <c r="CA293" s="3"/>
    </row>
    <row r="294" spans="1:79" ht="14.25" customHeight="1" x14ac:dyDescent="0.25">
      <c r="A294" s="3"/>
      <c r="B294" s="215">
        <v>46286</v>
      </c>
      <c r="C294" s="118"/>
      <c r="D294" s="123"/>
      <c r="E294" s="120"/>
      <c r="F294" s="120"/>
      <c r="G294" s="147">
        <f t="shared" si="110"/>
        <v>0</v>
      </c>
      <c r="H294" s="144"/>
      <c r="I294" s="144"/>
      <c r="J294" s="144"/>
      <c r="K294" s="144"/>
      <c r="L294" s="143"/>
      <c r="M294" s="143"/>
      <c r="N294" s="143"/>
      <c r="O294" s="143"/>
      <c r="P294" s="611"/>
      <c r="Q294" s="143"/>
      <c r="R294" s="143"/>
      <c r="S294" s="143"/>
      <c r="T294" s="143"/>
      <c r="U294" s="143"/>
      <c r="V294" s="143"/>
      <c r="W294" s="143"/>
      <c r="X294" s="143"/>
      <c r="Y294" s="146"/>
      <c r="Z294" s="103">
        <f t="shared" si="111"/>
        <v>0</v>
      </c>
      <c r="AA294" s="144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03">
        <f t="shared" si="112"/>
        <v>0</v>
      </c>
      <c r="AO294" s="123"/>
      <c r="AP294" s="123"/>
      <c r="AQ294" s="123"/>
      <c r="AR294" s="105">
        <f t="shared" si="113"/>
        <v>0</v>
      </c>
      <c r="AS294" s="143"/>
      <c r="AT294" s="143"/>
      <c r="AU294" s="143"/>
      <c r="AV294" s="146"/>
      <c r="AW294" s="224">
        <f t="shared" si="114"/>
        <v>0</v>
      </c>
      <c r="AX294" s="680"/>
      <c r="AY294" s="681"/>
      <c r="AZ294" s="681"/>
      <c r="BA294" s="681"/>
      <c r="BB294" s="681"/>
      <c r="BC294" s="681"/>
      <c r="BD294" s="681"/>
      <c r="BE294" s="681"/>
      <c r="BF294" s="682"/>
      <c r="BG294" s="680"/>
      <c r="BH294" s="680"/>
      <c r="BI294" s="222">
        <f t="shared" si="115"/>
        <v>0</v>
      </c>
      <c r="BJ294" s="113">
        <f t="shared" si="116"/>
        <v>0</v>
      </c>
      <c r="BK294" s="3"/>
      <c r="BL294" s="113">
        <f t="shared" si="117"/>
        <v>0</v>
      </c>
      <c r="BM294" s="129"/>
      <c r="BN294" s="129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30">
        <f t="shared" si="118"/>
        <v>0</v>
      </c>
      <c r="CA294" s="3"/>
    </row>
    <row r="295" spans="1:79" ht="14.25" customHeight="1" x14ac:dyDescent="0.25">
      <c r="A295" s="132"/>
      <c r="B295" s="215">
        <v>46287</v>
      </c>
      <c r="C295" s="133"/>
      <c r="D295" s="136"/>
      <c r="E295" s="135"/>
      <c r="F295" s="135"/>
      <c r="G295" s="147">
        <f t="shared" si="110"/>
        <v>0</v>
      </c>
      <c r="H295" s="144"/>
      <c r="I295" s="144"/>
      <c r="J295" s="144"/>
      <c r="K295" s="144"/>
      <c r="L295" s="143"/>
      <c r="M295" s="143"/>
      <c r="N295" s="143"/>
      <c r="O295" s="143"/>
      <c r="P295" s="611"/>
      <c r="Q295" s="143"/>
      <c r="R295" s="143"/>
      <c r="S295" s="143"/>
      <c r="T295" s="143"/>
      <c r="U295" s="143"/>
      <c r="V295" s="143"/>
      <c r="W295" s="143"/>
      <c r="X295" s="143"/>
      <c r="Y295" s="146"/>
      <c r="Z295" s="103">
        <f t="shared" si="111"/>
        <v>0</v>
      </c>
      <c r="AA295" s="144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03">
        <f t="shared" si="112"/>
        <v>0</v>
      </c>
      <c r="AO295" s="136"/>
      <c r="AP295" s="136"/>
      <c r="AQ295" s="136"/>
      <c r="AR295" s="105">
        <f t="shared" si="113"/>
        <v>0</v>
      </c>
      <c r="AS295" s="143"/>
      <c r="AT295" s="143"/>
      <c r="AU295" s="143"/>
      <c r="AV295" s="146"/>
      <c r="AW295" s="224">
        <f t="shared" si="114"/>
        <v>0</v>
      </c>
      <c r="AX295" s="680"/>
      <c r="AY295" s="681"/>
      <c r="AZ295" s="681"/>
      <c r="BA295" s="681"/>
      <c r="BB295" s="681"/>
      <c r="BC295" s="681"/>
      <c r="BD295" s="681"/>
      <c r="BE295" s="681"/>
      <c r="BF295" s="682"/>
      <c r="BG295" s="680"/>
      <c r="BH295" s="680"/>
      <c r="BI295" s="222">
        <f t="shared" si="115"/>
        <v>0</v>
      </c>
      <c r="BJ295" s="140">
        <f t="shared" si="116"/>
        <v>0</v>
      </c>
      <c r="BK295" s="132"/>
      <c r="BL295" s="140">
        <f t="shared" si="117"/>
        <v>0</v>
      </c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30">
        <f t="shared" si="118"/>
        <v>0</v>
      </c>
      <c r="CA295" s="132"/>
    </row>
    <row r="296" spans="1:79" ht="14.25" customHeight="1" x14ac:dyDescent="0.25">
      <c r="A296" s="132"/>
      <c r="B296" s="215">
        <v>46288</v>
      </c>
      <c r="C296" s="133"/>
      <c r="D296" s="136"/>
      <c r="E296" s="135"/>
      <c r="F296" s="135"/>
      <c r="G296" s="147">
        <f t="shared" si="110"/>
        <v>0</v>
      </c>
      <c r="H296" s="144"/>
      <c r="I296" s="144"/>
      <c r="J296" s="144"/>
      <c r="K296" s="144"/>
      <c r="L296" s="143"/>
      <c r="M296" s="143"/>
      <c r="N296" s="143"/>
      <c r="O296" s="143"/>
      <c r="P296" s="611"/>
      <c r="Q296" s="143"/>
      <c r="R296" s="143"/>
      <c r="S296" s="143"/>
      <c r="T296" s="143"/>
      <c r="U296" s="143"/>
      <c r="V296" s="143"/>
      <c r="W296" s="143"/>
      <c r="X296" s="143"/>
      <c r="Y296" s="146"/>
      <c r="Z296" s="103">
        <f t="shared" si="111"/>
        <v>0</v>
      </c>
      <c r="AA296" s="144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03">
        <f t="shared" si="112"/>
        <v>0</v>
      </c>
      <c r="AO296" s="136"/>
      <c r="AP296" s="136"/>
      <c r="AQ296" s="136"/>
      <c r="AR296" s="105">
        <f t="shared" si="113"/>
        <v>0</v>
      </c>
      <c r="AS296" s="143"/>
      <c r="AT296" s="143"/>
      <c r="AU296" s="143"/>
      <c r="AV296" s="146"/>
      <c r="AW296" s="224">
        <f t="shared" si="114"/>
        <v>0</v>
      </c>
      <c r="AX296" s="680"/>
      <c r="AY296" s="681"/>
      <c r="AZ296" s="681"/>
      <c r="BA296" s="681"/>
      <c r="BB296" s="681"/>
      <c r="BC296" s="681"/>
      <c r="BD296" s="681"/>
      <c r="BE296" s="681"/>
      <c r="BF296" s="682"/>
      <c r="BG296" s="680"/>
      <c r="BH296" s="680"/>
      <c r="BI296" s="222">
        <f t="shared" si="115"/>
        <v>0</v>
      </c>
      <c r="BJ296" s="140">
        <f t="shared" si="116"/>
        <v>0</v>
      </c>
      <c r="BK296" s="132"/>
      <c r="BL296" s="140">
        <f t="shared" si="117"/>
        <v>0</v>
      </c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30">
        <f t="shared" si="118"/>
        <v>0</v>
      </c>
      <c r="CA296" s="132"/>
    </row>
    <row r="297" spans="1:79" ht="14.25" customHeight="1" x14ac:dyDescent="0.25">
      <c r="A297" s="132"/>
      <c r="B297" s="215">
        <v>46289</v>
      </c>
      <c r="C297" s="133"/>
      <c r="D297" s="136"/>
      <c r="E297" s="135"/>
      <c r="F297" s="135"/>
      <c r="G297" s="147">
        <f t="shared" si="110"/>
        <v>0</v>
      </c>
      <c r="H297" s="144"/>
      <c r="I297" s="144"/>
      <c r="J297" s="144"/>
      <c r="K297" s="144"/>
      <c r="L297" s="143"/>
      <c r="M297" s="143"/>
      <c r="N297" s="143"/>
      <c r="O297" s="143"/>
      <c r="P297" s="611"/>
      <c r="Q297" s="143"/>
      <c r="R297" s="143"/>
      <c r="S297" s="143"/>
      <c r="T297" s="143"/>
      <c r="U297" s="143"/>
      <c r="V297" s="143"/>
      <c r="W297" s="143"/>
      <c r="X297" s="143"/>
      <c r="Y297" s="146"/>
      <c r="Z297" s="103">
        <f t="shared" si="111"/>
        <v>0</v>
      </c>
      <c r="AA297" s="144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03">
        <f t="shared" si="112"/>
        <v>0</v>
      </c>
      <c r="AO297" s="136"/>
      <c r="AP297" s="136"/>
      <c r="AQ297" s="136"/>
      <c r="AR297" s="105">
        <f t="shared" si="113"/>
        <v>0</v>
      </c>
      <c r="AS297" s="143"/>
      <c r="AT297" s="143"/>
      <c r="AU297" s="143"/>
      <c r="AV297" s="146"/>
      <c r="AW297" s="224">
        <f t="shared" si="114"/>
        <v>0</v>
      </c>
      <c r="AX297" s="680"/>
      <c r="AY297" s="681"/>
      <c r="AZ297" s="681"/>
      <c r="BA297" s="681"/>
      <c r="BB297" s="681"/>
      <c r="BC297" s="681"/>
      <c r="BD297" s="681"/>
      <c r="BE297" s="681"/>
      <c r="BF297" s="682"/>
      <c r="BG297" s="680"/>
      <c r="BH297" s="680"/>
      <c r="BI297" s="222">
        <f t="shared" si="115"/>
        <v>0</v>
      </c>
      <c r="BJ297" s="140">
        <f t="shared" si="116"/>
        <v>0</v>
      </c>
      <c r="BK297" s="132"/>
      <c r="BL297" s="140">
        <f t="shared" si="117"/>
        <v>0</v>
      </c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30">
        <f t="shared" si="118"/>
        <v>0</v>
      </c>
      <c r="CA297" s="132"/>
    </row>
    <row r="298" spans="1:79" ht="14.25" customHeight="1" x14ac:dyDescent="0.25">
      <c r="A298" s="132"/>
      <c r="B298" s="215">
        <v>46290</v>
      </c>
      <c r="C298" s="133"/>
      <c r="D298" s="136"/>
      <c r="E298" s="135"/>
      <c r="F298" s="135"/>
      <c r="G298" s="147">
        <f t="shared" si="110"/>
        <v>0</v>
      </c>
      <c r="H298" s="144"/>
      <c r="I298" s="144"/>
      <c r="J298" s="144"/>
      <c r="K298" s="144"/>
      <c r="L298" s="143"/>
      <c r="M298" s="143"/>
      <c r="N298" s="143"/>
      <c r="O298" s="143"/>
      <c r="P298" s="611"/>
      <c r="Q298" s="143"/>
      <c r="R298" s="143"/>
      <c r="S298" s="143"/>
      <c r="T298" s="143"/>
      <c r="U298" s="143"/>
      <c r="V298" s="143"/>
      <c r="W298" s="143"/>
      <c r="X298" s="143"/>
      <c r="Y298" s="146"/>
      <c r="Z298" s="103">
        <f t="shared" si="111"/>
        <v>0</v>
      </c>
      <c r="AA298" s="144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03">
        <f t="shared" si="112"/>
        <v>0</v>
      </c>
      <c r="AO298" s="136"/>
      <c r="AP298" s="136"/>
      <c r="AQ298" s="136"/>
      <c r="AR298" s="105">
        <f t="shared" si="113"/>
        <v>0</v>
      </c>
      <c r="AS298" s="143"/>
      <c r="AT298" s="143"/>
      <c r="AU298" s="143"/>
      <c r="AV298" s="146"/>
      <c r="AW298" s="224">
        <f t="shared" si="114"/>
        <v>0</v>
      </c>
      <c r="AX298" s="680"/>
      <c r="AY298" s="681"/>
      <c r="AZ298" s="681"/>
      <c r="BA298" s="681"/>
      <c r="BB298" s="681"/>
      <c r="BC298" s="681"/>
      <c r="BD298" s="681"/>
      <c r="BE298" s="681"/>
      <c r="BF298" s="682"/>
      <c r="BG298" s="680"/>
      <c r="BH298" s="680"/>
      <c r="BI298" s="222">
        <f t="shared" si="115"/>
        <v>0</v>
      </c>
      <c r="BJ298" s="140">
        <f t="shared" si="116"/>
        <v>0</v>
      </c>
      <c r="BK298" s="132"/>
      <c r="BL298" s="140">
        <f t="shared" si="117"/>
        <v>0</v>
      </c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30">
        <f t="shared" si="118"/>
        <v>0</v>
      </c>
      <c r="CA298" s="132"/>
    </row>
    <row r="299" spans="1:79" ht="14.25" customHeight="1" x14ac:dyDescent="0.25">
      <c r="A299" s="132"/>
      <c r="B299" s="215">
        <v>46291</v>
      </c>
      <c r="C299" s="133"/>
      <c r="D299" s="136"/>
      <c r="E299" s="135"/>
      <c r="F299" s="135"/>
      <c r="G299" s="147">
        <f t="shared" si="110"/>
        <v>0</v>
      </c>
      <c r="H299" s="144"/>
      <c r="I299" s="144"/>
      <c r="J299" s="144"/>
      <c r="K299" s="144"/>
      <c r="L299" s="143"/>
      <c r="M299" s="143"/>
      <c r="N299" s="143"/>
      <c r="O299" s="143"/>
      <c r="P299" s="611"/>
      <c r="Q299" s="143"/>
      <c r="R299" s="143"/>
      <c r="S299" s="143"/>
      <c r="T299" s="143"/>
      <c r="U299" s="143"/>
      <c r="V299" s="143"/>
      <c r="W299" s="143"/>
      <c r="X299" s="143"/>
      <c r="Y299" s="146"/>
      <c r="Z299" s="103">
        <f t="shared" si="111"/>
        <v>0</v>
      </c>
      <c r="AA299" s="144"/>
      <c r="AB299" s="143"/>
      <c r="AC299" s="132"/>
      <c r="AD299" s="143"/>
      <c r="AE299" s="148"/>
      <c r="AF299" s="148"/>
      <c r="AG299" s="148"/>
      <c r="AH299" s="148"/>
      <c r="AI299" s="148"/>
      <c r="AJ299" s="148"/>
      <c r="AK299" s="148"/>
      <c r="AL299" s="132"/>
      <c r="AM299" s="132"/>
      <c r="AN299" s="103">
        <f t="shared" si="112"/>
        <v>0</v>
      </c>
      <c r="AO299" s="136"/>
      <c r="AP299" s="136"/>
      <c r="AQ299" s="136"/>
      <c r="AR299" s="105">
        <f t="shared" si="113"/>
        <v>0</v>
      </c>
      <c r="AS299" s="143"/>
      <c r="AT299" s="143"/>
      <c r="AU299" s="143"/>
      <c r="AV299" s="146"/>
      <c r="AW299" s="224">
        <f t="shared" si="114"/>
        <v>0</v>
      </c>
      <c r="AX299" s="680"/>
      <c r="AY299" s="681"/>
      <c r="AZ299" s="681"/>
      <c r="BA299" s="681"/>
      <c r="BB299" s="681"/>
      <c r="BC299" s="681"/>
      <c r="BD299" s="681"/>
      <c r="BE299" s="681"/>
      <c r="BF299" s="682"/>
      <c r="BG299" s="680"/>
      <c r="BH299" s="680"/>
      <c r="BI299" s="222">
        <f t="shared" si="115"/>
        <v>0</v>
      </c>
      <c r="BJ299" s="140">
        <f t="shared" si="116"/>
        <v>0</v>
      </c>
      <c r="BK299" s="132"/>
      <c r="BL299" s="140">
        <f t="shared" si="117"/>
        <v>0</v>
      </c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30">
        <f t="shared" si="118"/>
        <v>0</v>
      </c>
      <c r="CA299" s="132"/>
    </row>
    <row r="300" spans="1:79" ht="14.25" customHeight="1" x14ac:dyDescent="0.25">
      <c r="A300" s="132"/>
      <c r="B300" s="215">
        <v>46292</v>
      </c>
      <c r="C300" s="133"/>
      <c r="D300" s="136"/>
      <c r="E300" s="135"/>
      <c r="F300" s="135"/>
      <c r="G300" s="147">
        <f t="shared" si="110"/>
        <v>0</v>
      </c>
      <c r="H300" s="144"/>
      <c r="I300" s="144"/>
      <c r="J300" s="144"/>
      <c r="K300" s="144"/>
      <c r="L300" s="143"/>
      <c r="M300" s="143"/>
      <c r="N300" s="143"/>
      <c r="O300" s="143"/>
      <c r="P300" s="611"/>
      <c r="Q300" s="143"/>
      <c r="R300" s="143"/>
      <c r="S300" s="143"/>
      <c r="T300" s="143"/>
      <c r="U300" s="143"/>
      <c r="V300" s="143"/>
      <c r="W300" s="143"/>
      <c r="X300" s="143"/>
      <c r="Y300" s="146"/>
      <c r="Z300" s="103">
        <f t="shared" si="111"/>
        <v>0</v>
      </c>
      <c r="AA300" s="144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03">
        <f t="shared" si="112"/>
        <v>0</v>
      </c>
      <c r="AO300" s="136"/>
      <c r="AP300" s="136"/>
      <c r="AQ300" s="136"/>
      <c r="AR300" s="105">
        <f t="shared" si="113"/>
        <v>0</v>
      </c>
      <c r="AS300" s="143"/>
      <c r="AT300" s="143"/>
      <c r="AU300" s="143"/>
      <c r="AV300" s="146"/>
      <c r="AW300" s="224">
        <f t="shared" si="114"/>
        <v>0</v>
      </c>
      <c r="AX300" s="680"/>
      <c r="AY300" s="681"/>
      <c r="AZ300" s="681"/>
      <c r="BA300" s="681"/>
      <c r="BB300" s="681"/>
      <c r="BC300" s="681"/>
      <c r="BD300" s="681"/>
      <c r="BE300" s="681"/>
      <c r="BF300" s="682"/>
      <c r="BG300" s="680"/>
      <c r="BH300" s="680"/>
      <c r="BI300" s="222">
        <f t="shared" si="115"/>
        <v>0</v>
      </c>
      <c r="BJ300" s="140">
        <f t="shared" si="116"/>
        <v>0</v>
      </c>
      <c r="BK300" s="132"/>
      <c r="BL300" s="140">
        <f t="shared" si="117"/>
        <v>0</v>
      </c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30">
        <f t="shared" si="118"/>
        <v>0</v>
      </c>
      <c r="CA300" s="132"/>
    </row>
    <row r="301" spans="1:79" ht="14.25" customHeight="1" x14ac:dyDescent="0.25">
      <c r="A301" s="132"/>
      <c r="B301" s="215">
        <v>46293</v>
      </c>
      <c r="C301" s="133"/>
      <c r="D301" s="136"/>
      <c r="E301" s="135"/>
      <c r="F301" s="135"/>
      <c r="G301" s="147">
        <f t="shared" si="110"/>
        <v>0</v>
      </c>
      <c r="H301" s="144"/>
      <c r="I301" s="144"/>
      <c r="J301" s="144"/>
      <c r="K301" s="144"/>
      <c r="L301" s="143"/>
      <c r="M301" s="143"/>
      <c r="N301" s="143"/>
      <c r="O301" s="143"/>
      <c r="P301" s="611"/>
      <c r="Q301" s="143"/>
      <c r="R301" s="143"/>
      <c r="S301" s="143"/>
      <c r="T301" s="143"/>
      <c r="U301" s="143"/>
      <c r="V301" s="143"/>
      <c r="W301" s="143"/>
      <c r="X301" s="143"/>
      <c r="Y301" s="146"/>
      <c r="Z301" s="103">
        <f t="shared" si="111"/>
        <v>0</v>
      </c>
      <c r="AA301" s="144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03">
        <f t="shared" si="112"/>
        <v>0</v>
      </c>
      <c r="AO301" s="136"/>
      <c r="AP301" s="136"/>
      <c r="AQ301" s="136"/>
      <c r="AR301" s="105">
        <f t="shared" si="113"/>
        <v>0</v>
      </c>
      <c r="AS301" s="143"/>
      <c r="AT301" s="143"/>
      <c r="AU301" s="143"/>
      <c r="AV301" s="146"/>
      <c r="AW301" s="224">
        <f t="shared" si="114"/>
        <v>0</v>
      </c>
      <c r="AX301" s="680"/>
      <c r="AY301" s="681"/>
      <c r="AZ301" s="681"/>
      <c r="BA301" s="681"/>
      <c r="BB301" s="681"/>
      <c r="BC301" s="681"/>
      <c r="BD301" s="681"/>
      <c r="BE301" s="681"/>
      <c r="BF301" s="682"/>
      <c r="BG301" s="680"/>
      <c r="BH301" s="680"/>
      <c r="BI301" s="222">
        <f t="shared" si="115"/>
        <v>0</v>
      </c>
      <c r="BJ301" s="140">
        <f t="shared" si="116"/>
        <v>0</v>
      </c>
      <c r="BK301" s="132"/>
      <c r="BL301" s="140">
        <f t="shared" si="117"/>
        <v>0</v>
      </c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30">
        <f t="shared" si="118"/>
        <v>0</v>
      </c>
      <c r="CA301" s="132"/>
    </row>
    <row r="302" spans="1:79" ht="14.25" customHeight="1" x14ac:dyDescent="0.25">
      <c r="A302" s="132"/>
      <c r="B302" s="215">
        <v>46294</v>
      </c>
      <c r="C302" s="133"/>
      <c r="D302" s="136"/>
      <c r="E302" s="135"/>
      <c r="F302" s="135"/>
      <c r="G302" s="147">
        <f t="shared" si="110"/>
        <v>0</v>
      </c>
      <c r="H302" s="144"/>
      <c r="I302" s="144"/>
      <c r="J302" s="144"/>
      <c r="K302" s="144"/>
      <c r="L302" s="143"/>
      <c r="M302" s="143"/>
      <c r="N302" s="143"/>
      <c r="O302" s="143"/>
      <c r="P302" s="611"/>
      <c r="Q302" s="143"/>
      <c r="R302" s="143"/>
      <c r="S302" s="143"/>
      <c r="T302" s="143"/>
      <c r="U302" s="143"/>
      <c r="V302" s="143"/>
      <c r="W302" s="143"/>
      <c r="X302" s="143"/>
      <c r="Y302" s="146"/>
      <c r="Z302" s="103">
        <f t="shared" si="111"/>
        <v>0</v>
      </c>
      <c r="AA302" s="144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03">
        <f t="shared" si="112"/>
        <v>0</v>
      </c>
      <c r="AO302" s="136"/>
      <c r="AP302" s="136"/>
      <c r="AQ302" s="136"/>
      <c r="AR302" s="105">
        <f t="shared" si="113"/>
        <v>0</v>
      </c>
      <c r="AS302" s="143"/>
      <c r="AT302" s="143"/>
      <c r="AU302" s="143"/>
      <c r="AV302" s="146"/>
      <c r="AW302" s="224">
        <f t="shared" si="114"/>
        <v>0</v>
      </c>
      <c r="AX302" s="680"/>
      <c r="AY302" s="681"/>
      <c r="AZ302" s="681"/>
      <c r="BA302" s="681"/>
      <c r="BB302" s="681"/>
      <c r="BC302" s="681"/>
      <c r="BD302" s="681"/>
      <c r="BE302" s="681"/>
      <c r="BF302" s="682"/>
      <c r="BG302" s="680"/>
      <c r="BH302" s="680"/>
      <c r="BI302" s="222">
        <f t="shared" si="115"/>
        <v>0</v>
      </c>
      <c r="BJ302" s="140">
        <f t="shared" si="116"/>
        <v>0</v>
      </c>
      <c r="BK302" s="132"/>
      <c r="BL302" s="140">
        <f t="shared" si="117"/>
        <v>0</v>
      </c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30">
        <f t="shared" si="118"/>
        <v>0</v>
      </c>
      <c r="CA302" s="132"/>
    </row>
    <row r="303" spans="1:79" ht="14.25" customHeight="1" x14ac:dyDescent="0.25">
      <c r="A303" s="132"/>
      <c r="B303" s="215">
        <v>46295</v>
      </c>
      <c r="C303" s="133"/>
      <c r="D303" s="136"/>
      <c r="E303" s="135"/>
      <c r="F303" s="135"/>
      <c r="G303" s="147">
        <f t="shared" si="110"/>
        <v>0</v>
      </c>
      <c r="H303" s="144"/>
      <c r="I303" s="144"/>
      <c r="J303" s="144"/>
      <c r="K303" s="144"/>
      <c r="L303" s="143"/>
      <c r="M303" s="143"/>
      <c r="N303" s="143"/>
      <c r="O303" s="143"/>
      <c r="P303" s="611"/>
      <c r="Q303" s="143"/>
      <c r="R303" s="143"/>
      <c r="S303" s="143"/>
      <c r="T303" s="143"/>
      <c r="U303" s="143"/>
      <c r="V303" s="143"/>
      <c r="W303" s="143"/>
      <c r="X303" s="143"/>
      <c r="Y303" s="146"/>
      <c r="Z303" s="623">
        <f t="shared" si="111"/>
        <v>0</v>
      </c>
      <c r="AA303" s="144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03">
        <f t="shared" si="112"/>
        <v>0</v>
      </c>
      <c r="AO303" s="136"/>
      <c r="AP303" s="136"/>
      <c r="AQ303" s="136"/>
      <c r="AR303" s="105">
        <f t="shared" si="113"/>
        <v>0</v>
      </c>
      <c r="AS303" s="143"/>
      <c r="AT303" s="143"/>
      <c r="AU303" s="143"/>
      <c r="AV303" s="146"/>
      <c r="AW303" s="224">
        <f t="shared" si="114"/>
        <v>0</v>
      </c>
      <c r="AX303" s="683"/>
      <c r="AY303" s="684"/>
      <c r="AZ303" s="684"/>
      <c r="BA303" s="684"/>
      <c r="BB303" s="684"/>
      <c r="BC303" s="684"/>
      <c r="BD303" s="684"/>
      <c r="BE303" s="684"/>
      <c r="BF303" s="685"/>
      <c r="BG303" s="680"/>
      <c r="BH303" s="680"/>
      <c r="BI303" s="222">
        <f t="shared" si="115"/>
        <v>0</v>
      </c>
      <c r="BJ303" s="140">
        <f t="shared" si="116"/>
        <v>0</v>
      </c>
      <c r="BK303" s="132"/>
      <c r="BL303" s="140">
        <f t="shared" si="117"/>
        <v>0</v>
      </c>
      <c r="BM303" s="141"/>
      <c r="BN303" s="141"/>
      <c r="BO303" s="141"/>
      <c r="BP303" s="141"/>
      <c r="BQ303" s="141"/>
      <c r="BR303" s="141"/>
      <c r="BS303" s="141"/>
      <c r="BT303" s="141"/>
      <c r="BU303" s="141"/>
      <c r="BV303" s="141"/>
      <c r="BW303" s="141"/>
      <c r="BX303" s="141"/>
      <c r="BY303" s="141"/>
      <c r="BZ303" s="130">
        <f t="shared" si="118"/>
        <v>0</v>
      </c>
      <c r="CA303" s="132"/>
    </row>
    <row r="304" spans="1:79" ht="14.25" customHeight="1" x14ac:dyDescent="0.25">
      <c r="A304" s="3"/>
      <c r="B304" s="2" t="s">
        <v>4</v>
      </c>
      <c r="C304" s="166">
        <f t="shared" ref="C304:BJ304" si="119">SUM(C273:C303)</f>
        <v>0</v>
      </c>
      <c r="D304" s="166">
        <f t="shared" si="119"/>
        <v>0</v>
      </c>
      <c r="E304" s="166">
        <f t="shared" si="119"/>
        <v>0</v>
      </c>
      <c r="F304" s="166">
        <f t="shared" si="119"/>
        <v>0</v>
      </c>
      <c r="G304" s="166">
        <f t="shared" si="119"/>
        <v>0</v>
      </c>
      <c r="H304" s="166">
        <f t="shared" si="119"/>
        <v>0</v>
      </c>
      <c r="I304" s="166">
        <f t="shared" si="119"/>
        <v>0</v>
      </c>
      <c r="J304" s="166">
        <f t="shared" si="119"/>
        <v>0</v>
      </c>
      <c r="K304" s="166">
        <f t="shared" si="119"/>
        <v>0</v>
      </c>
      <c r="L304" s="166">
        <f t="shared" si="119"/>
        <v>0</v>
      </c>
      <c r="M304" s="166">
        <f t="shared" si="119"/>
        <v>0</v>
      </c>
      <c r="N304" s="166">
        <f t="shared" si="119"/>
        <v>0</v>
      </c>
      <c r="O304" s="166">
        <f t="shared" si="119"/>
        <v>0</v>
      </c>
      <c r="P304" s="617">
        <f t="shared" si="119"/>
        <v>0</v>
      </c>
      <c r="Q304" s="166">
        <f t="shared" si="119"/>
        <v>0</v>
      </c>
      <c r="R304" s="166">
        <f t="shared" si="119"/>
        <v>0</v>
      </c>
      <c r="S304" s="166">
        <f t="shared" si="119"/>
        <v>0</v>
      </c>
      <c r="T304" s="166">
        <f t="shared" si="119"/>
        <v>0</v>
      </c>
      <c r="U304" s="166">
        <f t="shared" si="119"/>
        <v>0</v>
      </c>
      <c r="V304" s="166">
        <f t="shared" si="119"/>
        <v>0</v>
      </c>
      <c r="W304" s="166">
        <f t="shared" si="119"/>
        <v>0</v>
      </c>
      <c r="X304" s="166">
        <f t="shared" si="119"/>
        <v>0</v>
      </c>
      <c r="Y304" s="166">
        <f t="shared" si="119"/>
        <v>0</v>
      </c>
      <c r="Z304" s="165">
        <f t="shared" si="119"/>
        <v>0</v>
      </c>
      <c r="AA304" s="166">
        <f t="shared" si="119"/>
        <v>0</v>
      </c>
      <c r="AB304" s="166">
        <f t="shared" si="119"/>
        <v>0</v>
      </c>
      <c r="AC304" s="166">
        <f t="shared" si="119"/>
        <v>0</v>
      </c>
      <c r="AD304" s="166">
        <f t="shared" si="119"/>
        <v>0</v>
      </c>
      <c r="AE304" s="166">
        <f t="shared" si="119"/>
        <v>0</v>
      </c>
      <c r="AF304" s="166">
        <f t="shared" si="119"/>
        <v>0</v>
      </c>
      <c r="AG304" s="166">
        <f t="shared" si="119"/>
        <v>0</v>
      </c>
      <c r="AH304" s="166">
        <f t="shared" si="119"/>
        <v>0</v>
      </c>
      <c r="AI304" s="166">
        <f t="shared" si="119"/>
        <v>0</v>
      </c>
      <c r="AJ304" s="166">
        <f t="shared" si="119"/>
        <v>0</v>
      </c>
      <c r="AK304" s="166">
        <f t="shared" si="119"/>
        <v>0</v>
      </c>
      <c r="AL304" s="166">
        <f t="shared" si="119"/>
        <v>0</v>
      </c>
      <c r="AM304" s="166">
        <f t="shared" si="119"/>
        <v>0</v>
      </c>
      <c r="AN304" s="166">
        <f t="shared" si="119"/>
        <v>0</v>
      </c>
      <c r="AO304" s="166">
        <f t="shared" si="119"/>
        <v>0</v>
      </c>
      <c r="AP304" s="166">
        <f t="shared" si="119"/>
        <v>0</v>
      </c>
      <c r="AQ304" s="166">
        <f t="shared" si="119"/>
        <v>0</v>
      </c>
      <c r="AR304" s="166">
        <f t="shared" si="119"/>
        <v>0</v>
      </c>
      <c r="AS304" s="166">
        <f t="shared" si="119"/>
        <v>0</v>
      </c>
      <c r="AT304" s="166">
        <f t="shared" si="119"/>
        <v>0</v>
      </c>
      <c r="AU304" s="166">
        <f t="shared" si="119"/>
        <v>0</v>
      </c>
      <c r="AV304" s="166">
        <f t="shared" si="119"/>
        <v>0</v>
      </c>
      <c r="AW304" s="166">
        <f t="shared" si="119"/>
        <v>0</v>
      </c>
      <c r="AX304" s="165">
        <f t="shared" si="119"/>
        <v>0</v>
      </c>
      <c r="AY304" s="165">
        <f t="shared" si="119"/>
        <v>0</v>
      </c>
      <c r="AZ304" s="165">
        <f t="shared" si="119"/>
        <v>0</v>
      </c>
      <c r="BA304" s="165">
        <f t="shared" si="119"/>
        <v>0</v>
      </c>
      <c r="BB304" s="165">
        <f t="shared" si="119"/>
        <v>0</v>
      </c>
      <c r="BC304" s="165">
        <f t="shared" si="119"/>
        <v>0</v>
      </c>
      <c r="BD304" s="165">
        <f t="shared" si="119"/>
        <v>0</v>
      </c>
      <c r="BE304" s="165">
        <f t="shared" si="119"/>
        <v>0</v>
      </c>
      <c r="BF304" s="165">
        <f t="shared" si="119"/>
        <v>0</v>
      </c>
      <c r="BG304" s="166">
        <f t="shared" si="119"/>
        <v>0</v>
      </c>
      <c r="BH304" s="166">
        <f t="shared" si="119"/>
        <v>0</v>
      </c>
      <c r="BI304" s="166">
        <f t="shared" si="119"/>
        <v>0</v>
      </c>
      <c r="BJ304" s="166">
        <f t="shared" si="119"/>
        <v>0</v>
      </c>
      <c r="BK304" s="132"/>
      <c r="BL304" s="166">
        <f t="shared" ref="BL304:BZ304" si="120">SUM(BL273:BL303)</f>
        <v>0</v>
      </c>
      <c r="BM304" s="166">
        <f t="shared" si="120"/>
        <v>0</v>
      </c>
      <c r="BN304" s="166">
        <f t="shared" si="120"/>
        <v>0</v>
      </c>
      <c r="BO304" s="166">
        <f t="shared" si="120"/>
        <v>0</v>
      </c>
      <c r="BP304" s="166">
        <f t="shared" si="120"/>
        <v>0</v>
      </c>
      <c r="BQ304" s="166">
        <f t="shared" si="120"/>
        <v>0</v>
      </c>
      <c r="BR304" s="166">
        <f t="shared" si="120"/>
        <v>0</v>
      </c>
      <c r="BS304" s="166">
        <f t="shared" si="120"/>
        <v>0</v>
      </c>
      <c r="BT304" s="166">
        <f t="shared" si="120"/>
        <v>0</v>
      </c>
      <c r="BU304" s="166">
        <f t="shared" si="120"/>
        <v>0</v>
      </c>
      <c r="BV304" s="166">
        <f t="shared" si="120"/>
        <v>0</v>
      </c>
      <c r="BW304" s="166">
        <f t="shared" si="120"/>
        <v>0</v>
      </c>
      <c r="BX304" s="166">
        <f t="shared" si="120"/>
        <v>0</v>
      </c>
      <c r="BY304" s="166">
        <f t="shared" si="120"/>
        <v>0</v>
      </c>
      <c r="BZ304" s="166">
        <f t="shared" si="120"/>
        <v>0</v>
      </c>
      <c r="CA304" s="132"/>
    </row>
    <row r="305" spans="1:79" ht="14.25" customHeight="1" x14ac:dyDescent="0.25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96"/>
      <c r="AO305" s="96"/>
      <c r="AP305" s="3"/>
      <c r="AQ305" s="3"/>
      <c r="AR305" s="4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</row>
    <row r="306" spans="1:79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176"/>
      <c r="AO306" s="176"/>
      <c r="AP306" s="3"/>
      <c r="AQ306" s="3"/>
      <c r="AR306" s="4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</row>
    <row r="307" spans="1:79" ht="14.25" customHeight="1" x14ac:dyDescent="0.25">
      <c r="A307" s="3"/>
      <c r="B307" s="215">
        <v>46296</v>
      </c>
      <c r="C307" s="94"/>
      <c r="D307" s="104"/>
      <c r="E307" s="97"/>
      <c r="F307" s="97"/>
      <c r="G307" s="265">
        <f t="shared" ref="G307:G337" si="121">+C307+D307+E307+F307</f>
        <v>0</v>
      </c>
      <c r="H307" s="187"/>
      <c r="I307" s="187"/>
      <c r="J307" s="187"/>
      <c r="K307" s="187"/>
      <c r="L307" s="186"/>
      <c r="M307" s="186"/>
      <c r="N307" s="186"/>
      <c r="O307" s="186"/>
      <c r="P307" s="619"/>
      <c r="Q307" s="186"/>
      <c r="R307" s="186"/>
      <c r="S307" s="186"/>
      <c r="T307" s="186"/>
      <c r="U307" s="186"/>
      <c r="V307" s="186"/>
      <c r="W307" s="186"/>
      <c r="X307" s="186"/>
      <c r="Y307" s="193"/>
      <c r="Z307" s="189">
        <f t="shared" ref="Z307:Z337" si="122">SUM(H307:Y307)</f>
        <v>0</v>
      </c>
      <c r="AA307" s="187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03">
        <f t="shared" ref="AN307:AN337" si="123">SUM(AA307:AM307)</f>
        <v>0</v>
      </c>
      <c r="AO307" s="104"/>
      <c r="AP307" s="104"/>
      <c r="AQ307" s="104"/>
      <c r="AR307" s="191">
        <f t="shared" ref="AR307:AR337" si="124">SUM(AO307:AQ307)</f>
        <v>0</v>
      </c>
      <c r="AS307" s="186"/>
      <c r="AT307" s="186"/>
      <c r="AU307" s="186"/>
      <c r="AV307" s="193"/>
      <c r="AW307" s="266">
        <f t="shared" ref="AW307:AW337" si="125">+G307-Z307-AN307-AR307-AS307-AT307-AU307-AV307</f>
        <v>0</v>
      </c>
      <c r="AX307" s="269"/>
      <c r="AY307" s="109"/>
      <c r="AZ307" s="109"/>
      <c r="BA307" s="109"/>
      <c r="BB307" s="109"/>
      <c r="BC307" s="109"/>
      <c r="BD307" s="109"/>
      <c r="BE307" s="109"/>
      <c r="BF307" s="270"/>
      <c r="BG307" s="269"/>
      <c r="BH307" s="269"/>
      <c r="BI307" s="272">
        <f t="shared" ref="BI307:BI337" si="126">SUM(AX307:BH307)-BG307</f>
        <v>0</v>
      </c>
      <c r="BJ307" s="114">
        <f t="shared" ref="BJ307:BJ337" si="127">+AW307-BI307</f>
        <v>0</v>
      </c>
      <c r="BK307" s="3"/>
      <c r="BL307" s="114">
        <f t="shared" ref="BL307:BL337" si="128">SUM(BM307:BY307)</f>
        <v>0</v>
      </c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6">
        <f t="shared" ref="BZ307:BZ337" si="129">+BJ307-BL307</f>
        <v>0</v>
      </c>
      <c r="CA307" s="3"/>
    </row>
    <row r="308" spans="1:79" ht="14.25" customHeight="1" x14ac:dyDescent="0.25">
      <c r="A308" s="3"/>
      <c r="B308" s="215">
        <v>46297</v>
      </c>
      <c r="C308" s="118"/>
      <c r="D308" s="123"/>
      <c r="E308" s="120"/>
      <c r="F308" s="120"/>
      <c r="G308" s="147">
        <f t="shared" si="121"/>
        <v>0</v>
      </c>
      <c r="H308" s="144"/>
      <c r="I308" s="144"/>
      <c r="J308" s="144"/>
      <c r="K308" s="144"/>
      <c r="L308" s="143"/>
      <c r="M308" s="143"/>
      <c r="N308" s="143"/>
      <c r="O308" s="143"/>
      <c r="P308" s="611"/>
      <c r="Q308" s="143"/>
      <c r="R308" s="143"/>
      <c r="S308" s="143"/>
      <c r="T308" s="143"/>
      <c r="U308" s="143"/>
      <c r="V308" s="143"/>
      <c r="W308" s="143"/>
      <c r="X308" s="143"/>
      <c r="Y308" s="146"/>
      <c r="Z308" s="103">
        <f t="shared" si="122"/>
        <v>0</v>
      </c>
      <c r="AA308" s="144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03">
        <f t="shared" si="123"/>
        <v>0</v>
      </c>
      <c r="AO308" s="123"/>
      <c r="AP308" s="123"/>
      <c r="AQ308" s="123"/>
      <c r="AR308" s="105">
        <f t="shared" si="124"/>
        <v>0</v>
      </c>
      <c r="AS308" s="143"/>
      <c r="AT308" s="143"/>
      <c r="AU308" s="143"/>
      <c r="AV308" s="146"/>
      <c r="AW308" s="224">
        <f t="shared" si="125"/>
        <v>0</v>
      </c>
      <c r="AX308" s="274"/>
      <c r="AY308" s="126"/>
      <c r="AZ308" s="126"/>
      <c r="BA308" s="126"/>
      <c r="BB308" s="126"/>
      <c r="BC308" s="126"/>
      <c r="BD308" s="126"/>
      <c r="BE308" s="126"/>
      <c r="BF308" s="275"/>
      <c r="BG308" s="274"/>
      <c r="BH308" s="274"/>
      <c r="BI308" s="222">
        <f t="shared" si="126"/>
        <v>0</v>
      </c>
      <c r="BJ308" s="113">
        <f t="shared" si="127"/>
        <v>0</v>
      </c>
      <c r="BK308" s="3"/>
      <c r="BL308" s="113">
        <f t="shared" si="128"/>
        <v>0</v>
      </c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29"/>
      <c r="BY308" s="129"/>
      <c r="BZ308" s="130">
        <f t="shared" si="129"/>
        <v>0</v>
      </c>
      <c r="CA308" s="3"/>
    </row>
    <row r="309" spans="1:79" ht="14.25" customHeight="1" x14ac:dyDescent="0.25">
      <c r="A309" s="3"/>
      <c r="B309" s="215">
        <v>46298</v>
      </c>
      <c r="C309" s="118"/>
      <c r="D309" s="123"/>
      <c r="E309" s="120"/>
      <c r="F309" s="120"/>
      <c r="G309" s="147">
        <f t="shared" si="121"/>
        <v>0</v>
      </c>
      <c r="H309" s="144"/>
      <c r="I309" s="144"/>
      <c r="J309" s="144"/>
      <c r="K309" s="144"/>
      <c r="L309" s="143"/>
      <c r="M309" s="143"/>
      <c r="N309" s="143"/>
      <c r="O309" s="143"/>
      <c r="P309" s="611"/>
      <c r="Q309" s="143"/>
      <c r="R309" s="143"/>
      <c r="S309" s="143"/>
      <c r="T309" s="143"/>
      <c r="U309" s="143"/>
      <c r="V309" s="143"/>
      <c r="W309" s="143"/>
      <c r="X309" s="143"/>
      <c r="Y309" s="146"/>
      <c r="Z309" s="103">
        <f t="shared" si="122"/>
        <v>0</v>
      </c>
      <c r="AA309" s="144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03">
        <f t="shared" si="123"/>
        <v>0</v>
      </c>
      <c r="AO309" s="123"/>
      <c r="AP309" s="123"/>
      <c r="AQ309" s="123"/>
      <c r="AR309" s="105">
        <f t="shared" si="124"/>
        <v>0</v>
      </c>
      <c r="AS309" s="143"/>
      <c r="AT309" s="143"/>
      <c r="AU309" s="143"/>
      <c r="AV309" s="146"/>
      <c r="AW309" s="224">
        <f t="shared" si="125"/>
        <v>0</v>
      </c>
      <c r="AX309" s="274"/>
      <c r="AY309" s="126"/>
      <c r="AZ309" s="126"/>
      <c r="BA309" s="126"/>
      <c r="BB309" s="126"/>
      <c r="BC309" s="126"/>
      <c r="BD309" s="126"/>
      <c r="BE309" s="126"/>
      <c r="BF309" s="275"/>
      <c r="BG309" s="274"/>
      <c r="BH309" s="274"/>
      <c r="BI309" s="222">
        <f t="shared" si="126"/>
        <v>0</v>
      </c>
      <c r="BJ309" s="113">
        <f t="shared" si="127"/>
        <v>0</v>
      </c>
      <c r="BK309" s="3"/>
      <c r="BL309" s="113">
        <f t="shared" si="128"/>
        <v>0</v>
      </c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30">
        <f t="shared" si="129"/>
        <v>0</v>
      </c>
      <c r="CA309" s="3"/>
    </row>
    <row r="310" spans="1:79" ht="14.25" customHeight="1" x14ac:dyDescent="0.25">
      <c r="A310" s="3"/>
      <c r="B310" s="215">
        <v>46299</v>
      </c>
      <c r="C310" s="118"/>
      <c r="D310" s="123"/>
      <c r="E310" s="120"/>
      <c r="F310" s="120"/>
      <c r="G310" s="147">
        <f t="shared" si="121"/>
        <v>0</v>
      </c>
      <c r="H310" s="144"/>
      <c r="I310" s="144"/>
      <c r="J310" s="144"/>
      <c r="K310" s="144"/>
      <c r="L310" s="143"/>
      <c r="M310" s="143"/>
      <c r="N310" s="143"/>
      <c r="O310" s="143"/>
      <c r="P310" s="611"/>
      <c r="Q310" s="143"/>
      <c r="R310" s="143"/>
      <c r="S310" s="143"/>
      <c r="T310" s="143"/>
      <c r="U310" s="143"/>
      <c r="V310" s="143"/>
      <c r="W310" s="143"/>
      <c r="X310" s="143"/>
      <c r="Y310" s="146"/>
      <c r="Z310" s="103">
        <f t="shared" si="122"/>
        <v>0</v>
      </c>
      <c r="AA310" s="144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03">
        <f t="shared" si="123"/>
        <v>0</v>
      </c>
      <c r="AO310" s="123"/>
      <c r="AP310" s="123"/>
      <c r="AQ310" s="123"/>
      <c r="AR310" s="105">
        <f t="shared" si="124"/>
        <v>0</v>
      </c>
      <c r="AS310" s="143"/>
      <c r="AT310" s="143"/>
      <c r="AU310" s="143"/>
      <c r="AV310" s="146"/>
      <c r="AW310" s="224">
        <f t="shared" si="125"/>
        <v>0</v>
      </c>
      <c r="AX310" s="274"/>
      <c r="AY310" s="126"/>
      <c r="AZ310" s="126"/>
      <c r="BA310" s="126"/>
      <c r="BB310" s="126"/>
      <c r="BC310" s="126"/>
      <c r="BD310" s="126"/>
      <c r="BE310" s="126"/>
      <c r="BF310" s="275"/>
      <c r="BG310" s="274"/>
      <c r="BH310" s="274"/>
      <c r="BI310" s="222">
        <f t="shared" si="126"/>
        <v>0</v>
      </c>
      <c r="BJ310" s="113">
        <f t="shared" si="127"/>
        <v>0</v>
      </c>
      <c r="BK310" s="3"/>
      <c r="BL310" s="113">
        <f t="shared" si="128"/>
        <v>0</v>
      </c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30">
        <f t="shared" si="129"/>
        <v>0</v>
      </c>
      <c r="CA310" s="3"/>
    </row>
    <row r="311" spans="1:79" ht="14.25" customHeight="1" x14ac:dyDescent="0.25">
      <c r="A311" s="3"/>
      <c r="B311" s="215">
        <v>46300</v>
      </c>
      <c r="C311" s="118"/>
      <c r="D311" s="123"/>
      <c r="E311" s="120"/>
      <c r="F311" s="120"/>
      <c r="G311" s="147">
        <f t="shared" si="121"/>
        <v>0</v>
      </c>
      <c r="H311" s="144"/>
      <c r="I311" s="144"/>
      <c r="J311" s="144"/>
      <c r="K311" s="144"/>
      <c r="L311" s="143"/>
      <c r="M311" s="143"/>
      <c r="N311" s="143"/>
      <c r="O311" s="143"/>
      <c r="P311" s="611"/>
      <c r="Q311" s="143"/>
      <c r="R311" s="143"/>
      <c r="S311" s="143"/>
      <c r="T311" s="143"/>
      <c r="U311" s="143"/>
      <c r="V311" s="143"/>
      <c r="W311" s="143"/>
      <c r="X311" s="143"/>
      <c r="Y311" s="146"/>
      <c r="Z311" s="103">
        <f t="shared" si="122"/>
        <v>0</v>
      </c>
      <c r="AA311" s="144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03">
        <f t="shared" si="123"/>
        <v>0</v>
      </c>
      <c r="AO311" s="123"/>
      <c r="AP311" s="123"/>
      <c r="AQ311" s="123"/>
      <c r="AR311" s="105">
        <f t="shared" si="124"/>
        <v>0</v>
      </c>
      <c r="AS311" s="143"/>
      <c r="AT311" s="143"/>
      <c r="AU311" s="143"/>
      <c r="AV311" s="146"/>
      <c r="AW311" s="224">
        <f t="shared" si="125"/>
        <v>0</v>
      </c>
      <c r="AX311" s="274"/>
      <c r="AY311" s="126"/>
      <c r="AZ311" s="126"/>
      <c r="BA311" s="126"/>
      <c r="BB311" s="126"/>
      <c r="BC311" s="126"/>
      <c r="BD311" s="126"/>
      <c r="BE311" s="126"/>
      <c r="BF311" s="275"/>
      <c r="BG311" s="274"/>
      <c r="BH311" s="274"/>
      <c r="BI311" s="222">
        <f t="shared" si="126"/>
        <v>0</v>
      </c>
      <c r="BJ311" s="113">
        <f t="shared" si="127"/>
        <v>0</v>
      </c>
      <c r="BK311" s="3"/>
      <c r="BL311" s="113">
        <f t="shared" si="128"/>
        <v>0</v>
      </c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30">
        <f t="shared" si="129"/>
        <v>0</v>
      </c>
      <c r="CA311" s="3"/>
    </row>
    <row r="312" spans="1:79" ht="14.25" customHeight="1" x14ac:dyDescent="0.25">
      <c r="A312" s="3"/>
      <c r="B312" s="215">
        <v>46301</v>
      </c>
      <c r="C312" s="118"/>
      <c r="D312" s="123"/>
      <c r="E312" s="120"/>
      <c r="F312" s="120"/>
      <c r="G312" s="147">
        <f t="shared" si="121"/>
        <v>0</v>
      </c>
      <c r="H312" s="144"/>
      <c r="I312" s="144"/>
      <c r="J312" s="144"/>
      <c r="K312" s="144"/>
      <c r="L312" s="143"/>
      <c r="M312" s="143"/>
      <c r="N312" s="143"/>
      <c r="O312" s="143"/>
      <c r="P312" s="611"/>
      <c r="Q312" s="143"/>
      <c r="R312" s="143"/>
      <c r="S312" s="123"/>
      <c r="T312" s="123"/>
      <c r="U312" s="143"/>
      <c r="V312" s="143"/>
      <c r="W312" s="143"/>
      <c r="X312" s="143"/>
      <c r="Y312" s="146"/>
      <c r="Z312" s="103">
        <f t="shared" si="122"/>
        <v>0</v>
      </c>
      <c r="AA312" s="144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03">
        <f t="shared" si="123"/>
        <v>0</v>
      </c>
      <c r="AO312" s="123"/>
      <c r="AP312" s="123"/>
      <c r="AQ312" s="123"/>
      <c r="AR312" s="105">
        <f t="shared" si="124"/>
        <v>0</v>
      </c>
      <c r="AS312" s="143"/>
      <c r="AT312" s="143"/>
      <c r="AU312" s="143"/>
      <c r="AV312" s="146"/>
      <c r="AW312" s="224">
        <f t="shared" si="125"/>
        <v>0</v>
      </c>
      <c r="AX312" s="274"/>
      <c r="AY312" s="126"/>
      <c r="AZ312" s="126"/>
      <c r="BA312" s="126"/>
      <c r="BB312" s="126"/>
      <c r="BC312" s="126"/>
      <c r="BD312" s="126"/>
      <c r="BE312" s="126"/>
      <c r="BF312" s="275"/>
      <c r="BG312" s="274"/>
      <c r="BH312" s="274"/>
      <c r="BI312" s="222">
        <f t="shared" si="126"/>
        <v>0</v>
      </c>
      <c r="BJ312" s="113">
        <f t="shared" si="127"/>
        <v>0</v>
      </c>
      <c r="BK312" s="3"/>
      <c r="BL312" s="113">
        <f t="shared" si="128"/>
        <v>0</v>
      </c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30">
        <f t="shared" si="129"/>
        <v>0</v>
      </c>
      <c r="CA312" s="3"/>
    </row>
    <row r="313" spans="1:79" ht="14.25" customHeight="1" x14ac:dyDescent="0.25">
      <c r="A313" s="3"/>
      <c r="B313" s="215">
        <v>46302</v>
      </c>
      <c r="C313" s="118"/>
      <c r="D313" s="123"/>
      <c r="E313" s="120"/>
      <c r="F313" s="120"/>
      <c r="G313" s="147">
        <f t="shared" si="121"/>
        <v>0</v>
      </c>
      <c r="H313" s="144"/>
      <c r="I313" s="144"/>
      <c r="J313" s="144"/>
      <c r="K313" s="144"/>
      <c r="L313" s="143"/>
      <c r="M313" s="143"/>
      <c r="N313" s="143"/>
      <c r="O313" s="143"/>
      <c r="P313" s="611"/>
      <c r="Q313" s="143"/>
      <c r="R313" s="143"/>
      <c r="S313" s="99"/>
      <c r="T313" s="99"/>
      <c r="U313" s="143"/>
      <c r="V313" s="143"/>
      <c r="W313" s="143"/>
      <c r="X313" s="143"/>
      <c r="Y313" s="146"/>
      <c r="Z313" s="103">
        <f t="shared" si="122"/>
        <v>0</v>
      </c>
      <c r="AA313" s="144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03">
        <f t="shared" si="123"/>
        <v>0</v>
      </c>
      <c r="AO313" s="123"/>
      <c r="AP313" s="123"/>
      <c r="AQ313" s="123"/>
      <c r="AR313" s="105">
        <f t="shared" si="124"/>
        <v>0</v>
      </c>
      <c r="AS313" s="143"/>
      <c r="AT313" s="143"/>
      <c r="AU313" s="143"/>
      <c r="AV313" s="146"/>
      <c r="AW313" s="224">
        <f t="shared" si="125"/>
        <v>0</v>
      </c>
      <c r="AX313" s="274"/>
      <c r="AY313" s="126"/>
      <c r="AZ313" s="126"/>
      <c r="BA313" s="126"/>
      <c r="BB313" s="126"/>
      <c r="BC313" s="126"/>
      <c r="BD313" s="126"/>
      <c r="BE313" s="126"/>
      <c r="BF313" s="275"/>
      <c r="BG313" s="274"/>
      <c r="BH313" s="274"/>
      <c r="BI313" s="222">
        <f t="shared" si="126"/>
        <v>0</v>
      </c>
      <c r="BJ313" s="113">
        <f t="shared" si="127"/>
        <v>0</v>
      </c>
      <c r="BK313" s="3"/>
      <c r="BL313" s="113">
        <f t="shared" si="128"/>
        <v>0</v>
      </c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30">
        <f t="shared" si="129"/>
        <v>0</v>
      </c>
      <c r="CA313" s="3"/>
    </row>
    <row r="314" spans="1:79" ht="14.25" customHeight="1" x14ac:dyDescent="0.25">
      <c r="A314" s="3"/>
      <c r="B314" s="215">
        <v>46303</v>
      </c>
      <c r="C314" s="118"/>
      <c r="D314" s="123"/>
      <c r="E314" s="120"/>
      <c r="F314" s="120"/>
      <c r="G314" s="147">
        <f t="shared" si="121"/>
        <v>0</v>
      </c>
      <c r="H314" s="144"/>
      <c r="I314" s="144"/>
      <c r="J314" s="144"/>
      <c r="K314" s="144"/>
      <c r="L314" s="143"/>
      <c r="M314" s="143"/>
      <c r="N314" s="143"/>
      <c r="O314" s="143"/>
      <c r="P314" s="611"/>
      <c r="Q314" s="143"/>
      <c r="R314" s="143"/>
      <c r="S314" s="99"/>
      <c r="T314" s="99"/>
      <c r="U314" s="143"/>
      <c r="V314" s="143"/>
      <c r="W314" s="143"/>
      <c r="X314" s="143"/>
      <c r="Y314" s="146"/>
      <c r="Z314" s="103">
        <f t="shared" si="122"/>
        <v>0</v>
      </c>
      <c r="AA314" s="144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03">
        <f t="shared" si="123"/>
        <v>0</v>
      </c>
      <c r="AO314" s="123"/>
      <c r="AP314" s="123"/>
      <c r="AQ314" s="123"/>
      <c r="AR314" s="105">
        <f t="shared" si="124"/>
        <v>0</v>
      </c>
      <c r="AS314" s="143"/>
      <c r="AT314" s="143"/>
      <c r="AU314" s="143"/>
      <c r="AV314" s="146"/>
      <c r="AW314" s="224">
        <f t="shared" si="125"/>
        <v>0</v>
      </c>
      <c r="AX314" s="274"/>
      <c r="AY314" s="126"/>
      <c r="AZ314" s="126"/>
      <c r="BA314" s="126"/>
      <c r="BB314" s="126"/>
      <c r="BC314" s="126"/>
      <c r="BD314" s="126"/>
      <c r="BE314" s="126"/>
      <c r="BF314" s="275"/>
      <c r="BG314" s="274"/>
      <c r="BH314" s="274"/>
      <c r="BI314" s="222">
        <f t="shared" si="126"/>
        <v>0</v>
      </c>
      <c r="BJ314" s="113">
        <f t="shared" si="127"/>
        <v>0</v>
      </c>
      <c r="BK314" s="3"/>
      <c r="BL314" s="113">
        <f t="shared" si="128"/>
        <v>0</v>
      </c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30">
        <f t="shared" si="129"/>
        <v>0</v>
      </c>
      <c r="CA314" s="3"/>
    </row>
    <row r="315" spans="1:79" ht="14.25" customHeight="1" x14ac:dyDescent="0.25">
      <c r="A315" s="3"/>
      <c r="B315" s="215">
        <v>46304</v>
      </c>
      <c r="C315" s="118"/>
      <c r="D315" s="123"/>
      <c r="E315" s="120"/>
      <c r="F315" s="120"/>
      <c r="G315" s="147">
        <f t="shared" si="121"/>
        <v>0</v>
      </c>
      <c r="H315" s="144"/>
      <c r="I315" s="144"/>
      <c r="J315" s="144"/>
      <c r="K315" s="144"/>
      <c r="L315" s="143"/>
      <c r="M315" s="143"/>
      <c r="N315" s="143"/>
      <c r="O315" s="143"/>
      <c r="P315" s="611"/>
      <c r="Q315" s="143"/>
      <c r="R315" s="143"/>
      <c r="S315" s="123"/>
      <c r="T315" s="123"/>
      <c r="U315" s="143"/>
      <c r="V315" s="143"/>
      <c r="W315" s="143"/>
      <c r="X315" s="143"/>
      <c r="Y315" s="146"/>
      <c r="Z315" s="103">
        <f t="shared" si="122"/>
        <v>0</v>
      </c>
      <c r="AA315" s="144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03">
        <f t="shared" si="123"/>
        <v>0</v>
      </c>
      <c r="AO315" s="123"/>
      <c r="AP315" s="123"/>
      <c r="AQ315" s="123"/>
      <c r="AR315" s="105">
        <f t="shared" si="124"/>
        <v>0</v>
      </c>
      <c r="AS315" s="143"/>
      <c r="AT315" s="143"/>
      <c r="AU315" s="143"/>
      <c r="AV315" s="146"/>
      <c r="AW315" s="224">
        <f t="shared" si="125"/>
        <v>0</v>
      </c>
      <c r="AX315" s="274"/>
      <c r="AY315" s="126"/>
      <c r="AZ315" s="126"/>
      <c r="BA315" s="126"/>
      <c r="BB315" s="126"/>
      <c r="BC315" s="126"/>
      <c r="BD315" s="126"/>
      <c r="BE315" s="126"/>
      <c r="BF315" s="275"/>
      <c r="BG315" s="274"/>
      <c r="BH315" s="274"/>
      <c r="BI315" s="222">
        <f t="shared" si="126"/>
        <v>0</v>
      </c>
      <c r="BJ315" s="113">
        <f t="shared" si="127"/>
        <v>0</v>
      </c>
      <c r="BK315" s="3"/>
      <c r="BL315" s="113">
        <f t="shared" si="128"/>
        <v>0</v>
      </c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30">
        <f t="shared" si="129"/>
        <v>0</v>
      </c>
      <c r="CA315" s="3"/>
    </row>
    <row r="316" spans="1:79" ht="14.25" customHeight="1" x14ac:dyDescent="0.25">
      <c r="A316" s="132"/>
      <c r="B316" s="215">
        <v>46305</v>
      </c>
      <c r="C316" s="133"/>
      <c r="D316" s="136"/>
      <c r="E316" s="135"/>
      <c r="F316" s="135"/>
      <c r="G316" s="147">
        <f t="shared" si="121"/>
        <v>0</v>
      </c>
      <c r="H316" s="144"/>
      <c r="I316" s="144"/>
      <c r="J316" s="144"/>
      <c r="K316" s="144"/>
      <c r="L316" s="143"/>
      <c r="M316" s="143"/>
      <c r="N316" s="143"/>
      <c r="O316" s="143"/>
      <c r="P316" s="611"/>
      <c r="Q316" s="143"/>
      <c r="R316" s="143"/>
      <c r="S316" s="136"/>
      <c r="T316" s="136"/>
      <c r="U316" s="143"/>
      <c r="V316" s="143"/>
      <c r="W316" s="143"/>
      <c r="X316" s="143"/>
      <c r="Y316" s="146"/>
      <c r="Z316" s="103">
        <f t="shared" si="122"/>
        <v>0</v>
      </c>
      <c r="AA316" s="144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03">
        <f t="shared" si="123"/>
        <v>0</v>
      </c>
      <c r="AO316" s="136"/>
      <c r="AP316" s="136"/>
      <c r="AQ316" s="136"/>
      <c r="AR316" s="105">
        <f t="shared" si="124"/>
        <v>0</v>
      </c>
      <c r="AS316" s="143"/>
      <c r="AT316" s="143"/>
      <c r="AU316" s="143"/>
      <c r="AV316" s="146"/>
      <c r="AW316" s="224">
        <f t="shared" si="125"/>
        <v>0</v>
      </c>
      <c r="AX316" s="274"/>
      <c r="AY316" s="126"/>
      <c r="AZ316" s="126"/>
      <c r="BA316" s="126"/>
      <c r="BB316" s="126"/>
      <c r="BC316" s="126"/>
      <c r="BD316" s="126"/>
      <c r="BE316" s="126"/>
      <c r="BF316" s="275"/>
      <c r="BG316" s="274"/>
      <c r="BH316" s="274"/>
      <c r="BI316" s="222">
        <f t="shared" si="126"/>
        <v>0</v>
      </c>
      <c r="BJ316" s="140">
        <f t="shared" si="127"/>
        <v>0</v>
      </c>
      <c r="BK316" s="132"/>
      <c r="BL316" s="140">
        <f t="shared" si="128"/>
        <v>0</v>
      </c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495"/>
      <c r="BX316" s="141"/>
      <c r="BY316" s="141"/>
      <c r="BZ316" s="130">
        <f t="shared" si="129"/>
        <v>0</v>
      </c>
      <c r="CA316" s="132"/>
    </row>
    <row r="317" spans="1:79" ht="14.25" customHeight="1" x14ac:dyDescent="0.25">
      <c r="A317" s="132"/>
      <c r="B317" s="215">
        <v>46306</v>
      </c>
      <c r="C317" s="133"/>
      <c r="D317" s="136"/>
      <c r="E317" s="135"/>
      <c r="F317" s="135"/>
      <c r="G317" s="147">
        <f t="shared" si="121"/>
        <v>0</v>
      </c>
      <c r="H317" s="144"/>
      <c r="I317" s="144"/>
      <c r="J317" s="144"/>
      <c r="K317" s="144"/>
      <c r="L317" s="143"/>
      <c r="M317" s="143"/>
      <c r="N317" s="143"/>
      <c r="O317" s="143"/>
      <c r="P317" s="611"/>
      <c r="Q317" s="143"/>
      <c r="R317" s="143"/>
      <c r="S317" s="136"/>
      <c r="T317" s="136"/>
      <c r="U317" s="143"/>
      <c r="V317" s="143"/>
      <c r="W317" s="143"/>
      <c r="X317" s="143"/>
      <c r="Y317" s="146"/>
      <c r="Z317" s="103">
        <f t="shared" si="122"/>
        <v>0</v>
      </c>
      <c r="AA317" s="144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03">
        <f t="shared" si="123"/>
        <v>0</v>
      </c>
      <c r="AO317" s="136"/>
      <c r="AP317" s="136"/>
      <c r="AQ317" s="136"/>
      <c r="AR317" s="105">
        <f t="shared" si="124"/>
        <v>0</v>
      </c>
      <c r="AS317" s="143"/>
      <c r="AT317" s="143"/>
      <c r="AU317" s="143"/>
      <c r="AV317" s="146"/>
      <c r="AW317" s="224">
        <f t="shared" si="125"/>
        <v>0</v>
      </c>
      <c r="AX317" s="274"/>
      <c r="AY317" s="126"/>
      <c r="AZ317" s="126"/>
      <c r="BA317" s="126"/>
      <c r="BB317" s="126"/>
      <c r="BC317" s="126"/>
      <c r="BD317" s="126"/>
      <c r="BE317" s="126"/>
      <c r="BF317" s="275"/>
      <c r="BG317" s="274"/>
      <c r="BH317" s="274"/>
      <c r="BI317" s="222">
        <f t="shared" si="126"/>
        <v>0</v>
      </c>
      <c r="BJ317" s="140">
        <f t="shared" si="127"/>
        <v>0</v>
      </c>
      <c r="BK317" s="132"/>
      <c r="BL317" s="140">
        <f t="shared" si="128"/>
        <v>0</v>
      </c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41"/>
      <c r="BY317" s="141"/>
      <c r="BZ317" s="130">
        <f t="shared" si="129"/>
        <v>0</v>
      </c>
      <c r="CA317" s="132"/>
    </row>
    <row r="318" spans="1:79" ht="14.25" customHeight="1" x14ac:dyDescent="0.25">
      <c r="A318" s="132"/>
      <c r="B318" s="215">
        <v>46307</v>
      </c>
      <c r="C318" s="133"/>
      <c r="D318" s="136"/>
      <c r="E318" s="135"/>
      <c r="F318" s="135"/>
      <c r="G318" s="147">
        <f t="shared" si="121"/>
        <v>0</v>
      </c>
      <c r="H318" s="144"/>
      <c r="I318" s="144"/>
      <c r="J318" s="144"/>
      <c r="K318" s="144"/>
      <c r="L318" s="143"/>
      <c r="M318" s="143"/>
      <c r="N318" s="143"/>
      <c r="O318" s="143"/>
      <c r="P318" s="611"/>
      <c r="Q318" s="143"/>
      <c r="R318" s="143"/>
      <c r="S318" s="136"/>
      <c r="T318" s="136"/>
      <c r="U318" s="143"/>
      <c r="V318" s="143"/>
      <c r="W318" s="143"/>
      <c r="X318" s="143"/>
      <c r="Y318" s="146"/>
      <c r="Z318" s="103">
        <f t="shared" si="122"/>
        <v>0</v>
      </c>
      <c r="AA318" s="144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03">
        <f t="shared" si="123"/>
        <v>0</v>
      </c>
      <c r="AO318" s="136"/>
      <c r="AP318" s="136"/>
      <c r="AQ318" s="136"/>
      <c r="AR318" s="105">
        <f t="shared" si="124"/>
        <v>0</v>
      </c>
      <c r="AS318" s="143"/>
      <c r="AT318" s="143"/>
      <c r="AU318" s="143"/>
      <c r="AV318" s="146"/>
      <c r="AW318" s="224">
        <f t="shared" si="125"/>
        <v>0</v>
      </c>
      <c r="AX318" s="274"/>
      <c r="AY318" s="126"/>
      <c r="AZ318" s="126"/>
      <c r="BA318" s="126"/>
      <c r="BB318" s="126"/>
      <c r="BC318" s="126"/>
      <c r="BD318" s="126"/>
      <c r="BE318" s="126"/>
      <c r="BF318" s="275"/>
      <c r="BG318" s="274"/>
      <c r="BH318" s="274"/>
      <c r="BI318" s="222">
        <f t="shared" si="126"/>
        <v>0</v>
      </c>
      <c r="BJ318" s="140">
        <f t="shared" si="127"/>
        <v>0</v>
      </c>
      <c r="BK318" s="132"/>
      <c r="BL318" s="140">
        <f t="shared" si="128"/>
        <v>0</v>
      </c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41"/>
      <c r="BY318" s="141"/>
      <c r="BZ318" s="130">
        <f t="shared" si="129"/>
        <v>0</v>
      </c>
      <c r="CA318" s="132"/>
    </row>
    <row r="319" spans="1:79" ht="14.25" customHeight="1" x14ac:dyDescent="0.25">
      <c r="A319" s="132"/>
      <c r="B319" s="215">
        <v>46308</v>
      </c>
      <c r="C319" s="133"/>
      <c r="D319" s="136"/>
      <c r="E319" s="135"/>
      <c r="F319" s="135"/>
      <c r="G319" s="147">
        <f t="shared" si="121"/>
        <v>0</v>
      </c>
      <c r="H319" s="144"/>
      <c r="I319" s="144"/>
      <c r="J319" s="144"/>
      <c r="K319" s="144"/>
      <c r="L319" s="143"/>
      <c r="M319" s="143"/>
      <c r="N319" s="143"/>
      <c r="O319" s="143"/>
      <c r="P319" s="611"/>
      <c r="Q319" s="143"/>
      <c r="R319" s="143"/>
      <c r="S319" s="136"/>
      <c r="T319" s="136"/>
      <c r="U319" s="143"/>
      <c r="V319" s="143"/>
      <c r="W319" s="143"/>
      <c r="X319" s="143"/>
      <c r="Y319" s="146"/>
      <c r="Z319" s="103">
        <f t="shared" si="122"/>
        <v>0</v>
      </c>
      <c r="AA319" s="144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03">
        <f t="shared" si="123"/>
        <v>0</v>
      </c>
      <c r="AO319" s="136"/>
      <c r="AP319" s="136"/>
      <c r="AQ319" s="136"/>
      <c r="AR319" s="105">
        <f t="shared" si="124"/>
        <v>0</v>
      </c>
      <c r="AS319" s="143"/>
      <c r="AT319" s="143"/>
      <c r="AU319" s="143"/>
      <c r="AV319" s="146"/>
      <c r="AW319" s="224">
        <f t="shared" si="125"/>
        <v>0</v>
      </c>
      <c r="AX319" s="274"/>
      <c r="AY319" s="126"/>
      <c r="AZ319" s="126"/>
      <c r="BA319" s="126"/>
      <c r="BB319" s="126"/>
      <c r="BC319" s="126"/>
      <c r="BD319" s="126"/>
      <c r="BE319" s="126"/>
      <c r="BF319" s="275"/>
      <c r="BG319" s="274"/>
      <c r="BH319" s="274"/>
      <c r="BI319" s="222">
        <f t="shared" si="126"/>
        <v>0</v>
      </c>
      <c r="BJ319" s="140">
        <f t="shared" si="127"/>
        <v>0</v>
      </c>
      <c r="BK319" s="132"/>
      <c r="BL319" s="140">
        <f t="shared" si="128"/>
        <v>0</v>
      </c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41"/>
      <c r="BY319" s="141"/>
      <c r="BZ319" s="130">
        <f t="shared" si="129"/>
        <v>0</v>
      </c>
      <c r="CA319" s="132"/>
    </row>
    <row r="320" spans="1:79" ht="14.25" customHeight="1" x14ac:dyDescent="0.25">
      <c r="A320" s="132"/>
      <c r="B320" s="215">
        <v>46309</v>
      </c>
      <c r="C320" s="133"/>
      <c r="D320" s="136"/>
      <c r="E320" s="135"/>
      <c r="F320" s="135"/>
      <c r="G320" s="147">
        <f t="shared" si="121"/>
        <v>0</v>
      </c>
      <c r="H320" s="144"/>
      <c r="I320" s="144"/>
      <c r="J320" s="144"/>
      <c r="K320" s="144"/>
      <c r="L320" s="143"/>
      <c r="M320" s="143"/>
      <c r="N320" s="143"/>
      <c r="O320" s="143"/>
      <c r="P320" s="611"/>
      <c r="Q320" s="143"/>
      <c r="R320" s="143"/>
      <c r="S320" s="136"/>
      <c r="T320" s="136"/>
      <c r="U320" s="143"/>
      <c r="V320" s="143"/>
      <c r="W320" s="143"/>
      <c r="X320" s="143"/>
      <c r="Y320" s="146"/>
      <c r="Z320" s="103">
        <f t="shared" si="122"/>
        <v>0</v>
      </c>
      <c r="AA320" s="144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03">
        <f t="shared" si="123"/>
        <v>0</v>
      </c>
      <c r="AO320" s="136"/>
      <c r="AP320" s="136"/>
      <c r="AQ320" s="136"/>
      <c r="AR320" s="105">
        <f t="shared" si="124"/>
        <v>0</v>
      </c>
      <c r="AS320" s="143"/>
      <c r="AT320" s="143"/>
      <c r="AU320" s="143"/>
      <c r="AV320" s="146"/>
      <c r="AW320" s="224">
        <f t="shared" si="125"/>
        <v>0</v>
      </c>
      <c r="AX320" s="274"/>
      <c r="AY320" s="126"/>
      <c r="AZ320" s="126"/>
      <c r="BA320" s="126"/>
      <c r="BB320" s="126"/>
      <c r="BC320" s="126"/>
      <c r="BD320" s="126"/>
      <c r="BE320" s="126"/>
      <c r="BF320" s="275"/>
      <c r="BG320" s="274"/>
      <c r="BH320" s="274"/>
      <c r="BI320" s="222">
        <f t="shared" si="126"/>
        <v>0</v>
      </c>
      <c r="BJ320" s="140">
        <f t="shared" si="127"/>
        <v>0</v>
      </c>
      <c r="BK320" s="132"/>
      <c r="BL320" s="140">
        <f t="shared" si="128"/>
        <v>0</v>
      </c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41"/>
      <c r="BY320" s="141"/>
      <c r="BZ320" s="130">
        <f t="shared" si="129"/>
        <v>0</v>
      </c>
      <c r="CA320" s="132"/>
    </row>
    <row r="321" spans="1:79" ht="14.25" customHeight="1" x14ac:dyDescent="0.25">
      <c r="A321" s="132"/>
      <c r="B321" s="215">
        <v>46310</v>
      </c>
      <c r="C321" s="133"/>
      <c r="D321" s="136"/>
      <c r="E321" s="135"/>
      <c r="F321" s="135"/>
      <c r="G321" s="147">
        <f t="shared" si="121"/>
        <v>0</v>
      </c>
      <c r="H321" s="144"/>
      <c r="I321" s="144"/>
      <c r="J321" s="144"/>
      <c r="K321" s="144"/>
      <c r="L321" s="143"/>
      <c r="M321" s="143"/>
      <c r="N321" s="143"/>
      <c r="O321" s="143"/>
      <c r="P321" s="611"/>
      <c r="Q321" s="143"/>
      <c r="R321" s="143"/>
      <c r="S321" s="136"/>
      <c r="T321" s="136"/>
      <c r="U321" s="143"/>
      <c r="V321" s="143"/>
      <c r="W321" s="143"/>
      <c r="X321" s="143"/>
      <c r="Y321" s="146"/>
      <c r="Z321" s="103">
        <f t="shared" si="122"/>
        <v>0</v>
      </c>
      <c r="AA321" s="144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03">
        <f t="shared" si="123"/>
        <v>0</v>
      </c>
      <c r="AO321" s="136"/>
      <c r="AP321" s="136"/>
      <c r="AQ321" s="136"/>
      <c r="AR321" s="105">
        <f t="shared" si="124"/>
        <v>0</v>
      </c>
      <c r="AS321" s="143"/>
      <c r="AT321" s="143"/>
      <c r="AU321" s="143"/>
      <c r="AV321" s="146"/>
      <c r="AW321" s="224">
        <f t="shared" si="125"/>
        <v>0</v>
      </c>
      <c r="AX321" s="274"/>
      <c r="AY321" s="126"/>
      <c r="AZ321" s="126"/>
      <c r="BA321" s="126"/>
      <c r="BB321" s="126"/>
      <c r="BC321" s="126"/>
      <c r="BD321" s="126"/>
      <c r="BE321" s="126"/>
      <c r="BF321" s="275"/>
      <c r="BG321" s="274"/>
      <c r="BH321" s="274"/>
      <c r="BI321" s="222">
        <f t="shared" si="126"/>
        <v>0</v>
      </c>
      <c r="BJ321" s="140">
        <f t="shared" si="127"/>
        <v>0</v>
      </c>
      <c r="BK321" s="132"/>
      <c r="BL321" s="140">
        <f t="shared" si="128"/>
        <v>0</v>
      </c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41"/>
      <c r="BY321" s="141"/>
      <c r="BZ321" s="130">
        <f t="shared" si="129"/>
        <v>0</v>
      </c>
      <c r="CA321" s="132"/>
    </row>
    <row r="322" spans="1:79" ht="14.25" customHeight="1" x14ac:dyDescent="0.25">
      <c r="A322" s="132"/>
      <c r="B322" s="215">
        <v>46311</v>
      </c>
      <c r="C322" s="133"/>
      <c r="D322" s="136"/>
      <c r="E322" s="135"/>
      <c r="F322" s="135"/>
      <c r="G322" s="147">
        <f t="shared" si="121"/>
        <v>0</v>
      </c>
      <c r="H322" s="144"/>
      <c r="I322" s="144"/>
      <c r="J322" s="144"/>
      <c r="K322" s="144"/>
      <c r="L322" s="143"/>
      <c r="M322" s="143"/>
      <c r="N322" s="143"/>
      <c r="O322" s="143"/>
      <c r="P322" s="611"/>
      <c r="Q322" s="143"/>
      <c r="R322" s="143"/>
      <c r="S322" s="136"/>
      <c r="T322" s="136"/>
      <c r="U322" s="143"/>
      <c r="V322" s="143"/>
      <c r="W322" s="143"/>
      <c r="X322" s="143"/>
      <c r="Y322" s="146"/>
      <c r="Z322" s="103">
        <f t="shared" si="122"/>
        <v>0</v>
      </c>
      <c r="AA322" s="144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03">
        <f t="shared" si="123"/>
        <v>0</v>
      </c>
      <c r="AO322" s="136"/>
      <c r="AP322" s="136"/>
      <c r="AQ322" s="136"/>
      <c r="AR322" s="105">
        <f t="shared" si="124"/>
        <v>0</v>
      </c>
      <c r="AS322" s="143"/>
      <c r="AT322" s="143"/>
      <c r="AU322" s="143"/>
      <c r="AV322" s="146"/>
      <c r="AW322" s="224">
        <f t="shared" si="125"/>
        <v>0</v>
      </c>
      <c r="AX322" s="274"/>
      <c r="AY322" s="126"/>
      <c r="AZ322" s="126"/>
      <c r="BA322" s="126"/>
      <c r="BB322" s="126"/>
      <c r="BC322" s="126"/>
      <c r="BD322" s="126"/>
      <c r="BE322" s="126"/>
      <c r="BF322" s="275"/>
      <c r="BG322" s="274"/>
      <c r="BH322" s="274"/>
      <c r="BI322" s="222">
        <f t="shared" si="126"/>
        <v>0</v>
      </c>
      <c r="BJ322" s="140">
        <f t="shared" si="127"/>
        <v>0</v>
      </c>
      <c r="BK322" s="132"/>
      <c r="BL322" s="140">
        <f t="shared" si="128"/>
        <v>0</v>
      </c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41"/>
      <c r="BY322" s="141"/>
      <c r="BZ322" s="130">
        <f t="shared" si="129"/>
        <v>0</v>
      </c>
      <c r="CA322" s="132"/>
    </row>
    <row r="323" spans="1:79" ht="14.25" customHeight="1" x14ac:dyDescent="0.25">
      <c r="A323" s="132"/>
      <c r="B323" s="215">
        <v>46312</v>
      </c>
      <c r="C323" s="133"/>
      <c r="D323" s="136"/>
      <c r="E323" s="135"/>
      <c r="F323" s="135"/>
      <c r="G323" s="147">
        <f t="shared" si="121"/>
        <v>0</v>
      </c>
      <c r="H323" s="144"/>
      <c r="I323" s="144"/>
      <c r="J323" s="144"/>
      <c r="K323" s="144"/>
      <c r="L323" s="143"/>
      <c r="M323" s="143"/>
      <c r="N323" s="143"/>
      <c r="O323" s="143"/>
      <c r="P323" s="611"/>
      <c r="Q323" s="143"/>
      <c r="R323" s="143"/>
      <c r="S323" s="99"/>
      <c r="T323" s="99"/>
      <c r="U323" s="143"/>
      <c r="V323" s="143"/>
      <c r="W323" s="143"/>
      <c r="X323" s="143"/>
      <c r="Y323" s="146"/>
      <c r="Z323" s="103">
        <f t="shared" si="122"/>
        <v>0</v>
      </c>
      <c r="AA323" s="144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03">
        <f t="shared" si="123"/>
        <v>0</v>
      </c>
      <c r="AO323" s="136"/>
      <c r="AP323" s="136"/>
      <c r="AQ323" s="136"/>
      <c r="AR323" s="105">
        <f t="shared" si="124"/>
        <v>0</v>
      </c>
      <c r="AS323" s="143"/>
      <c r="AT323" s="143"/>
      <c r="AU323" s="143"/>
      <c r="AV323" s="146"/>
      <c r="AW323" s="224">
        <f t="shared" si="125"/>
        <v>0</v>
      </c>
      <c r="AX323" s="274"/>
      <c r="AY323" s="126"/>
      <c r="AZ323" s="126"/>
      <c r="BA323" s="126"/>
      <c r="BB323" s="126"/>
      <c r="BC323" s="126"/>
      <c r="BD323" s="126"/>
      <c r="BE323" s="126"/>
      <c r="BF323" s="275"/>
      <c r="BG323" s="274"/>
      <c r="BH323" s="274"/>
      <c r="BI323" s="222">
        <f t="shared" si="126"/>
        <v>0</v>
      </c>
      <c r="BJ323" s="140">
        <f t="shared" si="127"/>
        <v>0</v>
      </c>
      <c r="BK323" s="132"/>
      <c r="BL323" s="140">
        <f t="shared" si="128"/>
        <v>0</v>
      </c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41"/>
      <c r="BY323" s="141"/>
      <c r="BZ323" s="130">
        <f t="shared" si="129"/>
        <v>0</v>
      </c>
      <c r="CA323" s="132"/>
    </row>
    <row r="324" spans="1:79" ht="14.25" customHeight="1" x14ac:dyDescent="0.25">
      <c r="A324" s="132"/>
      <c r="B324" s="215">
        <v>46313</v>
      </c>
      <c r="C324" s="133"/>
      <c r="D324" s="136"/>
      <c r="E324" s="135"/>
      <c r="F324" s="135"/>
      <c r="G324" s="147">
        <f t="shared" si="121"/>
        <v>0</v>
      </c>
      <c r="H324" s="144"/>
      <c r="I324" s="144"/>
      <c r="J324" s="144"/>
      <c r="K324" s="144"/>
      <c r="L324" s="143"/>
      <c r="M324" s="143"/>
      <c r="N324" s="143"/>
      <c r="O324" s="143"/>
      <c r="P324" s="611"/>
      <c r="Q324" s="143"/>
      <c r="R324" s="143"/>
      <c r="S324" s="136"/>
      <c r="T324" s="136"/>
      <c r="U324" s="143"/>
      <c r="V324" s="143"/>
      <c r="W324" s="143"/>
      <c r="X324" s="143"/>
      <c r="Y324" s="146"/>
      <c r="Z324" s="103">
        <f t="shared" si="122"/>
        <v>0</v>
      </c>
      <c r="AA324" s="144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03">
        <f t="shared" si="123"/>
        <v>0</v>
      </c>
      <c r="AO324" s="136"/>
      <c r="AP324" s="136"/>
      <c r="AQ324" s="136"/>
      <c r="AR324" s="105">
        <f t="shared" si="124"/>
        <v>0</v>
      </c>
      <c r="AS324" s="143"/>
      <c r="AT324" s="143"/>
      <c r="AU324" s="143"/>
      <c r="AV324" s="146"/>
      <c r="AW324" s="224">
        <f t="shared" si="125"/>
        <v>0</v>
      </c>
      <c r="AX324" s="274"/>
      <c r="AY324" s="126"/>
      <c r="AZ324" s="126"/>
      <c r="BA324" s="126"/>
      <c r="BB324" s="126"/>
      <c r="BC324" s="126"/>
      <c r="BD324" s="126"/>
      <c r="BE324" s="126"/>
      <c r="BF324" s="275"/>
      <c r="BG324" s="274"/>
      <c r="BH324" s="274"/>
      <c r="BI324" s="222">
        <f t="shared" si="126"/>
        <v>0</v>
      </c>
      <c r="BJ324" s="140">
        <f t="shared" si="127"/>
        <v>0</v>
      </c>
      <c r="BK324" s="132"/>
      <c r="BL324" s="140">
        <f t="shared" si="128"/>
        <v>0</v>
      </c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41"/>
      <c r="BY324" s="141"/>
      <c r="BZ324" s="130">
        <f t="shared" si="129"/>
        <v>0</v>
      </c>
      <c r="CA324" s="132"/>
    </row>
    <row r="325" spans="1:79" ht="14.25" customHeight="1" x14ac:dyDescent="0.25">
      <c r="A325" s="132"/>
      <c r="B325" s="215">
        <v>46314</v>
      </c>
      <c r="C325" s="133"/>
      <c r="D325" s="136"/>
      <c r="E325" s="135"/>
      <c r="F325" s="135"/>
      <c r="G325" s="147">
        <f t="shared" si="121"/>
        <v>0</v>
      </c>
      <c r="H325" s="144"/>
      <c r="I325" s="144"/>
      <c r="J325" s="144"/>
      <c r="K325" s="144"/>
      <c r="L325" s="143"/>
      <c r="M325" s="143"/>
      <c r="N325" s="143"/>
      <c r="O325" s="143"/>
      <c r="P325" s="611"/>
      <c r="Q325" s="143"/>
      <c r="R325" s="143"/>
      <c r="S325" s="136"/>
      <c r="T325" s="136"/>
      <c r="U325" s="143"/>
      <c r="V325" s="143"/>
      <c r="W325" s="143"/>
      <c r="X325" s="143"/>
      <c r="Y325" s="146"/>
      <c r="Z325" s="103">
        <f t="shared" si="122"/>
        <v>0</v>
      </c>
      <c r="AA325" s="144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03">
        <f t="shared" si="123"/>
        <v>0</v>
      </c>
      <c r="AO325" s="136"/>
      <c r="AP325" s="136"/>
      <c r="AQ325" s="136"/>
      <c r="AR325" s="105">
        <f t="shared" si="124"/>
        <v>0</v>
      </c>
      <c r="AS325" s="143"/>
      <c r="AT325" s="143"/>
      <c r="AU325" s="143"/>
      <c r="AV325" s="146"/>
      <c r="AW325" s="224">
        <f t="shared" si="125"/>
        <v>0</v>
      </c>
      <c r="AX325" s="274"/>
      <c r="AY325" s="126"/>
      <c r="AZ325" s="126"/>
      <c r="BA325" s="126"/>
      <c r="BB325" s="126"/>
      <c r="BC325" s="126"/>
      <c r="BD325" s="126"/>
      <c r="BE325" s="126"/>
      <c r="BF325" s="275"/>
      <c r="BG325" s="274"/>
      <c r="BH325" s="274"/>
      <c r="BI325" s="222">
        <f t="shared" si="126"/>
        <v>0</v>
      </c>
      <c r="BJ325" s="140">
        <f t="shared" si="127"/>
        <v>0</v>
      </c>
      <c r="BK325" s="132"/>
      <c r="BL325" s="140">
        <f t="shared" si="128"/>
        <v>0</v>
      </c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41"/>
      <c r="BY325" s="141"/>
      <c r="BZ325" s="130">
        <f t="shared" si="129"/>
        <v>0</v>
      </c>
      <c r="CA325" s="132"/>
    </row>
    <row r="326" spans="1:79" ht="14.25" customHeight="1" x14ac:dyDescent="0.25">
      <c r="A326" s="132"/>
      <c r="B326" s="215">
        <v>46315</v>
      </c>
      <c r="C326" s="133"/>
      <c r="D326" s="136"/>
      <c r="E326" s="136"/>
      <c r="F326" s="132"/>
      <c r="G326" s="147">
        <f t="shared" si="121"/>
        <v>0</v>
      </c>
      <c r="H326" s="144"/>
      <c r="I326" s="144"/>
      <c r="J326" s="144"/>
      <c r="K326" s="144"/>
      <c r="L326" s="143"/>
      <c r="M326" s="143"/>
      <c r="N326" s="143"/>
      <c r="O326" s="143"/>
      <c r="P326" s="611"/>
      <c r="Q326" s="143"/>
      <c r="R326" s="143"/>
      <c r="S326" s="136"/>
      <c r="T326" s="136"/>
      <c r="U326" s="143"/>
      <c r="V326" s="143"/>
      <c r="W326" s="143"/>
      <c r="X326" s="143"/>
      <c r="Y326" s="146"/>
      <c r="Z326" s="103">
        <f t="shared" si="122"/>
        <v>0</v>
      </c>
      <c r="AA326" s="144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03">
        <f t="shared" si="123"/>
        <v>0</v>
      </c>
      <c r="AO326" s="136"/>
      <c r="AP326" s="136"/>
      <c r="AQ326" s="136"/>
      <c r="AR326" s="105">
        <f t="shared" si="124"/>
        <v>0</v>
      </c>
      <c r="AS326" s="143"/>
      <c r="AT326" s="143"/>
      <c r="AU326" s="143"/>
      <c r="AV326" s="146"/>
      <c r="AW326" s="224">
        <f t="shared" si="125"/>
        <v>0</v>
      </c>
      <c r="AX326" s="274"/>
      <c r="AY326" s="126"/>
      <c r="AZ326" s="126"/>
      <c r="BA326" s="126"/>
      <c r="BB326" s="126"/>
      <c r="BC326" s="126"/>
      <c r="BD326" s="126"/>
      <c r="BE326" s="126"/>
      <c r="BF326" s="275"/>
      <c r="BG326" s="274"/>
      <c r="BH326" s="274"/>
      <c r="BI326" s="222">
        <f t="shared" si="126"/>
        <v>0</v>
      </c>
      <c r="BJ326" s="140">
        <f t="shared" si="127"/>
        <v>0</v>
      </c>
      <c r="BK326" s="132"/>
      <c r="BL326" s="140">
        <f t="shared" si="128"/>
        <v>0</v>
      </c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41"/>
      <c r="BY326" s="141"/>
      <c r="BZ326" s="130">
        <f t="shared" si="129"/>
        <v>0</v>
      </c>
      <c r="CA326" s="132"/>
    </row>
    <row r="327" spans="1:79" ht="14.25" customHeight="1" x14ac:dyDescent="0.25">
      <c r="A327" s="132"/>
      <c r="B327" s="215">
        <v>46316</v>
      </c>
      <c r="C327" s="133"/>
      <c r="D327" s="136"/>
      <c r="E327" s="135"/>
      <c r="F327" s="135"/>
      <c r="G327" s="147">
        <f t="shared" si="121"/>
        <v>0</v>
      </c>
      <c r="H327" s="144"/>
      <c r="I327" s="144"/>
      <c r="J327" s="144"/>
      <c r="K327" s="144"/>
      <c r="L327" s="143"/>
      <c r="M327" s="143"/>
      <c r="N327" s="143"/>
      <c r="O327" s="143"/>
      <c r="P327" s="611"/>
      <c r="Q327" s="143"/>
      <c r="R327" s="143"/>
      <c r="S327" s="136"/>
      <c r="T327" s="136"/>
      <c r="U327" s="143"/>
      <c r="V327" s="143"/>
      <c r="W327" s="143"/>
      <c r="X327" s="143"/>
      <c r="Y327" s="146"/>
      <c r="Z327" s="103">
        <f t="shared" si="122"/>
        <v>0</v>
      </c>
      <c r="AA327" s="144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03">
        <f t="shared" si="123"/>
        <v>0</v>
      </c>
      <c r="AO327" s="136"/>
      <c r="AP327" s="136"/>
      <c r="AQ327" s="136"/>
      <c r="AR327" s="105">
        <f t="shared" si="124"/>
        <v>0</v>
      </c>
      <c r="AS327" s="143"/>
      <c r="AT327" s="143"/>
      <c r="AU327" s="143"/>
      <c r="AV327" s="146"/>
      <c r="AW327" s="224">
        <f t="shared" si="125"/>
        <v>0</v>
      </c>
      <c r="AX327" s="274"/>
      <c r="AY327" s="126"/>
      <c r="AZ327" s="126"/>
      <c r="BA327" s="126"/>
      <c r="BB327" s="126"/>
      <c r="BC327" s="126"/>
      <c r="BD327" s="126"/>
      <c r="BE327" s="126"/>
      <c r="BF327" s="275"/>
      <c r="BG327" s="274"/>
      <c r="BH327" s="274"/>
      <c r="BI327" s="222">
        <f t="shared" si="126"/>
        <v>0</v>
      </c>
      <c r="BJ327" s="140">
        <f t="shared" si="127"/>
        <v>0</v>
      </c>
      <c r="BK327" s="132"/>
      <c r="BL327" s="140">
        <f t="shared" si="128"/>
        <v>0</v>
      </c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41"/>
      <c r="BY327" s="141"/>
      <c r="BZ327" s="130">
        <f t="shared" si="129"/>
        <v>0</v>
      </c>
      <c r="CA327" s="132"/>
    </row>
    <row r="328" spans="1:79" ht="14.25" customHeight="1" x14ac:dyDescent="0.25">
      <c r="A328" s="132"/>
      <c r="B328" s="215">
        <v>46317</v>
      </c>
      <c r="C328" s="133"/>
      <c r="D328" s="136"/>
      <c r="E328" s="135"/>
      <c r="F328" s="135"/>
      <c r="G328" s="147">
        <f t="shared" si="121"/>
        <v>0</v>
      </c>
      <c r="H328" s="144"/>
      <c r="I328" s="144"/>
      <c r="J328" s="144"/>
      <c r="K328" s="144"/>
      <c r="L328" s="143"/>
      <c r="M328" s="143"/>
      <c r="N328" s="143"/>
      <c r="O328" s="143"/>
      <c r="P328" s="611"/>
      <c r="Q328" s="143"/>
      <c r="R328" s="143"/>
      <c r="S328" s="136"/>
      <c r="T328" s="136"/>
      <c r="U328" s="143"/>
      <c r="V328" s="143"/>
      <c r="W328" s="143"/>
      <c r="X328" s="143"/>
      <c r="Y328" s="146"/>
      <c r="Z328" s="103">
        <f t="shared" si="122"/>
        <v>0</v>
      </c>
      <c r="AA328" s="144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03">
        <f t="shared" si="123"/>
        <v>0</v>
      </c>
      <c r="AO328" s="136"/>
      <c r="AP328" s="136"/>
      <c r="AQ328" s="136"/>
      <c r="AR328" s="105">
        <f t="shared" si="124"/>
        <v>0</v>
      </c>
      <c r="AS328" s="143"/>
      <c r="AT328" s="143"/>
      <c r="AU328" s="143"/>
      <c r="AV328" s="146"/>
      <c r="AW328" s="224">
        <f t="shared" si="125"/>
        <v>0</v>
      </c>
      <c r="AX328" s="274"/>
      <c r="AY328" s="126"/>
      <c r="AZ328" s="126"/>
      <c r="BA328" s="126"/>
      <c r="BB328" s="126"/>
      <c r="BC328" s="126"/>
      <c r="BD328" s="126"/>
      <c r="BE328" s="126"/>
      <c r="BF328" s="275"/>
      <c r="BG328" s="274"/>
      <c r="BH328" s="274"/>
      <c r="BI328" s="222">
        <f t="shared" si="126"/>
        <v>0</v>
      </c>
      <c r="BJ328" s="140">
        <f t="shared" si="127"/>
        <v>0</v>
      </c>
      <c r="BK328" s="132"/>
      <c r="BL328" s="140">
        <f t="shared" si="128"/>
        <v>0</v>
      </c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41"/>
      <c r="BY328" s="141"/>
      <c r="BZ328" s="130">
        <f t="shared" si="129"/>
        <v>0</v>
      </c>
      <c r="CA328" s="132"/>
    </row>
    <row r="329" spans="1:79" ht="14.25" customHeight="1" x14ac:dyDescent="0.25">
      <c r="A329" s="132"/>
      <c r="B329" s="215">
        <v>46318</v>
      </c>
      <c r="C329" s="133"/>
      <c r="D329" s="136"/>
      <c r="E329" s="135"/>
      <c r="F329" s="135"/>
      <c r="G329" s="147">
        <f t="shared" si="121"/>
        <v>0</v>
      </c>
      <c r="H329" s="144"/>
      <c r="I329" s="144"/>
      <c r="J329" s="144"/>
      <c r="K329" s="144"/>
      <c r="L329" s="143"/>
      <c r="M329" s="143"/>
      <c r="N329" s="143"/>
      <c r="O329" s="143"/>
      <c r="P329" s="611"/>
      <c r="Q329" s="143"/>
      <c r="R329" s="143"/>
      <c r="S329" s="136"/>
      <c r="T329" s="136"/>
      <c r="U329" s="143"/>
      <c r="V329" s="143"/>
      <c r="W329" s="143"/>
      <c r="X329" s="143"/>
      <c r="Y329" s="146"/>
      <c r="Z329" s="103">
        <f t="shared" si="122"/>
        <v>0</v>
      </c>
      <c r="AA329" s="144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03">
        <f t="shared" si="123"/>
        <v>0</v>
      </c>
      <c r="AO329" s="136"/>
      <c r="AP329" s="136"/>
      <c r="AQ329" s="136"/>
      <c r="AR329" s="105">
        <f t="shared" si="124"/>
        <v>0</v>
      </c>
      <c r="AS329" s="143"/>
      <c r="AT329" s="143"/>
      <c r="AU329" s="143"/>
      <c r="AV329" s="146"/>
      <c r="AW329" s="224">
        <f t="shared" si="125"/>
        <v>0</v>
      </c>
      <c r="AX329" s="274"/>
      <c r="AY329" s="126"/>
      <c r="AZ329" s="126"/>
      <c r="BA329" s="126"/>
      <c r="BB329" s="126"/>
      <c r="BC329" s="126"/>
      <c r="BD329" s="126"/>
      <c r="BE329" s="126"/>
      <c r="BF329" s="275"/>
      <c r="BG329" s="274"/>
      <c r="BH329" s="274"/>
      <c r="BI329" s="222">
        <f t="shared" si="126"/>
        <v>0</v>
      </c>
      <c r="BJ329" s="140">
        <f t="shared" si="127"/>
        <v>0</v>
      </c>
      <c r="BK329" s="132"/>
      <c r="BL329" s="140">
        <f t="shared" si="128"/>
        <v>0</v>
      </c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41"/>
      <c r="BY329" s="141"/>
      <c r="BZ329" s="130">
        <f t="shared" si="129"/>
        <v>0</v>
      </c>
      <c r="CA329" s="132"/>
    </row>
    <row r="330" spans="1:79" ht="14.25" customHeight="1" x14ac:dyDescent="0.25">
      <c r="A330" s="132"/>
      <c r="B330" s="215">
        <v>46319</v>
      </c>
      <c r="C330" s="133"/>
      <c r="D330" s="133"/>
      <c r="E330" s="133"/>
      <c r="F330" s="133"/>
      <c r="G330" s="147">
        <f t="shared" si="121"/>
        <v>0</v>
      </c>
      <c r="H330" s="144"/>
      <c r="I330" s="144"/>
      <c r="J330" s="144"/>
      <c r="K330" s="144"/>
      <c r="L330" s="143"/>
      <c r="M330" s="143"/>
      <c r="N330" s="143"/>
      <c r="O330" s="143"/>
      <c r="P330" s="611"/>
      <c r="Q330" s="143"/>
      <c r="R330" s="143"/>
      <c r="S330" s="143"/>
      <c r="T330" s="143"/>
      <c r="U330" s="143"/>
      <c r="V330" s="143"/>
      <c r="W330" s="143"/>
      <c r="X330" s="143"/>
      <c r="Y330" s="146"/>
      <c r="Z330" s="103">
        <f t="shared" si="122"/>
        <v>0</v>
      </c>
      <c r="AA330" s="144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03">
        <f t="shared" si="123"/>
        <v>0</v>
      </c>
      <c r="AO330" s="136"/>
      <c r="AP330" s="136"/>
      <c r="AQ330" s="136"/>
      <c r="AR330" s="105">
        <f t="shared" si="124"/>
        <v>0</v>
      </c>
      <c r="AS330" s="143"/>
      <c r="AT330" s="143"/>
      <c r="AU330" s="143"/>
      <c r="AV330" s="146"/>
      <c r="AW330" s="224">
        <f t="shared" si="125"/>
        <v>0</v>
      </c>
      <c r="AX330" s="274"/>
      <c r="AY330" s="126"/>
      <c r="AZ330" s="126"/>
      <c r="BA330" s="126"/>
      <c r="BB330" s="126"/>
      <c r="BC330" s="126"/>
      <c r="BD330" s="126"/>
      <c r="BE330" s="126"/>
      <c r="BF330" s="275"/>
      <c r="BG330" s="274"/>
      <c r="BH330" s="274"/>
      <c r="BI330" s="222">
        <f t="shared" si="126"/>
        <v>0</v>
      </c>
      <c r="BJ330" s="140">
        <f t="shared" si="127"/>
        <v>0</v>
      </c>
      <c r="BK330" s="132"/>
      <c r="BL330" s="140">
        <f t="shared" si="128"/>
        <v>0</v>
      </c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41"/>
      <c r="BY330" s="141"/>
      <c r="BZ330" s="130">
        <f t="shared" si="129"/>
        <v>0</v>
      </c>
      <c r="CA330" s="132"/>
    </row>
    <row r="331" spans="1:79" ht="14.25" customHeight="1" x14ac:dyDescent="0.25">
      <c r="A331" s="132"/>
      <c r="B331" s="215">
        <v>46320</v>
      </c>
      <c r="C331" s="133"/>
      <c r="D331" s="136"/>
      <c r="E331" s="135"/>
      <c r="F331" s="135"/>
      <c r="G331" s="147">
        <f t="shared" si="121"/>
        <v>0</v>
      </c>
      <c r="H331" s="144"/>
      <c r="I331" s="144"/>
      <c r="J331" s="144"/>
      <c r="K331" s="144"/>
      <c r="L331" s="143"/>
      <c r="M331" s="143"/>
      <c r="N331" s="143"/>
      <c r="O331" s="143"/>
      <c r="P331" s="611"/>
      <c r="Q331" s="143"/>
      <c r="R331" s="143"/>
      <c r="S331" s="136"/>
      <c r="T331" s="136"/>
      <c r="U331" s="143"/>
      <c r="V331" s="143"/>
      <c r="W331" s="143"/>
      <c r="X331" s="143"/>
      <c r="Y331" s="146"/>
      <c r="Z331" s="103">
        <f t="shared" si="122"/>
        <v>0</v>
      </c>
      <c r="AA331" s="144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03">
        <f t="shared" si="123"/>
        <v>0</v>
      </c>
      <c r="AO331" s="136"/>
      <c r="AP331" s="136"/>
      <c r="AQ331" s="136"/>
      <c r="AR331" s="105">
        <f t="shared" si="124"/>
        <v>0</v>
      </c>
      <c r="AS331" s="143"/>
      <c r="AT331" s="143"/>
      <c r="AU331" s="143"/>
      <c r="AV331" s="146"/>
      <c r="AW331" s="224">
        <f t="shared" si="125"/>
        <v>0</v>
      </c>
      <c r="AX331" s="274"/>
      <c r="AY331" s="126"/>
      <c r="AZ331" s="126"/>
      <c r="BA331" s="126"/>
      <c r="BB331" s="126"/>
      <c r="BC331" s="126"/>
      <c r="BD331" s="126"/>
      <c r="BE331" s="126"/>
      <c r="BF331" s="275"/>
      <c r="BG331" s="274"/>
      <c r="BH331" s="274"/>
      <c r="BI331" s="222">
        <f t="shared" si="126"/>
        <v>0</v>
      </c>
      <c r="BJ331" s="140">
        <f t="shared" si="127"/>
        <v>0</v>
      </c>
      <c r="BK331" s="132"/>
      <c r="BL331" s="140">
        <f t="shared" si="128"/>
        <v>0</v>
      </c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41"/>
      <c r="BY331" s="141"/>
      <c r="BZ331" s="130">
        <f t="shared" si="129"/>
        <v>0</v>
      </c>
      <c r="CA331" s="132"/>
    </row>
    <row r="332" spans="1:79" ht="14.25" customHeight="1" x14ac:dyDescent="0.25">
      <c r="A332" s="132"/>
      <c r="B332" s="215">
        <v>46321</v>
      </c>
      <c r="C332" s="133"/>
      <c r="D332" s="136"/>
      <c r="E332" s="135"/>
      <c r="F332" s="135"/>
      <c r="G332" s="147">
        <f t="shared" si="121"/>
        <v>0</v>
      </c>
      <c r="H332" s="144"/>
      <c r="I332" s="144"/>
      <c r="J332" s="144"/>
      <c r="K332" s="144"/>
      <c r="L332" s="143"/>
      <c r="M332" s="143"/>
      <c r="N332" s="143"/>
      <c r="O332" s="143"/>
      <c r="P332" s="611"/>
      <c r="Q332" s="143"/>
      <c r="R332" s="143"/>
      <c r="S332" s="136"/>
      <c r="T332" s="136"/>
      <c r="U332" s="143"/>
      <c r="V332" s="143"/>
      <c r="W332" s="143"/>
      <c r="X332" s="143"/>
      <c r="Y332" s="146"/>
      <c r="Z332" s="103">
        <f t="shared" si="122"/>
        <v>0</v>
      </c>
      <c r="AA332" s="144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03">
        <f t="shared" si="123"/>
        <v>0</v>
      </c>
      <c r="AO332" s="136"/>
      <c r="AP332" s="136"/>
      <c r="AQ332" s="136"/>
      <c r="AR332" s="105">
        <f t="shared" si="124"/>
        <v>0</v>
      </c>
      <c r="AS332" s="143"/>
      <c r="AT332" s="143"/>
      <c r="AU332" s="143"/>
      <c r="AV332" s="146"/>
      <c r="AW332" s="224">
        <f t="shared" si="125"/>
        <v>0</v>
      </c>
      <c r="AX332" s="274"/>
      <c r="AY332" s="126"/>
      <c r="AZ332" s="126"/>
      <c r="BA332" s="126"/>
      <c r="BB332" s="126"/>
      <c r="BC332" s="126"/>
      <c r="BD332" s="126"/>
      <c r="BE332" s="126"/>
      <c r="BF332" s="275"/>
      <c r="BG332" s="274"/>
      <c r="BH332" s="274"/>
      <c r="BI332" s="222">
        <f t="shared" si="126"/>
        <v>0</v>
      </c>
      <c r="BJ332" s="140">
        <f t="shared" si="127"/>
        <v>0</v>
      </c>
      <c r="BK332" s="132"/>
      <c r="BL332" s="140">
        <f t="shared" si="128"/>
        <v>0</v>
      </c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41"/>
      <c r="BY332" s="141"/>
      <c r="BZ332" s="130">
        <f t="shared" si="129"/>
        <v>0</v>
      </c>
      <c r="CA332" s="132"/>
    </row>
    <row r="333" spans="1:79" ht="14.25" customHeight="1" x14ac:dyDescent="0.25">
      <c r="A333" s="132"/>
      <c r="B333" s="215">
        <v>46322</v>
      </c>
      <c r="C333" s="133"/>
      <c r="D333" s="136"/>
      <c r="E333" s="135"/>
      <c r="F333" s="135"/>
      <c r="G333" s="147">
        <f t="shared" si="121"/>
        <v>0</v>
      </c>
      <c r="H333" s="144"/>
      <c r="I333" s="144"/>
      <c r="J333" s="144"/>
      <c r="K333" s="144"/>
      <c r="L333" s="143"/>
      <c r="M333" s="143"/>
      <c r="N333" s="143"/>
      <c r="O333" s="143"/>
      <c r="P333" s="611"/>
      <c r="Q333" s="143"/>
      <c r="R333" s="143"/>
      <c r="S333" s="136"/>
      <c r="T333" s="136"/>
      <c r="U333" s="143"/>
      <c r="V333" s="143"/>
      <c r="W333" s="143"/>
      <c r="X333" s="143"/>
      <c r="Y333" s="146"/>
      <c r="Z333" s="103">
        <f t="shared" si="122"/>
        <v>0</v>
      </c>
      <c r="AA333" s="144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03">
        <f t="shared" si="123"/>
        <v>0</v>
      </c>
      <c r="AO333" s="136"/>
      <c r="AP333" s="136"/>
      <c r="AQ333" s="136"/>
      <c r="AR333" s="105">
        <f t="shared" si="124"/>
        <v>0</v>
      </c>
      <c r="AS333" s="143"/>
      <c r="AT333" s="143"/>
      <c r="AU333" s="143"/>
      <c r="AV333" s="146"/>
      <c r="AW333" s="224">
        <f t="shared" si="125"/>
        <v>0</v>
      </c>
      <c r="AX333" s="274"/>
      <c r="AY333" s="126"/>
      <c r="AZ333" s="126"/>
      <c r="BA333" s="126"/>
      <c r="BB333" s="126"/>
      <c r="BC333" s="126"/>
      <c r="BD333" s="126"/>
      <c r="BE333" s="126"/>
      <c r="BF333" s="275"/>
      <c r="BG333" s="274"/>
      <c r="BH333" s="274"/>
      <c r="BI333" s="222">
        <f t="shared" si="126"/>
        <v>0</v>
      </c>
      <c r="BJ333" s="140">
        <f t="shared" si="127"/>
        <v>0</v>
      </c>
      <c r="BK333" s="132"/>
      <c r="BL333" s="140">
        <f t="shared" si="128"/>
        <v>0</v>
      </c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41"/>
      <c r="BY333" s="141"/>
      <c r="BZ333" s="130">
        <f t="shared" si="129"/>
        <v>0</v>
      </c>
      <c r="CA333" s="132"/>
    </row>
    <row r="334" spans="1:79" ht="14.25" customHeight="1" x14ac:dyDescent="0.25">
      <c r="A334" s="132"/>
      <c r="B334" s="215">
        <v>46323</v>
      </c>
      <c r="C334" s="133"/>
      <c r="D334" s="136"/>
      <c r="E334" s="135"/>
      <c r="F334" s="135"/>
      <c r="G334" s="147">
        <f t="shared" si="121"/>
        <v>0</v>
      </c>
      <c r="H334" s="144"/>
      <c r="I334" s="144"/>
      <c r="J334" s="144"/>
      <c r="K334" s="144"/>
      <c r="L334" s="143"/>
      <c r="M334" s="143"/>
      <c r="N334" s="143"/>
      <c r="O334" s="143"/>
      <c r="P334" s="611"/>
      <c r="Q334" s="143"/>
      <c r="R334" s="143"/>
      <c r="S334" s="143"/>
      <c r="T334" s="143"/>
      <c r="U334" s="143"/>
      <c r="V334" s="143"/>
      <c r="W334" s="143"/>
      <c r="X334" s="143"/>
      <c r="Y334" s="146"/>
      <c r="Z334" s="103">
        <f t="shared" si="122"/>
        <v>0</v>
      </c>
      <c r="AA334" s="144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03">
        <f t="shared" si="123"/>
        <v>0</v>
      </c>
      <c r="AO334" s="136"/>
      <c r="AP334" s="136"/>
      <c r="AQ334" s="136"/>
      <c r="AR334" s="105">
        <f t="shared" si="124"/>
        <v>0</v>
      </c>
      <c r="AS334" s="143"/>
      <c r="AT334" s="143"/>
      <c r="AU334" s="143"/>
      <c r="AV334" s="146"/>
      <c r="AW334" s="224">
        <f t="shared" si="125"/>
        <v>0</v>
      </c>
      <c r="AX334" s="274"/>
      <c r="AY334" s="126"/>
      <c r="AZ334" s="126"/>
      <c r="BA334" s="126"/>
      <c r="BB334" s="126"/>
      <c r="BC334" s="126"/>
      <c r="BD334" s="126"/>
      <c r="BE334" s="126"/>
      <c r="BF334" s="275"/>
      <c r="BG334" s="274"/>
      <c r="BH334" s="274"/>
      <c r="BI334" s="222">
        <f t="shared" si="126"/>
        <v>0</v>
      </c>
      <c r="BJ334" s="140">
        <f t="shared" si="127"/>
        <v>0</v>
      </c>
      <c r="BK334" s="132"/>
      <c r="BL334" s="140">
        <f t="shared" si="128"/>
        <v>0</v>
      </c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41"/>
      <c r="BY334" s="141"/>
      <c r="BZ334" s="130">
        <f t="shared" si="129"/>
        <v>0</v>
      </c>
      <c r="CA334" s="132"/>
    </row>
    <row r="335" spans="1:79" ht="14.25" customHeight="1" x14ac:dyDescent="0.25">
      <c r="A335" s="132"/>
      <c r="B335" s="215">
        <v>46324</v>
      </c>
      <c r="C335" s="133"/>
      <c r="D335" s="136"/>
      <c r="E335" s="135"/>
      <c r="F335" s="135"/>
      <c r="G335" s="147">
        <f t="shared" si="121"/>
        <v>0</v>
      </c>
      <c r="H335" s="144"/>
      <c r="I335" s="144"/>
      <c r="J335" s="144"/>
      <c r="K335" s="144"/>
      <c r="L335" s="143"/>
      <c r="M335" s="143"/>
      <c r="N335" s="143"/>
      <c r="O335" s="143"/>
      <c r="P335" s="611"/>
      <c r="Q335" s="143"/>
      <c r="R335" s="143"/>
      <c r="S335" s="143"/>
      <c r="T335" s="143"/>
      <c r="U335" s="143"/>
      <c r="V335" s="143"/>
      <c r="W335" s="143"/>
      <c r="X335" s="143"/>
      <c r="Y335" s="146"/>
      <c r="Z335" s="103">
        <f t="shared" si="122"/>
        <v>0</v>
      </c>
      <c r="AA335" s="144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03">
        <f t="shared" si="123"/>
        <v>0</v>
      </c>
      <c r="AO335" s="136"/>
      <c r="AP335" s="136"/>
      <c r="AQ335" s="136"/>
      <c r="AR335" s="105">
        <f t="shared" si="124"/>
        <v>0</v>
      </c>
      <c r="AS335" s="143"/>
      <c r="AT335" s="143"/>
      <c r="AU335" s="143"/>
      <c r="AV335" s="146"/>
      <c r="AW335" s="224">
        <f t="shared" si="125"/>
        <v>0</v>
      </c>
      <c r="AX335" s="274"/>
      <c r="AY335" s="126"/>
      <c r="AZ335" s="126"/>
      <c r="BA335" s="126"/>
      <c r="BB335" s="126"/>
      <c r="BC335" s="126"/>
      <c r="BD335" s="126"/>
      <c r="BE335" s="126"/>
      <c r="BF335" s="275"/>
      <c r="BG335" s="274"/>
      <c r="BH335" s="274"/>
      <c r="BI335" s="222">
        <f t="shared" si="126"/>
        <v>0</v>
      </c>
      <c r="BJ335" s="140">
        <f t="shared" si="127"/>
        <v>0</v>
      </c>
      <c r="BK335" s="132"/>
      <c r="BL335" s="140">
        <f t="shared" si="128"/>
        <v>0</v>
      </c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41"/>
      <c r="BY335" s="141"/>
      <c r="BZ335" s="130">
        <f t="shared" si="129"/>
        <v>0</v>
      </c>
      <c r="CA335" s="132"/>
    </row>
    <row r="336" spans="1:79" ht="14.25" customHeight="1" x14ac:dyDescent="0.25">
      <c r="A336" s="132"/>
      <c r="B336" s="215">
        <v>46325</v>
      </c>
      <c r="C336" s="133"/>
      <c r="D336" s="136"/>
      <c r="E336" s="135"/>
      <c r="F336" s="135"/>
      <c r="G336" s="147">
        <f t="shared" si="121"/>
        <v>0</v>
      </c>
      <c r="H336" s="144"/>
      <c r="I336" s="144"/>
      <c r="J336" s="144"/>
      <c r="K336" s="144"/>
      <c r="L336" s="143"/>
      <c r="M336" s="143"/>
      <c r="N336" s="143"/>
      <c r="O336" s="143"/>
      <c r="P336" s="611"/>
      <c r="Q336" s="143"/>
      <c r="R336" s="143"/>
      <c r="S336" s="143"/>
      <c r="T336" s="143"/>
      <c r="U336" s="143"/>
      <c r="V336" s="143"/>
      <c r="W336" s="143"/>
      <c r="X336" s="143"/>
      <c r="Y336" s="146"/>
      <c r="Z336" s="103">
        <f t="shared" si="122"/>
        <v>0</v>
      </c>
      <c r="AA336" s="144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03">
        <f t="shared" si="123"/>
        <v>0</v>
      </c>
      <c r="AO336" s="136"/>
      <c r="AP336" s="136"/>
      <c r="AQ336" s="136"/>
      <c r="AR336" s="105">
        <f t="shared" si="124"/>
        <v>0</v>
      </c>
      <c r="AS336" s="143"/>
      <c r="AT336" s="143"/>
      <c r="AU336" s="143"/>
      <c r="AV336" s="146"/>
      <c r="AW336" s="224">
        <f t="shared" si="125"/>
        <v>0</v>
      </c>
      <c r="AX336" s="274"/>
      <c r="AY336" s="126"/>
      <c r="AZ336" s="126"/>
      <c r="BA336" s="126"/>
      <c r="BB336" s="126"/>
      <c r="BC336" s="126"/>
      <c r="BD336" s="126"/>
      <c r="BE336" s="126"/>
      <c r="BF336" s="275"/>
      <c r="BG336" s="274"/>
      <c r="BH336" s="274"/>
      <c r="BI336" s="222">
        <f t="shared" si="126"/>
        <v>0</v>
      </c>
      <c r="BJ336" s="140">
        <f t="shared" si="127"/>
        <v>0</v>
      </c>
      <c r="BK336" s="132"/>
      <c r="BL336" s="140">
        <f t="shared" si="128"/>
        <v>0</v>
      </c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41"/>
      <c r="BY336" s="141"/>
      <c r="BZ336" s="130">
        <f t="shared" si="129"/>
        <v>0</v>
      </c>
      <c r="CA336" s="132"/>
    </row>
    <row r="337" spans="1:79" ht="14.25" customHeight="1" x14ac:dyDescent="0.25">
      <c r="A337" s="3"/>
      <c r="B337" s="215">
        <v>46326</v>
      </c>
      <c r="C337" s="277"/>
      <c r="D337" s="278"/>
      <c r="E337" s="279"/>
      <c r="F337" s="279"/>
      <c r="G337" s="147">
        <f t="shared" si="121"/>
        <v>0</v>
      </c>
      <c r="H337" s="612"/>
      <c r="I337" s="612"/>
      <c r="J337" s="612"/>
      <c r="K337" s="612"/>
      <c r="L337" s="157"/>
      <c r="M337" s="157"/>
      <c r="N337" s="157"/>
      <c r="O337" s="157"/>
      <c r="P337" s="613"/>
      <c r="Q337" s="157"/>
      <c r="R337" s="157"/>
      <c r="S337" s="157"/>
      <c r="T337" s="157"/>
      <c r="U337" s="157"/>
      <c r="V337" s="157"/>
      <c r="W337" s="143"/>
      <c r="X337" s="143"/>
      <c r="Y337" s="146"/>
      <c r="Z337" s="623">
        <f t="shared" si="122"/>
        <v>0</v>
      </c>
      <c r="AA337" s="612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03">
        <f t="shared" si="123"/>
        <v>0</v>
      </c>
      <c r="AO337" s="278"/>
      <c r="AP337" s="278"/>
      <c r="AQ337" s="278"/>
      <c r="AR337" s="105">
        <f t="shared" si="124"/>
        <v>0</v>
      </c>
      <c r="AS337" s="157"/>
      <c r="AT337" s="157"/>
      <c r="AU337" s="157"/>
      <c r="AV337" s="160"/>
      <c r="AW337" s="224">
        <f t="shared" si="125"/>
        <v>0</v>
      </c>
      <c r="AX337" s="296"/>
      <c r="AY337" s="138"/>
      <c r="AZ337" s="138"/>
      <c r="BA337" s="138"/>
      <c r="BB337" s="138"/>
      <c r="BC337" s="138"/>
      <c r="BD337" s="138"/>
      <c r="BE337" s="138"/>
      <c r="BF337" s="297"/>
      <c r="BG337" s="296"/>
      <c r="BH337" s="296"/>
      <c r="BI337" s="222">
        <f t="shared" si="126"/>
        <v>0</v>
      </c>
      <c r="BJ337" s="281">
        <f t="shared" si="127"/>
        <v>0</v>
      </c>
      <c r="BK337" s="3"/>
      <c r="BL337" s="281">
        <f t="shared" si="128"/>
        <v>0</v>
      </c>
      <c r="BM337" s="282"/>
      <c r="BN337" s="282"/>
      <c r="BO337" s="282"/>
      <c r="BP337" s="282"/>
      <c r="BQ337" s="282"/>
      <c r="BR337" s="282"/>
      <c r="BS337" s="282"/>
      <c r="BT337" s="282"/>
      <c r="BU337" s="282"/>
      <c r="BV337" s="129"/>
      <c r="BW337" s="141"/>
      <c r="BX337" s="282"/>
      <c r="BY337" s="282"/>
      <c r="BZ337" s="164">
        <f t="shared" si="129"/>
        <v>0</v>
      </c>
      <c r="CA337" s="3"/>
    </row>
    <row r="338" spans="1:79" ht="14.25" customHeight="1" x14ac:dyDescent="0.25">
      <c r="A338" s="3"/>
      <c r="B338" s="2" t="s">
        <v>4</v>
      </c>
      <c r="C338" s="166">
        <f t="shared" ref="C338:V338" si="130">SUM(C307:C337)</f>
        <v>0</v>
      </c>
      <c r="D338" s="166">
        <f t="shared" si="130"/>
        <v>0</v>
      </c>
      <c r="E338" s="166">
        <f t="shared" si="130"/>
        <v>0</v>
      </c>
      <c r="F338" s="166">
        <f t="shared" si="130"/>
        <v>0</v>
      </c>
      <c r="G338" s="166">
        <f t="shared" si="130"/>
        <v>0</v>
      </c>
      <c r="H338" s="166">
        <f t="shared" si="130"/>
        <v>0</v>
      </c>
      <c r="I338" s="166">
        <f t="shared" si="130"/>
        <v>0</v>
      </c>
      <c r="J338" s="166">
        <f t="shared" si="130"/>
        <v>0</v>
      </c>
      <c r="K338" s="166">
        <f t="shared" si="130"/>
        <v>0</v>
      </c>
      <c r="L338" s="166">
        <f t="shared" si="130"/>
        <v>0</v>
      </c>
      <c r="M338" s="166">
        <f t="shared" si="130"/>
        <v>0</v>
      </c>
      <c r="N338" s="166">
        <f t="shared" si="130"/>
        <v>0</v>
      </c>
      <c r="O338" s="166">
        <f t="shared" si="130"/>
        <v>0</v>
      </c>
      <c r="P338" s="617">
        <f t="shared" si="130"/>
        <v>0</v>
      </c>
      <c r="Q338" s="166">
        <f t="shared" si="130"/>
        <v>0</v>
      </c>
      <c r="R338" s="166">
        <f t="shared" si="130"/>
        <v>0</v>
      </c>
      <c r="S338" s="166">
        <f t="shared" si="130"/>
        <v>0</v>
      </c>
      <c r="T338" s="166">
        <f t="shared" si="130"/>
        <v>0</v>
      </c>
      <c r="U338" s="166">
        <f t="shared" si="130"/>
        <v>0</v>
      </c>
      <c r="V338" s="166">
        <f t="shared" si="130"/>
        <v>0</v>
      </c>
      <c r="W338" s="166"/>
      <c r="X338" s="166">
        <f t="shared" ref="X338:BJ338" si="131">SUM(X307:X337)</f>
        <v>0</v>
      </c>
      <c r="Y338" s="166">
        <f t="shared" si="131"/>
        <v>0</v>
      </c>
      <c r="Z338" s="165">
        <f t="shared" si="131"/>
        <v>0</v>
      </c>
      <c r="AA338" s="166">
        <f t="shared" si="131"/>
        <v>0</v>
      </c>
      <c r="AB338" s="166">
        <f t="shared" si="131"/>
        <v>0</v>
      </c>
      <c r="AC338" s="166">
        <f t="shared" si="131"/>
        <v>0</v>
      </c>
      <c r="AD338" s="166">
        <f t="shared" si="131"/>
        <v>0</v>
      </c>
      <c r="AE338" s="166">
        <f t="shared" si="131"/>
        <v>0</v>
      </c>
      <c r="AF338" s="166">
        <f t="shared" si="131"/>
        <v>0</v>
      </c>
      <c r="AG338" s="166">
        <f t="shared" si="131"/>
        <v>0</v>
      </c>
      <c r="AH338" s="166">
        <f t="shared" si="131"/>
        <v>0</v>
      </c>
      <c r="AI338" s="166">
        <f t="shared" si="131"/>
        <v>0</v>
      </c>
      <c r="AJ338" s="166">
        <f t="shared" si="131"/>
        <v>0</v>
      </c>
      <c r="AK338" s="166">
        <f t="shared" si="131"/>
        <v>0</v>
      </c>
      <c r="AL338" s="166">
        <f t="shared" si="131"/>
        <v>0</v>
      </c>
      <c r="AM338" s="166">
        <f t="shared" si="131"/>
        <v>0</v>
      </c>
      <c r="AN338" s="166">
        <f t="shared" si="131"/>
        <v>0</v>
      </c>
      <c r="AO338" s="166">
        <f t="shared" si="131"/>
        <v>0</v>
      </c>
      <c r="AP338" s="166">
        <f t="shared" si="131"/>
        <v>0</v>
      </c>
      <c r="AQ338" s="166">
        <f t="shared" si="131"/>
        <v>0</v>
      </c>
      <c r="AR338" s="166">
        <f t="shared" si="131"/>
        <v>0</v>
      </c>
      <c r="AS338" s="166">
        <f t="shared" si="131"/>
        <v>0</v>
      </c>
      <c r="AT338" s="166">
        <f t="shared" si="131"/>
        <v>0</v>
      </c>
      <c r="AU338" s="166">
        <f t="shared" si="131"/>
        <v>0</v>
      </c>
      <c r="AV338" s="166">
        <f t="shared" si="131"/>
        <v>0</v>
      </c>
      <c r="AW338" s="166">
        <f t="shared" si="131"/>
        <v>0</v>
      </c>
      <c r="AX338" s="165">
        <f t="shared" si="131"/>
        <v>0</v>
      </c>
      <c r="AY338" s="165">
        <f t="shared" si="131"/>
        <v>0</v>
      </c>
      <c r="AZ338" s="165">
        <f t="shared" si="131"/>
        <v>0</v>
      </c>
      <c r="BA338" s="165">
        <f t="shared" si="131"/>
        <v>0</v>
      </c>
      <c r="BB338" s="165">
        <f t="shared" si="131"/>
        <v>0</v>
      </c>
      <c r="BC338" s="165">
        <f t="shared" si="131"/>
        <v>0</v>
      </c>
      <c r="BD338" s="165">
        <f t="shared" si="131"/>
        <v>0</v>
      </c>
      <c r="BE338" s="165">
        <f t="shared" si="131"/>
        <v>0</v>
      </c>
      <c r="BF338" s="165">
        <f t="shared" si="131"/>
        <v>0</v>
      </c>
      <c r="BG338" s="166">
        <f t="shared" si="131"/>
        <v>0</v>
      </c>
      <c r="BH338" s="166">
        <f t="shared" si="131"/>
        <v>0</v>
      </c>
      <c r="BI338" s="166">
        <f t="shared" si="131"/>
        <v>0</v>
      </c>
      <c r="BJ338" s="166">
        <f t="shared" si="131"/>
        <v>0</v>
      </c>
      <c r="BK338" s="132"/>
      <c r="BL338" s="166">
        <f t="shared" ref="BL338:BZ338" si="132">SUM(BL307:BL337)</f>
        <v>0</v>
      </c>
      <c r="BM338" s="166">
        <f t="shared" si="132"/>
        <v>0</v>
      </c>
      <c r="BN338" s="166">
        <f t="shared" si="132"/>
        <v>0</v>
      </c>
      <c r="BO338" s="166">
        <f t="shared" si="132"/>
        <v>0</v>
      </c>
      <c r="BP338" s="166">
        <f t="shared" si="132"/>
        <v>0</v>
      </c>
      <c r="BQ338" s="166">
        <f t="shared" si="132"/>
        <v>0</v>
      </c>
      <c r="BR338" s="166">
        <f t="shared" si="132"/>
        <v>0</v>
      </c>
      <c r="BS338" s="166">
        <f t="shared" si="132"/>
        <v>0</v>
      </c>
      <c r="BT338" s="166">
        <f t="shared" si="132"/>
        <v>0</v>
      </c>
      <c r="BU338" s="166">
        <f t="shared" si="132"/>
        <v>0</v>
      </c>
      <c r="BV338" s="166">
        <f t="shared" si="132"/>
        <v>0</v>
      </c>
      <c r="BW338" s="166">
        <f t="shared" si="132"/>
        <v>0</v>
      </c>
      <c r="BX338" s="166">
        <f t="shared" si="132"/>
        <v>0</v>
      </c>
      <c r="BY338" s="166">
        <f t="shared" si="132"/>
        <v>0</v>
      </c>
      <c r="BZ338" s="166">
        <f t="shared" si="132"/>
        <v>0</v>
      </c>
      <c r="CA338" s="132"/>
    </row>
    <row r="339" spans="1:79" ht="14.25" customHeight="1" x14ac:dyDescent="0.25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4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551"/>
      <c r="BG339" s="3"/>
      <c r="BH339" s="3"/>
      <c r="BI339" s="4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</row>
    <row r="340" spans="1:79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176"/>
      <c r="AO340" s="3"/>
      <c r="AP340" s="3"/>
      <c r="AQ340" s="3"/>
      <c r="AR340" s="4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551"/>
      <c r="BG340" s="3"/>
      <c r="BH340" s="3"/>
      <c r="BI340" s="4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</row>
    <row r="341" spans="1:79" ht="14.25" customHeight="1" x14ac:dyDescent="0.25">
      <c r="A341" s="3"/>
      <c r="B341" s="306">
        <v>46327</v>
      </c>
      <c r="C341" s="94"/>
      <c r="D341" s="104"/>
      <c r="E341" s="97"/>
      <c r="F341" s="97"/>
      <c r="G341" s="265">
        <f t="shared" ref="G341:G370" si="133">+C341+D341+E341+F341</f>
        <v>0</v>
      </c>
      <c r="H341" s="687"/>
      <c r="I341" s="187"/>
      <c r="J341" s="187"/>
      <c r="K341" s="187"/>
      <c r="L341" s="186"/>
      <c r="M341" s="186"/>
      <c r="N341" s="186"/>
      <c r="O341" s="186"/>
      <c r="P341" s="619"/>
      <c r="Q341" s="186"/>
      <c r="R341" s="186"/>
      <c r="S341" s="186"/>
      <c r="T341" s="186"/>
      <c r="U341" s="186"/>
      <c r="V341" s="186"/>
      <c r="W341" s="186"/>
      <c r="X341" s="186"/>
      <c r="Y341" s="193"/>
      <c r="Z341" s="189">
        <f t="shared" ref="Z341:Z371" si="134">SUM(H341:Y341)</f>
        <v>0</v>
      </c>
      <c r="AA341" s="187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03">
        <f t="shared" ref="AN341:AN370" si="135">SUM(AA341:AM341)</f>
        <v>0</v>
      </c>
      <c r="AO341" s="104"/>
      <c r="AP341" s="104"/>
      <c r="AQ341" s="104"/>
      <c r="AR341" s="191">
        <f t="shared" ref="AR341:AR370" si="136">SUM(AO341:AQ341)</f>
        <v>0</v>
      </c>
      <c r="AS341" s="186"/>
      <c r="AT341" s="186"/>
      <c r="AU341" s="186"/>
      <c r="AV341" s="193"/>
      <c r="AW341" s="266">
        <f t="shared" ref="AW341:AW370" si="137">+G341-Z341-AN341-AR341-AS341-AT341-AU341-AV341</f>
        <v>0</v>
      </c>
      <c r="AX341" s="269"/>
      <c r="AY341" s="109"/>
      <c r="AZ341" s="109"/>
      <c r="BA341" s="109"/>
      <c r="BB341" s="109"/>
      <c r="BC341" s="109"/>
      <c r="BD341" s="109"/>
      <c r="BE341" s="109"/>
      <c r="BF341" s="270"/>
      <c r="BG341" s="269"/>
      <c r="BH341" s="269"/>
      <c r="BI341" s="272">
        <f t="shared" ref="BI341:BI370" si="138">SUM(AX341:BH341)-BG341</f>
        <v>0</v>
      </c>
      <c r="BJ341" s="114">
        <f t="shared" ref="BJ341:BJ370" si="139">+AW341-BI341</f>
        <v>0</v>
      </c>
      <c r="BK341" s="96"/>
      <c r="BL341" s="114">
        <f t="shared" ref="BL341:BL370" si="140">SUM(BM341:BY341)</f>
        <v>0</v>
      </c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6">
        <f t="shared" ref="BZ341:BZ370" si="141">+BJ341-BL341</f>
        <v>0</v>
      </c>
      <c r="CA341" s="3"/>
    </row>
    <row r="342" spans="1:79" ht="14.25" customHeight="1" x14ac:dyDescent="0.25">
      <c r="A342" s="3"/>
      <c r="B342" s="306">
        <v>46328</v>
      </c>
      <c r="C342" s="118"/>
      <c r="D342" s="123"/>
      <c r="E342" s="120"/>
      <c r="F342" s="120"/>
      <c r="G342" s="147">
        <f t="shared" si="133"/>
        <v>0</v>
      </c>
      <c r="H342" s="144"/>
      <c r="I342" s="144"/>
      <c r="J342" s="144"/>
      <c r="K342" s="144"/>
      <c r="L342" s="143"/>
      <c r="M342" s="143"/>
      <c r="N342" s="143"/>
      <c r="O342" s="143"/>
      <c r="P342" s="611"/>
      <c r="Q342" s="143"/>
      <c r="R342" s="143"/>
      <c r="S342" s="143"/>
      <c r="T342" s="143"/>
      <c r="U342" s="143"/>
      <c r="V342" s="143"/>
      <c r="W342" s="143"/>
      <c r="X342" s="143"/>
      <c r="Y342" s="146"/>
      <c r="Z342" s="103">
        <f t="shared" si="134"/>
        <v>0</v>
      </c>
      <c r="AA342" s="144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03">
        <f t="shared" si="135"/>
        <v>0</v>
      </c>
      <c r="AO342" s="123"/>
      <c r="AP342" s="123"/>
      <c r="AQ342" s="123"/>
      <c r="AR342" s="105">
        <f t="shared" si="136"/>
        <v>0</v>
      </c>
      <c r="AS342" s="143"/>
      <c r="AT342" s="143"/>
      <c r="AU342" s="143"/>
      <c r="AV342" s="146"/>
      <c r="AW342" s="224">
        <f t="shared" si="137"/>
        <v>0</v>
      </c>
      <c r="AX342" s="274"/>
      <c r="AY342" s="126"/>
      <c r="AZ342" s="126"/>
      <c r="BA342" s="126"/>
      <c r="BB342" s="126"/>
      <c r="BC342" s="126"/>
      <c r="BD342" s="126"/>
      <c r="BE342" s="126"/>
      <c r="BF342" s="275"/>
      <c r="BG342" s="274"/>
      <c r="BH342" s="274"/>
      <c r="BI342" s="222">
        <f t="shared" si="138"/>
        <v>0</v>
      </c>
      <c r="BJ342" s="113">
        <f t="shared" si="139"/>
        <v>0</v>
      </c>
      <c r="BK342" s="3"/>
      <c r="BL342" s="113">
        <f t="shared" si="140"/>
        <v>0</v>
      </c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30">
        <f t="shared" si="141"/>
        <v>0</v>
      </c>
      <c r="CA342" s="3"/>
    </row>
    <row r="343" spans="1:79" ht="14.25" customHeight="1" x14ac:dyDescent="0.25">
      <c r="A343" s="3"/>
      <c r="B343" s="306">
        <v>46329</v>
      </c>
      <c r="C343" s="118"/>
      <c r="D343" s="123"/>
      <c r="E343" s="120"/>
      <c r="F343" s="120"/>
      <c r="G343" s="147">
        <f t="shared" si="133"/>
        <v>0</v>
      </c>
      <c r="H343" s="144"/>
      <c r="I343" s="144"/>
      <c r="J343" s="144"/>
      <c r="K343" s="144"/>
      <c r="L343" s="143"/>
      <c r="M343" s="143"/>
      <c r="N343" s="143"/>
      <c r="O343" s="143"/>
      <c r="P343" s="611"/>
      <c r="Q343" s="143"/>
      <c r="R343" s="143"/>
      <c r="S343" s="143"/>
      <c r="T343" s="143"/>
      <c r="U343" s="143"/>
      <c r="V343" s="143"/>
      <c r="W343" s="143"/>
      <c r="X343" s="143"/>
      <c r="Y343" s="146"/>
      <c r="Z343" s="103">
        <f t="shared" si="134"/>
        <v>0</v>
      </c>
      <c r="AA343" s="144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03">
        <f t="shared" si="135"/>
        <v>0</v>
      </c>
      <c r="AO343" s="123"/>
      <c r="AP343" s="123"/>
      <c r="AQ343" s="123"/>
      <c r="AR343" s="105">
        <f t="shared" si="136"/>
        <v>0</v>
      </c>
      <c r="AS343" s="143"/>
      <c r="AT343" s="143"/>
      <c r="AU343" s="143"/>
      <c r="AV343" s="146"/>
      <c r="AW343" s="224">
        <f t="shared" si="137"/>
        <v>0</v>
      </c>
      <c r="AX343" s="274"/>
      <c r="AY343" s="126"/>
      <c r="AZ343" s="126"/>
      <c r="BA343" s="126"/>
      <c r="BB343" s="126"/>
      <c r="BC343" s="126"/>
      <c r="BD343" s="126"/>
      <c r="BE343" s="126"/>
      <c r="BF343" s="275"/>
      <c r="BG343" s="274"/>
      <c r="BH343" s="274"/>
      <c r="BI343" s="222">
        <f t="shared" si="138"/>
        <v>0</v>
      </c>
      <c r="BJ343" s="113">
        <f t="shared" si="139"/>
        <v>0</v>
      </c>
      <c r="BK343" s="3"/>
      <c r="BL343" s="113">
        <f t="shared" si="140"/>
        <v>0</v>
      </c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30">
        <f t="shared" si="141"/>
        <v>0</v>
      </c>
      <c r="CA343" s="3"/>
    </row>
    <row r="344" spans="1:79" ht="14.25" customHeight="1" x14ac:dyDescent="0.25">
      <c r="A344" s="132"/>
      <c r="B344" s="306">
        <v>46330</v>
      </c>
      <c r="C344" s="133"/>
      <c r="D344" s="136"/>
      <c r="E344" s="135"/>
      <c r="F344" s="135"/>
      <c r="G344" s="147">
        <f t="shared" si="133"/>
        <v>0</v>
      </c>
      <c r="H344" s="144"/>
      <c r="I344" s="144"/>
      <c r="J344" s="144"/>
      <c r="K344" s="144"/>
      <c r="L344" s="143"/>
      <c r="M344" s="143"/>
      <c r="N344" s="143"/>
      <c r="O344" s="143"/>
      <c r="P344" s="611"/>
      <c r="Q344" s="143"/>
      <c r="R344" s="143"/>
      <c r="S344" s="143"/>
      <c r="T344" s="143"/>
      <c r="U344" s="143"/>
      <c r="V344" s="143"/>
      <c r="W344" s="143"/>
      <c r="X344" s="143"/>
      <c r="Y344" s="146"/>
      <c r="Z344" s="103">
        <f t="shared" si="134"/>
        <v>0</v>
      </c>
      <c r="AA344" s="144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03">
        <f t="shared" si="135"/>
        <v>0</v>
      </c>
      <c r="AO344" s="136"/>
      <c r="AP344" s="136"/>
      <c r="AQ344" s="136"/>
      <c r="AR344" s="105">
        <f t="shared" si="136"/>
        <v>0</v>
      </c>
      <c r="AS344" s="143"/>
      <c r="AT344" s="143"/>
      <c r="AU344" s="143"/>
      <c r="AV344" s="146"/>
      <c r="AW344" s="224">
        <f t="shared" si="137"/>
        <v>0</v>
      </c>
      <c r="AX344" s="274"/>
      <c r="AY344" s="126"/>
      <c r="AZ344" s="126"/>
      <c r="BA344" s="126"/>
      <c r="BB344" s="126"/>
      <c r="BC344" s="126"/>
      <c r="BD344" s="126"/>
      <c r="BE344" s="126"/>
      <c r="BF344" s="275"/>
      <c r="BG344" s="274"/>
      <c r="BH344" s="274"/>
      <c r="BI344" s="222">
        <f t="shared" si="138"/>
        <v>0</v>
      </c>
      <c r="BJ344" s="140">
        <f t="shared" si="139"/>
        <v>0</v>
      </c>
      <c r="BK344" s="132"/>
      <c r="BL344" s="140">
        <f t="shared" si="140"/>
        <v>0</v>
      </c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30">
        <f t="shared" si="141"/>
        <v>0</v>
      </c>
      <c r="CA344" s="132"/>
    </row>
    <row r="345" spans="1:79" ht="14.25" customHeight="1" x14ac:dyDescent="0.25">
      <c r="A345" s="132"/>
      <c r="B345" s="306">
        <v>46331</v>
      </c>
      <c r="C345" s="133"/>
      <c r="D345" s="136"/>
      <c r="E345" s="135"/>
      <c r="F345" s="135"/>
      <c r="G345" s="147">
        <f t="shared" si="133"/>
        <v>0</v>
      </c>
      <c r="H345" s="144"/>
      <c r="I345" s="144"/>
      <c r="J345" s="144"/>
      <c r="K345" s="144"/>
      <c r="L345" s="143"/>
      <c r="M345" s="143"/>
      <c r="N345" s="143"/>
      <c r="O345" s="143"/>
      <c r="P345" s="611"/>
      <c r="Q345" s="143"/>
      <c r="R345" s="143"/>
      <c r="S345" s="143"/>
      <c r="T345" s="143"/>
      <c r="U345" s="143"/>
      <c r="V345" s="143"/>
      <c r="W345" s="143"/>
      <c r="X345" s="143"/>
      <c r="Y345" s="146"/>
      <c r="Z345" s="103">
        <f t="shared" si="134"/>
        <v>0</v>
      </c>
      <c r="AA345" s="144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03">
        <f t="shared" si="135"/>
        <v>0</v>
      </c>
      <c r="AO345" s="136"/>
      <c r="AP345" s="136"/>
      <c r="AQ345" s="136"/>
      <c r="AR345" s="105">
        <f t="shared" si="136"/>
        <v>0</v>
      </c>
      <c r="AS345" s="143"/>
      <c r="AT345" s="143"/>
      <c r="AU345" s="143"/>
      <c r="AV345" s="146"/>
      <c r="AW345" s="224">
        <f t="shared" si="137"/>
        <v>0</v>
      </c>
      <c r="AX345" s="274"/>
      <c r="AY345" s="126"/>
      <c r="AZ345" s="126"/>
      <c r="BA345" s="126"/>
      <c r="BB345" s="126"/>
      <c r="BC345" s="126"/>
      <c r="BD345" s="126"/>
      <c r="BE345" s="126"/>
      <c r="BF345" s="275"/>
      <c r="BG345" s="274"/>
      <c r="BH345" s="274"/>
      <c r="BI345" s="222">
        <f t="shared" si="138"/>
        <v>0</v>
      </c>
      <c r="BJ345" s="140">
        <f t="shared" si="139"/>
        <v>0</v>
      </c>
      <c r="BK345" s="132"/>
      <c r="BL345" s="140">
        <f t="shared" si="140"/>
        <v>0</v>
      </c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30">
        <f t="shared" si="141"/>
        <v>0</v>
      </c>
      <c r="CA345" s="132"/>
    </row>
    <row r="346" spans="1:79" ht="14.25" customHeight="1" x14ac:dyDescent="0.25">
      <c r="A346" s="132"/>
      <c r="B346" s="306">
        <v>46332</v>
      </c>
      <c r="C346" s="133"/>
      <c r="D346" s="136"/>
      <c r="E346" s="135"/>
      <c r="F346" s="135"/>
      <c r="G346" s="147">
        <f t="shared" si="133"/>
        <v>0</v>
      </c>
      <c r="H346" s="144"/>
      <c r="I346" s="144"/>
      <c r="J346" s="144"/>
      <c r="K346" s="144"/>
      <c r="L346" s="143"/>
      <c r="M346" s="143"/>
      <c r="N346" s="143"/>
      <c r="O346" s="143"/>
      <c r="P346" s="611"/>
      <c r="Q346" s="143"/>
      <c r="R346" s="143"/>
      <c r="S346" s="143"/>
      <c r="T346" s="143"/>
      <c r="U346" s="143"/>
      <c r="V346" s="143"/>
      <c r="W346" s="143"/>
      <c r="X346" s="143"/>
      <c r="Y346" s="146"/>
      <c r="Z346" s="103">
        <f t="shared" si="134"/>
        <v>0</v>
      </c>
      <c r="AA346" s="144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03">
        <f t="shared" si="135"/>
        <v>0</v>
      </c>
      <c r="AO346" s="136"/>
      <c r="AP346" s="136"/>
      <c r="AQ346" s="136"/>
      <c r="AR346" s="105">
        <f t="shared" si="136"/>
        <v>0</v>
      </c>
      <c r="AS346" s="143"/>
      <c r="AT346" s="143"/>
      <c r="AU346" s="143"/>
      <c r="AV346" s="146"/>
      <c r="AW346" s="224">
        <f t="shared" si="137"/>
        <v>0</v>
      </c>
      <c r="AX346" s="274"/>
      <c r="AY346" s="126"/>
      <c r="AZ346" s="126"/>
      <c r="BA346" s="126"/>
      <c r="BB346" s="126"/>
      <c r="BC346" s="126"/>
      <c r="BD346" s="126"/>
      <c r="BE346" s="126"/>
      <c r="BF346" s="275"/>
      <c r="BG346" s="274"/>
      <c r="BH346" s="274"/>
      <c r="BI346" s="222">
        <f t="shared" si="138"/>
        <v>0</v>
      </c>
      <c r="BJ346" s="140">
        <f t="shared" si="139"/>
        <v>0</v>
      </c>
      <c r="BK346" s="132"/>
      <c r="BL346" s="140">
        <f t="shared" si="140"/>
        <v>0</v>
      </c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29"/>
      <c r="BW346" s="129"/>
      <c r="BX346" s="129"/>
      <c r="BY346" s="129"/>
      <c r="BZ346" s="130">
        <f t="shared" si="141"/>
        <v>0</v>
      </c>
      <c r="CA346" s="132"/>
    </row>
    <row r="347" spans="1:79" ht="14.25" customHeight="1" x14ac:dyDescent="0.25">
      <c r="A347" s="132"/>
      <c r="B347" s="306">
        <v>46333</v>
      </c>
      <c r="C347" s="133"/>
      <c r="D347" s="136"/>
      <c r="E347" s="135"/>
      <c r="F347" s="135"/>
      <c r="G347" s="147">
        <f t="shared" si="133"/>
        <v>0</v>
      </c>
      <c r="H347" s="144"/>
      <c r="I347" s="144"/>
      <c r="J347" s="144"/>
      <c r="K347" s="144"/>
      <c r="L347" s="143"/>
      <c r="M347" s="143"/>
      <c r="N347" s="143"/>
      <c r="O347" s="143"/>
      <c r="P347" s="611"/>
      <c r="Q347" s="143"/>
      <c r="R347" s="143"/>
      <c r="S347" s="143"/>
      <c r="T347" s="143"/>
      <c r="U347" s="143"/>
      <c r="V347" s="143"/>
      <c r="W347" s="143"/>
      <c r="X347" s="143"/>
      <c r="Y347" s="146"/>
      <c r="Z347" s="103">
        <f t="shared" si="134"/>
        <v>0</v>
      </c>
      <c r="AA347" s="144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03">
        <f t="shared" si="135"/>
        <v>0</v>
      </c>
      <c r="AO347" s="136"/>
      <c r="AP347" s="136"/>
      <c r="AQ347" s="136"/>
      <c r="AR347" s="105">
        <f t="shared" si="136"/>
        <v>0</v>
      </c>
      <c r="AS347" s="143"/>
      <c r="AT347" s="143"/>
      <c r="AU347" s="143"/>
      <c r="AV347" s="146"/>
      <c r="AW347" s="224">
        <f t="shared" si="137"/>
        <v>0</v>
      </c>
      <c r="AX347" s="274"/>
      <c r="AY347" s="126"/>
      <c r="AZ347" s="126"/>
      <c r="BA347" s="126"/>
      <c r="BB347" s="126"/>
      <c r="BC347" s="126"/>
      <c r="BD347" s="126"/>
      <c r="BE347" s="126"/>
      <c r="BF347" s="275"/>
      <c r="BG347" s="274"/>
      <c r="BH347" s="274"/>
      <c r="BI347" s="222">
        <f t="shared" si="138"/>
        <v>0</v>
      </c>
      <c r="BJ347" s="140">
        <f t="shared" si="139"/>
        <v>0</v>
      </c>
      <c r="BK347" s="132"/>
      <c r="BL347" s="140">
        <f t="shared" si="140"/>
        <v>0</v>
      </c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41"/>
      <c r="BY347" s="141"/>
      <c r="BZ347" s="130">
        <f t="shared" si="141"/>
        <v>0</v>
      </c>
      <c r="CA347" s="132"/>
    </row>
    <row r="348" spans="1:79" ht="14.25" customHeight="1" x14ac:dyDescent="0.25">
      <c r="A348" s="132"/>
      <c r="B348" s="306">
        <v>46334</v>
      </c>
      <c r="C348" s="133"/>
      <c r="D348" s="136"/>
      <c r="E348" s="135"/>
      <c r="F348" s="135"/>
      <c r="G348" s="147">
        <f t="shared" si="133"/>
        <v>0</v>
      </c>
      <c r="H348" s="144"/>
      <c r="I348" s="144"/>
      <c r="J348" s="144"/>
      <c r="K348" s="144"/>
      <c r="L348" s="143"/>
      <c r="M348" s="143"/>
      <c r="N348" s="143"/>
      <c r="O348" s="143"/>
      <c r="P348" s="611"/>
      <c r="Q348" s="143"/>
      <c r="R348" s="143"/>
      <c r="S348" s="143"/>
      <c r="T348" s="143"/>
      <c r="U348" s="143"/>
      <c r="V348" s="143"/>
      <c r="W348" s="143"/>
      <c r="X348" s="143"/>
      <c r="Y348" s="146"/>
      <c r="Z348" s="103">
        <f t="shared" si="134"/>
        <v>0</v>
      </c>
      <c r="AA348" s="144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03">
        <f t="shared" si="135"/>
        <v>0</v>
      </c>
      <c r="AO348" s="136"/>
      <c r="AP348" s="136"/>
      <c r="AQ348" s="136"/>
      <c r="AR348" s="105">
        <f t="shared" si="136"/>
        <v>0</v>
      </c>
      <c r="AS348" s="143"/>
      <c r="AT348" s="143"/>
      <c r="AU348" s="143"/>
      <c r="AV348" s="146"/>
      <c r="AW348" s="224">
        <f t="shared" si="137"/>
        <v>0</v>
      </c>
      <c r="AX348" s="274"/>
      <c r="AY348" s="126"/>
      <c r="AZ348" s="126"/>
      <c r="BA348" s="126"/>
      <c r="BB348" s="126"/>
      <c r="BC348" s="126"/>
      <c r="BD348" s="126"/>
      <c r="BE348" s="126"/>
      <c r="BF348" s="275"/>
      <c r="BG348" s="274"/>
      <c r="BH348" s="274"/>
      <c r="BI348" s="222">
        <f t="shared" si="138"/>
        <v>0</v>
      </c>
      <c r="BJ348" s="140">
        <f t="shared" si="139"/>
        <v>0</v>
      </c>
      <c r="BK348" s="132"/>
      <c r="BL348" s="140">
        <f t="shared" si="140"/>
        <v>0</v>
      </c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41"/>
      <c r="BY348" s="141"/>
      <c r="BZ348" s="130">
        <f t="shared" si="141"/>
        <v>0</v>
      </c>
      <c r="CA348" s="132"/>
    </row>
    <row r="349" spans="1:79" ht="14.25" customHeight="1" x14ac:dyDescent="0.25">
      <c r="A349" s="132"/>
      <c r="B349" s="306">
        <v>46335</v>
      </c>
      <c r="C349" s="133"/>
      <c r="D349" s="136"/>
      <c r="E349" s="135"/>
      <c r="F349" s="135"/>
      <c r="G349" s="147">
        <f t="shared" si="133"/>
        <v>0</v>
      </c>
      <c r="H349" s="144"/>
      <c r="I349" s="144"/>
      <c r="J349" s="144"/>
      <c r="K349" s="144"/>
      <c r="L349" s="143"/>
      <c r="M349" s="143"/>
      <c r="N349" s="143"/>
      <c r="O349" s="143"/>
      <c r="P349" s="611"/>
      <c r="Q349" s="143"/>
      <c r="R349" s="143"/>
      <c r="S349" s="143"/>
      <c r="T349" s="143"/>
      <c r="U349" s="143"/>
      <c r="V349" s="143"/>
      <c r="W349" s="143"/>
      <c r="X349" s="143"/>
      <c r="Y349" s="146"/>
      <c r="Z349" s="103">
        <f t="shared" si="134"/>
        <v>0</v>
      </c>
      <c r="AA349" s="144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03">
        <f t="shared" si="135"/>
        <v>0</v>
      </c>
      <c r="AO349" s="136"/>
      <c r="AP349" s="136"/>
      <c r="AQ349" s="136"/>
      <c r="AR349" s="105">
        <f t="shared" si="136"/>
        <v>0</v>
      </c>
      <c r="AS349" s="143"/>
      <c r="AT349" s="143"/>
      <c r="AU349" s="143"/>
      <c r="AV349" s="146"/>
      <c r="AW349" s="224">
        <f t="shared" si="137"/>
        <v>0</v>
      </c>
      <c r="AX349" s="274"/>
      <c r="AY349" s="126"/>
      <c r="AZ349" s="126"/>
      <c r="BA349" s="126"/>
      <c r="BB349" s="126"/>
      <c r="BC349" s="126"/>
      <c r="BD349" s="126"/>
      <c r="BE349" s="126"/>
      <c r="BF349" s="275"/>
      <c r="BG349" s="274"/>
      <c r="BH349" s="274"/>
      <c r="BI349" s="222">
        <f t="shared" si="138"/>
        <v>0</v>
      </c>
      <c r="BJ349" s="140">
        <f t="shared" si="139"/>
        <v>0</v>
      </c>
      <c r="BK349" s="132"/>
      <c r="BL349" s="140">
        <f t="shared" si="140"/>
        <v>0</v>
      </c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41"/>
      <c r="BY349" s="141"/>
      <c r="BZ349" s="130">
        <f t="shared" si="141"/>
        <v>0</v>
      </c>
      <c r="CA349" s="132"/>
    </row>
    <row r="350" spans="1:79" ht="14.25" customHeight="1" x14ac:dyDescent="0.25">
      <c r="A350" s="132"/>
      <c r="B350" s="306">
        <v>46336</v>
      </c>
      <c r="C350" s="133"/>
      <c r="D350" s="136"/>
      <c r="E350" s="135"/>
      <c r="F350" s="135"/>
      <c r="G350" s="147">
        <f t="shared" si="133"/>
        <v>0</v>
      </c>
      <c r="H350" s="144"/>
      <c r="I350" s="144"/>
      <c r="J350" s="144"/>
      <c r="K350" s="144"/>
      <c r="L350" s="143"/>
      <c r="M350" s="143"/>
      <c r="N350" s="143"/>
      <c r="O350" s="143"/>
      <c r="P350" s="611"/>
      <c r="Q350" s="143"/>
      <c r="R350" s="143"/>
      <c r="S350" s="143"/>
      <c r="T350" s="143"/>
      <c r="U350" s="143"/>
      <c r="V350" s="143"/>
      <c r="W350" s="143"/>
      <c r="X350" s="143"/>
      <c r="Y350" s="146"/>
      <c r="Z350" s="103">
        <f t="shared" si="134"/>
        <v>0</v>
      </c>
      <c r="AA350" s="144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03">
        <f t="shared" si="135"/>
        <v>0</v>
      </c>
      <c r="AO350" s="136"/>
      <c r="AP350" s="136"/>
      <c r="AQ350" s="136"/>
      <c r="AR350" s="105">
        <f t="shared" si="136"/>
        <v>0</v>
      </c>
      <c r="AS350" s="143"/>
      <c r="AT350" s="143"/>
      <c r="AU350" s="143"/>
      <c r="AV350" s="146"/>
      <c r="AW350" s="224">
        <f t="shared" si="137"/>
        <v>0</v>
      </c>
      <c r="AX350" s="274"/>
      <c r="AY350" s="126"/>
      <c r="AZ350" s="126"/>
      <c r="BA350" s="126"/>
      <c r="BB350" s="126"/>
      <c r="BC350" s="126"/>
      <c r="BD350" s="126"/>
      <c r="BE350" s="126"/>
      <c r="BF350" s="275"/>
      <c r="BG350" s="274"/>
      <c r="BH350" s="274"/>
      <c r="BI350" s="222">
        <f t="shared" si="138"/>
        <v>0</v>
      </c>
      <c r="BJ350" s="140">
        <f t="shared" si="139"/>
        <v>0</v>
      </c>
      <c r="BK350" s="132"/>
      <c r="BL350" s="140">
        <f t="shared" si="140"/>
        <v>0</v>
      </c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41"/>
      <c r="BY350" s="141"/>
      <c r="BZ350" s="130">
        <f t="shared" si="141"/>
        <v>0</v>
      </c>
      <c r="CA350" s="132"/>
    </row>
    <row r="351" spans="1:79" ht="14.25" customHeight="1" x14ac:dyDescent="0.25">
      <c r="A351" s="132"/>
      <c r="B351" s="306">
        <v>46337</v>
      </c>
      <c r="C351" s="133"/>
      <c r="D351" s="136"/>
      <c r="E351" s="135"/>
      <c r="F351" s="135"/>
      <c r="G351" s="147">
        <f t="shared" si="133"/>
        <v>0</v>
      </c>
      <c r="H351" s="144"/>
      <c r="I351" s="144"/>
      <c r="J351" s="144"/>
      <c r="K351" s="144"/>
      <c r="L351" s="143"/>
      <c r="M351" s="143"/>
      <c r="N351" s="143"/>
      <c r="O351" s="143"/>
      <c r="P351" s="611"/>
      <c r="Q351" s="143"/>
      <c r="R351" s="143"/>
      <c r="S351" s="143"/>
      <c r="T351" s="143"/>
      <c r="U351" s="143"/>
      <c r="V351" s="143"/>
      <c r="W351" s="143"/>
      <c r="X351" s="143"/>
      <c r="Y351" s="146"/>
      <c r="Z351" s="103">
        <f t="shared" si="134"/>
        <v>0</v>
      </c>
      <c r="AA351" s="144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03">
        <f t="shared" si="135"/>
        <v>0</v>
      </c>
      <c r="AO351" s="136"/>
      <c r="AP351" s="136"/>
      <c r="AQ351" s="136"/>
      <c r="AR351" s="105">
        <f t="shared" si="136"/>
        <v>0</v>
      </c>
      <c r="AS351" s="143"/>
      <c r="AT351" s="143"/>
      <c r="AU351" s="143"/>
      <c r="AV351" s="146"/>
      <c r="AW351" s="224">
        <f t="shared" si="137"/>
        <v>0</v>
      </c>
      <c r="AX351" s="274"/>
      <c r="AY351" s="126"/>
      <c r="AZ351" s="126"/>
      <c r="BA351" s="126"/>
      <c r="BB351" s="126"/>
      <c r="BC351" s="126"/>
      <c r="BD351" s="126"/>
      <c r="BE351" s="126"/>
      <c r="BF351" s="275"/>
      <c r="BG351" s="274"/>
      <c r="BH351" s="274"/>
      <c r="BI351" s="222">
        <f t="shared" si="138"/>
        <v>0</v>
      </c>
      <c r="BJ351" s="140">
        <f t="shared" si="139"/>
        <v>0</v>
      </c>
      <c r="BK351" s="132"/>
      <c r="BL351" s="140">
        <f t="shared" si="140"/>
        <v>0</v>
      </c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41"/>
      <c r="BY351" s="141"/>
      <c r="BZ351" s="130">
        <f t="shared" si="141"/>
        <v>0</v>
      </c>
      <c r="CA351" s="132"/>
    </row>
    <row r="352" spans="1:79" ht="14.25" customHeight="1" x14ac:dyDescent="0.25">
      <c r="A352" s="132"/>
      <c r="B352" s="306">
        <v>46338</v>
      </c>
      <c r="C352" s="133"/>
      <c r="D352" s="136"/>
      <c r="E352" s="135"/>
      <c r="F352" s="135"/>
      <c r="G352" s="147">
        <f t="shared" si="133"/>
        <v>0</v>
      </c>
      <c r="H352" s="144"/>
      <c r="I352" s="144"/>
      <c r="J352" s="144"/>
      <c r="K352" s="144"/>
      <c r="L352" s="143"/>
      <c r="M352" s="143"/>
      <c r="N352" s="143"/>
      <c r="O352" s="143"/>
      <c r="P352" s="611"/>
      <c r="Q352" s="143"/>
      <c r="R352" s="143"/>
      <c r="S352" s="143"/>
      <c r="T352" s="143"/>
      <c r="U352" s="143"/>
      <c r="V352" s="143"/>
      <c r="W352" s="143"/>
      <c r="X352" s="143"/>
      <c r="Y352" s="146"/>
      <c r="Z352" s="103">
        <f t="shared" si="134"/>
        <v>0</v>
      </c>
      <c r="AA352" s="144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03">
        <f t="shared" si="135"/>
        <v>0</v>
      </c>
      <c r="AO352" s="136"/>
      <c r="AP352" s="136"/>
      <c r="AQ352" s="136"/>
      <c r="AR352" s="105">
        <f t="shared" si="136"/>
        <v>0</v>
      </c>
      <c r="AS352" s="143"/>
      <c r="AT352" s="143"/>
      <c r="AU352" s="143"/>
      <c r="AV352" s="146"/>
      <c r="AW352" s="224">
        <f t="shared" si="137"/>
        <v>0</v>
      </c>
      <c r="AX352" s="274"/>
      <c r="AY352" s="126"/>
      <c r="AZ352" s="126"/>
      <c r="BA352" s="126"/>
      <c r="BB352" s="126"/>
      <c r="BC352" s="126"/>
      <c r="BD352" s="126"/>
      <c r="BE352" s="126"/>
      <c r="BF352" s="275"/>
      <c r="BG352" s="274"/>
      <c r="BH352" s="274"/>
      <c r="BI352" s="222">
        <f t="shared" si="138"/>
        <v>0</v>
      </c>
      <c r="BJ352" s="140">
        <f t="shared" si="139"/>
        <v>0</v>
      </c>
      <c r="BK352" s="132"/>
      <c r="BL352" s="140">
        <f t="shared" si="140"/>
        <v>0</v>
      </c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41"/>
      <c r="BY352" s="141"/>
      <c r="BZ352" s="130">
        <f t="shared" si="141"/>
        <v>0</v>
      </c>
      <c r="CA352" s="132"/>
    </row>
    <row r="353" spans="1:79" ht="14.25" customHeight="1" x14ac:dyDescent="0.25">
      <c r="A353" s="132"/>
      <c r="B353" s="306">
        <v>46339</v>
      </c>
      <c r="C353" s="133"/>
      <c r="D353" s="136"/>
      <c r="E353" s="135"/>
      <c r="F353" s="135"/>
      <c r="G353" s="147">
        <f t="shared" si="133"/>
        <v>0</v>
      </c>
      <c r="H353" s="144"/>
      <c r="I353" s="144"/>
      <c r="J353" s="144"/>
      <c r="K353" s="144"/>
      <c r="L353" s="143"/>
      <c r="M353" s="143"/>
      <c r="N353" s="143"/>
      <c r="O353" s="143"/>
      <c r="P353" s="611"/>
      <c r="Q353" s="143"/>
      <c r="R353" s="143"/>
      <c r="S353" s="231"/>
      <c r="T353" s="231"/>
      <c r="U353" s="143"/>
      <c r="V353" s="143"/>
      <c r="W353" s="143"/>
      <c r="X353" s="143"/>
      <c r="Y353" s="146"/>
      <c r="Z353" s="103">
        <f t="shared" si="134"/>
        <v>0</v>
      </c>
      <c r="AA353" s="144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03">
        <f t="shared" si="135"/>
        <v>0</v>
      </c>
      <c r="AO353" s="136"/>
      <c r="AP353" s="136"/>
      <c r="AQ353" s="136"/>
      <c r="AR353" s="105">
        <f t="shared" si="136"/>
        <v>0</v>
      </c>
      <c r="AS353" s="143"/>
      <c r="AT353" s="143"/>
      <c r="AU353" s="143"/>
      <c r="AV353" s="146"/>
      <c r="AW353" s="224">
        <f t="shared" si="137"/>
        <v>0</v>
      </c>
      <c r="AX353" s="274"/>
      <c r="AY353" s="126"/>
      <c r="AZ353" s="126"/>
      <c r="BA353" s="126"/>
      <c r="BB353" s="126"/>
      <c r="BC353" s="126"/>
      <c r="BD353" s="126"/>
      <c r="BE353" s="126"/>
      <c r="BF353" s="275"/>
      <c r="BG353" s="274"/>
      <c r="BH353" s="274"/>
      <c r="BI353" s="222">
        <f t="shared" si="138"/>
        <v>0</v>
      </c>
      <c r="BJ353" s="140">
        <f t="shared" si="139"/>
        <v>0</v>
      </c>
      <c r="BK353" s="132"/>
      <c r="BL353" s="140">
        <f t="shared" si="140"/>
        <v>0</v>
      </c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41"/>
      <c r="BY353" s="141"/>
      <c r="BZ353" s="130">
        <f t="shared" si="141"/>
        <v>0</v>
      </c>
      <c r="CA353" s="132"/>
    </row>
    <row r="354" spans="1:79" ht="14.25" customHeight="1" x14ac:dyDescent="0.25">
      <c r="A354" s="132"/>
      <c r="B354" s="306">
        <v>46340</v>
      </c>
      <c r="C354" s="133"/>
      <c r="D354" s="136"/>
      <c r="E354" s="135"/>
      <c r="F354" s="135"/>
      <c r="G354" s="147">
        <f t="shared" si="133"/>
        <v>0</v>
      </c>
      <c r="H354" s="144"/>
      <c r="I354" s="144"/>
      <c r="J354" s="144"/>
      <c r="K354" s="144"/>
      <c r="L354" s="143"/>
      <c r="M354" s="143"/>
      <c r="N354" s="143"/>
      <c r="O354" s="143"/>
      <c r="P354" s="611"/>
      <c r="Q354" s="143"/>
      <c r="R354" s="143"/>
      <c r="S354" s="143"/>
      <c r="T354" s="143"/>
      <c r="U354" s="143"/>
      <c r="V354" s="143"/>
      <c r="W354" s="143"/>
      <c r="X354" s="143"/>
      <c r="Y354" s="146"/>
      <c r="Z354" s="103">
        <f t="shared" si="134"/>
        <v>0</v>
      </c>
      <c r="AA354" s="144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03">
        <f t="shared" si="135"/>
        <v>0</v>
      </c>
      <c r="AO354" s="136"/>
      <c r="AP354" s="136"/>
      <c r="AQ354" s="136"/>
      <c r="AR354" s="105">
        <f t="shared" si="136"/>
        <v>0</v>
      </c>
      <c r="AS354" s="143"/>
      <c r="AT354" s="143"/>
      <c r="AU354" s="143"/>
      <c r="AV354" s="146"/>
      <c r="AW354" s="224">
        <f t="shared" si="137"/>
        <v>0</v>
      </c>
      <c r="AX354" s="274"/>
      <c r="AY354" s="126"/>
      <c r="AZ354" s="126"/>
      <c r="BA354" s="126"/>
      <c r="BB354" s="126"/>
      <c r="BC354" s="126"/>
      <c r="BD354" s="126"/>
      <c r="BE354" s="126"/>
      <c r="BF354" s="275"/>
      <c r="BG354" s="274"/>
      <c r="BH354" s="274"/>
      <c r="BI354" s="222">
        <f t="shared" si="138"/>
        <v>0</v>
      </c>
      <c r="BJ354" s="140">
        <f t="shared" si="139"/>
        <v>0</v>
      </c>
      <c r="BK354" s="132"/>
      <c r="BL354" s="140">
        <f t="shared" si="140"/>
        <v>0</v>
      </c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41"/>
      <c r="BY354" s="141"/>
      <c r="BZ354" s="130">
        <f t="shared" si="141"/>
        <v>0</v>
      </c>
      <c r="CA354" s="132"/>
    </row>
    <row r="355" spans="1:79" ht="14.25" customHeight="1" x14ac:dyDescent="0.25">
      <c r="A355" s="132"/>
      <c r="B355" s="306">
        <v>46341</v>
      </c>
      <c r="C355" s="133"/>
      <c r="D355" s="136"/>
      <c r="E355" s="135"/>
      <c r="F355" s="135"/>
      <c r="G355" s="147">
        <f t="shared" si="133"/>
        <v>0</v>
      </c>
      <c r="H355" s="144"/>
      <c r="I355" s="144"/>
      <c r="J355" s="144"/>
      <c r="K355" s="144"/>
      <c r="L355" s="143"/>
      <c r="M355" s="143"/>
      <c r="N355" s="143"/>
      <c r="O355" s="143"/>
      <c r="P355" s="611"/>
      <c r="Q355" s="143"/>
      <c r="R355" s="143"/>
      <c r="S355" s="231"/>
      <c r="T355" s="231"/>
      <c r="U355" s="143"/>
      <c r="V355" s="143"/>
      <c r="W355" s="143"/>
      <c r="X355" s="143"/>
      <c r="Y355" s="146"/>
      <c r="Z355" s="103">
        <f t="shared" si="134"/>
        <v>0</v>
      </c>
      <c r="AA355" s="144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03">
        <f t="shared" si="135"/>
        <v>0</v>
      </c>
      <c r="AO355" s="136"/>
      <c r="AP355" s="136"/>
      <c r="AQ355" s="136"/>
      <c r="AR355" s="105">
        <f t="shared" si="136"/>
        <v>0</v>
      </c>
      <c r="AS355" s="143"/>
      <c r="AT355" s="143"/>
      <c r="AU355" s="143"/>
      <c r="AV355" s="146"/>
      <c r="AW355" s="224">
        <f t="shared" si="137"/>
        <v>0</v>
      </c>
      <c r="AX355" s="274"/>
      <c r="AY355" s="126"/>
      <c r="AZ355" s="126"/>
      <c r="BA355" s="126"/>
      <c r="BB355" s="126"/>
      <c r="BC355" s="126"/>
      <c r="BD355" s="126"/>
      <c r="BE355" s="126"/>
      <c r="BF355" s="275"/>
      <c r="BG355" s="274"/>
      <c r="BH355" s="274"/>
      <c r="BI355" s="222">
        <f t="shared" si="138"/>
        <v>0</v>
      </c>
      <c r="BJ355" s="140">
        <f t="shared" si="139"/>
        <v>0</v>
      </c>
      <c r="BK355" s="132"/>
      <c r="BL355" s="140">
        <f t="shared" si="140"/>
        <v>0</v>
      </c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41"/>
      <c r="BY355" s="141"/>
      <c r="BZ355" s="130">
        <f t="shared" si="141"/>
        <v>0</v>
      </c>
      <c r="CA355" s="132"/>
    </row>
    <row r="356" spans="1:79" ht="14.25" customHeight="1" x14ac:dyDescent="0.25">
      <c r="A356" s="132"/>
      <c r="B356" s="306">
        <v>46342</v>
      </c>
      <c r="C356" s="133"/>
      <c r="D356" s="136"/>
      <c r="E356" s="135"/>
      <c r="F356" s="135"/>
      <c r="G356" s="147">
        <f t="shared" si="133"/>
        <v>0</v>
      </c>
      <c r="H356" s="144"/>
      <c r="I356" s="144"/>
      <c r="J356" s="144"/>
      <c r="K356" s="144"/>
      <c r="L356" s="143"/>
      <c r="M356" s="143"/>
      <c r="N356" s="143"/>
      <c r="O356" s="143"/>
      <c r="P356" s="611"/>
      <c r="Q356" s="143"/>
      <c r="R356" s="143"/>
      <c r="S356" s="143"/>
      <c r="T356" s="143"/>
      <c r="U356" s="143"/>
      <c r="V356" s="143"/>
      <c r="W356" s="143"/>
      <c r="X356" s="143"/>
      <c r="Y356" s="146"/>
      <c r="Z356" s="103">
        <f t="shared" si="134"/>
        <v>0</v>
      </c>
      <c r="AA356" s="144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03">
        <f t="shared" si="135"/>
        <v>0</v>
      </c>
      <c r="AO356" s="136"/>
      <c r="AP356" s="136"/>
      <c r="AQ356" s="136"/>
      <c r="AR356" s="105">
        <f t="shared" si="136"/>
        <v>0</v>
      </c>
      <c r="AS356" s="143"/>
      <c r="AT356" s="143"/>
      <c r="AU356" s="143"/>
      <c r="AV356" s="146"/>
      <c r="AW356" s="224">
        <f t="shared" si="137"/>
        <v>0</v>
      </c>
      <c r="AX356" s="274"/>
      <c r="AY356" s="126"/>
      <c r="AZ356" s="126"/>
      <c r="BA356" s="126"/>
      <c r="BB356" s="126"/>
      <c r="BC356" s="126"/>
      <c r="BD356" s="126"/>
      <c r="BE356" s="126"/>
      <c r="BF356" s="275"/>
      <c r="BG356" s="274"/>
      <c r="BH356" s="274"/>
      <c r="BI356" s="222">
        <f t="shared" si="138"/>
        <v>0</v>
      </c>
      <c r="BJ356" s="140">
        <f t="shared" si="139"/>
        <v>0</v>
      </c>
      <c r="BK356" s="132"/>
      <c r="BL356" s="140">
        <f t="shared" si="140"/>
        <v>0</v>
      </c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41"/>
      <c r="BY356" s="141"/>
      <c r="BZ356" s="130">
        <f t="shared" si="141"/>
        <v>0</v>
      </c>
      <c r="CA356" s="132"/>
    </row>
    <row r="357" spans="1:79" ht="14.25" customHeight="1" x14ac:dyDescent="0.25">
      <c r="A357" s="132"/>
      <c r="B357" s="306">
        <v>46343</v>
      </c>
      <c r="C357" s="133"/>
      <c r="D357" s="136"/>
      <c r="E357" s="135"/>
      <c r="F357" s="135"/>
      <c r="G357" s="147">
        <f t="shared" si="133"/>
        <v>0</v>
      </c>
      <c r="H357" s="144"/>
      <c r="I357" s="144"/>
      <c r="J357" s="144"/>
      <c r="K357" s="144"/>
      <c r="L357" s="143"/>
      <c r="M357" s="143"/>
      <c r="N357" s="143"/>
      <c r="O357" s="143"/>
      <c r="P357" s="611"/>
      <c r="Q357" s="143"/>
      <c r="R357" s="143"/>
      <c r="S357" s="143"/>
      <c r="T357" s="143"/>
      <c r="U357" s="143"/>
      <c r="V357" s="143"/>
      <c r="W357" s="143"/>
      <c r="X357" s="143"/>
      <c r="Y357" s="146"/>
      <c r="Z357" s="103">
        <f t="shared" si="134"/>
        <v>0</v>
      </c>
      <c r="AA357" s="144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03">
        <f t="shared" si="135"/>
        <v>0</v>
      </c>
      <c r="AO357" s="136"/>
      <c r="AP357" s="136"/>
      <c r="AQ357" s="136"/>
      <c r="AR357" s="105">
        <f t="shared" si="136"/>
        <v>0</v>
      </c>
      <c r="AS357" s="143"/>
      <c r="AT357" s="143"/>
      <c r="AU357" s="143"/>
      <c r="AV357" s="146"/>
      <c r="AW357" s="224">
        <f t="shared" si="137"/>
        <v>0</v>
      </c>
      <c r="AX357" s="274"/>
      <c r="AY357" s="126"/>
      <c r="AZ357" s="126"/>
      <c r="BA357" s="126"/>
      <c r="BB357" s="126"/>
      <c r="BC357" s="126"/>
      <c r="BD357" s="126"/>
      <c r="BE357" s="126"/>
      <c r="BF357" s="275"/>
      <c r="BG357" s="274"/>
      <c r="BH357" s="274"/>
      <c r="BI357" s="222">
        <f t="shared" si="138"/>
        <v>0</v>
      </c>
      <c r="BJ357" s="140">
        <f t="shared" si="139"/>
        <v>0</v>
      </c>
      <c r="BK357" s="132"/>
      <c r="BL357" s="140">
        <f t="shared" si="140"/>
        <v>0</v>
      </c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41"/>
      <c r="BY357" s="141"/>
      <c r="BZ357" s="130">
        <f t="shared" si="141"/>
        <v>0</v>
      </c>
      <c r="CA357" s="132"/>
    </row>
    <row r="358" spans="1:79" ht="14.25" customHeight="1" x14ac:dyDescent="0.25">
      <c r="A358" s="132"/>
      <c r="B358" s="306">
        <v>46344</v>
      </c>
      <c r="C358" s="133"/>
      <c r="D358" s="136"/>
      <c r="E358" s="135"/>
      <c r="F358" s="135"/>
      <c r="G358" s="147">
        <f t="shared" si="133"/>
        <v>0</v>
      </c>
      <c r="H358" s="144"/>
      <c r="I358" s="144"/>
      <c r="J358" s="144"/>
      <c r="K358" s="144"/>
      <c r="L358" s="143"/>
      <c r="M358" s="143"/>
      <c r="N358" s="143"/>
      <c r="O358" s="143"/>
      <c r="P358" s="611"/>
      <c r="Q358" s="143"/>
      <c r="R358" s="143"/>
      <c r="S358" s="143"/>
      <c r="T358" s="143"/>
      <c r="U358" s="143"/>
      <c r="V358" s="143"/>
      <c r="W358" s="143"/>
      <c r="X358" s="143"/>
      <c r="Y358" s="146"/>
      <c r="Z358" s="103">
        <f t="shared" si="134"/>
        <v>0</v>
      </c>
      <c r="AA358" s="144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03">
        <f t="shared" si="135"/>
        <v>0</v>
      </c>
      <c r="AO358" s="136"/>
      <c r="AP358" s="136"/>
      <c r="AQ358" s="136"/>
      <c r="AR358" s="105">
        <f t="shared" si="136"/>
        <v>0</v>
      </c>
      <c r="AS358" s="143"/>
      <c r="AT358" s="143"/>
      <c r="AU358" s="143"/>
      <c r="AV358" s="146"/>
      <c r="AW358" s="224">
        <f t="shared" si="137"/>
        <v>0</v>
      </c>
      <c r="AX358" s="274"/>
      <c r="AY358" s="126"/>
      <c r="AZ358" s="126"/>
      <c r="BA358" s="126"/>
      <c r="BB358" s="126"/>
      <c r="BC358" s="126"/>
      <c r="BD358" s="126"/>
      <c r="BE358" s="126"/>
      <c r="BF358" s="275"/>
      <c r="BG358" s="274"/>
      <c r="BH358" s="274"/>
      <c r="BI358" s="222">
        <f t="shared" si="138"/>
        <v>0</v>
      </c>
      <c r="BJ358" s="140">
        <f t="shared" si="139"/>
        <v>0</v>
      </c>
      <c r="BK358" s="132"/>
      <c r="BL358" s="140">
        <f t="shared" si="140"/>
        <v>0</v>
      </c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41"/>
      <c r="BY358" s="141"/>
      <c r="BZ358" s="130">
        <f t="shared" si="141"/>
        <v>0</v>
      </c>
      <c r="CA358" s="132"/>
    </row>
    <row r="359" spans="1:79" ht="14.25" customHeight="1" x14ac:dyDescent="0.25">
      <c r="A359" s="132"/>
      <c r="B359" s="306">
        <v>46345</v>
      </c>
      <c r="C359" s="133"/>
      <c r="D359" s="136"/>
      <c r="E359" s="135"/>
      <c r="F359" s="135"/>
      <c r="G359" s="147">
        <f t="shared" si="133"/>
        <v>0</v>
      </c>
      <c r="H359" s="144"/>
      <c r="I359" s="144"/>
      <c r="J359" s="144"/>
      <c r="K359" s="144"/>
      <c r="L359" s="143"/>
      <c r="M359" s="143"/>
      <c r="N359" s="143"/>
      <c r="O359" s="143"/>
      <c r="P359" s="611"/>
      <c r="Q359" s="143"/>
      <c r="R359" s="143"/>
      <c r="S359" s="143"/>
      <c r="T359" s="143"/>
      <c r="U359" s="143"/>
      <c r="V359" s="143"/>
      <c r="W359" s="143"/>
      <c r="X359" s="143"/>
      <c r="Y359" s="146"/>
      <c r="Z359" s="103">
        <f t="shared" si="134"/>
        <v>0</v>
      </c>
      <c r="AA359" s="144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03">
        <f t="shared" si="135"/>
        <v>0</v>
      </c>
      <c r="AO359" s="136"/>
      <c r="AP359" s="136"/>
      <c r="AQ359" s="136"/>
      <c r="AR359" s="105">
        <f t="shared" si="136"/>
        <v>0</v>
      </c>
      <c r="AS359" s="143"/>
      <c r="AT359" s="143"/>
      <c r="AU359" s="143"/>
      <c r="AV359" s="146"/>
      <c r="AW359" s="224">
        <f t="shared" si="137"/>
        <v>0</v>
      </c>
      <c r="AX359" s="274"/>
      <c r="AY359" s="126"/>
      <c r="AZ359" s="126"/>
      <c r="BA359" s="126"/>
      <c r="BB359" s="126"/>
      <c r="BC359" s="126"/>
      <c r="BD359" s="126"/>
      <c r="BE359" s="126"/>
      <c r="BF359" s="275"/>
      <c r="BG359" s="274"/>
      <c r="BH359" s="274"/>
      <c r="BI359" s="222">
        <f t="shared" si="138"/>
        <v>0</v>
      </c>
      <c r="BJ359" s="140">
        <f t="shared" si="139"/>
        <v>0</v>
      </c>
      <c r="BK359" s="132"/>
      <c r="BL359" s="140">
        <f t="shared" si="140"/>
        <v>0</v>
      </c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41"/>
      <c r="BY359" s="141"/>
      <c r="BZ359" s="130">
        <f t="shared" si="141"/>
        <v>0</v>
      </c>
      <c r="CA359" s="132"/>
    </row>
    <row r="360" spans="1:79" ht="14.25" customHeight="1" x14ac:dyDescent="0.25">
      <c r="A360" s="132"/>
      <c r="B360" s="306">
        <v>46346</v>
      </c>
      <c r="C360" s="133"/>
      <c r="D360" s="136"/>
      <c r="E360" s="135"/>
      <c r="F360" s="135"/>
      <c r="G360" s="147">
        <f t="shared" si="133"/>
        <v>0</v>
      </c>
      <c r="H360" s="144"/>
      <c r="I360" s="144"/>
      <c r="J360" s="144"/>
      <c r="K360" s="144"/>
      <c r="L360" s="143"/>
      <c r="M360" s="143"/>
      <c r="N360" s="143"/>
      <c r="O360" s="143"/>
      <c r="P360" s="611"/>
      <c r="Q360" s="143"/>
      <c r="R360" s="143"/>
      <c r="S360" s="143"/>
      <c r="T360" s="143"/>
      <c r="U360" s="143"/>
      <c r="V360" s="143"/>
      <c r="W360" s="143"/>
      <c r="X360" s="143"/>
      <c r="Y360" s="146"/>
      <c r="Z360" s="103">
        <f t="shared" si="134"/>
        <v>0</v>
      </c>
      <c r="AA360" s="144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03">
        <f t="shared" si="135"/>
        <v>0</v>
      </c>
      <c r="AO360" s="136"/>
      <c r="AP360" s="136"/>
      <c r="AQ360" s="136"/>
      <c r="AR360" s="105">
        <f t="shared" si="136"/>
        <v>0</v>
      </c>
      <c r="AS360" s="143"/>
      <c r="AT360" s="143"/>
      <c r="AU360" s="143"/>
      <c r="AV360" s="146"/>
      <c r="AW360" s="224">
        <f t="shared" si="137"/>
        <v>0</v>
      </c>
      <c r="AX360" s="274"/>
      <c r="AY360" s="126"/>
      <c r="AZ360" s="126"/>
      <c r="BA360" s="126"/>
      <c r="BB360" s="126"/>
      <c r="BC360" s="126"/>
      <c r="BD360" s="126"/>
      <c r="BE360" s="126"/>
      <c r="BF360" s="275"/>
      <c r="BG360" s="274"/>
      <c r="BH360" s="274"/>
      <c r="BI360" s="222">
        <f t="shared" si="138"/>
        <v>0</v>
      </c>
      <c r="BJ360" s="140">
        <f t="shared" si="139"/>
        <v>0</v>
      </c>
      <c r="BK360" s="132"/>
      <c r="BL360" s="140">
        <f t="shared" si="140"/>
        <v>0</v>
      </c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41"/>
      <c r="BY360" s="141"/>
      <c r="BZ360" s="130">
        <f t="shared" si="141"/>
        <v>0</v>
      </c>
      <c r="CA360" s="132"/>
    </row>
    <row r="361" spans="1:79" ht="14.25" customHeight="1" x14ac:dyDescent="0.25">
      <c r="A361" s="132"/>
      <c r="B361" s="306">
        <v>46347</v>
      </c>
      <c r="C361" s="133"/>
      <c r="D361" s="136"/>
      <c r="E361" s="135"/>
      <c r="F361" s="135"/>
      <c r="G361" s="147">
        <f t="shared" si="133"/>
        <v>0</v>
      </c>
      <c r="H361" s="144"/>
      <c r="I361" s="144"/>
      <c r="J361" s="144"/>
      <c r="K361" s="144"/>
      <c r="L361" s="143"/>
      <c r="M361" s="143"/>
      <c r="N361" s="143"/>
      <c r="O361" s="143"/>
      <c r="P361" s="611"/>
      <c r="Q361" s="143"/>
      <c r="R361" s="143"/>
      <c r="S361" s="143"/>
      <c r="T361" s="143"/>
      <c r="U361" s="143"/>
      <c r="V361" s="143"/>
      <c r="W361" s="143"/>
      <c r="X361" s="143"/>
      <c r="Y361" s="146"/>
      <c r="Z361" s="103">
        <f t="shared" si="134"/>
        <v>0</v>
      </c>
      <c r="AA361" s="144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03">
        <f t="shared" si="135"/>
        <v>0</v>
      </c>
      <c r="AO361" s="136"/>
      <c r="AP361" s="136"/>
      <c r="AQ361" s="136"/>
      <c r="AR361" s="105">
        <f t="shared" si="136"/>
        <v>0</v>
      </c>
      <c r="AS361" s="143"/>
      <c r="AT361" s="143"/>
      <c r="AU361" s="143"/>
      <c r="AV361" s="146"/>
      <c r="AW361" s="224">
        <f t="shared" si="137"/>
        <v>0</v>
      </c>
      <c r="AX361" s="274"/>
      <c r="AY361" s="126"/>
      <c r="AZ361" s="126"/>
      <c r="BA361" s="126"/>
      <c r="BB361" s="126"/>
      <c r="BC361" s="126"/>
      <c r="BD361" s="126"/>
      <c r="BE361" s="126"/>
      <c r="BF361" s="275"/>
      <c r="BG361" s="274"/>
      <c r="BH361" s="274"/>
      <c r="BI361" s="222">
        <f t="shared" si="138"/>
        <v>0</v>
      </c>
      <c r="BJ361" s="140">
        <f t="shared" si="139"/>
        <v>0</v>
      </c>
      <c r="BK361" s="132"/>
      <c r="BL361" s="140">
        <f t="shared" si="140"/>
        <v>0</v>
      </c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41"/>
      <c r="BY361" s="141"/>
      <c r="BZ361" s="130">
        <f t="shared" si="141"/>
        <v>0</v>
      </c>
      <c r="CA361" s="132"/>
    </row>
    <row r="362" spans="1:79" ht="14.25" customHeight="1" x14ac:dyDescent="0.25">
      <c r="A362" s="132"/>
      <c r="B362" s="306">
        <v>46348</v>
      </c>
      <c r="C362" s="133"/>
      <c r="D362" s="136"/>
      <c r="E362" s="135"/>
      <c r="F362" s="135"/>
      <c r="G362" s="147">
        <f t="shared" si="133"/>
        <v>0</v>
      </c>
      <c r="H362" s="144"/>
      <c r="I362" s="144"/>
      <c r="J362" s="144"/>
      <c r="K362" s="144"/>
      <c r="L362" s="143"/>
      <c r="M362" s="143"/>
      <c r="N362" s="143"/>
      <c r="O362" s="143"/>
      <c r="P362" s="611"/>
      <c r="Q362" s="143"/>
      <c r="R362" s="143"/>
      <c r="S362" s="633"/>
      <c r="T362" s="633"/>
      <c r="U362" s="143"/>
      <c r="V362" s="143"/>
      <c r="W362" s="143"/>
      <c r="X362" s="143"/>
      <c r="Y362" s="146"/>
      <c r="Z362" s="103">
        <f t="shared" si="134"/>
        <v>0</v>
      </c>
      <c r="AA362" s="144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03">
        <f t="shared" si="135"/>
        <v>0</v>
      </c>
      <c r="AO362" s="136"/>
      <c r="AP362" s="136"/>
      <c r="AQ362" s="136"/>
      <c r="AR362" s="105">
        <f t="shared" si="136"/>
        <v>0</v>
      </c>
      <c r="AS362" s="143"/>
      <c r="AT362" s="143"/>
      <c r="AU362" s="143"/>
      <c r="AV362" s="146"/>
      <c r="AW362" s="224">
        <f t="shared" si="137"/>
        <v>0</v>
      </c>
      <c r="AX362" s="274"/>
      <c r="AY362" s="126"/>
      <c r="AZ362" s="126"/>
      <c r="BA362" s="126"/>
      <c r="BB362" s="126"/>
      <c r="BC362" s="126"/>
      <c r="BD362" s="126"/>
      <c r="BE362" s="126"/>
      <c r="BF362" s="275"/>
      <c r="BG362" s="274"/>
      <c r="BH362" s="274"/>
      <c r="BI362" s="222">
        <f t="shared" si="138"/>
        <v>0</v>
      </c>
      <c r="BJ362" s="140">
        <f t="shared" si="139"/>
        <v>0</v>
      </c>
      <c r="BK362" s="132"/>
      <c r="BL362" s="140">
        <f t="shared" si="140"/>
        <v>0</v>
      </c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41"/>
      <c r="BY362" s="141"/>
      <c r="BZ362" s="130">
        <f t="shared" si="141"/>
        <v>0</v>
      </c>
      <c r="CA362" s="132"/>
    </row>
    <row r="363" spans="1:79" ht="14.25" customHeight="1" x14ac:dyDescent="0.25">
      <c r="A363" s="132"/>
      <c r="B363" s="306">
        <v>46349</v>
      </c>
      <c r="C363" s="133"/>
      <c r="D363" s="136"/>
      <c r="E363" s="135"/>
      <c r="F363" s="135"/>
      <c r="G363" s="147">
        <f t="shared" si="133"/>
        <v>0</v>
      </c>
      <c r="H363" s="144"/>
      <c r="I363" s="144"/>
      <c r="J363" s="144"/>
      <c r="K363" s="144"/>
      <c r="L363" s="143"/>
      <c r="M363" s="143"/>
      <c r="N363" s="143"/>
      <c r="O363" s="143"/>
      <c r="P363" s="611"/>
      <c r="Q363" s="143"/>
      <c r="R363" s="143"/>
      <c r="S363" s="633"/>
      <c r="T363" s="633"/>
      <c r="U363" s="143"/>
      <c r="V363" s="143"/>
      <c r="W363" s="143"/>
      <c r="X363" s="143"/>
      <c r="Y363" s="146"/>
      <c r="Z363" s="103">
        <f t="shared" si="134"/>
        <v>0</v>
      </c>
      <c r="AA363" s="144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03">
        <f t="shared" si="135"/>
        <v>0</v>
      </c>
      <c r="AO363" s="136"/>
      <c r="AP363" s="136"/>
      <c r="AQ363" s="136"/>
      <c r="AR363" s="105">
        <f t="shared" si="136"/>
        <v>0</v>
      </c>
      <c r="AS363" s="143"/>
      <c r="AT363" s="143"/>
      <c r="AU363" s="143"/>
      <c r="AV363" s="146"/>
      <c r="AW363" s="224">
        <f t="shared" si="137"/>
        <v>0</v>
      </c>
      <c r="AX363" s="274"/>
      <c r="AY363" s="126"/>
      <c r="AZ363" s="126"/>
      <c r="BA363" s="126"/>
      <c r="BB363" s="126"/>
      <c r="BC363" s="126"/>
      <c r="BD363" s="126"/>
      <c r="BE363" s="126"/>
      <c r="BF363" s="275"/>
      <c r="BG363" s="274"/>
      <c r="BH363" s="274"/>
      <c r="BI363" s="222">
        <f t="shared" si="138"/>
        <v>0</v>
      </c>
      <c r="BJ363" s="140">
        <f t="shared" si="139"/>
        <v>0</v>
      </c>
      <c r="BK363" s="132"/>
      <c r="BL363" s="140">
        <f t="shared" si="140"/>
        <v>0</v>
      </c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41"/>
      <c r="BY363" s="141"/>
      <c r="BZ363" s="130">
        <f t="shared" si="141"/>
        <v>0</v>
      </c>
      <c r="CA363" s="132"/>
    </row>
    <row r="364" spans="1:79" ht="14.25" customHeight="1" x14ac:dyDescent="0.25">
      <c r="A364" s="132"/>
      <c r="B364" s="306">
        <v>46350</v>
      </c>
      <c r="C364" s="133"/>
      <c r="D364" s="136"/>
      <c r="E364" s="135"/>
      <c r="F364" s="135"/>
      <c r="G364" s="147">
        <f t="shared" si="133"/>
        <v>0</v>
      </c>
      <c r="H364" s="144"/>
      <c r="I364" s="144"/>
      <c r="J364" s="144"/>
      <c r="K364" s="144"/>
      <c r="L364" s="143"/>
      <c r="M364" s="143"/>
      <c r="N364" s="143"/>
      <c r="O364" s="143"/>
      <c r="P364" s="611"/>
      <c r="Q364" s="143"/>
      <c r="R364" s="143"/>
      <c r="S364" s="231"/>
      <c r="T364" s="231"/>
      <c r="U364" s="143"/>
      <c r="V364" s="143"/>
      <c r="W364" s="143"/>
      <c r="X364" s="143"/>
      <c r="Y364" s="146"/>
      <c r="Z364" s="103">
        <f t="shared" si="134"/>
        <v>0</v>
      </c>
      <c r="AA364" s="144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03">
        <f t="shared" si="135"/>
        <v>0</v>
      </c>
      <c r="AO364" s="136"/>
      <c r="AP364" s="136"/>
      <c r="AQ364" s="136"/>
      <c r="AR364" s="105">
        <f t="shared" si="136"/>
        <v>0</v>
      </c>
      <c r="AS364" s="143"/>
      <c r="AT364" s="143"/>
      <c r="AU364" s="143"/>
      <c r="AV364" s="146"/>
      <c r="AW364" s="224">
        <f t="shared" si="137"/>
        <v>0</v>
      </c>
      <c r="AX364" s="274"/>
      <c r="AY364" s="126"/>
      <c r="AZ364" s="126"/>
      <c r="BA364" s="126"/>
      <c r="BB364" s="126"/>
      <c r="BC364" s="126"/>
      <c r="BD364" s="126"/>
      <c r="BE364" s="126"/>
      <c r="BF364" s="275"/>
      <c r="BG364" s="274"/>
      <c r="BH364" s="274"/>
      <c r="BI364" s="222">
        <f t="shared" si="138"/>
        <v>0</v>
      </c>
      <c r="BJ364" s="140">
        <f t="shared" si="139"/>
        <v>0</v>
      </c>
      <c r="BK364" s="132"/>
      <c r="BL364" s="140">
        <f t="shared" si="140"/>
        <v>0</v>
      </c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41"/>
      <c r="BY364" s="141"/>
      <c r="BZ364" s="130">
        <f t="shared" si="141"/>
        <v>0</v>
      </c>
      <c r="CA364" s="132"/>
    </row>
    <row r="365" spans="1:79" ht="14.25" customHeight="1" x14ac:dyDescent="0.25">
      <c r="A365" s="132"/>
      <c r="B365" s="306">
        <v>46351</v>
      </c>
      <c r="C365" s="133"/>
      <c r="D365" s="136"/>
      <c r="E365" s="135"/>
      <c r="F365" s="135"/>
      <c r="G365" s="147">
        <f t="shared" si="133"/>
        <v>0</v>
      </c>
      <c r="H365" s="144"/>
      <c r="I365" s="144"/>
      <c r="J365" s="144"/>
      <c r="K365" s="144"/>
      <c r="L365" s="143"/>
      <c r="M365" s="143"/>
      <c r="N365" s="143"/>
      <c r="O365" s="143"/>
      <c r="P365" s="611"/>
      <c r="Q365" s="143"/>
      <c r="R365" s="143"/>
      <c r="S365" s="633"/>
      <c r="T365" s="633"/>
      <c r="U365" s="143"/>
      <c r="V365" s="143"/>
      <c r="W365" s="143"/>
      <c r="X365" s="143"/>
      <c r="Y365" s="146"/>
      <c r="Z365" s="103">
        <f t="shared" si="134"/>
        <v>0</v>
      </c>
      <c r="AA365" s="144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03">
        <f t="shared" si="135"/>
        <v>0</v>
      </c>
      <c r="AO365" s="136"/>
      <c r="AP365" s="136"/>
      <c r="AQ365" s="136"/>
      <c r="AR365" s="105">
        <f t="shared" si="136"/>
        <v>0</v>
      </c>
      <c r="AS365" s="143"/>
      <c r="AT365" s="143"/>
      <c r="AU365" s="143"/>
      <c r="AV365" s="146"/>
      <c r="AW365" s="224">
        <f t="shared" si="137"/>
        <v>0</v>
      </c>
      <c r="AX365" s="274"/>
      <c r="AY365" s="126"/>
      <c r="AZ365" s="126"/>
      <c r="BA365" s="126"/>
      <c r="BB365" s="126"/>
      <c r="BC365" s="126"/>
      <c r="BD365" s="126"/>
      <c r="BE365" s="126"/>
      <c r="BF365" s="275"/>
      <c r="BG365" s="274"/>
      <c r="BH365" s="274"/>
      <c r="BI365" s="222">
        <f t="shared" si="138"/>
        <v>0</v>
      </c>
      <c r="BJ365" s="140">
        <f t="shared" si="139"/>
        <v>0</v>
      </c>
      <c r="BK365" s="132"/>
      <c r="BL365" s="140">
        <f t="shared" si="140"/>
        <v>0</v>
      </c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41"/>
      <c r="BY365" s="141"/>
      <c r="BZ365" s="130">
        <f t="shared" si="141"/>
        <v>0</v>
      </c>
      <c r="CA365" s="132"/>
    </row>
    <row r="366" spans="1:79" ht="14.25" customHeight="1" x14ac:dyDescent="0.25">
      <c r="A366" s="132"/>
      <c r="B366" s="306">
        <v>46352</v>
      </c>
      <c r="C366" s="133"/>
      <c r="D366" s="136"/>
      <c r="E366" s="135"/>
      <c r="F366" s="135"/>
      <c r="G366" s="147">
        <f t="shared" si="133"/>
        <v>0</v>
      </c>
      <c r="H366" s="144"/>
      <c r="I366" s="144"/>
      <c r="J366" s="144"/>
      <c r="K366" s="144"/>
      <c r="L366" s="143"/>
      <c r="M366" s="143"/>
      <c r="N366" s="143"/>
      <c r="O366" s="143"/>
      <c r="P366" s="611"/>
      <c r="Q366" s="143"/>
      <c r="R366" s="143"/>
      <c r="S366" s="633"/>
      <c r="T366" s="633"/>
      <c r="U366" s="143"/>
      <c r="V366" s="143"/>
      <c r="W366" s="143"/>
      <c r="X366" s="143"/>
      <c r="Y366" s="146"/>
      <c r="Z366" s="103">
        <f t="shared" si="134"/>
        <v>0</v>
      </c>
      <c r="AA366" s="144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03">
        <f t="shared" si="135"/>
        <v>0</v>
      </c>
      <c r="AO366" s="136"/>
      <c r="AP366" s="136"/>
      <c r="AQ366" s="136"/>
      <c r="AR366" s="105">
        <f t="shared" si="136"/>
        <v>0</v>
      </c>
      <c r="AS366" s="143"/>
      <c r="AT366" s="143"/>
      <c r="AU366" s="143"/>
      <c r="AV366" s="146"/>
      <c r="AW366" s="224">
        <f t="shared" si="137"/>
        <v>0</v>
      </c>
      <c r="AX366" s="274"/>
      <c r="AY366" s="126"/>
      <c r="AZ366" s="126"/>
      <c r="BA366" s="126"/>
      <c r="BB366" s="126"/>
      <c r="BC366" s="126"/>
      <c r="BD366" s="126"/>
      <c r="BE366" s="126"/>
      <c r="BF366" s="275"/>
      <c r="BG366" s="274"/>
      <c r="BH366" s="274"/>
      <c r="BI366" s="222">
        <f t="shared" si="138"/>
        <v>0</v>
      </c>
      <c r="BJ366" s="140">
        <f t="shared" si="139"/>
        <v>0</v>
      </c>
      <c r="BK366" s="132"/>
      <c r="BL366" s="140">
        <f t="shared" si="140"/>
        <v>0</v>
      </c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41"/>
      <c r="BY366" s="141"/>
      <c r="BZ366" s="130">
        <f t="shared" si="141"/>
        <v>0</v>
      </c>
      <c r="CA366" s="132"/>
    </row>
    <row r="367" spans="1:79" ht="14.25" customHeight="1" x14ac:dyDescent="0.25">
      <c r="A367" s="132"/>
      <c r="B367" s="306">
        <v>46353</v>
      </c>
      <c r="C367" s="133"/>
      <c r="D367" s="136"/>
      <c r="E367" s="135"/>
      <c r="F367" s="135"/>
      <c r="G367" s="147">
        <f t="shared" si="133"/>
        <v>0</v>
      </c>
      <c r="H367" s="144"/>
      <c r="I367" s="144"/>
      <c r="J367" s="144"/>
      <c r="K367" s="144"/>
      <c r="L367" s="143"/>
      <c r="M367" s="143"/>
      <c r="N367" s="143"/>
      <c r="O367" s="143"/>
      <c r="P367" s="611"/>
      <c r="Q367" s="143"/>
      <c r="R367" s="143"/>
      <c r="S367" s="231"/>
      <c r="T367" s="231"/>
      <c r="U367" s="143"/>
      <c r="V367" s="143"/>
      <c r="W367" s="143"/>
      <c r="X367" s="143"/>
      <c r="Y367" s="146"/>
      <c r="Z367" s="103">
        <f t="shared" si="134"/>
        <v>0</v>
      </c>
      <c r="AA367" s="144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03">
        <f t="shared" si="135"/>
        <v>0</v>
      </c>
      <c r="AO367" s="136"/>
      <c r="AP367" s="136"/>
      <c r="AQ367" s="136"/>
      <c r="AR367" s="105">
        <f t="shared" si="136"/>
        <v>0</v>
      </c>
      <c r="AS367" s="143"/>
      <c r="AT367" s="143"/>
      <c r="AU367" s="143"/>
      <c r="AV367" s="146"/>
      <c r="AW367" s="224">
        <f t="shared" si="137"/>
        <v>0</v>
      </c>
      <c r="AX367" s="274"/>
      <c r="AY367" s="126"/>
      <c r="AZ367" s="126"/>
      <c r="BA367" s="126"/>
      <c r="BB367" s="126"/>
      <c r="BC367" s="126"/>
      <c r="BD367" s="126"/>
      <c r="BE367" s="126"/>
      <c r="BF367" s="275"/>
      <c r="BG367" s="274"/>
      <c r="BH367" s="274"/>
      <c r="BI367" s="222">
        <f t="shared" si="138"/>
        <v>0</v>
      </c>
      <c r="BJ367" s="140">
        <f t="shared" si="139"/>
        <v>0</v>
      </c>
      <c r="BK367" s="132"/>
      <c r="BL367" s="140">
        <f t="shared" si="140"/>
        <v>0</v>
      </c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41"/>
      <c r="BY367" s="141"/>
      <c r="BZ367" s="130">
        <f t="shared" si="141"/>
        <v>0</v>
      </c>
      <c r="CA367" s="132"/>
    </row>
    <row r="368" spans="1:79" ht="14.25" customHeight="1" x14ac:dyDescent="0.25">
      <c r="A368" s="132"/>
      <c r="B368" s="306">
        <v>46354</v>
      </c>
      <c r="C368" s="133"/>
      <c r="D368" s="136"/>
      <c r="E368" s="135"/>
      <c r="F368" s="135"/>
      <c r="G368" s="147">
        <f t="shared" si="133"/>
        <v>0</v>
      </c>
      <c r="H368" s="144"/>
      <c r="I368" s="144"/>
      <c r="J368" s="144"/>
      <c r="K368" s="144"/>
      <c r="L368" s="143"/>
      <c r="M368" s="143"/>
      <c r="N368" s="143"/>
      <c r="O368" s="143"/>
      <c r="P368" s="611"/>
      <c r="Q368" s="143"/>
      <c r="R368" s="143"/>
      <c r="S368" s="633"/>
      <c r="T368" s="633"/>
      <c r="U368" s="143"/>
      <c r="V368" s="143"/>
      <c r="W368" s="143"/>
      <c r="X368" s="143"/>
      <c r="Y368" s="146"/>
      <c r="Z368" s="103">
        <f t="shared" si="134"/>
        <v>0</v>
      </c>
      <c r="AA368" s="144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03">
        <f t="shared" si="135"/>
        <v>0</v>
      </c>
      <c r="AO368" s="136"/>
      <c r="AP368" s="136"/>
      <c r="AQ368" s="136"/>
      <c r="AR368" s="105">
        <f t="shared" si="136"/>
        <v>0</v>
      </c>
      <c r="AS368" s="143"/>
      <c r="AT368" s="143"/>
      <c r="AU368" s="143"/>
      <c r="AV368" s="146"/>
      <c r="AW368" s="224">
        <f t="shared" si="137"/>
        <v>0</v>
      </c>
      <c r="AX368" s="274"/>
      <c r="AY368" s="126"/>
      <c r="AZ368" s="126"/>
      <c r="BA368" s="126"/>
      <c r="BB368" s="126"/>
      <c r="BC368" s="126"/>
      <c r="BD368" s="126"/>
      <c r="BE368" s="126"/>
      <c r="BF368" s="275"/>
      <c r="BG368" s="274"/>
      <c r="BH368" s="274"/>
      <c r="BI368" s="222">
        <f t="shared" si="138"/>
        <v>0</v>
      </c>
      <c r="BJ368" s="140">
        <f t="shared" si="139"/>
        <v>0</v>
      </c>
      <c r="BK368" s="132"/>
      <c r="BL368" s="140">
        <f t="shared" si="140"/>
        <v>0</v>
      </c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41"/>
      <c r="BY368" s="141"/>
      <c r="BZ368" s="130">
        <f t="shared" si="141"/>
        <v>0</v>
      </c>
      <c r="CA368" s="132"/>
    </row>
    <row r="369" spans="1:79" ht="14.25" customHeight="1" x14ac:dyDescent="0.25">
      <c r="A369" s="132"/>
      <c r="B369" s="306">
        <v>46355</v>
      </c>
      <c r="C369" s="133"/>
      <c r="D369" s="136"/>
      <c r="E369" s="135"/>
      <c r="F369" s="135"/>
      <c r="G369" s="147">
        <f t="shared" si="133"/>
        <v>0</v>
      </c>
      <c r="H369" s="144"/>
      <c r="I369" s="144"/>
      <c r="J369" s="144"/>
      <c r="K369" s="144"/>
      <c r="L369" s="143"/>
      <c r="M369" s="143"/>
      <c r="N369" s="143"/>
      <c r="O369" s="143"/>
      <c r="P369" s="611"/>
      <c r="Q369" s="143"/>
      <c r="R369" s="143"/>
      <c r="S369" s="143"/>
      <c r="T369" s="143"/>
      <c r="U369" s="143"/>
      <c r="V369" s="143"/>
      <c r="W369" s="143"/>
      <c r="X369" s="143"/>
      <c r="Y369" s="146"/>
      <c r="Z369" s="103">
        <f t="shared" si="134"/>
        <v>0</v>
      </c>
      <c r="AA369" s="144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03">
        <f t="shared" si="135"/>
        <v>0</v>
      </c>
      <c r="AO369" s="136"/>
      <c r="AP369" s="136"/>
      <c r="AQ369" s="136"/>
      <c r="AR369" s="105">
        <f t="shared" si="136"/>
        <v>0</v>
      </c>
      <c r="AS369" s="143"/>
      <c r="AT369" s="143"/>
      <c r="AU369" s="143"/>
      <c r="AV369" s="146"/>
      <c r="AW369" s="224">
        <f t="shared" si="137"/>
        <v>0</v>
      </c>
      <c r="AX369" s="274"/>
      <c r="AY369" s="126"/>
      <c r="AZ369" s="126"/>
      <c r="BA369" s="126"/>
      <c r="BB369" s="126"/>
      <c r="BC369" s="126"/>
      <c r="BD369" s="126"/>
      <c r="BE369" s="126"/>
      <c r="BF369" s="275"/>
      <c r="BG369" s="274"/>
      <c r="BH369" s="274"/>
      <c r="BI369" s="222">
        <f t="shared" si="138"/>
        <v>0</v>
      </c>
      <c r="BJ369" s="140">
        <f t="shared" si="139"/>
        <v>0</v>
      </c>
      <c r="BK369" s="132"/>
      <c r="BL369" s="140">
        <f t="shared" si="140"/>
        <v>0</v>
      </c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41"/>
      <c r="BY369" s="141"/>
      <c r="BZ369" s="130">
        <f t="shared" si="141"/>
        <v>0</v>
      </c>
      <c r="CA369" s="132"/>
    </row>
    <row r="370" spans="1:79" ht="14.25" customHeight="1" x14ac:dyDescent="0.25">
      <c r="A370" s="132"/>
      <c r="B370" s="306">
        <v>46356</v>
      </c>
      <c r="C370" s="133"/>
      <c r="D370" s="136"/>
      <c r="E370" s="135"/>
      <c r="F370" s="135"/>
      <c r="G370" s="147">
        <f t="shared" si="133"/>
        <v>0</v>
      </c>
      <c r="H370" s="144"/>
      <c r="I370" s="144"/>
      <c r="J370" s="144"/>
      <c r="K370" s="144"/>
      <c r="L370" s="143"/>
      <c r="M370" s="143"/>
      <c r="N370" s="143"/>
      <c r="O370" s="143"/>
      <c r="P370" s="611"/>
      <c r="Q370" s="143"/>
      <c r="R370" s="143"/>
      <c r="S370" s="143"/>
      <c r="T370" s="143"/>
      <c r="U370" s="143"/>
      <c r="V370" s="143"/>
      <c r="W370" s="143"/>
      <c r="X370" s="143"/>
      <c r="Y370" s="146"/>
      <c r="Z370" s="103">
        <f t="shared" si="134"/>
        <v>0</v>
      </c>
      <c r="AA370" s="144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03">
        <f t="shared" si="135"/>
        <v>0</v>
      </c>
      <c r="AO370" s="136"/>
      <c r="AP370" s="136"/>
      <c r="AQ370" s="136"/>
      <c r="AR370" s="105">
        <f t="shared" si="136"/>
        <v>0</v>
      </c>
      <c r="AS370" s="143"/>
      <c r="AT370" s="143"/>
      <c r="AU370" s="143"/>
      <c r="AV370" s="146"/>
      <c r="AW370" s="224">
        <f t="shared" si="137"/>
        <v>0</v>
      </c>
      <c r="AX370" s="296"/>
      <c r="AY370" s="138"/>
      <c r="AZ370" s="138"/>
      <c r="BA370" s="138"/>
      <c r="BB370" s="138"/>
      <c r="BC370" s="138"/>
      <c r="BD370" s="138"/>
      <c r="BE370" s="138"/>
      <c r="BF370" s="297"/>
      <c r="BG370" s="274"/>
      <c r="BH370" s="274"/>
      <c r="BI370" s="222">
        <f t="shared" si="138"/>
        <v>0</v>
      </c>
      <c r="BJ370" s="140">
        <f t="shared" si="139"/>
        <v>0</v>
      </c>
      <c r="BK370" s="132"/>
      <c r="BL370" s="140">
        <f t="shared" si="140"/>
        <v>0</v>
      </c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41"/>
      <c r="BY370" s="141"/>
      <c r="BZ370" s="130">
        <f t="shared" si="141"/>
        <v>0</v>
      </c>
      <c r="CA370" s="132"/>
    </row>
    <row r="371" spans="1:79" ht="14.25" customHeight="1" x14ac:dyDescent="0.25">
      <c r="A371" s="3"/>
      <c r="B371" s="2" t="s">
        <v>4</v>
      </c>
      <c r="C371" s="166">
        <f t="shared" ref="C371:V371" si="142">SUM(C340:C370)</f>
        <v>0</v>
      </c>
      <c r="D371" s="166">
        <f t="shared" si="142"/>
        <v>0</v>
      </c>
      <c r="E371" s="166">
        <f t="shared" si="142"/>
        <v>0</v>
      </c>
      <c r="F371" s="166">
        <f t="shared" si="142"/>
        <v>0</v>
      </c>
      <c r="G371" s="166">
        <f t="shared" si="142"/>
        <v>0</v>
      </c>
      <c r="H371" s="166">
        <f t="shared" si="142"/>
        <v>0</v>
      </c>
      <c r="I371" s="166">
        <f t="shared" si="142"/>
        <v>0</v>
      </c>
      <c r="J371" s="166">
        <f t="shared" si="142"/>
        <v>0</v>
      </c>
      <c r="K371" s="166">
        <f t="shared" si="142"/>
        <v>0</v>
      </c>
      <c r="L371" s="166">
        <f t="shared" si="142"/>
        <v>0</v>
      </c>
      <c r="M371" s="166">
        <f t="shared" si="142"/>
        <v>0</v>
      </c>
      <c r="N371" s="166">
        <f t="shared" si="142"/>
        <v>0</v>
      </c>
      <c r="O371" s="166">
        <f t="shared" si="142"/>
        <v>0</v>
      </c>
      <c r="P371" s="617">
        <f t="shared" si="142"/>
        <v>0</v>
      </c>
      <c r="Q371" s="166">
        <f t="shared" si="142"/>
        <v>0</v>
      </c>
      <c r="R371" s="166">
        <f t="shared" si="142"/>
        <v>0</v>
      </c>
      <c r="S371" s="166">
        <f t="shared" si="142"/>
        <v>0</v>
      </c>
      <c r="T371" s="166">
        <f t="shared" si="142"/>
        <v>0</v>
      </c>
      <c r="U371" s="166">
        <f t="shared" si="142"/>
        <v>0</v>
      </c>
      <c r="V371" s="166">
        <f t="shared" si="142"/>
        <v>0</v>
      </c>
      <c r="W371" s="166"/>
      <c r="X371" s="166">
        <f t="shared" ref="X371:Y371" si="143">SUM(X340:X370)</f>
        <v>0</v>
      </c>
      <c r="Y371" s="167">
        <f t="shared" si="143"/>
        <v>0</v>
      </c>
      <c r="Z371" s="623">
        <f t="shared" si="134"/>
        <v>0</v>
      </c>
      <c r="AA371" s="284">
        <f t="shared" ref="AA371:AK371" si="144">SUM(AA340:AA370)</f>
        <v>0</v>
      </c>
      <c r="AB371" s="166">
        <f t="shared" si="144"/>
        <v>0</v>
      </c>
      <c r="AC371" s="166">
        <f t="shared" si="144"/>
        <v>0</v>
      </c>
      <c r="AD371" s="166">
        <f t="shared" si="144"/>
        <v>0</v>
      </c>
      <c r="AE371" s="166">
        <f t="shared" si="144"/>
        <v>0</v>
      </c>
      <c r="AF371" s="166">
        <f t="shared" si="144"/>
        <v>0</v>
      </c>
      <c r="AG371" s="166">
        <f t="shared" si="144"/>
        <v>0</v>
      </c>
      <c r="AH371" s="166">
        <f t="shared" si="144"/>
        <v>0</v>
      </c>
      <c r="AI371" s="166">
        <f t="shared" si="144"/>
        <v>0</v>
      </c>
      <c r="AJ371" s="166">
        <f t="shared" si="144"/>
        <v>0</v>
      </c>
      <c r="AK371" s="166">
        <f t="shared" si="144"/>
        <v>0</v>
      </c>
      <c r="AL371" s="166"/>
      <c r="AM371" s="166">
        <f t="shared" ref="AM371:BJ371" si="145">SUM(AM340:AM370)</f>
        <v>0</v>
      </c>
      <c r="AN371" s="166">
        <f t="shared" si="145"/>
        <v>0</v>
      </c>
      <c r="AO371" s="166">
        <f t="shared" si="145"/>
        <v>0</v>
      </c>
      <c r="AP371" s="166">
        <f t="shared" si="145"/>
        <v>0</v>
      </c>
      <c r="AQ371" s="166">
        <f t="shared" si="145"/>
        <v>0</v>
      </c>
      <c r="AR371" s="166">
        <f t="shared" si="145"/>
        <v>0</v>
      </c>
      <c r="AS371" s="166">
        <f t="shared" si="145"/>
        <v>0</v>
      </c>
      <c r="AT371" s="166">
        <f t="shared" si="145"/>
        <v>0</v>
      </c>
      <c r="AU371" s="166">
        <f t="shared" si="145"/>
        <v>0</v>
      </c>
      <c r="AV371" s="166">
        <f t="shared" si="145"/>
        <v>0</v>
      </c>
      <c r="AW371" s="166">
        <f t="shared" si="145"/>
        <v>0</v>
      </c>
      <c r="AX371" s="165">
        <f t="shared" si="145"/>
        <v>0</v>
      </c>
      <c r="AY371" s="165">
        <f t="shared" si="145"/>
        <v>0</v>
      </c>
      <c r="AZ371" s="165">
        <f t="shared" si="145"/>
        <v>0</v>
      </c>
      <c r="BA371" s="165">
        <f t="shared" si="145"/>
        <v>0</v>
      </c>
      <c r="BB371" s="165">
        <f t="shared" si="145"/>
        <v>0</v>
      </c>
      <c r="BC371" s="165">
        <f t="shared" si="145"/>
        <v>0</v>
      </c>
      <c r="BD371" s="165">
        <f t="shared" si="145"/>
        <v>0</v>
      </c>
      <c r="BE371" s="165">
        <f t="shared" si="145"/>
        <v>0</v>
      </c>
      <c r="BF371" s="165">
        <f t="shared" si="145"/>
        <v>0</v>
      </c>
      <c r="BG371" s="166">
        <f t="shared" si="145"/>
        <v>0</v>
      </c>
      <c r="BH371" s="166">
        <f t="shared" si="145"/>
        <v>0</v>
      </c>
      <c r="BI371" s="166">
        <f t="shared" si="145"/>
        <v>0</v>
      </c>
      <c r="BJ371" s="166">
        <f t="shared" si="145"/>
        <v>0</v>
      </c>
      <c r="BK371" s="132"/>
      <c r="BL371" s="166">
        <f t="shared" ref="BL371:BZ371" si="146">SUM(BL340:BL370)</f>
        <v>0</v>
      </c>
      <c r="BM371" s="166">
        <f t="shared" si="146"/>
        <v>0</v>
      </c>
      <c r="BN371" s="166">
        <f t="shared" si="146"/>
        <v>0</v>
      </c>
      <c r="BO371" s="166">
        <f t="shared" si="146"/>
        <v>0</v>
      </c>
      <c r="BP371" s="166">
        <f t="shared" si="146"/>
        <v>0</v>
      </c>
      <c r="BQ371" s="166">
        <f t="shared" si="146"/>
        <v>0</v>
      </c>
      <c r="BR371" s="166">
        <f t="shared" si="146"/>
        <v>0</v>
      </c>
      <c r="BS371" s="166">
        <f t="shared" si="146"/>
        <v>0</v>
      </c>
      <c r="BT371" s="166">
        <f t="shared" si="146"/>
        <v>0</v>
      </c>
      <c r="BU371" s="166">
        <f t="shared" si="146"/>
        <v>0</v>
      </c>
      <c r="BV371" s="166">
        <f t="shared" si="146"/>
        <v>0</v>
      </c>
      <c r="BW371" s="166">
        <f t="shared" si="146"/>
        <v>0</v>
      </c>
      <c r="BX371" s="166">
        <f t="shared" si="146"/>
        <v>0</v>
      </c>
      <c r="BY371" s="166">
        <f t="shared" si="146"/>
        <v>0</v>
      </c>
      <c r="BZ371" s="166">
        <f t="shared" si="146"/>
        <v>0</v>
      </c>
      <c r="CA371" s="132"/>
    </row>
    <row r="372" spans="1:79" ht="14.25" customHeight="1" x14ac:dyDescent="0.25">
      <c r="A372" s="1"/>
      <c r="B372" s="2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96"/>
      <c r="AO372" s="96"/>
      <c r="AP372" s="96"/>
      <c r="AQ372" s="3"/>
      <c r="AR372" s="4"/>
      <c r="AS372" s="3"/>
      <c r="AT372" s="3"/>
      <c r="AU372" s="3"/>
      <c r="AV372" s="3"/>
      <c r="AW372" s="3"/>
      <c r="AX372" s="3"/>
      <c r="AY372" s="3"/>
      <c r="AZ372" s="132"/>
      <c r="BA372" s="3"/>
      <c r="BB372" s="3"/>
      <c r="BC372" s="3"/>
      <c r="BD372" s="3"/>
      <c r="BE372" s="132"/>
      <c r="BF372" s="3"/>
      <c r="BG372" s="3"/>
      <c r="BH372" s="132"/>
      <c r="BI372" s="4"/>
      <c r="BJ372" s="3"/>
      <c r="BK372" s="235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</row>
    <row r="373" spans="1:79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176"/>
      <c r="AO373" s="176"/>
      <c r="AP373" s="176"/>
      <c r="AQ373" s="3"/>
      <c r="AR373" s="4"/>
      <c r="AS373" s="3"/>
      <c r="AT373" s="3"/>
      <c r="AU373" s="3"/>
      <c r="AV373" s="3"/>
      <c r="AW373" s="3"/>
      <c r="AX373" s="3"/>
      <c r="AY373" s="3"/>
      <c r="AZ373" s="132"/>
      <c r="BA373" s="3"/>
      <c r="BB373" s="3"/>
      <c r="BC373" s="3"/>
      <c r="BD373" s="3"/>
      <c r="BE373" s="132"/>
      <c r="BF373" s="3"/>
      <c r="BG373" s="3"/>
      <c r="BH373" s="132"/>
      <c r="BI373" s="4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</row>
    <row r="374" spans="1:79" ht="14.25" customHeight="1" x14ac:dyDescent="0.25">
      <c r="A374" s="3"/>
      <c r="B374" s="215">
        <v>46357</v>
      </c>
      <c r="C374" s="94"/>
      <c r="D374" s="104"/>
      <c r="E374" s="97"/>
      <c r="F374" s="97"/>
      <c r="G374" s="265">
        <f t="shared" ref="G374:G404" si="147">+C374+D374+E374+F374</f>
        <v>0</v>
      </c>
      <c r="H374" s="187"/>
      <c r="I374" s="187"/>
      <c r="J374" s="187"/>
      <c r="K374" s="187"/>
      <c r="L374" s="186"/>
      <c r="M374" s="186"/>
      <c r="N374" s="186"/>
      <c r="O374" s="186"/>
      <c r="P374" s="619"/>
      <c r="Q374" s="186"/>
      <c r="R374" s="186"/>
      <c r="S374" s="186"/>
      <c r="T374" s="186"/>
      <c r="U374" s="186"/>
      <c r="V374" s="186"/>
      <c r="W374" s="186"/>
      <c r="X374" s="186"/>
      <c r="Y374" s="186"/>
      <c r="Z374" s="189">
        <f t="shared" ref="Z374:Z404" si="148">SUM(H374:Y374)</f>
        <v>0</v>
      </c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9">
        <f t="shared" ref="AN374:AN404" si="149">SUM(AA374:AM374)</f>
        <v>0</v>
      </c>
      <c r="AO374" s="104"/>
      <c r="AP374" s="104"/>
      <c r="AQ374" s="104"/>
      <c r="AR374" s="191">
        <f t="shared" ref="AR374:AR404" si="150">SUM(AO374:AQ374)</f>
        <v>0</v>
      </c>
      <c r="AS374" s="186"/>
      <c r="AT374" s="186"/>
      <c r="AU374" s="186"/>
      <c r="AV374" s="193"/>
      <c r="AW374" s="266">
        <f t="shared" ref="AW374:AW404" si="151">+G374-Z374-AN374-AR374-AS374-AT374-AU374-AV374</f>
        <v>0</v>
      </c>
      <c r="AX374" s="269"/>
      <c r="AY374" s="109"/>
      <c r="AZ374" s="109"/>
      <c r="BA374" s="109"/>
      <c r="BB374" s="109"/>
      <c r="BC374" s="109"/>
      <c r="BD374" s="109"/>
      <c r="BE374" s="270"/>
      <c r="BF374" s="109"/>
      <c r="BG374" s="269"/>
      <c r="BH374" s="269"/>
      <c r="BI374" s="292">
        <f t="shared" ref="BI374:BI404" si="152">SUM(AX374:BH374)-BG374</f>
        <v>0</v>
      </c>
      <c r="BJ374" s="114">
        <f t="shared" ref="BJ374:BJ404" si="153">+AW374-BI374</f>
        <v>0</v>
      </c>
      <c r="BK374" s="3"/>
      <c r="BL374" s="114">
        <f t="shared" ref="BL374:BL404" si="154">SUM(BM374:BY374)</f>
        <v>0</v>
      </c>
      <c r="BM374" s="115"/>
      <c r="BN374" s="115"/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16">
        <f t="shared" ref="BZ374:BZ404" si="155">+BJ374-BL374</f>
        <v>0</v>
      </c>
      <c r="CA374" s="3"/>
    </row>
    <row r="375" spans="1:79" ht="14.25" customHeight="1" x14ac:dyDescent="0.25">
      <c r="A375" s="132"/>
      <c r="B375" s="215">
        <v>46358</v>
      </c>
      <c r="C375" s="133"/>
      <c r="D375" s="136"/>
      <c r="E375" s="135"/>
      <c r="F375" s="135"/>
      <c r="G375" s="147">
        <f t="shared" si="147"/>
        <v>0</v>
      </c>
      <c r="H375" s="144"/>
      <c r="I375" s="144"/>
      <c r="J375" s="144"/>
      <c r="K375" s="144"/>
      <c r="L375" s="143"/>
      <c r="M375" s="143"/>
      <c r="N375" s="143"/>
      <c r="O375" s="143"/>
      <c r="P375" s="611"/>
      <c r="Q375" s="143"/>
      <c r="R375" s="143"/>
      <c r="S375" s="143"/>
      <c r="T375" s="143"/>
      <c r="U375" s="143"/>
      <c r="V375" s="143"/>
      <c r="W375" s="143"/>
      <c r="X375" s="143"/>
      <c r="Y375" s="143"/>
      <c r="Z375" s="103">
        <f t="shared" si="148"/>
        <v>0</v>
      </c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03">
        <f t="shared" si="149"/>
        <v>0</v>
      </c>
      <c r="AO375" s="136"/>
      <c r="AP375" s="136"/>
      <c r="AQ375" s="136"/>
      <c r="AR375" s="105">
        <f t="shared" si="150"/>
        <v>0</v>
      </c>
      <c r="AS375" s="143"/>
      <c r="AT375" s="143"/>
      <c r="AU375" s="143"/>
      <c r="AV375" s="146"/>
      <c r="AW375" s="224">
        <f t="shared" si="151"/>
        <v>0</v>
      </c>
      <c r="AX375" s="274"/>
      <c r="AY375" s="126"/>
      <c r="AZ375" s="126"/>
      <c r="BA375" s="126"/>
      <c r="BB375" s="126"/>
      <c r="BC375" s="126"/>
      <c r="BD375" s="126"/>
      <c r="BE375" s="275"/>
      <c r="BF375" s="126"/>
      <c r="BG375" s="274"/>
      <c r="BH375" s="274"/>
      <c r="BI375" s="222">
        <f t="shared" si="152"/>
        <v>0</v>
      </c>
      <c r="BJ375" s="140">
        <f t="shared" si="153"/>
        <v>0</v>
      </c>
      <c r="BK375" s="132"/>
      <c r="BL375" s="140">
        <f t="shared" si="154"/>
        <v>0</v>
      </c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30">
        <f t="shared" si="155"/>
        <v>0</v>
      </c>
      <c r="CA375" s="132"/>
    </row>
    <row r="376" spans="1:79" ht="14.25" customHeight="1" x14ac:dyDescent="0.25">
      <c r="A376" s="132"/>
      <c r="B376" s="215">
        <v>46359</v>
      </c>
      <c r="C376" s="133"/>
      <c r="D376" s="136"/>
      <c r="E376" s="135"/>
      <c r="F376" s="135"/>
      <c r="G376" s="147">
        <f t="shared" si="147"/>
        <v>0</v>
      </c>
      <c r="H376" s="144"/>
      <c r="I376" s="144"/>
      <c r="J376" s="144"/>
      <c r="K376" s="144"/>
      <c r="L376" s="143"/>
      <c r="M376" s="143"/>
      <c r="N376" s="143"/>
      <c r="O376" s="143"/>
      <c r="P376" s="611"/>
      <c r="Q376" s="143"/>
      <c r="R376" s="143"/>
      <c r="S376" s="143"/>
      <c r="T376" s="143"/>
      <c r="U376" s="143"/>
      <c r="V376" s="143"/>
      <c r="W376" s="143"/>
      <c r="X376" s="143"/>
      <c r="Y376" s="143"/>
      <c r="Z376" s="103">
        <f t="shared" si="148"/>
        <v>0</v>
      </c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03">
        <f t="shared" si="149"/>
        <v>0</v>
      </c>
      <c r="AO376" s="136"/>
      <c r="AP376" s="136"/>
      <c r="AQ376" s="136"/>
      <c r="AR376" s="105">
        <f t="shared" si="150"/>
        <v>0</v>
      </c>
      <c r="AS376" s="143"/>
      <c r="AT376" s="143"/>
      <c r="AU376" s="143"/>
      <c r="AV376" s="146"/>
      <c r="AW376" s="224">
        <f t="shared" si="151"/>
        <v>0</v>
      </c>
      <c r="AX376" s="274"/>
      <c r="AY376" s="126"/>
      <c r="AZ376" s="126"/>
      <c r="BA376" s="126"/>
      <c r="BB376" s="126"/>
      <c r="BC376" s="126"/>
      <c r="BD376" s="126"/>
      <c r="BE376" s="275"/>
      <c r="BF376" s="126"/>
      <c r="BG376" s="274"/>
      <c r="BH376" s="274"/>
      <c r="BI376" s="222">
        <f t="shared" si="152"/>
        <v>0</v>
      </c>
      <c r="BJ376" s="140">
        <f t="shared" si="153"/>
        <v>0</v>
      </c>
      <c r="BK376" s="132"/>
      <c r="BL376" s="140">
        <f t="shared" si="154"/>
        <v>0</v>
      </c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30">
        <f t="shared" si="155"/>
        <v>0</v>
      </c>
      <c r="CA376" s="132"/>
    </row>
    <row r="377" spans="1:79" ht="14.25" customHeight="1" x14ac:dyDescent="0.25">
      <c r="A377" s="132"/>
      <c r="B377" s="215">
        <v>46360</v>
      </c>
      <c r="C377" s="133"/>
      <c r="D377" s="136"/>
      <c r="E377" s="135"/>
      <c r="F377" s="135"/>
      <c r="G377" s="147">
        <f t="shared" si="147"/>
        <v>0</v>
      </c>
      <c r="H377" s="144"/>
      <c r="I377" s="144"/>
      <c r="J377" s="144"/>
      <c r="K377" s="144"/>
      <c r="L377" s="143"/>
      <c r="M377" s="143"/>
      <c r="N377" s="143"/>
      <c r="O377" s="143"/>
      <c r="P377" s="611"/>
      <c r="Q377" s="143"/>
      <c r="R377" s="143"/>
      <c r="S377" s="143"/>
      <c r="T377" s="143"/>
      <c r="U377" s="143"/>
      <c r="V377" s="143"/>
      <c r="W377" s="143"/>
      <c r="X377" s="143"/>
      <c r="Y377" s="143"/>
      <c r="Z377" s="103">
        <f t="shared" si="148"/>
        <v>0</v>
      </c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03">
        <f t="shared" si="149"/>
        <v>0</v>
      </c>
      <c r="AO377" s="136"/>
      <c r="AP377" s="136"/>
      <c r="AQ377" s="136"/>
      <c r="AR377" s="105">
        <f t="shared" si="150"/>
        <v>0</v>
      </c>
      <c r="AS377" s="143"/>
      <c r="AT377" s="143"/>
      <c r="AU377" s="143"/>
      <c r="AV377" s="146"/>
      <c r="AW377" s="224">
        <f t="shared" si="151"/>
        <v>0</v>
      </c>
      <c r="AX377" s="274"/>
      <c r="AY377" s="126"/>
      <c r="AZ377" s="126"/>
      <c r="BA377" s="126"/>
      <c r="BB377" s="126"/>
      <c r="BC377" s="126"/>
      <c r="BD377" s="126"/>
      <c r="BE377" s="275"/>
      <c r="BF377" s="126"/>
      <c r="BG377" s="274"/>
      <c r="BH377" s="274"/>
      <c r="BI377" s="222">
        <f t="shared" si="152"/>
        <v>0</v>
      </c>
      <c r="BJ377" s="140">
        <f t="shared" si="153"/>
        <v>0</v>
      </c>
      <c r="BK377" s="132"/>
      <c r="BL377" s="140">
        <f t="shared" si="154"/>
        <v>0</v>
      </c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29"/>
      <c r="BY377" s="129"/>
      <c r="BZ377" s="130">
        <f t="shared" si="155"/>
        <v>0</v>
      </c>
      <c r="CA377" s="132"/>
    </row>
    <row r="378" spans="1:79" ht="14.25" customHeight="1" x14ac:dyDescent="0.25">
      <c r="A378" s="132"/>
      <c r="B378" s="215">
        <v>46361</v>
      </c>
      <c r="C378" s="133"/>
      <c r="D378" s="136"/>
      <c r="E378" s="135"/>
      <c r="F378" s="135"/>
      <c r="G378" s="147">
        <f t="shared" si="147"/>
        <v>0</v>
      </c>
      <c r="H378" s="144"/>
      <c r="I378" s="144"/>
      <c r="J378" s="144"/>
      <c r="K378" s="144"/>
      <c r="L378" s="143"/>
      <c r="M378" s="143"/>
      <c r="N378" s="143"/>
      <c r="O378" s="143"/>
      <c r="P378" s="611"/>
      <c r="Q378" s="143"/>
      <c r="R378" s="143"/>
      <c r="S378" s="143"/>
      <c r="T378" s="143"/>
      <c r="U378" s="143"/>
      <c r="V378" s="143"/>
      <c r="W378" s="143"/>
      <c r="X378" s="143"/>
      <c r="Y378" s="143"/>
      <c r="Z378" s="103">
        <f t="shared" si="148"/>
        <v>0</v>
      </c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03">
        <f t="shared" si="149"/>
        <v>0</v>
      </c>
      <c r="AO378" s="136"/>
      <c r="AP378" s="136"/>
      <c r="AQ378" s="136"/>
      <c r="AR378" s="105">
        <f t="shared" si="150"/>
        <v>0</v>
      </c>
      <c r="AS378" s="143"/>
      <c r="AT378" s="143"/>
      <c r="AU378" s="143"/>
      <c r="AV378" s="146"/>
      <c r="AW378" s="224">
        <f t="shared" si="151"/>
        <v>0</v>
      </c>
      <c r="AX378" s="274"/>
      <c r="AY378" s="126"/>
      <c r="AZ378" s="126"/>
      <c r="BA378" s="126"/>
      <c r="BB378" s="126"/>
      <c r="BC378" s="126"/>
      <c r="BD378" s="126"/>
      <c r="BE378" s="275"/>
      <c r="BF378" s="126"/>
      <c r="BG378" s="274"/>
      <c r="BH378" s="274"/>
      <c r="BI378" s="222">
        <f t="shared" si="152"/>
        <v>0</v>
      </c>
      <c r="BJ378" s="140">
        <f t="shared" si="153"/>
        <v>0</v>
      </c>
      <c r="BK378" s="132"/>
      <c r="BL378" s="140">
        <f t="shared" si="154"/>
        <v>0</v>
      </c>
      <c r="BM378" s="141"/>
      <c r="BN378" s="141"/>
      <c r="BO378" s="141"/>
      <c r="BP378" s="141"/>
      <c r="BQ378" s="141"/>
      <c r="BR378" s="141"/>
      <c r="BS378" s="141"/>
      <c r="BT378" s="141"/>
      <c r="BU378" s="141"/>
      <c r="BV378" s="141"/>
      <c r="BW378" s="141"/>
      <c r="BX378" s="141"/>
      <c r="BY378" s="141"/>
      <c r="BZ378" s="130">
        <f t="shared" si="155"/>
        <v>0</v>
      </c>
      <c r="CA378" s="132"/>
    </row>
    <row r="379" spans="1:79" ht="14.25" customHeight="1" x14ac:dyDescent="0.25">
      <c r="A379" s="132"/>
      <c r="B379" s="215">
        <v>46362</v>
      </c>
      <c r="C379" s="133"/>
      <c r="D379" s="136"/>
      <c r="E379" s="135"/>
      <c r="F379" s="135"/>
      <c r="G379" s="147">
        <f t="shared" si="147"/>
        <v>0</v>
      </c>
      <c r="H379" s="144"/>
      <c r="I379" s="144"/>
      <c r="J379" s="144"/>
      <c r="K379" s="144"/>
      <c r="L379" s="143"/>
      <c r="M379" s="143"/>
      <c r="N379" s="143"/>
      <c r="O379" s="143"/>
      <c r="P379" s="611"/>
      <c r="Q379" s="143"/>
      <c r="R379" s="143"/>
      <c r="S379" s="143"/>
      <c r="T379" s="143"/>
      <c r="U379" s="143"/>
      <c r="V379" s="143"/>
      <c r="W379" s="143"/>
      <c r="X379" s="143"/>
      <c r="Y379" s="143"/>
      <c r="Z379" s="103">
        <f t="shared" si="148"/>
        <v>0</v>
      </c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03">
        <f t="shared" si="149"/>
        <v>0</v>
      </c>
      <c r="AO379" s="136"/>
      <c r="AP379" s="136"/>
      <c r="AQ379" s="136"/>
      <c r="AR379" s="105">
        <f t="shared" si="150"/>
        <v>0</v>
      </c>
      <c r="AS379" s="143"/>
      <c r="AT379" s="143"/>
      <c r="AU379" s="143"/>
      <c r="AV379" s="146"/>
      <c r="AW379" s="224">
        <f t="shared" si="151"/>
        <v>0</v>
      </c>
      <c r="AX379" s="274"/>
      <c r="AY379" s="126"/>
      <c r="AZ379" s="126"/>
      <c r="BA379" s="126"/>
      <c r="BB379" s="126"/>
      <c r="BC379" s="126"/>
      <c r="BD379" s="126"/>
      <c r="BE379" s="275"/>
      <c r="BF379" s="126"/>
      <c r="BG379" s="274"/>
      <c r="BH379" s="274"/>
      <c r="BI379" s="222">
        <f t="shared" si="152"/>
        <v>0</v>
      </c>
      <c r="BJ379" s="140">
        <f t="shared" si="153"/>
        <v>0</v>
      </c>
      <c r="BK379" s="132"/>
      <c r="BL379" s="140">
        <f t="shared" si="154"/>
        <v>0</v>
      </c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1"/>
      <c r="BY379" s="141"/>
      <c r="BZ379" s="130">
        <f t="shared" si="155"/>
        <v>0</v>
      </c>
      <c r="CA379" s="132"/>
    </row>
    <row r="380" spans="1:79" ht="14.25" customHeight="1" x14ac:dyDescent="0.25">
      <c r="A380" s="132"/>
      <c r="B380" s="215">
        <v>46363</v>
      </c>
      <c r="C380" s="133"/>
      <c r="D380" s="136"/>
      <c r="E380" s="135"/>
      <c r="F380" s="135"/>
      <c r="G380" s="147">
        <f t="shared" si="147"/>
        <v>0</v>
      </c>
      <c r="H380" s="144"/>
      <c r="I380" s="144"/>
      <c r="J380" s="144"/>
      <c r="K380" s="144"/>
      <c r="L380" s="143"/>
      <c r="M380" s="143"/>
      <c r="N380" s="143"/>
      <c r="O380" s="143"/>
      <c r="P380" s="611"/>
      <c r="Q380" s="143"/>
      <c r="R380" s="143"/>
      <c r="S380" s="143"/>
      <c r="T380" s="143"/>
      <c r="U380" s="143"/>
      <c r="V380" s="143"/>
      <c r="W380" s="143"/>
      <c r="X380" s="143"/>
      <c r="Y380" s="143"/>
      <c r="Z380" s="103">
        <f t="shared" si="148"/>
        <v>0</v>
      </c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03">
        <f t="shared" si="149"/>
        <v>0</v>
      </c>
      <c r="AO380" s="136"/>
      <c r="AP380" s="136"/>
      <c r="AQ380" s="136"/>
      <c r="AR380" s="105">
        <f t="shared" si="150"/>
        <v>0</v>
      </c>
      <c r="AS380" s="143"/>
      <c r="AT380" s="143"/>
      <c r="AU380" s="143"/>
      <c r="AV380" s="146"/>
      <c r="AW380" s="224">
        <f t="shared" si="151"/>
        <v>0</v>
      </c>
      <c r="AX380" s="274"/>
      <c r="AY380" s="126"/>
      <c r="AZ380" s="126"/>
      <c r="BA380" s="126"/>
      <c r="BB380" s="126"/>
      <c r="BC380" s="126"/>
      <c r="BD380" s="126"/>
      <c r="BE380" s="275"/>
      <c r="BF380" s="126"/>
      <c r="BG380" s="274"/>
      <c r="BH380" s="274"/>
      <c r="BI380" s="222">
        <f t="shared" si="152"/>
        <v>0</v>
      </c>
      <c r="BJ380" s="140">
        <f t="shared" si="153"/>
        <v>0</v>
      </c>
      <c r="BK380" s="132"/>
      <c r="BL380" s="140">
        <f t="shared" si="154"/>
        <v>0</v>
      </c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1"/>
      <c r="BY380" s="141"/>
      <c r="BZ380" s="130">
        <f t="shared" si="155"/>
        <v>0</v>
      </c>
      <c r="CA380" s="132"/>
    </row>
    <row r="381" spans="1:79" ht="14.25" customHeight="1" x14ac:dyDescent="0.25">
      <c r="A381" s="132"/>
      <c r="B381" s="215">
        <v>46364</v>
      </c>
      <c r="C381" s="133"/>
      <c r="D381" s="136"/>
      <c r="E381" s="135"/>
      <c r="F381" s="135"/>
      <c r="G381" s="147">
        <f t="shared" si="147"/>
        <v>0</v>
      </c>
      <c r="H381" s="144"/>
      <c r="I381" s="144"/>
      <c r="J381" s="144"/>
      <c r="K381" s="144"/>
      <c r="L381" s="143"/>
      <c r="M381" s="143"/>
      <c r="N381" s="143"/>
      <c r="O381" s="143"/>
      <c r="P381" s="611"/>
      <c r="Q381" s="143"/>
      <c r="R381" s="143"/>
      <c r="S381" s="143"/>
      <c r="T381" s="143"/>
      <c r="U381" s="143"/>
      <c r="V381" s="143"/>
      <c r="W381" s="143"/>
      <c r="X381" s="143"/>
      <c r="Y381" s="143"/>
      <c r="Z381" s="103">
        <f t="shared" si="148"/>
        <v>0</v>
      </c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03">
        <f t="shared" si="149"/>
        <v>0</v>
      </c>
      <c r="AO381" s="136"/>
      <c r="AP381" s="136"/>
      <c r="AQ381" s="136"/>
      <c r="AR381" s="105">
        <f t="shared" si="150"/>
        <v>0</v>
      </c>
      <c r="AS381" s="143"/>
      <c r="AT381" s="143"/>
      <c r="AU381" s="143"/>
      <c r="AV381" s="146"/>
      <c r="AW381" s="224">
        <f t="shared" si="151"/>
        <v>0</v>
      </c>
      <c r="AX381" s="274"/>
      <c r="AY381" s="126"/>
      <c r="AZ381" s="126"/>
      <c r="BA381" s="126"/>
      <c r="BB381" s="126"/>
      <c r="BC381" s="126"/>
      <c r="BD381" s="126"/>
      <c r="BE381" s="275"/>
      <c r="BF381" s="126"/>
      <c r="BG381" s="274"/>
      <c r="BH381" s="274"/>
      <c r="BI381" s="222">
        <f t="shared" si="152"/>
        <v>0</v>
      </c>
      <c r="BJ381" s="140">
        <f t="shared" si="153"/>
        <v>0</v>
      </c>
      <c r="BK381" s="132"/>
      <c r="BL381" s="140">
        <f t="shared" si="154"/>
        <v>0</v>
      </c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1"/>
      <c r="BY381" s="141"/>
      <c r="BZ381" s="130">
        <f t="shared" si="155"/>
        <v>0</v>
      </c>
      <c r="CA381" s="132"/>
    </row>
    <row r="382" spans="1:79" ht="14.25" customHeight="1" x14ac:dyDescent="0.25">
      <c r="A382" s="132"/>
      <c r="B382" s="215">
        <v>46365</v>
      </c>
      <c r="C382" s="133"/>
      <c r="D382" s="136"/>
      <c r="E382" s="135"/>
      <c r="F382" s="135"/>
      <c r="G382" s="147">
        <f t="shared" si="147"/>
        <v>0</v>
      </c>
      <c r="H382" s="144"/>
      <c r="I382" s="144"/>
      <c r="J382" s="144"/>
      <c r="K382" s="144"/>
      <c r="L382" s="143"/>
      <c r="M382" s="143"/>
      <c r="N382" s="143"/>
      <c r="O382" s="143"/>
      <c r="P382" s="611"/>
      <c r="Q382" s="143"/>
      <c r="R382" s="143"/>
      <c r="S382" s="143"/>
      <c r="T382" s="143"/>
      <c r="U382" s="143"/>
      <c r="V382" s="143"/>
      <c r="W382" s="143"/>
      <c r="X382" s="143"/>
      <c r="Y382" s="143"/>
      <c r="Z382" s="103">
        <f t="shared" si="148"/>
        <v>0</v>
      </c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03">
        <f t="shared" si="149"/>
        <v>0</v>
      </c>
      <c r="AO382" s="136"/>
      <c r="AP382" s="136"/>
      <c r="AQ382" s="136"/>
      <c r="AR382" s="105">
        <f t="shared" si="150"/>
        <v>0</v>
      </c>
      <c r="AS382" s="143"/>
      <c r="AT382" s="143"/>
      <c r="AU382" s="143"/>
      <c r="AV382" s="146"/>
      <c r="AW382" s="224">
        <f t="shared" si="151"/>
        <v>0</v>
      </c>
      <c r="AX382" s="274"/>
      <c r="AY382" s="126"/>
      <c r="AZ382" s="126"/>
      <c r="BA382" s="126"/>
      <c r="BB382" s="126"/>
      <c r="BC382" s="126"/>
      <c r="BD382" s="126"/>
      <c r="BE382" s="275"/>
      <c r="BF382" s="126"/>
      <c r="BG382" s="274"/>
      <c r="BH382" s="274"/>
      <c r="BI382" s="222">
        <f t="shared" si="152"/>
        <v>0</v>
      </c>
      <c r="BJ382" s="140">
        <f t="shared" si="153"/>
        <v>0</v>
      </c>
      <c r="BK382" s="132"/>
      <c r="BL382" s="140">
        <f t="shared" si="154"/>
        <v>0</v>
      </c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1"/>
      <c r="BY382" s="141"/>
      <c r="BZ382" s="130">
        <f t="shared" si="155"/>
        <v>0</v>
      </c>
      <c r="CA382" s="132"/>
    </row>
    <row r="383" spans="1:79" ht="14.25" customHeight="1" x14ac:dyDescent="0.25">
      <c r="A383" s="132"/>
      <c r="B383" s="215">
        <v>46366</v>
      </c>
      <c r="C383" s="133"/>
      <c r="D383" s="136"/>
      <c r="E383" s="135"/>
      <c r="F383" s="135"/>
      <c r="G383" s="147">
        <f t="shared" si="147"/>
        <v>0</v>
      </c>
      <c r="H383" s="144"/>
      <c r="I383" s="144"/>
      <c r="J383" s="144"/>
      <c r="K383" s="144"/>
      <c r="L383" s="143"/>
      <c r="M383" s="143"/>
      <c r="N383" s="143"/>
      <c r="O383" s="143"/>
      <c r="P383" s="611"/>
      <c r="Q383" s="143"/>
      <c r="R383" s="143"/>
      <c r="S383" s="143"/>
      <c r="T383" s="143"/>
      <c r="U383" s="143"/>
      <c r="V383" s="143"/>
      <c r="W383" s="143"/>
      <c r="X383" s="143"/>
      <c r="Y383" s="143"/>
      <c r="Z383" s="103">
        <f t="shared" si="148"/>
        <v>0</v>
      </c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03">
        <f t="shared" si="149"/>
        <v>0</v>
      </c>
      <c r="AO383" s="136"/>
      <c r="AP383" s="136"/>
      <c r="AQ383" s="136"/>
      <c r="AR383" s="105">
        <f t="shared" si="150"/>
        <v>0</v>
      </c>
      <c r="AS383" s="143"/>
      <c r="AT383" s="143"/>
      <c r="AU383" s="143"/>
      <c r="AV383" s="146"/>
      <c r="AW383" s="224">
        <f t="shared" si="151"/>
        <v>0</v>
      </c>
      <c r="AX383" s="274"/>
      <c r="AY383" s="126"/>
      <c r="AZ383" s="126"/>
      <c r="BA383" s="126"/>
      <c r="BB383" s="126"/>
      <c r="BC383" s="126"/>
      <c r="BD383" s="126"/>
      <c r="BE383" s="275"/>
      <c r="BF383" s="126"/>
      <c r="BG383" s="274"/>
      <c r="BH383" s="274"/>
      <c r="BI383" s="222">
        <f t="shared" si="152"/>
        <v>0</v>
      </c>
      <c r="BJ383" s="140">
        <f t="shared" si="153"/>
        <v>0</v>
      </c>
      <c r="BK383" s="132"/>
      <c r="BL383" s="140">
        <f t="shared" si="154"/>
        <v>0</v>
      </c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1"/>
      <c r="BY383" s="141"/>
      <c r="BZ383" s="130">
        <f t="shared" si="155"/>
        <v>0</v>
      </c>
      <c r="CA383" s="132"/>
    </row>
    <row r="384" spans="1:79" ht="14.25" customHeight="1" x14ac:dyDescent="0.25">
      <c r="A384" s="132"/>
      <c r="B384" s="215">
        <v>46367</v>
      </c>
      <c r="C384" s="133"/>
      <c r="D384" s="136"/>
      <c r="E384" s="135"/>
      <c r="F384" s="135"/>
      <c r="G384" s="147">
        <f t="shared" si="147"/>
        <v>0</v>
      </c>
      <c r="H384" s="144"/>
      <c r="I384" s="144"/>
      <c r="J384" s="144"/>
      <c r="K384" s="144"/>
      <c r="L384" s="143"/>
      <c r="M384" s="143"/>
      <c r="N384" s="143"/>
      <c r="O384" s="143"/>
      <c r="P384" s="611"/>
      <c r="Q384" s="143"/>
      <c r="R384" s="143"/>
      <c r="S384" s="143"/>
      <c r="T384" s="143"/>
      <c r="U384" s="143"/>
      <c r="V384" s="143"/>
      <c r="W384" s="143"/>
      <c r="X384" s="143"/>
      <c r="Y384" s="143"/>
      <c r="Z384" s="103">
        <f t="shared" si="148"/>
        <v>0</v>
      </c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03">
        <f t="shared" si="149"/>
        <v>0</v>
      </c>
      <c r="AO384" s="136"/>
      <c r="AP384" s="136"/>
      <c r="AQ384" s="136"/>
      <c r="AR384" s="105">
        <f t="shared" si="150"/>
        <v>0</v>
      </c>
      <c r="AS384" s="143"/>
      <c r="AT384" s="143"/>
      <c r="AU384" s="143"/>
      <c r="AV384" s="146"/>
      <c r="AW384" s="224">
        <f t="shared" si="151"/>
        <v>0</v>
      </c>
      <c r="AX384" s="274"/>
      <c r="AY384" s="126"/>
      <c r="AZ384" s="126"/>
      <c r="BA384" s="126"/>
      <c r="BB384" s="126"/>
      <c r="BC384" s="126"/>
      <c r="BD384" s="126"/>
      <c r="BE384" s="275"/>
      <c r="BF384" s="126"/>
      <c r="BG384" s="274"/>
      <c r="BH384" s="274"/>
      <c r="BI384" s="222">
        <f t="shared" si="152"/>
        <v>0</v>
      </c>
      <c r="BJ384" s="140">
        <f t="shared" si="153"/>
        <v>0</v>
      </c>
      <c r="BK384" s="132"/>
      <c r="BL384" s="140">
        <f t="shared" si="154"/>
        <v>0</v>
      </c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1"/>
      <c r="BY384" s="141"/>
      <c r="BZ384" s="130">
        <f t="shared" si="155"/>
        <v>0</v>
      </c>
      <c r="CA384" s="132"/>
    </row>
    <row r="385" spans="1:79" ht="14.25" customHeight="1" x14ac:dyDescent="0.25">
      <c r="A385" s="132"/>
      <c r="B385" s="215">
        <v>46368</v>
      </c>
      <c r="C385" s="133"/>
      <c r="D385" s="136"/>
      <c r="E385" s="135"/>
      <c r="F385" s="135"/>
      <c r="G385" s="147">
        <f t="shared" si="147"/>
        <v>0</v>
      </c>
      <c r="H385" s="144"/>
      <c r="I385" s="144"/>
      <c r="J385" s="144"/>
      <c r="K385" s="144"/>
      <c r="L385" s="143"/>
      <c r="M385" s="143"/>
      <c r="N385" s="143"/>
      <c r="O385" s="143"/>
      <c r="P385" s="611"/>
      <c r="Q385" s="143"/>
      <c r="R385" s="143"/>
      <c r="S385" s="143"/>
      <c r="T385" s="143"/>
      <c r="U385" s="143"/>
      <c r="V385" s="143"/>
      <c r="W385" s="143"/>
      <c r="X385" s="143"/>
      <c r="Y385" s="143"/>
      <c r="Z385" s="103">
        <f t="shared" si="148"/>
        <v>0</v>
      </c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03">
        <f t="shared" si="149"/>
        <v>0</v>
      </c>
      <c r="AO385" s="136"/>
      <c r="AP385" s="136"/>
      <c r="AQ385" s="136"/>
      <c r="AR385" s="105">
        <f t="shared" si="150"/>
        <v>0</v>
      </c>
      <c r="AS385" s="143"/>
      <c r="AT385" s="143"/>
      <c r="AU385" s="143"/>
      <c r="AV385" s="146"/>
      <c r="AW385" s="224">
        <f t="shared" si="151"/>
        <v>0</v>
      </c>
      <c r="AX385" s="274"/>
      <c r="AY385" s="126"/>
      <c r="AZ385" s="126"/>
      <c r="BA385" s="126"/>
      <c r="BB385" s="126"/>
      <c r="BC385" s="126"/>
      <c r="BD385" s="126"/>
      <c r="BE385" s="275"/>
      <c r="BF385" s="126"/>
      <c r="BG385" s="274"/>
      <c r="BH385" s="274"/>
      <c r="BI385" s="222">
        <f t="shared" si="152"/>
        <v>0</v>
      </c>
      <c r="BJ385" s="140">
        <f t="shared" si="153"/>
        <v>0</v>
      </c>
      <c r="BK385" s="132"/>
      <c r="BL385" s="140">
        <f t="shared" si="154"/>
        <v>0</v>
      </c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1"/>
      <c r="BY385" s="141"/>
      <c r="BZ385" s="130">
        <f t="shared" si="155"/>
        <v>0</v>
      </c>
      <c r="CA385" s="132"/>
    </row>
    <row r="386" spans="1:79" ht="14.25" customHeight="1" x14ac:dyDescent="0.25">
      <c r="A386" s="132"/>
      <c r="B386" s="215">
        <v>46369</v>
      </c>
      <c r="C386" s="133"/>
      <c r="D386" s="136"/>
      <c r="E386" s="135"/>
      <c r="F386" s="135"/>
      <c r="G386" s="147">
        <f t="shared" si="147"/>
        <v>0</v>
      </c>
      <c r="H386" s="144"/>
      <c r="I386" s="144"/>
      <c r="J386" s="144"/>
      <c r="K386" s="144"/>
      <c r="L386" s="143"/>
      <c r="M386" s="143"/>
      <c r="N386" s="143"/>
      <c r="O386" s="143"/>
      <c r="P386" s="611"/>
      <c r="Q386" s="143"/>
      <c r="R386" s="143"/>
      <c r="S386" s="143"/>
      <c r="T386" s="143"/>
      <c r="U386" s="143"/>
      <c r="V386" s="143"/>
      <c r="W386" s="143"/>
      <c r="X386" s="143"/>
      <c r="Y386" s="143"/>
      <c r="Z386" s="103">
        <f t="shared" si="148"/>
        <v>0</v>
      </c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03">
        <f t="shared" si="149"/>
        <v>0</v>
      </c>
      <c r="AO386" s="136"/>
      <c r="AP386" s="136"/>
      <c r="AQ386" s="136"/>
      <c r="AR386" s="105">
        <f t="shared" si="150"/>
        <v>0</v>
      </c>
      <c r="AS386" s="143"/>
      <c r="AT386" s="143"/>
      <c r="AU386" s="143"/>
      <c r="AV386" s="146"/>
      <c r="AW386" s="224">
        <f t="shared" si="151"/>
        <v>0</v>
      </c>
      <c r="AX386" s="274"/>
      <c r="AY386" s="126"/>
      <c r="AZ386" s="126"/>
      <c r="BA386" s="126"/>
      <c r="BB386" s="126"/>
      <c r="BC386" s="126"/>
      <c r="BD386" s="126"/>
      <c r="BE386" s="275"/>
      <c r="BF386" s="126"/>
      <c r="BG386" s="274"/>
      <c r="BH386" s="274"/>
      <c r="BI386" s="222">
        <f t="shared" si="152"/>
        <v>0</v>
      </c>
      <c r="BJ386" s="140">
        <f t="shared" si="153"/>
        <v>0</v>
      </c>
      <c r="BK386" s="132"/>
      <c r="BL386" s="140">
        <f t="shared" si="154"/>
        <v>0</v>
      </c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1"/>
      <c r="BY386" s="141"/>
      <c r="BZ386" s="130">
        <f t="shared" si="155"/>
        <v>0</v>
      </c>
      <c r="CA386" s="132"/>
    </row>
    <row r="387" spans="1:79" ht="14.25" customHeight="1" x14ac:dyDescent="0.25">
      <c r="A387" s="132"/>
      <c r="B387" s="215">
        <v>46370</v>
      </c>
      <c r="C387" s="133"/>
      <c r="D387" s="136"/>
      <c r="E387" s="135"/>
      <c r="F387" s="135"/>
      <c r="G387" s="147">
        <f t="shared" si="147"/>
        <v>0</v>
      </c>
      <c r="H387" s="457"/>
      <c r="I387" s="457"/>
      <c r="J387" s="457"/>
      <c r="K387" s="457"/>
      <c r="L387" s="143"/>
      <c r="M387" s="143"/>
      <c r="N387" s="143"/>
      <c r="O387" s="143"/>
      <c r="P387" s="611"/>
      <c r="Q387" s="143"/>
      <c r="R387" s="143"/>
      <c r="S387" s="143"/>
      <c r="T387" s="143"/>
      <c r="U387" s="143"/>
      <c r="V387" s="143"/>
      <c r="W387" s="143"/>
      <c r="X387" s="143"/>
      <c r="Y387" s="143"/>
      <c r="Z387" s="103">
        <f t="shared" si="148"/>
        <v>0</v>
      </c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03">
        <f t="shared" si="149"/>
        <v>0</v>
      </c>
      <c r="AO387" s="136"/>
      <c r="AP387" s="136"/>
      <c r="AQ387" s="136"/>
      <c r="AR387" s="105">
        <f t="shared" si="150"/>
        <v>0</v>
      </c>
      <c r="AS387" s="143"/>
      <c r="AT387" s="143"/>
      <c r="AU387" s="143"/>
      <c r="AV387" s="146"/>
      <c r="AW387" s="224">
        <f t="shared" si="151"/>
        <v>0</v>
      </c>
      <c r="AX387" s="274"/>
      <c r="AY387" s="126"/>
      <c r="AZ387" s="126"/>
      <c r="BA387" s="126"/>
      <c r="BB387" s="126"/>
      <c r="BC387" s="126"/>
      <c r="BD387" s="126"/>
      <c r="BE387" s="275"/>
      <c r="BF387" s="126"/>
      <c r="BG387" s="274"/>
      <c r="BH387" s="274"/>
      <c r="BI387" s="222">
        <f t="shared" si="152"/>
        <v>0</v>
      </c>
      <c r="BJ387" s="140">
        <f t="shared" si="153"/>
        <v>0</v>
      </c>
      <c r="BK387" s="132"/>
      <c r="BL387" s="140">
        <f t="shared" si="154"/>
        <v>0</v>
      </c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1"/>
      <c r="BY387" s="141"/>
      <c r="BZ387" s="130">
        <f t="shared" si="155"/>
        <v>0</v>
      </c>
      <c r="CA387" s="132"/>
    </row>
    <row r="388" spans="1:79" ht="14.25" customHeight="1" x14ac:dyDescent="0.25">
      <c r="A388" s="132"/>
      <c r="B388" s="215">
        <v>46371</v>
      </c>
      <c r="C388" s="133"/>
      <c r="D388" s="136"/>
      <c r="E388" s="135"/>
      <c r="F388" s="135"/>
      <c r="G388" s="147">
        <f t="shared" si="147"/>
        <v>0</v>
      </c>
      <c r="H388" s="144"/>
      <c r="I388" s="144"/>
      <c r="J388" s="144"/>
      <c r="K388" s="144"/>
      <c r="L388" s="143"/>
      <c r="M388" s="143"/>
      <c r="N388" s="143"/>
      <c r="O388" s="143"/>
      <c r="P388" s="611"/>
      <c r="Q388" s="143"/>
      <c r="R388" s="143"/>
      <c r="S388" s="143"/>
      <c r="T388" s="143"/>
      <c r="U388" s="143"/>
      <c r="V388" s="143"/>
      <c r="W388" s="143"/>
      <c r="X388" s="143"/>
      <c r="Y388" s="143"/>
      <c r="Z388" s="103">
        <f t="shared" si="148"/>
        <v>0</v>
      </c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03">
        <f t="shared" si="149"/>
        <v>0</v>
      </c>
      <c r="AO388" s="136"/>
      <c r="AP388" s="136"/>
      <c r="AQ388" s="136"/>
      <c r="AR388" s="105">
        <f t="shared" si="150"/>
        <v>0</v>
      </c>
      <c r="AS388" s="143"/>
      <c r="AT388" s="143"/>
      <c r="AU388" s="143"/>
      <c r="AV388" s="146"/>
      <c r="AW388" s="224">
        <f t="shared" si="151"/>
        <v>0</v>
      </c>
      <c r="AX388" s="274"/>
      <c r="AY388" s="126"/>
      <c r="AZ388" s="126"/>
      <c r="BA388" s="126"/>
      <c r="BB388" s="126"/>
      <c r="BC388" s="126"/>
      <c r="BD388" s="126"/>
      <c r="BE388" s="275"/>
      <c r="BF388" s="126"/>
      <c r="BG388" s="274"/>
      <c r="BH388" s="274"/>
      <c r="BI388" s="222">
        <f t="shared" si="152"/>
        <v>0</v>
      </c>
      <c r="BJ388" s="140">
        <f t="shared" si="153"/>
        <v>0</v>
      </c>
      <c r="BK388" s="132"/>
      <c r="BL388" s="140">
        <f t="shared" si="154"/>
        <v>0</v>
      </c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1"/>
      <c r="BY388" s="141"/>
      <c r="BZ388" s="130">
        <f t="shared" si="155"/>
        <v>0</v>
      </c>
      <c r="CA388" s="132"/>
    </row>
    <row r="389" spans="1:79" ht="14.25" customHeight="1" x14ac:dyDescent="0.25">
      <c r="A389" s="132"/>
      <c r="B389" s="215">
        <v>46372</v>
      </c>
      <c r="C389" s="133"/>
      <c r="D389" s="136"/>
      <c r="E389" s="135"/>
      <c r="F389" s="135"/>
      <c r="G389" s="147">
        <f t="shared" si="147"/>
        <v>0</v>
      </c>
      <c r="H389" s="144"/>
      <c r="I389" s="144"/>
      <c r="J389" s="144"/>
      <c r="K389" s="144"/>
      <c r="L389" s="143"/>
      <c r="M389" s="143"/>
      <c r="N389" s="143"/>
      <c r="O389" s="143"/>
      <c r="P389" s="611"/>
      <c r="Q389" s="143"/>
      <c r="R389" s="143"/>
      <c r="S389" s="143"/>
      <c r="T389" s="143"/>
      <c r="U389" s="143"/>
      <c r="V389" s="143"/>
      <c r="W389" s="143"/>
      <c r="X389" s="143"/>
      <c r="Y389" s="143"/>
      <c r="Z389" s="103">
        <f t="shared" si="148"/>
        <v>0</v>
      </c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03">
        <f t="shared" si="149"/>
        <v>0</v>
      </c>
      <c r="AO389" s="136"/>
      <c r="AP389" s="136"/>
      <c r="AQ389" s="136"/>
      <c r="AR389" s="105">
        <f t="shared" si="150"/>
        <v>0</v>
      </c>
      <c r="AS389" s="143"/>
      <c r="AT389" s="143"/>
      <c r="AU389" s="143"/>
      <c r="AV389" s="146"/>
      <c r="AW389" s="224">
        <f t="shared" si="151"/>
        <v>0</v>
      </c>
      <c r="AX389" s="274"/>
      <c r="AY389" s="126"/>
      <c r="AZ389" s="126"/>
      <c r="BA389" s="126"/>
      <c r="BB389" s="126"/>
      <c r="BC389" s="126"/>
      <c r="BD389" s="126"/>
      <c r="BE389" s="275"/>
      <c r="BF389" s="126"/>
      <c r="BG389" s="274"/>
      <c r="BH389" s="274"/>
      <c r="BI389" s="222">
        <f t="shared" si="152"/>
        <v>0</v>
      </c>
      <c r="BJ389" s="140">
        <f t="shared" si="153"/>
        <v>0</v>
      </c>
      <c r="BK389" s="132"/>
      <c r="BL389" s="140">
        <f t="shared" si="154"/>
        <v>0</v>
      </c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1"/>
      <c r="BY389" s="141"/>
      <c r="BZ389" s="130">
        <f t="shared" si="155"/>
        <v>0</v>
      </c>
      <c r="CA389" s="132"/>
    </row>
    <row r="390" spans="1:79" ht="14.25" customHeight="1" x14ac:dyDescent="0.25">
      <c r="A390" s="132"/>
      <c r="B390" s="215">
        <v>46373</v>
      </c>
      <c r="C390" s="133"/>
      <c r="D390" s="136"/>
      <c r="E390" s="135"/>
      <c r="F390" s="135"/>
      <c r="G390" s="147">
        <f t="shared" si="147"/>
        <v>0</v>
      </c>
      <c r="H390" s="144"/>
      <c r="I390" s="144"/>
      <c r="J390" s="144"/>
      <c r="K390" s="144"/>
      <c r="L390" s="143"/>
      <c r="M390" s="143"/>
      <c r="N390" s="143"/>
      <c r="O390" s="143"/>
      <c r="P390" s="611"/>
      <c r="Q390" s="143"/>
      <c r="R390" s="143"/>
      <c r="S390" s="143"/>
      <c r="T390" s="143"/>
      <c r="U390" s="143"/>
      <c r="V390" s="143"/>
      <c r="W390" s="143"/>
      <c r="X390" s="143"/>
      <c r="Y390" s="143"/>
      <c r="Z390" s="103">
        <f t="shared" si="148"/>
        <v>0</v>
      </c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03">
        <f t="shared" si="149"/>
        <v>0</v>
      </c>
      <c r="AO390" s="136"/>
      <c r="AP390" s="136"/>
      <c r="AQ390" s="136"/>
      <c r="AR390" s="105">
        <f t="shared" si="150"/>
        <v>0</v>
      </c>
      <c r="AS390" s="143"/>
      <c r="AT390" s="143"/>
      <c r="AU390" s="143"/>
      <c r="AV390" s="146"/>
      <c r="AW390" s="224">
        <f t="shared" si="151"/>
        <v>0</v>
      </c>
      <c r="AX390" s="274"/>
      <c r="AY390" s="126"/>
      <c r="AZ390" s="126"/>
      <c r="BA390" s="126"/>
      <c r="BB390" s="126"/>
      <c r="BC390" s="126"/>
      <c r="BD390" s="126"/>
      <c r="BE390" s="275"/>
      <c r="BF390" s="126"/>
      <c r="BG390" s="274"/>
      <c r="BH390" s="274"/>
      <c r="BI390" s="222">
        <f t="shared" si="152"/>
        <v>0</v>
      </c>
      <c r="BJ390" s="140">
        <f t="shared" si="153"/>
        <v>0</v>
      </c>
      <c r="BK390" s="132"/>
      <c r="BL390" s="140">
        <f t="shared" si="154"/>
        <v>0</v>
      </c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1"/>
      <c r="BY390" s="141"/>
      <c r="BZ390" s="130">
        <f t="shared" si="155"/>
        <v>0</v>
      </c>
      <c r="CA390" s="132"/>
    </row>
    <row r="391" spans="1:79" ht="14.25" customHeight="1" x14ac:dyDescent="0.25">
      <c r="A391" s="132"/>
      <c r="B391" s="215">
        <v>46374</v>
      </c>
      <c r="C391" s="133"/>
      <c r="D391" s="136"/>
      <c r="E391" s="135"/>
      <c r="F391" s="135"/>
      <c r="G391" s="147">
        <f t="shared" si="147"/>
        <v>0</v>
      </c>
      <c r="H391" s="144"/>
      <c r="I391" s="144"/>
      <c r="J391" s="144"/>
      <c r="K391" s="144"/>
      <c r="L391" s="143"/>
      <c r="M391" s="143"/>
      <c r="N391" s="143"/>
      <c r="O391" s="143"/>
      <c r="P391" s="611"/>
      <c r="Q391" s="143"/>
      <c r="R391" s="143"/>
      <c r="S391" s="143"/>
      <c r="T391" s="143"/>
      <c r="U391" s="143"/>
      <c r="V391" s="143"/>
      <c r="W391" s="143"/>
      <c r="X391" s="143"/>
      <c r="Y391" s="143"/>
      <c r="Z391" s="103">
        <f t="shared" si="148"/>
        <v>0</v>
      </c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03">
        <f t="shared" si="149"/>
        <v>0</v>
      </c>
      <c r="AO391" s="136"/>
      <c r="AP391" s="136"/>
      <c r="AQ391" s="136"/>
      <c r="AR391" s="105">
        <f t="shared" si="150"/>
        <v>0</v>
      </c>
      <c r="AS391" s="143"/>
      <c r="AT391" s="143"/>
      <c r="AU391" s="143"/>
      <c r="AV391" s="146"/>
      <c r="AW391" s="224">
        <f t="shared" si="151"/>
        <v>0</v>
      </c>
      <c r="AX391" s="274"/>
      <c r="AY391" s="126"/>
      <c r="AZ391" s="126"/>
      <c r="BA391" s="126"/>
      <c r="BB391" s="126"/>
      <c r="BC391" s="126"/>
      <c r="BD391" s="126"/>
      <c r="BE391" s="275"/>
      <c r="BF391" s="126"/>
      <c r="BG391" s="274"/>
      <c r="BH391" s="274"/>
      <c r="BI391" s="222">
        <f t="shared" si="152"/>
        <v>0</v>
      </c>
      <c r="BJ391" s="140">
        <f t="shared" si="153"/>
        <v>0</v>
      </c>
      <c r="BK391" s="132"/>
      <c r="BL391" s="140">
        <f t="shared" si="154"/>
        <v>0</v>
      </c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1"/>
      <c r="BY391" s="141"/>
      <c r="BZ391" s="130">
        <f t="shared" si="155"/>
        <v>0</v>
      </c>
      <c r="CA391" s="132"/>
    </row>
    <row r="392" spans="1:79" ht="14.25" customHeight="1" x14ac:dyDescent="0.25">
      <c r="A392" s="132"/>
      <c r="B392" s="215">
        <v>46375</v>
      </c>
      <c r="C392" s="133"/>
      <c r="D392" s="136"/>
      <c r="E392" s="135"/>
      <c r="F392" s="135"/>
      <c r="G392" s="147">
        <f t="shared" si="147"/>
        <v>0</v>
      </c>
      <c r="H392" s="144"/>
      <c r="I392" s="144"/>
      <c r="J392" s="144"/>
      <c r="K392" s="144"/>
      <c r="L392" s="143"/>
      <c r="M392" s="143"/>
      <c r="N392" s="143"/>
      <c r="O392" s="143"/>
      <c r="P392" s="611"/>
      <c r="Q392" s="143"/>
      <c r="R392" s="143"/>
      <c r="S392" s="143"/>
      <c r="T392" s="143"/>
      <c r="U392" s="143"/>
      <c r="V392" s="143"/>
      <c r="W392" s="143"/>
      <c r="X392" s="143"/>
      <c r="Y392" s="143"/>
      <c r="Z392" s="103">
        <f t="shared" si="148"/>
        <v>0</v>
      </c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03">
        <f t="shared" si="149"/>
        <v>0</v>
      </c>
      <c r="AO392" s="136"/>
      <c r="AP392" s="136"/>
      <c r="AQ392" s="136"/>
      <c r="AR392" s="105">
        <f t="shared" si="150"/>
        <v>0</v>
      </c>
      <c r="AS392" s="143"/>
      <c r="AT392" s="143"/>
      <c r="AU392" s="143"/>
      <c r="AV392" s="146"/>
      <c r="AW392" s="224">
        <f t="shared" si="151"/>
        <v>0</v>
      </c>
      <c r="AX392" s="274"/>
      <c r="AY392" s="126"/>
      <c r="AZ392" s="126"/>
      <c r="BA392" s="126"/>
      <c r="BB392" s="126"/>
      <c r="BC392" s="126"/>
      <c r="BD392" s="126"/>
      <c r="BE392" s="275"/>
      <c r="BF392" s="126"/>
      <c r="BG392" s="274"/>
      <c r="BH392" s="274"/>
      <c r="BI392" s="222">
        <f t="shared" si="152"/>
        <v>0</v>
      </c>
      <c r="BJ392" s="140">
        <f t="shared" si="153"/>
        <v>0</v>
      </c>
      <c r="BK392" s="132"/>
      <c r="BL392" s="140">
        <f t="shared" si="154"/>
        <v>0</v>
      </c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1"/>
      <c r="BY392" s="141"/>
      <c r="BZ392" s="130">
        <f t="shared" si="155"/>
        <v>0</v>
      </c>
      <c r="CA392" s="132"/>
    </row>
    <row r="393" spans="1:79" ht="14.25" customHeight="1" x14ac:dyDescent="0.25">
      <c r="A393" s="132"/>
      <c r="B393" s="215">
        <v>46376</v>
      </c>
      <c r="C393" s="133"/>
      <c r="D393" s="136"/>
      <c r="E393" s="135"/>
      <c r="F393" s="135"/>
      <c r="G393" s="147">
        <f t="shared" si="147"/>
        <v>0</v>
      </c>
      <c r="H393" s="144"/>
      <c r="I393" s="144"/>
      <c r="J393" s="144"/>
      <c r="K393" s="144"/>
      <c r="L393" s="143"/>
      <c r="M393" s="143"/>
      <c r="N393" s="143"/>
      <c r="O393" s="143"/>
      <c r="P393" s="611"/>
      <c r="Q393" s="143"/>
      <c r="R393" s="143"/>
      <c r="S393" s="143"/>
      <c r="T393" s="143"/>
      <c r="U393" s="143"/>
      <c r="V393" s="143"/>
      <c r="W393" s="143"/>
      <c r="X393" s="143"/>
      <c r="Y393" s="143"/>
      <c r="Z393" s="103">
        <f t="shared" si="148"/>
        <v>0</v>
      </c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03">
        <f t="shared" si="149"/>
        <v>0</v>
      </c>
      <c r="AO393" s="136"/>
      <c r="AP393" s="136"/>
      <c r="AQ393" s="136"/>
      <c r="AR393" s="105">
        <f t="shared" si="150"/>
        <v>0</v>
      </c>
      <c r="AS393" s="143"/>
      <c r="AT393" s="143"/>
      <c r="AU393" s="143"/>
      <c r="AV393" s="146"/>
      <c r="AW393" s="224">
        <f t="shared" si="151"/>
        <v>0</v>
      </c>
      <c r="AX393" s="274"/>
      <c r="AY393" s="126"/>
      <c r="AZ393" s="126"/>
      <c r="BA393" s="126"/>
      <c r="BB393" s="126"/>
      <c r="BC393" s="126"/>
      <c r="BD393" s="126"/>
      <c r="BE393" s="275"/>
      <c r="BF393" s="126"/>
      <c r="BG393" s="274"/>
      <c r="BH393" s="274"/>
      <c r="BI393" s="222">
        <f t="shared" si="152"/>
        <v>0</v>
      </c>
      <c r="BJ393" s="140">
        <f t="shared" si="153"/>
        <v>0</v>
      </c>
      <c r="BK393" s="132"/>
      <c r="BL393" s="140">
        <f t="shared" si="154"/>
        <v>0</v>
      </c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1"/>
      <c r="BY393" s="141"/>
      <c r="BZ393" s="130">
        <f t="shared" si="155"/>
        <v>0</v>
      </c>
      <c r="CA393" s="132"/>
    </row>
    <row r="394" spans="1:79" ht="14.25" customHeight="1" x14ac:dyDescent="0.25">
      <c r="A394" s="132"/>
      <c r="B394" s="215">
        <v>46377</v>
      </c>
      <c r="C394" s="133"/>
      <c r="D394" s="136"/>
      <c r="E394" s="135"/>
      <c r="F394" s="135"/>
      <c r="G394" s="147">
        <f t="shared" si="147"/>
        <v>0</v>
      </c>
      <c r="H394" s="144"/>
      <c r="I394" s="144"/>
      <c r="J394" s="144"/>
      <c r="K394" s="144"/>
      <c r="L394" s="143"/>
      <c r="M394" s="143"/>
      <c r="N394" s="143"/>
      <c r="O394" s="143"/>
      <c r="P394" s="611"/>
      <c r="Q394" s="143"/>
      <c r="R394" s="143"/>
      <c r="S394" s="143"/>
      <c r="T394" s="143"/>
      <c r="U394" s="143"/>
      <c r="V394" s="143"/>
      <c r="W394" s="143"/>
      <c r="X394" s="143"/>
      <c r="Y394" s="143"/>
      <c r="Z394" s="103">
        <f t="shared" si="148"/>
        <v>0</v>
      </c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03">
        <f t="shared" si="149"/>
        <v>0</v>
      </c>
      <c r="AO394" s="136"/>
      <c r="AP394" s="136"/>
      <c r="AQ394" s="136"/>
      <c r="AR394" s="105">
        <f t="shared" si="150"/>
        <v>0</v>
      </c>
      <c r="AS394" s="143"/>
      <c r="AT394" s="143"/>
      <c r="AU394" s="143"/>
      <c r="AV394" s="146"/>
      <c r="AW394" s="224">
        <f t="shared" si="151"/>
        <v>0</v>
      </c>
      <c r="AX394" s="274"/>
      <c r="AY394" s="126"/>
      <c r="AZ394" s="126"/>
      <c r="BA394" s="126"/>
      <c r="BB394" s="126"/>
      <c r="BC394" s="126"/>
      <c r="BD394" s="126"/>
      <c r="BE394" s="275"/>
      <c r="BF394" s="126"/>
      <c r="BG394" s="274"/>
      <c r="BH394" s="274"/>
      <c r="BI394" s="222">
        <f t="shared" si="152"/>
        <v>0</v>
      </c>
      <c r="BJ394" s="140">
        <f t="shared" si="153"/>
        <v>0</v>
      </c>
      <c r="BK394" s="132"/>
      <c r="BL394" s="140">
        <f t="shared" si="154"/>
        <v>0</v>
      </c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1"/>
      <c r="BY394" s="141"/>
      <c r="BZ394" s="130">
        <f t="shared" si="155"/>
        <v>0</v>
      </c>
      <c r="CA394" s="132"/>
    </row>
    <row r="395" spans="1:79" ht="14.25" customHeight="1" x14ac:dyDescent="0.25">
      <c r="A395" s="132"/>
      <c r="B395" s="215">
        <v>46378</v>
      </c>
      <c r="C395" s="133"/>
      <c r="D395" s="136"/>
      <c r="E395" s="135"/>
      <c r="F395" s="135"/>
      <c r="G395" s="147">
        <f t="shared" si="147"/>
        <v>0</v>
      </c>
      <c r="H395" s="144"/>
      <c r="I395" s="144"/>
      <c r="J395" s="144"/>
      <c r="K395" s="144"/>
      <c r="L395" s="143"/>
      <c r="M395" s="143"/>
      <c r="N395" s="143"/>
      <c r="O395" s="143"/>
      <c r="P395" s="611"/>
      <c r="Q395" s="143"/>
      <c r="R395" s="143"/>
      <c r="S395" s="143"/>
      <c r="T395" s="143"/>
      <c r="U395" s="143"/>
      <c r="V395" s="143"/>
      <c r="W395" s="143"/>
      <c r="X395" s="143"/>
      <c r="Y395" s="143"/>
      <c r="Z395" s="103">
        <f t="shared" si="148"/>
        <v>0</v>
      </c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03">
        <f t="shared" si="149"/>
        <v>0</v>
      </c>
      <c r="AO395" s="136"/>
      <c r="AP395" s="136"/>
      <c r="AQ395" s="136"/>
      <c r="AR395" s="105">
        <f t="shared" si="150"/>
        <v>0</v>
      </c>
      <c r="AS395" s="143"/>
      <c r="AT395" s="143"/>
      <c r="AU395" s="143"/>
      <c r="AV395" s="146"/>
      <c r="AW395" s="224">
        <f t="shared" si="151"/>
        <v>0</v>
      </c>
      <c r="AX395" s="274"/>
      <c r="AY395" s="126"/>
      <c r="AZ395" s="126"/>
      <c r="BA395" s="126"/>
      <c r="BB395" s="126"/>
      <c r="BC395" s="126"/>
      <c r="BD395" s="126"/>
      <c r="BE395" s="275"/>
      <c r="BF395" s="126"/>
      <c r="BG395" s="274"/>
      <c r="BH395" s="274"/>
      <c r="BI395" s="222">
        <f t="shared" si="152"/>
        <v>0</v>
      </c>
      <c r="BJ395" s="140">
        <f t="shared" si="153"/>
        <v>0</v>
      </c>
      <c r="BK395" s="132"/>
      <c r="BL395" s="140">
        <f t="shared" si="154"/>
        <v>0</v>
      </c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1"/>
      <c r="BY395" s="141"/>
      <c r="BZ395" s="130">
        <f t="shared" si="155"/>
        <v>0</v>
      </c>
      <c r="CA395" s="132"/>
    </row>
    <row r="396" spans="1:79" ht="14.25" customHeight="1" x14ac:dyDescent="0.25">
      <c r="A396" s="132"/>
      <c r="B396" s="215">
        <v>46379</v>
      </c>
      <c r="C396" s="133"/>
      <c r="D396" s="136"/>
      <c r="E396" s="135"/>
      <c r="F396" s="135"/>
      <c r="G396" s="147">
        <f t="shared" si="147"/>
        <v>0</v>
      </c>
      <c r="H396" s="144"/>
      <c r="I396" s="144"/>
      <c r="J396" s="144"/>
      <c r="K396" s="144"/>
      <c r="L396" s="143"/>
      <c r="M396" s="143"/>
      <c r="N396" s="143"/>
      <c r="O396" s="143"/>
      <c r="P396" s="611"/>
      <c r="Q396" s="143"/>
      <c r="R396" s="143"/>
      <c r="S396" s="143"/>
      <c r="T396" s="143"/>
      <c r="U396" s="143"/>
      <c r="V396" s="143"/>
      <c r="W396" s="143"/>
      <c r="X396" s="143"/>
      <c r="Y396" s="143"/>
      <c r="Z396" s="103">
        <f t="shared" si="148"/>
        <v>0</v>
      </c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03">
        <f t="shared" si="149"/>
        <v>0</v>
      </c>
      <c r="AO396" s="136"/>
      <c r="AP396" s="136"/>
      <c r="AQ396" s="136"/>
      <c r="AR396" s="105">
        <f t="shared" si="150"/>
        <v>0</v>
      </c>
      <c r="AS396" s="143"/>
      <c r="AT396" s="143"/>
      <c r="AU396" s="143"/>
      <c r="AV396" s="146"/>
      <c r="AW396" s="224">
        <f t="shared" si="151"/>
        <v>0</v>
      </c>
      <c r="AX396" s="274"/>
      <c r="AY396" s="126"/>
      <c r="AZ396" s="126"/>
      <c r="BA396" s="126"/>
      <c r="BB396" s="126"/>
      <c r="BC396" s="126"/>
      <c r="BD396" s="126"/>
      <c r="BE396" s="275"/>
      <c r="BF396" s="126"/>
      <c r="BG396" s="274"/>
      <c r="BH396" s="274"/>
      <c r="BI396" s="222">
        <f t="shared" si="152"/>
        <v>0</v>
      </c>
      <c r="BJ396" s="140">
        <f t="shared" si="153"/>
        <v>0</v>
      </c>
      <c r="BK396" s="132"/>
      <c r="BL396" s="140">
        <f t="shared" si="154"/>
        <v>0</v>
      </c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1"/>
      <c r="BY396" s="141"/>
      <c r="BZ396" s="130">
        <f t="shared" si="155"/>
        <v>0</v>
      </c>
      <c r="CA396" s="132"/>
    </row>
    <row r="397" spans="1:79" ht="14.25" customHeight="1" x14ac:dyDescent="0.25">
      <c r="A397" s="132"/>
      <c r="B397" s="215">
        <v>46380</v>
      </c>
      <c r="C397" s="133"/>
      <c r="D397" s="136"/>
      <c r="E397" s="135"/>
      <c r="F397" s="135"/>
      <c r="G397" s="147">
        <f t="shared" si="147"/>
        <v>0</v>
      </c>
      <c r="H397" s="144"/>
      <c r="I397" s="144"/>
      <c r="J397" s="144"/>
      <c r="K397" s="144"/>
      <c r="L397" s="143"/>
      <c r="M397" s="143"/>
      <c r="N397" s="143"/>
      <c r="O397" s="143"/>
      <c r="P397" s="611"/>
      <c r="Q397" s="143"/>
      <c r="R397" s="143"/>
      <c r="S397" s="143"/>
      <c r="T397" s="143"/>
      <c r="U397" s="143"/>
      <c r="V397" s="143"/>
      <c r="W397" s="143"/>
      <c r="X397" s="143"/>
      <c r="Y397" s="143"/>
      <c r="Z397" s="103">
        <f t="shared" si="148"/>
        <v>0</v>
      </c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03">
        <f t="shared" si="149"/>
        <v>0</v>
      </c>
      <c r="AO397" s="136"/>
      <c r="AP397" s="136"/>
      <c r="AQ397" s="136"/>
      <c r="AR397" s="105">
        <f t="shared" si="150"/>
        <v>0</v>
      </c>
      <c r="AS397" s="143"/>
      <c r="AT397" s="143"/>
      <c r="AU397" s="143"/>
      <c r="AV397" s="146"/>
      <c r="AW397" s="224">
        <f t="shared" si="151"/>
        <v>0</v>
      </c>
      <c r="AX397" s="274"/>
      <c r="AY397" s="126"/>
      <c r="AZ397" s="126"/>
      <c r="BA397" s="126"/>
      <c r="BB397" s="126"/>
      <c r="BC397" s="126"/>
      <c r="BD397" s="126"/>
      <c r="BE397" s="275"/>
      <c r="BF397" s="126"/>
      <c r="BG397" s="274"/>
      <c r="BH397" s="274"/>
      <c r="BI397" s="222">
        <f t="shared" si="152"/>
        <v>0</v>
      </c>
      <c r="BJ397" s="140">
        <f t="shared" si="153"/>
        <v>0</v>
      </c>
      <c r="BK397" s="132"/>
      <c r="BL397" s="140">
        <f t="shared" si="154"/>
        <v>0</v>
      </c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1"/>
      <c r="BY397" s="141"/>
      <c r="BZ397" s="130">
        <f t="shared" si="155"/>
        <v>0</v>
      </c>
      <c r="CA397" s="132"/>
    </row>
    <row r="398" spans="1:79" ht="14.25" customHeight="1" x14ac:dyDescent="0.25">
      <c r="A398" s="132"/>
      <c r="B398" s="215">
        <v>46381</v>
      </c>
      <c r="C398" s="133"/>
      <c r="D398" s="136"/>
      <c r="E398" s="135"/>
      <c r="F398" s="135"/>
      <c r="G398" s="147">
        <f t="shared" si="147"/>
        <v>0</v>
      </c>
      <c r="H398" s="144"/>
      <c r="I398" s="144"/>
      <c r="J398" s="144"/>
      <c r="K398" s="144"/>
      <c r="L398" s="143"/>
      <c r="M398" s="143"/>
      <c r="N398" s="143"/>
      <c r="O398" s="143"/>
      <c r="P398" s="611"/>
      <c r="Q398" s="143"/>
      <c r="R398" s="143"/>
      <c r="S398" s="143"/>
      <c r="T398" s="143"/>
      <c r="U398" s="143"/>
      <c r="V398" s="143"/>
      <c r="W398" s="143"/>
      <c r="X398" s="143"/>
      <c r="Y398" s="143"/>
      <c r="Z398" s="103">
        <f t="shared" si="148"/>
        <v>0</v>
      </c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03">
        <f t="shared" si="149"/>
        <v>0</v>
      </c>
      <c r="AO398" s="136"/>
      <c r="AP398" s="136"/>
      <c r="AQ398" s="136"/>
      <c r="AR398" s="105">
        <f t="shared" si="150"/>
        <v>0</v>
      </c>
      <c r="AS398" s="143"/>
      <c r="AT398" s="143"/>
      <c r="AU398" s="143"/>
      <c r="AV398" s="146"/>
      <c r="AW398" s="224">
        <f t="shared" si="151"/>
        <v>0</v>
      </c>
      <c r="AX398" s="274"/>
      <c r="AY398" s="126"/>
      <c r="AZ398" s="126"/>
      <c r="BA398" s="126"/>
      <c r="BB398" s="126"/>
      <c r="BC398" s="126"/>
      <c r="BD398" s="126"/>
      <c r="BE398" s="275"/>
      <c r="BF398" s="126"/>
      <c r="BG398" s="274"/>
      <c r="BH398" s="274"/>
      <c r="BI398" s="222">
        <f t="shared" si="152"/>
        <v>0</v>
      </c>
      <c r="BJ398" s="140">
        <f t="shared" si="153"/>
        <v>0</v>
      </c>
      <c r="BK398" s="132"/>
      <c r="BL398" s="140">
        <f t="shared" si="154"/>
        <v>0</v>
      </c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1"/>
      <c r="BY398" s="141"/>
      <c r="BZ398" s="130">
        <f t="shared" si="155"/>
        <v>0</v>
      </c>
      <c r="CA398" s="132"/>
    </row>
    <row r="399" spans="1:79" ht="14.25" customHeight="1" x14ac:dyDescent="0.25">
      <c r="A399" s="132"/>
      <c r="B399" s="215">
        <v>46382</v>
      </c>
      <c r="C399" s="133"/>
      <c r="D399" s="136"/>
      <c r="E399" s="135"/>
      <c r="F399" s="135"/>
      <c r="G399" s="147">
        <f t="shared" si="147"/>
        <v>0</v>
      </c>
      <c r="H399" s="144"/>
      <c r="I399" s="144"/>
      <c r="J399" s="144"/>
      <c r="K399" s="144"/>
      <c r="L399" s="143"/>
      <c r="M399" s="143"/>
      <c r="N399" s="143"/>
      <c r="O399" s="143"/>
      <c r="P399" s="611"/>
      <c r="Q399" s="143"/>
      <c r="R399" s="143"/>
      <c r="S399" s="143"/>
      <c r="T399" s="143"/>
      <c r="U399" s="143"/>
      <c r="V399" s="143"/>
      <c r="W399" s="143"/>
      <c r="X399" s="143"/>
      <c r="Y399" s="143"/>
      <c r="Z399" s="103">
        <f t="shared" si="148"/>
        <v>0</v>
      </c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03">
        <f t="shared" si="149"/>
        <v>0</v>
      </c>
      <c r="AO399" s="136"/>
      <c r="AP399" s="136"/>
      <c r="AQ399" s="136"/>
      <c r="AR399" s="105">
        <f t="shared" si="150"/>
        <v>0</v>
      </c>
      <c r="AS399" s="143"/>
      <c r="AT399" s="143"/>
      <c r="AU399" s="143"/>
      <c r="AV399" s="146"/>
      <c r="AW399" s="224">
        <f t="shared" si="151"/>
        <v>0</v>
      </c>
      <c r="AX399" s="274"/>
      <c r="AY399" s="126"/>
      <c r="AZ399" s="126"/>
      <c r="BA399" s="126"/>
      <c r="BB399" s="126"/>
      <c r="BC399" s="126"/>
      <c r="BD399" s="126"/>
      <c r="BE399" s="275"/>
      <c r="BF399" s="126"/>
      <c r="BG399" s="274"/>
      <c r="BH399" s="274"/>
      <c r="BI399" s="222">
        <f t="shared" si="152"/>
        <v>0</v>
      </c>
      <c r="BJ399" s="140">
        <f t="shared" si="153"/>
        <v>0</v>
      </c>
      <c r="BK399" s="132"/>
      <c r="BL399" s="140">
        <f t="shared" si="154"/>
        <v>0</v>
      </c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1"/>
      <c r="BY399" s="141"/>
      <c r="BZ399" s="130">
        <f t="shared" si="155"/>
        <v>0</v>
      </c>
      <c r="CA399" s="132"/>
    </row>
    <row r="400" spans="1:79" ht="14.25" customHeight="1" x14ac:dyDescent="0.25">
      <c r="A400" s="132"/>
      <c r="B400" s="215">
        <v>46383</v>
      </c>
      <c r="C400" s="133"/>
      <c r="D400" s="136"/>
      <c r="E400" s="135"/>
      <c r="F400" s="135"/>
      <c r="G400" s="147">
        <f t="shared" si="147"/>
        <v>0</v>
      </c>
      <c r="H400" s="144"/>
      <c r="I400" s="144"/>
      <c r="J400" s="144"/>
      <c r="K400" s="144"/>
      <c r="L400" s="143"/>
      <c r="M400" s="143"/>
      <c r="N400" s="143"/>
      <c r="O400" s="143"/>
      <c r="P400" s="611"/>
      <c r="Q400" s="143"/>
      <c r="R400" s="143"/>
      <c r="S400" s="143"/>
      <c r="T400" s="143"/>
      <c r="U400" s="143"/>
      <c r="V400" s="143"/>
      <c r="W400" s="143"/>
      <c r="X400" s="143"/>
      <c r="Y400" s="143"/>
      <c r="Z400" s="103">
        <f t="shared" si="148"/>
        <v>0</v>
      </c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03">
        <f t="shared" si="149"/>
        <v>0</v>
      </c>
      <c r="AO400" s="136"/>
      <c r="AP400" s="136"/>
      <c r="AQ400" s="136"/>
      <c r="AR400" s="105">
        <f t="shared" si="150"/>
        <v>0</v>
      </c>
      <c r="AS400" s="143"/>
      <c r="AT400" s="143"/>
      <c r="AU400" s="143"/>
      <c r="AV400" s="146"/>
      <c r="AW400" s="224">
        <f t="shared" si="151"/>
        <v>0</v>
      </c>
      <c r="AX400" s="274"/>
      <c r="AY400" s="126"/>
      <c r="AZ400" s="126"/>
      <c r="BA400" s="126"/>
      <c r="BB400" s="126"/>
      <c r="BC400" s="126"/>
      <c r="BD400" s="126"/>
      <c r="BE400" s="275"/>
      <c r="BF400" s="126"/>
      <c r="BG400" s="274"/>
      <c r="BH400" s="274"/>
      <c r="BI400" s="222">
        <f t="shared" si="152"/>
        <v>0</v>
      </c>
      <c r="BJ400" s="140">
        <f t="shared" si="153"/>
        <v>0</v>
      </c>
      <c r="BK400" s="132"/>
      <c r="BL400" s="140">
        <f t="shared" si="154"/>
        <v>0</v>
      </c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1"/>
      <c r="BY400" s="141"/>
      <c r="BZ400" s="130">
        <f t="shared" si="155"/>
        <v>0</v>
      </c>
      <c r="CA400" s="132"/>
    </row>
    <row r="401" spans="1:79" ht="14.25" customHeight="1" x14ac:dyDescent="0.25">
      <c r="A401" s="132"/>
      <c r="B401" s="215">
        <v>46384</v>
      </c>
      <c r="C401" s="133"/>
      <c r="D401" s="136"/>
      <c r="E401" s="135"/>
      <c r="F401" s="135"/>
      <c r="G401" s="147">
        <f t="shared" si="147"/>
        <v>0</v>
      </c>
      <c r="H401" s="144"/>
      <c r="I401" s="144"/>
      <c r="J401" s="144"/>
      <c r="K401" s="144"/>
      <c r="L401" s="143"/>
      <c r="M401" s="143"/>
      <c r="N401" s="143"/>
      <c r="O401" s="143"/>
      <c r="P401" s="611"/>
      <c r="Q401" s="143"/>
      <c r="R401" s="143"/>
      <c r="S401" s="143"/>
      <c r="T401" s="143"/>
      <c r="U401" s="143"/>
      <c r="V401" s="143"/>
      <c r="W401" s="143"/>
      <c r="X401" s="143"/>
      <c r="Y401" s="143"/>
      <c r="Z401" s="103">
        <f t="shared" si="148"/>
        <v>0</v>
      </c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03">
        <f t="shared" si="149"/>
        <v>0</v>
      </c>
      <c r="AO401" s="136"/>
      <c r="AP401" s="136"/>
      <c r="AQ401" s="136"/>
      <c r="AR401" s="105">
        <f t="shared" si="150"/>
        <v>0</v>
      </c>
      <c r="AS401" s="143"/>
      <c r="AT401" s="143"/>
      <c r="AU401" s="143"/>
      <c r="AV401" s="146"/>
      <c r="AW401" s="224">
        <f t="shared" si="151"/>
        <v>0</v>
      </c>
      <c r="AX401" s="274"/>
      <c r="AY401" s="126"/>
      <c r="AZ401" s="126"/>
      <c r="BA401" s="126"/>
      <c r="BB401" s="126"/>
      <c r="BC401" s="126"/>
      <c r="BD401" s="126"/>
      <c r="BE401" s="275"/>
      <c r="BF401" s="126"/>
      <c r="BG401" s="274"/>
      <c r="BH401" s="274"/>
      <c r="BI401" s="222">
        <f t="shared" si="152"/>
        <v>0</v>
      </c>
      <c r="BJ401" s="140">
        <f t="shared" si="153"/>
        <v>0</v>
      </c>
      <c r="BK401" s="132"/>
      <c r="BL401" s="140">
        <f t="shared" si="154"/>
        <v>0</v>
      </c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1"/>
      <c r="BY401" s="141"/>
      <c r="BZ401" s="130">
        <f t="shared" si="155"/>
        <v>0</v>
      </c>
      <c r="CA401" s="132"/>
    </row>
    <row r="402" spans="1:79" ht="14.25" customHeight="1" x14ac:dyDescent="0.25">
      <c r="A402" s="132"/>
      <c r="B402" s="215">
        <v>46385</v>
      </c>
      <c r="C402" s="133"/>
      <c r="D402" s="136"/>
      <c r="E402" s="135"/>
      <c r="F402" s="135"/>
      <c r="G402" s="147">
        <f t="shared" si="147"/>
        <v>0</v>
      </c>
      <c r="H402" s="144"/>
      <c r="I402" s="144"/>
      <c r="J402" s="144"/>
      <c r="K402" s="144"/>
      <c r="L402" s="143"/>
      <c r="M402" s="143"/>
      <c r="N402" s="143"/>
      <c r="O402" s="143"/>
      <c r="P402" s="611"/>
      <c r="Q402" s="143"/>
      <c r="R402" s="143"/>
      <c r="S402" s="143"/>
      <c r="T402" s="143"/>
      <c r="U402" s="143"/>
      <c r="V402" s="143"/>
      <c r="W402" s="143"/>
      <c r="X402" s="143"/>
      <c r="Y402" s="143"/>
      <c r="Z402" s="103">
        <f t="shared" si="148"/>
        <v>0</v>
      </c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03">
        <f t="shared" si="149"/>
        <v>0</v>
      </c>
      <c r="AO402" s="136"/>
      <c r="AP402" s="136"/>
      <c r="AQ402" s="136"/>
      <c r="AR402" s="105">
        <f t="shared" si="150"/>
        <v>0</v>
      </c>
      <c r="AS402" s="143"/>
      <c r="AT402" s="143"/>
      <c r="AU402" s="143"/>
      <c r="AV402" s="146"/>
      <c r="AW402" s="224">
        <f t="shared" si="151"/>
        <v>0</v>
      </c>
      <c r="AX402" s="274"/>
      <c r="AY402" s="126"/>
      <c r="AZ402" s="126"/>
      <c r="BA402" s="126"/>
      <c r="BB402" s="126"/>
      <c r="BC402" s="126"/>
      <c r="BD402" s="126"/>
      <c r="BE402" s="275"/>
      <c r="BF402" s="126"/>
      <c r="BG402" s="274"/>
      <c r="BH402" s="274"/>
      <c r="BI402" s="222">
        <f t="shared" si="152"/>
        <v>0</v>
      </c>
      <c r="BJ402" s="140">
        <f t="shared" si="153"/>
        <v>0</v>
      </c>
      <c r="BK402" s="132"/>
      <c r="BL402" s="140">
        <f t="shared" si="154"/>
        <v>0</v>
      </c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1"/>
      <c r="BY402" s="141"/>
      <c r="BZ402" s="130">
        <f t="shared" si="155"/>
        <v>0</v>
      </c>
      <c r="CA402" s="132"/>
    </row>
    <row r="403" spans="1:79" ht="14.25" customHeight="1" x14ac:dyDescent="0.25">
      <c r="A403" s="132"/>
      <c r="B403" s="215">
        <v>46386</v>
      </c>
      <c r="C403" s="136"/>
      <c r="D403" s="136"/>
      <c r="E403" s="135"/>
      <c r="F403" s="135"/>
      <c r="G403" s="147">
        <f t="shared" si="147"/>
        <v>0</v>
      </c>
      <c r="H403" s="144"/>
      <c r="I403" s="144"/>
      <c r="J403" s="144"/>
      <c r="K403" s="144"/>
      <c r="L403" s="143"/>
      <c r="M403" s="143"/>
      <c r="N403" s="143"/>
      <c r="O403" s="143"/>
      <c r="P403" s="611"/>
      <c r="Q403" s="143"/>
      <c r="R403" s="143"/>
      <c r="S403" s="143"/>
      <c r="T403" s="143"/>
      <c r="U403" s="143"/>
      <c r="V403" s="143"/>
      <c r="W403" s="143"/>
      <c r="X403" s="143"/>
      <c r="Y403" s="143"/>
      <c r="Z403" s="103">
        <f t="shared" si="148"/>
        <v>0</v>
      </c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03">
        <f t="shared" si="149"/>
        <v>0</v>
      </c>
      <c r="AO403" s="136"/>
      <c r="AP403" s="136"/>
      <c r="AQ403" s="136"/>
      <c r="AR403" s="105">
        <f t="shared" si="150"/>
        <v>0</v>
      </c>
      <c r="AS403" s="143"/>
      <c r="AT403" s="143"/>
      <c r="AU403" s="143"/>
      <c r="AV403" s="146"/>
      <c r="AW403" s="224">
        <f t="shared" si="151"/>
        <v>0</v>
      </c>
      <c r="AX403" s="274"/>
      <c r="AY403" s="126"/>
      <c r="AZ403" s="126"/>
      <c r="BA403" s="126"/>
      <c r="BB403" s="126"/>
      <c r="BC403" s="126"/>
      <c r="BD403" s="126"/>
      <c r="BE403" s="275"/>
      <c r="BF403" s="126"/>
      <c r="BG403" s="274"/>
      <c r="BH403" s="274"/>
      <c r="BI403" s="222">
        <f t="shared" si="152"/>
        <v>0</v>
      </c>
      <c r="BJ403" s="140">
        <f t="shared" si="153"/>
        <v>0</v>
      </c>
      <c r="BK403" s="132"/>
      <c r="BL403" s="140">
        <f t="shared" si="154"/>
        <v>0</v>
      </c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41"/>
      <c r="BY403" s="141"/>
      <c r="BZ403" s="130">
        <f t="shared" si="155"/>
        <v>0</v>
      </c>
      <c r="CA403" s="132"/>
    </row>
    <row r="404" spans="1:79" ht="14.25" customHeight="1" x14ac:dyDescent="0.25">
      <c r="A404" s="132"/>
      <c r="B404" s="215">
        <v>46387</v>
      </c>
      <c r="C404" s="159"/>
      <c r="D404" s="159"/>
      <c r="E404" s="156"/>
      <c r="F404" s="156"/>
      <c r="G404" s="147">
        <f t="shared" si="147"/>
        <v>0</v>
      </c>
      <c r="H404" s="612"/>
      <c r="I404" s="612"/>
      <c r="J404" s="612"/>
      <c r="K404" s="612"/>
      <c r="L404" s="157"/>
      <c r="M404" s="157"/>
      <c r="N404" s="157"/>
      <c r="O404" s="157"/>
      <c r="P404" s="613"/>
      <c r="Q404" s="157"/>
      <c r="R404" s="157"/>
      <c r="S404" s="157"/>
      <c r="T404" s="157"/>
      <c r="U404" s="157"/>
      <c r="V404" s="157"/>
      <c r="W404" s="143"/>
      <c r="X404" s="143"/>
      <c r="Y404" s="143"/>
      <c r="Z404" s="623">
        <f t="shared" si="148"/>
        <v>0</v>
      </c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623">
        <f t="shared" si="149"/>
        <v>0</v>
      </c>
      <c r="AO404" s="159"/>
      <c r="AP404" s="159"/>
      <c r="AQ404" s="159"/>
      <c r="AR404" s="105">
        <f t="shared" si="150"/>
        <v>0</v>
      </c>
      <c r="AS404" s="157"/>
      <c r="AT404" s="157"/>
      <c r="AU404" s="157"/>
      <c r="AV404" s="160"/>
      <c r="AW404" s="224">
        <f t="shared" si="151"/>
        <v>0</v>
      </c>
      <c r="AX404" s="296"/>
      <c r="AY404" s="138"/>
      <c r="AZ404" s="138"/>
      <c r="BA404" s="138"/>
      <c r="BB404" s="138"/>
      <c r="BC404" s="138"/>
      <c r="BD404" s="138"/>
      <c r="BE404" s="297"/>
      <c r="BF404" s="138"/>
      <c r="BG404" s="296"/>
      <c r="BH404" s="296"/>
      <c r="BI404" s="222">
        <f t="shared" si="152"/>
        <v>0</v>
      </c>
      <c r="BJ404" s="162">
        <f t="shared" si="153"/>
        <v>0</v>
      </c>
      <c r="BK404" s="132"/>
      <c r="BL404" s="162">
        <f t="shared" si="154"/>
        <v>0</v>
      </c>
      <c r="BM404" s="163"/>
      <c r="BN404" s="163"/>
      <c r="BO404" s="163"/>
      <c r="BP404" s="163"/>
      <c r="BQ404" s="163"/>
      <c r="BR404" s="163"/>
      <c r="BS404" s="163"/>
      <c r="BT404" s="163"/>
      <c r="BU404" s="163"/>
      <c r="BV404" s="141"/>
      <c r="BW404" s="163"/>
      <c r="BX404" s="163"/>
      <c r="BY404" s="163"/>
      <c r="BZ404" s="164">
        <f t="shared" si="155"/>
        <v>0</v>
      </c>
      <c r="CA404" s="132"/>
    </row>
    <row r="405" spans="1:79" ht="14.25" customHeight="1" x14ac:dyDescent="0.25">
      <c r="A405" s="3"/>
      <c r="B405" s="2" t="s">
        <v>4</v>
      </c>
      <c r="C405" s="166">
        <f t="shared" ref="C405:V405" si="156">SUM(C374:C404)</f>
        <v>0</v>
      </c>
      <c r="D405" s="166">
        <f t="shared" si="156"/>
        <v>0</v>
      </c>
      <c r="E405" s="166">
        <f t="shared" si="156"/>
        <v>0</v>
      </c>
      <c r="F405" s="166">
        <f t="shared" si="156"/>
        <v>0</v>
      </c>
      <c r="G405" s="166">
        <f t="shared" si="156"/>
        <v>0</v>
      </c>
      <c r="H405" s="166">
        <f t="shared" si="156"/>
        <v>0</v>
      </c>
      <c r="I405" s="166">
        <f t="shared" si="156"/>
        <v>0</v>
      </c>
      <c r="J405" s="166">
        <f t="shared" si="156"/>
        <v>0</v>
      </c>
      <c r="K405" s="166">
        <f t="shared" si="156"/>
        <v>0</v>
      </c>
      <c r="L405" s="166">
        <f t="shared" si="156"/>
        <v>0</v>
      </c>
      <c r="M405" s="166">
        <f t="shared" si="156"/>
        <v>0</v>
      </c>
      <c r="N405" s="166">
        <f t="shared" si="156"/>
        <v>0</v>
      </c>
      <c r="O405" s="166">
        <f t="shared" si="156"/>
        <v>0</v>
      </c>
      <c r="P405" s="617">
        <f t="shared" si="156"/>
        <v>0</v>
      </c>
      <c r="Q405" s="166">
        <f t="shared" si="156"/>
        <v>0</v>
      </c>
      <c r="R405" s="166">
        <f t="shared" si="156"/>
        <v>0</v>
      </c>
      <c r="S405" s="166">
        <f t="shared" si="156"/>
        <v>0</v>
      </c>
      <c r="T405" s="166">
        <f t="shared" si="156"/>
        <v>0</v>
      </c>
      <c r="U405" s="166">
        <f t="shared" si="156"/>
        <v>0</v>
      </c>
      <c r="V405" s="166">
        <f t="shared" si="156"/>
        <v>0</v>
      </c>
      <c r="W405" s="166"/>
      <c r="X405" s="166">
        <f t="shared" ref="X405:AK405" si="157">SUM(X374:X404)</f>
        <v>0</v>
      </c>
      <c r="Y405" s="166">
        <f t="shared" si="157"/>
        <v>0</v>
      </c>
      <c r="Z405" s="166">
        <f t="shared" si="157"/>
        <v>0</v>
      </c>
      <c r="AA405" s="166">
        <f t="shared" si="157"/>
        <v>0</v>
      </c>
      <c r="AB405" s="166">
        <f t="shared" si="157"/>
        <v>0</v>
      </c>
      <c r="AC405" s="166">
        <f t="shared" si="157"/>
        <v>0</v>
      </c>
      <c r="AD405" s="166">
        <f t="shared" si="157"/>
        <v>0</v>
      </c>
      <c r="AE405" s="166">
        <f t="shared" si="157"/>
        <v>0</v>
      </c>
      <c r="AF405" s="166">
        <f t="shared" si="157"/>
        <v>0</v>
      </c>
      <c r="AG405" s="166">
        <f t="shared" si="157"/>
        <v>0</v>
      </c>
      <c r="AH405" s="166">
        <f t="shared" si="157"/>
        <v>0</v>
      </c>
      <c r="AI405" s="166">
        <f t="shared" si="157"/>
        <v>0</v>
      </c>
      <c r="AJ405" s="166">
        <f t="shared" si="157"/>
        <v>0</v>
      </c>
      <c r="AK405" s="166">
        <f t="shared" si="157"/>
        <v>0</v>
      </c>
      <c r="AL405" s="166"/>
      <c r="AM405" s="166">
        <f t="shared" ref="AM405:BJ405" si="158">SUM(AM374:AM404)</f>
        <v>0</v>
      </c>
      <c r="AN405" s="166">
        <f t="shared" si="158"/>
        <v>0</v>
      </c>
      <c r="AO405" s="166">
        <f t="shared" si="158"/>
        <v>0</v>
      </c>
      <c r="AP405" s="166">
        <f t="shared" si="158"/>
        <v>0</v>
      </c>
      <c r="AQ405" s="166">
        <f t="shared" si="158"/>
        <v>0</v>
      </c>
      <c r="AR405" s="166">
        <f t="shared" si="158"/>
        <v>0</v>
      </c>
      <c r="AS405" s="166">
        <f t="shared" si="158"/>
        <v>0</v>
      </c>
      <c r="AT405" s="166">
        <f t="shared" si="158"/>
        <v>0</v>
      </c>
      <c r="AU405" s="166">
        <f t="shared" si="158"/>
        <v>0</v>
      </c>
      <c r="AV405" s="166">
        <f t="shared" si="158"/>
        <v>0</v>
      </c>
      <c r="AW405" s="166">
        <f t="shared" si="158"/>
        <v>0</v>
      </c>
      <c r="AX405" s="165">
        <f t="shared" si="158"/>
        <v>0</v>
      </c>
      <c r="AY405" s="165">
        <f t="shared" si="158"/>
        <v>0</v>
      </c>
      <c r="AZ405" s="165">
        <f t="shared" si="158"/>
        <v>0</v>
      </c>
      <c r="BA405" s="165">
        <f t="shared" si="158"/>
        <v>0</v>
      </c>
      <c r="BB405" s="165">
        <f t="shared" si="158"/>
        <v>0</v>
      </c>
      <c r="BC405" s="165">
        <f t="shared" si="158"/>
        <v>0</v>
      </c>
      <c r="BD405" s="165">
        <f t="shared" si="158"/>
        <v>0</v>
      </c>
      <c r="BE405" s="165">
        <f t="shared" si="158"/>
        <v>0</v>
      </c>
      <c r="BF405" s="165">
        <f t="shared" si="158"/>
        <v>0</v>
      </c>
      <c r="BG405" s="166">
        <f t="shared" si="158"/>
        <v>0</v>
      </c>
      <c r="BH405" s="166">
        <f t="shared" si="158"/>
        <v>0</v>
      </c>
      <c r="BI405" s="166">
        <f t="shared" si="158"/>
        <v>0</v>
      </c>
      <c r="BJ405" s="166">
        <f t="shared" si="158"/>
        <v>0</v>
      </c>
      <c r="BK405" s="132"/>
      <c r="BL405" s="166">
        <f t="shared" ref="BL405:BZ405" si="159">SUM(BL374:BL404)</f>
        <v>0</v>
      </c>
      <c r="BM405" s="166">
        <f t="shared" si="159"/>
        <v>0</v>
      </c>
      <c r="BN405" s="166">
        <f t="shared" si="159"/>
        <v>0</v>
      </c>
      <c r="BO405" s="166">
        <f t="shared" si="159"/>
        <v>0</v>
      </c>
      <c r="BP405" s="166">
        <f t="shared" si="159"/>
        <v>0</v>
      </c>
      <c r="BQ405" s="166">
        <f t="shared" si="159"/>
        <v>0</v>
      </c>
      <c r="BR405" s="166">
        <f t="shared" si="159"/>
        <v>0</v>
      </c>
      <c r="BS405" s="166">
        <f t="shared" si="159"/>
        <v>0</v>
      </c>
      <c r="BT405" s="166">
        <f t="shared" si="159"/>
        <v>0</v>
      </c>
      <c r="BU405" s="166">
        <f t="shared" si="159"/>
        <v>0</v>
      </c>
      <c r="BV405" s="166">
        <f t="shared" si="159"/>
        <v>0</v>
      </c>
      <c r="BW405" s="166">
        <f t="shared" si="159"/>
        <v>0</v>
      </c>
      <c r="BX405" s="166">
        <f t="shared" si="159"/>
        <v>0</v>
      </c>
      <c r="BY405" s="166">
        <f t="shared" si="159"/>
        <v>0</v>
      </c>
      <c r="BZ405" s="166">
        <f t="shared" si="159"/>
        <v>0</v>
      </c>
      <c r="CA405" s="132"/>
    </row>
  </sheetData>
  <mergeCells count="1">
    <mergeCell ref="BX4:BX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5623"/>
  </sheetPr>
  <dimension ref="A1:BV41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baseColWidth="10" defaultColWidth="14.42578125" defaultRowHeight="15" customHeight="1" x14ac:dyDescent="0.25"/>
  <cols>
    <col min="1" max="1" width="2.85546875" customWidth="1"/>
    <col min="2" max="2" width="16" customWidth="1"/>
    <col min="3" max="4" width="13.42578125" customWidth="1"/>
    <col min="5" max="5" width="12.42578125" hidden="1" customWidth="1"/>
    <col min="6" max="6" width="13.85546875" hidden="1" customWidth="1"/>
    <col min="7" max="7" width="13.42578125" customWidth="1"/>
    <col min="9" max="9" width="15.140625" customWidth="1"/>
    <col min="10" max="10" width="11.42578125" customWidth="1"/>
    <col min="11" max="11" width="13.85546875" customWidth="1"/>
    <col min="12" max="12" width="19.140625" customWidth="1"/>
    <col min="15" max="15" width="23.42578125" customWidth="1"/>
    <col min="16" max="16" width="23.7109375" customWidth="1"/>
    <col min="17" max="17" width="18.42578125" customWidth="1"/>
    <col min="18" max="18" width="17.28515625" customWidth="1"/>
    <col min="19" max="19" width="13" customWidth="1"/>
    <col min="20" max="20" width="17.7109375" customWidth="1"/>
    <col min="21" max="21" width="15.140625" customWidth="1"/>
    <col min="22" max="22" width="27.140625" hidden="1" customWidth="1"/>
    <col min="23" max="23" width="15.85546875" customWidth="1"/>
    <col min="24" max="24" width="20.42578125" hidden="1" customWidth="1"/>
    <col min="25" max="25" width="15.42578125" hidden="1" customWidth="1"/>
    <col min="26" max="26" width="21.42578125" customWidth="1"/>
    <col min="27" max="27" width="14" hidden="1" customWidth="1"/>
    <col min="28" max="31" width="13" hidden="1" customWidth="1"/>
    <col min="32" max="32" width="8.140625" hidden="1" customWidth="1"/>
    <col min="33" max="34" width="25.28515625" customWidth="1"/>
    <col min="35" max="37" width="13" customWidth="1"/>
    <col min="38" max="38" width="13" hidden="1" customWidth="1"/>
    <col min="39" max="41" width="13" customWidth="1"/>
    <col min="42" max="42" width="13" hidden="1" customWidth="1"/>
    <col min="43" max="44" width="13" customWidth="1"/>
    <col min="45" max="46" width="14.5703125" customWidth="1"/>
    <col min="47" max="47" width="13" hidden="1" customWidth="1"/>
    <col min="48" max="48" width="12.85546875" hidden="1" customWidth="1"/>
    <col min="49" max="49" width="9.42578125" hidden="1" customWidth="1"/>
    <col min="50" max="50" width="12.28515625" hidden="1" customWidth="1"/>
    <col min="51" max="51" width="11.85546875" customWidth="1"/>
    <col min="52" max="53" width="11.85546875" hidden="1" customWidth="1"/>
    <col min="54" max="54" width="13.42578125" hidden="1" customWidth="1"/>
    <col min="55" max="55" width="11.85546875" customWidth="1"/>
    <col min="56" max="56" width="13" customWidth="1"/>
    <col min="57" max="57" width="16.42578125" customWidth="1"/>
    <col min="58" max="58" width="4" customWidth="1"/>
    <col min="59" max="59" width="11.42578125" customWidth="1"/>
    <col min="60" max="62" width="12.7109375" customWidth="1"/>
    <col min="63" max="65" width="12.7109375" hidden="1" customWidth="1"/>
    <col min="66" max="66" width="15" hidden="1" customWidth="1"/>
    <col min="67" max="67" width="14.42578125" hidden="1"/>
    <col min="69" max="69" width="12.7109375" customWidth="1"/>
    <col min="70" max="70" width="14.5703125" customWidth="1"/>
    <col min="71" max="71" width="12.7109375" customWidth="1"/>
    <col min="72" max="72" width="12.7109375" hidden="1" customWidth="1"/>
    <col min="73" max="73" width="11.42578125" customWidth="1"/>
    <col min="74" max="74" width="3" customWidth="1"/>
  </cols>
  <sheetData>
    <row r="1" spans="1:74" ht="7.5" customHeight="1" x14ac:dyDescent="0.25">
      <c r="A1" s="1"/>
      <c r="B1" s="2"/>
      <c r="C1" s="3"/>
      <c r="D1" s="3"/>
      <c r="E1" s="3"/>
      <c r="F1" s="3"/>
      <c r="G1" s="4"/>
      <c r="H1" s="4"/>
      <c r="I1" s="1"/>
      <c r="J1" s="3"/>
      <c r="K1" s="3"/>
      <c r="L1" s="3"/>
      <c r="M1" s="3"/>
      <c r="N1" s="3"/>
      <c r="O1" s="3"/>
      <c r="P1" s="3"/>
      <c r="Q1" s="3"/>
      <c r="R1" s="1"/>
      <c r="S1" s="1"/>
      <c r="T1" s="3"/>
      <c r="U1" s="3"/>
      <c r="V1" s="3"/>
      <c r="W1" s="3"/>
      <c r="X1" s="3"/>
      <c r="Y1" s="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4"/>
      <c r="AS1" s="380"/>
      <c r="AT1" s="132"/>
      <c r="AU1" s="132"/>
      <c r="AV1" s="3"/>
      <c r="AW1" s="3"/>
      <c r="AX1" s="3"/>
      <c r="AY1" s="132"/>
      <c r="AZ1" s="132"/>
      <c r="BA1" s="132"/>
      <c r="BB1" s="132"/>
      <c r="BC1" s="132"/>
      <c r="BD1" s="4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spans="1:74" ht="13.5" customHeight="1" x14ac:dyDescent="0.3">
      <c r="A2" s="7"/>
      <c r="B2" s="13" t="s">
        <v>1</v>
      </c>
      <c r="C2" s="7"/>
      <c r="D2" s="7"/>
      <c r="E2" s="7"/>
      <c r="F2" s="7"/>
      <c r="G2" s="8"/>
      <c r="H2" s="8"/>
      <c r="I2" s="8"/>
      <c r="J2" s="8"/>
      <c r="K2" s="8"/>
      <c r="L2" s="8"/>
      <c r="M2" s="7"/>
      <c r="N2" s="7"/>
      <c r="O2" s="7"/>
      <c r="P2" s="8"/>
      <c r="Q2" s="8"/>
      <c r="R2" s="68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9"/>
      <c r="AM2" s="9"/>
      <c r="AN2" s="9"/>
      <c r="AO2" s="9"/>
      <c r="AP2" s="9"/>
      <c r="AQ2" s="9"/>
      <c r="AR2" s="7"/>
      <c r="AS2" s="10"/>
      <c r="AT2" s="7"/>
      <c r="AU2" s="7"/>
      <c r="AV2" s="9"/>
      <c r="AW2" s="9"/>
      <c r="AX2" s="7"/>
      <c r="AY2" s="7"/>
      <c r="AZ2" s="7"/>
      <c r="BA2" s="7"/>
      <c r="BB2" s="7"/>
      <c r="BC2" s="9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spans="1:74" ht="12.75" customHeight="1" thickBot="1" x14ac:dyDescent="0.3">
      <c r="A3" s="14"/>
      <c r="B3" s="20"/>
      <c r="C3" s="689" t="s">
        <v>159</v>
      </c>
      <c r="D3" s="14"/>
      <c r="E3" s="14"/>
      <c r="F3" s="14"/>
      <c r="G3" s="15"/>
      <c r="H3" s="15"/>
      <c r="I3" s="690"/>
      <c r="J3" s="15"/>
      <c r="K3" s="15"/>
      <c r="L3" s="15"/>
      <c r="M3" s="14"/>
      <c r="N3" s="14"/>
      <c r="O3" s="14"/>
      <c r="P3" s="14"/>
      <c r="Q3" s="15"/>
      <c r="R3" s="690"/>
      <c r="S3" s="690"/>
      <c r="T3" s="14"/>
      <c r="U3" s="14"/>
      <c r="V3" s="14"/>
      <c r="W3" s="14"/>
      <c r="X3" s="14"/>
      <c r="Y3" s="17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6"/>
      <c r="AN3" s="16"/>
      <c r="AO3" s="16"/>
      <c r="AP3" s="16"/>
      <c r="AQ3" s="16"/>
      <c r="AR3" s="16"/>
      <c r="AS3" s="691"/>
      <c r="AT3" s="16"/>
      <c r="AU3" s="16"/>
      <c r="AV3" s="16"/>
      <c r="AW3" s="16"/>
      <c r="AX3" s="16"/>
      <c r="AY3" s="14"/>
      <c r="AZ3" s="14"/>
      <c r="BA3" s="14"/>
      <c r="BB3" s="14"/>
      <c r="BC3" s="14"/>
      <c r="BD3" s="16"/>
      <c r="BE3" s="14"/>
      <c r="BF3" s="14"/>
      <c r="BG3" s="14" t="s">
        <v>3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</row>
    <row r="4" spans="1:74" ht="12" customHeight="1" thickBot="1" x14ac:dyDescent="0.3">
      <c r="A4" s="3"/>
      <c r="B4" s="692"/>
      <c r="C4" s="3"/>
      <c r="D4" s="3"/>
      <c r="E4" s="3"/>
      <c r="F4" s="3"/>
      <c r="G4" s="693"/>
      <c r="H4" s="693"/>
      <c r="I4" s="694"/>
      <c r="J4" s="693"/>
      <c r="K4" s="693"/>
      <c r="L4" s="693"/>
      <c r="M4" s="693"/>
      <c r="N4" s="693"/>
      <c r="O4" s="693"/>
      <c r="P4" s="693"/>
      <c r="Q4" s="693"/>
      <c r="R4" s="694"/>
      <c r="S4" s="694"/>
      <c r="T4" s="693"/>
      <c r="U4" s="693"/>
      <c r="V4" s="693"/>
      <c r="W4" s="693"/>
      <c r="X4" s="693"/>
      <c r="Y4" s="694"/>
      <c r="Z4" s="693"/>
      <c r="AA4" s="693"/>
      <c r="AB4" s="693"/>
      <c r="AC4" s="693"/>
      <c r="AD4" s="693"/>
      <c r="AE4" s="693"/>
      <c r="AF4" s="693"/>
      <c r="AG4" s="693"/>
      <c r="AH4" s="693"/>
      <c r="AI4" s="25" t="s">
        <v>4</v>
      </c>
      <c r="AJ4" s="3"/>
      <c r="AK4" s="3"/>
      <c r="AL4" s="3"/>
      <c r="AM4" s="695" t="s">
        <v>5</v>
      </c>
      <c r="AN4" s="693"/>
      <c r="AO4" s="693"/>
      <c r="AP4" s="693"/>
      <c r="AQ4" s="693"/>
      <c r="AR4" s="175"/>
      <c r="AS4" s="257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175"/>
      <c r="BV4" s="3"/>
    </row>
    <row r="5" spans="1:74" ht="16.5" customHeight="1" x14ac:dyDescent="0.25">
      <c r="A5" s="697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698" t="s">
        <v>10</v>
      </c>
      <c r="I5" s="699" t="s">
        <v>10</v>
      </c>
      <c r="J5" s="700"/>
      <c r="K5" s="700" t="s">
        <v>10</v>
      </c>
      <c r="L5" s="701" t="s">
        <v>10</v>
      </c>
      <c r="M5" s="702" t="s">
        <v>10</v>
      </c>
      <c r="N5" s="26" t="s">
        <v>10</v>
      </c>
      <c r="O5" s="703" t="s">
        <v>10</v>
      </c>
      <c r="P5" s="701" t="s">
        <v>10</v>
      </c>
      <c r="Q5" s="701" t="s">
        <v>10</v>
      </c>
      <c r="R5" s="704" t="s">
        <v>10</v>
      </c>
      <c r="S5" s="701" t="s">
        <v>10</v>
      </c>
      <c r="T5" s="705" t="s">
        <v>10</v>
      </c>
      <c r="U5" s="25" t="s">
        <v>11</v>
      </c>
      <c r="V5" s="706" t="s">
        <v>12</v>
      </c>
      <c r="W5" s="42" t="s">
        <v>12</v>
      </c>
      <c r="X5" s="42" t="s">
        <v>12</v>
      </c>
      <c r="Y5" s="42" t="s">
        <v>12</v>
      </c>
      <c r="Z5" s="42" t="s">
        <v>12</v>
      </c>
      <c r="AA5" s="42" t="s">
        <v>12</v>
      </c>
      <c r="AB5" s="707" t="s">
        <v>12</v>
      </c>
      <c r="AC5" s="570" t="s">
        <v>12</v>
      </c>
      <c r="AD5" s="571" t="s">
        <v>12</v>
      </c>
      <c r="AE5" s="571" t="s">
        <v>12</v>
      </c>
      <c r="AF5" s="571" t="s">
        <v>12</v>
      </c>
      <c r="AG5" s="571" t="s">
        <v>10</v>
      </c>
      <c r="AH5" s="708" t="s">
        <v>10</v>
      </c>
      <c r="AI5" s="709" t="s">
        <v>12</v>
      </c>
      <c r="AJ5" s="572" t="s">
        <v>13</v>
      </c>
      <c r="AK5" s="573" t="s">
        <v>13</v>
      </c>
      <c r="AL5" s="573" t="s">
        <v>13</v>
      </c>
      <c r="AM5" s="605" t="s">
        <v>14</v>
      </c>
      <c r="AN5" s="710" t="s">
        <v>15</v>
      </c>
      <c r="AO5" s="710" t="s">
        <v>15</v>
      </c>
      <c r="AP5" s="573" t="s">
        <v>15</v>
      </c>
      <c r="AQ5" s="711" t="s">
        <v>16</v>
      </c>
      <c r="AR5" s="51" t="s">
        <v>4</v>
      </c>
      <c r="AS5" s="712" t="s">
        <v>17</v>
      </c>
      <c r="AT5" s="713" t="s">
        <v>160</v>
      </c>
      <c r="AU5" s="59" t="s">
        <v>20</v>
      </c>
      <c r="AV5" s="59" t="s">
        <v>20</v>
      </c>
      <c r="AW5" s="59" t="s">
        <v>20</v>
      </c>
      <c r="AX5" s="59" t="s">
        <v>20</v>
      </c>
      <c r="AY5" s="714" t="s">
        <v>20</v>
      </c>
      <c r="AZ5" s="715" t="s">
        <v>20</v>
      </c>
      <c r="BA5" s="715" t="s">
        <v>21</v>
      </c>
      <c r="BB5" s="59" t="s">
        <v>22</v>
      </c>
      <c r="BC5" s="716" t="s">
        <v>24</v>
      </c>
      <c r="BD5" s="51" t="s">
        <v>5</v>
      </c>
      <c r="BE5" s="58" t="s">
        <v>25</v>
      </c>
      <c r="BF5" s="697"/>
      <c r="BG5" s="58" t="s">
        <v>4</v>
      </c>
      <c r="BH5" s="59" t="s">
        <v>26</v>
      </c>
      <c r="BI5" s="59" t="s">
        <v>89</v>
      </c>
      <c r="BJ5" s="59" t="s">
        <v>90</v>
      </c>
      <c r="BK5" s="59" t="s">
        <v>91</v>
      </c>
      <c r="BL5" s="59" t="s">
        <v>92</v>
      </c>
      <c r="BM5" s="59" t="s">
        <v>93</v>
      </c>
      <c r="BN5" s="59" t="s">
        <v>94</v>
      </c>
      <c r="BO5" s="59" t="s">
        <v>95</v>
      </c>
      <c r="BP5" s="59" t="s">
        <v>95</v>
      </c>
      <c r="BQ5" s="59" t="s">
        <v>27</v>
      </c>
      <c r="BR5" s="59" t="s">
        <v>28</v>
      </c>
      <c r="BS5" s="59" t="s">
        <v>28</v>
      </c>
      <c r="BT5" s="59" t="s">
        <v>28</v>
      </c>
      <c r="BU5" s="60" t="s">
        <v>29</v>
      </c>
      <c r="BV5" s="697"/>
    </row>
    <row r="6" spans="1:74" ht="28.5" customHeight="1" thickBot="1" x14ac:dyDescent="0.3">
      <c r="A6" s="697"/>
      <c r="B6" s="63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717" t="s">
        <v>161</v>
      </c>
      <c r="I6" s="718" t="s">
        <v>162</v>
      </c>
      <c r="J6" s="719" t="s">
        <v>112</v>
      </c>
      <c r="K6" s="719" t="s">
        <v>106</v>
      </c>
      <c r="L6" s="719" t="s">
        <v>163</v>
      </c>
      <c r="M6" s="720" t="s">
        <v>164</v>
      </c>
      <c r="N6" s="720" t="s">
        <v>35</v>
      </c>
      <c r="O6" s="721" t="s">
        <v>165</v>
      </c>
      <c r="P6" s="722" t="s">
        <v>166</v>
      </c>
      <c r="Q6" s="723" t="s">
        <v>167</v>
      </c>
      <c r="R6" s="724" t="s">
        <v>168</v>
      </c>
      <c r="S6" s="725" t="s">
        <v>103</v>
      </c>
      <c r="T6" s="726" t="s">
        <v>169</v>
      </c>
      <c r="U6" s="727"/>
      <c r="V6" s="728" t="s">
        <v>170</v>
      </c>
      <c r="W6" s="729" t="s">
        <v>171</v>
      </c>
      <c r="X6" s="729" t="s">
        <v>172</v>
      </c>
      <c r="Y6" s="730" t="s">
        <v>173</v>
      </c>
      <c r="Z6" s="730" t="s">
        <v>174</v>
      </c>
      <c r="AA6" s="730"/>
      <c r="AB6" s="731" t="s">
        <v>55</v>
      </c>
      <c r="AC6" s="732" t="s">
        <v>56</v>
      </c>
      <c r="AD6" s="733" t="s">
        <v>57</v>
      </c>
      <c r="AE6" s="733" t="s">
        <v>58</v>
      </c>
      <c r="AF6" s="733" t="s">
        <v>59</v>
      </c>
      <c r="AG6" s="588" t="s">
        <v>175</v>
      </c>
      <c r="AH6" s="734" t="s">
        <v>176</v>
      </c>
      <c r="AI6" s="595" t="s">
        <v>30</v>
      </c>
      <c r="AJ6" s="599" t="s">
        <v>30</v>
      </c>
      <c r="AK6" s="600" t="s">
        <v>31</v>
      </c>
      <c r="AL6" s="600" t="s">
        <v>32</v>
      </c>
      <c r="AM6" s="90" t="s">
        <v>34</v>
      </c>
      <c r="AN6" s="735" t="s">
        <v>48</v>
      </c>
      <c r="AO6" s="735" t="s">
        <v>31</v>
      </c>
      <c r="AP6" s="600" t="s">
        <v>32</v>
      </c>
      <c r="AQ6" s="736" t="s">
        <v>60</v>
      </c>
      <c r="AR6" s="81" t="s">
        <v>61</v>
      </c>
      <c r="AS6" s="737" t="s">
        <v>62</v>
      </c>
      <c r="AT6" s="605" t="s">
        <v>65</v>
      </c>
      <c r="AU6" s="605" t="s">
        <v>158</v>
      </c>
      <c r="AV6" s="605" t="s">
        <v>66</v>
      </c>
      <c r="AW6" s="605" t="s">
        <v>67</v>
      </c>
      <c r="AX6" s="605" t="s">
        <v>68</v>
      </c>
      <c r="AY6" s="738" t="s">
        <v>31</v>
      </c>
      <c r="AZ6" s="739" t="s">
        <v>32</v>
      </c>
      <c r="BA6" s="739" t="s">
        <v>32</v>
      </c>
      <c r="BB6" s="605"/>
      <c r="BC6" s="740" t="s">
        <v>69</v>
      </c>
      <c r="BD6" s="81" t="s">
        <v>70</v>
      </c>
      <c r="BE6" s="89" t="s">
        <v>71</v>
      </c>
      <c r="BF6" s="697"/>
      <c r="BG6" s="89" t="s">
        <v>72</v>
      </c>
      <c r="BH6" s="90"/>
      <c r="BI6" s="90" t="s">
        <v>125</v>
      </c>
      <c r="BJ6" s="90"/>
      <c r="BK6" s="90" t="s">
        <v>126</v>
      </c>
      <c r="BL6" s="90" t="s">
        <v>127</v>
      </c>
      <c r="BM6" s="90" t="s">
        <v>128</v>
      </c>
      <c r="BN6" s="90" t="s">
        <v>129</v>
      </c>
      <c r="BO6" s="90" t="s">
        <v>130</v>
      </c>
      <c r="BP6" s="90" t="s">
        <v>131</v>
      </c>
      <c r="BQ6" s="90" t="s">
        <v>73</v>
      </c>
      <c r="BR6" s="741" t="s">
        <v>72</v>
      </c>
      <c r="BS6" s="90" t="s">
        <v>75</v>
      </c>
      <c r="BT6" s="90" t="s">
        <v>52</v>
      </c>
      <c r="BU6" s="91"/>
      <c r="BV6" s="697"/>
    </row>
    <row r="7" spans="1:74" ht="14.25" customHeight="1" thickBot="1" x14ac:dyDescent="0.3">
      <c r="A7" s="3"/>
      <c r="B7" s="512">
        <v>46023</v>
      </c>
      <c r="C7" s="94"/>
      <c r="D7" s="95"/>
      <c r="E7" s="97"/>
      <c r="F7" s="97"/>
      <c r="G7" s="147">
        <f t="shared" ref="G7:G37" si="0">+C7+D7+E7+F7</f>
        <v>0</v>
      </c>
      <c r="H7" s="742"/>
      <c r="I7" s="743"/>
      <c r="J7" s="744"/>
      <c r="K7" s="744"/>
      <c r="L7" s="745"/>
      <c r="M7" s="745"/>
      <c r="N7" s="745"/>
      <c r="O7" s="745"/>
      <c r="P7" s="99"/>
      <c r="Q7" s="99"/>
      <c r="R7" s="641"/>
      <c r="S7" s="641"/>
      <c r="T7" s="99"/>
      <c r="U7" s="103">
        <f t="shared" ref="U7:U11" si="1">SUM(I7:T7)</f>
        <v>0</v>
      </c>
      <c r="V7" s="143"/>
      <c r="W7" s="143"/>
      <c r="X7" s="143"/>
      <c r="Y7" s="611"/>
      <c r="Z7" s="143"/>
      <c r="AA7" s="143"/>
      <c r="AB7" s="143"/>
      <c r="AC7" s="186"/>
      <c r="AD7" s="186"/>
      <c r="AE7" s="186"/>
      <c r="AF7" s="186"/>
      <c r="AG7" s="186"/>
      <c r="AH7" s="186"/>
      <c r="AI7" s="103">
        <f t="shared" ref="AI7:AI37" si="2">SUM(V7:AH7)</f>
        <v>0</v>
      </c>
      <c r="AJ7" s="95"/>
      <c r="AK7" s="95"/>
      <c r="AL7" s="104"/>
      <c r="AM7" s="105">
        <f t="shared" ref="AM7:AM37" si="3">SUM(AJ7:AL7)</f>
        <v>0</v>
      </c>
      <c r="AN7" s="188"/>
      <c r="AO7" s="186"/>
      <c r="AP7" s="186"/>
      <c r="AQ7" s="193"/>
      <c r="AR7" s="224">
        <f t="shared" ref="AR7:AR37" si="4">+G7-U7-AI7-AM7-AN7-AO7-AP7-AQ7</f>
        <v>0</v>
      </c>
      <c r="AS7" s="488"/>
      <c r="AT7" s="109"/>
      <c r="AU7" s="110"/>
      <c r="AV7" s="110"/>
      <c r="AW7" s="110"/>
      <c r="AX7" s="110"/>
      <c r="AY7" s="271"/>
      <c r="AZ7" s="110"/>
      <c r="BA7" s="110"/>
      <c r="BB7" s="110"/>
      <c r="BC7" s="269"/>
      <c r="BD7" s="222">
        <f t="shared" ref="BD7:BD37" si="5">SUM(AS7:BC7)-BB7</f>
        <v>0</v>
      </c>
      <c r="BE7" s="114">
        <f t="shared" ref="BE7:BE37" si="6">+AR7-BD7</f>
        <v>0</v>
      </c>
      <c r="BF7" s="3"/>
      <c r="BG7" s="114">
        <f t="shared" ref="BG7:BG37" si="7">SUM(BH7:BT7)</f>
        <v>520</v>
      </c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250">
        <v>520</v>
      </c>
      <c r="BS7" s="115"/>
      <c r="BT7" s="115"/>
      <c r="BU7" s="116">
        <f t="shared" ref="BU7:BU37" si="8">+BE7-BG7</f>
        <v>-520</v>
      </c>
      <c r="BV7" s="3"/>
    </row>
    <row r="8" spans="1:74" ht="14.25" customHeight="1" thickBot="1" x14ac:dyDescent="0.3">
      <c r="A8" s="132"/>
      <c r="B8" s="512">
        <v>46024</v>
      </c>
      <c r="C8" s="133"/>
      <c r="D8" s="134"/>
      <c r="E8" s="135"/>
      <c r="F8" s="135"/>
      <c r="G8" s="147">
        <f t="shared" si="0"/>
        <v>0</v>
      </c>
      <c r="H8" s="742"/>
      <c r="I8" s="746"/>
      <c r="J8" s="744"/>
      <c r="K8" s="744"/>
      <c r="L8" s="745"/>
      <c r="M8" s="745"/>
      <c r="N8" s="745"/>
      <c r="O8" s="747"/>
      <c r="P8" s="99"/>
      <c r="Q8" s="99"/>
      <c r="R8" s="641"/>
      <c r="S8" s="748"/>
      <c r="T8" s="99"/>
      <c r="U8" s="103">
        <f t="shared" si="1"/>
        <v>0</v>
      </c>
      <c r="V8" s="143"/>
      <c r="W8" s="143"/>
      <c r="X8" s="143"/>
      <c r="Y8" s="611"/>
      <c r="Z8" s="143"/>
      <c r="AA8" s="143"/>
      <c r="AB8" s="143"/>
      <c r="AC8" s="143"/>
      <c r="AD8" s="143"/>
      <c r="AE8" s="143"/>
      <c r="AF8" s="143"/>
      <c r="AG8" s="143"/>
      <c r="AH8" s="143"/>
      <c r="AI8" s="103">
        <f t="shared" si="2"/>
        <v>0</v>
      </c>
      <c r="AJ8" s="134"/>
      <c r="AK8" s="134"/>
      <c r="AL8" s="136"/>
      <c r="AM8" s="105">
        <f t="shared" si="3"/>
        <v>0</v>
      </c>
      <c r="AN8" s="145"/>
      <c r="AO8" s="143"/>
      <c r="AP8" s="143"/>
      <c r="AQ8" s="146"/>
      <c r="AR8" s="224">
        <f t="shared" si="4"/>
        <v>0</v>
      </c>
      <c r="AS8" s="492"/>
      <c r="AT8" s="229"/>
      <c r="AU8" s="127"/>
      <c r="AV8" s="127"/>
      <c r="AW8" s="127"/>
      <c r="AX8" s="127"/>
      <c r="AY8" s="229"/>
      <c r="AZ8" s="127"/>
      <c r="BA8" s="127"/>
      <c r="BB8" s="127"/>
      <c r="BC8" s="274"/>
      <c r="BD8" s="222">
        <f t="shared" si="5"/>
        <v>0</v>
      </c>
      <c r="BE8" s="140">
        <f t="shared" si="6"/>
        <v>0</v>
      </c>
      <c r="BF8" s="132"/>
      <c r="BG8" s="140">
        <f t="shared" si="7"/>
        <v>0</v>
      </c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30">
        <f t="shared" si="8"/>
        <v>0</v>
      </c>
      <c r="BV8" s="132"/>
    </row>
    <row r="9" spans="1:74" ht="14.25" customHeight="1" thickBot="1" x14ac:dyDescent="0.3">
      <c r="A9" s="132"/>
      <c r="B9" s="512">
        <v>46025</v>
      </c>
      <c r="C9" s="133"/>
      <c r="D9" s="134"/>
      <c r="E9" s="135"/>
      <c r="F9" s="135"/>
      <c r="G9" s="147">
        <f t="shared" si="0"/>
        <v>0</v>
      </c>
      <c r="H9" s="742"/>
      <c r="I9" s="746"/>
      <c r="J9" s="744"/>
      <c r="K9" s="744"/>
      <c r="L9" s="747"/>
      <c r="M9" s="745"/>
      <c r="N9" s="745"/>
      <c r="O9" s="745"/>
      <c r="P9" s="99"/>
      <c r="Q9" s="99"/>
      <c r="R9" s="641"/>
      <c r="S9" s="748"/>
      <c r="T9" s="99"/>
      <c r="U9" s="103">
        <f t="shared" si="1"/>
        <v>0</v>
      </c>
      <c r="V9" s="143"/>
      <c r="W9" s="143"/>
      <c r="X9" s="143"/>
      <c r="Y9" s="611"/>
      <c r="Z9" s="143"/>
      <c r="AA9" s="143"/>
      <c r="AB9" s="143"/>
      <c r="AC9" s="143"/>
      <c r="AD9" s="143"/>
      <c r="AE9" s="143"/>
      <c r="AF9" s="143"/>
      <c r="AG9" s="143"/>
      <c r="AH9" s="143"/>
      <c r="AI9" s="103">
        <f t="shared" si="2"/>
        <v>0</v>
      </c>
      <c r="AJ9" s="134"/>
      <c r="AK9" s="134"/>
      <c r="AL9" s="136"/>
      <c r="AM9" s="105">
        <f t="shared" si="3"/>
        <v>0</v>
      </c>
      <c r="AN9" s="145"/>
      <c r="AO9" s="143"/>
      <c r="AP9" s="143"/>
      <c r="AQ9" s="146"/>
      <c r="AR9" s="224">
        <f t="shared" si="4"/>
        <v>0</v>
      </c>
      <c r="AS9" s="492"/>
      <c r="AT9" s="229"/>
      <c r="AU9" s="127"/>
      <c r="AV9" s="127"/>
      <c r="AW9" s="127"/>
      <c r="AX9" s="127"/>
      <c r="AY9" s="229"/>
      <c r="AZ9" s="127"/>
      <c r="BA9" s="127"/>
      <c r="BB9" s="127"/>
      <c r="BC9" s="274"/>
      <c r="BD9" s="222">
        <f t="shared" si="5"/>
        <v>0</v>
      </c>
      <c r="BE9" s="140">
        <f t="shared" si="6"/>
        <v>0</v>
      </c>
      <c r="BF9" s="132"/>
      <c r="BG9" s="140">
        <f t="shared" si="7"/>
        <v>0</v>
      </c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50"/>
      <c r="BS9" s="141"/>
      <c r="BT9" s="141"/>
      <c r="BU9" s="130">
        <f t="shared" si="8"/>
        <v>0</v>
      </c>
      <c r="BV9" s="132"/>
    </row>
    <row r="10" spans="1:74" ht="13.5" customHeight="1" thickBot="1" x14ac:dyDescent="0.3">
      <c r="A10" s="132"/>
      <c r="B10" s="512">
        <v>46026</v>
      </c>
      <c r="C10" s="133"/>
      <c r="D10" s="134"/>
      <c r="E10" s="135"/>
      <c r="F10" s="135"/>
      <c r="G10" s="147">
        <f t="shared" si="0"/>
        <v>0</v>
      </c>
      <c r="H10" s="742"/>
      <c r="I10" s="746"/>
      <c r="J10" s="744"/>
      <c r="K10" s="744"/>
      <c r="L10" s="747"/>
      <c r="M10" s="745"/>
      <c r="N10" s="745"/>
      <c r="O10" s="747"/>
      <c r="P10" s="121"/>
      <c r="Q10" s="99"/>
      <c r="R10" s="641"/>
      <c r="S10" s="641"/>
      <c r="T10" s="99"/>
      <c r="U10" s="103">
        <f t="shared" si="1"/>
        <v>0</v>
      </c>
      <c r="V10" s="143"/>
      <c r="W10" s="143"/>
      <c r="X10" s="143"/>
      <c r="Y10" s="611"/>
      <c r="Z10" s="143"/>
      <c r="AA10" s="143"/>
      <c r="AB10" s="143"/>
      <c r="AC10" s="143"/>
      <c r="AD10" s="143"/>
      <c r="AE10" s="143"/>
      <c r="AF10" s="143"/>
      <c r="AG10" s="143"/>
      <c r="AH10" s="143"/>
      <c r="AI10" s="103">
        <f t="shared" si="2"/>
        <v>0</v>
      </c>
      <c r="AJ10" s="134"/>
      <c r="AK10" s="134"/>
      <c r="AL10" s="136"/>
      <c r="AM10" s="105">
        <f t="shared" si="3"/>
        <v>0</v>
      </c>
      <c r="AN10" s="145"/>
      <c r="AO10" s="143"/>
      <c r="AP10" s="143"/>
      <c r="AQ10" s="146"/>
      <c r="AR10" s="224">
        <f t="shared" si="4"/>
        <v>0</v>
      </c>
      <c r="AS10" s="492"/>
      <c r="AT10" s="749"/>
      <c r="AU10" s="127"/>
      <c r="AV10" s="127"/>
      <c r="AW10" s="127"/>
      <c r="AX10" s="127"/>
      <c r="AY10" s="229"/>
      <c r="AZ10" s="127"/>
      <c r="BA10" s="127"/>
      <c r="BB10" s="127"/>
      <c r="BC10" s="274"/>
      <c r="BD10" s="222">
        <f t="shared" si="5"/>
        <v>0</v>
      </c>
      <c r="BE10" s="140">
        <f t="shared" si="6"/>
        <v>0</v>
      </c>
      <c r="BF10" s="132"/>
      <c r="BG10" s="140">
        <f t="shared" si="7"/>
        <v>0</v>
      </c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30">
        <f t="shared" si="8"/>
        <v>0</v>
      </c>
      <c r="BV10" s="132"/>
    </row>
    <row r="11" spans="1:74" ht="14.25" customHeight="1" thickBot="1" x14ac:dyDescent="0.3">
      <c r="A11" s="132"/>
      <c r="B11" s="512">
        <v>46027</v>
      </c>
      <c r="C11" s="133"/>
      <c r="D11" s="134"/>
      <c r="E11" s="135"/>
      <c r="F11" s="135"/>
      <c r="G11" s="147">
        <f t="shared" si="0"/>
        <v>0</v>
      </c>
      <c r="H11" s="742"/>
      <c r="I11" s="746"/>
      <c r="J11" s="744"/>
      <c r="K11" s="744"/>
      <c r="L11" s="747"/>
      <c r="M11" s="745"/>
      <c r="N11" s="745"/>
      <c r="O11" s="747"/>
      <c r="P11" s="121"/>
      <c r="Q11" s="99"/>
      <c r="R11" s="641"/>
      <c r="S11" s="641"/>
      <c r="T11" s="99"/>
      <c r="U11" s="103">
        <f t="shared" si="1"/>
        <v>0</v>
      </c>
      <c r="V11" s="143"/>
      <c r="W11" s="143"/>
      <c r="X11" s="143"/>
      <c r="Y11" s="611"/>
      <c r="Z11" s="143"/>
      <c r="AA11" s="143"/>
      <c r="AB11" s="143"/>
      <c r="AC11" s="143"/>
      <c r="AD11" s="143"/>
      <c r="AE11" s="143"/>
      <c r="AF11" s="143"/>
      <c r="AG11" s="143"/>
      <c r="AH11" s="143"/>
      <c r="AI11" s="103">
        <f t="shared" si="2"/>
        <v>0</v>
      </c>
      <c r="AJ11" s="134"/>
      <c r="AK11" s="134"/>
      <c r="AL11" s="136"/>
      <c r="AM11" s="105">
        <f t="shared" si="3"/>
        <v>0</v>
      </c>
      <c r="AN11" s="145"/>
      <c r="AO11" s="143"/>
      <c r="AP11" s="143"/>
      <c r="AQ11" s="149"/>
      <c r="AR11" s="224">
        <f t="shared" si="4"/>
        <v>0</v>
      </c>
      <c r="AS11" s="492"/>
      <c r="AT11" s="126"/>
      <c r="AU11" s="127"/>
      <c r="AV11" s="127"/>
      <c r="AW11" s="127"/>
      <c r="AX11" s="127"/>
      <c r="AY11" s="229"/>
      <c r="AZ11" s="127"/>
      <c r="BA11" s="127"/>
      <c r="BB11" s="127"/>
      <c r="BC11" s="274"/>
      <c r="BD11" s="222">
        <f t="shared" si="5"/>
        <v>0</v>
      </c>
      <c r="BE11" s="140">
        <f t="shared" si="6"/>
        <v>0</v>
      </c>
      <c r="BF11" s="132"/>
      <c r="BG11" s="140">
        <f t="shared" si="7"/>
        <v>0</v>
      </c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30">
        <f t="shared" si="8"/>
        <v>0</v>
      </c>
      <c r="BV11" s="132"/>
    </row>
    <row r="12" spans="1:74" ht="14.25" customHeight="1" thickBot="1" x14ac:dyDescent="0.3">
      <c r="A12" s="132"/>
      <c r="B12" s="512">
        <v>46028</v>
      </c>
      <c r="C12" s="133"/>
      <c r="D12" s="134"/>
      <c r="E12" s="135"/>
      <c r="F12" s="135"/>
      <c r="G12" s="147">
        <f t="shared" si="0"/>
        <v>0</v>
      </c>
      <c r="H12" s="742"/>
      <c r="I12" s="746"/>
      <c r="J12" s="744"/>
      <c r="K12" s="744"/>
      <c r="L12" s="745"/>
      <c r="M12" s="745"/>
      <c r="N12" s="745"/>
      <c r="O12" s="747"/>
      <c r="P12" s="121"/>
      <c r="Q12" s="99"/>
      <c r="R12" s="641"/>
      <c r="S12" s="641"/>
      <c r="T12" s="99"/>
      <c r="U12" s="103">
        <f>SUM(H12:T12)</f>
        <v>0</v>
      </c>
      <c r="V12" s="143"/>
      <c r="W12" s="143"/>
      <c r="X12" s="143"/>
      <c r="Y12" s="611"/>
      <c r="Z12" s="143"/>
      <c r="AA12" s="143"/>
      <c r="AB12" s="143"/>
      <c r="AC12" s="143"/>
      <c r="AD12" s="143"/>
      <c r="AE12" s="143"/>
      <c r="AF12" s="143"/>
      <c r="AG12" s="143"/>
      <c r="AH12" s="143"/>
      <c r="AI12" s="103">
        <f t="shared" si="2"/>
        <v>0</v>
      </c>
      <c r="AJ12" s="134"/>
      <c r="AK12" s="134"/>
      <c r="AL12" s="136"/>
      <c r="AM12" s="105">
        <f t="shared" si="3"/>
        <v>0</v>
      </c>
      <c r="AN12" s="145"/>
      <c r="AO12" s="143"/>
      <c r="AP12" s="143"/>
      <c r="AQ12" s="146"/>
      <c r="AR12" s="224">
        <f t="shared" si="4"/>
        <v>0</v>
      </c>
      <c r="AS12" s="492"/>
      <c r="AT12" s="126"/>
      <c r="AU12" s="127"/>
      <c r="AV12" s="127"/>
      <c r="AW12" s="127"/>
      <c r="AX12" s="127"/>
      <c r="AY12" s="229"/>
      <c r="AZ12" s="127"/>
      <c r="BA12" s="127"/>
      <c r="BB12" s="127"/>
      <c r="BC12" s="274"/>
      <c r="BD12" s="222">
        <f t="shared" si="5"/>
        <v>0</v>
      </c>
      <c r="BE12" s="140">
        <f t="shared" si="6"/>
        <v>0</v>
      </c>
      <c r="BF12" s="132"/>
      <c r="BG12" s="140">
        <f t="shared" si="7"/>
        <v>0</v>
      </c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30">
        <f t="shared" si="8"/>
        <v>0</v>
      </c>
      <c r="BV12" s="132"/>
    </row>
    <row r="13" spans="1:74" ht="14.25" customHeight="1" thickBot="1" x14ac:dyDescent="0.3">
      <c r="A13" s="132"/>
      <c r="B13" s="512">
        <v>46029</v>
      </c>
      <c r="C13" s="133"/>
      <c r="D13" s="134"/>
      <c r="E13" s="135"/>
      <c r="F13" s="135"/>
      <c r="G13" s="147">
        <f t="shared" si="0"/>
        <v>0</v>
      </c>
      <c r="H13" s="742"/>
      <c r="I13" s="746"/>
      <c r="J13" s="744"/>
      <c r="K13" s="744"/>
      <c r="L13" s="747"/>
      <c r="M13" s="745"/>
      <c r="N13" s="745"/>
      <c r="O13" s="745"/>
      <c r="P13" s="99"/>
      <c r="Q13" s="99"/>
      <c r="R13" s="641"/>
      <c r="S13" s="748"/>
      <c r="T13" s="99"/>
      <c r="U13" s="103">
        <f t="shared" ref="U13:U27" si="9">SUM(I13:T13)</f>
        <v>0</v>
      </c>
      <c r="V13" s="143"/>
      <c r="W13" s="143"/>
      <c r="X13" s="143"/>
      <c r="Y13" s="611"/>
      <c r="Z13" s="143"/>
      <c r="AA13" s="143"/>
      <c r="AB13" s="143"/>
      <c r="AC13" s="143"/>
      <c r="AD13" s="143"/>
      <c r="AE13" s="143"/>
      <c r="AF13" s="143"/>
      <c r="AG13" s="143"/>
      <c r="AH13" s="143"/>
      <c r="AI13" s="103">
        <f t="shared" si="2"/>
        <v>0</v>
      </c>
      <c r="AJ13" s="134"/>
      <c r="AK13" s="134"/>
      <c r="AL13" s="136"/>
      <c r="AM13" s="105">
        <f t="shared" si="3"/>
        <v>0</v>
      </c>
      <c r="AN13" s="145"/>
      <c r="AO13" s="143"/>
      <c r="AP13" s="143"/>
      <c r="AQ13" s="146"/>
      <c r="AR13" s="224">
        <f t="shared" si="4"/>
        <v>0</v>
      </c>
      <c r="AS13" s="492"/>
      <c r="AT13" s="126"/>
      <c r="AU13" s="127"/>
      <c r="AV13" s="127"/>
      <c r="AW13" s="127"/>
      <c r="AX13" s="127"/>
      <c r="AY13" s="229"/>
      <c r="AZ13" s="127"/>
      <c r="BA13" s="127"/>
      <c r="BB13" s="127"/>
      <c r="BC13" s="274"/>
      <c r="BD13" s="222">
        <f t="shared" si="5"/>
        <v>0</v>
      </c>
      <c r="BE13" s="140">
        <f t="shared" si="6"/>
        <v>0</v>
      </c>
      <c r="BF13" s="132"/>
      <c r="BG13" s="140">
        <f t="shared" si="7"/>
        <v>0</v>
      </c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30">
        <f t="shared" si="8"/>
        <v>0</v>
      </c>
      <c r="BV13" s="132"/>
    </row>
    <row r="14" spans="1:74" ht="14.25" customHeight="1" thickBot="1" x14ac:dyDescent="0.3">
      <c r="A14" s="132"/>
      <c r="B14" s="512">
        <v>46030</v>
      </c>
      <c r="C14" s="133"/>
      <c r="D14" s="134"/>
      <c r="E14" s="135"/>
      <c r="F14" s="135"/>
      <c r="G14" s="147">
        <f t="shared" si="0"/>
        <v>0</v>
      </c>
      <c r="H14" s="742"/>
      <c r="I14" s="746"/>
      <c r="J14" s="744"/>
      <c r="K14" s="744"/>
      <c r="L14" s="747"/>
      <c r="M14" s="745"/>
      <c r="N14" s="745"/>
      <c r="O14" s="747"/>
      <c r="P14" s="121"/>
      <c r="Q14" s="99"/>
      <c r="R14" s="641"/>
      <c r="S14" s="748"/>
      <c r="T14" s="99"/>
      <c r="U14" s="103">
        <f t="shared" si="9"/>
        <v>0</v>
      </c>
      <c r="V14" s="143"/>
      <c r="W14" s="143"/>
      <c r="X14" s="143"/>
      <c r="Y14" s="611"/>
      <c r="Z14" s="143"/>
      <c r="AA14" s="143"/>
      <c r="AB14" s="143"/>
      <c r="AC14" s="143"/>
      <c r="AD14" s="143"/>
      <c r="AE14" s="143"/>
      <c r="AF14" s="143"/>
      <c r="AG14" s="143"/>
      <c r="AH14" s="143"/>
      <c r="AI14" s="103">
        <f t="shared" si="2"/>
        <v>0</v>
      </c>
      <c r="AJ14" s="134"/>
      <c r="AK14" s="134"/>
      <c r="AL14" s="136"/>
      <c r="AM14" s="105">
        <f t="shared" si="3"/>
        <v>0</v>
      </c>
      <c r="AN14" s="145"/>
      <c r="AO14" s="143"/>
      <c r="AP14" s="143"/>
      <c r="AQ14" s="146"/>
      <c r="AR14" s="224">
        <f t="shared" si="4"/>
        <v>0</v>
      </c>
      <c r="AS14" s="492"/>
      <c r="AT14" s="750"/>
      <c r="AU14" s="751"/>
      <c r="AV14" s="127"/>
      <c r="AW14" s="127"/>
      <c r="AX14" s="127"/>
      <c r="AY14" s="229"/>
      <c r="AZ14" s="127"/>
      <c r="BA14" s="127"/>
      <c r="BB14" s="127"/>
      <c r="BC14" s="274"/>
      <c r="BD14" s="222">
        <f t="shared" si="5"/>
        <v>0</v>
      </c>
      <c r="BE14" s="140">
        <f t="shared" si="6"/>
        <v>0</v>
      </c>
      <c r="BF14" s="132"/>
      <c r="BG14" s="140">
        <f t="shared" si="7"/>
        <v>0</v>
      </c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50"/>
      <c r="BS14" s="141"/>
      <c r="BT14" s="141"/>
      <c r="BU14" s="130">
        <f t="shared" si="8"/>
        <v>0</v>
      </c>
      <c r="BV14" s="132"/>
    </row>
    <row r="15" spans="1:74" ht="14.25" customHeight="1" thickBot="1" x14ac:dyDescent="0.3">
      <c r="A15" s="132"/>
      <c r="B15" s="512">
        <v>46031</v>
      </c>
      <c r="C15" s="133"/>
      <c r="D15" s="134"/>
      <c r="E15" s="135"/>
      <c r="F15" s="135"/>
      <c r="G15" s="147">
        <f t="shared" si="0"/>
        <v>0</v>
      </c>
      <c r="H15" s="742"/>
      <c r="I15" s="746"/>
      <c r="J15" s="744"/>
      <c r="K15" s="744"/>
      <c r="L15" s="745"/>
      <c r="M15" s="745"/>
      <c r="N15" s="745"/>
      <c r="O15" s="745"/>
      <c r="P15" s="99"/>
      <c r="Q15" s="99"/>
      <c r="R15" s="641"/>
      <c r="S15" s="641"/>
      <c r="T15" s="99"/>
      <c r="U15" s="103">
        <f t="shared" si="9"/>
        <v>0</v>
      </c>
      <c r="V15" s="143"/>
      <c r="W15" s="143"/>
      <c r="X15" s="143"/>
      <c r="Y15" s="611"/>
      <c r="Z15" s="143"/>
      <c r="AA15" s="143"/>
      <c r="AB15" s="143"/>
      <c r="AC15" s="143"/>
      <c r="AD15" s="143"/>
      <c r="AE15" s="143"/>
      <c r="AF15" s="143"/>
      <c r="AG15" s="143"/>
      <c r="AH15" s="143"/>
      <c r="AI15" s="103">
        <f t="shared" si="2"/>
        <v>0</v>
      </c>
      <c r="AJ15" s="134"/>
      <c r="AK15" s="134"/>
      <c r="AL15" s="136"/>
      <c r="AM15" s="105">
        <f t="shared" si="3"/>
        <v>0</v>
      </c>
      <c r="AN15" s="145"/>
      <c r="AO15" s="143"/>
      <c r="AP15" s="143"/>
      <c r="AQ15" s="146"/>
      <c r="AR15" s="224">
        <f t="shared" si="4"/>
        <v>0</v>
      </c>
      <c r="AS15" s="492"/>
      <c r="AT15" s="229"/>
      <c r="AU15" s="127"/>
      <c r="AV15" s="127"/>
      <c r="AW15" s="127"/>
      <c r="AX15" s="127"/>
      <c r="AY15" s="229"/>
      <c r="AZ15" s="752"/>
      <c r="BA15" s="127"/>
      <c r="BB15" s="127"/>
      <c r="BC15" s="274"/>
      <c r="BD15" s="222">
        <f t="shared" si="5"/>
        <v>0</v>
      </c>
      <c r="BE15" s="140">
        <f t="shared" si="6"/>
        <v>0</v>
      </c>
      <c r="BF15" s="132"/>
      <c r="BG15" s="140">
        <f t="shared" si="7"/>
        <v>0</v>
      </c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50"/>
      <c r="BS15" s="141"/>
      <c r="BT15" s="141"/>
      <c r="BU15" s="130">
        <f t="shared" si="8"/>
        <v>0</v>
      </c>
      <c r="BV15" s="132"/>
    </row>
    <row r="16" spans="1:74" ht="14.25" customHeight="1" thickBot="1" x14ac:dyDescent="0.3">
      <c r="A16" s="132"/>
      <c r="B16" s="512">
        <v>46032</v>
      </c>
      <c r="C16" s="133"/>
      <c r="D16" s="134"/>
      <c r="E16" s="135"/>
      <c r="F16" s="135"/>
      <c r="G16" s="147">
        <f t="shared" si="0"/>
        <v>0</v>
      </c>
      <c r="H16" s="742"/>
      <c r="I16" s="746"/>
      <c r="J16" s="744"/>
      <c r="K16" s="744"/>
      <c r="L16" s="747"/>
      <c r="M16" s="745"/>
      <c r="N16" s="745"/>
      <c r="O16" s="747"/>
      <c r="P16" s="99"/>
      <c r="Q16" s="99"/>
      <c r="R16" s="641"/>
      <c r="S16" s="641"/>
      <c r="T16" s="99"/>
      <c r="U16" s="103">
        <f t="shared" si="9"/>
        <v>0</v>
      </c>
      <c r="V16" s="143"/>
      <c r="W16" s="143"/>
      <c r="X16" s="143"/>
      <c r="Y16" s="611"/>
      <c r="Z16" s="143"/>
      <c r="AA16" s="143"/>
      <c r="AB16" s="143"/>
      <c r="AC16" s="143"/>
      <c r="AD16" s="143"/>
      <c r="AE16" s="143"/>
      <c r="AF16" s="143"/>
      <c r="AG16" s="143"/>
      <c r="AH16" s="143"/>
      <c r="AI16" s="103">
        <f t="shared" si="2"/>
        <v>0</v>
      </c>
      <c r="AJ16" s="134"/>
      <c r="AK16" s="134"/>
      <c r="AL16" s="136"/>
      <c r="AM16" s="105">
        <f t="shared" si="3"/>
        <v>0</v>
      </c>
      <c r="AN16" s="145"/>
      <c r="AO16" s="143"/>
      <c r="AP16" s="143"/>
      <c r="AQ16" s="146"/>
      <c r="AR16" s="224">
        <f t="shared" si="4"/>
        <v>0</v>
      </c>
      <c r="AS16" s="492"/>
      <c r="AT16" s="126"/>
      <c r="AU16" s="127"/>
      <c r="AV16" s="127"/>
      <c r="AW16" s="127"/>
      <c r="AX16" s="127"/>
      <c r="AY16" s="229"/>
      <c r="AZ16" s="127"/>
      <c r="BA16" s="127"/>
      <c r="BB16" s="127"/>
      <c r="BC16" s="274"/>
      <c r="BD16" s="222">
        <f t="shared" si="5"/>
        <v>0</v>
      </c>
      <c r="BE16" s="140">
        <f t="shared" si="6"/>
        <v>0</v>
      </c>
      <c r="BF16" s="132"/>
      <c r="BG16" s="140">
        <f t="shared" si="7"/>
        <v>0</v>
      </c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50"/>
      <c r="BS16" s="150"/>
      <c r="BT16" s="141"/>
      <c r="BU16" s="130">
        <f t="shared" si="8"/>
        <v>0</v>
      </c>
      <c r="BV16" s="132"/>
    </row>
    <row r="17" spans="1:74" ht="14.25" customHeight="1" thickBot="1" x14ac:dyDescent="0.3">
      <c r="A17" s="132"/>
      <c r="B17" s="512">
        <v>46033</v>
      </c>
      <c r="C17" s="133"/>
      <c r="D17" s="134"/>
      <c r="E17" s="135"/>
      <c r="F17" s="135"/>
      <c r="G17" s="147">
        <f t="shared" si="0"/>
        <v>0</v>
      </c>
      <c r="H17" s="742"/>
      <c r="I17" s="746"/>
      <c r="J17" s="744"/>
      <c r="K17" s="744"/>
      <c r="L17" s="745"/>
      <c r="M17" s="745"/>
      <c r="N17" s="745"/>
      <c r="O17" s="745"/>
      <c r="P17" s="99"/>
      <c r="Q17" s="99"/>
      <c r="R17" s="748"/>
      <c r="S17" s="641"/>
      <c r="T17" s="99"/>
      <c r="U17" s="103">
        <f t="shared" si="9"/>
        <v>0</v>
      </c>
      <c r="V17" s="143"/>
      <c r="W17" s="143"/>
      <c r="X17" s="143"/>
      <c r="Y17" s="611"/>
      <c r="Z17" s="143"/>
      <c r="AA17" s="143"/>
      <c r="AB17" s="143"/>
      <c r="AC17" s="143"/>
      <c r="AD17" s="143"/>
      <c r="AE17" s="143"/>
      <c r="AF17" s="143"/>
      <c r="AG17" s="143"/>
      <c r="AH17" s="143"/>
      <c r="AI17" s="103">
        <f t="shared" si="2"/>
        <v>0</v>
      </c>
      <c r="AJ17" s="134"/>
      <c r="AK17" s="134"/>
      <c r="AL17" s="136"/>
      <c r="AM17" s="105">
        <f t="shared" si="3"/>
        <v>0</v>
      </c>
      <c r="AN17" s="145"/>
      <c r="AO17" s="143"/>
      <c r="AP17" s="143"/>
      <c r="AQ17" s="146"/>
      <c r="AR17" s="224">
        <f t="shared" si="4"/>
        <v>0</v>
      </c>
      <c r="AS17" s="492"/>
      <c r="AT17" s="126"/>
      <c r="AU17" s="127"/>
      <c r="AV17" s="127"/>
      <c r="AW17" s="127"/>
      <c r="AX17" s="127"/>
      <c r="AY17" s="229"/>
      <c r="AZ17" s="127"/>
      <c r="BA17" s="127"/>
      <c r="BB17" s="127"/>
      <c r="BC17" s="274"/>
      <c r="BD17" s="222">
        <f t="shared" si="5"/>
        <v>0</v>
      </c>
      <c r="BE17" s="140">
        <f t="shared" si="6"/>
        <v>0</v>
      </c>
      <c r="BF17" s="132"/>
      <c r="BG17" s="140">
        <f t="shared" si="7"/>
        <v>0</v>
      </c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50"/>
      <c r="BS17" s="141"/>
      <c r="BT17" s="141"/>
      <c r="BU17" s="130">
        <f t="shared" si="8"/>
        <v>0</v>
      </c>
      <c r="BV17" s="132"/>
    </row>
    <row r="18" spans="1:74" ht="14.25" customHeight="1" thickBot="1" x14ac:dyDescent="0.3">
      <c r="A18" s="132"/>
      <c r="B18" s="512">
        <v>46034</v>
      </c>
      <c r="C18" s="133"/>
      <c r="D18" s="134"/>
      <c r="E18" s="135"/>
      <c r="F18" s="135"/>
      <c r="G18" s="147">
        <f t="shared" si="0"/>
        <v>0</v>
      </c>
      <c r="H18" s="742"/>
      <c r="I18" s="746"/>
      <c r="J18" s="744"/>
      <c r="K18" s="744"/>
      <c r="L18" s="747"/>
      <c r="M18" s="745"/>
      <c r="N18" s="745"/>
      <c r="O18" s="747"/>
      <c r="P18" s="121"/>
      <c r="Q18" s="99"/>
      <c r="R18" s="641"/>
      <c r="S18" s="641"/>
      <c r="T18" s="99"/>
      <c r="U18" s="103">
        <f t="shared" si="9"/>
        <v>0</v>
      </c>
      <c r="V18" s="143"/>
      <c r="W18" s="143"/>
      <c r="X18" s="143"/>
      <c r="Y18" s="611"/>
      <c r="Z18" s="143"/>
      <c r="AA18" s="143"/>
      <c r="AB18" s="143"/>
      <c r="AC18" s="143"/>
      <c r="AD18" s="143"/>
      <c r="AE18" s="143"/>
      <c r="AF18" s="143"/>
      <c r="AG18" s="143"/>
      <c r="AH18" s="143"/>
      <c r="AI18" s="103">
        <f t="shared" si="2"/>
        <v>0</v>
      </c>
      <c r="AJ18" s="134"/>
      <c r="AK18" s="134"/>
      <c r="AL18" s="136"/>
      <c r="AM18" s="105">
        <f t="shared" si="3"/>
        <v>0</v>
      </c>
      <c r="AN18" s="145"/>
      <c r="AO18" s="143"/>
      <c r="AP18" s="143"/>
      <c r="AQ18" s="146"/>
      <c r="AR18" s="224">
        <f t="shared" si="4"/>
        <v>0</v>
      </c>
      <c r="AS18" s="492"/>
      <c r="AT18" s="749"/>
      <c r="AU18" s="751"/>
      <c r="AV18" s="127"/>
      <c r="AW18" s="127"/>
      <c r="AX18" s="127"/>
      <c r="AY18" s="229"/>
      <c r="AZ18" s="127"/>
      <c r="BA18" s="127"/>
      <c r="BB18" s="127"/>
      <c r="BC18" s="274"/>
      <c r="BD18" s="222">
        <f t="shared" si="5"/>
        <v>0</v>
      </c>
      <c r="BE18" s="140">
        <f t="shared" si="6"/>
        <v>0</v>
      </c>
      <c r="BF18" s="132"/>
      <c r="BG18" s="140">
        <f t="shared" si="7"/>
        <v>0</v>
      </c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50"/>
      <c r="BS18" s="141"/>
      <c r="BT18" s="141"/>
      <c r="BU18" s="130">
        <f t="shared" si="8"/>
        <v>0</v>
      </c>
      <c r="BV18" s="132"/>
    </row>
    <row r="19" spans="1:74" ht="14.25" customHeight="1" thickBot="1" x14ac:dyDescent="0.3">
      <c r="A19" s="132"/>
      <c r="B19" s="512">
        <v>46035</v>
      </c>
      <c r="C19" s="133"/>
      <c r="D19" s="134"/>
      <c r="E19" s="135"/>
      <c r="F19" s="135"/>
      <c r="G19" s="147">
        <f t="shared" si="0"/>
        <v>0</v>
      </c>
      <c r="H19" s="742"/>
      <c r="I19" s="746"/>
      <c r="J19" s="744"/>
      <c r="K19" s="744"/>
      <c r="L19" s="745"/>
      <c r="M19" s="745"/>
      <c r="N19" s="745"/>
      <c r="O19" s="747"/>
      <c r="P19" s="99"/>
      <c r="Q19" s="99"/>
      <c r="R19" s="641"/>
      <c r="S19" s="748"/>
      <c r="T19" s="99"/>
      <c r="U19" s="103">
        <f t="shared" si="9"/>
        <v>0</v>
      </c>
      <c r="V19" s="143"/>
      <c r="W19" s="143"/>
      <c r="X19" s="143"/>
      <c r="Y19" s="611"/>
      <c r="Z19" s="143"/>
      <c r="AA19" s="143"/>
      <c r="AB19" s="143"/>
      <c r="AC19" s="143"/>
      <c r="AD19" s="143"/>
      <c r="AE19" s="143"/>
      <c r="AF19" s="143"/>
      <c r="AG19" s="143"/>
      <c r="AH19" s="143"/>
      <c r="AI19" s="103">
        <f t="shared" si="2"/>
        <v>0</v>
      </c>
      <c r="AJ19" s="134"/>
      <c r="AK19" s="134"/>
      <c r="AL19" s="136"/>
      <c r="AM19" s="105">
        <f t="shared" si="3"/>
        <v>0</v>
      </c>
      <c r="AN19" s="145"/>
      <c r="AO19" s="143"/>
      <c r="AP19" s="143"/>
      <c r="AQ19" s="146"/>
      <c r="AR19" s="224">
        <f t="shared" si="4"/>
        <v>0</v>
      </c>
      <c r="AS19" s="492"/>
      <c r="AT19" s="126"/>
      <c r="AU19" s="127"/>
      <c r="AV19" s="127"/>
      <c r="AW19" s="127"/>
      <c r="AX19" s="127"/>
      <c r="AY19" s="229"/>
      <c r="AZ19" s="127"/>
      <c r="BA19" s="127"/>
      <c r="BB19" s="127"/>
      <c r="BC19" s="274"/>
      <c r="BD19" s="222">
        <f t="shared" si="5"/>
        <v>0</v>
      </c>
      <c r="BE19" s="140">
        <f t="shared" si="6"/>
        <v>0</v>
      </c>
      <c r="BF19" s="132"/>
      <c r="BG19" s="140">
        <f t="shared" si="7"/>
        <v>0</v>
      </c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50"/>
      <c r="BS19" s="141"/>
      <c r="BT19" s="141"/>
      <c r="BU19" s="130">
        <f t="shared" si="8"/>
        <v>0</v>
      </c>
      <c r="BV19" s="132"/>
    </row>
    <row r="20" spans="1:74" ht="15.75" customHeight="1" thickBot="1" x14ac:dyDescent="0.3">
      <c r="A20" s="132"/>
      <c r="B20" s="512">
        <v>46036</v>
      </c>
      <c r="C20" s="133"/>
      <c r="D20" s="134"/>
      <c r="E20" s="135"/>
      <c r="F20" s="135"/>
      <c r="G20" s="147">
        <f t="shared" si="0"/>
        <v>0</v>
      </c>
      <c r="H20" s="742"/>
      <c r="I20" s="746"/>
      <c r="J20" s="744"/>
      <c r="K20" s="744"/>
      <c r="L20" s="747"/>
      <c r="M20" s="745"/>
      <c r="N20" s="745"/>
      <c r="O20" s="747"/>
      <c r="P20" s="99"/>
      <c r="Q20" s="99"/>
      <c r="R20" s="641"/>
      <c r="S20" s="748"/>
      <c r="T20" s="99"/>
      <c r="U20" s="103">
        <f t="shared" si="9"/>
        <v>0</v>
      </c>
      <c r="V20" s="143"/>
      <c r="W20" s="143"/>
      <c r="X20" s="143"/>
      <c r="Y20" s="611"/>
      <c r="Z20" s="143"/>
      <c r="AA20" s="143"/>
      <c r="AB20" s="143"/>
      <c r="AC20" s="143"/>
      <c r="AD20" s="143"/>
      <c r="AE20" s="143"/>
      <c r="AF20" s="143"/>
      <c r="AG20" s="143"/>
      <c r="AH20" s="143"/>
      <c r="AI20" s="103">
        <f t="shared" si="2"/>
        <v>0</v>
      </c>
      <c r="AJ20" s="134"/>
      <c r="AK20" s="134"/>
      <c r="AL20" s="136"/>
      <c r="AM20" s="105">
        <f t="shared" si="3"/>
        <v>0</v>
      </c>
      <c r="AN20" s="145"/>
      <c r="AO20" s="143"/>
      <c r="AP20" s="143"/>
      <c r="AQ20" s="146"/>
      <c r="AR20" s="224">
        <f t="shared" si="4"/>
        <v>0</v>
      </c>
      <c r="AS20" s="492"/>
      <c r="AT20" s="126"/>
      <c r="AU20" s="127"/>
      <c r="AV20" s="127"/>
      <c r="AW20" s="127"/>
      <c r="AX20" s="127"/>
      <c r="AY20" s="229"/>
      <c r="AZ20" s="127"/>
      <c r="BA20" s="127"/>
      <c r="BB20" s="127"/>
      <c r="BC20" s="274"/>
      <c r="BD20" s="222">
        <f t="shared" si="5"/>
        <v>0</v>
      </c>
      <c r="BE20" s="140">
        <f t="shared" si="6"/>
        <v>0</v>
      </c>
      <c r="BF20" s="132"/>
      <c r="BG20" s="140">
        <f t="shared" si="7"/>
        <v>0</v>
      </c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30">
        <f t="shared" si="8"/>
        <v>0</v>
      </c>
      <c r="BV20" s="132"/>
    </row>
    <row r="21" spans="1:74" ht="14.25" customHeight="1" thickBot="1" x14ac:dyDescent="0.3">
      <c r="A21" s="132"/>
      <c r="B21" s="512">
        <v>46037</v>
      </c>
      <c r="C21" s="133"/>
      <c r="D21" s="134"/>
      <c r="E21" s="135"/>
      <c r="F21" s="135"/>
      <c r="G21" s="147">
        <f t="shared" si="0"/>
        <v>0</v>
      </c>
      <c r="H21" s="742"/>
      <c r="I21" s="746"/>
      <c r="J21" s="744"/>
      <c r="K21" s="744"/>
      <c r="L21" s="747"/>
      <c r="M21" s="745"/>
      <c r="N21" s="745"/>
      <c r="O21" s="747"/>
      <c r="P21" s="121"/>
      <c r="Q21" s="99"/>
      <c r="R21" s="748"/>
      <c r="S21" s="641"/>
      <c r="T21" s="99"/>
      <c r="U21" s="103">
        <f t="shared" si="9"/>
        <v>0</v>
      </c>
      <c r="V21" s="143"/>
      <c r="W21" s="143"/>
      <c r="X21" s="143"/>
      <c r="Y21" s="611"/>
      <c r="Z21" s="143"/>
      <c r="AA21" s="143"/>
      <c r="AB21" s="143"/>
      <c r="AC21" s="143"/>
      <c r="AD21" s="143"/>
      <c r="AE21" s="143"/>
      <c r="AF21" s="143"/>
      <c r="AG21" s="143"/>
      <c r="AH21" s="143"/>
      <c r="AI21" s="103">
        <f t="shared" si="2"/>
        <v>0</v>
      </c>
      <c r="AJ21" s="134"/>
      <c r="AK21" s="134"/>
      <c r="AL21" s="136"/>
      <c r="AM21" s="105">
        <f t="shared" si="3"/>
        <v>0</v>
      </c>
      <c r="AN21" s="145"/>
      <c r="AO21" s="143"/>
      <c r="AP21" s="143"/>
      <c r="AQ21" s="146"/>
      <c r="AR21" s="224">
        <f t="shared" si="4"/>
        <v>0</v>
      </c>
      <c r="AS21" s="492"/>
      <c r="AT21" s="126"/>
      <c r="AU21" s="127"/>
      <c r="AV21" s="127"/>
      <c r="AW21" s="127"/>
      <c r="AX21" s="127"/>
      <c r="AY21" s="229"/>
      <c r="AZ21" s="127"/>
      <c r="BA21" s="127"/>
      <c r="BB21" s="127"/>
      <c r="BC21" s="274"/>
      <c r="BD21" s="222">
        <f t="shared" si="5"/>
        <v>0</v>
      </c>
      <c r="BE21" s="140">
        <f t="shared" si="6"/>
        <v>0</v>
      </c>
      <c r="BF21" s="132"/>
      <c r="BG21" s="140">
        <f t="shared" si="7"/>
        <v>0</v>
      </c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50"/>
      <c r="BS21" s="141"/>
      <c r="BT21" s="141"/>
      <c r="BU21" s="130">
        <f t="shared" si="8"/>
        <v>0</v>
      </c>
      <c r="BV21" s="132"/>
    </row>
    <row r="22" spans="1:74" ht="14.25" customHeight="1" thickBot="1" x14ac:dyDescent="0.3">
      <c r="A22" s="3"/>
      <c r="B22" s="512">
        <v>46038</v>
      </c>
      <c r="C22" s="118"/>
      <c r="D22" s="119"/>
      <c r="E22" s="120"/>
      <c r="F22" s="120"/>
      <c r="G22" s="147">
        <f t="shared" si="0"/>
        <v>0</v>
      </c>
      <c r="H22" s="742"/>
      <c r="I22" s="746"/>
      <c r="J22" s="744"/>
      <c r="K22" s="744"/>
      <c r="L22" s="745"/>
      <c r="M22" s="745"/>
      <c r="N22" s="745"/>
      <c r="O22" s="745"/>
      <c r="P22" s="121"/>
      <c r="Q22" s="99"/>
      <c r="R22" s="641"/>
      <c r="S22" s="641"/>
      <c r="T22" s="99"/>
      <c r="U22" s="103">
        <f t="shared" si="9"/>
        <v>0</v>
      </c>
      <c r="V22" s="143"/>
      <c r="W22" s="143"/>
      <c r="X22" s="143"/>
      <c r="Y22" s="611"/>
      <c r="Z22" s="143"/>
      <c r="AA22" s="143"/>
      <c r="AB22" s="143"/>
      <c r="AC22" s="143"/>
      <c r="AD22" s="143"/>
      <c r="AE22" s="143"/>
      <c r="AF22" s="143"/>
      <c r="AG22" s="143"/>
      <c r="AH22" s="143"/>
      <c r="AI22" s="103">
        <f t="shared" si="2"/>
        <v>0</v>
      </c>
      <c r="AJ22" s="119"/>
      <c r="AK22" s="119"/>
      <c r="AL22" s="123"/>
      <c r="AM22" s="105">
        <f t="shared" si="3"/>
        <v>0</v>
      </c>
      <c r="AN22" s="143"/>
      <c r="AO22" s="143"/>
      <c r="AP22" s="143"/>
      <c r="AQ22" s="146"/>
      <c r="AR22" s="224">
        <f t="shared" si="4"/>
        <v>0</v>
      </c>
      <c r="AS22" s="492"/>
      <c r="AT22" s="126"/>
      <c r="AU22" s="127"/>
      <c r="AV22" s="127"/>
      <c r="AW22" s="127"/>
      <c r="AX22" s="127"/>
      <c r="AY22" s="229"/>
      <c r="AZ22" s="127"/>
      <c r="BA22" s="127"/>
      <c r="BB22" s="127"/>
      <c r="BC22" s="274"/>
      <c r="BD22" s="222">
        <f t="shared" si="5"/>
        <v>0</v>
      </c>
      <c r="BE22" s="113">
        <f t="shared" si="6"/>
        <v>0</v>
      </c>
      <c r="BF22" s="3"/>
      <c r="BG22" s="113">
        <f t="shared" si="7"/>
        <v>0</v>
      </c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31"/>
      <c r="BS22" s="129"/>
      <c r="BT22" s="129"/>
      <c r="BU22" s="130">
        <f t="shared" si="8"/>
        <v>0</v>
      </c>
      <c r="BV22" s="3"/>
    </row>
    <row r="23" spans="1:74" ht="14.25" customHeight="1" thickBot="1" x14ac:dyDescent="0.3">
      <c r="A23" s="132"/>
      <c r="B23" s="512">
        <v>46039</v>
      </c>
      <c r="C23" s="133"/>
      <c r="D23" s="134"/>
      <c r="E23" s="135"/>
      <c r="F23" s="135"/>
      <c r="G23" s="147">
        <f t="shared" si="0"/>
        <v>0</v>
      </c>
      <c r="H23" s="742"/>
      <c r="I23" s="746"/>
      <c r="J23" s="744"/>
      <c r="K23" s="744"/>
      <c r="L23" s="745"/>
      <c r="M23" s="745"/>
      <c r="N23" s="745"/>
      <c r="O23" s="745"/>
      <c r="P23" s="99"/>
      <c r="Q23" s="99"/>
      <c r="R23" s="641"/>
      <c r="S23" s="641"/>
      <c r="T23" s="99"/>
      <c r="U23" s="103">
        <f t="shared" si="9"/>
        <v>0</v>
      </c>
      <c r="V23" s="143"/>
      <c r="W23" s="143"/>
      <c r="X23" s="143"/>
      <c r="Y23" s="611"/>
      <c r="Z23" s="143"/>
      <c r="AA23" s="143"/>
      <c r="AB23" s="143"/>
      <c r="AC23" s="143"/>
      <c r="AD23" s="143"/>
      <c r="AE23" s="143"/>
      <c r="AF23" s="143"/>
      <c r="AG23" s="143"/>
      <c r="AH23" s="143"/>
      <c r="AI23" s="103">
        <f t="shared" si="2"/>
        <v>0</v>
      </c>
      <c r="AJ23" s="134"/>
      <c r="AK23" s="134"/>
      <c r="AL23" s="136"/>
      <c r="AM23" s="105">
        <f t="shared" si="3"/>
        <v>0</v>
      </c>
      <c r="AN23" s="143"/>
      <c r="AO23" s="143"/>
      <c r="AP23" s="143"/>
      <c r="AQ23" s="146"/>
      <c r="AR23" s="224">
        <f t="shared" si="4"/>
        <v>0</v>
      </c>
      <c r="AS23" s="492"/>
      <c r="AT23" s="229"/>
      <c r="AU23" s="753"/>
      <c r="AV23" s="753"/>
      <c r="AW23" s="127"/>
      <c r="AX23" s="127"/>
      <c r="AY23" s="229"/>
      <c r="AZ23" s="127"/>
      <c r="BA23" s="127"/>
      <c r="BB23" s="127"/>
      <c r="BC23" s="274"/>
      <c r="BD23" s="222">
        <f t="shared" si="5"/>
        <v>0</v>
      </c>
      <c r="BE23" s="140">
        <f t="shared" si="6"/>
        <v>0</v>
      </c>
      <c r="BF23" s="132"/>
      <c r="BG23" s="140">
        <f t="shared" si="7"/>
        <v>0</v>
      </c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30">
        <f t="shared" si="8"/>
        <v>0</v>
      </c>
      <c r="BV23" s="132"/>
    </row>
    <row r="24" spans="1:74" ht="14.25" customHeight="1" thickBot="1" x14ac:dyDescent="0.3">
      <c r="A24" s="132"/>
      <c r="B24" s="512">
        <v>46040</v>
      </c>
      <c r="C24" s="133"/>
      <c r="D24" s="134"/>
      <c r="E24" s="135"/>
      <c r="F24" s="135"/>
      <c r="G24" s="147">
        <f t="shared" si="0"/>
        <v>0</v>
      </c>
      <c r="H24" s="742"/>
      <c r="I24" s="746"/>
      <c r="J24" s="744"/>
      <c r="K24" s="744"/>
      <c r="L24" s="745"/>
      <c r="M24" s="745"/>
      <c r="N24" s="745"/>
      <c r="O24" s="747"/>
      <c r="P24" s="99"/>
      <c r="Q24" s="99"/>
      <c r="R24" s="641"/>
      <c r="S24" s="641"/>
      <c r="T24" s="99"/>
      <c r="U24" s="103">
        <f t="shared" si="9"/>
        <v>0</v>
      </c>
      <c r="V24" s="143"/>
      <c r="W24" s="143"/>
      <c r="X24" s="143"/>
      <c r="Y24" s="611"/>
      <c r="Z24" s="143"/>
      <c r="AA24" s="143"/>
      <c r="AB24" s="143"/>
      <c r="AC24" s="143"/>
      <c r="AD24" s="143"/>
      <c r="AE24" s="143"/>
      <c r="AF24" s="143"/>
      <c r="AG24" s="143"/>
      <c r="AH24" s="143"/>
      <c r="AI24" s="103">
        <f t="shared" si="2"/>
        <v>0</v>
      </c>
      <c r="AJ24" s="134"/>
      <c r="AK24" s="134"/>
      <c r="AL24" s="136"/>
      <c r="AM24" s="105">
        <f t="shared" si="3"/>
        <v>0</v>
      </c>
      <c r="AN24" s="143"/>
      <c r="AO24" s="143"/>
      <c r="AP24" s="143"/>
      <c r="AQ24" s="146"/>
      <c r="AR24" s="224">
        <f t="shared" si="4"/>
        <v>0</v>
      </c>
      <c r="AS24" s="492"/>
      <c r="AT24" s="126"/>
      <c r="AU24" s="127"/>
      <c r="AV24" s="127"/>
      <c r="AW24" s="127"/>
      <c r="AX24" s="127"/>
      <c r="AY24" s="229"/>
      <c r="AZ24" s="127"/>
      <c r="BA24" s="127"/>
      <c r="BB24" s="127"/>
      <c r="BC24" s="274"/>
      <c r="BD24" s="222">
        <f t="shared" si="5"/>
        <v>0</v>
      </c>
      <c r="BE24" s="140">
        <f t="shared" si="6"/>
        <v>0</v>
      </c>
      <c r="BF24" s="132"/>
      <c r="BG24" s="140">
        <f t="shared" si="7"/>
        <v>0</v>
      </c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30">
        <f t="shared" si="8"/>
        <v>0</v>
      </c>
      <c r="BV24" s="132"/>
    </row>
    <row r="25" spans="1:74" ht="14.25" customHeight="1" thickBot="1" x14ac:dyDescent="0.3">
      <c r="A25" s="132"/>
      <c r="B25" s="512">
        <v>46041</v>
      </c>
      <c r="C25" s="133"/>
      <c r="D25" s="134"/>
      <c r="E25" s="135"/>
      <c r="F25" s="135"/>
      <c r="G25" s="147">
        <f t="shared" si="0"/>
        <v>0</v>
      </c>
      <c r="H25" s="742"/>
      <c r="I25" s="746"/>
      <c r="J25" s="744"/>
      <c r="K25" s="744"/>
      <c r="L25" s="745"/>
      <c r="M25" s="745"/>
      <c r="N25" s="745"/>
      <c r="O25" s="747"/>
      <c r="P25" s="99"/>
      <c r="Q25" s="99"/>
      <c r="R25" s="641"/>
      <c r="S25" s="748"/>
      <c r="T25" s="99"/>
      <c r="U25" s="103">
        <f t="shared" si="9"/>
        <v>0</v>
      </c>
      <c r="V25" s="143"/>
      <c r="W25" s="143"/>
      <c r="X25" s="143"/>
      <c r="Y25" s="611"/>
      <c r="Z25" s="143"/>
      <c r="AA25" s="143"/>
      <c r="AB25" s="143"/>
      <c r="AC25" s="143"/>
      <c r="AD25" s="143"/>
      <c r="AE25" s="143"/>
      <c r="AF25" s="143"/>
      <c r="AG25" s="143"/>
      <c r="AH25" s="143"/>
      <c r="AI25" s="103">
        <f t="shared" si="2"/>
        <v>0</v>
      </c>
      <c r="AJ25" s="134"/>
      <c r="AK25" s="134"/>
      <c r="AL25" s="136"/>
      <c r="AM25" s="105">
        <f t="shared" si="3"/>
        <v>0</v>
      </c>
      <c r="AN25" s="143"/>
      <c r="AO25" s="143"/>
      <c r="AP25" s="143"/>
      <c r="AQ25" s="146"/>
      <c r="AR25" s="224">
        <f t="shared" si="4"/>
        <v>0</v>
      </c>
      <c r="AS25" s="492"/>
      <c r="AT25" s="126"/>
      <c r="AU25" s="127"/>
      <c r="AV25" s="127"/>
      <c r="AW25" s="127"/>
      <c r="AX25" s="127"/>
      <c r="AY25" s="229"/>
      <c r="AZ25" s="127"/>
      <c r="BA25" s="127"/>
      <c r="BB25" s="127"/>
      <c r="BC25" s="274"/>
      <c r="BD25" s="222">
        <f t="shared" si="5"/>
        <v>0</v>
      </c>
      <c r="BE25" s="140">
        <f t="shared" si="6"/>
        <v>0</v>
      </c>
      <c r="BF25" s="132"/>
      <c r="BG25" s="140">
        <f t="shared" si="7"/>
        <v>0</v>
      </c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30">
        <f t="shared" si="8"/>
        <v>0</v>
      </c>
      <c r="BV25" s="132"/>
    </row>
    <row r="26" spans="1:74" ht="14.25" customHeight="1" thickBot="1" x14ac:dyDescent="0.3">
      <c r="A26" s="132"/>
      <c r="B26" s="512">
        <v>46042</v>
      </c>
      <c r="C26" s="133"/>
      <c r="D26" s="134"/>
      <c r="E26" s="135"/>
      <c r="F26" s="135"/>
      <c r="G26" s="147">
        <f t="shared" si="0"/>
        <v>0</v>
      </c>
      <c r="H26" s="742"/>
      <c r="I26" s="746"/>
      <c r="J26" s="744"/>
      <c r="K26" s="744"/>
      <c r="L26" s="745"/>
      <c r="M26" s="745"/>
      <c r="N26" s="745"/>
      <c r="O26" s="747"/>
      <c r="P26" s="99"/>
      <c r="Q26" s="99"/>
      <c r="R26" s="641"/>
      <c r="S26" s="748"/>
      <c r="T26" s="99"/>
      <c r="U26" s="103">
        <f t="shared" si="9"/>
        <v>0</v>
      </c>
      <c r="V26" s="143"/>
      <c r="W26" s="143"/>
      <c r="X26" s="143"/>
      <c r="Y26" s="611"/>
      <c r="Z26" s="143"/>
      <c r="AA26" s="143"/>
      <c r="AB26" s="143"/>
      <c r="AC26" s="143"/>
      <c r="AD26" s="143"/>
      <c r="AE26" s="143"/>
      <c r="AF26" s="143"/>
      <c r="AG26" s="143"/>
      <c r="AH26" s="143"/>
      <c r="AI26" s="103">
        <f t="shared" si="2"/>
        <v>0</v>
      </c>
      <c r="AJ26" s="134"/>
      <c r="AK26" s="134"/>
      <c r="AL26" s="136"/>
      <c r="AM26" s="105">
        <f t="shared" si="3"/>
        <v>0</v>
      </c>
      <c r="AN26" s="143"/>
      <c r="AO26" s="143"/>
      <c r="AP26" s="143"/>
      <c r="AQ26" s="146"/>
      <c r="AR26" s="224">
        <f t="shared" si="4"/>
        <v>0</v>
      </c>
      <c r="AS26" s="492"/>
      <c r="AT26" s="126"/>
      <c r="AU26" s="127"/>
      <c r="AV26" s="127"/>
      <c r="AW26" s="127"/>
      <c r="AX26" s="127"/>
      <c r="AY26" s="229"/>
      <c r="AZ26" s="127"/>
      <c r="BA26" s="127"/>
      <c r="BB26" s="127"/>
      <c r="BC26" s="274"/>
      <c r="BD26" s="222">
        <f t="shared" si="5"/>
        <v>0</v>
      </c>
      <c r="BE26" s="140">
        <f t="shared" si="6"/>
        <v>0</v>
      </c>
      <c r="BF26" s="132"/>
      <c r="BG26" s="140">
        <f t="shared" si="7"/>
        <v>0</v>
      </c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30">
        <f t="shared" si="8"/>
        <v>0</v>
      </c>
      <c r="BV26" s="132"/>
    </row>
    <row r="27" spans="1:74" ht="13.5" customHeight="1" thickBot="1" x14ac:dyDescent="0.3">
      <c r="A27" s="132"/>
      <c r="B27" s="512">
        <v>46043</v>
      </c>
      <c r="C27" s="133"/>
      <c r="D27" s="134"/>
      <c r="E27" s="135"/>
      <c r="F27" s="135"/>
      <c r="G27" s="147">
        <f t="shared" si="0"/>
        <v>0</v>
      </c>
      <c r="H27" s="742"/>
      <c r="I27" s="746"/>
      <c r="J27" s="744"/>
      <c r="K27" s="744"/>
      <c r="L27" s="747"/>
      <c r="M27" s="745"/>
      <c r="N27" s="745"/>
      <c r="O27" s="745"/>
      <c r="P27" s="99"/>
      <c r="Q27" s="99"/>
      <c r="R27" s="641"/>
      <c r="S27" s="641"/>
      <c r="T27" s="99"/>
      <c r="U27" s="103">
        <f t="shared" si="9"/>
        <v>0</v>
      </c>
      <c r="V27" s="143"/>
      <c r="W27" s="143"/>
      <c r="X27" s="143"/>
      <c r="Y27" s="611"/>
      <c r="Z27" s="143"/>
      <c r="AA27" s="143"/>
      <c r="AB27" s="143"/>
      <c r="AC27" s="143"/>
      <c r="AD27" s="143"/>
      <c r="AE27" s="143"/>
      <c r="AF27" s="143"/>
      <c r="AG27" s="143"/>
      <c r="AH27" s="143"/>
      <c r="AI27" s="103">
        <f t="shared" si="2"/>
        <v>0</v>
      </c>
      <c r="AJ27" s="134"/>
      <c r="AK27" s="134"/>
      <c r="AL27" s="136"/>
      <c r="AM27" s="105">
        <f t="shared" si="3"/>
        <v>0</v>
      </c>
      <c r="AN27" s="145"/>
      <c r="AO27" s="143"/>
      <c r="AP27" s="143"/>
      <c r="AQ27" s="146"/>
      <c r="AR27" s="224">
        <f t="shared" si="4"/>
        <v>0</v>
      </c>
      <c r="AS27" s="492"/>
      <c r="AT27" s="126"/>
      <c r="AU27" s="127"/>
      <c r="AV27" s="127"/>
      <c r="AW27" s="127"/>
      <c r="AX27" s="127"/>
      <c r="AY27" s="229"/>
      <c r="AZ27" s="127"/>
      <c r="BA27" s="127"/>
      <c r="BB27" s="127"/>
      <c r="BC27" s="274"/>
      <c r="BD27" s="222">
        <f t="shared" si="5"/>
        <v>0</v>
      </c>
      <c r="BE27" s="140">
        <f t="shared" si="6"/>
        <v>0</v>
      </c>
      <c r="BF27" s="132"/>
      <c r="BG27" s="140">
        <f t="shared" si="7"/>
        <v>0</v>
      </c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50"/>
      <c r="BS27" s="141"/>
      <c r="BT27" s="141"/>
      <c r="BU27" s="130">
        <f t="shared" si="8"/>
        <v>0</v>
      </c>
      <c r="BV27" s="132"/>
    </row>
    <row r="28" spans="1:74" ht="14.25" customHeight="1" thickBot="1" x14ac:dyDescent="0.3">
      <c r="A28" s="132"/>
      <c r="B28" s="512">
        <v>46044</v>
      </c>
      <c r="C28" s="133"/>
      <c r="D28" s="134"/>
      <c r="E28" s="135"/>
      <c r="F28" s="135"/>
      <c r="G28" s="147">
        <f t="shared" si="0"/>
        <v>0</v>
      </c>
      <c r="H28" s="754"/>
      <c r="I28" s="746"/>
      <c r="J28" s="744"/>
      <c r="K28" s="744"/>
      <c r="L28" s="747"/>
      <c r="M28" s="745"/>
      <c r="N28" s="745"/>
      <c r="O28" s="747"/>
      <c r="P28" s="121"/>
      <c r="Q28" s="99"/>
      <c r="R28" s="641"/>
      <c r="S28" s="748"/>
      <c r="T28" s="99"/>
      <c r="U28" s="103">
        <f>SUM(H28:T28)</f>
        <v>0</v>
      </c>
      <c r="V28" s="143"/>
      <c r="W28" s="143"/>
      <c r="X28" s="143"/>
      <c r="Y28" s="611"/>
      <c r="Z28" s="143"/>
      <c r="AA28" s="143"/>
      <c r="AB28" s="143"/>
      <c r="AC28" s="143"/>
      <c r="AD28" s="143"/>
      <c r="AE28" s="143"/>
      <c r="AF28" s="143"/>
      <c r="AG28" s="143"/>
      <c r="AH28" s="143"/>
      <c r="AI28" s="103">
        <f t="shared" si="2"/>
        <v>0</v>
      </c>
      <c r="AJ28" s="134"/>
      <c r="AK28" s="134"/>
      <c r="AL28" s="136"/>
      <c r="AM28" s="105">
        <f t="shared" si="3"/>
        <v>0</v>
      </c>
      <c r="AN28" s="143"/>
      <c r="AO28" s="143"/>
      <c r="AP28" s="143"/>
      <c r="AQ28" s="146"/>
      <c r="AR28" s="224">
        <f t="shared" si="4"/>
        <v>0</v>
      </c>
      <c r="AS28" s="492"/>
      <c r="AT28" s="126"/>
      <c r="AU28" s="127"/>
      <c r="AV28" s="127"/>
      <c r="AW28" s="127"/>
      <c r="AX28" s="127"/>
      <c r="AY28" s="229"/>
      <c r="AZ28" s="127"/>
      <c r="BA28" s="127"/>
      <c r="BB28" s="127"/>
      <c r="BC28" s="274"/>
      <c r="BD28" s="222">
        <f t="shared" si="5"/>
        <v>0</v>
      </c>
      <c r="BE28" s="140">
        <f t="shared" si="6"/>
        <v>0</v>
      </c>
      <c r="BF28" s="132"/>
      <c r="BG28" s="140">
        <f t="shared" si="7"/>
        <v>0</v>
      </c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30">
        <f t="shared" si="8"/>
        <v>0</v>
      </c>
      <c r="BV28" s="132"/>
    </row>
    <row r="29" spans="1:74" ht="14.25" customHeight="1" thickBot="1" x14ac:dyDescent="0.3">
      <c r="A29" s="132"/>
      <c r="B29" s="512">
        <v>46045</v>
      </c>
      <c r="C29" s="133"/>
      <c r="D29" s="134"/>
      <c r="E29" s="135"/>
      <c r="F29" s="135"/>
      <c r="G29" s="147">
        <f t="shared" si="0"/>
        <v>0</v>
      </c>
      <c r="H29" s="742"/>
      <c r="I29" s="746"/>
      <c r="J29" s="744"/>
      <c r="K29" s="744"/>
      <c r="L29" s="747"/>
      <c r="M29" s="745"/>
      <c r="N29" s="745"/>
      <c r="O29" s="745"/>
      <c r="P29" s="99"/>
      <c r="Q29" s="99"/>
      <c r="R29" s="641"/>
      <c r="S29" s="748"/>
      <c r="T29" s="99"/>
      <c r="U29" s="103">
        <f t="shared" ref="U29:U37" si="10">SUM(I29:T29)</f>
        <v>0</v>
      </c>
      <c r="V29" s="143"/>
      <c r="W29" s="143"/>
      <c r="X29" s="143"/>
      <c r="Y29" s="611"/>
      <c r="Z29" s="143"/>
      <c r="AA29" s="143"/>
      <c r="AB29" s="143"/>
      <c r="AC29" s="143"/>
      <c r="AD29" s="143"/>
      <c r="AE29" s="143"/>
      <c r="AF29" s="143"/>
      <c r="AG29" s="143"/>
      <c r="AH29" s="143"/>
      <c r="AI29" s="103">
        <f t="shared" si="2"/>
        <v>0</v>
      </c>
      <c r="AJ29" s="134"/>
      <c r="AK29" s="134"/>
      <c r="AL29" s="136"/>
      <c r="AM29" s="105">
        <f t="shared" si="3"/>
        <v>0</v>
      </c>
      <c r="AN29" s="143"/>
      <c r="AO29" s="143"/>
      <c r="AP29" s="143"/>
      <c r="AQ29" s="146"/>
      <c r="AR29" s="224">
        <f t="shared" si="4"/>
        <v>0</v>
      </c>
      <c r="AS29" s="492"/>
      <c r="AT29" s="126"/>
      <c r="AU29" s="127"/>
      <c r="AV29" s="127"/>
      <c r="AW29" s="127"/>
      <c r="AX29" s="127"/>
      <c r="AY29" s="229"/>
      <c r="AZ29" s="127"/>
      <c r="BA29" s="127"/>
      <c r="BB29" s="127"/>
      <c r="BC29" s="274"/>
      <c r="BD29" s="222">
        <f t="shared" si="5"/>
        <v>0</v>
      </c>
      <c r="BE29" s="140">
        <f t="shared" si="6"/>
        <v>0</v>
      </c>
      <c r="BF29" s="132"/>
      <c r="BG29" s="140">
        <f t="shared" si="7"/>
        <v>0</v>
      </c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30">
        <f t="shared" si="8"/>
        <v>0</v>
      </c>
      <c r="BV29" s="132"/>
    </row>
    <row r="30" spans="1:74" ht="14.25" customHeight="1" thickBot="1" x14ac:dyDescent="0.3">
      <c r="A30" s="132"/>
      <c r="B30" s="512">
        <v>46046</v>
      </c>
      <c r="C30" s="133"/>
      <c r="D30" s="134"/>
      <c r="E30" s="135"/>
      <c r="F30" s="135"/>
      <c r="G30" s="147">
        <f t="shared" si="0"/>
        <v>0</v>
      </c>
      <c r="H30" s="742"/>
      <c r="I30" s="746"/>
      <c r="J30" s="744"/>
      <c r="K30" s="744"/>
      <c r="L30" s="747"/>
      <c r="M30" s="745"/>
      <c r="N30" s="747"/>
      <c r="O30" s="745"/>
      <c r="P30" s="99"/>
      <c r="Q30" s="99"/>
      <c r="R30" s="641"/>
      <c r="S30" s="748"/>
      <c r="T30" s="99"/>
      <c r="U30" s="103">
        <f t="shared" si="10"/>
        <v>0</v>
      </c>
      <c r="V30" s="143"/>
      <c r="W30" s="143"/>
      <c r="X30" s="143"/>
      <c r="Y30" s="611"/>
      <c r="Z30" s="143"/>
      <c r="AA30" s="143"/>
      <c r="AB30" s="143"/>
      <c r="AC30" s="143"/>
      <c r="AD30" s="143"/>
      <c r="AE30" s="143"/>
      <c r="AF30" s="143"/>
      <c r="AG30" s="143"/>
      <c r="AH30" s="143"/>
      <c r="AI30" s="103">
        <f t="shared" si="2"/>
        <v>0</v>
      </c>
      <c r="AJ30" s="134"/>
      <c r="AK30" s="134"/>
      <c r="AL30" s="136"/>
      <c r="AM30" s="105">
        <f t="shared" si="3"/>
        <v>0</v>
      </c>
      <c r="AN30" s="145"/>
      <c r="AO30" s="143"/>
      <c r="AP30" s="143"/>
      <c r="AQ30" s="146"/>
      <c r="AR30" s="224">
        <f t="shared" si="4"/>
        <v>0</v>
      </c>
      <c r="AS30" s="492"/>
      <c r="AT30" s="749"/>
      <c r="AU30" s="127"/>
      <c r="AV30" s="127"/>
      <c r="AW30" s="127"/>
      <c r="AX30" s="127"/>
      <c r="AY30" s="229"/>
      <c r="AZ30" s="127"/>
      <c r="BA30" s="127"/>
      <c r="BB30" s="127"/>
      <c r="BC30" s="274"/>
      <c r="BD30" s="222">
        <f t="shared" si="5"/>
        <v>0</v>
      </c>
      <c r="BE30" s="140">
        <f t="shared" si="6"/>
        <v>0</v>
      </c>
      <c r="BF30" s="132"/>
      <c r="BG30" s="140">
        <f t="shared" si="7"/>
        <v>0</v>
      </c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30">
        <f t="shared" si="8"/>
        <v>0</v>
      </c>
      <c r="BV30" s="132"/>
    </row>
    <row r="31" spans="1:74" ht="14.25" customHeight="1" thickBot="1" x14ac:dyDescent="0.3">
      <c r="A31" s="132"/>
      <c r="B31" s="512">
        <v>46047</v>
      </c>
      <c r="C31" s="133"/>
      <c r="D31" s="134"/>
      <c r="E31" s="135"/>
      <c r="F31" s="135"/>
      <c r="G31" s="147">
        <f t="shared" si="0"/>
        <v>0</v>
      </c>
      <c r="H31" s="742"/>
      <c r="I31" s="746"/>
      <c r="J31" s="744"/>
      <c r="K31" s="744"/>
      <c r="L31" s="745"/>
      <c r="M31" s="745"/>
      <c r="N31" s="745"/>
      <c r="O31" s="745"/>
      <c r="P31" s="99"/>
      <c r="Q31" s="99"/>
      <c r="R31" s="748"/>
      <c r="S31" s="641"/>
      <c r="T31" s="99"/>
      <c r="U31" s="103">
        <f t="shared" si="10"/>
        <v>0</v>
      </c>
      <c r="V31" s="143"/>
      <c r="W31" s="143"/>
      <c r="X31" s="143"/>
      <c r="Y31" s="611"/>
      <c r="Z31" s="143"/>
      <c r="AA31" s="143"/>
      <c r="AB31" s="143"/>
      <c r="AC31" s="143"/>
      <c r="AD31" s="143"/>
      <c r="AE31" s="143"/>
      <c r="AF31" s="143"/>
      <c r="AG31" s="143"/>
      <c r="AH31" s="143"/>
      <c r="AI31" s="103">
        <f t="shared" si="2"/>
        <v>0</v>
      </c>
      <c r="AJ31" s="134"/>
      <c r="AK31" s="134"/>
      <c r="AL31" s="136"/>
      <c r="AM31" s="105">
        <f t="shared" si="3"/>
        <v>0</v>
      </c>
      <c r="AN31" s="143"/>
      <c r="AO31" s="143"/>
      <c r="AP31" s="143"/>
      <c r="AQ31" s="146"/>
      <c r="AR31" s="224">
        <f t="shared" si="4"/>
        <v>0</v>
      </c>
      <c r="AS31" s="492"/>
      <c r="AT31" s="126"/>
      <c r="AU31" s="127"/>
      <c r="AV31" s="127"/>
      <c r="AW31" s="127"/>
      <c r="AX31" s="127"/>
      <c r="AY31" s="229"/>
      <c r="AZ31" s="127"/>
      <c r="BA31" s="127"/>
      <c r="BB31" s="127"/>
      <c r="BC31" s="274"/>
      <c r="BD31" s="222">
        <f t="shared" si="5"/>
        <v>0</v>
      </c>
      <c r="BE31" s="140">
        <f t="shared" si="6"/>
        <v>0</v>
      </c>
      <c r="BF31" s="132"/>
      <c r="BG31" s="140">
        <f t="shared" si="7"/>
        <v>0</v>
      </c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30">
        <f t="shared" si="8"/>
        <v>0</v>
      </c>
      <c r="BV31" s="132"/>
    </row>
    <row r="32" spans="1:74" ht="14.25" customHeight="1" thickBot="1" x14ac:dyDescent="0.3">
      <c r="A32" s="132"/>
      <c r="B32" s="512">
        <v>46048</v>
      </c>
      <c r="C32" s="133"/>
      <c r="D32" s="134"/>
      <c r="E32" s="135"/>
      <c r="F32" s="135"/>
      <c r="G32" s="147">
        <f t="shared" si="0"/>
        <v>0</v>
      </c>
      <c r="H32" s="742"/>
      <c r="I32" s="746"/>
      <c r="J32" s="744"/>
      <c r="K32" s="744"/>
      <c r="L32" s="747"/>
      <c r="M32" s="745"/>
      <c r="N32" s="745"/>
      <c r="O32" s="747"/>
      <c r="P32" s="99"/>
      <c r="Q32" s="99"/>
      <c r="R32" s="641"/>
      <c r="S32" s="641"/>
      <c r="T32" s="99"/>
      <c r="U32" s="103">
        <f t="shared" si="10"/>
        <v>0</v>
      </c>
      <c r="V32" s="143"/>
      <c r="W32" s="143"/>
      <c r="X32" s="143"/>
      <c r="Y32" s="611"/>
      <c r="Z32" s="143"/>
      <c r="AA32" s="143"/>
      <c r="AB32" s="143"/>
      <c r="AC32" s="143"/>
      <c r="AD32" s="143"/>
      <c r="AE32" s="143"/>
      <c r="AF32" s="143"/>
      <c r="AG32" s="143"/>
      <c r="AH32" s="143"/>
      <c r="AI32" s="103">
        <f t="shared" si="2"/>
        <v>0</v>
      </c>
      <c r="AJ32" s="134"/>
      <c r="AK32" s="134"/>
      <c r="AL32" s="136"/>
      <c r="AM32" s="105">
        <f t="shared" si="3"/>
        <v>0</v>
      </c>
      <c r="AN32" s="143"/>
      <c r="AO32" s="143"/>
      <c r="AP32" s="143"/>
      <c r="AQ32" s="146"/>
      <c r="AR32" s="224">
        <f t="shared" si="4"/>
        <v>0</v>
      </c>
      <c r="AS32" s="492"/>
      <c r="AT32" s="126"/>
      <c r="AU32" s="127"/>
      <c r="AV32" s="127"/>
      <c r="AW32" s="127"/>
      <c r="AX32" s="127"/>
      <c r="AY32" s="229"/>
      <c r="AZ32" s="127"/>
      <c r="BA32" s="127"/>
      <c r="BB32" s="127"/>
      <c r="BC32" s="274"/>
      <c r="BD32" s="222">
        <f t="shared" si="5"/>
        <v>0</v>
      </c>
      <c r="BE32" s="140">
        <f t="shared" si="6"/>
        <v>0</v>
      </c>
      <c r="BF32" s="132"/>
      <c r="BG32" s="140">
        <f t="shared" si="7"/>
        <v>0</v>
      </c>
      <c r="BH32" s="141"/>
      <c r="BI32" s="141"/>
      <c r="BJ32" s="141"/>
      <c r="BK32" s="141"/>
      <c r="BL32" s="141"/>
      <c r="BM32" s="141"/>
      <c r="BN32" s="141"/>
      <c r="BO32" s="141"/>
      <c r="BP32" s="141"/>
      <c r="BQ32" s="150"/>
      <c r="BR32" s="150"/>
      <c r="BS32" s="141"/>
      <c r="BT32" s="141"/>
      <c r="BU32" s="130">
        <f t="shared" si="8"/>
        <v>0</v>
      </c>
      <c r="BV32" s="132"/>
    </row>
    <row r="33" spans="1:74" ht="14.25" customHeight="1" thickBot="1" x14ac:dyDescent="0.3">
      <c r="A33" s="132"/>
      <c r="B33" s="512">
        <v>46049</v>
      </c>
      <c r="C33" s="133"/>
      <c r="D33" s="134"/>
      <c r="E33" s="135"/>
      <c r="F33" s="135"/>
      <c r="G33" s="147">
        <f t="shared" si="0"/>
        <v>0</v>
      </c>
      <c r="H33" s="742"/>
      <c r="I33" s="746"/>
      <c r="J33" s="744"/>
      <c r="K33" s="744"/>
      <c r="L33" s="745"/>
      <c r="M33" s="745"/>
      <c r="N33" s="745"/>
      <c r="O33" s="747"/>
      <c r="P33" s="121"/>
      <c r="Q33" s="99"/>
      <c r="R33" s="641"/>
      <c r="S33" s="641"/>
      <c r="T33" s="99"/>
      <c r="U33" s="103">
        <f t="shared" si="10"/>
        <v>0</v>
      </c>
      <c r="V33" s="143"/>
      <c r="W33" s="143"/>
      <c r="X33" s="143"/>
      <c r="Y33" s="611"/>
      <c r="Z33" s="143"/>
      <c r="AA33" s="143"/>
      <c r="AB33" s="143"/>
      <c r="AC33" s="143"/>
      <c r="AD33" s="143"/>
      <c r="AE33" s="143"/>
      <c r="AF33" s="143"/>
      <c r="AG33" s="143"/>
      <c r="AH33" s="143"/>
      <c r="AI33" s="103">
        <f t="shared" si="2"/>
        <v>0</v>
      </c>
      <c r="AJ33" s="134"/>
      <c r="AK33" s="134"/>
      <c r="AL33" s="136"/>
      <c r="AM33" s="105">
        <f t="shared" si="3"/>
        <v>0</v>
      </c>
      <c r="AN33" s="143"/>
      <c r="AO33" s="143"/>
      <c r="AP33" s="143"/>
      <c r="AQ33" s="146"/>
      <c r="AR33" s="224">
        <f t="shared" si="4"/>
        <v>0</v>
      </c>
      <c r="AS33" s="492"/>
      <c r="AT33" s="126"/>
      <c r="AU33" s="127"/>
      <c r="AV33" s="127"/>
      <c r="AW33" s="127"/>
      <c r="AX33" s="127"/>
      <c r="AY33" s="229"/>
      <c r="AZ33" s="127"/>
      <c r="BA33" s="127"/>
      <c r="BB33" s="127"/>
      <c r="BC33" s="274"/>
      <c r="BD33" s="222">
        <f t="shared" si="5"/>
        <v>0</v>
      </c>
      <c r="BE33" s="140">
        <f t="shared" si="6"/>
        <v>0</v>
      </c>
      <c r="BF33" s="132"/>
      <c r="BG33" s="140">
        <f t="shared" si="7"/>
        <v>0</v>
      </c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30">
        <f t="shared" si="8"/>
        <v>0</v>
      </c>
      <c r="BV33" s="132"/>
    </row>
    <row r="34" spans="1:74" ht="14.25" customHeight="1" thickBot="1" x14ac:dyDescent="0.3">
      <c r="A34" s="132"/>
      <c r="B34" s="512">
        <v>46050</v>
      </c>
      <c r="C34" s="133"/>
      <c r="D34" s="134"/>
      <c r="E34" s="135"/>
      <c r="F34" s="135"/>
      <c r="G34" s="147">
        <f t="shared" si="0"/>
        <v>0</v>
      </c>
      <c r="H34" s="742"/>
      <c r="I34" s="746"/>
      <c r="J34" s="744"/>
      <c r="K34" s="744"/>
      <c r="L34" s="747"/>
      <c r="M34" s="745"/>
      <c r="N34" s="745"/>
      <c r="O34" s="747"/>
      <c r="P34" s="99"/>
      <c r="Q34" s="99"/>
      <c r="R34" s="641"/>
      <c r="S34" s="748"/>
      <c r="T34" s="99"/>
      <c r="U34" s="103">
        <f t="shared" si="10"/>
        <v>0</v>
      </c>
      <c r="V34" s="143"/>
      <c r="W34" s="143"/>
      <c r="X34" s="143"/>
      <c r="Y34" s="611"/>
      <c r="Z34" s="143"/>
      <c r="AA34" s="143"/>
      <c r="AB34" s="143"/>
      <c r="AC34" s="143"/>
      <c r="AD34" s="143"/>
      <c r="AE34" s="143"/>
      <c r="AF34" s="143"/>
      <c r="AG34" s="143"/>
      <c r="AH34" s="143"/>
      <c r="AI34" s="103">
        <f t="shared" si="2"/>
        <v>0</v>
      </c>
      <c r="AJ34" s="134"/>
      <c r="AK34" s="134"/>
      <c r="AL34" s="136"/>
      <c r="AM34" s="105">
        <f t="shared" si="3"/>
        <v>0</v>
      </c>
      <c r="AN34" s="143"/>
      <c r="AO34" s="143"/>
      <c r="AP34" s="143"/>
      <c r="AQ34" s="146"/>
      <c r="AR34" s="224">
        <f t="shared" si="4"/>
        <v>0</v>
      </c>
      <c r="AS34" s="492"/>
      <c r="AT34" s="126"/>
      <c r="AU34" s="127"/>
      <c r="AV34" s="127"/>
      <c r="AW34" s="127"/>
      <c r="AX34" s="127"/>
      <c r="AY34" s="229"/>
      <c r="AZ34" s="127"/>
      <c r="BA34" s="127"/>
      <c r="BB34" s="127"/>
      <c r="BC34" s="274"/>
      <c r="BD34" s="222">
        <f t="shared" si="5"/>
        <v>0</v>
      </c>
      <c r="BE34" s="140">
        <f t="shared" si="6"/>
        <v>0</v>
      </c>
      <c r="BF34" s="132"/>
      <c r="BG34" s="140">
        <f t="shared" si="7"/>
        <v>0</v>
      </c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30">
        <f t="shared" si="8"/>
        <v>0</v>
      </c>
      <c r="BV34" s="132"/>
    </row>
    <row r="35" spans="1:74" ht="14.25" customHeight="1" thickBot="1" x14ac:dyDescent="0.3">
      <c r="A35" s="132"/>
      <c r="B35" s="512">
        <v>46051</v>
      </c>
      <c r="C35" s="133"/>
      <c r="D35" s="134"/>
      <c r="E35" s="135"/>
      <c r="F35" s="135"/>
      <c r="G35" s="147">
        <f t="shared" si="0"/>
        <v>0</v>
      </c>
      <c r="H35" s="742"/>
      <c r="I35" s="746"/>
      <c r="J35" s="744"/>
      <c r="K35" s="744"/>
      <c r="L35" s="745"/>
      <c r="M35" s="745"/>
      <c r="N35" s="745"/>
      <c r="O35" s="745"/>
      <c r="P35" s="121"/>
      <c r="Q35" s="99"/>
      <c r="R35" s="641"/>
      <c r="S35" s="641"/>
      <c r="T35" s="99"/>
      <c r="U35" s="103">
        <f t="shared" si="10"/>
        <v>0</v>
      </c>
      <c r="V35" s="143"/>
      <c r="W35" s="143"/>
      <c r="X35" s="143"/>
      <c r="Y35" s="611"/>
      <c r="Z35" s="143"/>
      <c r="AA35" s="143"/>
      <c r="AB35" s="143"/>
      <c r="AC35" s="143"/>
      <c r="AD35" s="143"/>
      <c r="AE35" s="143"/>
      <c r="AF35" s="143"/>
      <c r="AG35" s="143"/>
      <c r="AH35" s="143"/>
      <c r="AI35" s="103">
        <f t="shared" si="2"/>
        <v>0</v>
      </c>
      <c r="AJ35" s="134"/>
      <c r="AK35" s="134"/>
      <c r="AL35" s="136"/>
      <c r="AM35" s="105">
        <f t="shared" si="3"/>
        <v>0</v>
      </c>
      <c r="AN35" s="143"/>
      <c r="AO35" s="143"/>
      <c r="AP35" s="143"/>
      <c r="AQ35" s="146"/>
      <c r="AR35" s="224">
        <f t="shared" si="4"/>
        <v>0</v>
      </c>
      <c r="AS35" s="492"/>
      <c r="AT35" s="750"/>
      <c r="AU35" s="751"/>
      <c r="AV35" s="127"/>
      <c r="AW35" s="127"/>
      <c r="AX35" s="127"/>
      <c r="AY35" s="229"/>
      <c r="AZ35" s="127"/>
      <c r="BA35" s="127"/>
      <c r="BB35" s="127"/>
      <c r="BC35" s="274"/>
      <c r="BD35" s="222">
        <f t="shared" si="5"/>
        <v>0</v>
      </c>
      <c r="BE35" s="140">
        <f t="shared" si="6"/>
        <v>0</v>
      </c>
      <c r="BF35" s="132"/>
      <c r="BG35" s="140">
        <f t="shared" si="7"/>
        <v>0</v>
      </c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30">
        <f t="shared" si="8"/>
        <v>0</v>
      </c>
      <c r="BV35" s="132"/>
    </row>
    <row r="36" spans="1:74" ht="14.25" customHeight="1" thickBot="1" x14ac:dyDescent="0.3">
      <c r="A36" s="132"/>
      <c r="B36" s="512">
        <v>46052</v>
      </c>
      <c r="C36" s="133"/>
      <c r="D36" s="134"/>
      <c r="E36" s="135"/>
      <c r="F36" s="135"/>
      <c r="G36" s="147">
        <f t="shared" si="0"/>
        <v>0</v>
      </c>
      <c r="H36" s="742"/>
      <c r="I36" s="746"/>
      <c r="J36" s="744"/>
      <c r="K36" s="744"/>
      <c r="L36" s="745"/>
      <c r="M36" s="745"/>
      <c r="N36" s="745"/>
      <c r="O36" s="747"/>
      <c r="P36" s="121"/>
      <c r="Q36" s="99"/>
      <c r="R36" s="748"/>
      <c r="S36" s="641"/>
      <c r="T36" s="99"/>
      <c r="U36" s="103">
        <f t="shared" si="10"/>
        <v>0</v>
      </c>
      <c r="V36" s="143"/>
      <c r="W36" s="143"/>
      <c r="X36" s="143"/>
      <c r="Y36" s="611"/>
      <c r="Z36" s="143"/>
      <c r="AA36" s="143"/>
      <c r="AB36" s="143"/>
      <c r="AC36" s="143"/>
      <c r="AD36" s="143"/>
      <c r="AE36" s="143"/>
      <c r="AF36" s="143"/>
      <c r="AG36" s="143"/>
      <c r="AH36" s="143"/>
      <c r="AI36" s="103">
        <f t="shared" si="2"/>
        <v>0</v>
      </c>
      <c r="AJ36" s="134"/>
      <c r="AK36" s="134"/>
      <c r="AL36" s="136"/>
      <c r="AM36" s="105">
        <f t="shared" si="3"/>
        <v>0</v>
      </c>
      <c r="AN36" s="143"/>
      <c r="AO36" s="143"/>
      <c r="AP36" s="143"/>
      <c r="AQ36" s="146"/>
      <c r="AR36" s="224">
        <f t="shared" si="4"/>
        <v>0</v>
      </c>
      <c r="AS36" s="492"/>
      <c r="AT36" s="126"/>
      <c r="AU36" s="127"/>
      <c r="AV36" s="127"/>
      <c r="AW36" s="127"/>
      <c r="AX36" s="127"/>
      <c r="AY36" s="229"/>
      <c r="AZ36" s="127"/>
      <c r="BA36" s="127"/>
      <c r="BB36" s="127"/>
      <c r="BC36" s="274"/>
      <c r="BD36" s="222">
        <f t="shared" si="5"/>
        <v>0</v>
      </c>
      <c r="BE36" s="140">
        <f t="shared" si="6"/>
        <v>0</v>
      </c>
      <c r="BF36" s="132"/>
      <c r="BG36" s="140">
        <f t="shared" si="7"/>
        <v>0</v>
      </c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30">
        <f t="shared" si="8"/>
        <v>0</v>
      </c>
      <c r="BV36" s="132"/>
    </row>
    <row r="37" spans="1:74" ht="14.25" customHeight="1" thickBot="1" x14ac:dyDescent="0.3">
      <c r="A37" s="132"/>
      <c r="B37" s="512">
        <v>46053</v>
      </c>
      <c r="C37" s="133"/>
      <c r="D37" s="134"/>
      <c r="E37" s="135"/>
      <c r="F37" s="135"/>
      <c r="G37" s="147">
        <f t="shared" si="0"/>
        <v>0</v>
      </c>
      <c r="H37" s="742"/>
      <c r="I37" s="746"/>
      <c r="J37" s="744"/>
      <c r="K37" s="744"/>
      <c r="L37" s="745"/>
      <c r="M37" s="745"/>
      <c r="N37" s="745"/>
      <c r="O37" s="745"/>
      <c r="P37" s="121"/>
      <c r="Q37" s="99"/>
      <c r="R37" s="641"/>
      <c r="S37" s="748"/>
      <c r="T37" s="99"/>
      <c r="U37" s="103">
        <f t="shared" si="10"/>
        <v>0</v>
      </c>
      <c r="V37" s="143"/>
      <c r="W37" s="143"/>
      <c r="X37" s="143"/>
      <c r="Y37" s="611"/>
      <c r="Z37" s="143"/>
      <c r="AA37" s="143"/>
      <c r="AB37" s="143"/>
      <c r="AC37" s="143"/>
      <c r="AD37" s="143"/>
      <c r="AE37" s="143"/>
      <c r="AF37" s="143"/>
      <c r="AG37" s="143"/>
      <c r="AH37" s="143"/>
      <c r="AI37" s="103">
        <f t="shared" si="2"/>
        <v>0</v>
      </c>
      <c r="AJ37" s="134"/>
      <c r="AK37" s="134"/>
      <c r="AL37" s="136"/>
      <c r="AM37" s="105">
        <f t="shared" si="3"/>
        <v>0</v>
      </c>
      <c r="AN37" s="143"/>
      <c r="AO37" s="143"/>
      <c r="AP37" s="143"/>
      <c r="AQ37" s="146"/>
      <c r="AR37" s="224">
        <f t="shared" si="4"/>
        <v>0</v>
      </c>
      <c r="AS37" s="505"/>
      <c r="AT37" s="138"/>
      <c r="AU37" s="161"/>
      <c r="AV37" s="161"/>
      <c r="AW37" s="161"/>
      <c r="AX37" s="161"/>
      <c r="AY37" s="259"/>
      <c r="AZ37" s="161"/>
      <c r="BA37" s="161"/>
      <c r="BB37" s="161"/>
      <c r="BC37" s="296"/>
      <c r="BD37" s="222">
        <f t="shared" si="5"/>
        <v>0</v>
      </c>
      <c r="BE37" s="140">
        <f t="shared" si="6"/>
        <v>0</v>
      </c>
      <c r="BF37" s="132"/>
      <c r="BG37" s="162">
        <f t="shared" si="7"/>
        <v>0</v>
      </c>
      <c r="BH37" s="163"/>
      <c r="BI37" s="163"/>
      <c r="BJ37" s="163"/>
      <c r="BK37" s="163"/>
      <c r="BL37" s="163"/>
      <c r="BM37" s="163"/>
      <c r="BN37" s="163"/>
      <c r="BO37" s="163"/>
      <c r="BP37" s="163"/>
      <c r="BQ37" s="141"/>
      <c r="BR37" s="150"/>
      <c r="BS37" s="163"/>
      <c r="BT37" s="163"/>
      <c r="BU37" s="164">
        <f t="shared" si="8"/>
        <v>0</v>
      </c>
      <c r="BV37" s="132"/>
    </row>
    <row r="38" spans="1:74" ht="14.25" customHeight="1" thickBot="1" x14ac:dyDescent="0.3">
      <c r="A38" s="3"/>
      <c r="B38" s="2" t="s">
        <v>177</v>
      </c>
      <c r="C38" s="755">
        <f t="shared" ref="C38:I38" si="11">SUM(C7:C37)</f>
        <v>0</v>
      </c>
      <c r="D38" s="755">
        <f t="shared" si="11"/>
        <v>0</v>
      </c>
      <c r="E38" s="755">
        <f t="shared" si="11"/>
        <v>0</v>
      </c>
      <c r="F38" s="755">
        <f t="shared" si="11"/>
        <v>0</v>
      </c>
      <c r="G38" s="755">
        <f t="shared" si="11"/>
        <v>0</v>
      </c>
      <c r="H38" s="755">
        <f t="shared" si="11"/>
        <v>0</v>
      </c>
      <c r="I38" s="755">
        <f t="shared" si="11"/>
        <v>0</v>
      </c>
      <c r="J38" s="755"/>
      <c r="K38" s="755"/>
      <c r="L38" s="755">
        <f>SUM(L7:L37)</f>
        <v>0</v>
      </c>
      <c r="M38" s="755"/>
      <c r="N38" s="755">
        <f t="shared" ref="N38:V38" si="12">SUM(N7:N37)</f>
        <v>0</v>
      </c>
      <c r="O38" s="755">
        <f t="shared" si="12"/>
        <v>0</v>
      </c>
      <c r="P38" s="755">
        <f t="shared" si="12"/>
        <v>0</v>
      </c>
      <c r="Q38" s="755">
        <f t="shared" si="12"/>
        <v>0</v>
      </c>
      <c r="R38" s="755">
        <f t="shared" si="12"/>
        <v>0</v>
      </c>
      <c r="S38" s="755">
        <f t="shared" si="12"/>
        <v>0</v>
      </c>
      <c r="T38" s="755">
        <f t="shared" si="12"/>
        <v>0</v>
      </c>
      <c r="U38" s="755">
        <f t="shared" si="12"/>
        <v>0</v>
      </c>
      <c r="V38" s="755">
        <f t="shared" si="12"/>
        <v>0</v>
      </c>
      <c r="W38" s="755"/>
      <c r="X38" s="755">
        <f t="shared" ref="X38:BE38" si="13">SUM(X7:X37)</f>
        <v>0</v>
      </c>
      <c r="Y38" s="755">
        <f t="shared" si="13"/>
        <v>0</v>
      </c>
      <c r="Z38" s="755">
        <f t="shared" si="13"/>
        <v>0</v>
      </c>
      <c r="AA38" s="755">
        <f t="shared" si="13"/>
        <v>0</v>
      </c>
      <c r="AB38" s="755">
        <f t="shared" si="13"/>
        <v>0</v>
      </c>
      <c r="AC38" s="755">
        <f t="shared" si="13"/>
        <v>0</v>
      </c>
      <c r="AD38" s="755">
        <f t="shared" si="13"/>
        <v>0</v>
      </c>
      <c r="AE38" s="755">
        <f t="shared" si="13"/>
        <v>0</v>
      </c>
      <c r="AF38" s="755">
        <f t="shared" si="13"/>
        <v>0</v>
      </c>
      <c r="AG38" s="755">
        <f t="shared" si="13"/>
        <v>0</v>
      </c>
      <c r="AH38" s="755">
        <f t="shared" si="13"/>
        <v>0</v>
      </c>
      <c r="AI38" s="755">
        <f t="shared" si="13"/>
        <v>0</v>
      </c>
      <c r="AJ38" s="755">
        <f t="shared" si="13"/>
        <v>0</v>
      </c>
      <c r="AK38" s="755">
        <f t="shared" si="13"/>
        <v>0</v>
      </c>
      <c r="AL38" s="755">
        <f t="shared" si="13"/>
        <v>0</v>
      </c>
      <c r="AM38" s="755">
        <f t="shared" si="13"/>
        <v>0</v>
      </c>
      <c r="AN38" s="755">
        <f t="shared" si="13"/>
        <v>0</v>
      </c>
      <c r="AO38" s="755">
        <f t="shared" si="13"/>
        <v>0</v>
      </c>
      <c r="AP38" s="755">
        <f t="shared" si="13"/>
        <v>0</v>
      </c>
      <c r="AQ38" s="755">
        <f t="shared" si="13"/>
        <v>0</v>
      </c>
      <c r="AR38" s="755">
        <f t="shared" si="13"/>
        <v>0</v>
      </c>
      <c r="AS38" s="756">
        <f t="shared" si="13"/>
        <v>0</v>
      </c>
      <c r="AT38" s="757">
        <f t="shared" si="13"/>
        <v>0</v>
      </c>
      <c r="AU38" s="757">
        <f t="shared" si="13"/>
        <v>0</v>
      </c>
      <c r="AV38" s="757">
        <f t="shared" si="13"/>
        <v>0</v>
      </c>
      <c r="AW38" s="757">
        <f t="shared" si="13"/>
        <v>0</v>
      </c>
      <c r="AX38" s="757">
        <f t="shared" si="13"/>
        <v>0</v>
      </c>
      <c r="AY38" s="757">
        <f t="shared" si="13"/>
        <v>0</v>
      </c>
      <c r="AZ38" s="757">
        <f t="shared" si="13"/>
        <v>0</v>
      </c>
      <c r="BA38" s="757">
        <f t="shared" si="13"/>
        <v>0</v>
      </c>
      <c r="BB38" s="757">
        <f t="shared" si="13"/>
        <v>0</v>
      </c>
      <c r="BC38" s="757">
        <f t="shared" si="13"/>
        <v>0</v>
      </c>
      <c r="BD38" s="755">
        <f t="shared" si="13"/>
        <v>0</v>
      </c>
      <c r="BE38" s="755">
        <f t="shared" si="13"/>
        <v>0</v>
      </c>
      <c r="BF38" s="132"/>
      <c r="BG38" s="755">
        <f t="shared" ref="BG38:BU38" si="14">SUM(BG7:BG37)</f>
        <v>520</v>
      </c>
      <c r="BH38" s="755">
        <f t="shared" si="14"/>
        <v>0</v>
      </c>
      <c r="BI38" s="755">
        <f t="shared" si="14"/>
        <v>0</v>
      </c>
      <c r="BJ38" s="755">
        <f t="shared" si="14"/>
        <v>0</v>
      </c>
      <c r="BK38" s="755">
        <f t="shared" si="14"/>
        <v>0</v>
      </c>
      <c r="BL38" s="755">
        <f t="shared" si="14"/>
        <v>0</v>
      </c>
      <c r="BM38" s="755">
        <f t="shared" si="14"/>
        <v>0</v>
      </c>
      <c r="BN38" s="755">
        <f t="shared" si="14"/>
        <v>0</v>
      </c>
      <c r="BO38" s="755">
        <f t="shared" si="14"/>
        <v>0</v>
      </c>
      <c r="BP38" s="755">
        <f t="shared" si="14"/>
        <v>0</v>
      </c>
      <c r="BQ38" s="755">
        <f t="shared" si="14"/>
        <v>0</v>
      </c>
      <c r="BR38" s="755">
        <f t="shared" si="14"/>
        <v>520</v>
      </c>
      <c r="BS38" s="755">
        <f t="shared" si="14"/>
        <v>0</v>
      </c>
      <c r="BT38" s="755">
        <f t="shared" si="14"/>
        <v>0</v>
      </c>
      <c r="BU38" s="755">
        <f t="shared" si="14"/>
        <v>-520</v>
      </c>
      <c r="BV38" s="132"/>
    </row>
    <row r="39" spans="1:74" ht="14.25" customHeight="1" x14ac:dyDescent="0.25">
      <c r="A39" s="3"/>
      <c r="B39" s="174"/>
      <c r="C39" s="3"/>
      <c r="D39" s="3"/>
      <c r="E39" s="3"/>
      <c r="F39" s="3"/>
      <c r="G39" s="4"/>
      <c r="H39" s="4"/>
      <c r="I39" s="1"/>
      <c r="J39" s="758"/>
      <c r="K39" s="758"/>
      <c r="L39" s="758"/>
      <c r="M39" s="758"/>
      <c r="N39" s="758"/>
      <c r="O39" s="758"/>
      <c r="P39" s="3"/>
      <c r="Q39" s="3"/>
      <c r="R39" s="1"/>
      <c r="S39" s="1"/>
      <c r="T39" s="175"/>
      <c r="U39" s="3"/>
      <c r="V39" s="3"/>
      <c r="W39" s="3"/>
      <c r="X39" s="3"/>
      <c r="Y39" s="1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4"/>
      <c r="AN39" s="3"/>
      <c r="AO39" s="3"/>
      <c r="AP39" s="3"/>
      <c r="AQ39" s="3"/>
      <c r="AR39" s="4"/>
      <c r="AS39" s="380"/>
      <c r="AT39" s="132"/>
      <c r="AU39" s="132"/>
      <c r="AV39" s="3"/>
      <c r="AW39" s="3"/>
      <c r="AX39" s="3"/>
      <c r="AY39" s="132"/>
      <c r="AZ39" s="132"/>
      <c r="BA39" s="132"/>
      <c r="BB39" s="132"/>
      <c r="BC39" s="132"/>
      <c r="BD39" s="4"/>
      <c r="BE39" s="3"/>
      <c r="BF39" s="132"/>
      <c r="BG39" s="17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173"/>
      <c r="BV39" s="3"/>
    </row>
    <row r="40" spans="1:74" ht="14.25" customHeight="1" thickBot="1" x14ac:dyDescent="0.3">
      <c r="A40" s="3"/>
      <c r="B40" s="174"/>
      <c r="C40" s="3"/>
      <c r="D40" s="3"/>
      <c r="E40" s="3"/>
      <c r="F40" s="3"/>
      <c r="G40" s="4"/>
      <c r="H40" s="4"/>
      <c r="I40" s="1"/>
      <c r="J40" s="758"/>
      <c r="K40" s="758"/>
      <c r="L40" s="758"/>
      <c r="M40" s="758"/>
      <c r="N40" s="758"/>
      <c r="O40" s="758"/>
      <c r="P40" s="3"/>
      <c r="Q40" s="3"/>
      <c r="R40" s="1"/>
      <c r="S40" s="1"/>
      <c r="T40" s="175"/>
      <c r="U40" s="3"/>
      <c r="V40" s="3"/>
      <c r="W40" s="3"/>
      <c r="X40" s="3"/>
      <c r="Y40" s="1"/>
      <c r="Z40" s="3"/>
      <c r="AA40" s="3"/>
      <c r="AB40" s="3"/>
      <c r="AC40" s="3"/>
      <c r="AD40" s="3"/>
      <c r="AE40" s="3"/>
      <c r="AF40" s="3"/>
      <c r="AG40" s="3"/>
      <c r="AH40" s="3"/>
      <c r="AI40" s="176"/>
      <c r="AJ40" s="3"/>
      <c r="AK40" s="3"/>
      <c r="AL40" s="3"/>
      <c r="AM40" s="4"/>
      <c r="AN40" s="3"/>
      <c r="AO40" s="3"/>
      <c r="AP40" s="3"/>
      <c r="AQ40" s="3"/>
      <c r="AR40" s="4"/>
      <c r="AS40" s="380"/>
      <c r="AT40" s="132"/>
      <c r="AU40" s="132"/>
      <c r="AV40" s="3"/>
      <c r="AW40" s="3"/>
      <c r="AX40" s="3"/>
      <c r="AY40" s="132"/>
      <c r="AZ40" s="132"/>
      <c r="BA40" s="132"/>
      <c r="BB40" s="132"/>
      <c r="BC40" s="132"/>
      <c r="BD40" s="177"/>
      <c r="BE40" s="3"/>
      <c r="BF40" s="3"/>
      <c r="BG40" s="178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8"/>
      <c r="BV40" s="3"/>
    </row>
    <row r="41" spans="1:74" ht="14.25" customHeight="1" x14ac:dyDescent="0.25">
      <c r="A41" s="132"/>
      <c r="B41" s="179">
        <v>46054</v>
      </c>
      <c r="C41" s="180"/>
      <c r="D41" s="181"/>
      <c r="E41" s="182"/>
      <c r="F41" s="182"/>
      <c r="G41" s="216">
        <f t="shared" ref="G41:G69" si="15">+C41+D41+E41+F41</f>
        <v>0</v>
      </c>
      <c r="H41" s="742"/>
      <c r="I41" s="743"/>
      <c r="J41" s="759"/>
      <c r="K41" s="759"/>
      <c r="L41" s="760"/>
      <c r="M41" s="760"/>
      <c r="N41" s="760"/>
      <c r="O41" s="761"/>
      <c r="P41" s="638"/>
      <c r="Q41" s="101"/>
      <c r="R41" s="762"/>
      <c r="S41" s="638"/>
      <c r="T41" s="101"/>
      <c r="U41" s="189">
        <f t="shared" ref="U41:U51" si="16">SUM(I41:T41)</f>
        <v>0</v>
      </c>
      <c r="V41" s="186"/>
      <c r="W41" s="186"/>
      <c r="X41" s="186"/>
      <c r="Y41" s="619"/>
      <c r="Z41" s="186"/>
      <c r="AA41" s="186"/>
      <c r="AB41" s="186"/>
      <c r="AC41" s="186"/>
      <c r="AD41" s="186"/>
      <c r="AE41" s="186"/>
      <c r="AF41" s="186"/>
      <c r="AG41" s="186"/>
      <c r="AH41" s="186"/>
      <c r="AI41" s="103">
        <f t="shared" ref="AI41:AI69" si="17">SUM(V41:AH41)</f>
        <v>0</v>
      </c>
      <c r="AJ41" s="181"/>
      <c r="AK41" s="181"/>
      <c r="AL41" s="190"/>
      <c r="AM41" s="191">
        <f t="shared" ref="AM41:AM69" si="18">SUM(AJ41:AL41)</f>
        <v>0</v>
      </c>
      <c r="AN41" s="186"/>
      <c r="AO41" s="186"/>
      <c r="AP41" s="186"/>
      <c r="AQ41" s="193"/>
      <c r="AR41" s="620">
        <f t="shared" ref="AR41:AR69" si="19">+G41-U41-AI41-AM41-AN41-AO41-AP41-AQ41</f>
        <v>0</v>
      </c>
      <c r="AS41" s="488"/>
      <c r="AT41" s="109"/>
      <c r="AU41" s="110"/>
      <c r="AV41" s="110"/>
      <c r="AW41" s="110"/>
      <c r="AX41" s="110"/>
      <c r="AY41" s="271"/>
      <c r="AZ41" s="110"/>
      <c r="BA41" s="110"/>
      <c r="BB41" s="110"/>
      <c r="BC41" s="269"/>
      <c r="BD41" s="222">
        <f t="shared" ref="BD41:BD69" si="20">SUM(AS41:BC41)-BB41</f>
        <v>0</v>
      </c>
      <c r="BE41" s="195">
        <f t="shared" ref="BE41:BE69" si="21">+AR41-BD41</f>
        <v>0</v>
      </c>
      <c r="BF41" s="132"/>
      <c r="BG41" s="195">
        <f t="shared" ref="BG41:BG69" si="22">SUM(BH41:BT41)</f>
        <v>0</v>
      </c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6"/>
      <c r="BU41" s="116">
        <f t="shared" ref="BU41:BU69" si="23">+BE41-BG41</f>
        <v>0</v>
      </c>
      <c r="BV41" s="132"/>
    </row>
    <row r="42" spans="1:74" ht="14.25" customHeight="1" x14ac:dyDescent="0.25">
      <c r="A42" s="3"/>
      <c r="B42" s="179">
        <v>46055</v>
      </c>
      <c r="C42" s="118"/>
      <c r="D42" s="119"/>
      <c r="E42" s="120"/>
      <c r="F42" s="120"/>
      <c r="G42" s="147">
        <f t="shared" si="15"/>
        <v>0</v>
      </c>
      <c r="H42" s="742"/>
      <c r="I42" s="746"/>
      <c r="J42" s="744"/>
      <c r="K42" s="744"/>
      <c r="L42" s="745"/>
      <c r="M42" s="745"/>
      <c r="N42" s="745"/>
      <c r="O42" s="745"/>
      <c r="P42" s="641"/>
      <c r="Q42" s="99"/>
      <c r="R42" s="641"/>
      <c r="S42" s="641"/>
      <c r="T42" s="99"/>
      <c r="U42" s="103">
        <f t="shared" si="16"/>
        <v>0</v>
      </c>
      <c r="V42" s="143"/>
      <c r="W42" s="143"/>
      <c r="X42" s="143"/>
      <c r="Y42" s="611"/>
      <c r="Z42" s="143"/>
      <c r="AA42" s="143"/>
      <c r="AB42" s="143"/>
      <c r="AC42" s="143"/>
      <c r="AD42" s="143"/>
      <c r="AE42" s="143"/>
      <c r="AF42" s="143"/>
      <c r="AG42" s="143"/>
      <c r="AH42" s="143"/>
      <c r="AI42" s="103">
        <f t="shared" si="17"/>
        <v>0</v>
      </c>
      <c r="AJ42" s="119"/>
      <c r="AK42" s="119"/>
      <c r="AL42" s="123"/>
      <c r="AM42" s="105">
        <f t="shared" si="18"/>
        <v>0</v>
      </c>
      <c r="AN42" s="143"/>
      <c r="AO42" s="143"/>
      <c r="AP42" s="143"/>
      <c r="AQ42" s="146"/>
      <c r="AR42" s="621">
        <f t="shared" si="19"/>
        <v>0</v>
      </c>
      <c r="AS42" s="492"/>
      <c r="AT42" s="126"/>
      <c r="AU42" s="127"/>
      <c r="AV42" s="127"/>
      <c r="AW42" s="127"/>
      <c r="AX42" s="127"/>
      <c r="AY42" s="229"/>
      <c r="AZ42" s="127"/>
      <c r="BA42" s="127"/>
      <c r="BB42" s="127"/>
      <c r="BC42" s="274"/>
      <c r="BD42" s="222">
        <f t="shared" si="20"/>
        <v>0</v>
      </c>
      <c r="BE42" s="113">
        <f t="shared" si="21"/>
        <v>0</v>
      </c>
      <c r="BF42" s="3"/>
      <c r="BG42" s="113">
        <f t="shared" si="22"/>
        <v>0</v>
      </c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30">
        <f t="shared" si="23"/>
        <v>0</v>
      </c>
      <c r="BV42" s="3"/>
    </row>
    <row r="43" spans="1:74" ht="14.25" customHeight="1" x14ac:dyDescent="0.25">
      <c r="A43" s="132"/>
      <c r="B43" s="179">
        <v>46056</v>
      </c>
      <c r="C43" s="133"/>
      <c r="D43" s="134"/>
      <c r="E43" s="135"/>
      <c r="F43" s="135"/>
      <c r="G43" s="147">
        <f t="shared" si="15"/>
        <v>0</v>
      </c>
      <c r="H43" s="742"/>
      <c r="I43" s="746"/>
      <c r="J43" s="744"/>
      <c r="K43" s="744"/>
      <c r="L43" s="745"/>
      <c r="M43" s="745"/>
      <c r="N43" s="745"/>
      <c r="O43" s="745"/>
      <c r="P43" s="748"/>
      <c r="Q43" s="99"/>
      <c r="R43" s="641"/>
      <c r="S43" s="641"/>
      <c r="T43" s="99"/>
      <c r="U43" s="103">
        <f t="shared" si="16"/>
        <v>0</v>
      </c>
      <c r="V43" s="143"/>
      <c r="W43" s="143"/>
      <c r="X43" s="143"/>
      <c r="Y43" s="611"/>
      <c r="Z43" s="143"/>
      <c r="AA43" s="143"/>
      <c r="AB43" s="143"/>
      <c r="AC43" s="143"/>
      <c r="AD43" s="143"/>
      <c r="AE43" s="143"/>
      <c r="AF43" s="143"/>
      <c r="AG43" s="143"/>
      <c r="AH43" s="143"/>
      <c r="AI43" s="103">
        <f t="shared" si="17"/>
        <v>0</v>
      </c>
      <c r="AJ43" s="134"/>
      <c r="AK43" s="134"/>
      <c r="AL43" s="136"/>
      <c r="AM43" s="105">
        <f t="shared" si="18"/>
        <v>0</v>
      </c>
      <c r="AN43" s="143"/>
      <c r="AO43" s="143"/>
      <c r="AP43" s="143"/>
      <c r="AQ43" s="146"/>
      <c r="AR43" s="621">
        <f t="shared" si="19"/>
        <v>0</v>
      </c>
      <c r="AS43" s="492"/>
      <c r="AT43" s="126"/>
      <c r="AU43" s="127"/>
      <c r="AV43" s="127"/>
      <c r="AW43" s="127"/>
      <c r="AX43" s="127"/>
      <c r="AY43" s="229"/>
      <c r="AZ43" s="127"/>
      <c r="BA43" s="127"/>
      <c r="BB43" s="127"/>
      <c r="BC43" s="274"/>
      <c r="BD43" s="222">
        <f t="shared" si="20"/>
        <v>0</v>
      </c>
      <c r="BE43" s="140">
        <f t="shared" si="21"/>
        <v>0</v>
      </c>
      <c r="BF43" s="132"/>
      <c r="BG43" s="140">
        <f t="shared" si="22"/>
        <v>0</v>
      </c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30">
        <f t="shared" si="23"/>
        <v>0</v>
      </c>
      <c r="BV43" s="132"/>
    </row>
    <row r="44" spans="1:74" ht="14.25" customHeight="1" x14ac:dyDescent="0.25">
      <c r="A44" s="132"/>
      <c r="B44" s="179">
        <v>46057</v>
      </c>
      <c r="C44" s="133"/>
      <c r="D44" s="134"/>
      <c r="E44" s="135"/>
      <c r="F44" s="135"/>
      <c r="G44" s="147">
        <f t="shared" si="15"/>
        <v>0</v>
      </c>
      <c r="H44" s="742"/>
      <c r="I44" s="746"/>
      <c r="J44" s="744"/>
      <c r="K44" s="744"/>
      <c r="L44" s="745"/>
      <c r="M44" s="745"/>
      <c r="N44" s="745"/>
      <c r="O44" s="745"/>
      <c r="P44" s="641"/>
      <c r="Q44" s="99"/>
      <c r="R44" s="641"/>
      <c r="S44" s="748"/>
      <c r="T44" s="99"/>
      <c r="U44" s="103">
        <f t="shared" si="16"/>
        <v>0</v>
      </c>
      <c r="V44" s="143"/>
      <c r="W44" s="143"/>
      <c r="X44" s="143"/>
      <c r="Y44" s="611"/>
      <c r="Z44" s="143"/>
      <c r="AA44" s="143"/>
      <c r="AB44" s="143"/>
      <c r="AC44" s="143"/>
      <c r="AD44" s="143"/>
      <c r="AE44" s="143"/>
      <c r="AF44" s="143"/>
      <c r="AG44" s="143"/>
      <c r="AH44" s="143"/>
      <c r="AI44" s="103">
        <f t="shared" si="17"/>
        <v>0</v>
      </c>
      <c r="AJ44" s="134"/>
      <c r="AK44" s="134"/>
      <c r="AL44" s="136"/>
      <c r="AM44" s="105">
        <f t="shared" si="18"/>
        <v>0</v>
      </c>
      <c r="AN44" s="143"/>
      <c r="AO44" s="143"/>
      <c r="AP44" s="143"/>
      <c r="AQ44" s="146"/>
      <c r="AR44" s="621">
        <f t="shared" si="19"/>
        <v>0</v>
      </c>
      <c r="AS44" s="492"/>
      <c r="AT44" s="229"/>
      <c r="AU44" s="127"/>
      <c r="AV44" s="127"/>
      <c r="AW44" s="127"/>
      <c r="AX44" s="127"/>
      <c r="AY44" s="229"/>
      <c r="AZ44" s="127"/>
      <c r="BA44" s="127"/>
      <c r="BB44" s="127"/>
      <c r="BC44" s="274"/>
      <c r="BD44" s="222">
        <f t="shared" si="20"/>
        <v>0</v>
      </c>
      <c r="BE44" s="140">
        <f t="shared" si="21"/>
        <v>0</v>
      </c>
      <c r="BF44" s="132"/>
      <c r="BG44" s="140">
        <f t="shared" si="22"/>
        <v>0</v>
      </c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30">
        <f t="shared" si="23"/>
        <v>0</v>
      </c>
      <c r="BV44" s="132"/>
    </row>
    <row r="45" spans="1:74" ht="14.25" customHeight="1" x14ac:dyDescent="0.25">
      <c r="A45" s="132"/>
      <c r="B45" s="179">
        <v>46058</v>
      </c>
      <c r="C45" s="133"/>
      <c r="D45" s="134"/>
      <c r="E45" s="135"/>
      <c r="F45" s="135"/>
      <c r="G45" s="147">
        <f t="shared" si="15"/>
        <v>0</v>
      </c>
      <c r="H45" s="742"/>
      <c r="I45" s="746"/>
      <c r="J45" s="744"/>
      <c r="K45" s="744"/>
      <c r="L45" s="747"/>
      <c r="M45" s="745"/>
      <c r="N45" s="745"/>
      <c r="O45" s="763"/>
      <c r="P45" s="748"/>
      <c r="Q45" s="99"/>
      <c r="R45" s="641"/>
      <c r="S45" s="641"/>
      <c r="T45" s="99"/>
      <c r="U45" s="103">
        <f t="shared" si="16"/>
        <v>0</v>
      </c>
      <c r="V45" s="143"/>
      <c r="W45" s="143"/>
      <c r="X45" s="143"/>
      <c r="Y45" s="611"/>
      <c r="Z45" s="143"/>
      <c r="AA45" s="143"/>
      <c r="AB45" s="143"/>
      <c r="AC45" s="143"/>
      <c r="AD45" s="143"/>
      <c r="AE45" s="143"/>
      <c r="AF45" s="143"/>
      <c r="AG45" s="143"/>
      <c r="AH45" s="143"/>
      <c r="AI45" s="103">
        <f t="shared" si="17"/>
        <v>0</v>
      </c>
      <c r="AJ45" s="134"/>
      <c r="AK45" s="134"/>
      <c r="AL45" s="136"/>
      <c r="AM45" s="105">
        <f t="shared" si="18"/>
        <v>0</v>
      </c>
      <c r="AN45" s="136"/>
      <c r="AO45" s="143"/>
      <c r="AP45" s="143"/>
      <c r="AQ45" s="146"/>
      <c r="AR45" s="621">
        <f t="shared" si="19"/>
        <v>0</v>
      </c>
      <c r="AS45" s="492"/>
      <c r="AT45" s="126"/>
      <c r="AU45" s="127"/>
      <c r="AV45" s="127"/>
      <c r="AW45" s="127"/>
      <c r="AX45" s="127"/>
      <c r="AY45" s="229"/>
      <c r="AZ45" s="127"/>
      <c r="BA45" s="127"/>
      <c r="BB45" s="127"/>
      <c r="BC45" s="274"/>
      <c r="BD45" s="222">
        <f t="shared" si="20"/>
        <v>0</v>
      </c>
      <c r="BE45" s="140">
        <f t="shared" si="21"/>
        <v>0</v>
      </c>
      <c r="BF45" s="132"/>
      <c r="BG45" s="140">
        <f t="shared" si="22"/>
        <v>0</v>
      </c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30">
        <f t="shared" si="23"/>
        <v>0</v>
      </c>
      <c r="BV45" s="132"/>
    </row>
    <row r="46" spans="1:74" ht="15" customHeight="1" x14ac:dyDescent="0.25">
      <c r="A46" s="132"/>
      <c r="B46" s="179">
        <v>46059</v>
      </c>
      <c r="C46" s="133"/>
      <c r="D46" s="134"/>
      <c r="E46" s="135"/>
      <c r="F46" s="135"/>
      <c r="G46" s="147">
        <f t="shared" si="15"/>
        <v>0</v>
      </c>
      <c r="H46" s="742"/>
      <c r="I46" s="746"/>
      <c r="J46" s="744"/>
      <c r="K46" s="744"/>
      <c r="L46" s="747"/>
      <c r="M46" s="745"/>
      <c r="N46" s="745"/>
      <c r="O46" s="764"/>
      <c r="P46" s="641"/>
      <c r="Q46" s="99"/>
      <c r="R46" s="641"/>
      <c r="S46" s="748"/>
      <c r="T46" s="99"/>
      <c r="U46" s="103">
        <f t="shared" si="16"/>
        <v>0</v>
      </c>
      <c r="V46" s="143"/>
      <c r="W46" s="143"/>
      <c r="X46" s="143"/>
      <c r="Y46" s="611"/>
      <c r="Z46" s="143"/>
      <c r="AA46" s="143"/>
      <c r="AB46" s="143"/>
      <c r="AC46" s="143"/>
      <c r="AD46" s="143"/>
      <c r="AE46" s="143"/>
      <c r="AF46" s="143"/>
      <c r="AG46" s="145"/>
      <c r="AH46" s="145"/>
      <c r="AI46" s="103">
        <f t="shared" si="17"/>
        <v>0</v>
      </c>
      <c r="AJ46" s="134"/>
      <c r="AK46" s="134"/>
      <c r="AL46" s="136"/>
      <c r="AM46" s="105">
        <f t="shared" si="18"/>
        <v>0</v>
      </c>
      <c r="AN46" s="143"/>
      <c r="AO46" s="143"/>
      <c r="AP46" s="143"/>
      <c r="AQ46" s="146"/>
      <c r="AR46" s="621">
        <f t="shared" si="19"/>
        <v>0</v>
      </c>
      <c r="AS46" s="492"/>
      <c r="AT46" s="126"/>
      <c r="AU46" s="127"/>
      <c r="AV46" s="127"/>
      <c r="AW46" s="127"/>
      <c r="AX46" s="127"/>
      <c r="AY46" s="229"/>
      <c r="AZ46" s="127"/>
      <c r="BA46" s="127"/>
      <c r="BB46" s="127"/>
      <c r="BC46" s="274"/>
      <c r="BD46" s="222">
        <f t="shared" si="20"/>
        <v>0</v>
      </c>
      <c r="BE46" s="140">
        <f t="shared" si="21"/>
        <v>0</v>
      </c>
      <c r="BF46" s="132"/>
      <c r="BG46" s="140">
        <f t="shared" si="22"/>
        <v>0</v>
      </c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30">
        <f t="shared" si="23"/>
        <v>0</v>
      </c>
      <c r="BV46" s="132"/>
    </row>
    <row r="47" spans="1:74" ht="14.25" customHeight="1" x14ac:dyDescent="0.25">
      <c r="A47" s="132"/>
      <c r="B47" s="179">
        <v>46060</v>
      </c>
      <c r="C47" s="133"/>
      <c r="D47" s="134"/>
      <c r="E47" s="135"/>
      <c r="F47" s="135"/>
      <c r="G47" s="147">
        <f t="shared" si="15"/>
        <v>0</v>
      </c>
      <c r="H47" s="742"/>
      <c r="I47" s="746"/>
      <c r="J47" s="744"/>
      <c r="K47" s="744"/>
      <c r="L47" s="745"/>
      <c r="M47" s="745"/>
      <c r="N47" s="745"/>
      <c r="O47" s="747"/>
      <c r="P47" s="748"/>
      <c r="Q47" s="99"/>
      <c r="R47" s="641"/>
      <c r="S47" s="748"/>
      <c r="T47" s="99"/>
      <c r="U47" s="103">
        <f t="shared" si="16"/>
        <v>0</v>
      </c>
      <c r="V47" s="143"/>
      <c r="W47" s="143"/>
      <c r="X47" s="143"/>
      <c r="Y47" s="611"/>
      <c r="Z47" s="143"/>
      <c r="AA47" s="143"/>
      <c r="AB47" s="143"/>
      <c r="AC47" s="143"/>
      <c r="AD47" s="143"/>
      <c r="AE47" s="143"/>
      <c r="AF47" s="143"/>
      <c r="AG47" s="143"/>
      <c r="AH47" s="143"/>
      <c r="AI47" s="103">
        <f t="shared" si="17"/>
        <v>0</v>
      </c>
      <c r="AJ47" s="134"/>
      <c r="AK47" s="134"/>
      <c r="AL47" s="136"/>
      <c r="AM47" s="105">
        <f t="shared" si="18"/>
        <v>0</v>
      </c>
      <c r="AN47" s="143"/>
      <c r="AO47" s="143"/>
      <c r="AP47" s="143"/>
      <c r="AQ47" s="146"/>
      <c r="AR47" s="621">
        <f t="shared" si="19"/>
        <v>0</v>
      </c>
      <c r="AS47" s="492"/>
      <c r="AT47" s="126"/>
      <c r="AU47" s="127"/>
      <c r="AV47" s="127"/>
      <c r="AW47" s="127"/>
      <c r="AX47" s="127"/>
      <c r="AY47" s="229"/>
      <c r="AZ47" s="127"/>
      <c r="BA47" s="127"/>
      <c r="BB47" s="127"/>
      <c r="BC47" s="274"/>
      <c r="BD47" s="222">
        <f t="shared" si="20"/>
        <v>0</v>
      </c>
      <c r="BE47" s="140">
        <f t="shared" si="21"/>
        <v>0</v>
      </c>
      <c r="BF47" s="132"/>
      <c r="BG47" s="140">
        <f t="shared" si="22"/>
        <v>0</v>
      </c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30">
        <f t="shared" si="23"/>
        <v>0</v>
      </c>
      <c r="BV47" s="132"/>
    </row>
    <row r="48" spans="1:74" ht="14.25" customHeight="1" x14ac:dyDescent="0.25">
      <c r="A48" s="132"/>
      <c r="B48" s="179">
        <v>46061</v>
      </c>
      <c r="C48" s="133"/>
      <c r="D48" s="134"/>
      <c r="E48" s="135"/>
      <c r="F48" s="135"/>
      <c r="G48" s="147">
        <f t="shared" si="15"/>
        <v>0</v>
      </c>
      <c r="H48" s="742"/>
      <c r="I48" s="746"/>
      <c r="J48" s="744"/>
      <c r="K48" s="744"/>
      <c r="L48" s="745"/>
      <c r="M48" s="745"/>
      <c r="N48" s="745"/>
      <c r="O48" s="745"/>
      <c r="P48" s="748"/>
      <c r="Q48" s="99"/>
      <c r="R48" s="641"/>
      <c r="S48" s="641"/>
      <c r="T48" s="99"/>
      <c r="U48" s="103">
        <f t="shared" si="16"/>
        <v>0</v>
      </c>
      <c r="V48" s="143"/>
      <c r="W48" s="143"/>
      <c r="X48" s="143"/>
      <c r="Y48" s="611"/>
      <c r="Z48" s="143"/>
      <c r="AA48" s="143"/>
      <c r="AB48" s="143"/>
      <c r="AC48" s="143"/>
      <c r="AD48" s="143"/>
      <c r="AE48" s="143"/>
      <c r="AF48" s="143"/>
      <c r="AG48" s="143"/>
      <c r="AH48" s="143"/>
      <c r="AI48" s="103">
        <f t="shared" si="17"/>
        <v>0</v>
      </c>
      <c r="AJ48" s="134"/>
      <c r="AK48" s="134"/>
      <c r="AL48" s="136"/>
      <c r="AM48" s="105">
        <f t="shared" si="18"/>
        <v>0</v>
      </c>
      <c r="AN48" s="143"/>
      <c r="AO48" s="143"/>
      <c r="AP48" s="143"/>
      <c r="AQ48" s="146"/>
      <c r="AR48" s="621">
        <f t="shared" si="19"/>
        <v>0</v>
      </c>
      <c r="AS48" s="492"/>
      <c r="AT48" s="126"/>
      <c r="AU48" s="127"/>
      <c r="AV48" s="127"/>
      <c r="AW48" s="127"/>
      <c r="AX48" s="127"/>
      <c r="AY48" s="229"/>
      <c r="AZ48" s="127"/>
      <c r="BA48" s="127"/>
      <c r="BB48" s="127"/>
      <c r="BC48" s="274"/>
      <c r="BD48" s="222">
        <f t="shared" si="20"/>
        <v>0</v>
      </c>
      <c r="BE48" s="140">
        <f t="shared" si="21"/>
        <v>0</v>
      </c>
      <c r="BF48" s="132"/>
      <c r="BG48" s="140">
        <f t="shared" si="22"/>
        <v>0</v>
      </c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30">
        <f t="shared" si="23"/>
        <v>0</v>
      </c>
      <c r="BV48" s="132"/>
    </row>
    <row r="49" spans="1:74" ht="14.25" customHeight="1" x14ac:dyDescent="0.25">
      <c r="A49" s="132"/>
      <c r="B49" s="179">
        <v>46062</v>
      </c>
      <c r="C49" s="133"/>
      <c r="D49" s="134"/>
      <c r="E49" s="135"/>
      <c r="F49" s="135"/>
      <c r="G49" s="147">
        <f t="shared" si="15"/>
        <v>0</v>
      </c>
      <c r="H49" s="742"/>
      <c r="I49" s="746"/>
      <c r="J49" s="744"/>
      <c r="K49" s="744"/>
      <c r="L49" s="745"/>
      <c r="M49" s="745"/>
      <c r="N49" s="745"/>
      <c r="O49" s="745"/>
      <c r="P49" s="641"/>
      <c r="Q49" s="99"/>
      <c r="R49" s="641"/>
      <c r="S49" s="641"/>
      <c r="T49" s="99"/>
      <c r="U49" s="103">
        <f t="shared" si="16"/>
        <v>0</v>
      </c>
      <c r="V49" s="143"/>
      <c r="W49" s="143"/>
      <c r="X49" s="143"/>
      <c r="Y49" s="611"/>
      <c r="Z49" s="143"/>
      <c r="AA49" s="143"/>
      <c r="AB49" s="143"/>
      <c r="AC49" s="143"/>
      <c r="AD49" s="143"/>
      <c r="AE49" s="143"/>
      <c r="AF49" s="143"/>
      <c r="AG49" s="145"/>
      <c r="AH49" s="143"/>
      <c r="AI49" s="103">
        <f t="shared" si="17"/>
        <v>0</v>
      </c>
      <c r="AJ49" s="134"/>
      <c r="AK49" s="134"/>
      <c r="AL49" s="136"/>
      <c r="AM49" s="105">
        <f t="shared" si="18"/>
        <v>0</v>
      </c>
      <c r="AN49" s="143"/>
      <c r="AO49" s="143"/>
      <c r="AP49" s="143"/>
      <c r="AQ49" s="146"/>
      <c r="AR49" s="621">
        <f t="shared" si="19"/>
        <v>0</v>
      </c>
      <c r="AS49" s="492"/>
      <c r="AT49" s="229"/>
      <c r="AU49" s="127"/>
      <c r="AV49" s="127"/>
      <c r="AW49" s="127"/>
      <c r="AX49" s="127"/>
      <c r="AY49" s="229"/>
      <c r="AZ49" s="127"/>
      <c r="BA49" s="127"/>
      <c r="BB49" s="127"/>
      <c r="BC49" s="274"/>
      <c r="BD49" s="222">
        <f t="shared" si="20"/>
        <v>0</v>
      </c>
      <c r="BE49" s="140">
        <f t="shared" si="21"/>
        <v>0</v>
      </c>
      <c r="BF49" s="132"/>
      <c r="BG49" s="140">
        <f t="shared" si="22"/>
        <v>0</v>
      </c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30">
        <f t="shared" si="23"/>
        <v>0</v>
      </c>
      <c r="BV49" s="132"/>
    </row>
    <row r="50" spans="1:74" ht="14.25" customHeight="1" x14ac:dyDescent="0.25">
      <c r="A50" s="132"/>
      <c r="B50" s="179">
        <v>46063</v>
      </c>
      <c r="C50" s="133"/>
      <c r="D50" s="134"/>
      <c r="E50" s="135"/>
      <c r="F50" s="135"/>
      <c r="G50" s="147">
        <f t="shared" si="15"/>
        <v>0</v>
      </c>
      <c r="H50" s="742"/>
      <c r="I50" s="746"/>
      <c r="J50" s="744"/>
      <c r="K50" s="744"/>
      <c r="L50" s="747"/>
      <c r="M50" s="745"/>
      <c r="N50" s="745"/>
      <c r="O50" s="747"/>
      <c r="P50" s="641"/>
      <c r="Q50" s="99"/>
      <c r="R50" s="641"/>
      <c r="S50" s="641"/>
      <c r="T50" s="99"/>
      <c r="U50" s="103">
        <f t="shared" si="16"/>
        <v>0</v>
      </c>
      <c r="V50" s="143"/>
      <c r="W50" s="765"/>
      <c r="X50" s="765"/>
      <c r="Y50" s="611"/>
      <c r="Z50" s="143"/>
      <c r="AA50" s="143"/>
      <c r="AB50" s="143"/>
      <c r="AC50" s="143"/>
      <c r="AD50" s="143"/>
      <c r="AE50" s="143"/>
      <c r="AF50" s="143"/>
      <c r="AG50" s="145"/>
      <c r="AH50" s="143"/>
      <c r="AI50" s="103">
        <f t="shared" si="17"/>
        <v>0</v>
      </c>
      <c r="AJ50" s="134"/>
      <c r="AK50" s="134"/>
      <c r="AL50" s="136"/>
      <c r="AM50" s="105">
        <f t="shared" si="18"/>
        <v>0</v>
      </c>
      <c r="AN50" s="143"/>
      <c r="AO50" s="143"/>
      <c r="AP50" s="143"/>
      <c r="AQ50" s="146"/>
      <c r="AR50" s="621">
        <f t="shared" si="19"/>
        <v>0</v>
      </c>
      <c r="AS50" s="492"/>
      <c r="AT50" s="126"/>
      <c r="AU50" s="127"/>
      <c r="AV50" s="127"/>
      <c r="AW50" s="127"/>
      <c r="AX50" s="127"/>
      <c r="AY50" s="229"/>
      <c r="AZ50" s="127"/>
      <c r="BA50" s="127"/>
      <c r="BB50" s="127"/>
      <c r="BC50" s="274"/>
      <c r="BD50" s="222">
        <f t="shared" si="20"/>
        <v>0</v>
      </c>
      <c r="BE50" s="140">
        <f t="shared" si="21"/>
        <v>0</v>
      </c>
      <c r="BF50" s="132"/>
      <c r="BG50" s="140">
        <f t="shared" si="22"/>
        <v>0</v>
      </c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30">
        <f t="shared" si="23"/>
        <v>0</v>
      </c>
      <c r="BV50" s="132"/>
    </row>
    <row r="51" spans="1:74" ht="14.25" customHeight="1" x14ac:dyDescent="0.25">
      <c r="A51" s="132"/>
      <c r="B51" s="179">
        <v>46064</v>
      </c>
      <c r="C51" s="133"/>
      <c r="D51" s="134"/>
      <c r="E51" s="135"/>
      <c r="F51" s="135"/>
      <c r="G51" s="147">
        <f t="shared" si="15"/>
        <v>0</v>
      </c>
      <c r="H51" s="742"/>
      <c r="I51" s="746"/>
      <c r="J51" s="744"/>
      <c r="K51" s="744"/>
      <c r="L51" s="745"/>
      <c r="M51" s="745"/>
      <c r="N51" s="745"/>
      <c r="O51" s="747"/>
      <c r="P51" s="748"/>
      <c r="Q51" s="99"/>
      <c r="R51" s="641"/>
      <c r="S51" s="748"/>
      <c r="T51" s="99"/>
      <c r="U51" s="103">
        <f t="shared" si="16"/>
        <v>0</v>
      </c>
      <c r="V51" s="143"/>
      <c r="W51" s="766"/>
      <c r="X51" s="766"/>
      <c r="Y51" s="611"/>
      <c r="Z51" s="143"/>
      <c r="AA51" s="143"/>
      <c r="AB51" s="143"/>
      <c r="AC51" s="143"/>
      <c r="AD51" s="143"/>
      <c r="AE51" s="143"/>
      <c r="AF51" s="143"/>
      <c r="AG51" s="143"/>
      <c r="AH51" s="143"/>
      <c r="AI51" s="103">
        <f t="shared" si="17"/>
        <v>0</v>
      </c>
      <c r="AJ51" s="134"/>
      <c r="AK51" s="134"/>
      <c r="AL51" s="136"/>
      <c r="AM51" s="105">
        <f t="shared" si="18"/>
        <v>0</v>
      </c>
      <c r="AN51" s="143"/>
      <c r="AO51" s="143"/>
      <c r="AP51" s="143"/>
      <c r="AQ51" s="146"/>
      <c r="AR51" s="621">
        <f t="shared" si="19"/>
        <v>0</v>
      </c>
      <c r="AS51" s="492"/>
      <c r="AT51" s="126"/>
      <c r="AU51" s="127"/>
      <c r="AV51" s="127"/>
      <c r="AW51" s="127"/>
      <c r="AX51" s="127"/>
      <c r="AY51" s="229"/>
      <c r="AZ51" s="127"/>
      <c r="BA51" s="127"/>
      <c r="BB51" s="127"/>
      <c r="BC51" s="274"/>
      <c r="BD51" s="222">
        <f t="shared" si="20"/>
        <v>0</v>
      </c>
      <c r="BE51" s="140">
        <f t="shared" si="21"/>
        <v>0</v>
      </c>
      <c r="BF51" s="132"/>
      <c r="BG51" s="140">
        <f t="shared" si="22"/>
        <v>0</v>
      </c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30">
        <f t="shared" si="23"/>
        <v>0</v>
      </c>
      <c r="BV51" s="132"/>
    </row>
    <row r="52" spans="1:74" ht="14.25" customHeight="1" x14ac:dyDescent="0.25">
      <c r="A52" s="132"/>
      <c r="B52" s="179">
        <v>46065</v>
      </c>
      <c r="C52" s="133"/>
      <c r="D52" s="134"/>
      <c r="E52" s="135"/>
      <c r="F52" s="135"/>
      <c r="G52" s="147">
        <f t="shared" si="15"/>
        <v>0</v>
      </c>
      <c r="H52" s="742"/>
      <c r="I52" s="746"/>
      <c r="J52" s="744"/>
      <c r="K52" s="744"/>
      <c r="L52" s="745"/>
      <c r="M52" s="745"/>
      <c r="N52" s="745"/>
      <c r="O52" s="747"/>
      <c r="P52" s="641"/>
      <c r="Q52" s="99"/>
      <c r="R52" s="641"/>
      <c r="S52" s="748"/>
      <c r="T52" s="99"/>
      <c r="U52" s="103">
        <f>SUM(H52:T52)</f>
        <v>0</v>
      </c>
      <c r="V52" s="143"/>
      <c r="W52" s="767"/>
      <c r="X52" s="767"/>
      <c r="Y52" s="611"/>
      <c r="Z52" s="143"/>
      <c r="AA52" s="143"/>
      <c r="AB52" s="143"/>
      <c r="AC52" s="143"/>
      <c r="AD52" s="143"/>
      <c r="AE52" s="143"/>
      <c r="AF52" s="143"/>
      <c r="AG52" s="143"/>
      <c r="AH52" s="145"/>
      <c r="AI52" s="103">
        <f t="shared" si="17"/>
        <v>0</v>
      </c>
      <c r="AJ52" s="134"/>
      <c r="AK52" s="134"/>
      <c r="AL52" s="136"/>
      <c r="AM52" s="105">
        <f t="shared" si="18"/>
        <v>0</v>
      </c>
      <c r="AN52" s="143"/>
      <c r="AO52" s="143"/>
      <c r="AP52" s="143"/>
      <c r="AQ52" s="146"/>
      <c r="AR52" s="621">
        <f t="shared" si="19"/>
        <v>0</v>
      </c>
      <c r="AS52" s="492"/>
      <c r="AT52" s="126"/>
      <c r="AU52" s="127"/>
      <c r="AV52" s="127"/>
      <c r="AW52" s="127"/>
      <c r="AX52" s="127"/>
      <c r="AY52" s="229"/>
      <c r="AZ52" s="127"/>
      <c r="BA52" s="127"/>
      <c r="BB52" s="127"/>
      <c r="BC52" s="274"/>
      <c r="BD52" s="222">
        <f t="shared" si="20"/>
        <v>0</v>
      </c>
      <c r="BE52" s="140">
        <f t="shared" si="21"/>
        <v>0</v>
      </c>
      <c r="BF52" s="132"/>
      <c r="BG52" s="140">
        <f t="shared" si="22"/>
        <v>0</v>
      </c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30">
        <f t="shared" si="23"/>
        <v>0</v>
      </c>
      <c r="BV52" s="132"/>
    </row>
    <row r="53" spans="1:74" ht="14.25" customHeight="1" x14ac:dyDescent="0.25">
      <c r="A53" s="132"/>
      <c r="B53" s="179">
        <v>46066</v>
      </c>
      <c r="C53" s="133"/>
      <c r="D53" s="134"/>
      <c r="E53" s="135"/>
      <c r="F53" s="135"/>
      <c r="G53" s="147">
        <f t="shared" si="15"/>
        <v>0</v>
      </c>
      <c r="H53" s="742"/>
      <c r="I53" s="746"/>
      <c r="J53" s="744"/>
      <c r="K53" s="744"/>
      <c r="L53" s="745"/>
      <c r="M53" s="745"/>
      <c r="N53" s="745"/>
      <c r="O53" s="745"/>
      <c r="P53" s="641"/>
      <c r="Q53" s="99"/>
      <c r="R53" s="641"/>
      <c r="S53" s="641"/>
      <c r="T53" s="99"/>
      <c r="U53" s="103">
        <f t="shared" ref="U53:U69" si="24">SUM(I53:T53)</f>
        <v>0</v>
      </c>
      <c r="V53" s="143"/>
      <c r="W53" s="143"/>
      <c r="X53" s="143"/>
      <c r="Y53" s="611"/>
      <c r="Z53" s="143"/>
      <c r="AA53" s="143"/>
      <c r="AB53" s="143"/>
      <c r="AC53" s="143"/>
      <c r="AD53" s="143"/>
      <c r="AE53" s="143"/>
      <c r="AF53" s="143"/>
      <c r="AG53" s="143"/>
      <c r="AH53" s="143"/>
      <c r="AI53" s="103">
        <f t="shared" si="17"/>
        <v>0</v>
      </c>
      <c r="AJ53" s="134"/>
      <c r="AK53" s="134"/>
      <c r="AL53" s="136"/>
      <c r="AM53" s="105">
        <f t="shared" si="18"/>
        <v>0</v>
      </c>
      <c r="AN53" s="143"/>
      <c r="AO53" s="143"/>
      <c r="AP53" s="143"/>
      <c r="AQ53" s="146"/>
      <c r="AR53" s="621">
        <f t="shared" si="19"/>
        <v>0</v>
      </c>
      <c r="AS53" s="492"/>
      <c r="AT53" s="126"/>
      <c r="AU53" s="127"/>
      <c r="AV53" s="127"/>
      <c r="AW53" s="127"/>
      <c r="AX53" s="127"/>
      <c r="AY53" s="229"/>
      <c r="AZ53" s="127"/>
      <c r="BA53" s="127"/>
      <c r="BB53" s="127"/>
      <c r="BC53" s="274"/>
      <c r="BD53" s="222">
        <f t="shared" si="20"/>
        <v>0</v>
      </c>
      <c r="BE53" s="140">
        <f t="shared" si="21"/>
        <v>0</v>
      </c>
      <c r="BF53" s="132"/>
      <c r="BG53" s="140">
        <f t="shared" si="22"/>
        <v>0</v>
      </c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30">
        <f t="shared" si="23"/>
        <v>0</v>
      </c>
      <c r="BV53" s="132"/>
    </row>
    <row r="54" spans="1:74" ht="14.25" customHeight="1" x14ac:dyDescent="0.25">
      <c r="A54" s="132"/>
      <c r="B54" s="179">
        <v>46067</v>
      </c>
      <c r="C54" s="133"/>
      <c r="D54" s="134"/>
      <c r="E54" s="135"/>
      <c r="F54" s="135"/>
      <c r="G54" s="147">
        <f t="shared" si="15"/>
        <v>0</v>
      </c>
      <c r="H54" s="742"/>
      <c r="I54" s="746"/>
      <c r="J54" s="744"/>
      <c r="K54" s="744"/>
      <c r="L54" s="747"/>
      <c r="M54" s="745"/>
      <c r="N54" s="745"/>
      <c r="O54" s="747"/>
      <c r="P54" s="641"/>
      <c r="Q54" s="99"/>
      <c r="R54" s="641"/>
      <c r="S54" s="641"/>
      <c r="T54" s="99"/>
      <c r="U54" s="103">
        <f t="shared" si="24"/>
        <v>0</v>
      </c>
      <c r="V54" s="143"/>
      <c r="W54" s="143"/>
      <c r="X54" s="143"/>
      <c r="Y54" s="611"/>
      <c r="Z54" s="143"/>
      <c r="AA54" s="143"/>
      <c r="AB54" s="143"/>
      <c r="AC54" s="143"/>
      <c r="AD54" s="143"/>
      <c r="AE54" s="143"/>
      <c r="AF54" s="143"/>
      <c r="AG54" s="143"/>
      <c r="AH54" s="143"/>
      <c r="AI54" s="103">
        <f t="shared" si="17"/>
        <v>0</v>
      </c>
      <c r="AJ54" s="134"/>
      <c r="AK54" s="134"/>
      <c r="AL54" s="136"/>
      <c r="AM54" s="105">
        <f t="shared" si="18"/>
        <v>0</v>
      </c>
      <c r="AN54" s="143"/>
      <c r="AO54" s="143"/>
      <c r="AP54" s="143"/>
      <c r="AQ54" s="146"/>
      <c r="AR54" s="621">
        <f t="shared" si="19"/>
        <v>0</v>
      </c>
      <c r="AS54" s="492"/>
      <c r="AT54" s="126"/>
      <c r="AU54" s="127"/>
      <c r="AV54" s="127"/>
      <c r="AW54" s="127"/>
      <c r="AX54" s="127"/>
      <c r="AY54" s="229"/>
      <c r="AZ54" s="127"/>
      <c r="BA54" s="127"/>
      <c r="BB54" s="127"/>
      <c r="BC54" s="274"/>
      <c r="BD54" s="222">
        <f t="shared" si="20"/>
        <v>0</v>
      </c>
      <c r="BE54" s="140">
        <f t="shared" si="21"/>
        <v>0</v>
      </c>
      <c r="BF54" s="132"/>
      <c r="BG54" s="140">
        <f t="shared" si="22"/>
        <v>0</v>
      </c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30">
        <f t="shared" si="23"/>
        <v>0</v>
      </c>
      <c r="BV54" s="132"/>
    </row>
    <row r="55" spans="1:74" ht="14.25" customHeight="1" x14ac:dyDescent="0.25">
      <c r="A55" s="132"/>
      <c r="B55" s="179">
        <v>46068</v>
      </c>
      <c r="C55" s="133"/>
      <c r="D55" s="134"/>
      <c r="E55" s="135"/>
      <c r="F55" s="135"/>
      <c r="G55" s="147">
        <f t="shared" si="15"/>
        <v>0</v>
      </c>
      <c r="H55" s="742"/>
      <c r="I55" s="746"/>
      <c r="J55" s="744"/>
      <c r="K55" s="744"/>
      <c r="L55" s="747"/>
      <c r="M55" s="745"/>
      <c r="N55" s="745"/>
      <c r="O55" s="745"/>
      <c r="P55" s="748"/>
      <c r="Q55" s="99"/>
      <c r="R55" s="641"/>
      <c r="S55" s="641"/>
      <c r="T55" s="99"/>
      <c r="U55" s="103">
        <f t="shared" si="24"/>
        <v>0</v>
      </c>
      <c r="V55" s="143"/>
      <c r="W55" s="133"/>
      <c r="X55" s="133"/>
      <c r="Y55" s="611"/>
      <c r="Z55" s="143"/>
      <c r="AA55" s="143"/>
      <c r="AB55" s="143"/>
      <c r="AC55" s="143"/>
      <c r="AD55" s="143"/>
      <c r="AE55" s="143"/>
      <c r="AF55" s="143"/>
      <c r="AG55" s="143"/>
      <c r="AH55" s="143"/>
      <c r="AI55" s="103">
        <f t="shared" si="17"/>
        <v>0</v>
      </c>
      <c r="AJ55" s="134"/>
      <c r="AK55" s="134"/>
      <c r="AL55" s="136"/>
      <c r="AM55" s="105">
        <f t="shared" si="18"/>
        <v>0</v>
      </c>
      <c r="AN55" s="143"/>
      <c r="AO55" s="143"/>
      <c r="AP55" s="143"/>
      <c r="AQ55" s="146"/>
      <c r="AR55" s="621">
        <f t="shared" si="19"/>
        <v>0</v>
      </c>
      <c r="AS55" s="492"/>
      <c r="AT55" s="126"/>
      <c r="AU55" s="127"/>
      <c r="AV55" s="127"/>
      <c r="AW55" s="127"/>
      <c r="AX55" s="127"/>
      <c r="AY55" s="229"/>
      <c r="AZ55" s="127"/>
      <c r="BA55" s="127"/>
      <c r="BB55" s="127"/>
      <c r="BC55" s="274"/>
      <c r="BD55" s="222">
        <f t="shared" si="20"/>
        <v>0</v>
      </c>
      <c r="BE55" s="140">
        <f t="shared" si="21"/>
        <v>0</v>
      </c>
      <c r="BF55" s="132"/>
      <c r="BG55" s="140">
        <f t="shared" si="22"/>
        <v>0</v>
      </c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50"/>
      <c r="BS55" s="141"/>
      <c r="BT55" s="141"/>
      <c r="BU55" s="130">
        <f t="shared" si="23"/>
        <v>0</v>
      </c>
      <c r="BV55" s="132"/>
    </row>
    <row r="56" spans="1:74" ht="14.25" customHeight="1" x14ac:dyDescent="0.25">
      <c r="A56" s="132"/>
      <c r="B56" s="179">
        <v>46069</v>
      </c>
      <c r="C56" s="133"/>
      <c r="D56" s="134"/>
      <c r="E56" s="135"/>
      <c r="F56" s="135"/>
      <c r="G56" s="147">
        <f t="shared" si="15"/>
        <v>0</v>
      </c>
      <c r="H56" s="742"/>
      <c r="I56" s="746"/>
      <c r="J56" s="744"/>
      <c r="K56" s="744"/>
      <c r="L56" s="747"/>
      <c r="M56" s="745"/>
      <c r="N56" s="745"/>
      <c r="O56" s="747"/>
      <c r="P56" s="748"/>
      <c r="Q56" s="99"/>
      <c r="R56" s="641"/>
      <c r="S56" s="748"/>
      <c r="T56" s="99"/>
      <c r="U56" s="103">
        <f t="shared" si="24"/>
        <v>0</v>
      </c>
      <c r="V56" s="143"/>
      <c r="W56" s="143"/>
      <c r="X56" s="143"/>
      <c r="Y56" s="611"/>
      <c r="Z56" s="143"/>
      <c r="AA56" s="143"/>
      <c r="AB56" s="143"/>
      <c r="AC56" s="143"/>
      <c r="AD56" s="143"/>
      <c r="AE56" s="143"/>
      <c r="AF56" s="143"/>
      <c r="AG56" s="143"/>
      <c r="AH56" s="143"/>
      <c r="AI56" s="103">
        <f t="shared" si="17"/>
        <v>0</v>
      </c>
      <c r="AJ56" s="134"/>
      <c r="AK56" s="134"/>
      <c r="AL56" s="136"/>
      <c r="AM56" s="105">
        <f t="shared" si="18"/>
        <v>0</v>
      </c>
      <c r="AN56" s="143"/>
      <c r="AO56" s="143"/>
      <c r="AP56" s="143"/>
      <c r="AQ56" s="146"/>
      <c r="AR56" s="621">
        <f t="shared" si="19"/>
        <v>0</v>
      </c>
      <c r="AS56" s="492"/>
      <c r="AT56" s="749"/>
      <c r="AU56" s="127"/>
      <c r="AV56" s="127"/>
      <c r="AW56" s="127"/>
      <c r="AX56" s="127"/>
      <c r="AY56" s="229"/>
      <c r="AZ56" s="127"/>
      <c r="BA56" s="127"/>
      <c r="BB56" s="127"/>
      <c r="BC56" s="274"/>
      <c r="BD56" s="222">
        <f t="shared" si="20"/>
        <v>0</v>
      </c>
      <c r="BE56" s="140">
        <f t="shared" si="21"/>
        <v>0</v>
      </c>
      <c r="BF56" s="132"/>
      <c r="BG56" s="140">
        <f t="shared" si="22"/>
        <v>0</v>
      </c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30">
        <f t="shared" si="23"/>
        <v>0</v>
      </c>
      <c r="BV56" s="132"/>
    </row>
    <row r="57" spans="1:74" ht="14.25" customHeight="1" x14ac:dyDescent="0.25">
      <c r="A57" s="132"/>
      <c r="B57" s="179">
        <v>46070</v>
      </c>
      <c r="C57" s="133"/>
      <c r="D57" s="134"/>
      <c r="E57" s="135"/>
      <c r="F57" s="135"/>
      <c r="G57" s="147">
        <f t="shared" si="15"/>
        <v>0</v>
      </c>
      <c r="H57" s="742"/>
      <c r="I57" s="746"/>
      <c r="J57" s="744"/>
      <c r="K57" s="744"/>
      <c r="L57" s="747"/>
      <c r="M57" s="745"/>
      <c r="N57" s="745"/>
      <c r="O57" s="747"/>
      <c r="P57" s="641"/>
      <c r="Q57" s="99"/>
      <c r="R57" s="641"/>
      <c r="S57" s="641"/>
      <c r="T57" s="99"/>
      <c r="U57" s="103">
        <f t="shared" si="24"/>
        <v>0</v>
      </c>
      <c r="V57" s="146"/>
      <c r="W57" s="135"/>
      <c r="X57" s="136"/>
      <c r="Y57" s="768"/>
      <c r="Z57" s="143"/>
      <c r="AA57" s="143"/>
      <c r="AB57" s="143"/>
      <c r="AC57" s="143"/>
      <c r="AD57" s="143"/>
      <c r="AE57" s="143"/>
      <c r="AF57" s="143"/>
      <c r="AG57" s="143"/>
      <c r="AH57" s="143"/>
      <c r="AI57" s="103">
        <f t="shared" si="17"/>
        <v>0</v>
      </c>
      <c r="AJ57" s="134"/>
      <c r="AK57" s="134"/>
      <c r="AL57" s="136"/>
      <c r="AM57" s="105">
        <f t="shared" si="18"/>
        <v>0</v>
      </c>
      <c r="AN57" s="143"/>
      <c r="AO57" s="143"/>
      <c r="AP57" s="143"/>
      <c r="AQ57" s="146"/>
      <c r="AR57" s="621">
        <f t="shared" si="19"/>
        <v>0</v>
      </c>
      <c r="AS57" s="492"/>
      <c r="AT57" s="229"/>
      <c r="AU57" s="127"/>
      <c r="AV57" s="127"/>
      <c r="AW57" s="127"/>
      <c r="AX57" s="127"/>
      <c r="AY57" s="229"/>
      <c r="AZ57" s="127"/>
      <c r="BA57" s="127"/>
      <c r="BB57" s="127"/>
      <c r="BC57" s="274"/>
      <c r="BD57" s="222">
        <f t="shared" si="20"/>
        <v>0</v>
      </c>
      <c r="BE57" s="140">
        <f t="shared" si="21"/>
        <v>0</v>
      </c>
      <c r="BF57" s="132"/>
      <c r="BG57" s="140">
        <f t="shared" si="22"/>
        <v>0</v>
      </c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30">
        <f t="shared" si="23"/>
        <v>0</v>
      </c>
      <c r="BV57" s="132"/>
    </row>
    <row r="58" spans="1:74" ht="14.25" customHeight="1" x14ac:dyDescent="0.25">
      <c r="A58" s="132"/>
      <c r="B58" s="179">
        <v>46071</v>
      </c>
      <c r="C58" s="133"/>
      <c r="D58" s="134"/>
      <c r="E58" s="135"/>
      <c r="F58" s="135"/>
      <c r="G58" s="147">
        <f t="shared" si="15"/>
        <v>0</v>
      </c>
      <c r="H58" s="742"/>
      <c r="I58" s="746"/>
      <c r="J58" s="744"/>
      <c r="K58" s="744"/>
      <c r="L58" s="747"/>
      <c r="M58" s="745"/>
      <c r="N58" s="745"/>
      <c r="O58" s="745"/>
      <c r="P58" s="641"/>
      <c r="Q58" s="99"/>
      <c r="R58" s="641"/>
      <c r="S58" s="641"/>
      <c r="T58" s="99"/>
      <c r="U58" s="103">
        <f t="shared" si="24"/>
        <v>0</v>
      </c>
      <c r="V58" s="143"/>
      <c r="W58" s="143"/>
      <c r="X58" s="143"/>
      <c r="Y58" s="611"/>
      <c r="Z58" s="143"/>
      <c r="AA58" s="143"/>
      <c r="AB58" s="143"/>
      <c r="AC58" s="143"/>
      <c r="AD58" s="143"/>
      <c r="AE58" s="143"/>
      <c r="AF58" s="143"/>
      <c r="AG58" s="143"/>
      <c r="AH58" s="143"/>
      <c r="AI58" s="103">
        <f t="shared" si="17"/>
        <v>0</v>
      </c>
      <c r="AJ58" s="134"/>
      <c r="AK58" s="134"/>
      <c r="AL58" s="136"/>
      <c r="AM58" s="105">
        <f t="shared" si="18"/>
        <v>0</v>
      </c>
      <c r="AN58" s="143"/>
      <c r="AO58" s="143"/>
      <c r="AP58" s="143"/>
      <c r="AQ58" s="146"/>
      <c r="AR58" s="621">
        <f t="shared" si="19"/>
        <v>0</v>
      </c>
      <c r="AS58" s="492"/>
      <c r="AT58" s="126"/>
      <c r="AU58" s="127"/>
      <c r="AV58" s="127"/>
      <c r="AW58" s="127"/>
      <c r="AX58" s="127"/>
      <c r="AY58" s="229"/>
      <c r="AZ58" s="127"/>
      <c r="BA58" s="127"/>
      <c r="BB58" s="127"/>
      <c r="BC58" s="274"/>
      <c r="BD58" s="222">
        <f t="shared" si="20"/>
        <v>0</v>
      </c>
      <c r="BE58" s="140">
        <f t="shared" si="21"/>
        <v>0</v>
      </c>
      <c r="BF58" s="132"/>
      <c r="BG58" s="140">
        <f t="shared" si="22"/>
        <v>0</v>
      </c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30">
        <f t="shared" si="23"/>
        <v>0</v>
      </c>
      <c r="BV58" s="132"/>
    </row>
    <row r="59" spans="1:74" ht="14.25" customHeight="1" x14ac:dyDescent="0.25">
      <c r="A59" s="132"/>
      <c r="B59" s="179">
        <v>46072</v>
      </c>
      <c r="C59" s="133"/>
      <c r="D59" s="134"/>
      <c r="E59" s="135"/>
      <c r="F59" s="135"/>
      <c r="G59" s="147">
        <f t="shared" si="15"/>
        <v>0</v>
      </c>
      <c r="H59" s="742"/>
      <c r="I59" s="746"/>
      <c r="J59" s="744"/>
      <c r="K59" s="744"/>
      <c r="L59" s="745"/>
      <c r="M59" s="745"/>
      <c r="N59" s="745"/>
      <c r="O59" s="747"/>
      <c r="P59" s="748"/>
      <c r="Q59" s="641"/>
      <c r="R59" s="641"/>
      <c r="S59" s="641"/>
      <c r="T59" s="99"/>
      <c r="U59" s="103">
        <f t="shared" si="24"/>
        <v>0</v>
      </c>
      <c r="V59" s="143"/>
      <c r="W59" s="143"/>
      <c r="X59" s="143"/>
      <c r="Y59" s="611"/>
      <c r="Z59" s="143"/>
      <c r="AA59" s="143"/>
      <c r="AB59" s="143"/>
      <c r="AC59" s="143"/>
      <c r="AD59" s="143"/>
      <c r="AE59" s="143"/>
      <c r="AF59" s="143"/>
      <c r="AG59" s="143"/>
      <c r="AH59" s="143"/>
      <c r="AI59" s="103">
        <f t="shared" si="17"/>
        <v>0</v>
      </c>
      <c r="AJ59" s="134"/>
      <c r="AK59" s="134"/>
      <c r="AL59" s="136"/>
      <c r="AM59" s="105">
        <f t="shared" si="18"/>
        <v>0</v>
      </c>
      <c r="AN59" s="143"/>
      <c r="AO59" s="143"/>
      <c r="AP59" s="143"/>
      <c r="AQ59" s="146"/>
      <c r="AR59" s="621">
        <f t="shared" si="19"/>
        <v>0</v>
      </c>
      <c r="AS59" s="492"/>
      <c r="AT59" s="126"/>
      <c r="AU59" s="127"/>
      <c r="AV59" s="127"/>
      <c r="AW59" s="127"/>
      <c r="AX59" s="127"/>
      <c r="AY59" s="229"/>
      <c r="AZ59" s="127"/>
      <c r="BA59" s="127"/>
      <c r="BB59" s="127"/>
      <c r="BC59" s="274"/>
      <c r="BD59" s="222">
        <f t="shared" si="20"/>
        <v>0</v>
      </c>
      <c r="BE59" s="140">
        <f t="shared" si="21"/>
        <v>0</v>
      </c>
      <c r="BF59" s="132"/>
      <c r="BG59" s="140">
        <f t="shared" si="22"/>
        <v>0</v>
      </c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30">
        <f t="shared" si="23"/>
        <v>0</v>
      </c>
      <c r="BV59" s="132"/>
    </row>
    <row r="60" spans="1:74" ht="14.25" customHeight="1" x14ac:dyDescent="0.25">
      <c r="A60" s="132"/>
      <c r="B60" s="179">
        <v>46073</v>
      </c>
      <c r="C60" s="133"/>
      <c r="D60" s="200"/>
      <c r="E60" s="135"/>
      <c r="F60" s="135"/>
      <c r="G60" s="147">
        <f t="shared" si="15"/>
        <v>0</v>
      </c>
      <c r="H60" s="742"/>
      <c r="I60" s="746"/>
      <c r="J60" s="744"/>
      <c r="K60" s="744"/>
      <c r="L60" s="745"/>
      <c r="M60" s="745"/>
      <c r="N60" s="745"/>
      <c r="O60" s="745"/>
      <c r="P60" s="748"/>
      <c r="Q60" s="99"/>
      <c r="R60" s="641"/>
      <c r="S60" s="641"/>
      <c r="T60" s="99"/>
      <c r="U60" s="103">
        <f t="shared" si="24"/>
        <v>0</v>
      </c>
      <c r="V60" s="143"/>
      <c r="W60" s="143"/>
      <c r="X60" s="143"/>
      <c r="Y60" s="611"/>
      <c r="Z60" s="143"/>
      <c r="AA60" s="143"/>
      <c r="AB60" s="143"/>
      <c r="AC60" s="143"/>
      <c r="AD60" s="143"/>
      <c r="AE60" s="143"/>
      <c r="AF60" s="143"/>
      <c r="AG60" s="143"/>
      <c r="AH60" s="143"/>
      <c r="AI60" s="103">
        <f t="shared" si="17"/>
        <v>0</v>
      </c>
      <c r="AJ60" s="134"/>
      <c r="AK60" s="134"/>
      <c r="AL60" s="136"/>
      <c r="AM60" s="105">
        <f t="shared" si="18"/>
        <v>0</v>
      </c>
      <c r="AN60" s="143"/>
      <c r="AO60" s="143"/>
      <c r="AP60" s="143"/>
      <c r="AQ60" s="146"/>
      <c r="AR60" s="621">
        <f t="shared" si="19"/>
        <v>0</v>
      </c>
      <c r="AS60" s="492"/>
      <c r="AT60" s="126"/>
      <c r="AU60" s="127"/>
      <c r="AV60" s="127"/>
      <c r="AW60" s="127"/>
      <c r="AX60" s="127"/>
      <c r="AY60" s="229"/>
      <c r="AZ60" s="127"/>
      <c r="BA60" s="127"/>
      <c r="BB60" s="127"/>
      <c r="BC60" s="274"/>
      <c r="BD60" s="222">
        <f t="shared" si="20"/>
        <v>0</v>
      </c>
      <c r="BE60" s="140">
        <f t="shared" si="21"/>
        <v>0</v>
      </c>
      <c r="BF60" s="132"/>
      <c r="BG60" s="140">
        <f t="shared" si="22"/>
        <v>0</v>
      </c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30">
        <f t="shared" si="23"/>
        <v>0</v>
      </c>
      <c r="BV60" s="132"/>
    </row>
    <row r="61" spans="1:74" ht="14.25" customHeight="1" x14ac:dyDescent="0.25">
      <c r="A61" s="132"/>
      <c r="B61" s="179">
        <v>46074</v>
      </c>
      <c r="C61" s="133"/>
      <c r="D61" s="134"/>
      <c r="E61" s="135"/>
      <c r="F61" s="135"/>
      <c r="G61" s="147">
        <f t="shared" si="15"/>
        <v>0</v>
      </c>
      <c r="H61" s="742"/>
      <c r="I61" s="746"/>
      <c r="J61" s="744"/>
      <c r="K61" s="744"/>
      <c r="L61" s="745"/>
      <c r="M61" s="745"/>
      <c r="N61" s="745"/>
      <c r="O61" s="747"/>
      <c r="P61" s="748"/>
      <c r="Q61" s="99"/>
      <c r="R61" s="641"/>
      <c r="S61" s="748"/>
      <c r="T61" s="99"/>
      <c r="U61" s="103">
        <f t="shared" si="24"/>
        <v>0</v>
      </c>
      <c r="V61" s="143"/>
      <c r="W61" s="143"/>
      <c r="X61" s="143"/>
      <c r="Y61" s="611"/>
      <c r="Z61" s="143"/>
      <c r="AA61" s="143"/>
      <c r="AB61" s="143"/>
      <c r="AC61" s="143"/>
      <c r="AD61" s="143"/>
      <c r="AE61" s="143"/>
      <c r="AF61" s="143"/>
      <c r="AG61" s="143"/>
      <c r="AH61" s="143"/>
      <c r="AI61" s="103">
        <f t="shared" si="17"/>
        <v>0</v>
      </c>
      <c r="AJ61" s="134"/>
      <c r="AK61" s="134"/>
      <c r="AL61" s="136"/>
      <c r="AM61" s="105">
        <f t="shared" si="18"/>
        <v>0</v>
      </c>
      <c r="AN61" s="143"/>
      <c r="AO61" s="143"/>
      <c r="AP61" s="143"/>
      <c r="AQ61" s="146"/>
      <c r="AR61" s="621">
        <f t="shared" si="19"/>
        <v>0</v>
      </c>
      <c r="AS61" s="492"/>
      <c r="AT61" s="126"/>
      <c r="AU61" s="127"/>
      <c r="AV61" s="127"/>
      <c r="AW61" s="127"/>
      <c r="AX61" s="127"/>
      <c r="AY61" s="229"/>
      <c r="AZ61" s="127"/>
      <c r="BA61" s="127"/>
      <c r="BB61" s="127"/>
      <c r="BC61" s="274"/>
      <c r="BD61" s="222">
        <f t="shared" si="20"/>
        <v>0</v>
      </c>
      <c r="BE61" s="140">
        <f t="shared" si="21"/>
        <v>0</v>
      </c>
      <c r="BF61" s="132"/>
      <c r="BG61" s="140">
        <f t="shared" si="22"/>
        <v>0</v>
      </c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30">
        <f t="shared" si="23"/>
        <v>0</v>
      </c>
      <c r="BV61" s="132"/>
    </row>
    <row r="62" spans="1:74" ht="14.25" customHeight="1" x14ac:dyDescent="0.25">
      <c r="A62" s="132"/>
      <c r="B62" s="179">
        <v>46075</v>
      </c>
      <c r="C62" s="133"/>
      <c r="D62" s="134"/>
      <c r="E62" s="135"/>
      <c r="F62" s="135"/>
      <c r="G62" s="147">
        <f t="shared" si="15"/>
        <v>0</v>
      </c>
      <c r="H62" s="742"/>
      <c r="I62" s="746"/>
      <c r="J62" s="744"/>
      <c r="K62" s="744"/>
      <c r="L62" s="745"/>
      <c r="M62" s="745"/>
      <c r="N62" s="745"/>
      <c r="O62" s="747"/>
      <c r="P62" s="641"/>
      <c r="Q62" s="99"/>
      <c r="R62" s="641"/>
      <c r="S62" s="641"/>
      <c r="T62" s="99"/>
      <c r="U62" s="103">
        <f t="shared" si="24"/>
        <v>0</v>
      </c>
      <c r="V62" s="143"/>
      <c r="W62" s="143"/>
      <c r="X62" s="143"/>
      <c r="Y62" s="611"/>
      <c r="Z62" s="143"/>
      <c r="AA62" s="143"/>
      <c r="AB62" s="143"/>
      <c r="AC62" s="143"/>
      <c r="AD62" s="143"/>
      <c r="AE62" s="143"/>
      <c r="AF62" s="143"/>
      <c r="AG62" s="143"/>
      <c r="AH62" s="143"/>
      <c r="AI62" s="103">
        <f t="shared" si="17"/>
        <v>0</v>
      </c>
      <c r="AJ62" s="134"/>
      <c r="AK62" s="134"/>
      <c r="AL62" s="136"/>
      <c r="AM62" s="105">
        <f t="shared" si="18"/>
        <v>0</v>
      </c>
      <c r="AN62" s="143"/>
      <c r="AO62" s="143"/>
      <c r="AP62" s="143"/>
      <c r="AQ62" s="146"/>
      <c r="AR62" s="621">
        <f t="shared" si="19"/>
        <v>0</v>
      </c>
      <c r="AS62" s="492"/>
      <c r="AT62" s="126"/>
      <c r="AU62" s="127"/>
      <c r="AV62" s="127"/>
      <c r="AW62" s="127"/>
      <c r="AX62" s="127"/>
      <c r="AY62" s="229"/>
      <c r="AZ62" s="127"/>
      <c r="BA62" s="127"/>
      <c r="BB62" s="127"/>
      <c r="BC62" s="274"/>
      <c r="BD62" s="222">
        <f t="shared" si="20"/>
        <v>0</v>
      </c>
      <c r="BE62" s="140">
        <f t="shared" si="21"/>
        <v>0</v>
      </c>
      <c r="BF62" s="132"/>
      <c r="BG62" s="140">
        <f t="shared" si="22"/>
        <v>0</v>
      </c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30">
        <f t="shared" si="23"/>
        <v>0</v>
      </c>
      <c r="BV62" s="132"/>
    </row>
    <row r="63" spans="1:74" ht="14.25" customHeight="1" x14ac:dyDescent="0.25">
      <c r="A63" s="132"/>
      <c r="B63" s="179">
        <v>46076</v>
      </c>
      <c r="C63" s="133"/>
      <c r="D63" s="134"/>
      <c r="E63" s="135"/>
      <c r="F63" s="135"/>
      <c r="G63" s="147">
        <f t="shared" si="15"/>
        <v>0</v>
      </c>
      <c r="H63" s="742"/>
      <c r="I63" s="746"/>
      <c r="J63" s="744"/>
      <c r="K63" s="744"/>
      <c r="L63" s="747"/>
      <c r="M63" s="747"/>
      <c r="N63" s="747"/>
      <c r="O63" s="747"/>
      <c r="P63" s="641"/>
      <c r="Q63" s="99"/>
      <c r="R63" s="641"/>
      <c r="S63" s="641"/>
      <c r="T63" s="99"/>
      <c r="U63" s="103">
        <f t="shared" si="24"/>
        <v>0</v>
      </c>
      <c r="V63" s="143"/>
      <c r="W63" s="143"/>
      <c r="X63" s="143"/>
      <c r="Y63" s="611"/>
      <c r="Z63" s="143"/>
      <c r="AA63" s="143"/>
      <c r="AB63" s="143"/>
      <c r="AC63" s="143"/>
      <c r="AD63" s="143"/>
      <c r="AE63" s="143"/>
      <c r="AF63" s="143"/>
      <c r="AG63" s="143"/>
      <c r="AH63" s="145"/>
      <c r="AI63" s="103">
        <f t="shared" si="17"/>
        <v>0</v>
      </c>
      <c r="AJ63" s="134"/>
      <c r="AK63" s="134"/>
      <c r="AL63" s="136"/>
      <c r="AM63" s="105">
        <f t="shared" si="18"/>
        <v>0</v>
      </c>
      <c r="AN63" s="143"/>
      <c r="AO63" s="143"/>
      <c r="AP63" s="143"/>
      <c r="AQ63" s="146"/>
      <c r="AR63" s="621">
        <f t="shared" si="19"/>
        <v>0</v>
      </c>
      <c r="AS63" s="492"/>
      <c r="AT63" s="126"/>
      <c r="AU63" s="127"/>
      <c r="AV63" s="127"/>
      <c r="AW63" s="127"/>
      <c r="AX63" s="127"/>
      <c r="AY63" s="229"/>
      <c r="AZ63" s="127"/>
      <c r="BA63" s="127"/>
      <c r="BB63" s="127"/>
      <c r="BC63" s="274"/>
      <c r="BD63" s="222">
        <f t="shared" si="20"/>
        <v>0</v>
      </c>
      <c r="BE63" s="140">
        <f t="shared" si="21"/>
        <v>0</v>
      </c>
      <c r="BF63" s="132"/>
      <c r="BG63" s="140">
        <f t="shared" si="22"/>
        <v>0</v>
      </c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30">
        <f t="shared" si="23"/>
        <v>0</v>
      </c>
      <c r="BV63" s="132"/>
    </row>
    <row r="64" spans="1:74" ht="14.25" customHeight="1" x14ac:dyDescent="0.25">
      <c r="A64" s="132"/>
      <c r="B64" s="179">
        <v>46077</v>
      </c>
      <c r="C64" s="133"/>
      <c r="D64" s="134"/>
      <c r="E64" s="135"/>
      <c r="F64" s="135"/>
      <c r="G64" s="147">
        <f t="shared" si="15"/>
        <v>0</v>
      </c>
      <c r="H64" s="742"/>
      <c r="I64" s="746"/>
      <c r="J64" s="744"/>
      <c r="K64" s="744"/>
      <c r="L64" s="747"/>
      <c r="M64" s="745"/>
      <c r="N64" s="745"/>
      <c r="O64" s="745"/>
      <c r="P64" s="641"/>
      <c r="Q64" s="99"/>
      <c r="R64" s="641"/>
      <c r="S64" s="748"/>
      <c r="T64" s="99"/>
      <c r="U64" s="103">
        <f t="shared" si="24"/>
        <v>0</v>
      </c>
      <c r="V64" s="143"/>
      <c r="W64" s="143"/>
      <c r="X64" s="143"/>
      <c r="Y64" s="611"/>
      <c r="Z64" s="143"/>
      <c r="AA64" s="143"/>
      <c r="AB64" s="143"/>
      <c r="AC64" s="143"/>
      <c r="AD64" s="143"/>
      <c r="AE64" s="143"/>
      <c r="AF64" s="143"/>
      <c r="AG64" s="143"/>
      <c r="AH64" s="145"/>
      <c r="AI64" s="103">
        <f t="shared" si="17"/>
        <v>0</v>
      </c>
      <c r="AJ64" s="134"/>
      <c r="AK64" s="134"/>
      <c r="AL64" s="136"/>
      <c r="AM64" s="105">
        <f t="shared" si="18"/>
        <v>0</v>
      </c>
      <c r="AN64" s="145"/>
      <c r="AO64" s="143"/>
      <c r="AP64" s="143"/>
      <c r="AQ64" s="146"/>
      <c r="AR64" s="621">
        <f t="shared" si="19"/>
        <v>0</v>
      </c>
      <c r="AS64" s="492"/>
      <c r="AT64" s="126"/>
      <c r="AU64" s="127"/>
      <c r="AV64" s="127"/>
      <c r="AW64" s="127"/>
      <c r="AX64" s="127"/>
      <c r="AY64" s="229"/>
      <c r="AZ64" s="127"/>
      <c r="BA64" s="127"/>
      <c r="BB64" s="127"/>
      <c r="BC64" s="274"/>
      <c r="BD64" s="222">
        <f t="shared" si="20"/>
        <v>0</v>
      </c>
      <c r="BE64" s="140">
        <f t="shared" si="21"/>
        <v>0</v>
      </c>
      <c r="BF64" s="132"/>
      <c r="BG64" s="140">
        <f t="shared" si="22"/>
        <v>0</v>
      </c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30">
        <f t="shared" si="23"/>
        <v>0</v>
      </c>
      <c r="BV64" s="132"/>
    </row>
    <row r="65" spans="1:74" ht="14.25" customHeight="1" x14ac:dyDescent="0.25">
      <c r="A65" s="132"/>
      <c r="B65" s="179">
        <v>46078</v>
      </c>
      <c r="C65" s="133"/>
      <c r="D65" s="134"/>
      <c r="E65" s="135"/>
      <c r="F65" s="135"/>
      <c r="G65" s="147">
        <f t="shared" si="15"/>
        <v>0</v>
      </c>
      <c r="H65" s="742"/>
      <c r="I65" s="746"/>
      <c r="J65" s="744"/>
      <c r="K65" s="744"/>
      <c r="L65" s="745"/>
      <c r="M65" s="745"/>
      <c r="N65" s="745"/>
      <c r="O65" s="747"/>
      <c r="P65" s="121"/>
      <c r="Q65" s="99"/>
      <c r="R65" s="641"/>
      <c r="S65" s="641"/>
      <c r="T65" s="99"/>
      <c r="U65" s="103">
        <f t="shared" si="24"/>
        <v>0</v>
      </c>
      <c r="V65" s="143"/>
      <c r="W65" s="143"/>
      <c r="X65" s="143"/>
      <c r="Y65" s="611"/>
      <c r="Z65" s="143"/>
      <c r="AA65" s="143"/>
      <c r="AB65" s="143"/>
      <c r="AC65" s="143"/>
      <c r="AD65" s="143"/>
      <c r="AE65" s="143"/>
      <c r="AF65" s="143"/>
      <c r="AG65" s="143"/>
      <c r="AH65" s="143"/>
      <c r="AI65" s="103">
        <f t="shared" si="17"/>
        <v>0</v>
      </c>
      <c r="AJ65" s="134"/>
      <c r="AK65" s="134"/>
      <c r="AL65" s="136"/>
      <c r="AM65" s="105">
        <f t="shared" si="18"/>
        <v>0</v>
      </c>
      <c r="AN65" s="143"/>
      <c r="AO65" s="143"/>
      <c r="AP65" s="143"/>
      <c r="AQ65" s="146"/>
      <c r="AR65" s="621">
        <f t="shared" si="19"/>
        <v>0</v>
      </c>
      <c r="AS65" s="492"/>
      <c r="AT65" s="126"/>
      <c r="AU65" s="127"/>
      <c r="AV65" s="127"/>
      <c r="AW65" s="127"/>
      <c r="AX65" s="127"/>
      <c r="AY65" s="229"/>
      <c r="AZ65" s="127"/>
      <c r="BA65" s="127"/>
      <c r="BB65" s="127"/>
      <c r="BC65" s="274"/>
      <c r="BD65" s="222">
        <f t="shared" si="20"/>
        <v>0</v>
      </c>
      <c r="BE65" s="140">
        <f t="shared" si="21"/>
        <v>0</v>
      </c>
      <c r="BF65" s="132"/>
      <c r="BG65" s="140">
        <f t="shared" si="22"/>
        <v>0</v>
      </c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30">
        <f t="shared" si="23"/>
        <v>0</v>
      </c>
      <c r="BV65" s="132"/>
    </row>
    <row r="66" spans="1:74" ht="14.25" customHeight="1" x14ac:dyDescent="0.25">
      <c r="A66" s="132"/>
      <c r="B66" s="179">
        <v>46079</v>
      </c>
      <c r="C66" s="133"/>
      <c r="D66" s="134"/>
      <c r="E66" s="135"/>
      <c r="F66" s="135"/>
      <c r="G66" s="147">
        <f t="shared" si="15"/>
        <v>0</v>
      </c>
      <c r="H66" s="742"/>
      <c r="I66" s="746"/>
      <c r="J66" s="744"/>
      <c r="K66" s="744"/>
      <c r="L66" s="745"/>
      <c r="M66" s="745"/>
      <c r="N66" s="745"/>
      <c r="O66" s="745"/>
      <c r="P66" s="641"/>
      <c r="Q66" s="99"/>
      <c r="R66" s="641"/>
      <c r="S66" s="641"/>
      <c r="T66" s="99"/>
      <c r="U66" s="103">
        <f t="shared" si="24"/>
        <v>0</v>
      </c>
      <c r="V66" s="143"/>
      <c r="W66" s="143"/>
      <c r="X66" s="143"/>
      <c r="Y66" s="611"/>
      <c r="Z66" s="143"/>
      <c r="AA66" s="143"/>
      <c r="AB66" s="143"/>
      <c r="AC66" s="143"/>
      <c r="AD66" s="143"/>
      <c r="AE66" s="143"/>
      <c r="AF66" s="143"/>
      <c r="AG66" s="143"/>
      <c r="AH66" s="145"/>
      <c r="AI66" s="103">
        <f t="shared" si="17"/>
        <v>0</v>
      </c>
      <c r="AJ66" s="134"/>
      <c r="AK66" s="134"/>
      <c r="AL66" s="136"/>
      <c r="AM66" s="105">
        <f t="shared" si="18"/>
        <v>0</v>
      </c>
      <c r="AN66" s="143"/>
      <c r="AO66" s="143"/>
      <c r="AP66" s="143"/>
      <c r="AQ66" s="146"/>
      <c r="AR66" s="621">
        <f t="shared" si="19"/>
        <v>0</v>
      </c>
      <c r="AS66" s="492"/>
      <c r="AT66" s="126"/>
      <c r="AU66" s="127"/>
      <c r="AV66" s="127"/>
      <c r="AW66" s="127"/>
      <c r="AX66" s="127"/>
      <c r="AY66" s="229"/>
      <c r="AZ66" s="127"/>
      <c r="BA66" s="127"/>
      <c r="BB66" s="127"/>
      <c r="BC66" s="274"/>
      <c r="BD66" s="222">
        <f t="shared" si="20"/>
        <v>0</v>
      </c>
      <c r="BE66" s="140">
        <f t="shared" si="21"/>
        <v>0</v>
      </c>
      <c r="BF66" s="132"/>
      <c r="BG66" s="140">
        <f t="shared" si="22"/>
        <v>0</v>
      </c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30">
        <f t="shared" si="23"/>
        <v>0</v>
      </c>
      <c r="BV66" s="132"/>
    </row>
    <row r="67" spans="1:74" ht="14.25" customHeight="1" x14ac:dyDescent="0.25">
      <c r="A67" s="132"/>
      <c r="B67" s="179">
        <v>46080</v>
      </c>
      <c r="C67" s="133"/>
      <c r="D67" s="134"/>
      <c r="E67" s="135"/>
      <c r="F67" s="135"/>
      <c r="G67" s="147">
        <f t="shared" si="15"/>
        <v>0</v>
      </c>
      <c r="H67" s="742"/>
      <c r="I67" s="746"/>
      <c r="J67" s="744"/>
      <c r="K67" s="744"/>
      <c r="L67" s="745"/>
      <c r="M67" s="745"/>
      <c r="N67" s="745"/>
      <c r="O67" s="745"/>
      <c r="P67" s="641"/>
      <c r="Q67" s="99"/>
      <c r="R67" s="641"/>
      <c r="S67" s="641"/>
      <c r="T67" s="99"/>
      <c r="U67" s="103">
        <f t="shared" si="24"/>
        <v>0</v>
      </c>
      <c r="V67" s="143"/>
      <c r="W67" s="143"/>
      <c r="X67" s="143"/>
      <c r="Y67" s="611"/>
      <c r="Z67" s="143"/>
      <c r="AA67" s="143"/>
      <c r="AB67" s="143"/>
      <c r="AC67" s="143"/>
      <c r="AD67" s="143"/>
      <c r="AE67" s="143"/>
      <c r="AF67" s="143"/>
      <c r="AG67" s="143"/>
      <c r="AH67" s="143"/>
      <c r="AI67" s="103">
        <f t="shared" si="17"/>
        <v>0</v>
      </c>
      <c r="AJ67" s="134"/>
      <c r="AK67" s="134"/>
      <c r="AL67" s="136"/>
      <c r="AM67" s="105">
        <f t="shared" si="18"/>
        <v>0</v>
      </c>
      <c r="AN67" s="143"/>
      <c r="AO67" s="143"/>
      <c r="AP67" s="143"/>
      <c r="AQ67" s="146"/>
      <c r="AR67" s="621">
        <f t="shared" si="19"/>
        <v>0</v>
      </c>
      <c r="AS67" s="492"/>
      <c r="AT67" s="229"/>
      <c r="AU67" s="127"/>
      <c r="AV67" s="127"/>
      <c r="AW67" s="127"/>
      <c r="AX67" s="127"/>
      <c r="AY67" s="229"/>
      <c r="AZ67" s="127"/>
      <c r="BA67" s="127"/>
      <c r="BB67" s="127"/>
      <c r="BC67" s="274"/>
      <c r="BD67" s="222">
        <f t="shared" si="20"/>
        <v>0</v>
      </c>
      <c r="BE67" s="140">
        <f t="shared" si="21"/>
        <v>0</v>
      </c>
      <c r="BF67" s="132"/>
      <c r="BG67" s="140">
        <f t="shared" si="22"/>
        <v>0</v>
      </c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30">
        <f t="shared" si="23"/>
        <v>0</v>
      </c>
      <c r="BV67" s="132"/>
    </row>
    <row r="68" spans="1:74" ht="14.25" customHeight="1" x14ac:dyDescent="0.25">
      <c r="A68" s="132"/>
      <c r="B68" s="179">
        <v>46081</v>
      </c>
      <c r="C68" s="133"/>
      <c r="D68" s="134"/>
      <c r="E68" s="135"/>
      <c r="F68" s="135"/>
      <c r="G68" s="147">
        <f t="shared" si="15"/>
        <v>0</v>
      </c>
      <c r="H68" s="742"/>
      <c r="I68" s="746"/>
      <c r="J68" s="744"/>
      <c r="K68" s="744"/>
      <c r="L68" s="745"/>
      <c r="M68" s="745"/>
      <c r="N68" s="745"/>
      <c r="O68" s="745"/>
      <c r="P68" s="641"/>
      <c r="Q68" s="99"/>
      <c r="R68" s="641"/>
      <c r="S68" s="641"/>
      <c r="T68" s="99"/>
      <c r="U68" s="103">
        <f t="shared" si="24"/>
        <v>0</v>
      </c>
      <c r="V68" s="143"/>
      <c r="W68" s="143"/>
      <c r="X68" s="143"/>
      <c r="Y68" s="611"/>
      <c r="Z68" s="143"/>
      <c r="AA68" s="143"/>
      <c r="AB68" s="143"/>
      <c r="AC68" s="143"/>
      <c r="AD68" s="143"/>
      <c r="AE68" s="143"/>
      <c r="AF68" s="143"/>
      <c r="AG68" s="143"/>
      <c r="AH68" s="143"/>
      <c r="AI68" s="103">
        <f t="shared" si="17"/>
        <v>0</v>
      </c>
      <c r="AJ68" s="134"/>
      <c r="AK68" s="134"/>
      <c r="AL68" s="136"/>
      <c r="AM68" s="105">
        <f t="shared" si="18"/>
        <v>0</v>
      </c>
      <c r="AN68" s="143"/>
      <c r="AO68" s="143"/>
      <c r="AP68" s="143"/>
      <c r="AQ68" s="146"/>
      <c r="AR68" s="621">
        <f t="shared" si="19"/>
        <v>0</v>
      </c>
      <c r="AS68" s="492"/>
      <c r="AT68" s="126"/>
      <c r="AU68" s="127"/>
      <c r="AV68" s="127"/>
      <c r="AW68" s="127"/>
      <c r="AX68" s="127"/>
      <c r="AY68" s="229"/>
      <c r="AZ68" s="127"/>
      <c r="BA68" s="127"/>
      <c r="BB68" s="127"/>
      <c r="BC68" s="274"/>
      <c r="BD68" s="222">
        <f t="shared" si="20"/>
        <v>0</v>
      </c>
      <c r="BE68" s="140">
        <f t="shared" si="21"/>
        <v>0</v>
      </c>
      <c r="BF68" s="132"/>
      <c r="BG68" s="140">
        <f t="shared" si="22"/>
        <v>0</v>
      </c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50"/>
      <c r="BS68" s="141"/>
      <c r="BT68" s="141"/>
      <c r="BU68" s="130">
        <f t="shared" si="23"/>
        <v>0</v>
      </c>
      <c r="BV68" s="132"/>
    </row>
    <row r="69" spans="1:74" ht="14.25" customHeight="1" thickBot="1" x14ac:dyDescent="0.3">
      <c r="A69" s="132"/>
      <c r="B69" s="179"/>
      <c r="C69" s="133"/>
      <c r="D69" s="136"/>
      <c r="E69" s="135"/>
      <c r="F69" s="135"/>
      <c r="G69" s="147">
        <f t="shared" si="15"/>
        <v>0</v>
      </c>
      <c r="H69" s="742"/>
      <c r="I69" s="746"/>
      <c r="J69" s="744"/>
      <c r="K69" s="744"/>
      <c r="L69" s="745"/>
      <c r="M69" s="745"/>
      <c r="N69" s="745"/>
      <c r="O69" s="745"/>
      <c r="P69" s="641"/>
      <c r="Q69" s="99"/>
      <c r="R69" s="641"/>
      <c r="S69" s="641"/>
      <c r="T69" s="99"/>
      <c r="U69" s="103">
        <f t="shared" si="24"/>
        <v>0</v>
      </c>
      <c r="V69" s="143"/>
      <c r="W69" s="143"/>
      <c r="X69" s="143"/>
      <c r="Y69" s="611"/>
      <c r="Z69" s="143"/>
      <c r="AA69" s="143"/>
      <c r="AB69" s="143"/>
      <c r="AC69" s="143"/>
      <c r="AD69" s="143"/>
      <c r="AE69" s="143"/>
      <c r="AF69" s="143"/>
      <c r="AG69" s="143"/>
      <c r="AH69" s="143"/>
      <c r="AI69" s="103">
        <f t="shared" si="17"/>
        <v>0</v>
      </c>
      <c r="AJ69" s="136"/>
      <c r="AK69" s="136"/>
      <c r="AL69" s="136"/>
      <c r="AM69" s="105">
        <f t="shared" si="18"/>
        <v>0</v>
      </c>
      <c r="AN69" s="143"/>
      <c r="AO69" s="143"/>
      <c r="AP69" s="143"/>
      <c r="AQ69" s="146"/>
      <c r="AR69" s="621">
        <f t="shared" si="19"/>
        <v>0</v>
      </c>
      <c r="AS69" s="435"/>
      <c r="AT69" s="138"/>
      <c r="AU69" s="161"/>
      <c r="AV69" s="161"/>
      <c r="AW69" s="161"/>
      <c r="AX69" s="161"/>
      <c r="AY69" s="138"/>
      <c r="AZ69" s="161"/>
      <c r="BA69" s="161"/>
      <c r="BB69" s="161"/>
      <c r="BC69" s="296"/>
      <c r="BD69" s="222">
        <f t="shared" si="20"/>
        <v>0</v>
      </c>
      <c r="BE69" s="140">
        <f t="shared" si="21"/>
        <v>0</v>
      </c>
      <c r="BF69" s="132"/>
      <c r="BG69" s="140">
        <f t="shared" si="22"/>
        <v>0</v>
      </c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30">
        <f t="shared" si="23"/>
        <v>0</v>
      </c>
      <c r="BV69" s="132"/>
    </row>
    <row r="70" spans="1:74" ht="14.25" customHeight="1" thickBot="1" x14ac:dyDescent="0.3">
      <c r="A70" s="3"/>
      <c r="B70" s="769" t="s">
        <v>76</v>
      </c>
      <c r="C70" s="770">
        <f t="shared" ref="C70:D70" si="25">SUM(C41:C69)</f>
        <v>0</v>
      </c>
      <c r="D70" s="755">
        <f t="shared" si="25"/>
        <v>0</v>
      </c>
      <c r="E70" s="755">
        <f t="shared" ref="E70:I70" si="26">SUM(E41:E68)</f>
        <v>0</v>
      </c>
      <c r="F70" s="755">
        <f t="shared" si="26"/>
        <v>0</v>
      </c>
      <c r="G70" s="755">
        <f t="shared" si="26"/>
        <v>0</v>
      </c>
      <c r="H70" s="755">
        <f t="shared" si="26"/>
        <v>0</v>
      </c>
      <c r="I70" s="755">
        <f t="shared" si="26"/>
        <v>0</v>
      </c>
      <c r="J70" s="755"/>
      <c r="K70" s="755"/>
      <c r="L70" s="755">
        <f>SUM(L41:L68)</f>
        <v>0</v>
      </c>
      <c r="M70" s="755"/>
      <c r="N70" s="755">
        <f>SUM(N41:N68)</f>
        <v>0</v>
      </c>
      <c r="O70" s="755">
        <f>SUM(O41:O69)</f>
        <v>0</v>
      </c>
      <c r="P70" s="755">
        <f t="shared" ref="P70:Q70" si="27">SUM(P41:P68)</f>
        <v>0</v>
      </c>
      <c r="Q70" s="755">
        <f t="shared" si="27"/>
        <v>0</v>
      </c>
      <c r="R70" s="755">
        <f>SUM(R41:R69)</f>
        <v>0</v>
      </c>
      <c r="S70" s="755">
        <f t="shared" ref="S70:V70" si="28">SUM(S41:S68)</f>
        <v>0</v>
      </c>
      <c r="T70" s="755">
        <f t="shared" si="28"/>
        <v>0</v>
      </c>
      <c r="U70" s="755">
        <f t="shared" si="28"/>
        <v>0</v>
      </c>
      <c r="V70" s="755">
        <f t="shared" si="28"/>
        <v>0</v>
      </c>
      <c r="W70" s="755"/>
      <c r="X70" s="755">
        <f t="shared" ref="X70:AI70" si="29">SUM(X41:X68)</f>
        <v>0</v>
      </c>
      <c r="Y70" s="755">
        <f t="shared" si="29"/>
        <v>0</v>
      </c>
      <c r="Z70" s="755">
        <f t="shared" si="29"/>
        <v>0</v>
      </c>
      <c r="AA70" s="755">
        <f t="shared" si="29"/>
        <v>0</v>
      </c>
      <c r="AB70" s="755">
        <f t="shared" si="29"/>
        <v>0</v>
      </c>
      <c r="AC70" s="755">
        <f t="shared" si="29"/>
        <v>0</v>
      </c>
      <c r="AD70" s="755">
        <f t="shared" si="29"/>
        <v>0</v>
      </c>
      <c r="AE70" s="755">
        <f t="shared" si="29"/>
        <v>0</v>
      </c>
      <c r="AF70" s="755">
        <f t="shared" si="29"/>
        <v>0</v>
      </c>
      <c r="AG70" s="755">
        <f t="shared" si="29"/>
        <v>0</v>
      </c>
      <c r="AH70" s="755">
        <f t="shared" si="29"/>
        <v>0</v>
      </c>
      <c r="AI70" s="755">
        <f t="shared" si="29"/>
        <v>0</v>
      </c>
      <c r="AJ70" s="755">
        <f t="shared" ref="AJ70:AK70" si="30">SUM(AJ41:AJ69)</f>
        <v>0</v>
      </c>
      <c r="AK70" s="755">
        <f t="shared" si="30"/>
        <v>0</v>
      </c>
      <c r="AL70" s="755">
        <f t="shared" ref="AL70:AR70" si="31">SUM(AL41:AL68)</f>
        <v>0</v>
      </c>
      <c r="AM70" s="755">
        <f t="shared" si="31"/>
        <v>0</v>
      </c>
      <c r="AN70" s="755">
        <f t="shared" si="31"/>
        <v>0</v>
      </c>
      <c r="AO70" s="755">
        <f t="shared" si="31"/>
        <v>0</v>
      </c>
      <c r="AP70" s="755">
        <f t="shared" si="31"/>
        <v>0</v>
      </c>
      <c r="AQ70" s="755">
        <f t="shared" si="31"/>
        <v>0</v>
      </c>
      <c r="AR70" s="755">
        <f t="shared" si="31"/>
        <v>0</v>
      </c>
      <c r="AS70" s="756">
        <f>SUM(AS41:AS69)</f>
        <v>0</v>
      </c>
      <c r="AT70" s="757">
        <f t="shared" ref="AT70:AX70" si="32">SUM(AT41:AT68)</f>
        <v>0</v>
      </c>
      <c r="AU70" s="757">
        <f t="shared" si="32"/>
        <v>0</v>
      </c>
      <c r="AV70" s="757">
        <f t="shared" si="32"/>
        <v>0</v>
      </c>
      <c r="AW70" s="757">
        <f t="shared" si="32"/>
        <v>0</v>
      </c>
      <c r="AX70" s="757">
        <f t="shared" si="32"/>
        <v>0</v>
      </c>
      <c r="AY70" s="757">
        <f>SUM(AY41:AY69)</f>
        <v>0</v>
      </c>
      <c r="AZ70" s="757">
        <f t="shared" ref="AZ70:BE70" si="33">SUM(AZ41:AZ68)</f>
        <v>0</v>
      </c>
      <c r="BA70" s="757">
        <f t="shared" si="33"/>
        <v>0</v>
      </c>
      <c r="BB70" s="757">
        <f t="shared" si="33"/>
        <v>0</v>
      </c>
      <c r="BC70" s="757">
        <f t="shared" si="33"/>
        <v>0</v>
      </c>
      <c r="BD70" s="755">
        <f t="shared" si="33"/>
        <v>0</v>
      </c>
      <c r="BE70" s="755">
        <f t="shared" si="33"/>
        <v>0</v>
      </c>
      <c r="BF70" s="235"/>
      <c r="BG70" s="755">
        <f t="shared" ref="BG70:BU70" si="34">SUM(BG41:BG68)</f>
        <v>0</v>
      </c>
      <c r="BH70" s="755">
        <f t="shared" si="34"/>
        <v>0</v>
      </c>
      <c r="BI70" s="755">
        <f t="shared" si="34"/>
        <v>0</v>
      </c>
      <c r="BJ70" s="755">
        <f t="shared" si="34"/>
        <v>0</v>
      </c>
      <c r="BK70" s="755">
        <f t="shared" si="34"/>
        <v>0</v>
      </c>
      <c r="BL70" s="755">
        <f t="shared" si="34"/>
        <v>0</v>
      </c>
      <c r="BM70" s="755">
        <f t="shared" si="34"/>
        <v>0</v>
      </c>
      <c r="BN70" s="755">
        <f t="shared" si="34"/>
        <v>0</v>
      </c>
      <c r="BO70" s="755">
        <f t="shared" si="34"/>
        <v>0</v>
      </c>
      <c r="BP70" s="755">
        <f t="shared" si="34"/>
        <v>0</v>
      </c>
      <c r="BQ70" s="755">
        <f t="shared" si="34"/>
        <v>0</v>
      </c>
      <c r="BR70" s="755">
        <f t="shared" si="34"/>
        <v>0</v>
      </c>
      <c r="BS70" s="755">
        <f t="shared" si="34"/>
        <v>0</v>
      </c>
      <c r="BT70" s="755">
        <f t="shared" si="34"/>
        <v>0</v>
      </c>
      <c r="BU70" s="771">
        <f t="shared" si="34"/>
        <v>0</v>
      </c>
      <c r="BV70" s="235"/>
    </row>
    <row r="71" spans="1:74" ht="14.25" customHeight="1" x14ac:dyDescent="0.25">
      <c r="A71" s="1"/>
      <c r="B71" s="2"/>
      <c r="C71" s="3"/>
      <c r="D71" s="3"/>
      <c r="E71" s="3"/>
      <c r="F71" s="3"/>
      <c r="G71" s="4"/>
      <c r="H71" s="4"/>
      <c r="I71" s="1"/>
      <c r="J71" s="758"/>
      <c r="K71" s="758"/>
      <c r="L71" s="758"/>
      <c r="M71" s="758"/>
      <c r="N71" s="758"/>
      <c r="O71" s="758"/>
      <c r="P71" s="3"/>
      <c r="Q71" s="3"/>
      <c r="R71" s="1"/>
      <c r="S71" s="1"/>
      <c r="T71" s="3"/>
      <c r="U71" s="3"/>
      <c r="V71" s="3"/>
      <c r="W71" s="132"/>
      <c r="X71" s="132"/>
      <c r="Y71" s="1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4"/>
      <c r="AN71" s="3"/>
      <c r="AO71" s="3"/>
      <c r="AP71" s="3"/>
      <c r="AQ71" s="3"/>
      <c r="AR71" s="4"/>
      <c r="AS71" s="772"/>
      <c r="AT71" s="628"/>
      <c r="AU71" s="628"/>
      <c r="AV71" s="773"/>
      <c r="AW71" s="773"/>
      <c r="AX71" s="773"/>
      <c r="AY71" s="774"/>
      <c r="AZ71" s="774"/>
      <c r="BA71" s="628"/>
      <c r="BB71" s="628"/>
      <c r="BC71" s="628"/>
      <c r="BD71" s="4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1:74" ht="14.25" customHeight="1" thickBot="1" x14ac:dyDescent="0.3">
      <c r="A72" s="205"/>
      <c r="B72" s="206"/>
      <c r="C72" s="207"/>
      <c r="D72" s="207"/>
      <c r="E72" s="207"/>
      <c r="F72" s="207"/>
      <c r="G72" s="208"/>
      <c r="H72" s="208"/>
      <c r="I72" s="205"/>
      <c r="J72" s="775"/>
      <c r="K72" s="775"/>
      <c r="L72" s="775"/>
      <c r="M72" s="775"/>
      <c r="N72" s="775"/>
      <c r="O72" s="775"/>
      <c r="P72" s="207"/>
      <c r="Q72" s="207"/>
      <c r="R72" s="205"/>
      <c r="S72" s="205"/>
      <c r="T72" s="207"/>
      <c r="U72" s="207"/>
      <c r="V72" s="207"/>
      <c r="W72" s="316"/>
      <c r="X72" s="316"/>
      <c r="Y72" s="205"/>
      <c r="Z72" s="207"/>
      <c r="AA72" s="207"/>
      <c r="AB72" s="207"/>
      <c r="AC72" s="207"/>
      <c r="AD72" s="207"/>
      <c r="AE72" s="207"/>
      <c r="AF72" s="207"/>
      <c r="AG72" s="207"/>
      <c r="AH72" s="207"/>
      <c r="AI72" s="209"/>
      <c r="AJ72" s="207"/>
      <c r="AK72" s="207"/>
      <c r="AL72" s="207"/>
      <c r="AM72" s="208"/>
      <c r="AN72" s="207"/>
      <c r="AO72" s="207"/>
      <c r="AP72" s="207"/>
      <c r="AQ72" s="207"/>
      <c r="AR72" s="210"/>
      <c r="AS72" s="776"/>
      <c r="AT72" s="777"/>
      <c r="AU72" s="316"/>
      <c r="AV72" s="207"/>
      <c r="AW72" s="207"/>
      <c r="AX72" s="207"/>
      <c r="AY72" s="316"/>
      <c r="AZ72" s="316"/>
      <c r="BA72" s="316"/>
      <c r="BB72" s="316"/>
      <c r="BC72" s="316"/>
      <c r="BD72" s="214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</row>
    <row r="73" spans="1:74" ht="14.25" customHeight="1" thickBot="1" x14ac:dyDescent="0.3">
      <c r="A73" s="132"/>
      <c r="B73" s="512">
        <v>46082</v>
      </c>
      <c r="C73" s="180"/>
      <c r="D73" s="181"/>
      <c r="E73" s="182"/>
      <c r="F73" s="182"/>
      <c r="G73" s="216">
        <f t="shared" ref="G73:G103" si="35">+C73+D73+E73+F73</f>
        <v>0</v>
      </c>
      <c r="H73" s="742"/>
      <c r="I73" s="743"/>
      <c r="J73" s="759"/>
      <c r="K73" s="759"/>
      <c r="L73" s="760"/>
      <c r="M73" s="760"/>
      <c r="N73" s="760"/>
      <c r="O73" s="760"/>
      <c r="P73" s="638"/>
      <c r="Q73" s="101"/>
      <c r="R73" s="638"/>
      <c r="S73" s="101"/>
      <c r="T73" s="101"/>
      <c r="U73" s="103">
        <f t="shared" ref="U73:U75" si="36">SUM(I73:T73)</f>
        <v>0</v>
      </c>
      <c r="V73" s="193"/>
      <c r="W73" s="193"/>
      <c r="X73" s="186"/>
      <c r="Y73" s="778"/>
      <c r="Z73" s="186"/>
      <c r="AA73" s="186"/>
      <c r="AB73" s="186"/>
      <c r="AC73" s="186"/>
      <c r="AD73" s="186"/>
      <c r="AE73" s="186"/>
      <c r="AF73" s="186"/>
      <c r="AG73" s="186"/>
      <c r="AH73" s="186"/>
      <c r="AI73" s="103">
        <f t="shared" ref="AI73:AI103" si="37">SUM(V73:AH73)</f>
        <v>0</v>
      </c>
      <c r="AJ73" s="181"/>
      <c r="AK73" s="181"/>
      <c r="AL73" s="190"/>
      <c r="AM73" s="191">
        <f t="shared" ref="AM73:AM103" si="38">SUM(AJ73:AL73)</f>
        <v>0</v>
      </c>
      <c r="AN73" s="1741"/>
      <c r="AO73" s="1742"/>
      <c r="AP73" s="1742"/>
      <c r="AQ73" s="1743"/>
      <c r="AR73" s="224">
        <f t="shared" ref="AR73:AR103" si="39">+G73-U73-AI73-AM73-AN73-AO73-AP73-AQ73</f>
        <v>0</v>
      </c>
      <c r="AS73" s="419"/>
      <c r="AT73" s="190"/>
      <c r="AU73" s="132"/>
      <c r="AV73" s="132"/>
      <c r="AW73" s="132"/>
      <c r="AX73" s="132"/>
      <c r="AY73" s="181"/>
      <c r="AZ73" s="132"/>
      <c r="BA73" s="132"/>
      <c r="BB73" s="132"/>
      <c r="BC73" s="190"/>
      <c r="BD73" s="222">
        <f t="shared" ref="BD73:BD103" si="40">SUM(AS73:BC73)-BB73</f>
        <v>0</v>
      </c>
      <c r="BE73" s="195">
        <f t="shared" ref="BE73:BE103" si="41">+AR73-BD73</f>
        <v>0</v>
      </c>
      <c r="BF73" s="132"/>
      <c r="BG73" s="195">
        <f t="shared" ref="BG73:BG103" si="42">SUM(BH73:BT73)</f>
        <v>0</v>
      </c>
      <c r="BH73" s="196"/>
      <c r="BI73" s="196"/>
      <c r="BJ73" s="196"/>
      <c r="BK73" s="196"/>
      <c r="BL73" s="196"/>
      <c r="BM73" s="196"/>
      <c r="BN73" s="196"/>
      <c r="BO73" s="196"/>
      <c r="BP73" s="196"/>
      <c r="BQ73" s="196"/>
      <c r="BR73" s="196"/>
      <c r="BS73" s="196"/>
      <c r="BT73" s="196"/>
      <c r="BU73" s="116">
        <f t="shared" ref="BU73:BU103" si="43">+BE73-BG73</f>
        <v>0</v>
      </c>
      <c r="BV73" s="132"/>
    </row>
    <row r="74" spans="1:74" ht="14.25" customHeight="1" thickBot="1" x14ac:dyDescent="0.3">
      <c r="A74" s="132"/>
      <c r="B74" s="512">
        <v>46083</v>
      </c>
      <c r="C74" s="133"/>
      <c r="D74" s="134"/>
      <c r="E74" s="135"/>
      <c r="F74" s="135"/>
      <c r="G74" s="147">
        <f t="shared" si="35"/>
        <v>0</v>
      </c>
      <c r="H74" s="742"/>
      <c r="I74" s="746"/>
      <c r="J74" s="744"/>
      <c r="K74" s="744"/>
      <c r="L74" s="745"/>
      <c r="M74" s="745"/>
      <c r="N74" s="745"/>
      <c r="O74" s="745"/>
      <c r="P74" s="748"/>
      <c r="Q74" s="99"/>
      <c r="R74" s="641"/>
      <c r="S74" s="748"/>
      <c r="T74" s="99"/>
      <c r="U74" s="103">
        <f t="shared" si="36"/>
        <v>0</v>
      </c>
      <c r="V74" s="146"/>
      <c r="W74" s="146"/>
      <c r="X74" s="143"/>
      <c r="Y74" s="768"/>
      <c r="Z74" s="143"/>
      <c r="AA74" s="143"/>
      <c r="AB74" s="143"/>
      <c r="AC74" s="143"/>
      <c r="AD74" s="143"/>
      <c r="AE74" s="143"/>
      <c r="AF74" s="143"/>
      <c r="AG74" s="143"/>
      <c r="AH74" s="143"/>
      <c r="AI74" s="103">
        <f t="shared" si="37"/>
        <v>0</v>
      </c>
      <c r="AJ74" s="134"/>
      <c r="AK74" s="134"/>
      <c r="AL74" s="136"/>
      <c r="AM74" s="105">
        <f t="shared" si="38"/>
        <v>0</v>
      </c>
      <c r="AN74" s="1744"/>
      <c r="AO74" s="1745"/>
      <c r="AP74" s="1745"/>
      <c r="AQ74" s="1746"/>
      <c r="AR74" s="224">
        <f t="shared" si="39"/>
        <v>0</v>
      </c>
      <c r="AS74" s="1751"/>
      <c r="AT74" s="1752"/>
      <c r="AU74" s="1753"/>
      <c r="AV74" s="1753"/>
      <c r="AW74" s="1753"/>
      <c r="AX74" s="1753"/>
      <c r="AY74" s="1754"/>
      <c r="AZ74" s="1753"/>
      <c r="BA74" s="1753"/>
      <c r="BB74" s="1753"/>
      <c r="BC74" s="1752"/>
      <c r="BD74" s="222">
        <f t="shared" si="40"/>
        <v>0</v>
      </c>
      <c r="BE74" s="140">
        <f t="shared" si="41"/>
        <v>0</v>
      </c>
      <c r="BF74" s="132"/>
      <c r="BG74" s="140">
        <f t="shared" si="42"/>
        <v>0</v>
      </c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30">
        <f t="shared" si="43"/>
        <v>0</v>
      </c>
      <c r="BV74" s="132"/>
    </row>
    <row r="75" spans="1:74" ht="14.25" customHeight="1" thickBot="1" x14ac:dyDescent="0.3">
      <c r="A75" s="132"/>
      <c r="B75" s="512">
        <v>46084</v>
      </c>
      <c r="C75" s="133"/>
      <c r="D75" s="134"/>
      <c r="E75" s="135"/>
      <c r="F75" s="135"/>
      <c r="G75" s="147">
        <f t="shared" si="35"/>
        <v>0</v>
      </c>
      <c r="H75" s="742"/>
      <c r="I75" s="746"/>
      <c r="J75" s="744"/>
      <c r="K75" s="744"/>
      <c r="L75" s="745"/>
      <c r="M75" s="745"/>
      <c r="N75" s="747"/>
      <c r="O75" s="745"/>
      <c r="P75" s="748"/>
      <c r="Q75" s="99"/>
      <c r="R75" s="748"/>
      <c r="S75" s="641"/>
      <c r="T75" s="99"/>
      <c r="U75" s="103">
        <f t="shared" si="36"/>
        <v>0</v>
      </c>
      <c r="V75" s="146"/>
      <c r="W75" s="146"/>
      <c r="X75" s="143"/>
      <c r="Y75" s="768"/>
      <c r="Z75" s="143"/>
      <c r="AA75" s="143"/>
      <c r="AB75" s="143"/>
      <c r="AC75" s="143"/>
      <c r="AD75" s="143"/>
      <c r="AE75" s="143"/>
      <c r="AF75" s="143"/>
      <c r="AG75" s="143"/>
      <c r="AH75" s="145"/>
      <c r="AI75" s="103">
        <f t="shared" si="37"/>
        <v>0</v>
      </c>
      <c r="AJ75" s="134"/>
      <c r="AK75" s="134"/>
      <c r="AL75" s="136"/>
      <c r="AM75" s="105">
        <f t="shared" si="38"/>
        <v>0</v>
      </c>
      <c r="AN75" s="1744"/>
      <c r="AO75" s="1745"/>
      <c r="AP75" s="1745"/>
      <c r="AQ75" s="1746"/>
      <c r="AR75" s="224">
        <f t="shared" si="39"/>
        <v>0</v>
      </c>
      <c r="AS75" s="1751"/>
      <c r="AT75" s="1752"/>
      <c r="AU75" s="1753"/>
      <c r="AV75" s="1753"/>
      <c r="AW75" s="1753"/>
      <c r="AX75" s="1753"/>
      <c r="AY75" s="1754"/>
      <c r="AZ75" s="1753"/>
      <c r="BA75" s="1753"/>
      <c r="BB75" s="1753"/>
      <c r="BC75" s="1752"/>
      <c r="BD75" s="222">
        <f t="shared" si="40"/>
        <v>0</v>
      </c>
      <c r="BE75" s="140">
        <f t="shared" si="41"/>
        <v>0</v>
      </c>
      <c r="BF75" s="132"/>
      <c r="BG75" s="140">
        <f t="shared" si="42"/>
        <v>0</v>
      </c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30">
        <f t="shared" si="43"/>
        <v>0</v>
      </c>
      <c r="BV75" s="132"/>
    </row>
    <row r="76" spans="1:74" ht="14.25" customHeight="1" thickBot="1" x14ac:dyDescent="0.3">
      <c r="A76" s="132"/>
      <c r="B76" s="512">
        <v>46085</v>
      </c>
      <c r="C76" s="133"/>
      <c r="D76" s="134"/>
      <c r="E76" s="135"/>
      <c r="F76" s="135"/>
      <c r="G76" s="147">
        <f t="shared" si="35"/>
        <v>0</v>
      </c>
      <c r="H76" s="754"/>
      <c r="I76" s="746"/>
      <c r="J76" s="744"/>
      <c r="K76" s="744"/>
      <c r="L76" s="747"/>
      <c r="M76" s="745"/>
      <c r="N76" s="745"/>
      <c r="O76" s="745"/>
      <c r="P76" s="748"/>
      <c r="Q76" s="99"/>
      <c r="R76" s="641"/>
      <c r="S76" s="748"/>
      <c r="T76" s="99"/>
      <c r="U76" s="103">
        <f t="shared" ref="U76:U103" si="44">SUM(H76:T76)</f>
        <v>0</v>
      </c>
      <c r="V76" s="146"/>
      <c r="W76" s="135"/>
      <c r="X76" s="136"/>
      <c r="Y76" s="768"/>
      <c r="Z76" s="143"/>
      <c r="AA76" s="143"/>
      <c r="AB76" s="143"/>
      <c r="AC76" s="143"/>
      <c r="AD76" s="143"/>
      <c r="AE76" s="143"/>
      <c r="AF76" s="143"/>
      <c r="AG76" s="143"/>
      <c r="AH76" s="145"/>
      <c r="AI76" s="103">
        <f t="shared" si="37"/>
        <v>0</v>
      </c>
      <c r="AJ76" s="134"/>
      <c r="AK76" s="134"/>
      <c r="AL76" s="136"/>
      <c r="AM76" s="105">
        <f t="shared" si="38"/>
        <v>0</v>
      </c>
      <c r="AN76" s="1744"/>
      <c r="AO76" s="1745"/>
      <c r="AP76" s="1745"/>
      <c r="AQ76" s="1747"/>
      <c r="AR76" s="224">
        <f t="shared" si="39"/>
        <v>0</v>
      </c>
      <c r="AS76" s="1751"/>
      <c r="AT76" s="1755"/>
      <c r="AU76" s="1753"/>
      <c r="AV76" s="1753"/>
      <c r="AW76" s="1753"/>
      <c r="AX76" s="1753"/>
      <c r="AY76" s="1754"/>
      <c r="AZ76" s="1753"/>
      <c r="BA76" s="1753"/>
      <c r="BB76" s="1753"/>
      <c r="BC76" s="1752"/>
      <c r="BD76" s="222">
        <f t="shared" si="40"/>
        <v>0</v>
      </c>
      <c r="BE76" s="140">
        <f t="shared" si="41"/>
        <v>0</v>
      </c>
      <c r="BF76" s="132"/>
      <c r="BG76" s="140">
        <f t="shared" si="42"/>
        <v>0</v>
      </c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30">
        <f t="shared" si="43"/>
        <v>0</v>
      </c>
      <c r="BV76" s="132"/>
    </row>
    <row r="77" spans="1:74" ht="14.25" customHeight="1" thickBot="1" x14ac:dyDescent="0.3">
      <c r="A77" s="132"/>
      <c r="B77" s="512">
        <v>46086</v>
      </c>
      <c r="C77" s="133"/>
      <c r="D77" s="134"/>
      <c r="E77" s="135"/>
      <c r="F77" s="135"/>
      <c r="G77" s="147">
        <f t="shared" si="35"/>
        <v>0</v>
      </c>
      <c r="H77" s="742"/>
      <c r="I77" s="746"/>
      <c r="J77" s="744"/>
      <c r="K77" s="744"/>
      <c r="L77" s="745"/>
      <c r="M77" s="745"/>
      <c r="N77" s="745"/>
      <c r="O77" s="745"/>
      <c r="P77" s="748"/>
      <c r="Q77" s="99"/>
      <c r="R77" s="641"/>
      <c r="S77" s="748"/>
      <c r="T77" s="99"/>
      <c r="U77" s="103">
        <f t="shared" si="44"/>
        <v>0</v>
      </c>
      <c r="V77" s="146"/>
      <c r="W77" s="146"/>
      <c r="X77" s="143"/>
      <c r="Y77" s="768"/>
      <c r="Z77" s="143"/>
      <c r="AA77" s="143"/>
      <c r="AB77" s="143"/>
      <c r="AC77" s="143"/>
      <c r="AD77" s="143"/>
      <c r="AE77" s="143"/>
      <c r="AF77" s="143"/>
      <c r="AG77" s="143"/>
      <c r="AH77" s="143"/>
      <c r="AI77" s="103">
        <f t="shared" si="37"/>
        <v>0</v>
      </c>
      <c r="AJ77" s="134"/>
      <c r="AK77" s="134"/>
      <c r="AL77" s="136"/>
      <c r="AM77" s="105">
        <f t="shared" si="38"/>
        <v>0</v>
      </c>
      <c r="AN77" s="1744"/>
      <c r="AO77" s="1745"/>
      <c r="AP77" s="1745"/>
      <c r="AQ77" s="1746"/>
      <c r="AR77" s="224">
        <f t="shared" si="39"/>
        <v>0</v>
      </c>
      <c r="AS77" s="1751"/>
      <c r="AT77" s="1752"/>
      <c r="AU77" s="1753"/>
      <c r="AV77" s="1753"/>
      <c r="AW77" s="1753"/>
      <c r="AX77" s="1753"/>
      <c r="AY77" s="1754"/>
      <c r="AZ77" s="1753"/>
      <c r="BA77" s="1753"/>
      <c r="BB77" s="1753"/>
      <c r="BC77" s="1752"/>
      <c r="BD77" s="222">
        <f t="shared" si="40"/>
        <v>0</v>
      </c>
      <c r="BE77" s="140">
        <f t="shared" si="41"/>
        <v>0</v>
      </c>
      <c r="BF77" s="132"/>
      <c r="BG77" s="140">
        <f t="shared" si="42"/>
        <v>0</v>
      </c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30">
        <f t="shared" si="43"/>
        <v>0</v>
      </c>
      <c r="BV77" s="132"/>
    </row>
    <row r="78" spans="1:74" ht="14.25" customHeight="1" thickBot="1" x14ac:dyDescent="0.3">
      <c r="A78" s="132"/>
      <c r="B78" s="512">
        <v>46087</v>
      </c>
      <c r="C78" s="133"/>
      <c r="D78" s="134"/>
      <c r="E78" s="135"/>
      <c r="F78" s="135"/>
      <c r="G78" s="147">
        <f t="shared" si="35"/>
        <v>0</v>
      </c>
      <c r="H78" s="742"/>
      <c r="I78" s="746"/>
      <c r="J78" s="744"/>
      <c r="K78" s="744"/>
      <c r="L78" s="747"/>
      <c r="M78" s="745"/>
      <c r="N78" s="747"/>
      <c r="O78" s="747"/>
      <c r="P78" s="641"/>
      <c r="Q78" s="99"/>
      <c r="R78" s="641"/>
      <c r="S78" s="641"/>
      <c r="T78" s="99"/>
      <c r="U78" s="103">
        <f t="shared" si="44"/>
        <v>0</v>
      </c>
      <c r="V78" s="146"/>
      <c r="W78" s="146"/>
      <c r="X78" s="143"/>
      <c r="Y78" s="768"/>
      <c r="Z78" s="143"/>
      <c r="AA78" s="143"/>
      <c r="AB78" s="143"/>
      <c r="AC78" s="143"/>
      <c r="AD78" s="143"/>
      <c r="AE78" s="143"/>
      <c r="AF78" s="143"/>
      <c r="AG78" s="143"/>
      <c r="AH78" s="143"/>
      <c r="AI78" s="103">
        <f t="shared" si="37"/>
        <v>0</v>
      </c>
      <c r="AJ78" s="134"/>
      <c r="AK78" s="134"/>
      <c r="AL78" s="136"/>
      <c r="AM78" s="105">
        <f t="shared" si="38"/>
        <v>0</v>
      </c>
      <c r="AN78" s="1744"/>
      <c r="AO78" s="1745"/>
      <c r="AP78" s="1745"/>
      <c r="AQ78" s="1746"/>
      <c r="AR78" s="224">
        <f t="shared" si="39"/>
        <v>0</v>
      </c>
      <c r="AS78" s="1751"/>
      <c r="AT78" s="1754"/>
      <c r="AU78" s="1753"/>
      <c r="AV78" s="1753"/>
      <c r="AW78" s="1753"/>
      <c r="AX78" s="1753"/>
      <c r="AY78" s="1754"/>
      <c r="AZ78" s="1753"/>
      <c r="BA78" s="1753"/>
      <c r="BB78" s="1753"/>
      <c r="BC78" s="1752"/>
      <c r="BD78" s="222">
        <f t="shared" si="40"/>
        <v>0</v>
      </c>
      <c r="BE78" s="140">
        <f t="shared" si="41"/>
        <v>0</v>
      </c>
      <c r="BF78" s="132"/>
      <c r="BG78" s="140">
        <f t="shared" si="42"/>
        <v>0</v>
      </c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30">
        <f t="shared" si="43"/>
        <v>0</v>
      </c>
      <c r="BV78" s="132"/>
    </row>
    <row r="79" spans="1:74" ht="14.25" customHeight="1" thickBot="1" x14ac:dyDescent="0.3">
      <c r="A79" s="132"/>
      <c r="B79" s="512">
        <v>46088</v>
      </c>
      <c r="C79" s="133"/>
      <c r="D79" s="134"/>
      <c r="E79" s="135"/>
      <c r="F79" s="135"/>
      <c r="G79" s="147">
        <f t="shared" si="35"/>
        <v>0</v>
      </c>
      <c r="H79" s="742"/>
      <c r="I79" s="746"/>
      <c r="J79" s="744"/>
      <c r="K79" s="744"/>
      <c r="L79" s="747"/>
      <c r="M79" s="745"/>
      <c r="N79" s="745"/>
      <c r="O79" s="747"/>
      <c r="P79" s="641"/>
      <c r="Q79" s="99"/>
      <c r="R79" s="748"/>
      <c r="S79" s="748"/>
      <c r="T79" s="99"/>
      <c r="U79" s="103">
        <f t="shared" si="44"/>
        <v>0</v>
      </c>
      <c r="V79" s="146"/>
      <c r="W79" s="146"/>
      <c r="X79" s="143"/>
      <c r="Y79" s="768"/>
      <c r="Z79" s="143"/>
      <c r="AA79" s="143"/>
      <c r="AB79" s="143"/>
      <c r="AC79" s="143"/>
      <c r="AD79" s="143"/>
      <c r="AE79" s="143"/>
      <c r="AF79" s="143"/>
      <c r="AG79" s="143"/>
      <c r="AH79" s="143"/>
      <c r="AI79" s="103">
        <f t="shared" si="37"/>
        <v>0</v>
      </c>
      <c r="AJ79" s="134"/>
      <c r="AK79" s="134"/>
      <c r="AL79" s="136"/>
      <c r="AM79" s="105">
        <f t="shared" si="38"/>
        <v>0</v>
      </c>
      <c r="AN79" s="1744"/>
      <c r="AO79" s="1745"/>
      <c r="AP79" s="1745"/>
      <c r="AQ79" s="1746"/>
      <c r="AR79" s="224">
        <f t="shared" si="39"/>
        <v>0</v>
      </c>
      <c r="AS79" s="1751"/>
      <c r="AT79" s="1752"/>
      <c r="AU79" s="1753"/>
      <c r="AV79" s="1753"/>
      <c r="AW79" s="1753"/>
      <c r="AX79" s="1753"/>
      <c r="AY79" s="1754"/>
      <c r="AZ79" s="1753"/>
      <c r="BA79" s="1753"/>
      <c r="BB79" s="1753"/>
      <c r="BC79" s="1752"/>
      <c r="BD79" s="222">
        <f t="shared" si="40"/>
        <v>0</v>
      </c>
      <c r="BE79" s="140">
        <f t="shared" si="41"/>
        <v>0</v>
      </c>
      <c r="BF79" s="132"/>
      <c r="BG79" s="140">
        <f t="shared" si="42"/>
        <v>0</v>
      </c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30">
        <f t="shared" si="43"/>
        <v>0</v>
      </c>
      <c r="BV79" s="132"/>
    </row>
    <row r="80" spans="1:74" ht="14.25" customHeight="1" thickBot="1" x14ac:dyDescent="0.3">
      <c r="A80" s="132"/>
      <c r="B80" s="512">
        <v>46089</v>
      </c>
      <c r="C80" s="133"/>
      <c r="D80" s="134"/>
      <c r="E80" s="135"/>
      <c r="F80" s="135"/>
      <c r="G80" s="147">
        <f t="shared" si="35"/>
        <v>0</v>
      </c>
      <c r="H80" s="742"/>
      <c r="I80" s="746"/>
      <c r="J80" s="744"/>
      <c r="K80" s="744"/>
      <c r="L80" s="745"/>
      <c r="M80" s="745"/>
      <c r="N80" s="745"/>
      <c r="O80" s="745"/>
      <c r="P80" s="641"/>
      <c r="Q80" s="99"/>
      <c r="R80" s="748"/>
      <c r="S80" s="641"/>
      <c r="T80" s="99"/>
      <c r="U80" s="103">
        <f t="shared" si="44"/>
        <v>0</v>
      </c>
      <c r="V80" s="146"/>
      <c r="W80" s="146"/>
      <c r="X80" s="143"/>
      <c r="Y80" s="768"/>
      <c r="Z80" s="143"/>
      <c r="AA80" s="143"/>
      <c r="AB80" s="143"/>
      <c r="AC80" s="143"/>
      <c r="AD80" s="143"/>
      <c r="AE80" s="143"/>
      <c r="AF80" s="143"/>
      <c r="AG80" s="143"/>
      <c r="AH80" s="143"/>
      <c r="AI80" s="103">
        <f t="shared" si="37"/>
        <v>0</v>
      </c>
      <c r="AJ80" s="134"/>
      <c r="AK80" s="134"/>
      <c r="AL80" s="136"/>
      <c r="AM80" s="105">
        <f t="shared" si="38"/>
        <v>0</v>
      </c>
      <c r="AN80" s="1745"/>
      <c r="AO80" s="1745"/>
      <c r="AP80" s="1745"/>
      <c r="AQ80" s="1746"/>
      <c r="AR80" s="224">
        <f t="shared" si="39"/>
        <v>0</v>
      </c>
      <c r="AS80" s="1751"/>
      <c r="AT80" s="1752"/>
      <c r="AU80" s="1753"/>
      <c r="AV80" s="1753"/>
      <c r="AW80" s="1753"/>
      <c r="AX80" s="1753"/>
      <c r="AY80" s="1754"/>
      <c r="AZ80" s="1753"/>
      <c r="BA80" s="1753"/>
      <c r="BB80" s="1753"/>
      <c r="BC80" s="1752"/>
      <c r="BD80" s="222">
        <f t="shared" si="40"/>
        <v>0</v>
      </c>
      <c r="BE80" s="140">
        <f t="shared" si="41"/>
        <v>0</v>
      </c>
      <c r="BF80" s="132"/>
      <c r="BG80" s="140">
        <f t="shared" si="42"/>
        <v>0</v>
      </c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30">
        <f t="shared" si="43"/>
        <v>0</v>
      </c>
      <c r="BV80" s="132"/>
    </row>
    <row r="81" spans="1:74" ht="14.25" customHeight="1" thickBot="1" x14ac:dyDescent="0.3">
      <c r="A81" s="132"/>
      <c r="B81" s="512">
        <v>46090</v>
      </c>
      <c r="C81" s="133"/>
      <c r="D81" s="134"/>
      <c r="E81" s="135"/>
      <c r="F81" s="135"/>
      <c r="G81" s="147">
        <f t="shared" si="35"/>
        <v>0</v>
      </c>
      <c r="H81" s="742"/>
      <c r="I81" s="746"/>
      <c r="J81" s="744"/>
      <c r="K81" s="744"/>
      <c r="L81" s="747"/>
      <c r="M81" s="745"/>
      <c r="N81" s="745"/>
      <c r="O81" s="745"/>
      <c r="P81" s="748"/>
      <c r="Q81" s="99"/>
      <c r="R81" s="779"/>
      <c r="S81" s="641"/>
      <c r="T81" s="99"/>
      <c r="U81" s="103">
        <f t="shared" si="44"/>
        <v>0</v>
      </c>
      <c r="V81" s="146"/>
      <c r="W81" s="146"/>
      <c r="X81" s="143"/>
      <c r="Y81" s="768"/>
      <c r="Z81" s="143"/>
      <c r="AA81" s="143"/>
      <c r="AB81" s="143"/>
      <c r="AC81" s="143"/>
      <c r="AD81" s="143"/>
      <c r="AE81" s="143"/>
      <c r="AF81" s="143"/>
      <c r="AG81" s="143"/>
      <c r="AH81" s="145"/>
      <c r="AI81" s="103">
        <f t="shared" si="37"/>
        <v>0</v>
      </c>
      <c r="AJ81" s="134"/>
      <c r="AK81" s="134"/>
      <c r="AL81" s="136"/>
      <c r="AM81" s="105">
        <f t="shared" si="38"/>
        <v>0</v>
      </c>
      <c r="AN81" s="1744"/>
      <c r="AO81" s="1745"/>
      <c r="AP81" s="1745"/>
      <c r="AQ81" s="1746"/>
      <c r="AR81" s="224">
        <f t="shared" si="39"/>
        <v>0</v>
      </c>
      <c r="AS81" s="1751"/>
      <c r="AT81" s="1752"/>
      <c r="AU81" s="1753"/>
      <c r="AV81" s="1753"/>
      <c r="AW81" s="1753"/>
      <c r="AX81" s="1753"/>
      <c r="AY81" s="1754"/>
      <c r="AZ81" s="1753"/>
      <c r="BA81" s="1753"/>
      <c r="BB81" s="1753"/>
      <c r="BC81" s="1752"/>
      <c r="BD81" s="222">
        <f t="shared" si="40"/>
        <v>0</v>
      </c>
      <c r="BE81" s="140">
        <f t="shared" si="41"/>
        <v>0</v>
      </c>
      <c r="BF81" s="132"/>
      <c r="BG81" s="140">
        <f t="shared" si="42"/>
        <v>0</v>
      </c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30">
        <f t="shared" si="43"/>
        <v>0</v>
      </c>
      <c r="BV81" s="132"/>
    </row>
    <row r="82" spans="1:74" ht="14.25" customHeight="1" thickBot="1" x14ac:dyDescent="0.3">
      <c r="A82" s="132"/>
      <c r="B82" s="512">
        <v>46091</v>
      </c>
      <c r="C82" s="230"/>
      <c r="D82" s="134"/>
      <c r="E82" s="135"/>
      <c r="F82" s="135"/>
      <c r="G82" s="147">
        <f t="shared" si="35"/>
        <v>0</v>
      </c>
      <c r="H82" s="742"/>
      <c r="I82" s="746"/>
      <c r="J82" s="744"/>
      <c r="K82" s="744"/>
      <c r="L82" s="745"/>
      <c r="M82" s="745"/>
      <c r="N82" s="745"/>
      <c r="O82" s="747"/>
      <c r="P82" s="748"/>
      <c r="Q82" s="99"/>
      <c r="R82" s="641"/>
      <c r="S82" s="641"/>
      <c r="T82" s="99"/>
      <c r="U82" s="103">
        <f t="shared" si="44"/>
        <v>0</v>
      </c>
      <c r="V82" s="146"/>
      <c r="W82" s="146"/>
      <c r="X82" s="143"/>
      <c r="Y82" s="768"/>
      <c r="Z82" s="143"/>
      <c r="AA82" s="143"/>
      <c r="AB82" s="143"/>
      <c r="AC82" s="143"/>
      <c r="AD82" s="143"/>
      <c r="AE82" s="143"/>
      <c r="AF82" s="143"/>
      <c r="AG82" s="143"/>
      <c r="AH82" s="143"/>
      <c r="AI82" s="103">
        <f t="shared" si="37"/>
        <v>0</v>
      </c>
      <c r="AJ82" s="134"/>
      <c r="AK82" s="134"/>
      <c r="AL82" s="136"/>
      <c r="AM82" s="105">
        <f t="shared" si="38"/>
        <v>0</v>
      </c>
      <c r="AN82" s="1744"/>
      <c r="AO82" s="1745"/>
      <c r="AP82" s="1745"/>
      <c r="AQ82" s="1746"/>
      <c r="AR82" s="224">
        <f t="shared" si="39"/>
        <v>0</v>
      </c>
      <c r="AS82" s="1751"/>
      <c r="AT82" s="1752"/>
      <c r="AU82" s="1753"/>
      <c r="AV82" s="1753"/>
      <c r="AW82" s="1753"/>
      <c r="AX82" s="1753"/>
      <c r="AY82" s="1754"/>
      <c r="AZ82" s="1753"/>
      <c r="BA82" s="1753"/>
      <c r="BB82" s="1753"/>
      <c r="BC82" s="1752"/>
      <c r="BD82" s="222">
        <f t="shared" si="40"/>
        <v>0</v>
      </c>
      <c r="BE82" s="140">
        <f t="shared" si="41"/>
        <v>0</v>
      </c>
      <c r="BF82" s="132"/>
      <c r="BG82" s="140">
        <f t="shared" si="42"/>
        <v>0</v>
      </c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30">
        <f t="shared" si="43"/>
        <v>0</v>
      </c>
      <c r="BV82" s="132"/>
    </row>
    <row r="83" spans="1:74" ht="14.25" customHeight="1" thickBot="1" x14ac:dyDescent="0.3">
      <c r="A83" s="132"/>
      <c r="B83" s="512">
        <v>46092</v>
      </c>
      <c r="C83" s="230"/>
      <c r="D83" s="134"/>
      <c r="E83" s="135"/>
      <c r="F83" s="135"/>
      <c r="G83" s="147">
        <f t="shared" si="35"/>
        <v>0</v>
      </c>
      <c r="H83" s="742"/>
      <c r="I83" s="746"/>
      <c r="J83" s="744"/>
      <c r="K83" s="744"/>
      <c r="L83" s="745"/>
      <c r="M83" s="745"/>
      <c r="N83" s="745"/>
      <c r="O83" s="747"/>
      <c r="P83" s="641"/>
      <c r="Q83" s="99"/>
      <c r="R83" s="641"/>
      <c r="S83" s="748"/>
      <c r="T83" s="99"/>
      <c r="U83" s="103">
        <f t="shared" si="44"/>
        <v>0</v>
      </c>
      <c r="V83" s="146"/>
      <c r="W83" s="780"/>
      <c r="X83" s="231"/>
      <c r="Y83" s="768"/>
      <c r="Z83" s="143"/>
      <c r="AA83" s="143"/>
      <c r="AB83" s="143"/>
      <c r="AC83" s="143"/>
      <c r="AD83" s="143"/>
      <c r="AE83" s="143"/>
      <c r="AF83" s="143"/>
      <c r="AG83" s="143"/>
      <c r="AH83" s="143"/>
      <c r="AI83" s="103">
        <f t="shared" si="37"/>
        <v>0</v>
      </c>
      <c r="AJ83" s="134"/>
      <c r="AK83" s="134"/>
      <c r="AL83" s="136"/>
      <c r="AM83" s="105">
        <f t="shared" si="38"/>
        <v>0</v>
      </c>
      <c r="AN83" s="1744"/>
      <c r="AO83" s="1745"/>
      <c r="AP83" s="1745"/>
      <c r="AQ83" s="1746"/>
      <c r="AR83" s="224">
        <f t="shared" si="39"/>
        <v>0</v>
      </c>
      <c r="AS83" s="1751"/>
      <c r="AT83" s="1752"/>
      <c r="AU83" s="1753"/>
      <c r="AV83" s="1753"/>
      <c r="AW83" s="1753"/>
      <c r="AX83" s="1753"/>
      <c r="AY83" s="1754"/>
      <c r="AZ83" s="1753"/>
      <c r="BA83" s="1753"/>
      <c r="BB83" s="1753"/>
      <c r="BC83" s="1752"/>
      <c r="BD83" s="222">
        <f t="shared" si="40"/>
        <v>0</v>
      </c>
      <c r="BE83" s="140">
        <f t="shared" si="41"/>
        <v>0</v>
      </c>
      <c r="BF83" s="132"/>
      <c r="BG83" s="140">
        <f t="shared" si="42"/>
        <v>0</v>
      </c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30">
        <f t="shared" si="43"/>
        <v>0</v>
      </c>
      <c r="BV83" s="132"/>
    </row>
    <row r="84" spans="1:74" ht="14.25" customHeight="1" thickBot="1" x14ac:dyDescent="0.3">
      <c r="A84" s="132"/>
      <c r="B84" s="512">
        <v>46093</v>
      </c>
      <c r="C84" s="230"/>
      <c r="D84" s="134"/>
      <c r="E84" s="135"/>
      <c r="F84" s="135"/>
      <c r="G84" s="147">
        <f t="shared" si="35"/>
        <v>0</v>
      </c>
      <c r="H84" s="742"/>
      <c r="I84" s="746"/>
      <c r="J84" s="744"/>
      <c r="K84" s="744"/>
      <c r="L84" s="745"/>
      <c r="M84" s="745"/>
      <c r="N84" s="747"/>
      <c r="O84" s="747"/>
      <c r="P84" s="748"/>
      <c r="Q84" s="99"/>
      <c r="R84" s="641"/>
      <c r="S84" s="748"/>
      <c r="T84" s="99"/>
      <c r="U84" s="103">
        <f t="shared" si="44"/>
        <v>0</v>
      </c>
      <c r="V84" s="146"/>
      <c r="W84" s="146"/>
      <c r="X84" s="143"/>
      <c r="Y84" s="768"/>
      <c r="Z84" s="143"/>
      <c r="AA84" s="143"/>
      <c r="AB84" s="143"/>
      <c r="AC84" s="143"/>
      <c r="AD84" s="143"/>
      <c r="AE84" s="143"/>
      <c r="AF84" s="143"/>
      <c r="AG84" s="143"/>
      <c r="AH84" s="143"/>
      <c r="AI84" s="103">
        <f t="shared" si="37"/>
        <v>0</v>
      </c>
      <c r="AJ84" s="134"/>
      <c r="AK84" s="134"/>
      <c r="AL84" s="136"/>
      <c r="AM84" s="105">
        <f t="shared" si="38"/>
        <v>0</v>
      </c>
      <c r="AN84" s="1744"/>
      <c r="AO84" s="1745"/>
      <c r="AP84" s="1745"/>
      <c r="AQ84" s="1746"/>
      <c r="AR84" s="224">
        <f t="shared" si="39"/>
        <v>0</v>
      </c>
      <c r="AS84" s="1751"/>
      <c r="AT84" s="1752"/>
      <c r="AU84" s="1753"/>
      <c r="AV84" s="1753"/>
      <c r="AW84" s="1753"/>
      <c r="AX84" s="1753"/>
      <c r="AY84" s="1754"/>
      <c r="AZ84" s="1753"/>
      <c r="BA84" s="1753"/>
      <c r="BB84" s="1753"/>
      <c r="BC84" s="1752"/>
      <c r="BD84" s="222">
        <f t="shared" si="40"/>
        <v>0</v>
      </c>
      <c r="BE84" s="140">
        <f t="shared" si="41"/>
        <v>0</v>
      </c>
      <c r="BF84" s="132"/>
      <c r="BG84" s="140">
        <f t="shared" si="42"/>
        <v>0</v>
      </c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30">
        <f t="shared" si="43"/>
        <v>0</v>
      </c>
      <c r="BV84" s="132"/>
    </row>
    <row r="85" spans="1:74" ht="14.25" customHeight="1" thickBot="1" x14ac:dyDescent="0.3">
      <c r="A85" s="132"/>
      <c r="B85" s="512">
        <v>46094</v>
      </c>
      <c r="C85" s="230"/>
      <c r="D85" s="134"/>
      <c r="E85" s="135"/>
      <c r="F85" s="135"/>
      <c r="G85" s="147">
        <f t="shared" si="35"/>
        <v>0</v>
      </c>
      <c r="H85" s="742"/>
      <c r="I85" s="746"/>
      <c r="J85" s="744"/>
      <c r="K85" s="744"/>
      <c r="L85" s="745"/>
      <c r="M85" s="745"/>
      <c r="N85" s="745"/>
      <c r="O85" s="745"/>
      <c r="P85" s="748"/>
      <c r="Q85" s="99"/>
      <c r="R85" s="641"/>
      <c r="S85" s="641"/>
      <c r="T85" s="99"/>
      <c r="U85" s="103">
        <f t="shared" si="44"/>
        <v>0</v>
      </c>
      <c r="V85" s="146"/>
      <c r="W85" s="146"/>
      <c r="X85" s="143"/>
      <c r="Y85" s="768"/>
      <c r="Z85" s="143"/>
      <c r="AA85" s="143"/>
      <c r="AB85" s="143"/>
      <c r="AC85" s="143"/>
      <c r="AD85" s="143"/>
      <c r="AE85" s="143"/>
      <c r="AF85" s="143"/>
      <c r="AG85" s="143"/>
      <c r="AH85" s="143"/>
      <c r="AI85" s="103">
        <f t="shared" si="37"/>
        <v>0</v>
      </c>
      <c r="AJ85" s="134"/>
      <c r="AK85" s="134"/>
      <c r="AL85" s="136"/>
      <c r="AM85" s="105">
        <f t="shared" si="38"/>
        <v>0</v>
      </c>
      <c r="AN85" s="1744"/>
      <c r="AO85" s="1745"/>
      <c r="AP85" s="1745"/>
      <c r="AQ85" s="1746"/>
      <c r="AR85" s="224">
        <f t="shared" si="39"/>
        <v>0</v>
      </c>
      <c r="AS85" s="1751"/>
      <c r="AT85" s="1754"/>
      <c r="AU85" s="1753"/>
      <c r="AV85" s="1753"/>
      <c r="AW85" s="1753"/>
      <c r="AX85" s="1753"/>
      <c r="AY85" s="1754"/>
      <c r="AZ85" s="1753"/>
      <c r="BA85" s="1753"/>
      <c r="BB85" s="1753"/>
      <c r="BC85" s="1752"/>
      <c r="BD85" s="222">
        <f t="shared" si="40"/>
        <v>0</v>
      </c>
      <c r="BE85" s="140">
        <f t="shared" si="41"/>
        <v>0</v>
      </c>
      <c r="BF85" s="132"/>
      <c r="BG85" s="140">
        <f t="shared" si="42"/>
        <v>0</v>
      </c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30">
        <f t="shared" si="43"/>
        <v>0</v>
      </c>
      <c r="BV85" s="132"/>
    </row>
    <row r="86" spans="1:74" ht="14.25" customHeight="1" thickBot="1" x14ac:dyDescent="0.3">
      <c r="A86" s="132"/>
      <c r="B86" s="512">
        <v>46095</v>
      </c>
      <c r="C86" s="230"/>
      <c r="D86" s="134"/>
      <c r="E86" s="135"/>
      <c r="F86" s="135"/>
      <c r="G86" s="147">
        <f t="shared" si="35"/>
        <v>0</v>
      </c>
      <c r="H86" s="742"/>
      <c r="I86" s="746"/>
      <c r="J86" s="744"/>
      <c r="K86" s="744"/>
      <c r="L86" s="747"/>
      <c r="M86" s="745"/>
      <c r="N86" s="745"/>
      <c r="O86" s="745"/>
      <c r="P86" s="641"/>
      <c r="Q86" s="99"/>
      <c r="R86" s="641"/>
      <c r="S86" s="641"/>
      <c r="T86" s="99"/>
      <c r="U86" s="103">
        <f t="shared" si="44"/>
        <v>0</v>
      </c>
      <c r="V86" s="146"/>
      <c r="W86" s="146"/>
      <c r="X86" s="143"/>
      <c r="Y86" s="768"/>
      <c r="Z86" s="143"/>
      <c r="AA86" s="143"/>
      <c r="AB86" s="143"/>
      <c r="AC86" s="143"/>
      <c r="AD86" s="143"/>
      <c r="AE86" s="143"/>
      <c r="AF86" s="143"/>
      <c r="AG86" s="143"/>
      <c r="AH86" s="143"/>
      <c r="AI86" s="103">
        <f t="shared" si="37"/>
        <v>0</v>
      </c>
      <c r="AJ86" s="134"/>
      <c r="AK86" s="134"/>
      <c r="AL86" s="136"/>
      <c r="AM86" s="105">
        <f t="shared" si="38"/>
        <v>0</v>
      </c>
      <c r="AN86" s="1744"/>
      <c r="AO86" s="1745"/>
      <c r="AP86" s="1745"/>
      <c r="AQ86" s="1746"/>
      <c r="AR86" s="224">
        <f t="shared" si="39"/>
        <v>0</v>
      </c>
      <c r="AS86" s="1751"/>
      <c r="AT86" s="1752"/>
      <c r="AU86" s="1753"/>
      <c r="AV86" s="1753"/>
      <c r="AW86" s="1753"/>
      <c r="AX86" s="1753"/>
      <c r="AY86" s="1754"/>
      <c r="AZ86" s="1753"/>
      <c r="BA86" s="1753"/>
      <c r="BB86" s="1753"/>
      <c r="BC86" s="1752"/>
      <c r="BD86" s="222">
        <f t="shared" si="40"/>
        <v>0</v>
      </c>
      <c r="BE86" s="140">
        <f t="shared" si="41"/>
        <v>0</v>
      </c>
      <c r="BF86" s="132"/>
      <c r="BG86" s="140">
        <f t="shared" si="42"/>
        <v>0</v>
      </c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30">
        <f t="shared" si="43"/>
        <v>0</v>
      </c>
      <c r="BV86" s="132"/>
    </row>
    <row r="87" spans="1:74" ht="13.5" customHeight="1" thickBot="1" x14ac:dyDescent="0.3">
      <c r="A87" s="132"/>
      <c r="B87" s="512">
        <v>46096</v>
      </c>
      <c r="C87" s="230"/>
      <c r="D87" s="134"/>
      <c r="E87" s="135"/>
      <c r="F87" s="135"/>
      <c r="G87" s="147">
        <f t="shared" si="35"/>
        <v>0</v>
      </c>
      <c r="H87" s="742"/>
      <c r="I87" s="746"/>
      <c r="J87" s="744"/>
      <c r="K87" s="744"/>
      <c r="L87" s="747"/>
      <c r="M87" s="745"/>
      <c r="N87" s="745"/>
      <c r="O87" s="747"/>
      <c r="P87" s="748"/>
      <c r="Q87" s="99"/>
      <c r="R87" s="641"/>
      <c r="S87" s="641"/>
      <c r="T87" s="99"/>
      <c r="U87" s="103">
        <f t="shared" si="44"/>
        <v>0</v>
      </c>
      <c r="V87" s="146"/>
      <c r="W87" s="146"/>
      <c r="X87" s="143"/>
      <c r="Y87" s="768"/>
      <c r="Z87" s="143"/>
      <c r="AA87" s="143"/>
      <c r="AB87" s="143"/>
      <c r="AC87" s="143"/>
      <c r="AD87" s="143"/>
      <c r="AE87" s="143"/>
      <c r="AF87" s="143"/>
      <c r="AG87" s="143"/>
      <c r="AH87" s="143"/>
      <c r="AI87" s="103">
        <f t="shared" si="37"/>
        <v>0</v>
      </c>
      <c r="AJ87" s="134"/>
      <c r="AK87" s="134"/>
      <c r="AL87" s="136"/>
      <c r="AM87" s="105">
        <f t="shared" si="38"/>
        <v>0</v>
      </c>
      <c r="AN87" s="1744"/>
      <c r="AO87" s="1745"/>
      <c r="AP87" s="1745"/>
      <c r="AQ87" s="1746"/>
      <c r="AR87" s="224">
        <f t="shared" si="39"/>
        <v>0</v>
      </c>
      <c r="AS87" s="1751"/>
      <c r="AT87" s="1752"/>
      <c r="AU87" s="1753"/>
      <c r="AV87" s="1753"/>
      <c r="AW87" s="1753"/>
      <c r="AX87" s="1753"/>
      <c r="AY87" s="1754"/>
      <c r="AZ87" s="1753"/>
      <c r="BA87" s="1753"/>
      <c r="BB87" s="1753"/>
      <c r="BC87" s="1752"/>
      <c r="BD87" s="222">
        <f t="shared" si="40"/>
        <v>0</v>
      </c>
      <c r="BE87" s="140">
        <f t="shared" si="41"/>
        <v>0</v>
      </c>
      <c r="BF87" s="132"/>
      <c r="BG87" s="140">
        <f t="shared" si="42"/>
        <v>0</v>
      </c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50"/>
      <c r="BS87" s="141"/>
      <c r="BT87" s="141"/>
      <c r="BU87" s="130">
        <f t="shared" si="43"/>
        <v>0</v>
      </c>
      <c r="BV87" s="132"/>
    </row>
    <row r="88" spans="1:74" ht="14.25" customHeight="1" thickBot="1" x14ac:dyDescent="0.3">
      <c r="A88" s="132"/>
      <c r="B88" s="512">
        <v>46097</v>
      </c>
      <c r="C88" s="133"/>
      <c r="D88" s="134"/>
      <c r="E88" s="135"/>
      <c r="F88" s="135"/>
      <c r="G88" s="147">
        <f t="shared" si="35"/>
        <v>0</v>
      </c>
      <c r="H88" s="742"/>
      <c r="I88" s="746"/>
      <c r="J88" s="744"/>
      <c r="K88" s="744"/>
      <c r="L88" s="745"/>
      <c r="M88" s="745"/>
      <c r="N88" s="745"/>
      <c r="O88" s="745"/>
      <c r="P88" s="748"/>
      <c r="Q88" s="99"/>
      <c r="R88" s="641"/>
      <c r="S88" s="641"/>
      <c r="T88" s="99"/>
      <c r="U88" s="103">
        <f t="shared" si="44"/>
        <v>0</v>
      </c>
      <c r="V88" s="146"/>
      <c r="W88" s="780"/>
      <c r="X88" s="231"/>
      <c r="Y88" s="768"/>
      <c r="Z88" s="143"/>
      <c r="AA88" s="143"/>
      <c r="AB88" s="143"/>
      <c r="AC88" s="143"/>
      <c r="AD88" s="143"/>
      <c r="AE88" s="143"/>
      <c r="AF88" s="143"/>
      <c r="AG88" s="143"/>
      <c r="AH88" s="143"/>
      <c r="AI88" s="103">
        <f t="shared" si="37"/>
        <v>0</v>
      </c>
      <c r="AJ88" s="134"/>
      <c r="AK88" s="134"/>
      <c r="AL88" s="136"/>
      <c r="AM88" s="105">
        <f t="shared" si="38"/>
        <v>0</v>
      </c>
      <c r="AN88" s="1744"/>
      <c r="AO88" s="1745"/>
      <c r="AP88" s="1745"/>
      <c r="AQ88" s="1746"/>
      <c r="AR88" s="224">
        <f t="shared" si="39"/>
        <v>0</v>
      </c>
      <c r="AS88" s="1751"/>
      <c r="AT88" s="1752"/>
      <c r="AU88" s="1753"/>
      <c r="AV88" s="1753"/>
      <c r="AW88" s="1753"/>
      <c r="AX88" s="1753"/>
      <c r="AY88" s="1754"/>
      <c r="AZ88" s="1753"/>
      <c r="BA88" s="1753"/>
      <c r="BB88" s="1753"/>
      <c r="BC88" s="1752"/>
      <c r="BD88" s="222">
        <f t="shared" si="40"/>
        <v>0</v>
      </c>
      <c r="BE88" s="140">
        <f t="shared" si="41"/>
        <v>0</v>
      </c>
      <c r="BF88" s="132"/>
      <c r="BG88" s="140">
        <f t="shared" si="42"/>
        <v>0</v>
      </c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30">
        <f t="shared" si="43"/>
        <v>0</v>
      </c>
      <c r="BV88" s="132"/>
    </row>
    <row r="89" spans="1:74" ht="13.5" customHeight="1" thickBot="1" x14ac:dyDescent="0.3">
      <c r="A89" s="132"/>
      <c r="B89" s="512">
        <v>46098</v>
      </c>
      <c r="C89" s="133"/>
      <c r="D89" s="134"/>
      <c r="E89" s="135"/>
      <c r="F89" s="135"/>
      <c r="G89" s="147">
        <f t="shared" si="35"/>
        <v>0</v>
      </c>
      <c r="H89" s="742"/>
      <c r="I89" s="746"/>
      <c r="J89" s="744"/>
      <c r="K89" s="744"/>
      <c r="L89" s="747"/>
      <c r="M89" s="745"/>
      <c r="N89" s="745"/>
      <c r="O89" s="747"/>
      <c r="P89" s="748"/>
      <c r="Q89" s="99"/>
      <c r="R89" s="641"/>
      <c r="S89" s="641"/>
      <c r="T89" s="99"/>
      <c r="U89" s="103">
        <f t="shared" si="44"/>
        <v>0</v>
      </c>
      <c r="V89" s="146"/>
      <c r="W89" s="146"/>
      <c r="X89" s="143"/>
      <c r="Y89" s="768"/>
      <c r="Z89" s="143"/>
      <c r="AA89" s="143"/>
      <c r="AB89" s="143"/>
      <c r="AC89" s="143"/>
      <c r="AD89" s="143"/>
      <c r="AE89" s="143"/>
      <c r="AF89" s="143"/>
      <c r="AG89" s="143"/>
      <c r="AH89" s="145"/>
      <c r="AI89" s="103">
        <f t="shared" si="37"/>
        <v>0</v>
      </c>
      <c r="AJ89" s="134"/>
      <c r="AK89" s="134"/>
      <c r="AL89" s="136"/>
      <c r="AM89" s="105">
        <f t="shared" si="38"/>
        <v>0</v>
      </c>
      <c r="AN89" s="1744"/>
      <c r="AO89" s="1745"/>
      <c r="AP89" s="1745"/>
      <c r="AQ89" s="1746"/>
      <c r="AR89" s="224">
        <f t="shared" si="39"/>
        <v>0</v>
      </c>
      <c r="AS89" s="1751"/>
      <c r="AT89" s="1752"/>
      <c r="AU89" s="1753"/>
      <c r="AV89" s="1753"/>
      <c r="AW89" s="1753"/>
      <c r="AX89" s="1753"/>
      <c r="AY89" s="1754"/>
      <c r="AZ89" s="1753"/>
      <c r="BA89" s="1753"/>
      <c r="BB89" s="1753"/>
      <c r="BC89" s="1752"/>
      <c r="BD89" s="222">
        <f t="shared" si="40"/>
        <v>0</v>
      </c>
      <c r="BE89" s="140">
        <f t="shared" si="41"/>
        <v>0</v>
      </c>
      <c r="BF89" s="132"/>
      <c r="BG89" s="140">
        <f t="shared" si="42"/>
        <v>0</v>
      </c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30">
        <f t="shared" si="43"/>
        <v>0</v>
      </c>
      <c r="BV89" s="132"/>
    </row>
    <row r="90" spans="1:74" ht="14.25" customHeight="1" thickBot="1" x14ac:dyDescent="0.3">
      <c r="A90" s="132"/>
      <c r="B90" s="512">
        <v>46099</v>
      </c>
      <c r="C90" s="133"/>
      <c r="D90" s="134"/>
      <c r="E90" s="135"/>
      <c r="F90" s="135"/>
      <c r="G90" s="147">
        <f t="shared" si="35"/>
        <v>0</v>
      </c>
      <c r="H90" s="742"/>
      <c r="I90" s="380"/>
      <c r="J90" s="781"/>
      <c r="K90" s="781"/>
      <c r="L90" s="747"/>
      <c r="M90" s="745"/>
      <c r="N90" s="745"/>
      <c r="O90" s="747"/>
      <c r="P90" s="748"/>
      <c r="Q90" s="99"/>
      <c r="R90" s="641"/>
      <c r="S90" s="641"/>
      <c r="T90" s="99"/>
      <c r="U90" s="103">
        <f t="shared" si="44"/>
        <v>0</v>
      </c>
      <c r="V90" s="146"/>
      <c r="W90" s="146"/>
      <c r="X90" s="143"/>
      <c r="Y90" s="768"/>
      <c r="Z90" s="143"/>
      <c r="AA90" s="143"/>
      <c r="AB90" s="143"/>
      <c r="AC90" s="143"/>
      <c r="AD90" s="143"/>
      <c r="AE90" s="143"/>
      <c r="AF90" s="143"/>
      <c r="AG90" s="143"/>
      <c r="AH90" s="143"/>
      <c r="AI90" s="103">
        <f t="shared" si="37"/>
        <v>0</v>
      </c>
      <c r="AJ90" s="134"/>
      <c r="AK90" s="134"/>
      <c r="AL90" s="136"/>
      <c r="AM90" s="105">
        <f t="shared" si="38"/>
        <v>0</v>
      </c>
      <c r="AN90" s="1744"/>
      <c r="AO90" s="1745"/>
      <c r="AP90" s="1745"/>
      <c r="AQ90" s="1746"/>
      <c r="AR90" s="224">
        <f t="shared" si="39"/>
        <v>0</v>
      </c>
      <c r="AS90" s="1751"/>
      <c r="AT90" s="1752"/>
      <c r="AU90" s="1753"/>
      <c r="AV90" s="1753"/>
      <c r="AW90" s="1753"/>
      <c r="AX90" s="1753"/>
      <c r="AY90" s="1754"/>
      <c r="AZ90" s="1753"/>
      <c r="BA90" s="1753"/>
      <c r="BB90" s="1753"/>
      <c r="BC90" s="1752"/>
      <c r="BD90" s="222">
        <f t="shared" si="40"/>
        <v>0</v>
      </c>
      <c r="BE90" s="140">
        <f t="shared" si="41"/>
        <v>0</v>
      </c>
      <c r="BF90" s="132"/>
      <c r="BG90" s="140">
        <f t="shared" si="42"/>
        <v>0</v>
      </c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30">
        <f t="shared" si="43"/>
        <v>0</v>
      </c>
      <c r="BV90" s="132"/>
    </row>
    <row r="91" spans="1:74" ht="14.25" customHeight="1" thickBot="1" x14ac:dyDescent="0.3">
      <c r="A91" s="132"/>
      <c r="B91" s="512">
        <v>46100</v>
      </c>
      <c r="C91" s="133"/>
      <c r="D91" s="134"/>
      <c r="E91" s="135"/>
      <c r="F91" s="135"/>
      <c r="G91" s="147">
        <f t="shared" si="35"/>
        <v>0</v>
      </c>
      <c r="H91" s="742"/>
      <c r="I91" s="746"/>
      <c r="J91" s="744"/>
      <c r="K91" s="744"/>
      <c r="L91" s="747"/>
      <c r="M91" s="745"/>
      <c r="N91" s="745"/>
      <c r="O91" s="747"/>
      <c r="P91" s="641"/>
      <c r="Q91" s="99"/>
      <c r="R91" s="641"/>
      <c r="S91" s="641"/>
      <c r="T91" s="99"/>
      <c r="U91" s="103">
        <f t="shared" si="44"/>
        <v>0</v>
      </c>
      <c r="V91" s="146"/>
      <c r="W91" s="146"/>
      <c r="X91" s="143"/>
      <c r="Y91" s="768"/>
      <c r="Z91" s="143"/>
      <c r="AA91" s="143"/>
      <c r="AB91" s="143"/>
      <c r="AC91" s="143"/>
      <c r="AD91" s="143"/>
      <c r="AE91" s="143"/>
      <c r="AF91" s="143"/>
      <c r="AG91" s="143"/>
      <c r="AH91" s="143"/>
      <c r="AI91" s="103">
        <f t="shared" si="37"/>
        <v>0</v>
      </c>
      <c r="AJ91" s="134"/>
      <c r="AK91" s="134"/>
      <c r="AL91" s="136"/>
      <c r="AM91" s="105">
        <f t="shared" si="38"/>
        <v>0</v>
      </c>
      <c r="AN91" s="1744"/>
      <c r="AO91" s="1745"/>
      <c r="AP91" s="1745"/>
      <c r="AQ91" s="1746"/>
      <c r="AR91" s="224">
        <f t="shared" si="39"/>
        <v>0</v>
      </c>
      <c r="AS91" s="1751"/>
      <c r="AT91" s="1752"/>
      <c r="AU91" s="1753"/>
      <c r="AV91" s="1753"/>
      <c r="AW91" s="1753"/>
      <c r="AX91" s="1753"/>
      <c r="AY91" s="1754"/>
      <c r="AZ91" s="1753"/>
      <c r="BA91" s="1753"/>
      <c r="BB91" s="1753"/>
      <c r="BC91" s="1752"/>
      <c r="BD91" s="222">
        <f t="shared" si="40"/>
        <v>0</v>
      </c>
      <c r="BE91" s="140">
        <f t="shared" si="41"/>
        <v>0</v>
      </c>
      <c r="BF91" s="132"/>
      <c r="BG91" s="140">
        <f t="shared" si="42"/>
        <v>0</v>
      </c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30">
        <f t="shared" si="43"/>
        <v>0</v>
      </c>
      <c r="BV91" s="132"/>
    </row>
    <row r="92" spans="1:74" ht="14.25" customHeight="1" thickBot="1" x14ac:dyDescent="0.3">
      <c r="A92" s="132"/>
      <c r="B92" s="512">
        <v>46101</v>
      </c>
      <c r="C92" s="133"/>
      <c r="D92" s="134"/>
      <c r="E92" s="135"/>
      <c r="F92" s="135"/>
      <c r="G92" s="147">
        <f t="shared" si="35"/>
        <v>0</v>
      </c>
      <c r="H92" s="742"/>
      <c r="I92" s="746"/>
      <c r="J92" s="744"/>
      <c r="K92" s="744"/>
      <c r="L92" s="747"/>
      <c r="M92" s="745"/>
      <c r="N92" s="745"/>
      <c r="O92" s="745"/>
      <c r="P92" s="641"/>
      <c r="Q92" s="99"/>
      <c r="R92" s="641"/>
      <c r="S92" s="641"/>
      <c r="T92" s="99"/>
      <c r="U92" s="103">
        <f t="shared" si="44"/>
        <v>0</v>
      </c>
      <c r="V92" s="146"/>
      <c r="W92" s="146"/>
      <c r="X92" s="143"/>
      <c r="Y92" s="768"/>
      <c r="Z92" s="143"/>
      <c r="AA92" s="143"/>
      <c r="AB92" s="143"/>
      <c r="AC92" s="143"/>
      <c r="AD92" s="143"/>
      <c r="AE92" s="143"/>
      <c r="AF92" s="143"/>
      <c r="AG92" s="143"/>
      <c r="AH92" s="143"/>
      <c r="AI92" s="103">
        <f t="shared" si="37"/>
        <v>0</v>
      </c>
      <c r="AJ92" s="134"/>
      <c r="AK92" s="134"/>
      <c r="AL92" s="136"/>
      <c r="AM92" s="105">
        <f t="shared" si="38"/>
        <v>0</v>
      </c>
      <c r="AN92" s="1744"/>
      <c r="AO92" s="1745"/>
      <c r="AP92" s="1745"/>
      <c r="AQ92" s="1746"/>
      <c r="AR92" s="224">
        <f t="shared" si="39"/>
        <v>0</v>
      </c>
      <c r="AS92" s="1751"/>
      <c r="AT92" s="1752"/>
      <c r="AU92" s="1753"/>
      <c r="AV92" s="1753"/>
      <c r="AW92" s="1753"/>
      <c r="AX92" s="1753"/>
      <c r="AY92" s="1754"/>
      <c r="AZ92" s="1753"/>
      <c r="BA92" s="1753"/>
      <c r="BB92" s="1753"/>
      <c r="BC92" s="1752"/>
      <c r="BD92" s="222">
        <f t="shared" si="40"/>
        <v>0</v>
      </c>
      <c r="BE92" s="140">
        <f t="shared" si="41"/>
        <v>0</v>
      </c>
      <c r="BF92" s="132"/>
      <c r="BG92" s="140">
        <f t="shared" si="42"/>
        <v>0</v>
      </c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30">
        <f t="shared" si="43"/>
        <v>0</v>
      </c>
      <c r="BV92" s="132"/>
    </row>
    <row r="93" spans="1:74" ht="14.25" customHeight="1" thickBot="1" x14ac:dyDescent="0.3">
      <c r="A93" s="132"/>
      <c r="B93" s="512">
        <v>46102</v>
      </c>
      <c r="C93" s="133"/>
      <c r="D93" s="134"/>
      <c r="E93" s="135"/>
      <c r="F93" s="135"/>
      <c r="G93" s="147">
        <f t="shared" si="35"/>
        <v>0</v>
      </c>
      <c r="H93" s="742"/>
      <c r="I93" s="746"/>
      <c r="J93" s="744"/>
      <c r="K93" s="782"/>
      <c r="L93" s="747"/>
      <c r="M93" s="745"/>
      <c r="N93" s="745"/>
      <c r="O93" s="747"/>
      <c r="P93" s="748"/>
      <c r="Q93" s="99"/>
      <c r="R93" s="748"/>
      <c r="S93" s="641"/>
      <c r="T93" s="99"/>
      <c r="U93" s="103">
        <f t="shared" si="44"/>
        <v>0</v>
      </c>
      <c r="V93" s="146"/>
      <c r="W93" s="146"/>
      <c r="X93" s="143"/>
      <c r="Y93" s="768"/>
      <c r="Z93" s="145"/>
      <c r="AA93" s="143"/>
      <c r="AB93" s="143"/>
      <c r="AC93" s="143"/>
      <c r="AD93" s="143"/>
      <c r="AE93" s="143"/>
      <c r="AF93" s="143"/>
      <c r="AG93" s="143"/>
      <c r="AH93" s="143"/>
      <c r="AI93" s="103">
        <f t="shared" si="37"/>
        <v>0</v>
      </c>
      <c r="AJ93" s="134"/>
      <c r="AK93" s="134"/>
      <c r="AL93" s="136"/>
      <c r="AM93" s="105">
        <f t="shared" si="38"/>
        <v>0</v>
      </c>
      <c r="AN93" s="1744"/>
      <c r="AO93" s="1745"/>
      <c r="AP93" s="1745"/>
      <c r="AQ93" s="1746"/>
      <c r="AR93" s="224">
        <f t="shared" si="39"/>
        <v>0</v>
      </c>
      <c r="AS93" s="1751"/>
      <c r="AT93" s="1752"/>
      <c r="AU93" s="1753"/>
      <c r="AV93" s="1753"/>
      <c r="AW93" s="1753"/>
      <c r="AX93" s="1753"/>
      <c r="AY93" s="1754"/>
      <c r="AZ93" s="1753"/>
      <c r="BA93" s="1753"/>
      <c r="BB93" s="1753"/>
      <c r="BC93" s="1752"/>
      <c r="BD93" s="222">
        <f t="shared" si="40"/>
        <v>0</v>
      </c>
      <c r="BE93" s="140">
        <f t="shared" si="41"/>
        <v>0</v>
      </c>
      <c r="BF93" s="132"/>
      <c r="BG93" s="140">
        <f t="shared" si="42"/>
        <v>0</v>
      </c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30">
        <f t="shared" si="43"/>
        <v>0</v>
      </c>
      <c r="BV93" s="132"/>
    </row>
    <row r="94" spans="1:74" ht="14.25" customHeight="1" thickBot="1" x14ac:dyDescent="0.3">
      <c r="A94" s="132"/>
      <c r="B94" s="512">
        <v>46103</v>
      </c>
      <c r="C94" s="133"/>
      <c r="D94" s="134"/>
      <c r="E94" s="135"/>
      <c r="F94" s="135"/>
      <c r="G94" s="147">
        <f t="shared" si="35"/>
        <v>0</v>
      </c>
      <c r="H94" s="742"/>
      <c r="I94" s="746"/>
      <c r="J94" s="744"/>
      <c r="K94" s="744"/>
      <c r="L94" s="745"/>
      <c r="M94" s="745"/>
      <c r="N94" s="745"/>
      <c r="O94" s="745"/>
      <c r="P94" s="641"/>
      <c r="Q94" s="99"/>
      <c r="R94" s="748"/>
      <c r="S94" s="641"/>
      <c r="T94" s="99"/>
      <c r="U94" s="103">
        <f t="shared" si="44"/>
        <v>0</v>
      </c>
      <c r="V94" s="146"/>
      <c r="W94" s="146"/>
      <c r="X94" s="143"/>
      <c r="Y94" s="768"/>
      <c r="Z94" s="143"/>
      <c r="AA94" s="143"/>
      <c r="AB94" s="143"/>
      <c r="AC94" s="143"/>
      <c r="AD94" s="143"/>
      <c r="AE94" s="143"/>
      <c r="AF94" s="143"/>
      <c r="AG94" s="143"/>
      <c r="AH94" s="143"/>
      <c r="AI94" s="103">
        <f t="shared" si="37"/>
        <v>0</v>
      </c>
      <c r="AJ94" s="134"/>
      <c r="AK94" s="134"/>
      <c r="AL94" s="136"/>
      <c r="AM94" s="105">
        <f t="shared" si="38"/>
        <v>0</v>
      </c>
      <c r="AN94" s="1745"/>
      <c r="AO94" s="1745"/>
      <c r="AP94" s="1745"/>
      <c r="AQ94" s="1746"/>
      <c r="AR94" s="224">
        <f t="shared" si="39"/>
        <v>0</v>
      </c>
      <c r="AS94" s="1751"/>
      <c r="AT94" s="1752"/>
      <c r="AU94" s="1753"/>
      <c r="AV94" s="1753"/>
      <c r="AW94" s="1753"/>
      <c r="AX94" s="1753"/>
      <c r="AY94" s="1754"/>
      <c r="AZ94" s="1753"/>
      <c r="BA94" s="1753"/>
      <c r="BB94" s="1753"/>
      <c r="BC94" s="1752"/>
      <c r="BD94" s="222">
        <f t="shared" si="40"/>
        <v>0</v>
      </c>
      <c r="BE94" s="140">
        <f t="shared" si="41"/>
        <v>0</v>
      </c>
      <c r="BF94" s="132"/>
      <c r="BG94" s="140">
        <f t="shared" si="42"/>
        <v>0</v>
      </c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30">
        <f t="shared" si="43"/>
        <v>0</v>
      </c>
      <c r="BV94" s="132"/>
    </row>
    <row r="95" spans="1:74" ht="14.25" customHeight="1" thickBot="1" x14ac:dyDescent="0.3">
      <c r="A95" s="132"/>
      <c r="B95" s="512">
        <v>46104</v>
      </c>
      <c r="C95" s="133"/>
      <c r="D95" s="134"/>
      <c r="E95" s="135"/>
      <c r="F95" s="135"/>
      <c r="G95" s="147">
        <f t="shared" si="35"/>
        <v>0</v>
      </c>
      <c r="H95" s="742"/>
      <c r="I95" s="746"/>
      <c r="J95" s="744"/>
      <c r="K95" s="744"/>
      <c r="L95" s="745"/>
      <c r="M95" s="745"/>
      <c r="N95" s="745"/>
      <c r="O95" s="745"/>
      <c r="P95" s="748"/>
      <c r="Q95" s="99"/>
      <c r="R95" s="641"/>
      <c r="S95" s="748"/>
      <c r="T95" s="99"/>
      <c r="U95" s="103">
        <f t="shared" si="44"/>
        <v>0</v>
      </c>
      <c r="V95" s="146"/>
      <c r="W95" s="780"/>
      <c r="X95" s="231"/>
      <c r="Y95" s="768"/>
      <c r="Z95" s="143"/>
      <c r="AA95" s="143"/>
      <c r="AB95" s="143"/>
      <c r="AC95" s="143"/>
      <c r="AD95" s="143"/>
      <c r="AE95" s="143"/>
      <c r="AF95" s="143"/>
      <c r="AG95" s="143"/>
      <c r="AH95" s="143"/>
      <c r="AI95" s="103">
        <f t="shared" si="37"/>
        <v>0</v>
      </c>
      <c r="AJ95" s="134"/>
      <c r="AK95" s="134"/>
      <c r="AL95" s="136"/>
      <c r="AM95" s="105">
        <f t="shared" si="38"/>
        <v>0</v>
      </c>
      <c r="AN95" s="1744"/>
      <c r="AO95" s="1745"/>
      <c r="AP95" s="1745"/>
      <c r="AQ95" s="1746"/>
      <c r="AR95" s="224">
        <f t="shared" si="39"/>
        <v>0</v>
      </c>
      <c r="AS95" s="1751"/>
      <c r="AT95" s="1752"/>
      <c r="AU95" s="1753"/>
      <c r="AV95" s="1753"/>
      <c r="AW95" s="1753"/>
      <c r="AX95" s="1753"/>
      <c r="AY95" s="1754"/>
      <c r="AZ95" s="1753"/>
      <c r="BA95" s="1753"/>
      <c r="BB95" s="1753"/>
      <c r="BC95" s="1752"/>
      <c r="BD95" s="222">
        <f t="shared" si="40"/>
        <v>0</v>
      </c>
      <c r="BE95" s="140">
        <f t="shared" si="41"/>
        <v>0</v>
      </c>
      <c r="BF95" s="132"/>
      <c r="BG95" s="140">
        <f t="shared" si="42"/>
        <v>0</v>
      </c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30">
        <f t="shared" si="43"/>
        <v>0</v>
      </c>
      <c r="BV95" s="132"/>
    </row>
    <row r="96" spans="1:74" ht="14.25" customHeight="1" thickBot="1" x14ac:dyDescent="0.3">
      <c r="A96" s="132"/>
      <c r="B96" s="512">
        <v>46105</v>
      </c>
      <c r="C96" s="133"/>
      <c r="D96" s="134"/>
      <c r="E96" s="135"/>
      <c r="F96" s="135"/>
      <c r="G96" s="147">
        <f t="shared" si="35"/>
        <v>0</v>
      </c>
      <c r="H96" s="742"/>
      <c r="I96" s="746"/>
      <c r="J96" s="744"/>
      <c r="K96" s="744"/>
      <c r="L96" s="747"/>
      <c r="M96" s="745"/>
      <c r="N96" s="745"/>
      <c r="O96" s="745"/>
      <c r="P96" s="748"/>
      <c r="Q96" s="99"/>
      <c r="R96" s="641"/>
      <c r="S96" s="641"/>
      <c r="T96" s="99"/>
      <c r="U96" s="103">
        <f t="shared" si="44"/>
        <v>0</v>
      </c>
      <c r="V96" s="146"/>
      <c r="W96" s="780"/>
      <c r="X96" s="231"/>
      <c r="Y96" s="768"/>
      <c r="Z96" s="145"/>
      <c r="AA96" s="143"/>
      <c r="AB96" s="143"/>
      <c r="AC96" s="143"/>
      <c r="AD96" s="143"/>
      <c r="AE96" s="143"/>
      <c r="AF96" s="143"/>
      <c r="AG96" s="143"/>
      <c r="AH96" s="143"/>
      <c r="AI96" s="103">
        <f t="shared" si="37"/>
        <v>0</v>
      </c>
      <c r="AJ96" s="134"/>
      <c r="AK96" s="134"/>
      <c r="AL96" s="136"/>
      <c r="AM96" s="105">
        <f t="shared" si="38"/>
        <v>0</v>
      </c>
      <c r="AN96" s="1744"/>
      <c r="AO96" s="1745"/>
      <c r="AP96" s="1745"/>
      <c r="AQ96" s="1746"/>
      <c r="AR96" s="224">
        <f t="shared" si="39"/>
        <v>0</v>
      </c>
      <c r="AS96" s="1751"/>
      <c r="AT96" s="1752"/>
      <c r="AU96" s="1753"/>
      <c r="AV96" s="1753"/>
      <c r="AW96" s="1753"/>
      <c r="AX96" s="1753"/>
      <c r="AY96" s="1754"/>
      <c r="AZ96" s="1753"/>
      <c r="BA96" s="1753"/>
      <c r="BB96" s="1753"/>
      <c r="BC96" s="1752"/>
      <c r="BD96" s="222">
        <f t="shared" si="40"/>
        <v>0</v>
      </c>
      <c r="BE96" s="140">
        <f t="shared" si="41"/>
        <v>0</v>
      </c>
      <c r="BF96" s="132"/>
      <c r="BG96" s="140">
        <f t="shared" si="42"/>
        <v>0</v>
      </c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30">
        <f t="shared" si="43"/>
        <v>0</v>
      </c>
      <c r="BV96" s="132"/>
    </row>
    <row r="97" spans="1:74" ht="14.25" customHeight="1" thickBot="1" x14ac:dyDescent="0.3">
      <c r="A97" s="132"/>
      <c r="B97" s="512">
        <v>46106</v>
      </c>
      <c r="C97" s="133"/>
      <c r="D97" s="134"/>
      <c r="E97" s="135"/>
      <c r="F97" s="135"/>
      <c r="G97" s="147">
        <f t="shared" si="35"/>
        <v>0</v>
      </c>
      <c r="H97" s="742"/>
      <c r="I97" s="746"/>
      <c r="J97" s="744"/>
      <c r="K97" s="744"/>
      <c r="L97" s="745"/>
      <c r="M97" s="745"/>
      <c r="N97" s="745"/>
      <c r="O97" s="745"/>
      <c r="P97" s="748"/>
      <c r="Q97" s="99"/>
      <c r="R97" s="641"/>
      <c r="S97" s="641"/>
      <c r="T97" s="99"/>
      <c r="U97" s="103">
        <f t="shared" si="44"/>
        <v>0</v>
      </c>
      <c r="V97" s="146"/>
      <c r="W97" s="146"/>
      <c r="X97" s="143"/>
      <c r="Y97" s="768"/>
      <c r="Z97" s="143"/>
      <c r="AA97" s="143"/>
      <c r="AB97" s="143"/>
      <c r="AC97" s="143"/>
      <c r="AD97" s="143"/>
      <c r="AE97" s="143"/>
      <c r="AF97" s="143"/>
      <c r="AG97" s="143"/>
      <c r="AH97" s="143"/>
      <c r="AI97" s="103">
        <f t="shared" si="37"/>
        <v>0</v>
      </c>
      <c r="AJ97" s="134"/>
      <c r="AK97" s="134"/>
      <c r="AL97" s="136"/>
      <c r="AM97" s="105">
        <f t="shared" si="38"/>
        <v>0</v>
      </c>
      <c r="AN97" s="1744"/>
      <c r="AO97" s="1745"/>
      <c r="AP97" s="1745"/>
      <c r="AQ97" s="1746"/>
      <c r="AR97" s="224">
        <f t="shared" si="39"/>
        <v>0</v>
      </c>
      <c r="AS97" s="1751"/>
      <c r="AT97" s="1752"/>
      <c r="AU97" s="1753"/>
      <c r="AV97" s="1753"/>
      <c r="AW97" s="1753"/>
      <c r="AX97" s="1753"/>
      <c r="AY97" s="1754"/>
      <c r="AZ97" s="1753"/>
      <c r="BA97" s="1753"/>
      <c r="BB97" s="1753"/>
      <c r="BC97" s="1752"/>
      <c r="BD97" s="222">
        <f t="shared" si="40"/>
        <v>0</v>
      </c>
      <c r="BE97" s="140">
        <f t="shared" si="41"/>
        <v>0</v>
      </c>
      <c r="BF97" s="132"/>
      <c r="BG97" s="140">
        <f t="shared" si="42"/>
        <v>0</v>
      </c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30">
        <f t="shared" si="43"/>
        <v>0</v>
      </c>
      <c r="BV97" s="132"/>
    </row>
    <row r="98" spans="1:74" ht="14.25" customHeight="1" thickBot="1" x14ac:dyDescent="0.3">
      <c r="A98" s="132"/>
      <c r="B98" s="512">
        <v>46107</v>
      </c>
      <c r="C98" s="133"/>
      <c r="D98" s="134"/>
      <c r="E98" s="135"/>
      <c r="F98" s="135"/>
      <c r="G98" s="147">
        <f t="shared" si="35"/>
        <v>0</v>
      </c>
      <c r="H98" s="742"/>
      <c r="I98" s="746"/>
      <c r="J98" s="744"/>
      <c r="K98" s="744"/>
      <c r="L98" s="747"/>
      <c r="M98" s="745"/>
      <c r="N98" s="745"/>
      <c r="O98" s="745"/>
      <c r="P98" s="641"/>
      <c r="Q98" s="99"/>
      <c r="R98" s="641"/>
      <c r="S98" s="641"/>
      <c r="T98" s="99"/>
      <c r="U98" s="103">
        <f t="shared" si="44"/>
        <v>0</v>
      </c>
      <c r="V98" s="146"/>
      <c r="W98" s="146"/>
      <c r="X98" s="143"/>
      <c r="Y98" s="768"/>
      <c r="Z98" s="143"/>
      <c r="AA98" s="143"/>
      <c r="AB98" s="143"/>
      <c r="AC98" s="143"/>
      <c r="AD98" s="143"/>
      <c r="AE98" s="143"/>
      <c r="AF98" s="143"/>
      <c r="AG98" s="143"/>
      <c r="AH98" s="145"/>
      <c r="AI98" s="103">
        <f t="shared" si="37"/>
        <v>0</v>
      </c>
      <c r="AJ98" s="134"/>
      <c r="AK98" s="134"/>
      <c r="AL98" s="136"/>
      <c r="AM98" s="105">
        <f t="shared" si="38"/>
        <v>0</v>
      </c>
      <c r="AN98" s="1744"/>
      <c r="AO98" s="1745"/>
      <c r="AP98" s="1745"/>
      <c r="AQ98" s="1746"/>
      <c r="AR98" s="224">
        <f t="shared" si="39"/>
        <v>0</v>
      </c>
      <c r="AS98" s="1751"/>
      <c r="AT98" s="1752"/>
      <c r="AU98" s="1753"/>
      <c r="AV98" s="1753"/>
      <c r="AW98" s="1753"/>
      <c r="AX98" s="1753"/>
      <c r="AY98" s="1754"/>
      <c r="AZ98" s="1753"/>
      <c r="BA98" s="1753"/>
      <c r="BB98" s="1753"/>
      <c r="BC98" s="1752"/>
      <c r="BD98" s="222">
        <f t="shared" si="40"/>
        <v>0</v>
      </c>
      <c r="BE98" s="140">
        <f t="shared" si="41"/>
        <v>0</v>
      </c>
      <c r="BF98" s="132"/>
      <c r="BG98" s="140">
        <f t="shared" si="42"/>
        <v>0</v>
      </c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/>
      <c r="BS98" s="141"/>
      <c r="BT98" s="141"/>
      <c r="BU98" s="130">
        <f t="shared" si="43"/>
        <v>0</v>
      </c>
      <c r="BV98" s="132"/>
    </row>
    <row r="99" spans="1:74" ht="14.25" customHeight="1" thickBot="1" x14ac:dyDescent="0.3">
      <c r="A99" s="132"/>
      <c r="B99" s="512">
        <v>46108</v>
      </c>
      <c r="C99" s="133"/>
      <c r="D99" s="134"/>
      <c r="E99" s="135"/>
      <c r="F99" s="135"/>
      <c r="G99" s="147">
        <f t="shared" si="35"/>
        <v>0</v>
      </c>
      <c r="H99" s="742"/>
      <c r="I99" s="746"/>
      <c r="J99" s="744"/>
      <c r="K99" s="744"/>
      <c r="L99" s="747"/>
      <c r="M99" s="745"/>
      <c r="N99" s="745"/>
      <c r="O99" s="747"/>
      <c r="P99" s="641"/>
      <c r="Q99" s="99"/>
      <c r="R99" s="641"/>
      <c r="S99" s="748"/>
      <c r="T99" s="99"/>
      <c r="U99" s="103">
        <f t="shared" si="44"/>
        <v>0</v>
      </c>
      <c r="V99" s="146"/>
      <c r="W99" s="146"/>
      <c r="X99" s="143"/>
      <c r="Y99" s="768"/>
      <c r="Z99" s="143"/>
      <c r="AA99" s="143"/>
      <c r="AB99" s="143"/>
      <c r="AC99" s="143"/>
      <c r="AD99" s="143"/>
      <c r="AE99" s="143"/>
      <c r="AF99" s="143"/>
      <c r="AG99" s="143"/>
      <c r="AH99" s="143"/>
      <c r="AI99" s="103">
        <f t="shared" si="37"/>
        <v>0</v>
      </c>
      <c r="AJ99" s="134"/>
      <c r="AK99" s="134"/>
      <c r="AL99" s="136"/>
      <c r="AM99" s="105">
        <f t="shared" si="38"/>
        <v>0</v>
      </c>
      <c r="AN99" s="1744"/>
      <c r="AO99" s="1745"/>
      <c r="AP99" s="1745"/>
      <c r="AQ99" s="1746"/>
      <c r="AR99" s="224">
        <f t="shared" si="39"/>
        <v>0</v>
      </c>
      <c r="AS99" s="1751"/>
      <c r="AT99" s="1752"/>
      <c r="AU99" s="1753"/>
      <c r="AV99" s="1753"/>
      <c r="AW99" s="1753"/>
      <c r="AX99" s="1753"/>
      <c r="AY99" s="1754"/>
      <c r="AZ99" s="1753"/>
      <c r="BA99" s="1753"/>
      <c r="BB99" s="1753"/>
      <c r="BC99" s="1752"/>
      <c r="BD99" s="222">
        <f t="shared" si="40"/>
        <v>0</v>
      </c>
      <c r="BE99" s="140">
        <f t="shared" si="41"/>
        <v>0</v>
      </c>
      <c r="BF99" s="132"/>
      <c r="BG99" s="140">
        <f t="shared" si="42"/>
        <v>0</v>
      </c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30">
        <f t="shared" si="43"/>
        <v>0</v>
      </c>
      <c r="BV99" s="132"/>
    </row>
    <row r="100" spans="1:74" ht="14.25" customHeight="1" thickBot="1" x14ac:dyDescent="0.3">
      <c r="A100" s="132"/>
      <c r="B100" s="512">
        <v>46109</v>
      </c>
      <c r="C100" s="133"/>
      <c r="D100" s="134"/>
      <c r="E100" s="135"/>
      <c r="F100" s="135"/>
      <c r="G100" s="147">
        <f t="shared" si="35"/>
        <v>0</v>
      </c>
      <c r="H100" s="742"/>
      <c r="I100" s="746"/>
      <c r="J100" s="744"/>
      <c r="K100" s="744"/>
      <c r="L100" s="745"/>
      <c r="M100" s="745"/>
      <c r="N100" s="745"/>
      <c r="O100" s="747"/>
      <c r="P100" s="641"/>
      <c r="Q100" s="99"/>
      <c r="R100" s="641"/>
      <c r="S100" s="641"/>
      <c r="T100" s="99"/>
      <c r="U100" s="103">
        <f t="shared" si="44"/>
        <v>0</v>
      </c>
      <c r="V100" s="146"/>
      <c r="W100" s="146"/>
      <c r="X100" s="143"/>
      <c r="Y100" s="768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03">
        <f t="shared" si="37"/>
        <v>0</v>
      </c>
      <c r="AJ100" s="134"/>
      <c r="AK100" s="134"/>
      <c r="AL100" s="136"/>
      <c r="AM100" s="105">
        <f t="shared" si="38"/>
        <v>0</v>
      </c>
      <c r="AN100" s="1744"/>
      <c r="AO100" s="1745"/>
      <c r="AP100" s="1745"/>
      <c r="AQ100" s="1746"/>
      <c r="AR100" s="224">
        <f t="shared" si="39"/>
        <v>0</v>
      </c>
      <c r="AS100" s="1751"/>
      <c r="AT100" s="1752"/>
      <c r="AU100" s="1753"/>
      <c r="AV100" s="1753"/>
      <c r="AW100" s="1753"/>
      <c r="AX100" s="1753"/>
      <c r="AY100" s="1754"/>
      <c r="AZ100" s="1753"/>
      <c r="BA100" s="1753"/>
      <c r="BB100" s="1753"/>
      <c r="BC100" s="1752"/>
      <c r="BD100" s="222">
        <f t="shared" si="40"/>
        <v>0</v>
      </c>
      <c r="BE100" s="140">
        <f t="shared" si="41"/>
        <v>0</v>
      </c>
      <c r="BF100" s="132"/>
      <c r="BG100" s="140">
        <f t="shared" si="42"/>
        <v>0</v>
      </c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30">
        <f t="shared" si="43"/>
        <v>0</v>
      </c>
      <c r="BV100" s="132"/>
    </row>
    <row r="101" spans="1:74" ht="14.25" customHeight="1" thickBot="1" x14ac:dyDescent="0.3">
      <c r="A101" s="132"/>
      <c r="B101" s="512">
        <v>46110</v>
      </c>
      <c r="C101" s="133"/>
      <c r="D101" s="134"/>
      <c r="E101" s="135"/>
      <c r="F101" s="135"/>
      <c r="G101" s="147">
        <f t="shared" si="35"/>
        <v>0</v>
      </c>
      <c r="H101" s="742"/>
      <c r="I101" s="746"/>
      <c r="J101" s="744"/>
      <c r="K101" s="744"/>
      <c r="L101" s="745"/>
      <c r="M101" s="745"/>
      <c r="N101" s="745"/>
      <c r="O101" s="747"/>
      <c r="P101" s="641"/>
      <c r="Q101" s="99"/>
      <c r="R101" s="641"/>
      <c r="S101" s="641"/>
      <c r="T101" s="99"/>
      <c r="U101" s="103">
        <f t="shared" si="44"/>
        <v>0</v>
      </c>
      <c r="V101" s="146"/>
      <c r="W101" s="146"/>
      <c r="X101" s="143"/>
      <c r="Y101" s="768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03">
        <f t="shared" si="37"/>
        <v>0</v>
      </c>
      <c r="AJ101" s="134"/>
      <c r="AK101" s="134"/>
      <c r="AL101" s="136"/>
      <c r="AM101" s="105">
        <f t="shared" si="38"/>
        <v>0</v>
      </c>
      <c r="AN101" s="1745"/>
      <c r="AO101" s="1745"/>
      <c r="AP101" s="1745"/>
      <c r="AQ101" s="1746"/>
      <c r="AR101" s="224">
        <f t="shared" si="39"/>
        <v>0</v>
      </c>
      <c r="AS101" s="1751"/>
      <c r="AT101" s="1752"/>
      <c r="AU101" s="1753"/>
      <c r="AV101" s="1753"/>
      <c r="AW101" s="1753"/>
      <c r="AX101" s="1753"/>
      <c r="AY101" s="1754"/>
      <c r="AZ101" s="1753"/>
      <c r="BA101" s="1753"/>
      <c r="BB101" s="1753"/>
      <c r="BC101" s="1752"/>
      <c r="BD101" s="222">
        <f t="shared" si="40"/>
        <v>0</v>
      </c>
      <c r="BE101" s="140">
        <f t="shared" si="41"/>
        <v>0</v>
      </c>
      <c r="BF101" s="132"/>
      <c r="BG101" s="140">
        <f t="shared" si="42"/>
        <v>0</v>
      </c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30">
        <f t="shared" si="43"/>
        <v>0</v>
      </c>
      <c r="BV101" s="132"/>
    </row>
    <row r="102" spans="1:74" ht="14.25" customHeight="1" thickBot="1" x14ac:dyDescent="0.3">
      <c r="A102" s="132"/>
      <c r="B102" s="512">
        <v>46111</v>
      </c>
      <c r="C102" s="133"/>
      <c r="D102" s="134"/>
      <c r="E102" s="135"/>
      <c r="F102" s="135"/>
      <c r="G102" s="147">
        <f t="shared" si="35"/>
        <v>0</v>
      </c>
      <c r="H102" s="742"/>
      <c r="I102" s="746"/>
      <c r="J102" s="744"/>
      <c r="K102" s="744"/>
      <c r="L102" s="745"/>
      <c r="M102" s="745"/>
      <c r="N102" s="745"/>
      <c r="O102" s="747"/>
      <c r="P102" s="748"/>
      <c r="Q102" s="99"/>
      <c r="R102" s="641"/>
      <c r="S102" s="641"/>
      <c r="T102" s="99"/>
      <c r="U102" s="103">
        <f t="shared" si="44"/>
        <v>0</v>
      </c>
      <c r="V102" s="146"/>
      <c r="W102" s="146"/>
      <c r="X102" s="143"/>
      <c r="Y102" s="768"/>
      <c r="Z102" s="145"/>
      <c r="AA102" s="143"/>
      <c r="AB102" s="143"/>
      <c r="AC102" s="143"/>
      <c r="AD102" s="143"/>
      <c r="AE102" s="143"/>
      <c r="AF102" s="143"/>
      <c r="AG102" s="143"/>
      <c r="AH102" s="143"/>
      <c r="AI102" s="103">
        <f t="shared" si="37"/>
        <v>0</v>
      </c>
      <c r="AJ102" s="134"/>
      <c r="AK102" s="134"/>
      <c r="AL102" s="136"/>
      <c r="AM102" s="105">
        <f t="shared" si="38"/>
        <v>0</v>
      </c>
      <c r="AN102" s="1744"/>
      <c r="AO102" s="1745"/>
      <c r="AP102" s="1745"/>
      <c r="AQ102" s="1746"/>
      <c r="AR102" s="224">
        <f t="shared" si="39"/>
        <v>0</v>
      </c>
      <c r="AS102" s="1751"/>
      <c r="AT102" s="1752"/>
      <c r="AU102" s="1753"/>
      <c r="AV102" s="1753"/>
      <c r="AW102" s="1753"/>
      <c r="AX102" s="1753"/>
      <c r="AY102" s="1754"/>
      <c r="AZ102" s="1753"/>
      <c r="BA102" s="1753"/>
      <c r="BB102" s="1753"/>
      <c r="BC102" s="1752"/>
      <c r="BD102" s="222">
        <f t="shared" si="40"/>
        <v>0</v>
      </c>
      <c r="BE102" s="140">
        <f t="shared" si="41"/>
        <v>0</v>
      </c>
      <c r="BF102" s="132"/>
      <c r="BG102" s="140">
        <f t="shared" si="42"/>
        <v>0</v>
      </c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30">
        <f t="shared" si="43"/>
        <v>0</v>
      </c>
      <c r="BV102" s="132"/>
    </row>
    <row r="103" spans="1:74" ht="14.25" customHeight="1" thickBot="1" x14ac:dyDescent="0.3">
      <c r="A103" s="132"/>
      <c r="B103" s="512">
        <v>46112</v>
      </c>
      <c r="C103" s="133"/>
      <c r="D103" s="134"/>
      <c r="E103" s="156"/>
      <c r="F103" s="156"/>
      <c r="G103" s="147">
        <f t="shared" si="35"/>
        <v>0</v>
      </c>
      <c r="H103" s="742"/>
      <c r="I103" s="783"/>
      <c r="J103" s="784"/>
      <c r="K103" s="784"/>
      <c r="L103" s="785"/>
      <c r="M103" s="785"/>
      <c r="N103" s="785"/>
      <c r="O103" s="786"/>
      <c r="P103" s="658"/>
      <c r="Q103" s="657"/>
      <c r="R103" s="658"/>
      <c r="S103" s="658"/>
      <c r="T103" s="657"/>
      <c r="U103" s="103">
        <f t="shared" si="44"/>
        <v>0</v>
      </c>
      <c r="V103" s="160"/>
      <c r="W103" s="780"/>
      <c r="X103" s="787"/>
      <c r="Y103" s="788"/>
      <c r="Z103" s="158"/>
      <c r="AA103" s="157"/>
      <c r="AB103" s="157"/>
      <c r="AC103" s="157"/>
      <c r="AD103" s="157"/>
      <c r="AE103" s="157"/>
      <c r="AF103" s="157"/>
      <c r="AG103" s="157"/>
      <c r="AH103" s="157"/>
      <c r="AI103" s="103">
        <f t="shared" si="37"/>
        <v>0</v>
      </c>
      <c r="AJ103" s="154"/>
      <c r="AK103" s="154"/>
      <c r="AL103" s="159"/>
      <c r="AM103" s="105">
        <f t="shared" si="38"/>
        <v>0</v>
      </c>
      <c r="AN103" s="1748"/>
      <c r="AO103" s="1749"/>
      <c r="AP103" s="1749"/>
      <c r="AQ103" s="1750"/>
      <c r="AR103" s="224">
        <f t="shared" si="39"/>
        <v>0</v>
      </c>
      <c r="AS103" s="1756"/>
      <c r="AT103" s="1757"/>
      <c r="AU103" s="1753"/>
      <c r="AV103" s="1753"/>
      <c r="AW103" s="1753"/>
      <c r="AX103" s="1753"/>
      <c r="AY103" s="1758"/>
      <c r="AZ103" s="1753"/>
      <c r="BA103" s="1753"/>
      <c r="BB103" s="1753"/>
      <c r="BC103" s="1757"/>
      <c r="BD103" s="222">
        <f t="shared" si="40"/>
        <v>0</v>
      </c>
      <c r="BE103" s="162">
        <f t="shared" si="41"/>
        <v>0</v>
      </c>
      <c r="BF103" s="132"/>
      <c r="BG103" s="162">
        <f t="shared" si="42"/>
        <v>0</v>
      </c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41"/>
      <c r="BR103" s="789"/>
      <c r="BS103" s="163"/>
      <c r="BT103" s="163"/>
      <c r="BU103" s="164">
        <f t="shared" si="43"/>
        <v>0</v>
      </c>
      <c r="BV103" s="132"/>
    </row>
    <row r="104" spans="1:74" ht="14.25" customHeight="1" thickBot="1" x14ac:dyDescent="0.3">
      <c r="A104" s="3"/>
      <c r="B104" s="2" t="s">
        <v>77</v>
      </c>
      <c r="C104" s="755">
        <f t="shared" ref="C104:I104" si="45">SUM(C76:C103)</f>
        <v>0</v>
      </c>
      <c r="D104" s="755">
        <f t="shared" si="45"/>
        <v>0</v>
      </c>
      <c r="E104" s="755">
        <f t="shared" si="45"/>
        <v>0</v>
      </c>
      <c r="F104" s="755">
        <f t="shared" si="45"/>
        <v>0</v>
      </c>
      <c r="G104" s="755">
        <f t="shared" si="45"/>
        <v>0</v>
      </c>
      <c r="H104" s="755">
        <f t="shared" si="45"/>
        <v>0</v>
      </c>
      <c r="I104" s="755">
        <f t="shared" si="45"/>
        <v>0</v>
      </c>
      <c r="J104" s="755"/>
      <c r="K104" s="755">
        <f t="shared" ref="K104:L104" si="46">SUM(K76:K103)</f>
        <v>0</v>
      </c>
      <c r="L104" s="755">
        <f t="shared" si="46"/>
        <v>0</v>
      </c>
      <c r="M104" s="755"/>
      <c r="N104" s="755">
        <f t="shared" ref="N104:V104" si="47">SUM(N76:N103)</f>
        <v>0</v>
      </c>
      <c r="O104" s="755">
        <f t="shared" si="47"/>
        <v>0</v>
      </c>
      <c r="P104" s="755">
        <f t="shared" si="47"/>
        <v>0</v>
      </c>
      <c r="Q104" s="755">
        <f t="shared" si="47"/>
        <v>0</v>
      </c>
      <c r="R104" s="755">
        <f t="shared" si="47"/>
        <v>0</v>
      </c>
      <c r="S104" s="755">
        <f t="shared" si="47"/>
        <v>0</v>
      </c>
      <c r="T104" s="755">
        <f t="shared" si="47"/>
        <v>0</v>
      </c>
      <c r="U104" s="755">
        <f t="shared" si="47"/>
        <v>0</v>
      </c>
      <c r="V104" s="755">
        <f t="shared" si="47"/>
        <v>0</v>
      </c>
      <c r="W104" s="755"/>
      <c r="X104" s="755">
        <f t="shared" ref="X104:AI104" si="48">SUM(X76:X103)</f>
        <v>0</v>
      </c>
      <c r="Y104" s="755">
        <f t="shared" si="48"/>
        <v>0</v>
      </c>
      <c r="Z104" s="755">
        <f t="shared" si="48"/>
        <v>0</v>
      </c>
      <c r="AA104" s="755">
        <f t="shared" si="48"/>
        <v>0</v>
      </c>
      <c r="AB104" s="755">
        <f t="shared" si="48"/>
        <v>0</v>
      </c>
      <c r="AC104" s="755">
        <f t="shared" si="48"/>
        <v>0</v>
      </c>
      <c r="AD104" s="755">
        <f t="shared" si="48"/>
        <v>0</v>
      </c>
      <c r="AE104" s="755">
        <f t="shared" si="48"/>
        <v>0</v>
      </c>
      <c r="AF104" s="755">
        <f t="shared" si="48"/>
        <v>0</v>
      </c>
      <c r="AG104" s="755">
        <f t="shared" si="48"/>
        <v>0</v>
      </c>
      <c r="AH104" s="755">
        <f t="shared" si="48"/>
        <v>0</v>
      </c>
      <c r="AI104" s="755">
        <f t="shared" si="48"/>
        <v>0</v>
      </c>
      <c r="AJ104" s="755">
        <f t="shared" ref="AJ104:AN104" si="49">SUM(AJ73:AJ103)</f>
        <v>0</v>
      </c>
      <c r="AK104" s="755">
        <f t="shared" si="49"/>
        <v>0</v>
      </c>
      <c r="AL104" s="755">
        <f t="shared" si="49"/>
        <v>0</v>
      </c>
      <c r="AM104" s="755">
        <f t="shared" si="49"/>
        <v>0</v>
      </c>
      <c r="AN104" s="755">
        <f t="shared" si="49"/>
        <v>0</v>
      </c>
      <c r="AO104" s="755">
        <f t="shared" ref="AO104:BE104" si="50">SUM(AO76:AO103)</f>
        <v>0</v>
      </c>
      <c r="AP104" s="755">
        <f t="shared" si="50"/>
        <v>0</v>
      </c>
      <c r="AQ104" s="755">
        <f t="shared" si="50"/>
        <v>0</v>
      </c>
      <c r="AR104" s="755">
        <f t="shared" si="50"/>
        <v>0</v>
      </c>
      <c r="AS104" s="756">
        <f t="shared" si="50"/>
        <v>0</v>
      </c>
      <c r="AT104" s="757">
        <f t="shared" si="50"/>
        <v>0</v>
      </c>
      <c r="AU104" s="757">
        <f t="shared" si="50"/>
        <v>0</v>
      </c>
      <c r="AV104" s="757">
        <f t="shared" si="50"/>
        <v>0</v>
      </c>
      <c r="AW104" s="757">
        <f t="shared" si="50"/>
        <v>0</v>
      </c>
      <c r="AX104" s="757">
        <f t="shared" si="50"/>
        <v>0</v>
      </c>
      <c r="AY104" s="757">
        <f t="shared" si="50"/>
        <v>0</v>
      </c>
      <c r="AZ104" s="757">
        <f t="shared" si="50"/>
        <v>0</v>
      </c>
      <c r="BA104" s="757">
        <f t="shared" si="50"/>
        <v>0</v>
      </c>
      <c r="BB104" s="757">
        <f t="shared" si="50"/>
        <v>0</v>
      </c>
      <c r="BC104" s="757">
        <f t="shared" si="50"/>
        <v>0</v>
      </c>
      <c r="BD104" s="755">
        <f t="shared" si="50"/>
        <v>0</v>
      </c>
      <c r="BE104" s="771">
        <f t="shared" si="50"/>
        <v>0</v>
      </c>
      <c r="BF104" s="235"/>
      <c r="BG104" s="755">
        <f t="shared" ref="BG104:BU104" si="51">SUM(BG76:BG103)</f>
        <v>0</v>
      </c>
      <c r="BH104" s="755">
        <f t="shared" si="51"/>
        <v>0</v>
      </c>
      <c r="BI104" s="755">
        <f t="shared" si="51"/>
        <v>0</v>
      </c>
      <c r="BJ104" s="755">
        <f t="shared" si="51"/>
        <v>0</v>
      </c>
      <c r="BK104" s="755">
        <f t="shared" si="51"/>
        <v>0</v>
      </c>
      <c r="BL104" s="755">
        <f t="shared" si="51"/>
        <v>0</v>
      </c>
      <c r="BM104" s="755">
        <f t="shared" si="51"/>
        <v>0</v>
      </c>
      <c r="BN104" s="755">
        <f t="shared" si="51"/>
        <v>0</v>
      </c>
      <c r="BO104" s="755">
        <f t="shared" si="51"/>
        <v>0</v>
      </c>
      <c r="BP104" s="755">
        <f t="shared" si="51"/>
        <v>0</v>
      </c>
      <c r="BQ104" s="755">
        <f t="shared" si="51"/>
        <v>0</v>
      </c>
      <c r="BR104" s="755">
        <f t="shared" si="51"/>
        <v>0</v>
      </c>
      <c r="BS104" s="755">
        <f t="shared" si="51"/>
        <v>0</v>
      </c>
      <c r="BT104" s="755">
        <f t="shared" si="51"/>
        <v>0</v>
      </c>
      <c r="BU104" s="771">
        <f t="shared" si="51"/>
        <v>0</v>
      </c>
      <c r="BV104" s="235"/>
    </row>
    <row r="105" spans="1:74" ht="14.25" customHeight="1" x14ac:dyDescent="0.25">
      <c r="A105" s="1"/>
      <c r="B105" s="2"/>
      <c r="C105" s="3"/>
      <c r="D105" s="3"/>
      <c r="E105" s="3"/>
      <c r="F105" s="3"/>
      <c r="G105" s="4"/>
      <c r="H105" s="4"/>
      <c r="I105" s="1"/>
      <c r="J105" s="758"/>
      <c r="K105" s="758"/>
      <c r="L105" s="758"/>
      <c r="M105" s="758"/>
      <c r="N105" s="758"/>
      <c r="O105" s="758"/>
      <c r="P105" s="3"/>
      <c r="Q105" s="3"/>
      <c r="R105" s="1"/>
      <c r="S105" s="1"/>
      <c r="T105" s="3"/>
      <c r="U105" s="3"/>
      <c r="V105" s="3"/>
      <c r="W105" s="132"/>
      <c r="X105" s="132"/>
      <c r="Y105" s="1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4"/>
      <c r="AS105" s="380"/>
      <c r="AT105" s="132"/>
      <c r="AU105" s="132"/>
      <c r="AV105" s="3"/>
      <c r="AW105" s="3"/>
      <c r="AX105" s="3"/>
      <c r="AY105" s="132"/>
      <c r="AZ105" s="132"/>
      <c r="BA105" s="132"/>
      <c r="BB105" s="132"/>
      <c r="BC105" s="132"/>
      <c r="BD105" s="4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1:74" ht="14.25" customHeight="1" thickBot="1" x14ac:dyDescent="0.3">
      <c r="A106" s="1"/>
      <c r="B106" s="2"/>
      <c r="C106" s="3"/>
      <c r="D106" s="3"/>
      <c r="E106" s="3"/>
      <c r="F106" s="3"/>
      <c r="G106" s="4"/>
      <c r="H106" s="4"/>
      <c r="I106" s="1"/>
      <c r="J106" s="758"/>
      <c r="K106" s="758"/>
      <c r="L106" s="758"/>
      <c r="M106" s="758"/>
      <c r="N106" s="758"/>
      <c r="O106" s="758"/>
      <c r="P106" s="3"/>
      <c r="Q106" s="3"/>
      <c r="R106" s="1"/>
      <c r="S106" s="1"/>
      <c r="T106" s="3"/>
      <c r="U106" s="3"/>
      <c r="V106" s="3"/>
      <c r="W106" s="132"/>
      <c r="X106" s="132"/>
      <c r="Y106" s="1"/>
      <c r="Z106" s="3"/>
      <c r="AA106" s="3"/>
      <c r="AB106" s="3"/>
      <c r="AC106" s="3"/>
      <c r="AD106" s="3"/>
      <c r="AE106" s="3"/>
      <c r="AF106" s="3"/>
      <c r="AG106" s="3"/>
      <c r="AH106" s="3"/>
      <c r="AI106" s="176"/>
      <c r="AJ106" s="3"/>
      <c r="AK106" s="3"/>
      <c r="AL106" s="3"/>
      <c r="AM106" s="4"/>
      <c r="AN106" s="3"/>
      <c r="AO106" s="3"/>
      <c r="AP106" s="3"/>
      <c r="AQ106" s="3"/>
      <c r="AR106" s="177"/>
      <c r="AS106" s="790"/>
      <c r="AT106" s="4"/>
      <c r="AU106" s="4"/>
      <c r="AV106" s="4"/>
      <c r="AW106" s="4"/>
      <c r="AX106" s="4"/>
      <c r="AY106" s="4"/>
      <c r="AZ106" s="4"/>
      <c r="BA106" s="4"/>
      <c r="BB106" s="132"/>
      <c r="BC106" s="132"/>
      <c r="BD106" s="177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1:74" ht="14.25" customHeight="1" thickBot="1" x14ac:dyDescent="0.3">
      <c r="A107" s="132"/>
      <c r="B107" s="791">
        <v>46113</v>
      </c>
      <c r="C107" s="180"/>
      <c r="D107" s="181"/>
      <c r="E107" s="182"/>
      <c r="F107" s="182"/>
      <c r="G107" s="265">
        <f t="shared" ref="G107:G136" si="52">+C107+D107+E107+F107</f>
        <v>0</v>
      </c>
      <c r="H107" s="792"/>
      <c r="I107" s="778"/>
      <c r="J107" s="793"/>
      <c r="K107" s="793"/>
      <c r="L107" s="794"/>
      <c r="M107" s="795"/>
      <c r="N107" s="795"/>
      <c r="O107" s="795"/>
      <c r="P107" s="186"/>
      <c r="Q107" s="186"/>
      <c r="R107" s="619"/>
      <c r="S107" s="796"/>
      <c r="T107" s="186"/>
      <c r="U107" s="103">
        <f>SUM(H107:T107)</f>
        <v>0</v>
      </c>
      <c r="V107" s="193"/>
      <c r="W107" s="193"/>
      <c r="X107" s="186"/>
      <c r="Y107" s="778"/>
      <c r="Z107" s="186"/>
      <c r="AA107" s="186"/>
      <c r="AB107" s="186"/>
      <c r="AC107" s="186"/>
      <c r="AD107" s="186"/>
      <c r="AE107" s="186"/>
      <c r="AF107" s="186"/>
      <c r="AG107" s="186"/>
      <c r="AH107" s="188"/>
      <c r="AI107" s="103">
        <f t="shared" ref="AI107:AI134" si="53">SUM(V107:AH107)</f>
        <v>0</v>
      </c>
      <c r="AJ107" s="181"/>
      <c r="AK107" s="181"/>
      <c r="AL107" s="190"/>
      <c r="AM107" s="191">
        <f t="shared" ref="AM107:AM136" si="54">SUM(AJ107:AL107)</f>
        <v>0</v>
      </c>
      <c r="AN107" s="188"/>
      <c r="AO107" s="186"/>
      <c r="AP107" s="186"/>
      <c r="AQ107" s="193"/>
      <c r="AR107" s="219">
        <f t="shared" ref="AR107:AR136" si="55">+G107-U107-AI107-AM107-AN107-AO107-AP107-AQ107</f>
        <v>0</v>
      </c>
      <c r="AS107" s="271"/>
      <c r="AT107" s="109"/>
      <c r="AU107" s="127"/>
      <c r="AV107" s="127"/>
      <c r="AW107" s="127"/>
      <c r="AX107" s="127"/>
      <c r="AY107" s="271"/>
      <c r="AZ107" s="127"/>
      <c r="BA107" s="127"/>
      <c r="BB107" s="127"/>
      <c r="BC107" s="109"/>
      <c r="BD107" s="222">
        <f t="shared" ref="BD107:BD136" si="56">SUM(AS107:BC107)-BB107</f>
        <v>0</v>
      </c>
      <c r="BE107" s="195">
        <f t="shared" ref="BE107:BE136" si="57">+AR107-BD107</f>
        <v>0</v>
      </c>
      <c r="BF107" s="132"/>
      <c r="BG107" s="195">
        <f t="shared" ref="BG107:BG136" si="58">SUM(BH107:BT107)</f>
        <v>0</v>
      </c>
      <c r="BH107" s="196"/>
      <c r="BI107" s="196"/>
      <c r="BJ107" s="196"/>
      <c r="BK107" s="196"/>
      <c r="BL107" s="196"/>
      <c r="BM107" s="196"/>
      <c r="BN107" s="196"/>
      <c r="BO107" s="196"/>
      <c r="BP107" s="196"/>
      <c r="BQ107" s="196"/>
      <c r="BR107" s="196"/>
      <c r="BS107" s="196"/>
      <c r="BT107" s="196"/>
      <c r="BU107" s="116">
        <f t="shared" ref="BU107:BU136" si="59">+BE107-BG107</f>
        <v>0</v>
      </c>
      <c r="BV107" s="132"/>
    </row>
    <row r="108" spans="1:74" ht="14.25" customHeight="1" thickBot="1" x14ac:dyDescent="0.3">
      <c r="A108" s="132"/>
      <c r="B108" s="791">
        <v>46114</v>
      </c>
      <c r="C108" s="133"/>
      <c r="D108" s="134"/>
      <c r="E108" s="135"/>
      <c r="F108" s="135"/>
      <c r="G108" s="147">
        <f t="shared" si="52"/>
        <v>0</v>
      </c>
      <c r="H108" s="797"/>
      <c r="I108" s="768"/>
      <c r="J108" s="798"/>
      <c r="K108" s="798"/>
      <c r="L108" s="799"/>
      <c r="M108" s="799"/>
      <c r="N108" s="799"/>
      <c r="O108" s="800"/>
      <c r="P108" s="799"/>
      <c r="Q108" s="143"/>
      <c r="R108" s="611"/>
      <c r="S108" s="611"/>
      <c r="T108" s="143"/>
      <c r="U108" s="103">
        <f>SUM(I108:T108)</f>
        <v>0</v>
      </c>
      <c r="V108" s="146"/>
      <c r="W108" s="146"/>
      <c r="X108" s="143"/>
      <c r="Y108" s="768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03">
        <f t="shared" si="53"/>
        <v>0</v>
      </c>
      <c r="AJ108" s="134"/>
      <c r="AK108" s="134"/>
      <c r="AL108" s="136"/>
      <c r="AM108" s="105">
        <f t="shared" si="54"/>
        <v>0</v>
      </c>
      <c r="AN108" s="143"/>
      <c r="AO108" s="143"/>
      <c r="AP108" s="143"/>
      <c r="AQ108" s="146"/>
      <c r="AR108" s="224">
        <f t="shared" si="55"/>
        <v>0</v>
      </c>
      <c r="AS108" s="229"/>
      <c r="AT108" s="126"/>
      <c r="AU108" s="127"/>
      <c r="AV108" s="127"/>
      <c r="AW108" s="127"/>
      <c r="AX108" s="127"/>
      <c r="AY108" s="229"/>
      <c r="AZ108" s="127"/>
      <c r="BA108" s="127"/>
      <c r="BB108" s="127"/>
      <c r="BC108" s="126"/>
      <c r="BD108" s="222">
        <f t="shared" si="56"/>
        <v>0</v>
      </c>
      <c r="BE108" s="140">
        <f t="shared" si="57"/>
        <v>0</v>
      </c>
      <c r="BF108" s="132"/>
      <c r="BG108" s="140">
        <f t="shared" si="58"/>
        <v>0</v>
      </c>
      <c r="BH108" s="141"/>
      <c r="BI108" s="141"/>
      <c r="BJ108" s="141"/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30">
        <f t="shared" si="59"/>
        <v>0</v>
      </c>
      <c r="BV108" s="132"/>
    </row>
    <row r="109" spans="1:74" ht="14.25" customHeight="1" thickBot="1" x14ac:dyDescent="0.3">
      <c r="A109" s="132"/>
      <c r="B109" s="791">
        <v>46115</v>
      </c>
      <c r="C109" s="133"/>
      <c r="D109" s="134"/>
      <c r="E109" s="135"/>
      <c r="F109" s="135"/>
      <c r="G109" s="147">
        <f t="shared" si="52"/>
        <v>0</v>
      </c>
      <c r="H109" s="797"/>
      <c r="I109" s="768"/>
      <c r="J109" s="798"/>
      <c r="K109" s="798"/>
      <c r="L109" s="799"/>
      <c r="M109" s="799"/>
      <c r="N109" s="799"/>
      <c r="O109" s="799"/>
      <c r="P109" s="143"/>
      <c r="Q109" s="143"/>
      <c r="R109" s="801"/>
      <c r="S109" s="611"/>
      <c r="T109" s="143"/>
      <c r="U109" s="103">
        <f>SUM(H109:T109)</f>
        <v>0</v>
      </c>
      <c r="V109" s="146"/>
      <c r="W109" s="146"/>
      <c r="X109" s="143"/>
      <c r="Y109" s="768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03">
        <f t="shared" si="53"/>
        <v>0</v>
      </c>
      <c r="AJ109" s="134"/>
      <c r="AK109" s="134"/>
      <c r="AL109" s="136"/>
      <c r="AM109" s="105">
        <f t="shared" si="54"/>
        <v>0</v>
      </c>
      <c r="AN109" s="143"/>
      <c r="AO109" s="143"/>
      <c r="AP109" s="143"/>
      <c r="AQ109" s="146"/>
      <c r="AR109" s="224">
        <f t="shared" si="55"/>
        <v>0</v>
      </c>
      <c r="AS109" s="229"/>
      <c r="AT109" s="126"/>
      <c r="AU109" s="127"/>
      <c r="AV109" s="127"/>
      <c r="AW109" s="127"/>
      <c r="AX109" s="127"/>
      <c r="AY109" s="229"/>
      <c r="AZ109" s="127"/>
      <c r="BA109" s="127"/>
      <c r="BB109" s="127"/>
      <c r="BC109" s="126"/>
      <c r="BD109" s="222">
        <f t="shared" si="56"/>
        <v>0</v>
      </c>
      <c r="BE109" s="140">
        <f t="shared" si="57"/>
        <v>0</v>
      </c>
      <c r="BF109" s="132"/>
      <c r="BG109" s="140">
        <f t="shared" si="58"/>
        <v>0</v>
      </c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30">
        <f t="shared" si="59"/>
        <v>0</v>
      </c>
      <c r="BV109" s="132"/>
    </row>
    <row r="110" spans="1:74" ht="14.25" customHeight="1" thickBot="1" x14ac:dyDescent="0.3">
      <c r="A110" s="132"/>
      <c r="B110" s="791">
        <v>46116</v>
      </c>
      <c r="C110" s="133"/>
      <c r="D110" s="134"/>
      <c r="E110" s="135"/>
      <c r="F110" s="135"/>
      <c r="G110" s="147">
        <f t="shared" si="52"/>
        <v>0</v>
      </c>
      <c r="H110" s="797"/>
      <c r="I110" s="768"/>
      <c r="J110" s="798"/>
      <c r="K110" s="798"/>
      <c r="L110" s="799"/>
      <c r="M110" s="799"/>
      <c r="N110" s="799"/>
      <c r="O110" s="800"/>
      <c r="P110" s="143"/>
      <c r="Q110" s="143"/>
      <c r="R110" s="611"/>
      <c r="S110" s="611"/>
      <c r="T110" s="143"/>
      <c r="U110" s="103">
        <f t="shared" ref="U110:U136" si="60">SUM(I110:T110)</f>
        <v>0</v>
      </c>
      <c r="V110" s="146"/>
      <c r="W110" s="146"/>
      <c r="X110" s="143"/>
      <c r="Y110" s="768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03">
        <f t="shared" si="53"/>
        <v>0</v>
      </c>
      <c r="AJ110" s="134"/>
      <c r="AK110" s="134"/>
      <c r="AL110" s="136"/>
      <c r="AM110" s="105">
        <f t="shared" si="54"/>
        <v>0</v>
      </c>
      <c r="AN110" s="143"/>
      <c r="AO110" s="143"/>
      <c r="AP110" s="143"/>
      <c r="AQ110" s="146"/>
      <c r="AR110" s="224">
        <f t="shared" si="55"/>
        <v>0</v>
      </c>
      <c r="AS110" s="229"/>
      <c r="AT110" s="126"/>
      <c r="AU110" s="127"/>
      <c r="AV110" s="127"/>
      <c r="AW110" s="127"/>
      <c r="AX110" s="127"/>
      <c r="AY110" s="229"/>
      <c r="AZ110" s="127"/>
      <c r="BA110" s="127"/>
      <c r="BB110" s="127"/>
      <c r="BC110" s="126"/>
      <c r="BD110" s="222">
        <f t="shared" si="56"/>
        <v>0</v>
      </c>
      <c r="BE110" s="140">
        <f t="shared" si="57"/>
        <v>0</v>
      </c>
      <c r="BF110" s="132"/>
      <c r="BG110" s="140">
        <f t="shared" si="58"/>
        <v>0</v>
      </c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30">
        <f t="shared" si="59"/>
        <v>0</v>
      </c>
      <c r="BV110" s="132"/>
    </row>
    <row r="111" spans="1:74" ht="14.25" customHeight="1" thickBot="1" x14ac:dyDescent="0.3">
      <c r="A111" s="132"/>
      <c r="B111" s="791">
        <v>46117</v>
      </c>
      <c r="C111" s="133"/>
      <c r="D111" s="134"/>
      <c r="E111" s="135"/>
      <c r="F111" s="135"/>
      <c r="G111" s="147">
        <f t="shared" si="52"/>
        <v>0</v>
      </c>
      <c r="H111" s="797"/>
      <c r="I111" s="768"/>
      <c r="J111" s="798"/>
      <c r="K111" s="798"/>
      <c r="L111" s="799"/>
      <c r="M111" s="799"/>
      <c r="N111" s="799"/>
      <c r="O111" s="799"/>
      <c r="P111" s="143"/>
      <c r="Q111" s="143"/>
      <c r="R111" s="801"/>
      <c r="S111" s="611"/>
      <c r="T111" s="143"/>
      <c r="U111" s="103">
        <f t="shared" si="60"/>
        <v>0</v>
      </c>
      <c r="V111" s="146"/>
      <c r="W111" s="146"/>
      <c r="X111" s="143"/>
      <c r="Y111" s="768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03">
        <f t="shared" si="53"/>
        <v>0</v>
      </c>
      <c r="AJ111" s="134"/>
      <c r="AK111" s="134"/>
      <c r="AL111" s="136"/>
      <c r="AM111" s="105">
        <f t="shared" si="54"/>
        <v>0</v>
      </c>
      <c r="AN111" s="143"/>
      <c r="AO111" s="143"/>
      <c r="AP111" s="143"/>
      <c r="AQ111" s="146"/>
      <c r="AR111" s="224">
        <f t="shared" si="55"/>
        <v>0</v>
      </c>
      <c r="AS111" s="229"/>
      <c r="AT111" s="126"/>
      <c r="AU111" s="127"/>
      <c r="AV111" s="127"/>
      <c r="AW111" s="127"/>
      <c r="AX111" s="127"/>
      <c r="AY111" s="229"/>
      <c r="AZ111" s="127"/>
      <c r="BA111" s="127"/>
      <c r="BB111" s="127"/>
      <c r="BC111" s="126"/>
      <c r="BD111" s="222">
        <f t="shared" si="56"/>
        <v>0</v>
      </c>
      <c r="BE111" s="140">
        <f t="shared" si="57"/>
        <v>0</v>
      </c>
      <c r="BF111" s="132"/>
      <c r="BG111" s="140">
        <f t="shared" si="58"/>
        <v>0</v>
      </c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30">
        <f t="shared" si="59"/>
        <v>0</v>
      </c>
      <c r="BV111" s="132"/>
    </row>
    <row r="112" spans="1:74" ht="14.25" customHeight="1" thickBot="1" x14ac:dyDescent="0.3">
      <c r="A112" s="132"/>
      <c r="B112" s="791">
        <v>46118</v>
      </c>
      <c r="C112" s="133"/>
      <c r="D112" s="134"/>
      <c r="E112" s="135"/>
      <c r="F112" s="135"/>
      <c r="G112" s="147">
        <f t="shared" si="52"/>
        <v>0</v>
      </c>
      <c r="H112" s="797"/>
      <c r="I112" s="768"/>
      <c r="J112" s="798"/>
      <c r="K112" s="798"/>
      <c r="L112" s="800"/>
      <c r="M112" s="799"/>
      <c r="N112" s="799"/>
      <c r="O112" s="799"/>
      <c r="P112" s="143"/>
      <c r="Q112" s="143"/>
      <c r="R112" s="611"/>
      <c r="S112" s="611"/>
      <c r="T112" s="143"/>
      <c r="U112" s="103">
        <f t="shared" si="60"/>
        <v>0</v>
      </c>
      <c r="V112" s="146"/>
      <c r="W112" s="146"/>
      <c r="X112" s="143"/>
      <c r="Y112" s="768"/>
      <c r="Z112" s="143"/>
      <c r="AA112" s="143"/>
      <c r="AB112" s="143"/>
      <c r="AC112" s="143"/>
      <c r="AD112" s="143"/>
      <c r="AE112" s="143"/>
      <c r="AF112" s="143"/>
      <c r="AG112" s="145"/>
      <c r="AH112" s="143"/>
      <c r="AI112" s="103">
        <f t="shared" si="53"/>
        <v>0</v>
      </c>
      <c r="AJ112" s="134"/>
      <c r="AK112" s="134"/>
      <c r="AL112" s="136"/>
      <c r="AM112" s="105">
        <f t="shared" si="54"/>
        <v>0</v>
      </c>
      <c r="AN112" s="145"/>
      <c r="AO112" s="143"/>
      <c r="AP112" s="143"/>
      <c r="AQ112" s="146"/>
      <c r="AR112" s="224">
        <f t="shared" si="55"/>
        <v>0</v>
      </c>
      <c r="AS112" s="229"/>
      <c r="AT112" s="126"/>
      <c r="AU112" s="127"/>
      <c r="AV112" s="127"/>
      <c r="AW112" s="127"/>
      <c r="AX112" s="127"/>
      <c r="AY112" s="229"/>
      <c r="AZ112" s="127"/>
      <c r="BA112" s="127"/>
      <c r="BB112" s="127"/>
      <c r="BC112" s="126"/>
      <c r="BD112" s="222">
        <f t="shared" si="56"/>
        <v>0</v>
      </c>
      <c r="BE112" s="140">
        <f t="shared" si="57"/>
        <v>0</v>
      </c>
      <c r="BF112" s="132"/>
      <c r="BG112" s="140">
        <f t="shared" si="58"/>
        <v>0</v>
      </c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30">
        <f t="shared" si="59"/>
        <v>0</v>
      </c>
      <c r="BV112" s="132"/>
    </row>
    <row r="113" spans="1:74" ht="14.25" customHeight="1" thickBot="1" x14ac:dyDescent="0.3">
      <c r="A113" s="132"/>
      <c r="B113" s="791">
        <v>46119</v>
      </c>
      <c r="C113" s="132"/>
      <c r="D113" s="134"/>
      <c r="E113" s="135"/>
      <c r="F113" s="135"/>
      <c r="G113" s="147">
        <f t="shared" si="52"/>
        <v>0</v>
      </c>
      <c r="H113" s="797"/>
      <c r="I113" s="768"/>
      <c r="J113" s="798"/>
      <c r="K113" s="798"/>
      <c r="L113" s="799"/>
      <c r="M113" s="799"/>
      <c r="N113" s="799"/>
      <c r="O113" s="799"/>
      <c r="P113" s="143"/>
      <c r="Q113" s="143"/>
      <c r="R113" s="611"/>
      <c r="S113" s="801"/>
      <c r="T113" s="143"/>
      <c r="U113" s="103">
        <f t="shared" si="60"/>
        <v>0</v>
      </c>
      <c r="V113" s="146"/>
      <c r="W113" s="146"/>
      <c r="X113" s="143"/>
      <c r="Y113" s="768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03">
        <f t="shared" si="53"/>
        <v>0</v>
      </c>
      <c r="AJ113" s="134"/>
      <c r="AK113" s="134"/>
      <c r="AL113" s="136"/>
      <c r="AM113" s="105">
        <f t="shared" si="54"/>
        <v>0</v>
      </c>
      <c r="AN113" s="145"/>
      <c r="AO113" s="143"/>
      <c r="AP113" s="143"/>
      <c r="AQ113" s="146"/>
      <c r="AR113" s="224">
        <f t="shared" si="55"/>
        <v>0</v>
      </c>
      <c r="AS113" s="229"/>
      <c r="AT113" s="126"/>
      <c r="AU113" s="127"/>
      <c r="AV113" s="127"/>
      <c r="AW113" s="127"/>
      <c r="AX113" s="127"/>
      <c r="AY113" s="229"/>
      <c r="AZ113" s="127"/>
      <c r="BA113" s="127"/>
      <c r="BB113" s="127"/>
      <c r="BC113" s="126"/>
      <c r="BD113" s="222">
        <f t="shared" si="56"/>
        <v>0</v>
      </c>
      <c r="BE113" s="140">
        <f t="shared" si="57"/>
        <v>0</v>
      </c>
      <c r="BF113" s="132"/>
      <c r="BG113" s="140">
        <f t="shared" si="58"/>
        <v>0</v>
      </c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30">
        <f t="shared" si="59"/>
        <v>0</v>
      </c>
      <c r="BV113" s="132"/>
    </row>
    <row r="114" spans="1:74" ht="14.25" customHeight="1" thickBot="1" x14ac:dyDescent="0.3">
      <c r="A114" s="132"/>
      <c r="B114" s="791">
        <v>46120</v>
      </c>
      <c r="C114" s="133"/>
      <c r="D114" s="134"/>
      <c r="E114" s="135"/>
      <c r="F114" s="135"/>
      <c r="G114" s="147">
        <f t="shared" si="52"/>
        <v>0</v>
      </c>
      <c r="H114" s="797"/>
      <c r="I114" s="768"/>
      <c r="J114" s="798"/>
      <c r="K114" s="798"/>
      <c r="L114" s="800"/>
      <c r="M114" s="799"/>
      <c r="N114" s="799"/>
      <c r="O114" s="799"/>
      <c r="P114" s="143"/>
      <c r="Q114" s="143"/>
      <c r="R114" s="611"/>
      <c r="S114" s="611"/>
      <c r="T114" s="143"/>
      <c r="U114" s="103">
        <f t="shared" si="60"/>
        <v>0</v>
      </c>
      <c r="V114" s="146"/>
      <c r="W114" s="780"/>
      <c r="X114" s="231"/>
      <c r="Y114" s="768"/>
      <c r="Z114" s="143"/>
      <c r="AA114" s="143"/>
      <c r="AB114" s="143"/>
      <c r="AC114" s="143"/>
      <c r="AD114" s="143"/>
      <c r="AE114" s="143"/>
      <c r="AF114" s="143"/>
      <c r="AG114" s="145"/>
      <c r="AH114" s="145"/>
      <c r="AI114" s="103">
        <f t="shared" si="53"/>
        <v>0</v>
      </c>
      <c r="AJ114" s="134"/>
      <c r="AK114" s="134"/>
      <c r="AL114" s="136"/>
      <c r="AM114" s="105">
        <f t="shared" si="54"/>
        <v>0</v>
      </c>
      <c r="AN114" s="145"/>
      <c r="AO114" s="143"/>
      <c r="AP114" s="143"/>
      <c r="AQ114" s="146"/>
      <c r="AR114" s="224">
        <f t="shared" si="55"/>
        <v>0</v>
      </c>
      <c r="AS114" s="229"/>
      <c r="AT114" s="126"/>
      <c r="AU114" s="127"/>
      <c r="AV114" s="127"/>
      <c r="AW114" s="127"/>
      <c r="AX114" s="127"/>
      <c r="AY114" s="229"/>
      <c r="AZ114" s="127"/>
      <c r="BA114" s="127"/>
      <c r="BB114" s="127"/>
      <c r="BC114" s="126"/>
      <c r="BD114" s="222">
        <f t="shared" si="56"/>
        <v>0</v>
      </c>
      <c r="BE114" s="140">
        <f t="shared" si="57"/>
        <v>0</v>
      </c>
      <c r="BF114" s="132"/>
      <c r="BG114" s="140">
        <f t="shared" si="58"/>
        <v>0</v>
      </c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30">
        <f t="shared" si="59"/>
        <v>0</v>
      </c>
      <c r="BV114" s="132"/>
    </row>
    <row r="115" spans="1:74" ht="14.25" customHeight="1" thickBot="1" x14ac:dyDescent="0.3">
      <c r="A115" s="132"/>
      <c r="B115" s="791">
        <v>46121</v>
      </c>
      <c r="C115" s="133"/>
      <c r="D115" s="134"/>
      <c r="E115" s="135"/>
      <c r="F115" s="135"/>
      <c r="G115" s="147">
        <f t="shared" si="52"/>
        <v>0</v>
      </c>
      <c r="H115" s="797"/>
      <c r="I115" s="768"/>
      <c r="J115" s="798"/>
      <c r="K115" s="798"/>
      <c r="L115" s="799"/>
      <c r="M115" s="799"/>
      <c r="N115" s="799"/>
      <c r="O115" s="799"/>
      <c r="P115" s="143"/>
      <c r="Q115" s="143"/>
      <c r="R115" s="611"/>
      <c r="S115" s="801"/>
      <c r="T115" s="143"/>
      <c r="U115" s="103">
        <f t="shared" si="60"/>
        <v>0</v>
      </c>
      <c r="V115" s="146"/>
      <c r="W115" s="802"/>
      <c r="X115" s="611"/>
      <c r="Y115" s="768"/>
      <c r="Z115" s="143"/>
      <c r="AA115" s="143"/>
      <c r="AB115" s="143"/>
      <c r="AC115" s="143"/>
      <c r="AD115" s="143"/>
      <c r="AE115" s="143"/>
      <c r="AF115" s="143"/>
      <c r="AG115" s="145"/>
      <c r="AH115" s="143"/>
      <c r="AI115" s="103">
        <f t="shared" si="53"/>
        <v>0</v>
      </c>
      <c r="AJ115" s="134"/>
      <c r="AK115" s="134"/>
      <c r="AL115" s="136"/>
      <c r="AM115" s="105">
        <f t="shared" si="54"/>
        <v>0</v>
      </c>
      <c r="AN115" s="145"/>
      <c r="AO115" s="143"/>
      <c r="AP115" s="143"/>
      <c r="AQ115" s="146"/>
      <c r="AR115" s="224">
        <f t="shared" si="55"/>
        <v>0</v>
      </c>
      <c r="AS115" s="229"/>
      <c r="AT115" s="126"/>
      <c r="AU115" s="127"/>
      <c r="AV115" s="127"/>
      <c r="AW115" s="127"/>
      <c r="AX115" s="127"/>
      <c r="AY115" s="229"/>
      <c r="AZ115" s="127"/>
      <c r="BA115" s="127"/>
      <c r="BB115" s="127"/>
      <c r="BC115" s="126"/>
      <c r="BD115" s="222">
        <f t="shared" si="56"/>
        <v>0</v>
      </c>
      <c r="BE115" s="140">
        <f t="shared" si="57"/>
        <v>0</v>
      </c>
      <c r="BF115" s="132"/>
      <c r="BG115" s="140">
        <f t="shared" si="58"/>
        <v>0</v>
      </c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30">
        <f t="shared" si="59"/>
        <v>0</v>
      </c>
      <c r="BV115" s="132"/>
    </row>
    <row r="116" spans="1:74" ht="14.25" customHeight="1" thickBot="1" x14ac:dyDescent="0.3">
      <c r="A116" s="132"/>
      <c r="B116" s="791">
        <v>46122</v>
      </c>
      <c r="C116" s="133"/>
      <c r="D116" s="134"/>
      <c r="E116" s="135"/>
      <c r="F116" s="135"/>
      <c r="G116" s="147">
        <f t="shared" si="52"/>
        <v>0</v>
      </c>
      <c r="H116" s="797"/>
      <c r="I116" s="768"/>
      <c r="J116" s="798"/>
      <c r="K116" s="798"/>
      <c r="L116" s="800"/>
      <c r="M116" s="799"/>
      <c r="N116" s="799"/>
      <c r="O116" s="799"/>
      <c r="P116" s="145"/>
      <c r="Q116" s="143"/>
      <c r="R116" s="611"/>
      <c r="S116" s="611"/>
      <c r="T116" s="143"/>
      <c r="U116" s="103">
        <f t="shared" si="60"/>
        <v>0</v>
      </c>
      <c r="V116" s="146"/>
      <c r="W116" s="780"/>
      <c r="X116" s="231"/>
      <c r="Y116" s="768"/>
      <c r="Z116" s="143"/>
      <c r="AA116" s="143"/>
      <c r="AB116" s="143"/>
      <c r="AC116" s="143"/>
      <c r="AD116" s="143"/>
      <c r="AE116" s="143"/>
      <c r="AF116" s="143"/>
      <c r="AG116" s="143"/>
      <c r="AH116" s="145"/>
      <c r="AI116" s="103">
        <f t="shared" si="53"/>
        <v>0</v>
      </c>
      <c r="AJ116" s="134"/>
      <c r="AK116" s="134"/>
      <c r="AL116" s="136"/>
      <c r="AM116" s="105">
        <f t="shared" si="54"/>
        <v>0</v>
      </c>
      <c r="AN116" s="145"/>
      <c r="AO116" s="143"/>
      <c r="AP116" s="143"/>
      <c r="AQ116" s="146"/>
      <c r="AR116" s="224">
        <f t="shared" si="55"/>
        <v>0</v>
      </c>
      <c r="AS116" s="229"/>
      <c r="AT116" s="126"/>
      <c r="AU116" s="127"/>
      <c r="AV116" s="127"/>
      <c r="AW116" s="127"/>
      <c r="AX116" s="127"/>
      <c r="AY116" s="229"/>
      <c r="AZ116" s="127"/>
      <c r="BA116" s="127"/>
      <c r="BB116" s="127"/>
      <c r="BC116" s="126"/>
      <c r="BD116" s="222">
        <f t="shared" si="56"/>
        <v>0</v>
      </c>
      <c r="BE116" s="140">
        <f t="shared" si="57"/>
        <v>0</v>
      </c>
      <c r="BF116" s="132"/>
      <c r="BG116" s="140">
        <f t="shared" si="58"/>
        <v>0</v>
      </c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30">
        <f t="shared" si="59"/>
        <v>0</v>
      </c>
      <c r="BV116" s="132"/>
    </row>
    <row r="117" spans="1:74" ht="14.25" customHeight="1" thickBot="1" x14ac:dyDescent="0.3">
      <c r="A117" s="132"/>
      <c r="B117" s="791">
        <v>46123</v>
      </c>
      <c r="C117" s="133"/>
      <c r="D117" s="134"/>
      <c r="E117" s="135"/>
      <c r="F117" s="135"/>
      <c r="G117" s="147">
        <f t="shared" si="52"/>
        <v>0</v>
      </c>
      <c r="H117" s="797"/>
      <c r="I117" s="768"/>
      <c r="J117" s="798"/>
      <c r="K117" s="798"/>
      <c r="L117" s="800"/>
      <c r="M117" s="799"/>
      <c r="N117" s="799"/>
      <c r="O117" s="800"/>
      <c r="P117" s="143"/>
      <c r="Q117" s="143"/>
      <c r="R117" s="611"/>
      <c r="S117" s="611"/>
      <c r="T117" s="143"/>
      <c r="U117" s="103">
        <f t="shared" si="60"/>
        <v>0</v>
      </c>
      <c r="V117" s="146"/>
      <c r="W117" s="146"/>
      <c r="X117" s="143"/>
      <c r="Y117" s="768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03">
        <f t="shared" si="53"/>
        <v>0</v>
      </c>
      <c r="AJ117" s="134"/>
      <c r="AK117" s="134"/>
      <c r="AL117" s="136"/>
      <c r="AM117" s="105">
        <f t="shared" si="54"/>
        <v>0</v>
      </c>
      <c r="AN117" s="143"/>
      <c r="AO117" s="143"/>
      <c r="AP117" s="143"/>
      <c r="AQ117" s="146"/>
      <c r="AR117" s="224">
        <f t="shared" si="55"/>
        <v>0</v>
      </c>
      <c r="AS117" s="229"/>
      <c r="AT117" s="126"/>
      <c r="AU117" s="127"/>
      <c r="AV117" s="127"/>
      <c r="AW117" s="127"/>
      <c r="AX117" s="127"/>
      <c r="AY117" s="229"/>
      <c r="AZ117" s="127"/>
      <c r="BA117" s="127"/>
      <c r="BB117" s="127"/>
      <c r="BC117" s="126"/>
      <c r="BD117" s="222">
        <f t="shared" si="56"/>
        <v>0</v>
      </c>
      <c r="BE117" s="140">
        <f t="shared" si="57"/>
        <v>0</v>
      </c>
      <c r="BF117" s="132"/>
      <c r="BG117" s="140">
        <f t="shared" si="58"/>
        <v>0</v>
      </c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30">
        <f t="shared" si="59"/>
        <v>0</v>
      </c>
      <c r="BV117" s="132"/>
    </row>
    <row r="118" spans="1:74" ht="14.25" customHeight="1" thickBot="1" x14ac:dyDescent="0.3">
      <c r="A118" s="132"/>
      <c r="B118" s="791">
        <v>46124</v>
      </c>
      <c r="C118" s="133"/>
      <c r="D118" s="134"/>
      <c r="E118" s="135"/>
      <c r="F118" s="135"/>
      <c r="G118" s="147">
        <f t="shared" si="52"/>
        <v>0</v>
      </c>
      <c r="H118" s="797"/>
      <c r="I118" s="768"/>
      <c r="J118" s="798"/>
      <c r="K118" s="798"/>
      <c r="L118" s="799"/>
      <c r="M118" s="799"/>
      <c r="N118" s="799"/>
      <c r="O118" s="799"/>
      <c r="P118" s="143"/>
      <c r="Q118" s="143"/>
      <c r="R118" s="801"/>
      <c r="S118" s="611"/>
      <c r="T118" s="143"/>
      <c r="U118" s="103">
        <f t="shared" si="60"/>
        <v>0</v>
      </c>
      <c r="V118" s="146"/>
      <c r="W118" s="146"/>
      <c r="X118" s="143"/>
      <c r="Y118" s="768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03">
        <f t="shared" si="53"/>
        <v>0</v>
      </c>
      <c r="AJ118" s="134"/>
      <c r="AK118" s="134"/>
      <c r="AL118" s="136"/>
      <c r="AM118" s="105">
        <f t="shared" si="54"/>
        <v>0</v>
      </c>
      <c r="AN118" s="143"/>
      <c r="AO118" s="143"/>
      <c r="AP118" s="143"/>
      <c r="AQ118" s="146"/>
      <c r="AR118" s="224">
        <f t="shared" si="55"/>
        <v>0</v>
      </c>
      <c r="AS118" s="229"/>
      <c r="AT118" s="126"/>
      <c r="AU118" s="127"/>
      <c r="AV118" s="127"/>
      <c r="AW118" s="127"/>
      <c r="AX118" s="127"/>
      <c r="AY118" s="229"/>
      <c r="AZ118" s="803"/>
      <c r="BA118" s="127"/>
      <c r="BB118" s="127"/>
      <c r="BC118" s="126"/>
      <c r="BD118" s="222">
        <f t="shared" si="56"/>
        <v>0</v>
      </c>
      <c r="BE118" s="140">
        <f t="shared" si="57"/>
        <v>0</v>
      </c>
      <c r="BF118" s="132"/>
      <c r="BG118" s="140">
        <f t="shared" si="58"/>
        <v>0</v>
      </c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30">
        <f t="shared" si="59"/>
        <v>0</v>
      </c>
      <c r="BV118" s="132"/>
    </row>
    <row r="119" spans="1:74" ht="14.25" customHeight="1" thickBot="1" x14ac:dyDescent="0.3">
      <c r="A119" s="132"/>
      <c r="B119" s="791">
        <v>46125</v>
      </c>
      <c r="C119" s="133"/>
      <c r="D119" s="134"/>
      <c r="E119" s="135"/>
      <c r="F119" s="135"/>
      <c r="G119" s="147">
        <f t="shared" si="52"/>
        <v>0</v>
      </c>
      <c r="H119" s="797"/>
      <c r="I119" s="768"/>
      <c r="J119" s="798"/>
      <c r="K119" s="798"/>
      <c r="L119" s="799"/>
      <c r="M119" s="799"/>
      <c r="N119" s="799"/>
      <c r="O119" s="799"/>
      <c r="P119" s="145"/>
      <c r="Q119" s="143"/>
      <c r="R119" s="611"/>
      <c r="S119" s="611"/>
      <c r="T119" s="143"/>
      <c r="U119" s="103">
        <f t="shared" si="60"/>
        <v>0</v>
      </c>
      <c r="V119" s="146"/>
      <c r="W119" s="146"/>
      <c r="X119" s="143"/>
      <c r="Y119" s="768"/>
      <c r="Z119" s="231"/>
      <c r="AA119" s="143"/>
      <c r="AB119" s="143"/>
      <c r="AC119" s="143"/>
      <c r="AD119" s="143"/>
      <c r="AE119" s="143"/>
      <c r="AF119" s="143"/>
      <c r="AG119" s="143"/>
      <c r="AH119" s="143"/>
      <c r="AI119" s="103">
        <f t="shared" si="53"/>
        <v>0</v>
      </c>
      <c r="AJ119" s="134"/>
      <c r="AK119" s="134"/>
      <c r="AL119" s="136"/>
      <c r="AM119" s="105">
        <f t="shared" si="54"/>
        <v>0</v>
      </c>
      <c r="AN119" s="145"/>
      <c r="AO119" s="143"/>
      <c r="AP119" s="143"/>
      <c r="AQ119" s="146"/>
      <c r="AR119" s="224">
        <f t="shared" si="55"/>
        <v>0</v>
      </c>
      <c r="AS119" s="229"/>
      <c r="AT119" s="126"/>
      <c r="AU119" s="127"/>
      <c r="AV119" s="127"/>
      <c r="AW119" s="127"/>
      <c r="AX119" s="127"/>
      <c r="AY119" s="229"/>
      <c r="AZ119" s="803"/>
      <c r="BA119" s="127"/>
      <c r="BB119" s="127"/>
      <c r="BC119" s="126"/>
      <c r="BD119" s="222">
        <f t="shared" si="56"/>
        <v>0</v>
      </c>
      <c r="BE119" s="140">
        <f t="shared" si="57"/>
        <v>0</v>
      </c>
      <c r="BF119" s="132"/>
      <c r="BG119" s="140">
        <f t="shared" si="58"/>
        <v>0</v>
      </c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30">
        <f t="shared" si="59"/>
        <v>0</v>
      </c>
      <c r="BV119" s="132"/>
    </row>
    <row r="120" spans="1:74" ht="14.25" customHeight="1" thickBot="1" x14ac:dyDescent="0.3">
      <c r="A120" s="132"/>
      <c r="B120" s="791">
        <v>46126</v>
      </c>
      <c r="C120" s="133"/>
      <c r="D120" s="134"/>
      <c r="E120" s="135"/>
      <c r="F120" s="135"/>
      <c r="G120" s="147">
        <f t="shared" si="52"/>
        <v>0</v>
      </c>
      <c r="H120" s="797"/>
      <c r="I120" s="768"/>
      <c r="J120" s="798"/>
      <c r="K120" s="798"/>
      <c r="L120" s="799"/>
      <c r="M120" s="799"/>
      <c r="N120" s="799"/>
      <c r="O120" s="800"/>
      <c r="P120" s="143"/>
      <c r="Q120" s="143"/>
      <c r="R120" s="611"/>
      <c r="S120" s="611"/>
      <c r="T120" s="143"/>
      <c r="U120" s="103">
        <f t="shared" si="60"/>
        <v>0</v>
      </c>
      <c r="V120" s="146"/>
      <c r="W120" s="146"/>
      <c r="X120" s="143"/>
      <c r="Y120" s="768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03">
        <f t="shared" si="53"/>
        <v>0</v>
      </c>
      <c r="AJ120" s="134"/>
      <c r="AK120" s="134"/>
      <c r="AL120" s="136"/>
      <c r="AM120" s="105">
        <f t="shared" si="54"/>
        <v>0</v>
      </c>
      <c r="AN120" s="145"/>
      <c r="AO120" s="143"/>
      <c r="AP120" s="143"/>
      <c r="AQ120" s="146"/>
      <c r="AR120" s="224">
        <f t="shared" si="55"/>
        <v>0</v>
      </c>
      <c r="AS120" s="229"/>
      <c r="AT120" s="126"/>
      <c r="AU120" s="127"/>
      <c r="AV120" s="127"/>
      <c r="AW120" s="127"/>
      <c r="AX120" s="127"/>
      <c r="AY120" s="229"/>
      <c r="AZ120" s="803"/>
      <c r="BA120" s="127"/>
      <c r="BB120" s="127"/>
      <c r="BC120" s="126"/>
      <c r="BD120" s="222">
        <f t="shared" si="56"/>
        <v>0</v>
      </c>
      <c r="BE120" s="140">
        <f t="shared" si="57"/>
        <v>0</v>
      </c>
      <c r="BF120" s="132"/>
      <c r="BG120" s="140">
        <f t="shared" si="58"/>
        <v>0</v>
      </c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30">
        <f t="shared" si="59"/>
        <v>0</v>
      </c>
      <c r="BV120" s="132"/>
    </row>
    <row r="121" spans="1:74" ht="14.25" customHeight="1" thickBot="1" x14ac:dyDescent="0.3">
      <c r="A121" s="132"/>
      <c r="B121" s="791">
        <v>46127</v>
      </c>
      <c r="C121" s="133"/>
      <c r="D121" s="134"/>
      <c r="E121" s="135"/>
      <c r="F121" s="135"/>
      <c r="G121" s="147">
        <f t="shared" si="52"/>
        <v>0</v>
      </c>
      <c r="H121" s="797"/>
      <c r="I121" s="768"/>
      <c r="J121" s="798"/>
      <c r="K121" s="798"/>
      <c r="L121" s="799"/>
      <c r="M121" s="799"/>
      <c r="N121" s="799"/>
      <c r="O121" s="800"/>
      <c r="P121" s="145"/>
      <c r="Q121" s="143"/>
      <c r="R121" s="801"/>
      <c r="S121" s="801"/>
      <c r="T121" s="143"/>
      <c r="U121" s="103">
        <f t="shared" si="60"/>
        <v>0</v>
      </c>
      <c r="V121" s="146"/>
      <c r="W121" s="780"/>
      <c r="X121" s="231"/>
      <c r="Y121" s="768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03">
        <f t="shared" si="53"/>
        <v>0</v>
      </c>
      <c r="AJ121" s="134"/>
      <c r="AK121" s="134"/>
      <c r="AL121" s="136"/>
      <c r="AM121" s="105">
        <f t="shared" si="54"/>
        <v>0</v>
      </c>
      <c r="AN121" s="145"/>
      <c r="AO121" s="143"/>
      <c r="AP121" s="143"/>
      <c r="AQ121" s="146"/>
      <c r="AR121" s="224">
        <f t="shared" si="55"/>
        <v>0</v>
      </c>
      <c r="AS121" s="229"/>
      <c r="AT121" s="126"/>
      <c r="AU121" s="127"/>
      <c r="AV121" s="127"/>
      <c r="AW121" s="127"/>
      <c r="AX121" s="127"/>
      <c r="AY121" s="229"/>
      <c r="AZ121" s="127"/>
      <c r="BA121" s="127"/>
      <c r="BB121" s="127"/>
      <c r="BC121" s="126"/>
      <c r="BD121" s="222">
        <f t="shared" si="56"/>
        <v>0</v>
      </c>
      <c r="BE121" s="140">
        <f t="shared" si="57"/>
        <v>0</v>
      </c>
      <c r="BF121" s="132"/>
      <c r="BG121" s="140">
        <f t="shared" si="58"/>
        <v>0</v>
      </c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50"/>
      <c r="BT121" s="141"/>
      <c r="BU121" s="130">
        <f t="shared" si="59"/>
        <v>0</v>
      </c>
      <c r="BV121" s="132"/>
    </row>
    <row r="122" spans="1:74" ht="14.25" customHeight="1" thickBot="1" x14ac:dyDescent="0.3">
      <c r="A122" s="132"/>
      <c r="B122" s="791">
        <v>46128</v>
      </c>
      <c r="C122" s="133"/>
      <c r="D122" s="134"/>
      <c r="E122" s="135"/>
      <c r="F122" s="135"/>
      <c r="G122" s="147">
        <f t="shared" si="52"/>
        <v>0</v>
      </c>
      <c r="H122" s="805"/>
      <c r="I122" s="768"/>
      <c r="J122" s="798"/>
      <c r="K122" s="798"/>
      <c r="L122" s="799"/>
      <c r="M122" s="799"/>
      <c r="N122" s="799"/>
      <c r="O122" s="799"/>
      <c r="P122" s="143"/>
      <c r="Q122" s="143"/>
      <c r="R122" s="801"/>
      <c r="S122" s="801"/>
      <c r="T122" s="143"/>
      <c r="U122" s="103">
        <f t="shared" si="60"/>
        <v>0</v>
      </c>
      <c r="V122" s="146"/>
      <c r="W122" s="146"/>
      <c r="X122" s="143"/>
      <c r="Y122" s="768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03">
        <f t="shared" si="53"/>
        <v>0</v>
      </c>
      <c r="AJ122" s="134"/>
      <c r="AK122" s="134"/>
      <c r="AL122" s="136"/>
      <c r="AM122" s="105">
        <f t="shared" si="54"/>
        <v>0</v>
      </c>
      <c r="AN122" s="145"/>
      <c r="AO122" s="143"/>
      <c r="AP122" s="143"/>
      <c r="AQ122" s="146"/>
      <c r="AR122" s="224">
        <f t="shared" si="55"/>
        <v>0</v>
      </c>
      <c r="AS122" s="229"/>
      <c r="AT122" s="126"/>
      <c r="AU122" s="127"/>
      <c r="AV122" s="127"/>
      <c r="AW122" s="127"/>
      <c r="AX122" s="127"/>
      <c r="AY122" s="229"/>
      <c r="AZ122" s="127"/>
      <c r="BA122" s="127"/>
      <c r="BB122" s="127"/>
      <c r="BC122" s="126"/>
      <c r="BD122" s="222">
        <f t="shared" si="56"/>
        <v>0</v>
      </c>
      <c r="BE122" s="140">
        <f t="shared" si="57"/>
        <v>0</v>
      </c>
      <c r="BF122" s="132"/>
      <c r="BG122" s="140">
        <f t="shared" si="58"/>
        <v>0</v>
      </c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30">
        <f t="shared" si="59"/>
        <v>0</v>
      </c>
      <c r="BV122" s="132"/>
    </row>
    <row r="123" spans="1:74" ht="14.25" customHeight="1" thickBot="1" x14ac:dyDescent="0.3">
      <c r="A123" s="132"/>
      <c r="B123" s="791">
        <v>46129</v>
      </c>
      <c r="C123" s="133"/>
      <c r="D123" s="134"/>
      <c r="E123" s="135"/>
      <c r="F123" s="135"/>
      <c r="G123" s="147">
        <f t="shared" si="52"/>
        <v>0</v>
      </c>
      <c r="H123" s="797"/>
      <c r="I123" s="768"/>
      <c r="J123" s="798"/>
      <c r="K123" s="798"/>
      <c r="L123" s="799"/>
      <c r="M123" s="799"/>
      <c r="N123" s="799"/>
      <c r="O123" s="799"/>
      <c r="P123" s="145"/>
      <c r="Q123" s="143"/>
      <c r="R123" s="611"/>
      <c r="S123" s="611"/>
      <c r="T123" s="143"/>
      <c r="U123" s="103">
        <f t="shared" si="60"/>
        <v>0</v>
      </c>
      <c r="V123" s="146"/>
      <c r="W123" s="146"/>
      <c r="X123" s="143"/>
      <c r="Y123" s="768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03">
        <f t="shared" si="53"/>
        <v>0</v>
      </c>
      <c r="AJ123" s="134"/>
      <c r="AK123" s="134"/>
      <c r="AL123" s="136"/>
      <c r="AM123" s="105">
        <f t="shared" si="54"/>
        <v>0</v>
      </c>
      <c r="AN123" s="145"/>
      <c r="AO123" s="143"/>
      <c r="AP123" s="143"/>
      <c r="AQ123" s="146"/>
      <c r="AR123" s="224">
        <f t="shared" si="55"/>
        <v>0</v>
      </c>
      <c r="AS123" s="229"/>
      <c r="AT123" s="126"/>
      <c r="AU123" s="127"/>
      <c r="AV123" s="127"/>
      <c r="AW123" s="127"/>
      <c r="AX123" s="127"/>
      <c r="AY123" s="229"/>
      <c r="AZ123" s="127"/>
      <c r="BA123" s="127"/>
      <c r="BB123" s="127"/>
      <c r="BC123" s="126"/>
      <c r="BD123" s="222">
        <f t="shared" si="56"/>
        <v>0</v>
      </c>
      <c r="BE123" s="140">
        <f t="shared" si="57"/>
        <v>0</v>
      </c>
      <c r="BF123" s="132"/>
      <c r="BG123" s="140">
        <f t="shared" si="58"/>
        <v>0</v>
      </c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30">
        <f t="shared" si="59"/>
        <v>0</v>
      </c>
      <c r="BV123" s="132"/>
    </row>
    <row r="124" spans="1:74" ht="14.25" customHeight="1" thickBot="1" x14ac:dyDescent="0.3">
      <c r="A124" s="132"/>
      <c r="B124" s="791">
        <v>46130</v>
      </c>
      <c r="C124" s="133"/>
      <c r="D124" s="134"/>
      <c r="E124" s="135"/>
      <c r="F124" s="135"/>
      <c r="G124" s="147">
        <f t="shared" si="52"/>
        <v>0</v>
      </c>
      <c r="H124" s="797"/>
      <c r="I124" s="768"/>
      <c r="J124" s="798"/>
      <c r="K124" s="798"/>
      <c r="L124" s="799"/>
      <c r="M124" s="799"/>
      <c r="N124" s="799"/>
      <c r="O124" s="799"/>
      <c r="P124" s="145"/>
      <c r="Q124" s="143"/>
      <c r="R124" s="611"/>
      <c r="S124" s="611"/>
      <c r="T124" s="143"/>
      <c r="U124" s="103">
        <f t="shared" si="60"/>
        <v>0</v>
      </c>
      <c r="V124" s="146"/>
      <c r="W124" s="146"/>
      <c r="X124" s="143"/>
      <c r="Y124" s="768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03">
        <f t="shared" si="53"/>
        <v>0</v>
      </c>
      <c r="AJ124" s="134"/>
      <c r="AK124" s="134"/>
      <c r="AL124" s="136"/>
      <c r="AM124" s="105">
        <f t="shared" si="54"/>
        <v>0</v>
      </c>
      <c r="AN124" s="145"/>
      <c r="AO124" s="143"/>
      <c r="AP124" s="143"/>
      <c r="AQ124" s="146"/>
      <c r="AR124" s="224">
        <f t="shared" si="55"/>
        <v>0</v>
      </c>
      <c r="AS124" s="229"/>
      <c r="AT124" s="126"/>
      <c r="AU124" s="127"/>
      <c r="AV124" s="127"/>
      <c r="AW124" s="127"/>
      <c r="AX124" s="127"/>
      <c r="AY124" s="229"/>
      <c r="AZ124" s="127"/>
      <c r="BA124" s="127"/>
      <c r="BB124" s="127"/>
      <c r="BC124" s="126"/>
      <c r="BD124" s="222">
        <f t="shared" si="56"/>
        <v>0</v>
      </c>
      <c r="BE124" s="140">
        <f t="shared" si="57"/>
        <v>0</v>
      </c>
      <c r="BF124" s="132"/>
      <c r="BG124" s="140">
        <f t="shared" si="58"/>
        <v>0</v>
      </c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30">
        <f t="shared" si="59"/>
        <v>0</v>
      </c>
      <c r="BV124" s="132"/>
    </row>
    <row r="125" spans="1:74" ht="14.25" customHeight="1" thickBot="1" x14ac:dyDescent="0.3">
      <c r="A125" s="132"/>
      <c r="B125" s="791">
        <v>46131</v>
      </c>
      <c r="C125" s="133"/>
      <c r="D125" s="134"/>
      <c r="E125" s="135"/>
      <c r="F125" s="135"/>
      <c r="G125" s="147">
        <f t="shared" si="52"/>
        <v>0</v>
      </c>
      <c r="H125" s="797"/>
      <c r="I125" s="768"/>
      <c r="J125" s="798"/>
      <c r="K125" s="798"/>
      <c r="L125" s="799"/>
      <c r="M125" s="799"/>
      <c r="N125" s="799"/>
      <c r="O125" s="799"/>
      <c r="P125" s="145"/>
      <c r="Q125" s="143"/>
      <c r="R125" s="611"/>
      <c r="S125" s="611"/>
      <c r="T125" s="143"/>
      <c r="U125" s="103">
        <f t="shared" si="60"/>
        <v>0</v>
      </c>
      <c r="V125" s="146"/>
      <c r="W125" s="146"/>
      <c r="X125" s="143"/>
      <c r="Y125" s="768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03">
        <f t="shared" si="53"/>
        <v>0</v>
      </c>
      <c r="AJ125" s="134"/>
      <c r="AK125" s="134"/>
      <c r="AL125" s="136"/>
      <c r="AM125" s="105">
        <f t="shared" si="54"/>
        <v>0</v>
      </c>
      <c r="AN125" s="143"/>
      <c r="AO125" s="143"/>
      <c r="AP125" s="143"/>
      <c r="AQ125" s="146"/>
      <c r="AR125" s="224">
        <f t="shared" si="55"/>
        <v>0</v>
      </c>
      <c r="AS125" s="229"/>
      <c r="AT125" s="126"/>
      <c r="AU125" s="127"/>
      <c r="AV125" s="127"/>
      <c r="AW125" s="127"/>
      <c r="AX125" s="127"/>
      <c r="AY125" s="229"/>
      <c r="AZ125" s="803"/>
      <c r="BA125" s="127"/>
      <c r="BB125" s="127"/>
      <c r="BC125" s="126"/>
      <c r="BD125" s="222">
        <f t="shared" si="56"/>
        <v>0</v>
      </c>
      <c r="BE125" s="140">
        <f t="shared" si="57"/>
        <v>0</v>
      </c>
      <c r="BF125" s="132"/>
      <c r="BG125" s="140">
        <f t="shared" si="58"/>
        <v>0</v>
      </c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50"/>
      <c r="BS125" s="150"/>
      <c r="BT125" s="141"/>
      <c r="BU125" s="130">
        <f t="shared" si="59"/>
        <v>0</v>
      </c>
      <c r="BV125" s="132"/>
    </row>
    <row r="126" spans="1:74" ht="14.25" customHeight="1" thickBot="1" x14ac:dyDescent="0.3">
      <c r="A126" s="132"/>
      <c r="B126" s="791">
        <v>46132</v>
      </c>
      <c r="C126" s="133"/>
      <c r="D126" s="134"/>
      <c r="E126" s="135"/>
      <c r="F126" s="135"/>
      <c r="G126" s="147">
        <f t="shared" si="52"/>
        <v>0</v>
      </c>
      <c r="H126" s="797"/>
      <c r="I126" s="768"/>
      <c r="J126" s="798"/>
      <c r="K126" s="798"/>
      <c r="L126" s="800"/>
      <c r="M126" s="799"/>
      <c r="N126" s="799"/>
      <c r="O126" s="799"/>
      <c r="P126" s="143"/>
      <c r="Q126" s="143"/>
      <c r="R126" s="611"/>
      <c r="S126" s="611"/>
      <c r="T126" s="143"/>
      <c r="U126" s="103">
        <f t="shared" si="60"/>
        <v>0</v>
      </c>
      <c r="V126" s="146"/>
      <c r="W126" s="780"/>
      <c r="X126" s="231"/>
      <c r="Y126" s="768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03">
        <f t="shared" si="53"/>
        <v>0</v>
      </c>
      <c r="AJ126" s="134"/>
      <c r="AK126" s="134"/>
      <c r="AL126" s="136"/>
      <c r="AM126" s="105">
        <f t="shared" si="54"/>
        <v>0</v>
      </c>
      <c r="AN126" s="145"/>
      <c r="AO126" s="143"/>
      <c r="AP126" s="143"/>
      <c r="AQ126" s="146"/>
      <c r="AR126" s="224">
        <f t="shared" si="55"/>
        <v>0</v>
      </c>
      <c r="AS126" s="229"/>
      <c r="AT126" s="126"/>
      <c r="AU126" s="127"/>
      <c r="AV126" s="127"/>
      <c r="AW126" s="127"/>
      <c r="AX126" s="127"/>
      <c r="AY126" s="229"/>
      <c r="AZ126" s="127"/>
      <c r="BA126" s="127"/>
      <c r="BB126" s="127"/>
      <c r="BC126" s="126"/>
      <c r="BD126" s="222">
        <f t="shared" si="56"/>
        <v>0</v>
      </c>
      <c r="BE126" s="140">
        <f t="shared" si="57"/>
        <v>0</v>
      </c>
      <c r="BF126" s="132"/>
      <c r="BG126" s="140">
        <f t="shared" si="58"/>
        <v>0</v>
      </c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30">
        <f t="shared" si="59"/>
        <v>0</v>
      </c>
      <c r="BV126" s="132"/>
    </row>
    <row r="127" spans="1:74" ht="14.25" customHeight="1" thickBot="1" x14ac:dyDescent="0.3">
      <c r="A127" s="132"/>
      <c r="B127" s="791">
        <v>46133</v>
      </c>
      <c r="C127" s="133"/>
      <c r="D127" s="134"/>
      <c r="E127" s="135"/>
      <c r="F127" s="135"/>
      <c r="G127" s="147">
        <f t="shared" si="52"/>
        <v>0</v>
      </c>
      <c r="H127" s="797"/>
      <c r="I127" s="768"/>
      <c r="J127" s="798"/>
      <c r="K127" s="798"/>
      <c r="L127" s="799"/>
      <c r="M127" s="799"/>
      <c r="N127" s="799"/>
      <c r="O127" s="800"/>
      <c r="P127" s="145"/>
      <c r="Q127" s="143"/>
      <c r="R127" s="611"/>
      <c r="S127" s="801"/>
      <c r="T127" s="143"/>
      <c r="U127" s="103">
        <f t="shared" si="60"/>
        <v>0</v>
      </c>
      <c r="V127" s="146"/>
      <c r="W127" s="146"/>
      <c r="X127" s="143"/>
      <c r="Y127" s="768"/>
      <c r="Z127" s="145"/>
      <c r="AA127" s="143"/>
      <c r="AB127" s="143"/>
      <c r="AC127" s="143"/>
      <c r="AD127" s="143"/>
      <c r="AE127" s="143"/>
      <c r="AF127" s="143"/>
      <c r="AG127" s="143"/>
      <c r="AH127" s="143"/>
      <c r="AI127" s="103">
        <f t="shared" si="53"/>
        <v>0</v>
      </c>
      <c r="AJ127" s="134"/>
      <c r="AK127" s="134"/>
      <c r="AL127" s="136"/>
      <c r="AM127" s="105">
        <f t="shared" si="54"/>
        <v>0</v>
      </c>
      <c r="AN127" s="145"/>
      <c r="AO127" s="143"/>
      <c r="AP127" s="143"/>
      <c r="AQ127" s="146"/>
      <c r="AR127" s="224">
        <f t="shared" si="55"/>
        <v>0</v>
      </c>
      <c r="AS127" s="229"/>
      <c r="AT127" s="126"/>
      <c r="AU127" s="127"/>
      <c r="AV127" s="127"/>
      <c r="AW127" s="127"/>
      <c r="AX127" s="127"/>
      <c r="AY127" s="229"/>
      <c r="AZ127" s="127"/>
      <c r="BA127" s="127"/>
      <c r="BB127" s="127"/>
      <c r="BC127" s="126"/>
      <c r="BD127" s="222">
        <f t="shared" si="56"/>
        <v>0</v>
      </c>
      <c r="BE127" s="140">
        <f t="shared" si="57"/>
        <v>0</v>
      </c>
      <c r="BF127" s="132"/>
      <c r="BG127" s="140">
        <f t="shared" si="58"/>
        <v>0</v>
      </c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30">
        <f t="shared" si="59"/>
        <v>0</v>
      </c>
      <c r="BV127" s="132"/>
    </row>
    <row r="128" spans="1:74" ht="14.25" customHeight="1" thickBot="1" x14ac:dyDescent="0.3">
      <c r="A128" s="132"/>
      <c r="B128" s="791">
        <v>46134</v>
      </c>
      <c r="C128" s="133"/>
      <c r="D128" s="134"/>
      <c r="E128" s="135"/>
      <c r="F128" s="135"/>
      <c r="G128" s="147">
        <f t="shared" si="52"/>
        <v>0</v>
      </c>
      <c r="H128" s="797"/>
      <c r="I128" s="768"/>
      <c r="J128" s="798"/>
      <c r="K128" s="798"/>
      <c r="L128" s="799"/>
      <c r="M128" s="799"/>
      <c r="N128" s="799"/>
      <c r="O128" s="799"/>
      <c r="P128" s="143"/>
      <c r="Q128" s="143"/>
      <c r="R128" s="611"/>
      <c r="S128" s="611"/>
      <c r="T128" s="143"/>
      <c r="U128" s="103">
        <f t="shared" si="60"/>
        <v>0</v>
      </c>
      <c r="V128" s="146"/>
      <c r="W128" s="146"/>
      <c r="X128" s="143"/>
      <c r="Y128" s="768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03">
        <f t="shared" si="53"/>
        <v>0</v>
      </c>
      <c r="AJ128" s="134"/>
      <c r="AK128" s="134"/>
      <c r="AL128" s="136"/>
      <c r="AM128" s="105">
        <f t="shared" si="54"/>
        <v>0</v>
      </c>
      <c r="AN128" s="145"/>
      <c r="AO128" s="143"/>
      <c r="AP128" s="143"/>
      <c r="AQ128" s="146"/>
      <c r="AR128" s="224">
        <f t="shared" si="55"/>
        <v>0</v>
      </c>
      <c r="AS128" s="229"/>
      <c r="AT128" s="126"/>
      <c r="AU128" s="127"/>
      <c r="AV128" s="127"/>
      <c r="AW128" s="127"/>
      <c r="AX128" s="127"/>
      <c r="AY128" s="229"/>
      <c r="AZ128" s="127"/>
      <c r="BA128" s="127"/>
      <c r="BB128" s="127"/>
      <c r="BC128" s="126"/>
      <c r="BD128" s="222">
        <f t="shared" si="56"/>
        <v>0</v>
      </c>
      <c r="BE128" s="140">
        <f t="shared" si="57"/>
        <v>0</v>
      </c>
      <c r="BF128" s="132"/>
      <c r="BG128" s="140">
        <f t="shared" si="58"/>
        <v>0</v>
      </c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30">
        <f t="shared" si="59"/>
        <v>0</v>
      </c>
      <c r="BV128" s="132"/>
    </row>
    <row r="129" spans="1:74" ht="14.25" customHeight="1" thickBot="1" x14ac:dyDescent="0.3">
      <c r="A129" s="132"/>
      <c r="B129" s="791">
        <v>46135</v>
      </c>
      <c r="C129" s="133"/>
      <c r="D129" s="134"/>
      <c r="E129" s="135"/>
      <c r="F129" s="135"/>
      <c r="G129" s="147">
        <f t="shared" si="52"/>
        <v>0</v>
      </c>
      <c r="H129" s="797"/>
      <c r="I129" s="768"/>
      <c r="J129" s="798"/>
      <c r="K129" s="798"/>
      <c r="L129" s="799"/>
      <c r="M129" s="799"/>
      <c r="N129" s="799"/>
      <c r="O129" s="799"/>
      <c r="P129" s="145"/>
      <c r="Q129" s="143"/>
      <c r="R129" s="611"/>
      <c r="S129" s="611"/>
      <c r="T129" s="143"/>
      <c r="U129" s="103">
        <f t="shared" si="60"/>
        <v>0</v>
      </c>
      <c r="V129" s="146"/>
      <c r="W129" s="146"/>
      <c r="X129" s="143"/>
      <c r="Y129" s="768"/>
      <c r="Z129" s="145"/>
      <c r="AA129" s="143"/>
      <c r="AB129" s="143"/>
      <c r="AC129" s="143"/>
      <c r="AD129" s="143"/>
      <c r="AE129" s="143"/>
      <c r="AF129" s="143"/>
      <c r="AG129" s="143"/>
      <c r="AH129" s="143"/>
      <c r="AI129" s="103">
        <f t="shared" si="53"/>
        <v>0</v>
      </c>
      <c r="AJ129" s="134"/>
      <c r="AK129" s="134"/>
      <c r="AL129" s="136"/>
      <c r="AM129" s="105">
        <f t="shared" si="54"/>
        <v>0</v>
      </c>
      <c r="AN129" s="145"/>
      <c r="AO129" s="143"/>
      <c r="AP129" s="143"/>
      <c r="AQ129" s="146"/>
      <c r="AR129" s="224">
        <f t="shared" si="55"/>
        <v>0</v>
      </c>
      <c r="AS129" s="229"/>
      <c r="AT129" s="126"/>
      <c r="AU129" s="127"/>
      <c r="AV129" s="127"/>
      <c r="AW129" s="127"/>
      <c r="AX129" s="127"/>
      <c r="AY129" s="229"/>
      <c r="AZ129" s="127"/>
      <c r="BA129" s="127"/>
      <c r="BB129" s="127"/>
      <c r="BC129" s="126"/>
      <c r="BD129" s="222">
        <f t="shared" si="56"/>
        <v>0</v>
      </c>
      <c r="BE129" s="140">
        <f t="shared" si="57"/>
        <v>0</v>
      </c>
      <c r="BF129" s="132"/>
      <c r="BG129" s="140">
        <f t="shared" si="58"/>
        <v>0</v>
      </c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30">
        <f t="shared" si="59"/>
        <v>0</v>
      </c>
      <c r="BV129" s="132"/>
    </row>
    <row r="130" spans="1:74" ht="14.25" customHeight="1" thickBot="1" x14ac:dyDescent="0.3">
      <c r="A130" s="132"/>
      <c r="B130" s="791">
        <v>46136</v>
      </c>
      <c r="C130" s="133"/>
      <c r="D130" s="134"/>
      <c r="E130" s="135"/>
      <c r="F130" s="135"/>
      <c r="G130" s="147">
        <f t="shared" si="52"/>
        <v>0</v>
      </c>
      <c r="H130" s="797"/>
      <c r="I130" s="768"/>
      <c r="J130" s="798"/>
      <c r="K130" s="798"/>
      <c r="L130" s="799"/>
      <c r="M130" s="799"/>
      <c r="N130" s="799"/>
      <c r="O130" s="800"/>
      <c r="P130" s="143"/>
      <c r="Q130" s="143"/>
      <c r="R130" s="611"/>
      <c r="S130" s="611"/>
      <c r="T130" s="143"/>
      <c r="U130" s="103">
        <f t="shared" si="60"/>
        <v>0</v>
      </c>
      <c r="V130" s="146"/>
      <c r="W130" s="146"/>
      <c r="X130" s="143"/>
      <c r="Y130" s="768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03">
        <f t="shared" si="53"/>
        <v>0</v>
      </c>
      <c r="AJ130" s="134"/>
      <c r="AK130" s="134"/>
      <c r="AL130" s="136"/>
      <c r="AM130" s="105">
        <f t="shared" si="54"/>
        <v>0</v>
      </c>
      <c r="AN130" s="143"/>
      <c r="AO130" s="143"/>
      <c r="AP130" s="143"/>
      <c r="AQ130" s="146"/>
      <c r="AR130" s="224">
        <f t="shared" si="55"/>
        <v>0</v>
      </c>
      <c r="AS130" s="229"/>
      <c r="AT130" s="126"/>
      <c r="AU130" s="127"/>
      <c r="AV130" s="127"/>
      <c r="AW130" s="127"/>
      <c r="AX130" s="127"/>
      <c r="AY130" s="229"/>
      <c r="AZ130" s="803"/>
      <c r="BA130" s="127"/>
      <c r="BB130" s="127"/>
      <c r="BC130" s="126"/>
      <c r="BD130" s="222">
        <f t="shared" si="56"/>
        <v>0</v>
      </c>
      <c r="BE130" s="140">
        <f t="shared" si="57"/>
        <v>0</v>
      </c>
      <c r="BF130" s="132"/>
      <c r="BG130" s="140">
        <f t="shared" si="58"/>
        <v>0</v>
      </c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50"/>
      <c r="BT130" s="141"/>
      <c r="BU130" s="130">
        <f t="shared" si="59"/>
        <v>0</v>
      </c>
      <c r="BV130" s="132"/>
    </row>
    <row r="131" spans="1:74" ht="14.25" customHeight="1" thickBot="1" x14ac:dyDescent="0.3">
      <c r="A131" s="132"/>
      <c r="B131" s="791">
        <v>46137</v>
      </c>
      <c r="C131" s="133"/>
      <c r="D131" s="134"/>
      <c r="E131" s="135"/>
      <c r="F131" s="135"/>
      <c r="G131" s="147">
        <f t="shared" si="52"/>
        <v>0</v>
      </c>
      <c r="H131" s="797"/>
      <c r="I131" s="768"/>
      <c r="J131" s="798"/>
      <c r="K131" s="798"/>
      <c r="L131" s="799"/>
      <c r="M131" s="799"/>
      <c r="N131" s="799"/>
      <c r="O131" s="799"/>
      <c r="P131" s="143"/>
      <c r="Q131" s="143"/>
      <c r="R131" s="611"/>
      <c r="S131" s="611"/>
      <c r="T131" s="143"/>
      <c r="U131" s="103">
        <f t="shared" si="60"/>
        <v>0</v>
      </c>
      <c r="V131" s="146"/>
      <c r="W131" s="146"/>
      <c r="X131" s="143"/>
      <c r="Y131" s="768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03">
        <f t="shared" si="53"/>
        <v>0</v>
      </c>
      <c r="AJ131" s="134"/>
      <c r="AK131" s="134"/>
      <c r="AL131" s="136"/>
      <c r="AM131" s="105">
        <f t="shared" si="54"/>
        <v>0</v>
      </c>
      <c r="AN131" s="145"/>
      <c r="AO131" s="143"/>
      <c r="AP131" s="143"/>
      <c r="AQ131" s="146"/>
      <c r="AR131" s="224">
        <f t="shared" si="55"/>
        <v>0</v>
      </c>
      <c r="AS131" s="229"/>
      <c r="AT131" s="126"/>
      <c r="AU131" s="127"/>
      <c r="AV131" s="127"/>
      <c r="AW131" s="127"/>
      <c r="AX131" s="127"/>
      <c r="AY131" s="229"/>
      <c r="AZ131" s="127"/>
      <c r="BA131" s="127"/>
      <c r="BB131" s="127"/>
      <c r="BC131" s="126"/>
      <c r="BD131" s="222">
        <f t="shared" si="56"/>
        <v>0</v>
      </c>
      <c r="BE131" s="140">
        <f t="shared" si="57"/>
        <v>0</v>
      </c>
      <c r="BF131" s="132"/>
      <c r="BG131" s="140">
        <f t="shared" si="58"/>
        <v>0</v>
      </c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30">
        <f t="shared" si="59"/>
        <v>0</v>
      </c>
      <c r="BV131" s="132"/>
    </row>
    <row r="132" spans="1:74" ht="14.25" customHeight="1" thickBot="1" x14ac:dyDescent="0.3">
      <c r="A132" s="132"/>
      <c r="B132" s="791">
        <v>46138</v>
      </c>
      <c r="C132" s="133"/>
      <c r="D132" s="134"/>
      <c r="E132" s="135"/>
      <c r="F132" s="135"/>
      <c r="G132" s="147">
        <f t="shared" si="52"/>
        <v>0</v>
      </c>
      <c r="H132" s="797"/>
      <c r="I132" s="768"/>
      <c r="J132" s="144"/>
      <c r="K132" s="144"/>
      <c r="L132" s="143"/>
      <c r="M132" s="143"/>
      <c r="N132" s="143"/>
      <c r="O132" s="145"/>
      <c r="P132" s="143"/>
      <c r="Q132" s="143"/>
      <c r="R132" s="611"/>
      <c r="S132" s="611"/>
      <c r="T132" s="143"/>
      <c r="U132" s="103">
        <f t="shared" si="60"/>
        <v>0</v>
      </c>
      <c r="V132" s="146"/>
      <c r="W132" s="146"/>
      <c r="X132" s="143"/>
      <c r="Y132" s="768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03">
        <f t="shared" si="53"/>
        <v>0</v>
      </c>
      <c r="AJ132" s="134"/>
      <c r="AK132" s="134"/>
      <c r="AL132" s="136"/>
      <c r="AM132" s="105">
        <f t="shared" si="54"/>
        <v>0</v>
      </c>
      <c r="AN132" s="143"/>
      <c r="AO132" s="143"/>
      <c r="AP132" s="143"/>
      <c r="AQ132" s="146"/>
      <c r="AR132" s="224">
        <f t="shared" si="55"/>
        <v>0</v>
      </c>
      <c r="AS132" s="229"/>
      <c r="AT132" s="126"/>
      <c r="AU132" s="127"/>
      <c r="AV132" s="127"/>
      <c r="AW132" s="127"/>
      <c r="AX132" s="127"/>
      <c r="AY132" s="229"/>
      <c r="AZ132" s="803"/>
      <c r="BA132" s="127"/>
      <c r="BB132" s="127"/>
      <c r="BC132" s="126"/>
      <c r="BD132" s="222">
        <f t="shared" si="56"/>
        <v>0</v>
      </c>
      <c r="BE132" s="140">
        <f t="shared" si="57"/>
        <v>0</v>
      </c>
      <c r="BF132" s="132"/>
      <c r="BG132" s="140">
        <f t="shared" si="58"/>
        <v>0</v>
      </c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30">
        <f t="shared" si="59"/>
        <v>0</v>
      </c>
      <c r="BV132" s="132"/>
    </row>
    <row r="133" spans="1:74" ht="14.25" customHeight="1" thickBot="1" x14ac:dyDescent="0.3">
      <c r="A133" s="132"/>
      <c r="B133" s="791">
        <v>46139</v>
      </c>
      <c r="C133" s="133"/>
      <c r="D133" s="134"/>
      <c r="E133" s="135"/>
      <c r="F133" s="135"/>
      <c r="G133" s="147">
        <f t="shared" si="52"/>
        <v>0</v>
      </c>
      <c r="H133" s="797"/>
      <c r="I133" s="768"/>
      <c r="J133" s="144"/>
      <c r="K133" s="144"/>
      <c r="L133" s="143"/>
      <c r="M133" s="143"/>
      <c r="N133" s="143"/>
      <c r="O133" s="143"/>
      <c r="P133" s="143"/>
      <c r="Q133" s="143"/>
      <c r="R133" s="611"/>
      <c r="S133" s="611"/>
      <c r="T133" s="143"/>
      <c r="U133" s="103">
        <f t="shared" si="60"/>
        <v>0</v>
      </c>
      <c r="V133" s="146"/>
      <c r="W133" s="146"/>
      <c r="X133" s="143"/>
      <c r="Y133" s="768"/>
      <c r="Z133" s="143"/>
      <c r="AA133" s="143"/>
      <c r="AB133" s="143"/>
      <c r="AC133" s="143"/>
      <c r="AD133" s="143"/>
      <c r="AE133" s="143"/>
      <c r="AF133" s="143"/>
      <c r="AG133" s="143"/>
      <c r="AH133" s="145"/>
      <c r="AI133" s="103">
        <f t="shared" si="53"/>
        <v>0</v>
      </c>
      <c r="AJ133" s="134"/>
      <c r="AK133" s="134"/>
      <c r="AL133" s="136"/>
      <c r="AM133" s="105">
        <f t="shared" si="54"/>
        <v>0</v>
      </c>
      <c r="AN133" s="145"/>
      <c r="AO133" s="143"/>
      <c r="AP133" s="143"/>
      <c r="AQ133" s="146"/>
      <c r="AR133" s="224">
        <f t="shared" si="55"/>
        <v>0</v>
      </c>
      <c r="AS133" s="229"/>
      <c r="AT133" s="126"/>
      <c r="AU133" s="127"/>
      <c r="AV133" s="127"/>
      <c r="AW133" s="127"/>
      <c r="AX133" s="127"/>
      <c r="AY133" s="229"/>
      <c r="AZ133" s="127"/>
      <c r="BA133" s="127"/>
      <c r="BB133" s="127"/>
      <c r="BC133" s="126"/>
      <c r="BD133" s="222">
        <f t="shared" si="56"/>
        <v>0</v>
      </c>
      <c r="BE133" s="140">
        <f t="shared" si="57"/>
        <v>0</v>
      </c>
      <c r="BF133" s="132"/>
      <c r="BG133" s="140">
        <f t="shared" si="58"/>
        <v>0</v>
      </c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30">
        <f t="shared" si="59"/>
        <v>0</v>
      </c>
      <c r="BV133" s="132"/>
    </row>
    <row r="134" spans="1:74" ht="14.25" customHeight="1" thickBot="1" x14ac:dyDescent="0.3">
      <c r="A134" s="132"/>
      <c r="B134" s="791">
        <v>46140</v>
      </c>
      <c r="C134" s="133"/>
      <c r="D134" s="134"/>
      <c r="E134" s="135"/>
      <c r="F134" s="135"/>
      <c r="G134" s="147">
        <f t="shared" si="52"/>
        <v>0</v>
      </c>
      <c r="H134" s="797"/>
      <c r="I134" s="768"/>
      <c r="J134" s="144"/>
      <c r="K134" s="144"/>
      <c r="L134" s="143"/>
      <c r="M134" s="143"/>
      <c r="N134" s="143"/>
      <c r="O134" s="143"/>
      <c r="P134" s="145"/>
      <c r="Q134" s="143"/>
      <c r="R134" s="611"/>
      <c r="S134" s="611"/>
      <c r="T134" s="143"/>
      <c r="U134" s="103">
        <f t="shared" si="60"/>
        <v>0</v>
      </c>
      <c r="V134" s="146"/>
      <c r="W134" s="780"/>
      <c r="X134" s="231"/>
      <c r="Y134" s="768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03">
        <f t="shared" si="53"/>
        <v>0</v>
      </c>
      <c r="AJ134" s="134"/>
      <c r="AK134" s="134"/>
      <c r="AL134" s="136"/>
      <c r="AM134" s="105">
        <f t="shared" si="54"/>
        <v>0</v>
      </c>
      <c r="AN134" s="145"/>
      <c r="AO134" s="143"/>
      <c r="AP134" s="143"/>
      <c r="AQ134" s="146"/>
      <c r="AR134" s="224">
        <f t="shared" si="55"/>
        <v>0</v>
      </c>
      <c r="AS134" s="229"/>
      <c r="AT134" s="126"/>
      <c r="AU134" s="127"/>
      <c r="AV134" s="127"/>
      <c r="AW134" s="127"/>
      <c r="AX134" s="127"/>
      <c r="AY134" s="229"/>
      <c r="AZ134" s="127"/>
      <c r="BA134" s="127"/>
      <c r="BB134" s="127"/>
      <c r="BC134" s="126"/>
      <c r="BD134" s="222">
        <f t="shared" si="56"/>
        <v>0</v>
      </c>
      <c r="BE134" s="140">
        <f t="shared" si="57"/>
        <v>0</v>
      </c>
      <c r="BF134" s="132"/>
      <c r="BG134" s="140">
        <f t="shared" si="58"/>
        <v>0</v>
      </c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30">
        <f t="shared" si="59"/>
        <v>0</v>
      </c>
      <c r="BV134" s="132"/>
    </row>
    <row r="135" spans="1:74" ht="14.25" customHeight="1" thickBot="1" x14ac:dyDescent="0.3">
      <c r="A135" s="132"/>
      <c r="B135" s="791">
        <v>46141</v>
      </c>
      <c r="C135" s="133"/>
      <c r="D135" s="134"/>
      <c r="E135" s="135"/>
      <c r="F135" s="135"/>
      <c r="G135" s="147">
        <f t="shared" si="52"/>
        <v>0</v>
      </c>
      <c r="H135" s="797"/>
      <c r="I135" s="768"/>
      <c r="J135" s="144"/>
      <c r="K135" s="144"/>
      <c r="L135" s="143"/>
      <c r="M135" s="143"/>
      <c r="N135" s="143"/>
      <c r="O135" s="145"/>
      <c r="P135" s="143"/>
      <c r="Q135" s="143"/>
      <c r="R135" s="611"/>
      <c r="S135" s="611"/>
      <c r="T135" s="143"/>
      <c r="U135" s="103">
        <f t="shared" si="60"/>
        <v>0</v>
      </c>
      <c r="V135" s="143"/>
      <c r="W135" s="143"/>
      <c r="X135" s="143"/>
      <c r="Y135" s="611"/>
      <c r="Z135" s="145"/>
      <c r="AA135" s="143"/>
      <c r="AB135" s="143"/>
      <c r="AC135" s="143"/>
      <c r="AD135" s="143"/>
      <c r="AE135" s="143"/>
      <c r="AF135" s="143"/>
      <c r="AG135" s="143"/>
      <c r="AH135" s="143"/>
      <c r="AI135" s="103"/>
      <c r="AJ135" s="134"/>
      <c r="AK135" s="134"/>
      <c r="AL135" s="136"/>
      <c r="AM135" s="105">
        <f t="shared" si="54"/>
        <v>0</v>
      </c>
      <c r="AN135" s="145"/>
      <c r="AO135" s="143"/>
      <c r="AP135" s="143"/>
      <c r="AQ135" s="146"/>
      <c r="AR135" s="224">
        <f t="shared" si="55"/>
        <v>0</v>
      </c>
      <c r="AS135" s="229"/>
      <c r="AT135" s="126"/>
      <c r="AU135" s="127"/>
      <c r="AV135" s="127"/>
      <c r="AW135" s="127"/>
      <c r="AX135" s="127"/>
      <c r="AY135" s="229"/>
      <c r="AZ135" s="127"/>
      <c r="BA135" s="127"/>
      <c r="BB135" s="127"/>
      <c r="BC135" s="126"/>
      <c r="BD135" s="222">
        <f t="shared" si="56"/>
        <v>0</v>
      </c>
      <c r="BE135" s="140">
        <f t="shared" si="57"/>
        <v>0</v>
      </c>
      <c r="BF135" s="132"/>
      <c r="BG135" s="140">
        <f t="shared" si="58"/>
        <v>0</v>
      </c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30">
        <f t="shared" si="59"/>
        <v>0</v>
      </c>
      <c r="BV135" s="132"/>
    </row>
    <row r="136" spans="1:74" ht="14.25" customHeight="1" thickBot="1" x14ac:dyDescent="0.3">
      <c r="A136" s="132"/>
      <c r="B136" s="791">
        <v>46142</v>
      </c>
      <c r="C136" s="133"/>
      <c r="D136" s="134"/>
      <c r="E136" s="135"/>
      <c r="F136" s="135"/>
      <c r="G136" s="147">
        <f t="shared" si="52"/>
        <v>0</v>
      </c>
      <c r="H136" s="797"/>
      <c r="I136" s="768"/>
      <c r="J136" s="144"/>
      <c r="K136" s="144"/>
      <c r="L136" s="143"/>
      <c r="M136" s="143"/>
      <c r="N136" s="143"/>
      <c r="O136" s="143"/>
      <c r="P136" s="143"/>
      <c r="Q136" s="143"/>
      <c r="R136" s="611"/>
      <c r="S136" s="611"/>
      <c r="T136" s="143"/>
      <c r="U136" s="103">
        <f t="shared" si="60"/>
        <v>0</v>
      </c>
      <c r="V136" s="143"/>
      <c r="W136" s="143"/>
      <c r="X136" s="143"/>
      <c r="Y136" s="611"/>
      <c r="Z136" s="145"/>
      <c r="AA136" s="143"/>
      <c r="AB136" s="143"/>
      <c r="AC136" s="143"/>
      <c r="AD136" s="143"/>
      <c r="AE136" s="143"/>
      <c r="AF136" s="143"/>
      <c r="AG136" s="143"/>
      <c r="AH136" s="143"/>
      <c r="AI136" s="103"/>
      <c r="AJ136" s="134"/>
      <c r="AK136" s="134"/>
      <c r="AL136" s="136"/>
      <c r="AM136" s="105">
        <f t="shared" si="54"/>
        <v>0</v>
      </c>
      <c r="AN136" s="143"/>
      <c r="AO136" s="143"/>
      <c r="AP136" s="143"/>
      <c r="AQ136" s="146"/>
      <c r="AR136" s="224">
        <f t="shared" si="55"/>
        <v>0</v>
      </c>
      <c r="AS136" s="259"/>
      <c r="AT136" s="138"/>
      <c r="AU136" s="127"/>
      <c r="AV136" s="127"/>
      <c r="AW136" s="127"/>
      <c r="AX136" s="127"/>
      <c r="AY136" s="259"/>
      <c r="AZ136" s="127"/>
      <c r="BA136" s="127"/>
      <c r="BB136" s="127"/>
      <c r="BC136" s="138"/>
      <c r="BD136" s="222">
        <f t="shared" si="56"/>
        <v>0</v>
      </c>
      <c r="BE136" s="140">
        <f t="shared" si="57"/>
        <v>0</v>
      </c>
      <c r="BF136" s="132"/>
      <c r="BG136" s="140">
        <f t="shared" si="58"/>
        <v>520</v>
      </c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50">
        <v>520</v>
      </c>
      <c r="BS136" s="141"/>
      <c r="BT136" s="141"/>
      <c r="BU136" s="130">
        <f t="shared" si="59"/>
        <v>-520</v>
      </c>
      <c r="BV136" s="132"/>
    </row>
    <row r="137" spans="1:74" ht="14.25" customHeight="1" thickBot="1" x14ac:dyDescent="0.3">
      <c r="A137" s="3"/>
      <c r="B137" s="806" t="s">
        <v>78</v>
      </c>
      <c r="C137" s="807">
        <f t="shared" ref="C137:G137" si="61">SUM(C109:C136)</f>
        <v>0</v>
      </c>
      <c r="D137" s="755">
        <f t="shared" si="61"/>
        <v>0</v>
      </c>
      <c r="E137" s="755">
        <f t="shared" si="61"/>
        <v>0</v>
      </c>
      <c r="F137" s="755">
        <f t="shared" si="61"/>
        <v>0</v>
      </c>
      <c r="G137" s="755">
        <f t="shared" si="61"/>
        <v>0</v>
      </c>
      <c r="H137" s="808">
        <f>SUMIF(H107:H136,"&gt;0")</f>
        <v>0</v>
      </c>
      <c r="I137" s="808">
        <f>SUM(I109:I136)</f>
        <v>0</v>
      </c>
      <c r="J137" s="808"/>
      <c r="K137" s="808"/>
      <c r="L137" s="808">
        <f t="shared" ref="L137:V137" si="62">SUM(L109:L136)</f>
        <v>0</v>
      </c>
      <c r="M137" s="808">
        <f t="shared" si="62"/>
        <v>0</v>
      </c>
      <c r="N137" s="808">
        <f t="shared" si="62"/>
        <v>0</v>
      </c>
      <c r="O137" s="808">
        <f t="shared" si="62"/>
        <v>0</v>
      </c>
      <c r="P137" s="808">
        <f t="shared" si="62"/>
        <v>0</v>
      </c>
      <c r="Q137" s="808">
        <f t="shared" si="62"/>
        <v>0</v>
      </c>
      <c r="R137" s="808">
        <f t="shared" si="62"/>
        <v>0</v>
      </c>
      <c r="S137" s="808">
        <f t="shared" si="62"/>
        <v>0</v>
      </c>
      <c r="T137" s="808">
        <f t="shared" si="62"/>
        <v>0</v>
      </c>
      <c r="U137" s="755">
        <f t="shared" si="62"/>
        <v>0</v>
      </c>
      <c r="V137" s="755">
        <f t="shared" si="62"/>
        <v>0</v>
      </c>
      <c r="W137" s="755"/>
      <c r="X137" s="755">
        <f t="shared" ref="X137:AI137" si="63">SUM(X109:X136)</f>
        <v>0</v>
      </c>
      <c r="Y137" s="755">
        <f t="shared" si="63"/>
        <v>0</v>
      </c>
      <c r="Z137" s="755">
        <f t="shared" si="63"/>
        <v>0</v>
      </c>
      <c r="AA137" s="755">
        <f t="shared" si="63"/>
        <v>0</v>
      </c>
      <c r="AB137" s="755">
        <f t="shared" si="63"/>
        <v>0</v>
      </c>
      <c r="AC137" s="755">
        <f t="shared" si="63"/>
        <v>0</v>
      </c>
      <c r="AD137" s="755">
        <f t="shared" si="63"/>
        <v>0</v>
      </c>
      <c r="AE137" s="755">
        <f t="shared" si="63"/>
        <v>0</v>
      </c>
      <c r="AF137" s="755">
        <f t="shared" si="63"/>
        <v>0</v>
      </c>
      <c r="AG137" s="755">
        <f t="shared" si="63"/>
        <v>0</v>
      </c>
      <c r="AH137" s="755">
        <f t="shared" si="63"/>
        <v>0</v>
      </c>
      <c r="AI137" s="755">
        <f t="shared" si="63"/>
        <v>0</v>
      </c>
      <c r="AJ137" s="755">
        <f t="shared" ref="AJ137:AN137" si="64">SUM(AJ107:AJ136)</f>
        <v>0</v>
      </c>
      <c r="AK137" s="755">
        <f t="shared" si="64"/>
        <v>0</v>
      </c>
      <c r="AL137" s="755">
        <f t="shared" si="64"/>
        <v>0</v>
      </c>
      <c r="AM137" s="755">
        <f t="shared" si="64"/>
        <v>0</v>
      </c>
      <c r="AN137" s="755">
        <f t="shared" si="64"/>
        <v>0</v>
      </c>
      <c r="AO137" s="755">
        <f t="shared" ref="AO137:BE137" si="65">SUM(AO109:AO136)</f>
        <v>0</v>
      </c>
      <c r="AP137" s="755">
        <f t="shared" si="65"/>
        <v>0</v>
      </c>
      <c r="AQ137" s="755">
        <f t="shared" si="65"/>
        <v>0</v>
      </c>
      <c r="AR137" s="755">
        <f t="shared" si="65"/>
        <v>0</v>
      </c>
      <c r="AS137" s="756">
        <f t="shared" si="65"/>
        <v>0</v>
      </c>
      <c r="AT137" s="757">
        <f t="shared" si="65"/>
        <v>0</v>
      </c>
      <c r="AU137" s="757">
        <f t="shared" si="65"/>
        <v>0</v>
      </c>
      <c r="AV137" s="757">
        <f t="shared" si="65"/>
        <v>0</v>
      </c>
      <c r="AW137" s="757">
        <f t="shared" si="65"/>
        <v>0</v>
      </c>
      <c r="AX137" s="809">
        <f t="shared" si="65"/>
        <v>0</v>
      </c>
      <c r="AY137" s="810">
        <f t="shared" si="65"/>
        <v>0</v>
      </c>
      <c r="AZ137" s="757">
        <f t="shared" si="65"/>
        <v>0</v>
      </c>
      <c r="BA137" s="757">
        <f t="shared" si="65"/>
        <v>0</v>
      </c>
      <c r="BB137" s="757">
        <f t="shared" si="65"/>
        <v>0</v>
      </c>
      <c r="BC137" s="757">
        <f t="shared" si="65"/>
        <v>0</v>
      </c>
      <c r="BD137" s="755">
        <f t="shared" si="65"/>
        <v>0</v>
      </c>
      <c r="BE137" s="771">
        <f t="shared" si="65"/>
        <v>0</v>
      </c>
      <c r="BF137" s="235"/>
      <c r="BG137" s="755">
        <f t="shared" ref="BG137:BU137" si="66">SUM(BG109:BG136)</f>
        <v>520</v>
      </c>
      <c r="BH137" s="755">
        <f t="shared" si="66"/>
        <v>0</v>
      </c>
      <c r="BI137" s="755">
        <f t="shared" si="66"/>
        <v>0</v>
      </c>
      <c r="BJ137" s="755">
        <f t="shared" si="66"/>
        <v>0</v>
      </c>
      <c r="BK137" s="755">
        <f t="shared" si="66"/>
        <v>0</v>
      </c>
      <c r="BL137" s="755">
        <f t="shared" si="66"/>
        <v>0</v>
      </c>
      <c r="BM137" s="755">
        <f t="shared" si="66"/>
        <v>0</v>
      </c>
      <c r="BN137" s="755">
        <f t="shared" si="66"/>
        <v>0</v>
      </c>
      <c r="BO137" s="755">
        <f t="shared" si="66"/>
        <v>0</v>
      </c>
      <c r="BP137" s="755">
        <f t="shared" si="66"/>
        <v>0</v>
      </c>
      <c r="BQ137" s="755">
        <f t="shared" si="66"/>
        <v>0</v>
      </c>
      <c r="BR137" s="755">
        <f t="shared" si="66"/>
        <v>520</v>
      </c>
      <c r="BS137" s="755">
        <f t="shared" si="66"/>
        <v>0</v>
      </c>
      <c r="BT137" s="755">
        <f t="shared" si="66"/>
        <v>0</v>
      </c>
      <c r="BU137" s="771">
        <f t="shared" si="66"/>
        <v>-520</v>
      </c>
      <c r="BV137" s="235"/>
    </row>
    <row r="138" spans="1:74" ht="14.25" customHeight="1" x14ac:dyDescent="0.25">
      <c r="A138" s="1"/>
      <c r="B138" s="811" t="s">
        <v>11</v>
      </c>
      <c r="C138" s="3"/>
      <c r="D138" s="3"/>
      <c r="E138" s="3"/>
      <c r="F138" s="3"/>
      <c r="G138" s="4"/>
      <c r="H138" s="812">
        <f t="shared" ref="H138:T138" si="67">SUMIF(H107:H136,"&lt;0")</f>
        <v>0</v>
      </c>
      <c r="I138" s="812">
        <f t="shared" si="67"/>
        <v>0</v>
      </c>
      <c r="J138" s="812">
        <f t="shared" si="67"/>
        <v>0</v>
      </c>
      <c r="K138" s="812">
        <f t="shared" si="67"/>
        <v>0</v>
      </c>
      <c r="L138" s="812">
        <f t="shared" si="67"/>
        <v>0</v>
      </c>
      <c r="M138" s="812">
        <f t="shared" si="67"/>
        <v>0</v>
      </c>
      <c r="N138" s="812">
        <f t="shared" si="67"/>
        <v>0</v>
      </c>
      <c r="O138" s="812">
        <f t="shared" si="67"/>
        <v>0</v>
      </c>
      <c r="P138" s="812">
        <f t="shared" si="67"/>
        <v>0</v>
      </c>
      <c r="Q138" s="812">
        <f t="shared" si="67"/>
        <v>0</v>
      </c>
      <c r="R138" s="812">
        <f t="shared" si="67"/>
        <v>0</v>
      </c>
      <c r="S138" s="812">
        <f t="shared" si="67"/>
        <v>0</v>
      </c>
      <c r="T138" s="812">
        <f t="shared" si="67"/>
        <v>0</v>
      </c>
      <c r="U138" s="3"/>
      <c r="V138" s="3"/>
      <c r="W138" s="132"/>
      <c r="X138" s="132"/>
      <c r="Y138" s="1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813"/>
      <c r="AT138" s="814"/>
      <c r="AU138" s="814"/>
      <c r="AV138" s="814"/>
      <c r="AW138" s="814"/>
      <c r="AX138" s="814"/>
      <c r="AY138" s="815"/>
      <c r="AZ138" s="814"/>
      <c r="BA138" s="814"/>
      <c r="BB138" s="814"/>
      <c r="BC138" s="814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1:74" ht="14.25" customHeight="1" thickBot="1" x14ac:dyDescent="0.3">
      <c r="A139" s="1"/>
      <c r="B139" s="2"/>
      <c r="C139" s="3"/>
      <c r="D139" s="3"/>
      <c r="E139" s="3"/>
      <c r="F139" s="3"/>
      <c r="G139" s="4"/>
      <c r="H139" s="4"/>
      <c r="I139" s="1"/>
      <c r="J139" s="3"/>
      <c r="K139" s="3"/>
      <c r="L139" s="3"/>
      <c r="M139" s="3"/>
      <c r="N139" s="3"/>
      <c r="O139" s="3"/>
      <c r="P139" s="3"/>
      <c r="Q139" s="3"/>
      <c r="R139" s="1"/>
      <c r="S139" s="1"/>
      <c r="T139" s="3"/>
      <c r="U139" s="3"/>
      <c r="V139" s="3"/>
      <c r="W139" s="132"/>
      <c r="X139" s="132"/>
      <c r="Y139" s="1"/>
      <c r="Z139" s="3"/>
      <c r="AA139" s="3"/>
      <c r="AB139" s="3"/>
      <c r="AC139" s="3"/>
      <c r="AD139" s="3"/>
      <c r="AE139" s="3"/>
      <c r="AF139" s="3"/>
      <c r="AG139" s="3"/>
      <c r="AH139" s="3"/>
      <c r="AI139" s="176"/>
      <c r="AJ139" s="3"/>
      <c r="AK139" s="3"/>
      <c r="AL139" s="3"/>
      <c r="AM139" s="4"/>
      <c r="AN139" s="3"/>
      <c r="AO139" s="3"/>
      <c r="AP139" s="3"/>
      <c r="AQ139" s="3"/>
      <c r="AR139" s="3"/>
      <c r="AS139" s="1"/>
      <c r="AT139" s="3"/>
      <c r="AU139" s="3"/>
      <c r="AV139" s="3"/>
      <c r="AW139" s="3"/>
      <c r="AX139" s="3"/>
      <c r="AY139" s="120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1:74" ht="14.25" customHeight="1" x14ac:dyDescent="0.25">
      <c r="A140" s="132"/>
      <c r="B140" s="179">
        <v>46143</v>
      </c>
      <c r="C140" s="180"/>
      <c r="D140" s="482"/>
      <c r="E140" s="182"/>
      <c r="F140" s="182"/>
      <c r="G140" s="816">
        <f t="shared" ref="G140:G170" si="68">+C140+D140+E140+F140</f>
        <v>0</v>
      </c>
      <c r="H140" s="817"/>
      <c r="I140" s="743"/>
      <c r="J140" s="100"/>
      <c r="K140" s="100"/>
      <c r="L140" s="101"/>
      <c r="M140" s="101"/>
      <c r="N140" s="101"/>
      <c r="O140" s="102"/>
      <c r="P140" s="102"/>
      <c r="Q140" s="101"/>
      <c r="R140" s="638"/>
      <c r="S140" s="638"/>
      <c r="T140" s="101"/>
      <c r="U140" s="103">
        <f t="shared" ref="U140:U146" si="69">SUM(I140:T140)</f>
        <v>0</v>
      </c>
      <c r="V140" s="193"/>
      <c r="W140" s="193"/>
      <c r="X140" s="186"/>
      <c r="Y140" s="778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03">
        <f t="shared" ref="AI140:AI170" si="70">SUM(V140:AH140)</f>
        <v>0</v>
      </c>
      <c r="AJ140" s="181"/>
      <c r="AK140" s="181"/>
      <c r="AL140" s="190"/>
      <c r="AM140" s="191">
        <f t="shared" ref="AM140:AM170" si="71">SUM(AJ140:AL140)</f>
        <v>0</v>
      </c>
      <c r="AN140" s="186"/>
      <c r="AO140" s="186"/>
      <c r="AP140" s="186"/>
      <c r="AQ140" s="193"/>
      <c r="AR140" s="219">
        <f t="shared" ref="AR140:AR170" si="72">+G140-U140-AI140-AM140-AN140-AO140-AP140-AQ140</f>
        <v>0</v>
      </c>
      <c r="AS140" s="181"/>
      <c r="AT140" s="190"/>
      <c r="AU140" s="132"/>
      <c r="AV140" s="132"/>
      <c r="AW140" s="132"/>
      <c r="AX140" s="132"/>
      <c r="AY140" s="181"/>
      <c r="AZ140" s="132"/>
      <c r="BA140" s="132"/>
      <c r="BB140" s="132"/>
      <c r="BC140" s="190"/>
      <c r="BD140" s="272">
        <f t="shared" ref="BD140:BD170" si="73">SUM(AS140:BC140)-BB140</f>
        <v>0</v>
      </c>
      <c r="BE140" s="195">
        <f t="shared" ref="BE140:BE170" si="74">+AR140-BD140</f>
        <v>0</v>
      </c>
      <c r="BF140" s="132"/>
      <c r="BG140" s="195">
        <f t="shared" ref="BG140:BG170" si="75">SUM(BH140:BT140)</f>
        <v>0</v>
      </c>
      <c r="BH140" s="196"/>
      <c r="BI140" s="196"/>
      <c r="BJ140" s="196"/>
      <c r="BK140" s="196"/>
      <c r="BL140" s="196"/>
      <c r="BM140" s="196"/>
      <c r="BN140" s="196"/>
      <c r="BO140" s="196"/>
      <c r="BP140" s="196"/>
      <c r="BQ140" s="196"/>
      <c r="BR140" s="196"/>
      <c r="BS140" s="196"/>
      <c r="BT140" s="196"/>
      <c r="BU140" s="116">
        <f t="shared" ref="BU140:BU170" si="76">+BE140-BG140</f>
        <v>0</v>
      </c>
      <c r="BV140" s="132"/>
    </row>
    <row r="141" spans="1:74" ht="14.25" customHeight="1" x14ac:dyDescent="0.25">
      <c r="A141" s="132"/>
      <c r="B141" s="818">
        <v>46144</v>
      </c>
      <c r="C141" s="133"/>
      <c r="D141" s="134"/>
      <c r="E141" s="135"/>
      <c r="F141" s="135"/>
      <c r="G141" s="98">
        <f t="shared" si="68"/>
        <v>0</v>
      </c>
      <c r="H141" s="819"/>
      <c r="I141" s="746"/>
      <c r="J141" s="122"/>
      <c r="K141" s="122"/>
      <c r="L141" s="99"/>
      <c r="M141" s="99"/>
      <c r="N141" s="99"/>
      <c r="O141" s="121"/>
      <c r="P141" s="121"/>
      <c r="Q141" s="99"/>
      <c r="R141" s="748"/>
      <c r="S141" s="641"/>
      <c r="T141" s="99"/>
      <c r="U141" s="103">
        <f t="shared" si="69"/>
        <v>0</v>
      </c>
      <c r="V141" s="146"/>
      <c r="W141" s="146"/>
      <c r="X141" s="143"/>
      <c r="Y141" s="768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03">
        <f t="shared" si="70"/>
        <v>0</v>
      </c>
      <c r="AJ141" s="134"/>
      <c r="AK141" s="134"/>
      <c r="AL141" s="136"/>
      <c r="AM141" s="105">
        <f t="shared" si="71"/>
        <v>0</v>
      </c>
      <c r="AN141" s="143"/>
      <c r="AO141" s="143"/>
      <c r="AP141" s="143"/>
      <c r="AQ141" s="146"/>
      <c r="AR141" s="224">
        <f t="shared" si="72"/>
        <v>0</v>
      </c>
      <c r="AS141" s="134"/>
      <c r="AT141" s="136"/>
      <c r="AU141" s="132"/>
      <c r="AV141" s="132"/>
      <c r="AW141" s="132"/>
      <c r="AX141" s="132"/>
      <c r="AY141" s="134"/>
      <c r="AZ141" s="132"/>
      <c r="BA141" s="132"/>
      <c r="BB141" s="132"/>
      <c r="BC141" s="136"/>
      <c r="BD141" s="222">
        <f t="shared" si="73"/>
        <v>0</v>
      </c>
      <c r="BE141" s="140">
        <f t="shared" si="74"/>
        <v>0</v>
      </c>
      <c r="BF141" s="132"/>
      <c r="BG141" s="140">
        <f t="shared" si="75"/>
        <v>0</v>
      </c>
      <c r="BH141" s="141"/>
      <c r="BI141" s="141"/>
      <c r="BJ141" s="141"/>
      <c r="BK141" s="141"/>
      <c r="BL141" s="141"/>
      <c r="BM141" s="141"/>
      <c r="BN141" s="141"/>
      <c r="BO141" s="141"/>
      <c r="BP141" s="141"/>
      <c r="BQ141" s="141"/>
      <c r="BR141" s="141"/>
      <c r="BS141" s="141"/>
      <c r="BT141" s="141"/>
      <c r="BU141" s="130">
        <f t="shared" si="76"/>
        <v>0</v>
      </c>
      <c r="BV141" s="132"/>
    </row>
    <row r="142" spans="1:74" ht="14.25" customHeight="1" x14ac:dyDescent="0.25">
      <c r="A142" s="132"/>
      <c r="B142" s="818">
        <v>46145</v>
      </c>
      <c r="C142" s="133"/>
      <c r="D142" s="134"/>
      <c r="E142" s="135"/>
      <c r="F142" s="135"/>
      <c r="G142" s="98">
        <f t="shared" si="68"/>
        <v>0</v>
      </c>
      <c r="H142" s="819"/>
      <c r="I142" s="746"/>
      <c r="J142" s="122"/>
      <c r="K142" s="122"/>
      <c r="L142" s="99"/>
      <c r="M142" s="99"/>
      <c r="N142" s="99"/>
      <c r="O142" s="121"/>
      <c r="P142" s="230"/>
      <c r="Q142" s="99"/>
      <c r="R142" s="641"/>
      <c r="S142" s="641"/>
      <c r="T142" s="99"/>
      <c r="U142" s="103">
        <f t="shared" si="69"/>
        <v>0</v>
      </c>
      <c r="V142" s="146"/>
      <c r="W142" s="146"/>
      <c r="X142" s="143"/>
      <c r="Y142" s="768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03">
        <f t="shared" si="70"/>
        <v>0</v>
      </c>
      <c r="AJ142" s="134"/>
      <c r="AK142" s="134"/>
      <c r="AL142" s="136"/>
      <c r="AM142" s="105">
        <f t="shared" si="71"/>
        <v>0</v>
      </c>
      <c r="AN142" s="143"/>
      <c r="AO142" s="143"/>
      <c r="AP142" s="143"/>
      <c r="AQ142" s="146"/>
      <c r="AR142" s="224">
        <f t="shared" si="72"/>
        <v>0</v>
      </c>
      <c r="AS142" s="134"/>
      <c r="AT142" s="136"/>
      <c r="AU142" s="132"/>
      <c r="AV142" s="132"/>
      <c r="AW142" s="132"/>
      <c r="AX142" s="132"/>
      <c r="AY142" s="134"/>
      <c r="AZ142" s="132"/>
      <c r="BA142" s="132"/>
      <c r="BB142" s="132"/>
      <c r="BC142" s="136"/>
      <c r="BD142" s="222">
        <f t="shared" si="73"/>
        <v>0</v>
      </c>
      <c r="BE142" s="140">
        <f t="shared" si="74"/>
        <v>0</v>
      </c>
      <c r="BF142" s="132"/>
      <c r="BG142" s="140">
        <f t="shared" si="75"/>
        <v>0</v>
      </c>
      <c r="BH142" s="141"/>
      <c r="BI142" s="141"/>
      <c r="BJ142" s="141"/>
      <c r="BK142" s="141"/>
      <c r="BL142" s="141"/>
      <c r="BM142" s="141"/>
      <c r="BN142" s="141"/>
      <c r="BO142" s="141"/>
      <c r="BP142" s="141"/>
      <c r="BQ142" s="141"/>
      <c r="BR142" s="141"/>
      <c r="BS142" s="141"/>
      <c r="BT142" s="141"/>
      <c r="BU142" s="130">
        <f t="shared" si="76"/>
        <v>0</v>
      </c>
      <c r="BV142" s="132"/>
    </row>
    <row r="143" spans="1:74" ht="14.25" customHeight="1" x14ac:dyDescent="0.25">
      <c r="A143" s="132"/>
      <c r="B143" s="818">
        <v>46146</v>
      </c>
      <c r="C143" s="133"/>
      <c r="D143" s="134"/>
      <c r="E143" s="135"/>
      <c r="F143" s="135"/>
      <c r="G143" s="98">
        <f t="shared" si="68"/>
        <v>0</v>
      </c>
      <c r="H143" s="819"/>
      <c r="I143" s="746"/>
      <c r="J143" s="122"/>
      <c r="K143" s="122"/>
      <c r="L143" s="99"/>
      <c r="M143" s="99"/>
      <c r="N143" s="99"/>
      <c r="O143" s="99"/>
      <c r="P143" s="99"/>
      <c r="Q143" s="99"/>
      <c r="R143" s="641"/>
      <c r="S143" s="641"/>
      <c r="T143" s="99"/>
      <c r="U143" s="103">
        <f t="shared" si="69"/>
        <v>0</v>
      </c>
      <c r="V143" s="146"/>
      <c r="W143" s="146"/>
      <c r="X143" s="143"/>
      <c r="Y143" s="768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03">
        <f t="shared" si="70"/>
        <v>0</v>
      </c>
      <c r="AJ143" s="134"/>
      <c r="AK143" s="134"/>
      <c r="AL143" s="136"/>
      <c r="AM143" s="105">
        <f t="shared" si="71"/>
        <v>0</v>
      </c>
      <c r="AN143" s="145"/>
      <c r="AO143" s="143"/>
      <c r="AP143" s="143"/>
      <c r="AQ143" s="146"/>
      <c r="AR143" s="224">
        <f t="shared" si="72"/>
        <v>0</v>
      </c>
      <c r="AS143" s="134"/>
      <c r="AT143" s="136"/>
      <c r="AU143" s="132"/>
      <c r="AV143" s="132"/>
      <c r="AW143" s="132"/>
      <c r="AX143" s="132"/>
      <c r="AY143" s="134"/>
      <c r="AZ143" s="132"/>
      <c r="BA143" s="132"/>
      <c r="BB143" s="132"/>
      <c r="BC143" s="136"/>
      <c r="BD143" s="222">
        <f t="shared" si="73"/>
        <v>0</v>
      </c>
      <c r="BE143" s="140">
        <f t="shared" si="74"/>
        <v>0</v>
      </c>
      <c r="BF143" s="132"/>
      <c r="BG143" s="140">
        <f t="shared" si="75"/>
        <v>0</v>
      </c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41"/>
      <c r="BU143" s="130">
        <f t="shared" si="76"/>
        <v>0</v>
      </c>
      <c r="BV143" s="132"/>
    </row>
    <row r="144" spans="1:74" ht="14.25" customHeight="1" x14ac:dyDescent="0.25">
      <c r="A144" s="132"/>
      <c r="B144" s="818">
        <v>46147</v>
      </c>
      <c r="C144" s="133"/>
      <c r="D144" s="134"/>
      <c r="E144" s="135"/>
      <c r="F144" s="135"/>
      <c r="G144" s="98">
        <f t="shared" si="68"/>
        <v>0</v>
      </c>
      <c r="H144" s="819"/>
      <c r="I144" s="746"/>
      <c r="J144" s="122"/>
      <c r="K144" s="122"/>
      <c r="L144" s="99"/>
      <c r="M144" s="99"/>
      <c r="N144" s="99"/>
      <c r="O144" s="121"/>
      <c r="P144" s="99"/>
      <c r="Q144" s="99"/>
      <c r="R144" s="641"/>
      <c r="S144" s="748"/>
      <c r="T144" s="99"/>
      <c r="U144" s="103">
        <f t="shared" si="69"/>
        <v>0</v>
      </c>
      <c r="V144" s="146"/>
      <c r="W144" s="146"/>
      <c r="X144" s="143"/>
      <c r="Y144" s="768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03">
        <f t="shared" si="70"/>
        <v>0</v>
      </c>
      <c r="AJ144" s="134"/>
      <c r="AK144" s="134"/>
      <c r="AL144" s="136"/>
      <c r="AM144" s="105">
        <f t="shared" si="71"/>
        <v>0</v>
      </c>
      <c r="AN144" s="145"/>
      <c r="AO144" s="143"/>
      <c r="AP144" s="143"/>
      <c r="AQ144" s="146"/>
      <c r="AR144" s="224">
        <f t="shared" si="72"/>
        <v>0</v>
      </c>
      <c r="AS144" s="134"/>
      <c r="AT144" s="136"/>
      <c r="AU144" s="132"/>
      <c r="AV144" s="132"/>
      <c r="AW144" s="132"/>
      <c r="AX144" s="132"/>
      <c r="AY144" s="134"/>
      <c r="AZ144" s="132"/>
      <c r="BA144" s="132"/>
      <c r="BB144" s="132"/>
      <c r="BC144" s="136"/>
      <c r="BD144" s="222">
        <f t="shared" si="73"/>
        <v>0</v>
      </c>
      <c r="BE144" s="140">
        <f t="shared" si="74"/>
        <v>0</v>
      </c>
      <c r="BF144" s="132"/>
      <c r="BG144" s="140">
        <f t="shared" si="75"/>
        <v>0</v>
      </c>
      <c r="BH144" s="141"/>
      <c r="BI144" s="141"/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41"/>
      <c r="BU144" s="130">
        <f t="shared" si="76"/>
        <v>0</v>
      </c>
      <c r="BV144" s="132"/>
    </row>
    <row r="145" spans="1:74" ht="14.25" customHeight="1" x14ac:dyDescent="0.25">
      <c r="A145" s="132"/>
      <c r="B145" s="818">
        <v>46148</v>
      </c>
      <c r="C145" s="133"/>
      <c r="D145" s="136"/>
      <c r="E145" s="135"/>
      <c r="F145" s="135"/>
      <c r="G145" s="98">
        <f t="shared" si="68"/>
        <v>0</v>
      </c>
      <c r="H145" s="819"/>
      <c r="I145" s="746"/>
      <c r="J145" s="122"/>
      <c r="K145" s="122"/>
      <c r="L145" s="99"/>
      <c r="M145" s="99"/>
      <c r="N145" s="99"/>
      <c r="O145" s="99"/>
      <c r="P145" s="99"/>
      <c r="Q145" s="99"/>
      <c r="R145" s="641"/>
      <c r="S145" s="641"/>
      <c r="T145" s="99"/>
      <c r="U145" s="103">
        <f t="shared" si="69"/>
        <v>0</v>
      </c>
      <c r="V145" s="146"/>
      <c r="W145" s="780"/>
      <c r="X145" s="231"/>
      <c r="Y145" s="768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03">
        <f t="shared" si="70"/>
        <v>0</v>
      </c>
      <c r="AJ145" s="136"/>
      <c r="AK145" s="136"/>
      <c r="AL145" s="136"/>
      <c r="AM145" s="105">
        <f t="shared" si="71"/>
        <v>0</v>
      </c>
      <c r="AN145" s="143"/>
      <c r="AO145" s="143"/>
      <c r="AP145" s="143"/>
      <c r="AQ145" s="146"/>
      <c r="AR145" s="224">
        <f t="shared" si="72"/>
        <v>0</v>
      </c>
      <c r="AS145" s="136"/>
      <c r="AT145" s="136"/>
      <c r="AU145" s="132"/>
      <c r="AV145" s="132"/>
      <c r="AW145" s="132"/>
      <c r="AX145" s="132"/>
      <c r="AY145" s="136"/>
      <c r="AZ145" s="132"/>
      <c r="BA145" s="132"/>
      <c r="BB145" s="132"/>
      <c r="BC145" s="136"/>
      <c r="BD145" s="222">
        <f t="shared" si="73"/>
        <v>0</v>
      </c>
      <c r="BE145" s="140">
        <f t="shared" si="74"/>
        <v>0</v>
      </c>
      <c r="BF145" s="132"/>
      <c r="BG145" s="140">
        <f t="shared" si="75"/>
        <v>0</v>
      </c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30">
        <f t="shared" si="76"/>
        <v>0</v>
      </c>
      <c r="BV145" s="132"/>
    </row>
    <row r="146" spans="1:74" ht="14.25" customHeight="1" x14ac:dyDescent="0.25">
      <c r="A146" s="132"/>
      <c r="B146" s="818">
        <v>46149</v>
      </c>
      <c r="C146" s="133"/>
      <c r="D146" s="136"/>
      <c r="E146" s="135"/>
      <c r="F146" s="135"/>
      <c r="G146" s="98">
        <f t="shared" si="68"/>
        <v>0</v>
      </c>
      <c r="H146" s="819"/>
      <c r="I146" s="746"/>
      <c r="J146" s="122"/>
      <c r="K146" s="122"/>
      <c r="L146" s="99"/>
      <c r="M146" s="99"/>
      <c r="N146" s="99"/>
      <c r="O146" s="99"/>
      <c r="P146" s="99"/>
      <c r="Q146" s="99"/>
      <c r="R146" s="641"/>
      <c r="S146" s="641"/>
      <c r="T146" s="99"/>
      <c r="U146" s="103">
        <f t="shared" si="69"/>
        <v>0</v>
      </c>
      <c r="V146" s="146"/>
      <c r="W146" s="146"/>
      <c r="X146" s="143"/>
      <c r="Y146" s="768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03">
        <f t="shared" si="70"/>
        <v>0</v>
      </c>
      <c r="AJ146" s="136"/>
      <c r="AK146" s="136"/>
      <c r="AL146" s="136"/>
      <c r="AM146" s="105">
        <f t="shared" si="71"/>
        <v>0</v>
      </c>
      <c r="AN146" s="143"/>
      <c r="AO146" s="143"/>
      <c r="AP146" s="143"/>
      <c r="AQ146" s="146"/>
      <c r="AR146" s="224">
        <f t="shared" si="72"/>
        <v>0</v>
      </c>
      <c r="AS146" s="136"/>
      <c r="AT146" s="136"/>
      <c r="AU146" s="132"/>
      <c r="AV146" s="132"/>
      <c r="AW146" s="132"/>
      <c r="AX146" s="132"/>
      <c r="AY146" s="136"/>
      <c r="AZ146" s="132"/>
      <c r="BA146" s="132"/>
      <c r="BB146" s="132"/>
      <c r="BC146" s="136"/>
      <c r="BD146" s="222">
        <f t="shared" si="73"/>
        <v>0</v>
      </c>
      <c r="BE146" s="140">
        <f t="shared" si="74"/>
        <v>0</v>
      </c>
      <c r="BF146" s="132"/>
      <c r="BG146" s="140">
        <f t="shared" si="75"/>
        <v>0</v>
      </c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30">
        <f t="shared" si="76"/>
        <v>0</v>
      </c>
      <c r="BV146" s="132"/>
    </row>
    <row r="147" spans="1:74" ht="14.25" customHeight="1" x14ac:dyDescent="0.25">
      <c r="A147" s="132"/>
      <c r="B147" s="818">
        <v>46150</v>
      </c>
      <c r="C147" s="133"/>
      <c r="D147" s="136"/>
      <c r="E147" s="135"/>
      <c r="F147" s="135"/>
      <c r="G147" s="98">
        <f t="shared" si="68"/>
        <v>0</v>
      </c>
      <c r="H147" s="819"/>
      <c r="I147" s="746"/>
      <c r="J147" s="122"/>
      <c r="K147" s="122"/>
      <c r="L147" s="99"/>
      <c r="M147" s="99"/>
      <c r="N147" s="99"/>
      <c r="O147" s="99"/>
      <c r="P147" s="99"/>
      <c r="Q147" s="99"/>
      <c r="R147" s="641"/>
      <c r="S147" s="641"/>
      <c r="T147" s="99"/>
      <c r="U147" s="103">
        <f t="shared" ref="U147:U170" si="77">SUM(H147:T147)</f>
        <v>0</v>
      </c>
      <c r="V147" s="143"/>
      <c r="W147" s="143"/>
      <c r="X147" s="143"/>
      <c r="Y147" s="611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03">
        <f t="shared" si="70"/>
        <v>0</v>
      </c>
      <c r="AJ147" s="136"/>
      <c r="AK147" s="136"/>
      <c r="AL147" s="136"/>
      <c r="AM147" s="105">
        <f t="shared" si="71"/>
        <v>0</v>
      </c>
      <c r="AN147" s="143"/>
      <c r="AO147" s="143"/>
      <c r="AP147" s="143"/>
      <c r="AQ147" s="146"/>
      <c r="AR147" s="224">
        <f t="shared" si="72"/>
        <v>0</v>
      </c>
      <c r="AS147" s="136"/>
      <c r="AT147" s="136"/>
      <c r="AU147" s="132"/>
      <c r="AV147" s="132"/>
      <c r="AW147" s="132"/>
      <c r="AX147" s="132"/>
      <c r="AY147" s="136"/>
      <c r="AZ147" s="132"/>
      <c r="BA147" s="132"/>
      <c r="BB147" s="132"/>
      <c r="BC147" s="136"/>
      <c r="BD147" s="222">
        <f t="shared" si="73"/>
        <v>0</v>
      </c>
      <c r="BE147" s="140">
        <f t="shared" si="74"/>
        <v>0</v>
      </c>
      <c r="BF147" s="132"/>
      <c r="BG147" s="140">
        <f t="shared" si="75"/>
        <v>0</v>
      </c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30">
        <f t="shared" si="76"/>
        <v>0</v>
      </c>
      <c r="BV147" s="132"/>
    </row>
    <row r="148" spans="1:74" ht="14.25" customHeight="1" x14ac:dyDescent="0.25">
      <c r="A148" s="132"/>
      <c r="B148" s="818">
        <v>46151</v>
      </c>
      <c r="C148" s="133"/>
      <c r="D148" s="136"/>
      <c r="E148" s="135"/>
      <c r="F148" s="135"/>
      <c r="G148" s="98">
        <f t="shared" si="68"/>
        <v>0</v>
      </c>
      <c r="H148" s="819"/>
      <c r="I148" s="746"/>
      <c r="J148" s="122"/>
      <c r="K148" s="122"/>
      <c r="L148" s="99"/>
      <c r="M148" s="99"/>
      <c r="N148" s="99"/>
      <c r="O148" s="99"/>
      <c r="P148" s="99"/>
      <c r="Q148" s="99"/>
      <c r="R148" s="641"/>
      <c r="S148" s="641"/>
      <c r="T148" s="99"/>
      <c r="U148" s="103">
        <f t="shared" si="77"/>
        <v>0</v>
      </c>
      <c r="V148" s="143"/>
      <c r="W148" s="143"/>
      <c r="X148" s="143"/>
      <c r="Y148" s="611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03">
        <f t="shared" si="70"/>
        <v>0</v>
      </c>
      <c r="AJ148" s="136"/>
      <c r="AK148" s="136"/>
      <c r="AL148" s="136"/>
      <c r="AM148" s="105">
        <f t="shared" si="71"/>
        <v>0</v>
      </c>
      <c r="AN148" s="143"/>
      <c r="AO148" s="143"/>
      <c r="AP148" s="143"/>
      <c r="AQ148" s="146"/>
      <c r="AR148" s="224">
        <f t="shared" si="72"/>
        <v>0</v>
      </c>
      <c r="AS148" s="136"/>
      <c r="AT148" s="136"/>
      <c r="AU148" s="132"/>
      <c r="AV148" s="132"/>
      <c r="AW148" s="132"/>
      <c r="AX148" s="132"/>
      <c r="AY148" s="136"/>
      <c r="AZ148" s="132"/>
      <c r="BA148" s="132"/>
      <c r="BB148" s="132"/>
      <c r="BC148" s="136"/>
      <c r="BD148" s="222">
        <f t="shared" si="73"/>
        <v>0</v>
      </c>
      <c r="BE148" s="140">
        <f t="shared" si="74"/>
        <v>0</v>
      </c>
      <c r="BF148" s="132"/>
      <c r="BG148" s="140">
        <f t="shared" si="75"/>
        <v>0</v>
      </c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30">
        <f t="shared" si="76"/>
        <v>0</v>
      </c>
      <c r="BV148" s="132"/>
    </row>
    <row r="149" spans="1:74" ht="14.25" customHeight="1" x14ac:dyDescent="0.25">
      <c r="A149" s="132"/>
      <c r="B149" s="818">
        <v>46152</v>
      </c>
      <c r="C149" s="133"/>
      <c r="D149" s="136"/>
      <c r="E149" s="135"/>
      <c r="F149" s="135"/>
      <c r="G149" s="98">
        <f t="shared" si="68"/>
        <v>0</v>
      </c>
      <c r="H149" s="819"/>
      <c r="I149" s="746"/>
      <c r="J149" s="122"/>
      <c r="K149" s="122"/>
      <c r="L149" s="99"/>
      <c r="M149" s="99"/>
      <c r="N149" s="99"/>
      <c r="O149" s="99"/>
      <c r="P149" s="99"/>
      <c r="Q149" s="99"/>
      <c r="R149" s="641"/>
      <c r="S149" s="641"/>
      <c r="T149" s="99"/>
      <c r="U149" s="103">
        <f t="shared" si="77"/>
        <v>0</v>
      </c>
      <c r="V149" s="804"/>
      <c r="W149" s="143"/>
      <c r="X149" s="143"/>
      <c r="Y149" s="611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03">
        <f t="shared" si="70"/>
        <v>0</v>
      </c>
      <c r="AJ149" s="136"/>
      <c r="AK149" s="136"/>
      <c r="AL149" s="136"/>
      <c r="AM149" s="105">
        <f t="shared" si="71"/>
        <v>0</v>
      </c>
      <c r="AN149" s="143"/>
      <c r="AO149" s="143"/>
      <c r="AP149" s="143"/>
      <c r="AQ149" s="146"/>
      <c r="AR149" s="224">
        <f t="shared" si="72"/>
        <v>0</v>
      </c>
      <c r="AS149" s="136"/>
      <c r="AT149" s="136"/>
      <c r="AU149" s="132"/>
      <c r="AV149" s="132"/>
      <c r="AW149" s="132"/>
      <c r="AX149" s="132"/>
      <c r="AY149" s="136"/>
      <c r="AZ149" s="132"/>
      <c r="BA149" s="132"/>
      <c r="BB149" s="132"/>
      <c r="BC149" s="136"/>
      <c r="BD149" s="222">
        <f t="shared" si="73"/>
        <v>0</v>
      </c>
      <c r="BE149" s="140">
        <f t="shared" si="74"/>
        <v>0</v>
      </c>
      <c r="BF149" s="132"/>
      <c r="BG149" s="140">
        <f t="shared" si="75"/>
        <v>0</v>
      </c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30">
        <f t="shared" si="76"/>
        <v>0</v>
      </c>
      <c r="BV149" s="132"/>
    </row>
    <row r="150" spans="1:74" ht="14.25" customHeight="1" x14ac:dyDescent="0.25">
      <c r="A150" s="132"/>
      <c r="B150" s="818">
        <v>46153</v>
      </c>
      <c r="C150" s="133"/>
      <c r="D150" s="136"/>
      <c r="E150" s="135"/>
      <c r="F150" s="135"/>
      <c r="G150" s="98">
        <f t="shared" si="68"/>
        <v>0</v>
      </c>
      <c r="H150" s="819"/>
      <c r="I150" s="746"/>
      <c r="J150" s="122"/>
      <c r="K150" s="122"/>
      <c r="L150" s="99"/>
      <c r="M150" s="99"/>
      <c r="N150" s="99"/>
      <c r="O150" s="99"/>
      <c r="P150" s="99"/>
      <c r="Q150" s="99"/>
      <c r="R150" s="641"/>
      <c r="S150" s="641"/>
      <c r="T150" s="99"/>
      <c r="U150" s="103">
        <f t="shared" si="77"/>
        <v>0</v>
      </c>
      <c r="V150" s="143"/>
      <c r="W150" s="143"/>
      <c r="X150" s="143"/>
      <c r="Y150" s="611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03">
        <f t="shared" si="70"/>
        <v>0</v>
      </c>
      <c r="AJ150" s="136"/>
      <c r="AK150" s="136"/>
      <c r="AL150" s="136"/>
      <c r="AM150" s="105">
        <f t="shared" si="71"/>
        <v>0</v>
      </c>
      <c r="AN150" s="143"/>
      <c r="AO150" s="143"/>
      <c r="AP150" s="143"/>
      <c r="AQ150" s="146"/>
      <c r="AR150" s="224">
        <f t="shared" si="72"/>
        <v>0</v>
      </c>
      <c r="AS150" s="136"/>
      <c r="AT150" s="136"/>
      <c r="AU150" s="132"/>
      <c r="AV150" s="132"/>
      <c r="AW150" s="132"/>
      <c r="AX150" s="132"/>
      <c r="AY150" s="136"/>
      <c r="AZ150" s="132"/>
      <c r="BA150" s="132"/>
      <c r="BB150" s="132"/>
      <c r="BC150" s="136"/>
      <c r="BD150" s="222">
        <f t="shared" si="73"/>
        <v>0</v>
      </c>
      <c r="BE150" s="140">
        <f t="shared" si="74"/>
        <v>0</v>
      </c>
      <c r="BF150" s="132"/>
      <c r="BG150" s="140">
        <f t="shared" si="75"/>
        <v>0</v>
      </c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30">
        <f t="shared" si="76"/>
        <v>0</v>
      </c>
      <c r="BV150" s="132"/>
    </row>
    <row r="151" spans="1:74" ht="14.25" customHeight="1" x14ac:dyDescent="0.25">
      <c r="A151" s="132"/>
      <c r="B151" s="818">
        <v>46154</v>
      </c>
      <c r="C151" s="133"/>
      <c r="D151" s="136"/>
      <c r="E151" s="135"/>
      <c r="F151" s="135"/>
      <c r="G151" s="98">
        <f t="shared" si="68"/>
        <v>0</v>
      </c>
      <c r="H151" s="819"/>
      <c r="I151" s="746"/>
      <c r="J151" s="122"/>
      <c r="K151" s="122"/>
      <c r="L151" s="99"/>
      <c r="M151" s="99"/>
      <c r="N151" s="99"/>
      <c r="O151" s="99"/>
      <c r="P151" s="99"/>
      <c r="Q151" s="99"/>
      <c r="R151" s="641"/>
      <c r="S151" s="641"/>
      <c r="T151" s="99"/>
      <c r="U151" s="103">
        <f t="shared" si="77"/>
        <v>0</v>
      </c>
      <c r="V151" s="143"/>
      <c r="W151" s="143"/>
      <c r="X151" s="143"/>
      <c r="Y151" s="611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03">
        <f t="shared" si="70"/>
        <v>0</v>
      </c>
      <c r="AJ151" s="136"/>
      <c r="AK151" s="136"/>
      <c r="AL151" s="136"/>
      <c r="AM151" s="105">
        <f t="shared" si="71"/>
        <v>0</v>
      </c>
      <c r="AN151" s="143"/>
      <c r="AO151" s="143"/>
      <c r="AP151" s="143"/>
      <c r="AQ151" s="146"/>
      <c r="AR151" s="224">
        <f t="shared" si="72"/>
        <v>0</v>
      </c>
      <c r="AS151" s="136"/>
      <c r="AT151" s="136"/>
      <c r="AU151" s="132"/>
      <c r="AV151" s="132"/>
      <c r="AW151" s="132"/>
      <c r="AX151" s="132"/>
      <c r="AY151" s="136"/>
      <c r="AZ151" s="132"/>
      <c r="BA151" s="132"/>
      <c r="BB151" s="132"/>
      <c r="BC151" s="136"/>
      <c r="BD151" s="222">
        <f t="shared" si="73"/>
        <v>0</v>
      </c>
      <c r="BE151" s="140">
        <f t="shared" si="74"/>
        <v>0</v>
      </c>
      <c r="BF151" s="132"/>
      <c r="BG151" s="140">
        <f t="shared" si="75"/>
        <v>0</v>
      </c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30">
        <f t="shared" si="76"/>
        <v>0</v>
      </c>
      <c r="BV151" s="132"/>
    </row>
    <row r="152" spans="1:74" ht="14.25" customHeight="1" x14ac:dyDescent="0.25">
      <c r="A152" s="132"/>
      <c r="B152" s="818">
        <v>46155</v>
      </c>
      <c r="C152" s="133"/>
      <c r="D152" s="136"/>
      <c r="E152" s="135"/>
      <c r="F152" s="135"/>
      <c r="G152" s="98">
        <f t="shared" si="68"/>
        <v>0</v>
      </c>
      <c r="H152" s="819"/>
      <c r="I152" s="746"/>
      <c r="J152" s="122"/>
      <c r="K152" s="122"/>
      <c r="L152" s="99"/>
      <c r="M152" s="99"/>
      <c r="N152" s="99"/>
      <c r="O152" s="99"/>
      <c r="P152" s="99"/>
      <c r="Q152" s="99"/>
      <c r="R152" s="641"/>
      <c r="S152" s="641"/>
      <c r="T152" s="99"/>
      <c r="U152" s="103">
        <f t="shared" si="77"/>
        <v>0</v>
      </c>
      <c r="V152" s="143"/>
      <c r="W152" s="231"/>
      <c r="X152" s="231"/>
      <c r="Y152" s="611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03">
        <f t="shared" si="70"/>
        <v>0</v>
      </c>
      <c r="AJ152" s="136"/>
      <c r="AK152" s="136"/>
      <c r="AL152" s="136"/>
      <c r="AM152" s="105">
        <f t="shared" si="71"/>
        <v>0</v>
      </c>
      <c r="AN152" s="143"/>
      <c r="AO152" s="143"/>
      <c r="AP152" s="143"/>
      <c r="AQ152" s="146"/>
      <c r="AR152" s="224">
        <f t="shared" si="72"/>
        <v>0</v>
      </c>
      <c r="AS152" s="136"/>
      <c r="AT152" s="136"/>
      <c r="AU152" s="132"/>
      <c r="AV152" s="132"/>
      <c r="AW152" s="132"/>
      <c r="AX152" s="132"/>
      <c r="AY152" s="136"/>
      <c r="AZ152" s="132"/>
      <c r="BA152" s="132"/>
      <c r="BB152" s="132"/>
      <c r="BC152" s="136"/>
      <c r="BD152" s="222">
        <f t="shared" si="73"/>
        <v>0</v>
      </c>
      <c r="BE152" s="140">
        <f t="shared" si="74"/>
        <v>0</v>
      </c>
      <c r="BF152" s="132"/>
      <c r="BG152" s="140">
        <f t="shared" si="75"/>
        <v>0</v>
      </c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30">
        <f t="shared" si="76"/>
        <v>0</v>
      </c>
      <c r="BV152" s="132"/>
    </row>
    <row r="153" spans="1:74" ht="14.25" customHeight="1" x14ac:dyDescent="0.25">
      <c r="A153" s="132"/>
      <c r="B153" s="818">
        <v>46156</v>
      </c>
      <c r="C153" s="133"/>
      <c r="D153" s="136"/>
      <c r="E153" s="135"/>
      <c r="F153" s="135"/>
      <c r="G153" s="98">
        <f t="shared" si="68"/>
        <v>0</v>
      </c>
      <c r="H153" s="819"/>
      <c r="I153" s="746"/>
      <c r="J153" s="122"/>
      <c r="K153" s="122"/>
      <c r="L153" s="99"/>
      <c r="M153" s="99"/>
      <c r="N153" s="99"/>
      <c r="O153" s="99"/>
      <c r="P153" s="99"/>
      <c r="Q153" s="99"/>
      <c r="R153" s="641"/>
      <c r="S153" s="641"/>
      <c r="T153" s="99"/>
      <c r="U153" s="103">
        <f t="shared" si="77"/>
        <v>0</v>
      </c>
      <c r="V153" s="143"/>
      <c r="W153" s="143"/>
      <c r="X153" s="143"/>
      <c r="Y153" s="611"/>
      <c r="Z153" s="231"/>
      <c r="AA153" s="143"/>
      <c r="AB153" s="143"/>
      <c r="AC153" s="143"/>
      <c r="AD153" s="143"/>
      <c r="AE153" s="143"/>
      <c r="AF153" s="143"/>
      <c r="AG153" s="143"/>
      <c r="AH153" s="143"/>
      <c r="AI153" s="103">
        <f t="shared" si="70"/>
        <v>0</v>
      </c>
      <c r="AJ153" s="136"/>
      <c r="AK153" s="136"/>
      <c r="AL153" s="136"/>
      <c r="AM153" s="105">
        <f t="shared" si="71"/>
        <v>0</v>
      </c>
      <c r="AN153" s="143"/>
      <c r="AO153" s="143"/>
      <c r="AP153" s="143"/>
      <c r="AQ153" s="146"/>
      <c r="AR153" s="224">
        <f t="shared" si="72"/>
        <v>0</v>
      </c>
      <c r="AS153" s="136"/>
      <c r="AT153" s="136"/>
      <c r="AU153" s="132"/>
      <c r="AV153" s="132"/>
      <c r="AW153" s="132"/>
      <c r="AX153" s="132"/>
      <c r="AY153" s="136"/>
      <c r="AZ153" s="132"/>
      <c r="BA153" s="132"/>
      <c r="BB153" s="132"/>
      <c r="BC153" s="136"/>
      <c r="BD153" s="222">
        <f t="shared" si="73"/>
        <v>0</v>
      </c>
      <c r="BE153" s="140">
        <f t="shared" si="74"/>
        <v>0</v>
      </c>
      <c r="BF153" s="132"/>
      <c r="BG153" s="140">
        <f t="shared" si="75"/>
        <v>0</v>
      </c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30">
        <f t="shared" si="76"/>
        <v>0</v>
      </c>
      <c r="BV153" s="132"/>
    </row>
    <row r="154" spans="1:74" ht="14.25" customHeight="1" x14ac:dyDescent="0.25">
      <c r="A154" s="132"/>
      <c r="B154" s="818">
        <v>46157</v>
      </c>
      <c r="C154" s="133"/>
      <c r="D154" s="136"/>
      <c r="E154" s="135"/>
      <c r="F154" s="135"/>
      <c r="G154" s="98">
        <f t="shared" si="68"/>
        <v>0</v>
      </c>
      <c r="H154" s="819"/>
      <c r="I154" s="746"/>
      <c r="J154" s="122"/>
      <c r="K154" s="122"/>
      <c r="L154" s="99"/>
      <c r="M154" s="99"/>
      <c r="N154" s="99"/>
      <c r="O154" s="99"/>
      <c r="P154" s="99"/>
      <c r="Q154" s="99"/>
      <c r="R154" s="641"/>
      <c r="S154" s="641"/>
      <c r="T154" s="99"/>
      <c r="U154" s="103">
        <f t="shared" si="77"/>
        <v>0</v>
      </c>
      <c r="V154" s="143"/>
      <c r="W154" s="143"/>
      <c r="X154" s="143"/>
      <c r="Y154" s="611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03">
        <f t="shared" si="70"/>
        <v>0</v>
      </c>
      <c r="AJ154" s="136"/>
      <c r="AK154" s="136"/>
      <c r="AL154" s="136"/>
      <c r="AM154" s="105">
        <f t="shared" si="71"/>
        <v>0</v>
      </c>
      <c r="AN154" s="143"/>
      <c r="AO154" s="143"/>
      <c r="AP154" s="143"/>
      <c r="AQ154" s="146"/>
      <c r="AR154" s="224">
        <f t="shared" si="72"/>
        <v>0</v>
      </c>
      <c r="AS154" s="136"/>
      <c r="AT154" s="136"/>
      <c r="AU154" s="132"/>
      <c r="AV154" s="132"/>
      <c r="AW154" s="132"/>
      <c r="AX154" s="132"/>
      <c r="AY154" s="136"/>
      <c r="AZ154" s="132"/>
      <c r="BA154" s="132"/>
      <c r="BB154" s="132"/>
      <c r="BC154" s="136"/>
      <c r="BD154" s="222">
        <f t="shared" si="73"/>
        <v>0</v>
      </c>
      <c r="BE154" s="140">
        <f t="shared" si="74"/>
        <v>0</v>
      </c>
      <c r="BF154" s="132"/>
      <c r="BG154" s="140">
        <f t="shared" si="75"/>
        <v>0</v>
      </c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30">
        <f t="shared" si="76"/>
        <v>0</v>
      </c>
      <c r="BV154" s="132"/>
    </row>
    <row r="155" spans="1:74" ht="14.25" customHeight="1" x14ac:dyDescent="0.25">
      <c r="A155" s="132"/>
      <c r="B155" s="818">
        <v>46158</v>
      </c>
      <c r="C155" s="133"/>
      <c r="D155" s="136"/>
      <c r="E155" s="135"/>
      <c r="F155" s="135"/>
      <c r="G155" s="98">
        <f t="shared" si="68"/>
        <v>0</v>
      </c>
      <c r="H155" s="819"/>
      <c r="I155" s="746"/>
      <c r="J155" s="122"/>
      <c r="K155" s="122"/>
      <c r="L155" s="99"/>
      <c r="M155" s="99"/>
      <c r="N155" s="99"/>
      <c r="O155" s="99"/>
      <c r="P155" s="99"/>
      <c r="Q155" s="99"/>
      <c r="R155" s="641"/>
      <c r="S155" s="641"/>
      <c r="T155" s="99"/>
      <c r="U155" s="103">
        <f t="shared" si="77"/>
        <v>0</v>
      </c>
      <c r="V155" s="143"/>
      <c r="W155" s="143"/>
      <c r="X155" s="143"/>
      <c r="Y155" s="611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03">
        <f t="shared" si="70"/>
        <v>0</v>
      </c>
      <c r="AJ155" s="136"/>
      <c r="AK155" s="136"/>
      <c r="AL155" s="136"/>
      <c r="AM155" s="105">
        <f t="shared" si="71"/>
        <v>0</v>
      </c>
      <c r="AN155" s="143"/>
      <c r="AO155" s="143"/>
      <c r="AP155" s="143"/>
      <c r="AQ155" s="146"/>
      <c r="AR155" s="224">
        <f t="shared" si="72"/>
        <v>0</v>
      </c>
      <c r="AS155" s="136"/>
      <c r="AT155" s="136"/>
      <c r="AU155" s="132"/>
      <c r="AV155" s="132"/>
      <c r="AW155" s="132"/>
      <c r="AX155" s="132"/>
      <c r="AY155" s="136"/>
      <c r="AZ155" s="132"/>
      <c r="BA155" s="132"/>
      <c r="BB155" s="132"/>
      <c r="BC155" s="136"/>
      <c r="BD155" s="222">
        <f t="shared" si="73"/>
        <v>0</v>
      </c>
      <c r="BE155" s="140">
        <f t="shared" si="74"/>
        <v>0</v>
      </c>
      <c r="BF155" s="132"/>
      <c r="BG155" s="140">
        <f t="shared" si="75"/>
        <v>0</v>
      </c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30">
        <f t="shared" si="76"/>
        <v>0</v>
      </c>
      <c r="BV155" s="132"/>
    </row>
    <row r="156" spans="1:74" ht="14.25" customHeight="1" x14ac:dyDescent="0.25">
      <c r="A156" s="132"/>
      <c r="B156" s="818">
        <v>46159</v>
      </c>
      <c r="C156" s="133"/>
      <c r="D156" s="136"/>
      <c r="E156" s="135"/>
      <c r="F156" s="135"/>
      <c r="G156" s="98">
        <f t="shared" si="68"/>
        <v>0</v>
      </c>
      <c r="H156" s="819"/>
      <c r="I156" s="746"/>
      <c r="J156" s="122"/>
      <c r="K156" s="122"/>
      <c r="L156" s="99"/>
      <c r="M156" s="99"/>
      <c r="N156" s="99"/>
      <c r="O156" s="99"/>
      <c r="P156" s="99"/>
      <c r="Q156" s="99"/>
      <c r="R156" s="641"/>
      <c r="S156" s="641"/>
      <c r="T156" s="99"/>
      <c r="U156" s="103">
        <f t="shared" si="77"/>
        <v>0</v>
      </c>
      <c r="V156" s="143"/>
      <c r="W156" s="143"/>
      <c r="X156" s="143"/>
      <c r="Y156" s="611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03">
        <f t="shared" si="70"/>
        <v>0</v>
      </c>
      <c r="AJ156" s="136"/>
      <c r="AK156" s="136"/>
      <c r="AL156" s="136"/>
      <c r="AM156" s="105">
        <f t="shared" si="71"/>
        <v>0</v>
      </c>
      <c r="AN156" s="143"/>
      <c r="AO156" s="143"/>
      <c r="AP156" s="143"/>
      <c r="AQ156" s="146"/>
      <c r="AR156" s="224">
        <f t="shared" si="72"/>
        <v>0</v>
      </c>
      <c r="AS156" s="136"/>
      <c r="AT156" s="136"/>
      <c r="AU156" s="132"/>
      <c r="AV156" s="132"/>
      <c r="AW156" s="132"/>
      <c r="AX156" s="132"/>
      <c r="AY156" s="136"/>
      <c r="AZ156" s="132"/>
      <c r="BA156" s="132"/>
      <c r="BB156" s="132"/>
      <c r="BC156" s="136"/>
      <c r="BD156" s="222">
        <f t="shared" si="73"/>
        <v>0</v>
      </c>
      <c r="BE156" s="140">
        <f t="shared" si="74"/>
        <v>0</v>
      </c>
      <c r="BF156" s="132"/>
      <c r="BG156" s="140">
        <f t="shared" si="75"/>
        <v>0</v>
      </c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30">
        <f t="shared" si="76"/>
        <v>0</v>
      </c>
      <c r="BV156" s="132"/>
    </row>
    <row r="157" spans="1:74" ht="14.25" customHeight="1" x14ac:dyDescent="0.25">
      <c r="A157" s="132"/>
      <c r="B157" s="818">
        <v>46160</v>
      </c>
      <c r="C157" s="133"/>
      <c r="D157" s="133"/>
      <c r="E157" s="135"/>
      <c r="F157" s="135"/>
      <c r="G157" s="98">
        <f t="shared" si="68"/>
        <v>0</v>
      </c>
      <c r="H157" s="819"/>
      <c r="I157" s="746"/>
      <c r="J157" s="122"/>
      <c r="K157" s="122"/>
      <c r="L157" s="99"/>
      <c r="M157" s="99"/>
      <c r="N157" s="99"/>
      <c r="O157" s="99"/>
      <c r="P157" s="99"/>
      <c r="Q157" s="99"/>
      <c r="R157" s="641"/>
      <c r="S157" s="641"/>
      <c r="T157" s="99"/>
      <c r="U157" s="103">
        <f t="shared" si="77"/>
        <v>0</v>
      </c>
      <c r="V157" s="143"/>
      <c r="W157" s="143"/>
      <c r="X157" s="143"/>
      <c r="Y157" s="611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03">
        <f t="shared" si="70"/>
        <v>0</v>
      </c>
      <c r="AJ157" s="136"/>
      <c r="AK157" s="136"/>
      <c r="AL157" s="136"/>
      <c r="AM157" s="105">
        <f t="shared" si="71"/>
        <v>0</v>
      </c>
      <c r="AN157" s="143"/>
      <c r="AO157" s="143"/>
      <c r="AP157" s="143"/>
      <c r="AQ157" s="146"/>
      <c r="AR157" s="224">
        <f t="shared" si="72"/>
        <v>0</v>
      </c>
      <c r="AS157" s="136"/>
      <c r="AT157" s="136"/>
      <c r="AU157" s="132"/>
      <c r="AV157" s="132"/>
      <c r="AW157" s="132"/>
      <c r="AX157" s="132"/>
      <c r="AY157" s="136"/>
      <c r="AZ157" s="132"/>
      <c r="BA157" s="132"/>
      <c r="BB157" s="132"/>
      <c r="BC157" s="136"/>
      <c r="BD157" s="222">
        <f t="shared" si="73"/>
        <v>0</v>
      </c>
      <c r="BE157" s="140">
        <f t="shared" si="74"/>
        <v>0</v>
      </c>
      <c r="BF157" s="132"/>
      <c r="BG157" s="140">
        <f t="shared" si="75"/>
        <v>0</v>
      </c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30">
        <f t="shared" si="76"/>
        <v>0</v>
      </c>
      <c r="BV157" s="132"/>
    </row>
    <row r="158" spans="1:74" ht="14.25" customHeight="1" x14ac:dyDescent="0.25">
      <c r="A158" s="132"/>
      <c r="B158" s="818">
        <v>46161</v>
      </c>
      <c r="C158" s="133"/>
      <c r="D158" s="136"/>
      <c r="E158" s="135"/>
      <c r="F158" s="135"/>
      <c r="G158" s="98">
        <f t="shared" si="68"/>
        <v>0</v>
      </c>
      <c r="H158" s="819"/>
      <c r="I158" s="746"/>
      <c r="J158" s="122"/>
      <c r="K158" s="122"/>
      <c r="L158" s="99"/>
      <c r="M158" s="99"/>
      <c r="N158" s="99"/>
      <c r="O158" s="99"/>
      <c r="P158" s="99"/>
      <c r="Q158" s="99"/>
      <c r="R158" s="641"/>
      <c r="S158" s="641"/>
      <c r="T158" s="99"/>
      <c r="U158" s="103">
        <f t="shared" si="77"/>
        <v>0</v>
      </c>
      <c r="V158" s="804"/>
      <c r="W158" s="231"/>
      <c r="X158" s="231"/>
      <c r="Y158" s="611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03">
        <f t="shared" si="70"/>
        <v>0</v>
      </c>
      <c r="AJ158" s="136"/>
      <c r="AK158" s="136"/>
      <c r="AL158" s="136"/>
      <c r="AM158" s="105">
        <f t="shared" si="71"/>
        <v>0</v>
      </c>
      <c r="AN158" s="143"/>
      <c r="AO158" s="143"/>
      <c r="AP158" s="143"/>
      <c r="AQ158" s="146"/>
      <c r="AR158" s="224">
        <f t="shared" si="72"/>
        <v>0</v>
      </c>
      <c r="AS158" s="136"/>
      <c r="AT158" s="136"/>
      <c r="AU158" s="132"/>
      <c r="AV158" s="132"/>
      <c r="AW158" s="132"/>
      <c r="AX158" s="132"/>
      <c r="AY158" s="136"/>
      <c r="AZ158" s="132"/>
      <c r="BA158" s="132"/>
      <c r="BB158" s="132"/>
      <c r="BC158" s="136"/>
      <c r="BD158" s="222">
        <f t="shared" si="73"/>
        <v>0</v>
      </c>
      <c r="BE158" s="140">
        <f t="shared" si="74"/>
        <v>0</v>
      </c>
      <c r="BF158" s="132"/>
      <c r="BG158" s="140">
        <f t="shared" si="75"/>
        <v>0</v>
      </c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30">
        <f t="shared" si="76"/>
        <v>0</v>
      </c>
      <c r="BV158" s="132"/>
    </row>
    <row r="159" spans="1:74" ht="14.25" customHeight="1" x14ac:dyDescent="0.25">
      <c r="A159" s="132"/>
      <c r="B159" s="818">
        <v>46162</v>
      </c>
      <c r="C159" s="133"/>
      <c r="D159" s="136"/>
      <c r="E159" s="135"/>
      <c r="F159" s="135"/>
      <c r="G159" s="98">
        <f t="shared" si="68"/>
        <v>0</v>
      </c>
      <c r="H159" s="819"/>
      <c r="I159" s="746"/>
      <c r="J159" s="122"/>
      <c r="K159" s="122"/>
      <c r="L159" s="99"/>
      <c r="M159" s="99"/>
      <c r="N159" s="99"/>
      <c r="O159" s="99"/>
      <c r="P159" s="99"/>
      <c r="Q159" s="99"/>
      <c r="R159" s="641"/>
      <c r="S159" s="641"/>
      <c r="T159" s="99"/>
      <c r="U159" s="103">
        <f t="shared" si="77"/>
        <v>0</v>
      </c>
      <c r="V159" s="143"/>
      <c r="W159" s="143"/>
      <c r="X159" s="143"/>
      <c r="Y159" s="611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03">
        <f t="shared" si="70"/>
        <v>0</v>
      </c>
      <c r="AJ159" s="136"/>
      <c r="AK159" s="136"/>
      <c r="AL159" s="136"/>
      <c r="AM159" s="105">
        <f t="shared" si="71"/>
        <v>0</v>
      </c>
      <c r="AN159" s="143"/>
      <c r="AO159" s="143"/>
      <c r="AP159" s="143"/>
      <c r="AQ159" s="146"/>
      <c r="AR159" s="224">
        <f t="shared" si="72"/>
        <v>0</v>
      </c>
      <c r="AS159" s="136"/>
      <c r="AT159" s="136"/>
      <c r="AU159" s="132"/>
      <c r="AV159" s="132"/>
      <c r="AW159" s="132"/>
      <c r="AX159" s="132"/>
      <c r="AY159" s="136"/>
      <c r="AZ159" s="132"/>
      <c r="BA159" s="132"/>
      <c r="BB159" s="132"/>
      <c r="BC159" s="136"/>
      <c r="BD159" s="222">
        <f t="shared" si="73"/>
        <v>0</v>
      </c>
      <c r="BE159" s="140">
        <f t="shared" si="74"/>
        <v>0</v>
      </c>
      <c r="BF159" s="132"/>
      <c r="BG159" s="140">
        <f t="shared" si="75"/>
        <v>0</v>
      </c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30">
        <f t="shared" si="76"/>
        <v>0</v>
      </c>
      <c r="BV159" s="132"/>
    </row>
    <row r="160" spans="1:74" ht="14.25" customHeight="1" x14ac:dyDescent="0.25">
      <c r="A160" s="132"/>
      <c r="B160" s="818">
        <v>46163</v>
      </c>
      <c r="C160" s="133"/>
      <c r="D160" s="136"/>
      <c r="E160" s="135"/>
      <c r="F160" s="135"/>
      <c r="G160" s="98">
        <f t="shared" si="68"/>
        <v>0</v>
      </c>
      <c r="H160" s="819"/>
      <c r="I160" s="746"/>
      <c r="J160" s="122"/>
      <c r="K160" s="122"/>
      <c r="L160" s="99"/>
      <c r="M160" s="99"/>
      <c r="N160" s="99"/>
      <c r="O160" s="99"/>
      <c r="P160" s="99"/>
      <c r="Q160" s="99"/>
      <c r="R160" s="641"/>
      <c r="S160" s="641"/>
      <c r="T160" s="99"/>
      <c r="U160" s="103">
        <f t="shared" si="77"/>
        <v>0</v>
      </c>
      <c r="V160" s="143"/>
      <c r="W160" s="143"/>
      <c r="X160" s="143"/>
      <c r="Y160" s="611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03">
        <f t="shared" si="70"/>
        <v>0</v>
      </c>
      <c r="AJ160" s="136"/>
      <c r="AK160" s="136"/>
      <c r="AL160" s="136"/>
      <c r="AM160" s="105">
        <f t="shared" si="71"/>
        <v>0</v>
      </c>
      <c r="AN160" s="143"/>
      <c r="AO160" s="143"/>
      <c r="AP160" s="143"/>
      <c r="AQ160" s="146"/>
      <c r="AR160" s="224">
        <f t="shared" si="72"/>
        <v>0</v>
      </c>
      <c r="AS160" s="136"/>
      <c r="AT160" s="136"/>
      <c r="AU160" s="132"/>
      <c r="AV160" s="132"/>
      <c r="AW160" s="132"/>
      <c r="AX160" s="132"/>
      <c r="AY160" s="136"/>
      <c r="AZ160" s="132"/>
      <c r="BA160" s="132"/>
      <c r="BB160" s="132"/>
      <c r="BC160" s="136"/>
      <c r="BD160" s="222">
        <f t="shared" si="73"/>
        <v>0</v>
      </c>
      <c r="BE160" s="140">
        <f t="shared" si="74"/>
        <v>0</v>
      </c>
      <c r="BF160" s="132"/>
      <c r="BG160" s="140">
        <f t="shared" si="75"/>
        <v>0</v>
      </c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30">
        <f t="shared" si="76"/>
        <v>0</v>
      </c>
      <c r="BV160" s="132"/>
    </row>
    <row r="161" spans="1:74" ht="14.25" customHeight="1" x14ac:dyDescent="0.25">
      <c r="A161" s="132"/>
      <c r="B161" s="818">
        <v>46164</v>
      </c>
      <c r="C161" s="133"/>
      <c r="D161" s="136"/>
      <c r="E161" s="135"/>
      <c r="F161" s="135"/>
      <c r="G161" s="98">
        <f t="shared" si="68"/>
        <v>0</v>
      </c>
      <c r="H161" s="819"/>
      <c r="I161" s="746"/>
      <c r="J161" s="122"/>
      <c r="K161" s="122"/>
      <c r="L161" s="99"/>
      <c r="M161" s="99"/>
      <c r="N161" s="99"/>
      <c r="O161" s="99"/>
      <c r="P161" s="99"/>
      <c r="Q161" s="99"/>
      <c r="R161" s="641"/>
      <c r="S161" s="641"/>
      <c r="T161" s="99"/>
      <c r="U161" s="103">
        <f t="shared" si="77"/>
        <v>0</v>
      </c>
      <c r="V161" s="143"/>
      <c r="W161" s="143"/>
      <c r="X161" s="143"/>
      <c r="Y161" s="611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03">
        <f t="shared" si="70"/>
        <v>0</v>
      </c>
      <c r="AJ161" s="136"/>
      <c r="AK161" s="136"/>
      <c r="AL161" s="136"/>
      <c r="AM161" s="105">
        <f t="shared" si="71"/>
        <v>0</v>
      </c>
      <c r="AN161" s="143"/>
      <c r="AO161" s="143"/>
      <c r="AP161" s="143"/>
      <c r="AQ161" s="146"/>
      <c r="AR161" s="224">
        <f t="shared" si="72"/>
        <v>0</v>
      </c>
      <c r="AS161" s="136"/>
      <c r="AT161" s="136"/>
      <c r="AU161" s="132"/>
      <c r="AV161" s="132"/>
      <c r="AW161" s="132"/>
      <c r="AX161" s="132"/>
      <c r="AY161" s="136"/>
      <c r="AZ161" s="132"/>
      <c r="BA161" s="132"/>
      <c r="BB161" s="132"/>
      <c r="BC161" s="136"/>
      <c r="BD161" s="222">
        <f t="shared" si="73"/>
        <v>0</v>
      </c>
      <c r="BE161" s="140">
        <f t="shared" si="74"/>
        <v>0</v>
      </c>
      <c r="BF161" s="132"/>
      <c r="BG161" s="140">
        <f t="shared" si="75"/>
        <v>0</v>
      </c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30">
        <f t="shared" si="76"/>
        <v>0</v>
      </c>
      <c r="BV161" s="132"/>
    </row>
    <row r="162" spans="1:74" ht="14.25" customHeight="1" x14ac:dyDescent="0.25">
      <c r="A162" s="132"/>
      <c r="B162" s="818">
        <v>46165</v>
      </c>
      <c r="C162" s="133"/>
      <c r="D162" s="136"/>
      <c r="E162" s="135"/>
      <c r="F162" s="135"/>
      <c r="G162" s="98">
        <f t="shared" si="68"/>
        <v>0</v>
      </c>
      <c r="H162" s="819"/>
      <c r="I162" s="746"/>
      <c r="J162" s="122"/>
      <c r="K162" s="122"/>
      <c r="L162" s="99"/>
      <c r="M162" s="99"/>
      <c r="N162" s="99"/>
      <c r="O162" s="99"/>
      <c r="P162" s="99"/>
      <c r="Q162" s="99"/>
      <c r="R162" s="641"/>
      <c r="S162" s="641"/>
      <c r="T162" s="99"/>
      <c r="U162" s="103">
        <f t="shared" si="77"/>
        <v>0</v>
      </c>
      <c r="V162" s="143"/>
      <c r="W162" s="143"/>
      <c r="X162" s="143"/>
      <c r="Y162" s="611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03">
        <f t="shared" si="70"/>
        <v>0</v>
      </c>
      <c r="AJ162" s="136"/>
      <c r="AK162" s="136"/>
      <c r="AL162" s="136"/>
      <c r="AM162" s="105">
        <f t="shared" si="71"/>
        <v>0</v>
      </c>
      <c r="AN162" s="143"/>
      <c r="AO162" s="143"/>
      <c r="AP162" s="143"/>
      <c r="AQ162" s="146"/>
      <c r="AR162" s="224">
        <f t="shared" si="72"/>
        <v>0</v>
      </c>
      <c r="AS162" s="136"/>
      <c r="AT162" s="136"/>
      <c r="AU162" s="132"/>
      <c r="AV162" s="132"/>
      <c r="AW162" s="132"/>
      <c r="AX162" s="132"/>
      <c r="AY162" s="136"/>
      <c r="AZ162" s="132"/>
      <c r="BA162" s="132"/>
      <c r="BB162" s="132"/>
      <c r="BC162" s="136"/>
      <c r="BD162" s="222">
        <f t="shared" si="73"/>
        <v>0</v>
      </c>
      <c r="BE162" s="140">
        <f t="shared" si="74"/>
        <v>0</v>
      </c>
      <c r="BF162" s="132"/>
      <c r="BG162" s="140">
        <f t="shared" si="75"/>
        <v>0</v>
      </c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30">
        <f t="shared" si="76"/>
        <v>0</v>
      </c>
      <c r="BV162" s="132"/>
    </row>
    <row r="163" spans="1:74" ht="15" customHeight="1" x14ac:dyDescent="0.25">
      <c r="A163" s="132"/>
      <c r="B163" s="818">
        <v>46166</v>
      </c>
      <c r="C163" s="133"/>
      <c r="D163" s="136"/>
      <c r="E163" s="135"/>
      <c r="F163" s="135"/>
      <c r="G163" s="98">
        <f t="shared" si="68"/>
        <v>0</v>
      </c>
      <c r="H163" s="819"/>
      <c r="I163" s="746"/>
      <c r="J163" s="122"/>
      <c r="K163" s="122"/>
      <c r="L163" s="99"/>
      <c r="M163" s="99"/>
      <c r="N163" s="99"/>
      <c r="O163" s="99"/>
      <c r="P163" s="99"/>
      <c r="Q163" s="99"/>
      <c r="R163" s="641"/>
      <c r="S163" s="641"/>
      <c r="T163" s="99"/>
      <c r="U163" s="103">
        <f t="shared" si="77"/>
        <v>0</v>
      </c>
      <c r="V163" s="143"/>
      <c r="W163" s="143"/>
      <c r="X163" s="143"/>
      <c r="Y163" s="611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03">
        <f t="shared" si="70"/>
        <v>0</v>
      </c>
      <c r="AJ163" s="136"/>
      <c r="AK163" s="136"/>
      <c r="AL163" s="136"/>
      <c r="AM163" s="105">
        <f t="shared" si="71"/>
        <v>0</v>
      </c>
      <c r="AN163" s="143"/>
      <c r="AO163" s="143"/>
      <c r="AP163" s="143"/>
      <c r="AQ163" s="146"/>
      <c r="AR163" s="224">
        <f t="shared" si="72"/>
        <v>0</v>
      </c>
      <c r="AS163" s="136"/>
      <c r="AT163" s="136"/>
      <c r="AU163" s="132"/>
      <c r="AV163" s="132"/>
      <c r="AW163" s="132"/>
      <c r="AX163" s="132"/>
      <c r="AY163" s="136"/>
      <c r="AZ163" s="132"/>
      <c r="BA163" s="132"/>
      <c r="BB163" s="132"/>
      <c r="BC163" s="136"/>
      <c r="BD163" s="222">
        <f t="shared" si="73"/>
        <v>0</v>
      </c>
      <c r="BE163" s="140">
        <f t="shared" si="74"/>
        <v>0</v>
      </c>
      <c r="BF163" s="132"/>
      <c r="BG163" s="140">
        <f t="shared" si="75"/>
        <v>0</v>
      </c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30">
        <f t="shared" si="76"/>
        <v>0</v>
      </c>
      <c r="BV163" s="132"/>
    </row>
    <row r="164" spans="1:74" ht="14.25" customHeight="1" x14ac:dyDescent="0.25">
      <c r="A164" s="132"/>
      <c r="B164" s="818">
        <v>46167</v>
      </c>
      <c r="C164" s="133"/>
      <c r="D164" s="136"/>
      <c r="E164" s="135"/>
      <c r="F164" s="135"/>
      <c r="G164" s="98">
        <f t="shared" si="68"/>
        <v>0</v>
      </c>
      <c r="H164" s="819"/>
      <c r="I164" s="746"/>
      <c r="J164" s="122"/>
      <c r="K164" s="122"/>
      <c r="L164" s="99"/>
      <c r="M164" s="99"/>
      <c r="N164" s="99"/>
      <c r="O164" s="99"/>
      <c r="P164" s="99"/>
      <c r="Q164" s="99"/>
      <c r="R164" s="641"/>
      <c r="S164" s="641"/>
      <c r="T164" s="99"/>
      <c r="U164" s="103">
        <f t="shared" si="77"/>
        <v>0</v>
      </c>
      <c r="V164" s="143"/>
      <c r="W164" s="143"/>
      <c r="X164" s="143"/>
      <c r="Y164" s="611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03">
        <f t="shared" si="70"/>
        <v>0</v>
      </c>
      <c r="AJ164" s="136"/>
      <c r="AK164" s="136"/>
      <c r="AL164" s="136"/>
      <c r="AM164" s="105">
        <f t="shared" si="71"/>
        <v>0</v>
      </c>
      <c r="AN164" s="143"/>
      <c r="AO164" s="143"/>
      <c r="AP164" s="143"/>
      <c r="AQ164" s="146"/>
      <c r="AR164" s="224">
        <f t="shared" si="72"/>
        <v>0</v>
      </c>
      <c r="AS164" s="136"/>
      <c r="AT164" s="136"/>
      <c r="AU164" s="132"/>
      <c r="AV164" s="132"/>
      <c r="AW164" s="132"/>
      <c r="AX164" s="132"/>
      <c r="AY164" s="136"/>
      <c r="AZ164" s="132"/>
      <c r="BA164" s="132"/>
      <c r="BB164" s="132"/>
      <c r="BC164" s="136"/>
      <c r="BD164" s="222">
        <f t="shared" si="73"/>
        <v>0</v>
      </c>
      <c r="BE164" s="140">
        <f t="shared" si="74"/>
        <v>0</v>
      </c>
      <c r="BF164" s="132"/>
      <c r="BG164" s="140">
        <f t="shared" si="75"/>
        <v>0</v>
      </c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30">
        <f t="shared" si="76"/>
        <v>0</v>
      </c>
      <c r="BV164" s="132"/>
    </row>
    <row r="165" spans="1:74" ht="14.25" customHeight="1" x14ac:dyDescent="0.25">
      <c r="A165" s="132"/>
      <c r="B165" s="818">
        <v>46168</v>
      </c>
      <c r="C165" s="133"/>
      <c r="D165" s="136"/>
      <c r="E165" s="135"/>
      <c r="F165" s="135"/>
      <c r="G165" s="98">
        <f t="shared" si="68"/>
        <v>0</v>
      </c>
      <c r="H165" s="819"/>
      <c r="I165" s="746"/>
      <c r="J165" s="122"/>
      <c r="K165" s="122"/>
      <c r="L165" s="99"/>
      <c r="M165" s="99"/>
      <c r="N165" s="99"/>
      <c r="O165" s="99"/>
      <c r="P165" s="99"/>
      <c r="Q165" s="99"/>
      <c r="R165" s="641"/>
      <c r="S165" s="641"/>
      <c r="T165" s="99"/>
      <c r="U165" s="103">
        <f t="shared" si="77"/>
        <v>0</v>
      </c>
      <c r="V165" s="143"/>
      <c r="W165" s="143"/>
      <c r="X165" s="143"/>
      <c r="Y165" s="611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03">
        <f t="shared" si="70"/>
        <v>0</v>
      </c>
      <c r="AJ165" s="136"/>
      <c r="AK165" s="136"/>
      <c r="AL165" s="136"/>
      <c r="AM165" s="105">
        <f t="shared" si="71"/>
        <v>0</v>
      </c>
      <c r="AN165" s="143"/>
      <c r="AO165" s="143"/>
      <c r="AP165" s="143"/>
      <c r="AQ165" s="146"/>
      <c r="AR165" s="224">
        <f t="shared" si="72"/>
        <v>0</v>
      </c>
      <c r="AS165" s="136"/>
      <c r="AT165" s="136"/>
      <c r="AU165" s="132"/>
      <c r="AV165" s="132"/>
      <c r="AW165" s="132"/>
      <c r="AX165" s="132"/>
      <c r="AY165" s="136"/>
      <c r="AZ165" s="132"/>
      <c r="BA165" s="132"/>
      <c r="BB165" s="132"/>
      <c r="BC165" s="136"/>
      <c r="BD165" s="222">
        <f t="shared" si="73"/>
        <v>0</v>
      </c>
      <c r="BE165" s="140">
        <f t="shared" si="74"/>
        <v>0</v>
      </c>
      <c r="BF165" s="132"/>
      <c r="BG165" s="140">
        <f t="shared" si="75"/>
        <v>0</v>
      </c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30">
        <f t="shared" si="76"/>
        <v>0</v>
      </c>
      <c r="BV165" s="132"/>
    </row>
    <row r="166" spans="1:74" ht="14.25" customHeight="1" x14ac:dyDescent="0.25">
      <c r="A166" s="132"/>
      <c r="B166" s="818">
        <v>46169</v>
      </c>
      <c r="C166" s="133"/>
      <c r="D166" s="136"/>
      <c r="E166" s="135"/>
      <c r="F166" s="135"/>
      <c r="G166" s="98">
        <f t="shared" si="68"/>
        <v>0</v>
      </c>
      <c r="H166" s="819"/>
      <c r="I166" s="746"/>
      <c r="J166" s="122"/>
      <c r="K166" s="122"/>
      <c r="L166" s="99"/>
      <c r="M166" s="99"/>
      <c r="N166" s="99"/>
      <c r="O166" s="99"/>
      <c r="P166" s="99"/>
      <c r="Q166" s="99"/>
      <c r="R166" s="641"/>
      <c r="S166" s="641"/>
      <c r="T166" s="99"/>
      <c r="U166" s="103">
        <f t="shared" si="77"/>
        <v>0</v>
      </c>
      <c r="V166" s="143"/>
      <c r="W166" s="143"/>
      <c r="X166" s="143"/>
      <c r="Y166" s="611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03">
        <f t="shared" si="70"/>
        <v>0</v>
      </c>
      <c r="AJ166" s="136"/>
      <c r="AK166" s="136"/>
      <c r="AL166" s="136"/>
      <c r="AM166" s="105">
        <f t="shared" si="71"/>
        <v>0</v>
      </c>
      <c r="AN166" s="143"/>
      <c r="AO166" s="143"/>
      <c r="AP166" s="143"/>
      <c r="AQ166" s="146"/>
      <c r="AR166" s="224">
        <f t="shared" si="72"/>
        <v>0</v>
      </c>
      <c r="AS166" s="136"/>
      <c r="AT166" s="136"/>
      <c r="AU166" s="132"/>
      <c r="AV166" s="132"/>
      <c r="AW166" s="132"/>
      <c r="AX166" s="132"/>
      <c r="AY166" s="136"/>
      <c r="AZ166" s="132"/>
      <c r="BA166" s="132"/>
      <c r="BB166" s="132"/>
      <c r="BC166" s="136"/>
      <c r="BD166" s="222">
        <f t="shared" si="73"/>
        <v>0</v>
      </c>
      <c r="BE166" s="140">
        <f t="shared" si="74"/>
        <v>0</v>
      </c>
      <c r="BF166" s="132"/>
      <c r="BG166" s="140">
        <f t="shared" si="75"/>
        <v>0</v>
      </c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30">
        <f t="shared" si="76"/>
        <v>0</v>
      </c>
      <c r="BV166" s="132"/>
    </row>
    <row r="167" spans="1:74" ht="14.25" customHeight="1" x14ac:dyDescent="0.25">
      <c r="A167" s="235"/>
      <c r="B167" s="818">
        <v>46170</v>
      </c>
      <c r="C167" s="820"/>
      <c r="D167" s="821"/>
      <c r="E167" s="822"/>
      <c r="F167" s="822"/>
      <c r="G167" s="98">
        <f t="shared" si="68"/>
        <v>0</v>
      </c>
      <c r="H167" s="819"/>
      <c r="I167" s="823"/>
      <c r="J167" s="824"/>
      <c r="K167" s="824"/>
      <c r="L167" s="664"/>
      <c r="M167" s="664"/>
      <c r="N167" s="664"/>
      <c r="O167" s="664"/>
      <c r="P167" s="664"/>
      <c r="Q167" s="664"/>
      <c r="R167" s="825"/>
      <c r="S167" s="825"/>
      <c r="T167" s="664"/>
      <c r="U167" s="103">
        <f t="shared" si="77"/>
        <v>0</v>
      </c>
      <c r="V167" s="672"/>
      <c r="W167" s="672"/>
      <c r="X167" s="672"/>
      <c r="Y167" s="826"/>
      <c r="Z167" s="672"/>
      <c r="AA167" s="672"/>
      <c r="AB167" s="672"/>
      <c r="AC167" s="672"/>
      <c r="AD167" s="672"/>
      <c r="AE167" s="672"/>
      <c r="AF167" s="672"/>
      <c r="AG167" s="672"/>
      <c r="AH167" s="672"/>
      <c r="AI167" s="103">
        <f t="shared" si="70"/>
        <v>0</v>
      </c>
      <c r="AJ167" s="136"/>
      <c r="AK167" s="136"/>
      <c r="AL167" s="136"/>
      <c r="AM167" s="105">
        <f t="shared" si="71"/>
        <v>0</v>
      </c>
      <c r="AN167" s="672"/>
      <c r="AO167" s="672"/>
      <c r="AP167" s="672"/>
      <c r="AQ167" s="827"/>
      <c r="AR167" s="224">
        <f t="shared" si="72"/>
        <v>0</v>
      </c>
      <c r="AS167" s="136"/>
      <c r="AT167" s="821"/>
      <c r="AU167" s="235"/>
      <c r="AV167" s="235"/>
      <c r="AW167" s="235"/>
      <c r="AX167" s="235"/>
      <c r="AY167" s="136"/>
      <c r="AZ167" s="235"/>
      <c r="BA167" s="235"/>
      <c r="BB167" s="235"/>
      <c r="BC167" s="821"/>
      <c r="BD167" s="222">
        <f t="shared" si="73"/>
        <v>0</v>
      </c>
      <c r="BE167" s="140">
        <f t="shared" si="74"/>
        <v>0</v>
      </c>
      <c r="BF167" s="235"/>
      <c r="BG167" s="140">
        <f t="shared" si="75"/>
        <v>0</v>
      </c>
      <c r="BH167" s="540"/>
      <c r="BI167" s="540"/>
      <c r="BJ167" s="540"/>
      <c r="BK167" s="540"/>
      <c r="BL167" s="540"/>
      <c r="BM167" s="540"/>
      <c r="BN167" s="540"/>
      <c r="BO167" s="540"/>
      <c r="BP167" s="540"/>
      <c r="BQ167" s="540"/>
      <c r="BR167" s="540"/>
      <c r="BS167" s="540"/>
      <c r="BT167" s="540"/>
      <c r="BU167" s="828">
        <f t="shared" si="76"/>
        <v>0</v>
      </c>
      <c r="BV167" s="235"/>
    </row>
    <row r="168" spans="1:74" ht="14.25" customHeight="1" x14ac:dyDescent="0.25">
      <c r="A168" s="235"/>
      <c r="B168" s="818">
        <v>46171</v>
      </c>
      <c r="C168" s="820"/>
      <c r="D168" s="821"/>
      <c r="E168" s="822"/>
      <c r="F168" s="822"/>
      <c r="G168" s="98">
        <f t="shared" si="68"/>
        <v>0</v>
      </c>
      <c r="H168" s="819"/>
      <c r="I168" s="823"/>
      <c r="J168" s="824"/>
      <c r="K168" s="824"/>
      <c r="L168" s="664"/>
      <c r="M168" s="664"/>
      <c r="N168" s="664"/>
      <c r="O168" s="664"/>
      <c r="P168" s="664"/>
      <c r="Q168" s="664"/>
      <c r="R168" s="825"/>
      <c r="S168" s="825"/>
      <c r="T168" s="664"/>
      <c r="U168" s="103">
        <f t="shared" si="77"/>
        <v>0</v>
      </c>
      <c r="V168" s="672"/>
      <c r="W168" s="672"/>
      <c r="X168" s="672"/>
      <c r="Y168" s="826"/>
      <c r="Z168" s="672"/>
      <c r="AA168" s="672"/>
      <c r="AB168" s="672"/>
      <c r="AC168" s="672"/>
      <c r="AD168" s="672"/>
      <c r="AE168" s="672"/>
      <c r="AF168" s="672"/>
      <c r="AG168" s="672"/>
      <c r="AH168" s="672"/>
      <c r="AI168" s="103">
        <f t="shared" si="70"/>
        <v>0</v>
      </c>
      <c r="AJ168" s="136"/>
      <c r="AK168" s="136"/>
      <c r="AL168" s="136"/>
      <c r="AM168" s="105">
        <f t="shared" si="71"/>
        <v>0</v>
      </c>
      <c r="AN168" s="672"/>
      <c r="AO168" s="672"/>
      <c r="AP168" s="672"/>
      <c r="AQ168" s="827"/>
      <c r="AR168" s="224">
        <f t="shared" si="72"/>
        <v>0</v>
      </c>
      <c r="AS168" s="136"/>
      <c r="AT168" s="821"/>
      <c r="AU168" s="235"/>
      <c r="AV168" s="235"/>
      <c r="AW168" s="235"/>
      <c r="AX168" s="235"/>
      <c r="AY168" s="136"/>
      <c r="AZ168" s="235"/>
      <c r="BA168" s="235"/>
      <c r="BB168" s="235"/>
      <c r="BC168" s="821"/>
      <c r="BD168" s="222">
        <f t="shared" si="73"/>
        <v>0</v>
      </c>
      <c r="BE168" s="140">
        <f t="shared" si="74"/>
        <v>0</v>
      </c>
      <c r="BF168" s="235"/>
      <c r="BG168" s="140">
        <f t="shared" si="75"/>
        <v>0</v>
      </c>
      <c r="BH168" s="540"/>
      <c r="BI168" s="540"/>
      <c r="BJ168" s="540"/>
      <c r="BK168" s="540"/>
      <c r="BL168" s="540"/>
      <c r="BM168" s="540"/>
      <c r="BN168" s="540"/>
      <c r="BO168" s="540"/>
      <c r="BP168" s="540"/>
      <c r="BQ168" s="540"/>
      <c r="BR168" s="540"/>
      <c r="BS168" s="540"/>
      <c r="BT168" s="540"/>
      <c r="BU168" s="828">
        <f t="shared" si="76"/>
        <v>0</v>
      </c>
      <c r="BV168" s="235"/>
    </row>
    <row r="169" spans="1:74" ht="14.25" customHeight="1" x14ac:dyDescent="0.25">
      <c r="A169" s="235"/>
      <c r="B169" s="818">
        <v>46172</v>
      </c>
      <c r="C169" s="820"/>
      <c r="D169" s="821"/>
      <c r="E169" s="822"/>
      <c r="F169" s="822"/>
      <c r="G169" s="98">
        <f t="shared" si="68"/>
        <v>0</v>
      </c>
      <c r="H169" s="819"/>
      <c r="I169" s="823"/>
      <c r="J169" s="824"/>
      <c r="K169" s="824"/>
      <c r="L169" s="664"/>
      <c r="M169" s="664"/>
      <c r="N169" s="664"/>
      <c r="O169" s="664"/>
      <c r="P169" s="664"/>
      <c r="Q169" s="664"/>
      <c r="R169" s="825"/>
      <c r="S169" s="825"/>
      <c r="T169" s="664"/>
      <c r="U169" s="103">
        <f t="shared" si="77"/>
        <v>0</v>
      </c>
      <c r="V169" s="672"/>
      <c r="W169" s="672"/>
      <c r="X169" s="672"/>
      <c r="Y169" s="826"/>
      <c r="Z169" s="672"/>
      <c r="AA169" s="672"/>
      <c r="AB169" s="672"/>
      <c r="AC169" s="672"/>
      <c r="AD169" s="672"/>
      <c r="AE169" s="672"/>
      <c r="AF169" s="672"/>
      <c r="AG169" s="672"/>
      <c r="AH169" s="672"/>
      <c r="AI169" s="103">
        <f t="shared" si="70"/>
        <v>0</v>
      </c>
      <c r="AJ169" s="136"/>
      <c r="AK169" s="136"/>
      <c r="AL169" s="136"/>
      <c r="AM169" s="105">
        <f t="shared" si="71"/>
        <v>0</v>
      </c>
      <c r="AN169" s="672"/>
      <c r="AO169" s="672"/>
      <c r="AP169" s="672"/>
      <c r="AQ169" s="827"/>
      <c r="AR169" s="224">
        <f t="shared" si="72"/>
        <v>0</v>
      </c>
      <c r="AS169" s="136"/>
      <c r="AT169" s="821"/>
      <c r="AU169" s="235"/>
      <c r="AV169" s="235"/>
      <c r="AW169" s="235"/>
      <c r="AX169" s="235"/>
      <c r="AY169" s="136"/>
      <c r="AZ169" s="235"/>
      <c r="BA169" s="235"/>
      <c r="BB169" s="235"/>
      <c r="BC169" s="821"/>
      <c r="BD169" s="222">
        <f t="shared" si="73"/>
        <v>0</v>
      </c>
      <c r="BE169" s="140">
        <f t="shared" si="74"/>
        <v>0</v>
      </c>
      <c r="BF169" s="235"/>
      <c r="BG169" s="140">
        <f t="shared" si="75"/>
        <v>0</v>
      </c>
      <c r="BH169" s="540"/>
      <c r="BI169" s="540"/>
      <c r="BJ169" s="540"/>
      <c r="BK169" s="540"/>
      <c r="BL169" s="540"/>
      <c r="BM169" s="540"/>
      <c r="BN169" s="540"/>
      <c r="BO169" s="540"/>
      <c r="BP169" s="540"/>
      <c r="BQ169" s="540"/>
      <c r="BR169" s="540"/>
      <c r="BS169" s="540"/>
      <c r="BT169" s="540"/>
      <c r="BU169" s="828">
        <f t="shared" si="76"/>
        <v>0</v>
      </c>
      <c r="BV169" s="235"/>
    </row>
    <row r="170" spans="1:74" ht="14.25" customHeight="1" thickBot="1" x14ac:dyDescent="0.3">
      <c r="A170" s="235"/>
      <c r="B170" s="829">
        <v>46173</v>
      </c>
      <c r="C170" s="830"/>
      <c r="D170" s="831"/>
      <c r="E170" s="832"/>
      <c r="F170" s="832"/>
      <c r="G170" s="98">
        <f t="shared" si="68"/>
        <v>0</v>
      </c>
      <c r="H170" s="833"/>
      <c r="I170" s="834"/>
      <c r="J170" s="835"/>
      <c r="K170" s="835"/>
      <c r="L170" s="836"/>
      <c r="M170" s="836"/>
      <c r="N170" s="836"/>
      <c r="O170" s="836"/>
      <c r="P170" s="836"/>
      <c r="Q170" s="836"/>
      <c r="R170" s="837"/>
      <c r="S170" s="837"/>
      <c r="T170" s="836"/>
      <c r="U170" s="103">
        <f t="shared" si="77"/>
        <v>0</v>
      </c>
      <c r="V170" s="838"/>
      <c r="W170" s="838"/>
      <c r="X170" s="838"/>
      <c r="Y170" s="839"/>
      <c r="Z170" s="838"/>
      <c r="AA170" s="838"/>
      <c r="AB170" s="838"/>
      <c r="AC170" s="838"/>
      <c r="AD170" s="838"/>
      <c r="AE170" s="838"/>
      <c r="AF170" s="838"/>
      <c r="AG170" s="838"/>
      <c r="AH170" s="838"/>
      <c r="AI170" s="103">
        <f t="shared" si="70"/>
        <v>0</v>
      </c>
      <c r="AJ170" s="136"/>
      <c r="AK170" s="136"/>
      <c r="AL170" s="136"/>
      <c r="AM170" s="105">
        <f t="shared" si="71"/>
        <v>0</v>
      </c>
      <c r="AN170" s="838"/>
      <c r="AO170" s="838"/>
      <c r="AP170" s="838"/>
      <c r="AQ170" s="840"/>
      <c r="AR170" s="224">
        <f t="shared" si="72"/>
        <v>0</v>
      </c>
      <c r="AS170" s="159"/>
      <c r="AT170" s="831"/>
      <c r="AU170" s="235"/>
      <c r="AV170" s="235"/>
      <c r="AW170" s="235"/>
      <c r="AX170" s="235"/>
      <c r="AY170" s="159"/>
      <c r="AZ170" s="235"/>
      <c r="BA170" s="235"/>
      <c r="BB170" s="235"/>
      <c r="BC170" s="831"/>
      <c r="BD170" s="222">
        <f t="shared" si="73"/>
        <v>0</v>
      </c>
      <c r="BE170" s="140">
        <f t="shared" si="74"/>
        <v>0</v>
      </c>
      <c r="BF170" s="235"/>
      <c r="BG170" s="140">
        <f t="shared" si="75"/>
        <v>0</v>
      </c>
      <c r="BH170" s="841"/>
      <c r="BI170" s="841"/>
      <c r="BJ170" s="841"/>
      <c r="BK170" s="841"/>
      <c r="BL170" s="841"/>
      <c r="BM170" s="841"/>
      <c r="BN170" s="841"/>
      <c r="BO170" s="841"/>
      <c r="BP170" s="841"/>
      <c r="BQ170" s="540"/>
      <c r="BR170" s="841"/>
      <c r="BS170" s="841"/>
      <c r="BT170" s="841"/>
      <c r="BU170" s="842">
        <f t="shared" si="76"/>
        <v>0</v>
      </c>
      <c r="BV170" s="235"/>
    </row>
    <row r="171" spans="1:74" ht="14.25" customHeight="1" thickBot="1" x14ac:dyDescent="0.3">
      <c r="A171" s="3"/>
      <c r="B171" s="2" t="s">
        <v>79</v>
      </c>
      <c r="C171" s="755">
        <f t="shared" ref="C171:I171" si="78">SUM(C140:C170)</f>
        <v>0</v>
      </c>
      <c r="D171" s="755">
        <f t="shared" si="78"/>
        <v>0</v>
      </c>
      <c r="E171" s="755">
        <f t="shared" si="78"/>
        <v>0</v>
      </c>
      <c r="F171" s="755">
        <f t="shared" si="78"/>
        <v>0</v>
      </c>
      <c r="G171" s="755">
        <f t="shared" si="78"/>
        <v>0</v>
      </c>
      <c r="H171" s="757">
        <f t="shared" si="78"/>
        <v>0</v>
      </c>
      <c r="I171" s="755">
        <f t="shared" si="78"/>
        <v>0</v>
      </c>
      <c r="J171" s="755"/>
      <c r="K171" s="755"/>
      <c r="L171" s="755">
        <f>SUM(L140:L170)</f>
        <v>0</v>
      </c>
      <c r="M171" s="755"/>
      <c r="N171" s="755">
        <f t="shared" ref="N171:V171" si="79">SUM(N140:N170)</f>
        <v>0</v>
      </c>
      <c r="O171" s="755">
        <f t="shared" si="79"/>
        <v>0</v>
      </c>
      <c r="P171" s="755">
        <f t="shared" si="79"/>
        <v>0</v>
      </c>
      <c r="Q171" s="755">
        <f t="shared" si="79"/>
        <v>0</v>
      </c>
      <c r="R171" s="755">
        <f t="shared" si="79"/>
        <v>0</v>
      </c>
      <c r="S171" s="755">
        <f t="shared" si="79"/>
        <v>0</v>
      </c>
      <c r="T171" s="755">
        <f t="shared" si="79"/>
        <v>0</v>
      </c>
      <c r="U171" s="755">
        <f t="shared" si="79"/>
        <v>0</v>
      </c>
      <c r="V171" s="755">
        <f t="shared" si="79"/>
        <v>0</v>
      </c>
      <c r="W171" s="755"/>
      <c r="X171" s="755">
        <f t="shared" ref="X171:BE171" si="80">SUM(X140:X170)</f>
        <v>0</v>
      </c>
      <c r="Y171" s="755">
        <f t="shared" si="80"/>
        <v>0</v>
      </c>
      <c r="Z171" s="755">
        <f t="shared" si="80"/>
        <v>0</v>
      </c>
      <c r="AA171" s="755">
        <f t="shared" si="80"/>
        <v>0</v>
      </c>
      <c r="AB171" s="755">
        <f t="shared" si="80"/>
        <v>0</v>
      </c>
      <c r="AC171" s="755">
        <f t="shared" si="80"/>
        <v>0</v>
      </c>
      <c r="AD171" s="755">
        <f t="shared" si="80"/>
        <v>0</v>
      </c>
      <c r="AE171" s="755">
        <f t="shared" si="80"/>
        <v>0</v>
      </c>
      <c r="AF171" s="755">
        <f t="shared" si="80"/>
        <v>0</v>
      </c>
      <c r="AG171" s="755">
        <f t="shared" si="80"/>
        <v>0</v>
      </c>
      <c r="AH171" s="755">
        <f t="shared" si="80"/>
        <v>0</v>
      </c>
      <c r="AI171" s="755">
        <f t="shared" si="80"/>
        <v>0</v>
      </c>
      <c r="AJ171" s="755">
        <f t="shared" si="80"/>
        <v>0</v>
      </c>
      <c r="AK171" s="755">
        <f t="shared" si="80"/>
        <v>0</v>
      </c>
      <c r="AL171" s="755">
        <f t="shared" si="80"/>
        <v>0</v>
      </c>
      <c r="AM171" s="755">
        <f t="shared" si="80"/>
        <v>0</v>
      </c>
      <c r="AN171" s="755">
        <f t="shared" si="80"/>
        <v>0</v>
      </c>
      <c r="AO171" s="755">
        <f t="shared" si="80"/>
        <v>0</v>
      </c>
      <c r="AP171" s="755">
        <f t="shared" si="80"/>
        <v>0</v>
      </c>
      <c r="AQ171" s="755">
        <f t="shared" si="80"/>
        <v>0</v>
      </c>
      <c r="AR171" s="755">
        <f t="shared" si="80"/>
        <v>0</v>
      </c>
      <c r="AS171" s="757">
        <f t="shared" si="80"/>
        <v>0</v>
      </c>
      <c r="AT171" s="757">
        <f t="shared" si="80"/>
        <v>0</v>
      </c>
      <c r="AU171" s="757">
        <f t="shared" si="80"/>
        <v>0</v>
      </c>
      <c r="AV171" s="757">
        <f t="shared" si="80"/>
        <v>0</v>
      </c>
      <c r="AW171" s="757">
        <f t="shared" si="80"/>
        <v>0</v>
      </c>
      <c r="AX171" s="757">
        <f t="shared" si="80"/>
        <v>0</v>
      </c>
      <c r="AY171" s="757">
        <f t="shared" si="80"/>
        <v>0</v>
      </c>
      <c r="AZ171" s="757">
        <f t="shared" si="80"/>
        <v>0</v>
      </c>
      <c r="BA171" s="757">
        <f t="shared" si="80"/>
        <v>0</v>
      </c>
      <c r="BB171" s="757">
        <f t="shared" si="80"/>
        <v>0</v>
      </c>
      <c r="BC171" s="757">
        <f t="shared" si="80"/>
        <v>0</v>
      </c>
      <c r="BD171" s="755">
        <f t="shared" si="80"/>
        <v>0</v>
      </c>
      <c r="BE171" s="755">
        <f t="shared" si="80"/>
        <v>0</v>
      </c>
      <c r="BF171" s="3"/>
      <c r="BG171" s="755">
        <f t="shared" ref="BG171:BU171" si="81">SUM(BG140:BG170)</f>
        <v>0</v>
      </c>
      <c r="BH171" s="755">
        <f t="shared" si="81"/>
        <v>0</v>
      </c>
      <c r="BI171" s="755">
        <f t="shared" si="81"/>
        <v>0</v>
      </c>
      <c r="BJ171" s="755">
        <f t="shared" si="81"/>
        <v>0</v>
      </c>
      <c r="BK171" s="755">
        <f t="shared" si="81"/>
        <v>0</v>
      </c>
      <c r="BL171" s="755">
        <f t="shared" si="81"/>
        <v>0</v>
      </c>
      <c r="BM171" s="755">
        <f t="shared" si="81"/>
        <v>0</v>
      </c>
      <c r="BN171" s="755">
        <f t="shared" si="81"/>
        <v>0</v>
      </c>
      <c r="BO171" s="755">
        <f t="shared" si="81"/>
        <v>0</v>
      </c>
      <c r="BP171" s="755">
        <f t="shared" si="81"/>
        <v>0</v>
      </c>
      <c r="BQ171" s="755">
        <f t="shared" si="81"/>
        <v>0</v>
      </c>
      <c r="BR171" s="755">
        <f t="shared" si="81"/>
        <v>0</v>
      </c>
      <c r="BS171" s="755">
        <f t="shared" si="81"/>
        <v>0</v>
      </c>
      <c r="BT171" s="755">
        <f t="shared" si="81"/>
        <v>0</v>
      </c>
      <c r="BU171" s="755">
        <f t="shared" si="81"/>
        <v>0</v>
      </c>
      <c r="BV171" s="3"/>
    </row>
    <row r="172" spans="1:74" ht="14.25" customHeight="1" x14ac:dyDescent="0.25">
      <c r="A172" s="1"/>
      <c r="B172" s="2"/>
      <c r="C172" s="3"/>
      <c r="D172" s="3"/>
      <c r="E172" s="3"/>
      <c r="F172" s="3"/>
      <c r="G172" s="4"/>
      <c r="H172" s="4"/>
      <c r="I172" s="1"/>
      <c r="J172" s="3"/>
      <c r="K172" s="3"/>
      <c r="L172" s="3"/>
      <c r="M172" s="3"/>
      <c r="N172" s="3"/>
      <c r="O172" s="3"/>
      <c r="P172" s="3"/>
      <c r="Q172" s="3"/>
      <c r="R172" s="1"/>
      <c r="S172" s="1"/>
      <c r="T172" s="3"/>
      <c r="U172" s="3"/>
      <c r="V172" s="3"/>
      <c r="W172" s="132"/>
      <c r="X172" s="132"/>
      <c r="Y172" s="1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4"/>
      <c r="AS172" s="132"/>
      <c r="AT172" s="132"/>
      <c r="AU172" s="132"/>
      <c r="AV172" s="3"/>
      <c r="AW172" s="3"/>
      <c r="AX172" s="3"/>
      <c r="AY172" s="135"/>
      <c r="AZ172" s="132"/>
      <c r="BA172" s="132"/>
      <c r="BB172" s="132"/>
      <c r="BC172" s="132"/>
      <c r="BD172" s="4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1:74" ht="14.25" customHeight="1" thickBot="1" x14ac:dyDescent="0.3">
      <c r="A173" s="1"/>
      <c r="B173" s="2"/>
      <c r="C173" s="3"/>
      <c r="D173" s="3"/>
      <c r="E173" s="3"/>
      <c r="F173" s="3"/>
      <c r="G173" s="4"/>
      <c r="H173" s="4"/>
      <c r="I173" s="1"/>
      <c r="J173" s="3"/>
      <c r="K173" s="3"/>
      <c r="L173" s="3"/>
      <c r="M173" s="3"/>
      <c r="N173" s="3"/>
      <c r="O173" s="3"/>
      <c r="P173" s="3"/>
      <c r="Q173" s="3"/>
      <c r="R173" s="1"/>
      <c r="S173" s="1"/>
      <c r="T173" s="3"/>
      <c r="U173" s="3"/>
      <c r="V173" s="3"/>
      <c r="W173" s="132"/>
      <c r="X173" s="132"/>
      <c r="Y173" s="1"/>
      <c r="Z173" s="3"/>
      <c r="AA173" s="3"/>
      <c r="AB173" s="3"/>
      <c r="AC173" s="3"/>
      <c r="AD173" s="3"/>
      <c r="AE173" s="3"/>
      <c r="AF173" s="3"/>
      <c r="AG173" s="3"/>
      <c r="AH173" s="3"/>
      <c r="AI173" s="176"/>
      <c r="AJ173" s="3"/>
      <c r="AK173" s="3"/>
      <c r="AL173" s="3"/>
      <c r="AM173" s="4"/>
      <c r="AN173" s="3"/>
      <c r="AO173" s="3"/>
      <c r="AP173" s="3"/>
      <c r="AQ173" s="3"/>
      <c r="AR173" s="177"/>
      <c r="AS173" s="4"/>
      <c r="AT173" s="177"/>
      <c r="AU173" s="177"/>
      <c r="AV173" s="177"/>
      <c r="AW173" s="177"/>
      <c r="AX173" s="177"/>
      <c r="AY173" s="843"/>
      <c r="AZ173" s="177"/>
      <c r="BA173" s="177"/>
      <c r="BB173" s="177"/>
      <c r="BC173" s="132"/>
      <c r="BD173" s="177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1:74" ht="14.25" customHeight="1" x14ac:dyDescent="0.25">
      <c r="A174" s="3"/>
      <c r="B174" s="215">
        <v>46174</v>
      </c>
      <c r="C174" s="94"/>
      <c r="D174" s="104"/>
      <c r="E174" s="97"/>
      <c r="F174" s="844"/>
      <c r="G174" s="845">
        <f t="shared" ref="G174:G203" si="82">+C174+D174+E174+F174</f>
        <v>0</v>
      </c>
      <c r="H174" s="817"/>
      <c r="I174" s="743"/>
      <c r="J174" s="100"/>
      <c r="K174" s="100"/>
      <c r="L174" s="101"/>
      <c r="M174" s="101"/>
      <c r="N174" s="101"/>
      <c r="O174" s="101"/>
      <c r="P174" s="101"/>
      <c r="Q174" s="101"/>
      <c r="R174" s="638"/>
      <c r="S174" s="638"/>
      <c r="T174" s="101"/>
      <c r="U174" s="103">
        <f t="shared" ref="U174:U176" si="83">SUM(I174:T174)</f>
        <v>0</v>
      </c>
      <c r="V174" s="186"/>
      <c r="W174" s="846"/>
      <c r="X174" s="846"/>
      <c r="Y174" s="619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03">
        <f t="shared" ref="AI174:AI203" si="84">SUM(V174:AH174)</f>
        <v>0</v>
      </c>
      <c r="AJ174" s="104"/>
      <c r="AK174" s="104"/>
      <c r="AL174" s="104"/>
      <c r="AM174" s="191">
        <f t="shared" ref="AM174:AM203" si="85">SUM(AJ174:AL174)</f>
        <v>0</v>
      </c>
      <c r="AN174" s="186"/>
      <c r="AO174" s="186"/>
      <c r="AP174" s="186"/>
      <c r="AQ174" s="193"/>
      <c r="AR174" s="219">
        <f t="shared" ref="AR174:AR203" si="86">+G174-U174-AI174-AM174-AN174-AO174-AP174-AQ174</f>
        <v>0</v>
      </c>
      <c r="AS174" s="847"/>
      <c r="AT174" s="269"/>
      <c r="AU174" s="848"/>
      <c r="AV174" s="848"/>
      <c r="AW174" s="109"/>
      <c r="AX174" s="275"/>
      <c r="AY174" s="847"/>
      <c r="AZ174" s="269"/>
      <c r="BA174" s="269"/>
      <c r="BB174" s="269"/>
      <c r="BC174" s="269"/>
      <c r="BD174" s="222">
        <f t="shared" ref="BD174:BD203" si="87">SUM(AS174:BC174)-BB174</f>
        <v>0</v>
      </c>
      <c r="BE174" s="114">
        <f t="shared" ref="BE174:BE203" si="88">+AR174-BD174</f>
        <v>0</v>
      </c>
      <c r="BF174" s="3"/>
      <c r="BG174" s="114">
        <f t="shared" ref="BG174:BG203" si="89">SUM(BH174:BT174)</f>
        <v>0</v>
      </c>
      <c r="BH174" s="220"/>
      <c r="BI174" s="220"/>
      <c r="BJ174" s="220"/>
      <c r="BK174" s="220"/>
      <c r="BL174" s="220"/>
      <c r="BM174" s="220"/>
      <c r="BN174" s="220"/>
      <c r="BO174" s="220"/>
      <c r="BP174" s="220"/>
      <c r="BQ174" s="220"/>
      <c r="BR174" s="220"/>
      <c r="BS174" s="220"/>
      <c r="BT174" s="115"/>
      <c r="BU174" s="116">
        <f t="shared" ref="BU174:BU203" si="90">+BE174-BG174</f>
        <v>0</v>
      </c>
      <c r="BV174" s="3"/>
    </row>
    <row r="175" spans="1:74" ht="14.25" customHeight="1" x14ac:dyDescent="0.25">
      <c r="A175" s="3"/>
      <c r="B175" s="215">
        <v>46175</v>
      </c>
      <c r="C175" s="118"/>
      <c r="D175" s="123"/>
      <c r="E175" s="120"/>
      <c r="F175" s="849"/>
      <c r="G175" s="98">
        <f t="shared" si="82"/>
        <v>0</v>
      </c>
      <c r="H175" s="819"/>
      <c r="I175" s="746"/>
      <c r="J175" s="122"/>
      <c r="K175" s="122"/>
      <c r="L175" s="99"/>
      <c r="M175" s="99"/>
      <c r="N175" s="99"/>
      <c r="O175" s="99"/>
      <c r="P175" s="99"/>
      <c r="Q175" s="99"/>
      <c r="R175" s="641"/>
      <c r="S175" s="641"/>
      <c r="T175" s="99"/>
      <c r="U175" s="103">
        <f t="shared" si="83"/>
        <v>0</v>
      </c>
      <c r="V175" s="143"/>
      <c r="W175" s="143"/>
      <c r="X175" s="143"/>
      <c r="Y175" s="611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03">
        <f t="shared" si="84"/>
        <v>0</v>
      </c>
      <c r="AJ175" s="123"/>
      <c r="AK175" s="123"/>
      <c r="AL175" s="123"/>
      <c r="AM175" s="105">
        <f t="shared" si="85"/>
        <v>0</v>
      </c>
      <c r="AN175" s="143"/>
      <c r="AO175" s="143"/>
      <c r="AP175" s="143"/>
      <c r="AQ175" s="146"/>
      <c r="AR175" s="224">
        <f t="shared" si="86"/>
        <v>0</v>
      </c>
      <c r="AS175" s="126"/>
      <c r="AT175" s="274"/>
      <c r="AU175" s="126"/>
      <c r="AV175" s="126"/>
      <c r="AW175" s="126"/>
      <c r="AX175" s="275"/>
      <c r="AY175" s="126"/>
      <c r="AZ175" s="274"/>
      <c r="BA175" s="274"/>
      <c r="BB175" s="274"/>
      <c r="BC175" s="274"/>
      <c r="BD175" s="222">
        <f t="shared" si="87"/>
        <v>0</v>
      </c>
      <c r="BE175" s="113">
        <f t="shared" si="88"/>
        <v>0</v>
      </c>
      <c r="BF175" s="3"/>
      <c r="BG175" s="113">
        <f t="shared" si="89"/>
        <v>0</v>
      </c>
      <c r="BH175" s="225"/>
      <c r="BI175" s="225"/>
      <c r="BJ175" s="225"/>
      <c r="BK175" s="225"/>
      <c r="BL175" s="225"/>
      <c r="BM175" s="225"/>
      <c r="BN175" s="225"/>
      <c r="BO175" s="225"/>
      <c r="BP175" s="225"/>
      <c r="BQ175" s="225"/>
      <c r="BR175" s="225"/>
      <c r="BS175" s="225"/>
      <c r="BT175" s="129"/>
      <c r="BU175" s="130">
        <f t="shared" si="90"/>
        <v>0</v>
      </c>
      <c r="BV175" s="3"/>
    </row>
    <row r="176" spans="1:74" ht="14.25" customHeight="1" x14ac:dyDescent="0.25">
      <c r="A176" s="3"/>
      <c r="B176" s="215">
        <v>46176</v>
      </c>
      <c r="C176" s="118"/>
      <c r="D176" s="123"/>
      <c r="E176" s="120"/>
      <c r="F176" s="849"/>
      <c r="G176" s="98">
        <f t="shared" si="82"/>
        <v>0</v>
      </c>
      <c r="H176" s="819"/>
      <c r="I176" s="746"/>
      <c r="J176" s="122"/>
      <c r="K176" s="122"/>
      <c r="L176" s="99"/>
      <c r="M176" s="99"/>
      <c r="N176" s="99"/>
      <c r="O176" s="99"/>
      <c r="P176" s="99"/>
      <c r="Q176" s="99"/>
      <c r="R176" s="641"/>
      <c r="S176" s="641"/>
      <c r="T176" s="99"/>
      <c r="U176" s="103">
        <f t="shared" si="83"/>
        <v>0</v>
      </c>
      <c r="V176" s="143"/>
      <c r="W176" s="231"/>
      <c r="X176" s="231"/>
      <c r="Y176" s="611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03">
        <f t="shared" si="84"/>
        <v>0</v>
      </c>
      <c r="AJ176" s="123"/>
      <c r="AK176" s="118"/>
      <c r="AL176" s="123"/>
      <c r="AM176" s="105">
        <f t="shared" si="85"/>
        <v>0</v>
      </c>
      <c r="AN176" s="143"/>
      <c r="AO176" s="143"/>
      <c r="AP176" s="143"/>
      <c r="AQ176" s="146"/>
      <c r="AR176" s="224">
        <f t="shared" si="86"/>
        <v>0</v>
      </c>
      <c r="AS176" s="126"/>
      <c r="AT176" s="274"/>
      <c r="AU176" s="274"/>
      <c r="AV176" s="126"/>
      <c r="AW176" s="126"/>
      <c r="AX176" s="275"/>
      <c r="AY176" s="126"/>
      <c r="AZ176" s="274"/>
      <c r="BA176" s="274"/>
      <c r="BB176" s="274"/>
      <c r="BC176" s="274"/>
      <c r="BD176" s="222">
        <f t="shared" si="87"/>
        <v>0</v>
      </c>
      <c r="BE176" s="113">
        <f t="shared" si="88"/>
        <v>0</v>
      </c>
      <c r="BF176" s="3"/>
      <c r="BG176" s="113">
        <f t="shared" si="89"/>
        <v>0</v>
      </c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129"/>
      <c r="BU176" s="130">
        <f t="shared" si="90"/>
        <v>0</v>
      </c>
      <c r="BV176" s="3"/>
    </row>
    <row r="177" spans="1:74" ht="14.25" customHeight="1" x14ac:dyDescent="0.25">
      <c r="A177" s="3"/>
      <c r="B177" s="215">
        <v>46177</v>
      </c>
      <c r="C177" s="118"/>
      <c r="D177" s="123"/>
      <c r="E177" s="120"/>
      <c r="F177" s="120"/>
      <c r="G177" s="98">
        <f t="shared" si="82"/>
        <v>0</v>
      </c>
      <c r="H177" s="819"/>
      <c r="I177" s="746"/>
      <c r="J177" s="122"/>
      <c r="K177" s="122"/>
      <c r="L177" s="99"/>
      <c r="M177" s="99"/>
      <c r="N177" s="99"/>
      <c r="O177" s="99"/>
      <c r="P177" s="99"/>
      <c r="Q177" s="99"/>
      <c r="R177" s="641"/>
      <c r="S177" s="641"/>
      <c r="T177" s="99"/>
      <c r="U177" s="103">
        <f>SUM(H177:T177)</f>
        <v>0</v>
      </c>
      <c r="V177" s="143"/>
      <c r="W177" s="143"/>
      <c r="X177" s="143"/>
      <c r="Y177" s="611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03">
        <f t="shared" si="84"/>
        <v>0</v>
      </c>
      <c r="AJ177" s="123"/>
      <c r="AK177" s="118"/>
      <c r="AL177" s="123"/>
      <c r="AM177" s="105">
        <f t="shared" si="85"/>
        <v>0</v>
      </c>
      <c r="AN177" s="143"/>
      <c r="AO177" s="143"/>
      <c r="AP177" s="143"/>
      <c r="AQ177" s="146"/>
      <c r="AR177" s="224">
        <f t="shared" si="86"/>
        <v>0</v>
      </c>
      <c r="AS177" s="126"/>
      <c r="AT177" s="274"/>
      <c r="AU177" s="274"/>
      <c r="AV177" s="126"/>
      <c r="AW177" s="126"/>
      <c r="AX177" s="275"/>
      <c r="AY177" s="126"/>
      <c r="AZ177" s="274"/>
      <c r="BA177" s="274"/>
      <c r="BB177" s="274"/>
      <c r="BC177" s="274"/>
      <c r="BD177" s="222">
        <f t="shared" si="87"/>
        <v>0</v>
      </c>
      <c r="BE177" s="113">
        <f t="shared" si="88"/>
        <v>0</v>
      </c>
      <c r="BF177" s="3"/>
      <c r="BG177" s="113">
        <f t="shared" si="89"/>
        <v>0</v>
      </c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850"/>
      <c r="BR177" s="225"/>
      <c r="BS177" s="225"/>
      <c r="BT177" s="129"/>
      <c r="BU177" s="130">
        <f t="shared" si="90"/>
        <v>0</v>
      </c>
      <c r="BV177" s="3"/>
    </row>
    <row r="178" spans="1:74" ht="14.25" customHeight="1" x14ac:dyDescent="0.25">
      <c r="A178" s="3"/>
      <c r="B178" s="215">
        <v>46178</v>
      </c>
      <c r="C178" s="118"/>
      <c r="D178" s="123"/>
      <c r="E178" s="120"/>
      <c r="F178" s="120"/>
      <c r="G178" s="98">
        <f t="shared" si="82"/>
        <v>0</v>
      </c>
      <c r="H178" s="819"/>
      <c r="I178" s="746"/>
      <c r="J178" s="122"/>
      <c r="K178" s="122"/>
      <c r="L178" s="99"/>
      <c r="M178" s="99"/>
      <c r="N178" s="99"/>
      <c r="O178" s="99"/>
      <c r="P178" s="99"/>
      <c r="Q178" s="99"/>
      <c r="R178" s="641"/>
      <c r="S178" s="641"/>
      <c r="T178" s="99"/>
      <c r="U178" s="103">
        <f t="shared" ref="U178:U203" si="91">SUM(I178:T178)</f>
        <v>0</v>
      </c>
      <c r="V178" s="143"/>
      <c r="W178" s="143"/>
      <c r="X178" s="143"/>
      <c r="Y178" s="611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03">
        <f t="shared" si="84"/>
        <v>0</v>
      </c>
      <c r="AJ178" s="123"/>
      <c r="AK178" s="123"/>
      <c r="AL178" s="123"/>
      <c r="AM178" s="105">
        <f t="shared" si="85"/>
        <v>0</v>
      </c>
      <c r="AN178" s="143"/>
      <c r="AO178" s="143"/>
      <c r="AP178" s="143"/>
      <c r="AQ178" s="146"/>
      <c r="AR178" s="224">
        <f t="shared" si="86"/>
        <v>0</v>
      </c>
      <c r="AS178" s="126"/>
      <c r="AT178" s="127"/>
      <c r="AU178" s="851"/>
      <c r="AV178" s="274"/>
      <c r="AW178" s="126"/>
      <c r="AX178" s="275"/>
      <c r="AY178" s="126"/>
      <c r="AZ178" s="274"/>
      <c r="BA178" s="274"/>
      <c r="BB178" s="274"/>
      <c r="BC178" s="274"/>
      <c r="BD178" s="222">
        <f t="shared" si="87"/>
        <v>0</v>
      </c>
      <c r="BE178" s="113">
        <f t="shared" si="88"/>
        <v>0</v>
      </c>
      <c r="BF178" s="3"/>
      <c r="BG178" s="113">
        <f t="shared" si="89"/>
        <v>0</v>
      </c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129"/>
      <c r="BU178" s="130">
        <f t="shared" si="90"/>
        <v>0</v>
      </c>
      <c r="BV178" s="3"/>
    </row>
    <row r="179" spans="1:74" ht="14.25" customHeight="1" x14ac:dyDescent="0.25">
      <c r="A179" s="3"/>
      <c r="B179" s="215">
        <v>46179</v>
      </c>
      <c r="C179" s="118"/>
      <c r="D179" s="123"/>
      <c r="E179" s="120"/>
      <c r="F179" s="120"/>
      <c r="G179" s="98">
        <f t="shared" si="82"/>
        <v>0</v>
      </c>
      <c r="H179" s="819"/>
      <c r="I179" s="746"/>
      <c r="J179" s="122"/>
      <c r="K179" s="122"/>
      <c r="L179" s="99"/>
      <c r="M179" s="99"/>
      <c r="N179" s="99"/>
      <c r="O179" s="99"/>
      <c r="P179" s="99"/>
      <c r="Q179" s="99"/>
      <c r="R179" s="641"/>
      <c r="S179" s="641"/>
      <c r="T179" s="99"/>
      <c r="U179" s="103">
        <f t="shared" si="91"/>
        <v>0</v>
      </c>
      <c r="V179" s="143"/>
      <c r="W179" s="143"/>
      <c r="X179" s="143"/>
      <c r="Y179" s="611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03">
        <f t="shared" si="84"/>
        <v>0</v>
      </c>
      <c r="AJ179" s="123"/>
      <c r="AK179" s="123"/>
      <c r="AL179" s="123"/>
      <c r="AM179" s="105">
        <f t="shared" si="85"/>
        <v>0</v>
      </c>
      <c r="AN179" s="143"/>
      <c r="AO179" s="143"/>
      <c r="AP179" s="143"/>
      <c r="AQ179" s="146"/>
      <c r="AR179" s="224">
        <f t="shared" si="86"/>
        <v>0</v>
      </c>
      <c r="AS179" s="126"/>
      <c r="AT179" s="274"/>
      <c r="AU179" s="274"/>
      <c r="AV179" s="126"/>
      <c r="AW179" s="126"/>
      <c r="AX179" s="275"/>
      <c r="AY179" s="126"/>
      <c r="AZ179" s="274"/>
      <c r="BA179" s="274"/>
      <c r="BB179" s="274"/>
      <c r="BC179" s="274"/>
      <c r="BD179" s="222">
        <f t="shared" si="87"/>
        <v>0</v>
      </c>
      <c r="BE179" s="113">
        <f t="shared" si="88"/>
        <v>0</v>
      </c>
      <c r="BF179" s="3"/>
      <c r="BG179" s="113">
        <f t="shared" si="89"/>
        <v>0</v>
      </c>
      <c r="BH179" s="225"/>
      <c r="BI179" s="225"/>
      <c r="BJ179" s="225"/>
      <c r="BK179" s="225"/>
      <c r="BL179" s="225"/>
      <c r="BM179" s="225"/>
      <c r="BN179" s="225"/>
      <c r="BO179" s="225"/>
      <c r="BP179" s="225"/>
      <c r="BQ179" s="225"/>
      <c r="BR179" s="225"/>
      <c r="BS179" s="225"/>
      <c r="BT179" s="129"/>
      <c r="BU179" s="130">
        <f t="shared" si="90"/>
        <v>0</v>
      </c>
      <c r="BV179" s="3"/>
    </row>
    <row r="180" spans="1:74" ht="14.25" customHeight="1" x14ac:dyDescent="0.25">
      <c r="A180" s="3"/>
      <c r="B180" s="215">
        <v>46180</v>
      </c>
      <c r="C180" s="118"/>
      <c r="D180" s="123"/>
      <c r="E180" s="120"/>
      <c r="F180" s="120"/>
      <c r="G180" s="98">
        <f t="shared" si="82"/>
        <v>0</v>
      </c>
      <c r="H180" s="819"/>
      <c r="I180" s="746"/>
      <c r="J180" s="122"/>
      <c r="K180" s="122"/>
      <c r="L180" s="99"/>
      <c r="M180" s="99"/>
      <c r="N180" s="99"/>
      <c r="O180" s="99"/>
      <c r="P180" s="99"/>
      <c r="Q180" s="99"/>
      <c r="R180" s="379"/>
      <c r="S180" s="379"/>
      <c r="T180" s="99"/>
      <c r="U180" s="103">
        <f t="shared" si="91"/>
        <v>0</v>
      </c>
      <c r="V180" s="143"/>
      <c r="W180" s="143"/>
      <c r="X180" s="143"/>
      <c r="Y180" s="611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03">
        <f t="shared" si="84"/>
        <v>0</v>
      </c>
      <c r="AJ180" s="123"/>
      <c r="AK180" s="123"/>
      <c r="AL180" s="123"/>
      <c r="AM180" s="105">
        <f t="shared" si="85"/>
        <v>0</v>
      </c>
      <c r="AN180" s="143"/>
      <c r="AO180" s="143"/>
      <c r="AP180" s="143"/>
      <c r="AQ180" s="146"/>
      <c r="AR180" s="224">
        <f t="shared" si="86"/>
        <v>0</v>
      </c>
      <c r="AS180" s="126"/>
      <c r="AT180" s="274"/>
      <c r="AU180" s="274"/>
      <c r="AV180" s="126"/>
      <c r="AW180" s="126"/>
      <c r="AX180" s="275"/>
      <c r="AY180" s="126"/>
      <c r="AZ180" s="274"/>
      <c r="BA180" s="274"/>
      <c r="BB180" s="274"/>
      <c r="BC180" s="274"/>
      <c r="BD180" s="222">
        <f t="shared" si="87"/>
        <v>0</v>
      </c>
      <c r="BE180" s="113">
        <f t="shared" si="88"/>
        <v>0</v>
      </c>
      <c r="BF180" s="3"/>
      <c r="BG180" s="113">
        <f t="shared" si="89"/>
        <v>0</v>
      </c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129"/>
      <c r="BU180" s="130">
        <f t="shared" si="90"/>
        <v>0</v>
      </c>
      <c r="BV180" s="3"/>
    </row>
    <row r="181" spans="1:74" ht="14.25" customHeight="1" x14ac:dyDescent="0.25">
      <c r="A181" s="132"/>
      <c r="B181" s="215">
        <v>46181</v>
      </c>
      <c r="C181" s="133"/>
      <c r="D181" s="136"/>
      <c r="E181" s="135"/>
      <c r="F181" s="135"/>
      <c r="G181" s="98">
        <f t="shared" si="82"/>
        <v>0</v>
      </c>
      <c r="H181" s="819"/>
      <c r="I181" s="746"/>
      <c r="J181" s="122"/>
      <c r="K181" s="122"/>
      <c r="L181" s="99"/>
      <c r="M181" s="99"/>
      <c r="N181" s="99"/>
      <c r="O181" s="99"/>
      <c r="P181" s="99"/>
      <c r="Q181" s="99"/>
      <c r="R181" s="641"/>
      <c r="S181" s="641"/>
      <c r="T181" s="99"/>
      <c r="U181" s="103">
        <f t="shared" si="91"/>
        <v>0</v>
      </c>
      <c r="V181" s="143"/>
      <c r="W181" s="143"/>
      <c r="X181" s="143"/>
      <c r="Y181" s="611"/>
      <c r="Z181" s="231"/>
      <c r="AA181" s="143"/>
      <c r="AB181" s="143"/>
      <c r="AC181" s="143"/>
      <c r="AD181" s="143"/>
      <c r="AE181" s="143"/>
      <c r="AF181" s="143"/>
      <c r="AG181" s="143"/>
      <c r="AH181" s="143"/>
      <c r="AI181" s="103">
        <f t="shared" si="84"/>
        <v>0</v>
      </c>
      <c r="AJ181" s="136"/>
      <c r="AK181" s="136"/>
      <c r="AL181" s="136"/>
      <c r="AM181" s="105">
        <f t="shared" si="85"/>
        <v>0</v>
      </c>
      <c r="AN181" s="143"/>
      <c r="AO181" s="143"/>
      <c r="AP181" s="143"/>
      <c r="AQ181" s="146"/>
      <c r="AR181" s="224">
        <f t="shared" si="86"/>
        <v>0</v>
      </c>
      <c r="AS181" s="126"/>
      <c r="AT181" s="127"/>
      <c r="AU181" s="851"/>
      <c r="AV181" s="274"/>
      <c r="AW181" s="126"/>
      <c r="AX181" s="275"/>
      <c r="AY181" s="126"/>
      <c r="AZ181" s="274"/>
      <c r="BA181" s="274"/>
      <c r="BB181" s="274"/>
      <c r="BC181" s="274"/>
      <c r="BD181" s="222">
        <f t="shared" si="87"/>
        <v>0</v>
      </c>
      <c r="BE181" s="140">
        <f t="shared" si="88"/>
        <v>0</v>
      </c>
      <c r="BF181" s="132"/>
      <c r="BG181" s="140">
        <f t="shared" si="89"/>
        <v>0</v>
      </c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41"/>
      <c r="BU181" s="130">
        <f t="shared" si="90"/>
        <v>0</v>
      </c>
      <c r="BV181" s="132"/>
    </row>
    <row r="182" spans="1:74" ht="14.25" customHeight="1" x14ac:dyDescent="0.25">
      <c r="A182" s="132"/>
      <c r="B182" s="215">
        <v>46182</v>
      </c>
      <c r="C182" s="133"/>
      <c r="D182" s="136"/>
      <c r="E182" s="135"/>
      <c r="F182" s="135"/>
      <c r="G182" s="98">
        <f t="shared" si="82"/>
        <v>0</v>
      </c>
      <c r="H182" s="819"/>
      <c r="I182" s="746"/>
      <c r="J182" s="122"/>
      <c r="K182" s="122"/>
      <c r="L182" s="99"/>
      <c r="M182" s="99"/>
      <c r="N182" s="99"/>
      <c r="O182" s="99"/>
      <c r="P182" s="99"/>
      <c r="Q182" s="99"/>
      <c r="R182" s="641"/>
      <c r="S182" s="641"/>
      <c r="T182" s="99"/>
      <c r="U182" s="103">
        <f t="shared" si="91"/>
        <v>0</v>
      </c>
      <c r="V182" s="143"/>
      <c r="W182" s="231"/>
      <c r="X182" s="231"/>
      <c r="Y182" s="611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03">
        <f t="shared" si="84"/>
        <v>0</v>
      </c>
      <c r="AJ182" s="136"/>
      <c r="AK182" s="136"/>
      <c r="AL182" s="136"/>
      <c r="AM182" s="105">
        <f t="shared" si="85"/>
        <v>0</v>
      </c>
      <c r="AN182" s="143"/>
      <c r="AO182" s="143"/>
      <c r="AP182" s="143"/>
      <c r="AQ182" s="146"/>
      <c r="AR182" s="224">
        <f t="shared" si="86"/>
        <v>0</v>
      </c>
      <c r="AS182" s="126"/>
      <c r="AT182" s="274"/>
      <c r="AU182" s="126"/>
      <c r="AV182" s="126"/>
      <c r="AW182" s="126"/>
      <c r="AX182" s="275"/>
      <c r="AY182" s="126"/>
      <c r="AZ182" s="274"/>
      <c r="BA182" s="274"/>
      <c r="BB182" s="274"/>
      <c r="BC182" s="274"/>
      <c r="BD182" s="222">
        <f t="shared" si="87"/>
        <v>0</v>
      </c>
      <c r="BE182" s="140">
        <f t="shared" si="88"/>
        <v>0</v>
      </c>
      <c r="BF182" s="132"/>
      <c r="BG182" s="140">
        <f t="shared" si="89"/>
        <v>0</v>
      </c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41"/>
      <c r="BU182" s="130">
        <f t="shared" si="90"/>
        <v>0</v>
      </c>
      <c r="BV182" s="132"/>
    </row>
    <row r="183" spans="1:74" ht="14.25" customHeight="1" x14ac:dyDescent="0.25">
      <c r="A183" s="132"/>
      <c r="B183" s="215">
        <v>46183</v>
      </c>
      <c r="C183" s="133"/>
      <c r="D183" s="136"/>
      <c r="E183" s="135"/>
      <c r="F183" s="135"/>
      <c r="G183" s="98">
        <f t="shared" si="82"/>
        <v>0</v>
      </c>
      <c r="H183" s="819"/>
      <c r="I183" s="746"/>
      <c r="J183" s="122"/>
      <c r="K183" s="122"/>
      <c r="L183" s="99"/>
      <c r="M183" s="99"/>
      <c r="N183" s="99"/>
      <c r="O183" s="99"/>
      <c r="P183" s="99"/>
      <c r="Q183" s="99"/>
      <c r="R183" s="379"/>
      <c r="S183" s="379"/>
      <c r="T183" s="99"/>
      <c r="U183" s="103">
        <f t="shared" si="91"/>
        <v>0</v>
      </c>
      <c r="V183" s="143"/>
      <c r="W183" s="143"/>
      <c r="X183" s="143"/>
      <c r="Y183" s="611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03">
        <f t="shared" si="84"/>
        <v>0</v>
      </c>
      <c r="AJ183" s="136"/>
      <c r="AK183" s="136"/>
      <c r="AL183" s="136"/>
      <c r="AM183" s="105">
        <f t="shared" si="85"/>
        <v>0</v>
      </c>
      <c r="AN183" s="143"/>
      <c r="AO183" s="143"/>
      <c r="AP183" s="143"/>
      <c r="AQ183" s="146"/>
      <c r="AR183" s="224">
        <f t="shared" si="86"/>
        <v>0</v>
      </c>
      <c r="AS183" s="126"/>
      <c r="AT183" s="274"/>
      <c r="AU183" s="126"/>
      <c r="AV183" s="126"/>
      <c r="AW183" s="126"/>
      <c r="AX183" s="275"/>
      <c r="AY183" s="126"/>
      <c r="AZ183" s="274"/>
      <c r="BA183" s="274"/>
      <c r="BB183" s="274"/>
      <c r="BC183" s="274"/>
      <c r="BD183" s="222">
        <f t="shared" si="87"/>
        <v>0</v>
      </c>
      <c r="BE183" s="140">
        <f t="shared" si="88"/>
        <v>0</v>
      </c>
      <c r="BF183" s="132"/>
      <c r="BG183" s="140">
        <f t="shared" si="89"/>
        <v>0</v>
      </c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41"/>
      <c r="BU183" s="130">
        <f t="shared" si="90"/>
        <v>0</v>
      </c>
      <c r="BV183" s="132"/>
    </row>
    <row r="184" spans="1:74" ht="14.25" customHeight="1" x14ac:dyDescent="0.25">
      <c r="A184" s="132"/>
      <c r="B184" s="215">
        <v>46184</v>
      </c>
      <c r="C184" s="133"/>
      <c r="D184" s="136"/>
      <c r="E184" s="135"/>
      <c r="F184" s="135"/>
      <c r="G184" s="98">
        <f t="shared" si="82"/>
        <v>0</v>
      </c>
      <c r="H184" s="819"/>
      <c r="I184" s="746"/>
      <c r="J184" s="122"/>
      <c r="K184" s="122"/>
      <c r="L184" s="99"/>
      <c r="M184" s="99"/>
      <c r="N184" s="99"/>
      <c r="O184" s="99"/>
      <c r="P184" s="99"/>
      <c r="Q184" s="99"/>
      <c r="R184" s="379"/>
      <c r="S184" s="379"/>
      <c r="T184" s="99"/>
      <c r="U184" s="103">
        <f t="shared" si="91"/>
        <v>0</v>
      </c>
      <c r="V184" s="143"/>
      <c r="W184" s="143"/>
      <c r="X184" s="143"/>
      <c r="Y184" s="611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03">
        <f t="shared" si="84"/>
        <v>0</v>
      </c>
      <c r="AJ184" s="136"/>
      <c r="AK184" s="136"/>
      <c r="AL184" s="136"/>
      <c r="AM184" s="105">
        <f t="shared" si="85"/>
        <v>0</v>
      </c>
      <c r="AN184" s="143"/>
      <c r="AO184" s="143"/>
      <c r="AP184" s="143"/>
      <c r="AQ184" s="146"/>
      <c r="AR184" s="224">
        <f t="shared" si="86"/>
        <v>0</v>
      </c>
      <c r="AS184" s="126"/>
      <c r="AT184" s="274"/>
      <c r="AU184" s="126"/>
      <c r="AV184" s="126"/>
      <c r="AW184" s="126"/>
      <c r="AX184" s="275"/>
      <c r="AY184" s="126"/>
      <c r="AZ184" s="274"/>
      <c r="BA184" s="274"/>
      <c r="BB184" s="274"/>
      <c r="BC184" s="274"/>
      <c r="BD184" s="222">
        <f t="shared" si="87"/>
        <v>0</v>
      </c>
      <c r="BE184" s="140">
        <f t="shared" si="88"/>
        <v>0</v>
      </c>
      <c r="BF184" s="132"/>
      <c r="BG184" s="140">
        <f t="shared" si="89"/>
        <v>0</v>
      </c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41"/>
      <c r="BU184" s="130">
        <f t="shared" si="90"/>
        <v>0</v>
      </c>
      <c r="BV184" s="132"/>
    </row>
    <row r="185" spans="1:74" ht="14.25" customHeight="1" x14ac:dyDescent="0.25">
      <c r="A185" s="132"/>
      <c r="B185" s="215">
        <v>46185</v>
      </c>
      <c r="C185" s="133"/>
      <c r="D185" s="136"/>
      <c r="E185" s="135"/>
      <c r="F185" s="135"/>
      <c r="G185" s="98">
        <f t="shared" si="82"/>
        <v>0</v>
      </c>
      <c r="H185" s="819"/>
      <c r="I185" s="746"/>
      <c r="J185" s="122"/>
      <c r="K185" s="122"/>
      <c r="L185" s="99"/>
      <c r="M185" s="99"/>
      <c r="N185" s="99"/>
      <c r="O185" s="99"/>
      <c r="P185" s="99"/>
      <c r="Q185" s="99"/>
      <c r="R185" s="379"/>
      <c r="S185" s="379"/>
      <c r="T185" s="99"/>
      <c r="U185" s="103">
        <f t="shared" si="91"/>
        <v>0</v>
      </c>
      <c r="V185" s="143"/>
      <c r="W185" s="231"/>
      <c r="X185" s="231"/>
      <c r="Y185" s="611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03">
        <f t="shared" si="84"/>
        <v>0</v>
      </c>
      <c r="AJ185" s="136"/>
      <c r="AK185" s="136"/>
      <c r="AL185" s="136"/>
      <c r="AM185" s="105">
        <f t="shared" si="85"/>
        <v>0</v>
      </c>
      <c r="AN185" s="143"/>
      <c r="AO185" s="143"/>
      <c r="AP185" s="143"/>
      <c r="AQ185" s="146"/>
      <c r="AR185" s="224">
        <f t="shared" si="86"/>
        <v>0</v>
      </c>
      <c r="AS185" s="126"/>
      <c r="AT185" s="274"/>
      <c r="AU185" s="126"/>
      <c r="AV185" s="126"/>
      <c r="AW185" s="126"/>
      <c r="AX185" s="275"/>
      <c r="AY185" s="126"/>
      <c r="AZ185" s="274"/>
      <c r="BA185" s="274"/>
      <c r="BB185" s="274"/>
      <c r="BC185" s="274"/>
      <c r="BD185" s="222">
        <f t="shared" si="87"/>
        <v>0</v>
      </c>
      <c r="BE185" s="140">
        <f t="shared" si="88"/>
        <v>0</v>
      </c>
      <c r="BF185" s="132"/>
      <c r="BG185" s="140">
        <f t="shared" si="89"/>
        <v>0</v>
      </c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41"/>
      <c r="BU185" s="130">
        <f t="shared" si="90"/>
        <v>0</v>
      </c>
      <c r="BV185" s="132"/>
    </row>
    <row r="186" spans="1:74" ht="14.25" customHeight="1" x14ac:dyDescent="0.25">
      <c r="A186" s="132"/>
      <c r="B186" s="215">
        <v>46186</v>
      </c>
      <c r="C186" s="133"/>
      <c r="D186" s="136"/>
      <c r="E186" s="135"/>
      <c r="F186" s="135"/>
      <c r="G186" s="98">
        <f t="shared" si="82"/>
        <v>0</v>
      </c>
      <c r="H186" s="819"/>
      <c r="I186" s="746"/>
      <c r="J186" s="122"/>
      <c r="K186" s="122"/>
      <c r="L186" s="99"/>
      <c r="M186" s="99"/>
      <c r="N186" s="99"/>
      <c r="O186" s="99"/>
      <c r="P186" s="99"/>
      <c r="Q186" s="99"/>
      <c r="R186" s="379"/>
      <c r="S186" s="379"/>
      <c r="T186" s="99"/>
      <c r="U186" s="103">
        <f t="shared" si="91"/>
        <v>0</v>
      </c>
      <c r="V186" s="143"/>
      <c r="W186" s="143"/>
      <c r="X186" s="143"/>
      <c r="Y186" s="611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03">
        <f t="shared" si="84"/>
        <v>0</v>
      </c>
      <c r="AJ186" s="136"/>
      <c r="AK186" s="136"/>
      <c r="AL186" s="136"/>
      <c r="AM186" s="105">
        <f t="shared" si="85"/>
        <v>0</v>
      </c>
      <c r="AN186" s="143"/>
      <c r="AO186" s="143"/>
      <c r="AP186" s="143"/>
      <c r="AQ186" s="146"/>
      <c r="AR186" s="224">
        <f t="shared" si="86"/>
        <v>0</v>
      </c>
      <c r="AS186" s="126"/>
      <c r="AT186" s="127"/>
      <c r="AU186" s="851"/>
      <c r="AV186" s="274"/>
      <c r="AW186" s="126"/>
      <c r="AX186" s="275"/>
      <c r="AY186" s="126"/>
      <c r="AZ186" s="274"/>
      <c r="BA186" s="274"/>
      <c r="BB186" s="274"/>
      <c r="BC186" s="274"/>
      <c r="BD186" s="222">
        <f t="shared" si="87"/>
        <v>0</v>
      </c>
      <c r="BE186" s="140">
        <f t="shared" si="88"/>
        <v>0</v>
      </c>
      <c r="BF186" s="132"/>
      <c r="BG186" s="140">
        <f t="shared" si="89"/>
        <v>0</v>
      </c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41"/>
      <c r="BU186" s="130">
        <f t="shared" si="90"/>
        <v>0</v>
      </c>
      <c r="BV186" s="132"/>
    </row>
    <row r="187" spans="1:74" ht="14.25" customHeight="1" x14ac:dyDescent="0.25">
      <c r="A187" s="132"/>
      <c r="B187" s="215">
        <v>46187</v>
      </c>
      <c r="C187" s="133"/>
      <c r="D187" s="136"/>
      <c r="E187" s="135"/>
      <c r="F187" s="135"/>
      <c r="G187" s="98">
        <f t="shared" si="82"/>
        <v>0</v>
      </c>
      <c r="H187" s="819"/>
      <c r="I187" s="746"/>
      <c r="J187" s="122"/>
      <c r="K187" s="122"/>
      <c r="L187" s="99"/>
      <c r="M187" s="99"/>
      <c r="N187" s="99"/>
      <c r="O187" s="99"/>
      <c r="P187" s="99"/>
      <c r="Q187" s="99"/>
      <c r="R187" s="379"/>
      <c r="S187" s="379"/>
      <c r="T187" s="99"/>
      <c r="U187" s="103">
        <f t="shared" si="91"/>
        <v>0</v>
      </c>
      <c r="V187" s="143"/>
      <c r="W187" s="143"/>
      <c r="X187" s="143"/>
      <c r="Y187" s="611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03">
        <f t="shared" si="84"/>
        <v>0</v>
      </c>
      <c r="AJ187" s="136"/>
      <c r="AK187" s="136"/>
      <c r="AL187" s="136"/>
      <c r="AM187" s="105">
        <f t="shared" si="85"/>
        <v>0</v>
      </c>
      <c r="AN187" s="143"/>
      <c r="AO187" s="143"/>
      <c r="AP187" s="143"/>
      <c r="AQ187" s="146"/>
      <c r="AR187" s="224">
        <f t="shared" si="86"/>
        <v>0</v>
      </c>
      <c r="AS187" s="126"/>
      <c r="AT187" s="274"/>
      <c r="AU187" s="126"/>
      <c r="AV187" s="126"/>
      <c r="AW187" s="126"/>
      <c r="AX187" s="275"/>
      <c r="AY187" s="126"/>
      <c r="AZ187" s="274"/>
      <c r="BA187" s="274"/>
      <c r="BB187" s="274"/>
      <c r="BC187" s="274"/>
      <c r="BD187" s="222">
        <f t="shared" si="87"/>
        <v>0</v>
      </c>
      <c r="BE187" s="140">
        <f t="shared" si="88"/>
        <v>0</v>
      </c>
      <c r="BF187" s="132"/>
      <c r="BG187" s="140">
        <f t="shared" si="89"/>
        <v>0</v>
      </c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41"/>
      <c r="BU187" s="130">
        <f t="shared" si="90"/>
        <v>0</v>
      </c>
      <c r="BV187" s="132"/>
    </row>
    <row r="188" spans="1:74" ht="14.25" customHeight="1" x14ac:dyDescent="0.25">
      <c r="A188" s="132"/>
      <c r="B188" s="215">
        <v>46188</v>
      </c>
      <c r="C188" s="133"/>
      <c r="D188" s="136"/>
      <c r="E188" s="135"/>
      <c r="F188" s="135"/>
      <c r="G188" s="98">
        <f t="shared" si="82"/>
        <v>0</v>
      </c>
      <c r="H188" s="819"/>
      <c r="I188" s="746"/>
      <c r="J188" s="122"/>
      <c r="K188" s="122"/>
      <c r="L188" s="99"/>
      <c r="M188" s="99"/>
      <c r="N188" s="99"/>
      <c r="O188" s="99"/>
      <c r="P188" s="99"/>
      <c r="Q188" s="99"/>
      <c r="R188" s="379"/>
      <c r="S188" s="379"/>
      <c r="T188" s="99"/>
      <c r="U188" s="103">
        <f t="shared" si="91"/>
        <v>0</v>
      </c>
      <c r="V188" s="143"/>
      <c r="W188" s="143"/>
      <c r="X188" s="143"/>
      <c r="Y188" s="611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03">
        <f t="shared" si="84"/>
        <v>0</v>
      </c>
      <c r="AJ188" s="136"/>
      <c r="AK188" s="136"/>
      <c r="AL188" s="136"/>
      <c r="AM188" s="105">
        <f t="shared" si="85"/>
        <v>0</v>
      </c>
      <c r="AN188" s="143"/>
      <c r="AO188" s="143"/>
      <c r="AP188" s="143"/>
      <c r="AQ188" s="146"/>
      <c r="AR188" s="224">
        <f t="shared" si="86"/>
        <v>0</v>
      </c>
      <c r="AS188" s="126"/>
      <c r="AT188" s="127"/>
      <c r="AU188" s="851"/>
      <c r="AV188" s="274"/>
      <c r="AW188" s="126"/>
      <c r="AX188" s="275"/>
      <c r="AY188" s="126"/>
      <c r="AZ188" s="274"/>
      <c r="BA188" s="274"/>
      <c r="BB188" s="274"/>
      <c r="BC188" s="274"/>
      <c r="BD188" s="222">
        <f t="shared" si="87"/>
        <v>0</v>
      </c>
      <c r="BE188" s="140">
        <f t="shared" si="88"/>
        <v>0</v>
      </c>
      <c r="BF188" s="132"/>
      <c r="BG188" s="140">
        <f t="shared" si="89"/>
        <v>0</v>
      </c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41"/>
      <c r="BU188" s="130">
        <f t="shared" si="90"/>
        <v>0</v>
      </c>
      <c r="BV188" s="132"/>
    </row>
    <row r="189" spans="1:74" ht="14.25" customHeight="1" x14ac:dyDescent="0.25">
      <c r="A189" s="132"/>
      <c r="B189" s="215">
        <v>46189</v>
      </c>
      <c r="C189" s="133"/>
      <c r="D189" s="136"/>
      <c r="E189" s="135"/>
      <c r="F189" s="135"/>
      <c r="G189" s="98">
        <f t="shared" si="82"/>
        <v>0</v>
      </c>
      <c r="H189" s="819"/>
      <c r="I189" s="746"/>
      <c r="J189" s="122"/>
      <c r="K189" s="122"/>
      <c r="L189" s="99"/>
      <c r="M189" s="99"/>
      <c r="N189" s="99"/>
      <c r="O189" s="99"/>
      <c r="P189" s="99"/>
      <c r="Q189" s="99"/>
      <c r="R189" s="379"/>
      <c r="S189" s="379"/>
      <c r="T189" s="99"/>
      <c r="U189" s="103">
        <f t="shared" si="91"/>
        <v>0</v>
      </c>
      <c r="V189" s="143"/>
      <c r="W189" s="143"/>
      <c r="X189" s="143"/>
      <c r="Y189" s="611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03">
        <f t="shared" si="84"/>
        <v>0</v>
      </c>
      <c r="AJ189" s="136"/>
      <c r="AK189" s="136"/>
      <c r="AL189" s="136"/>
      <c r="AM189" s="105">
        <f t="shared" si="85"/>
        <v>0</v>
      </c>
      <c r="AN189" s="143"/>
      <c r="AO189" s="143"/>
      <c r="AP189" s="143"/>
      <c r="AQ189" s="146"/>
      <c r="AR189" s="224">
        <f t="shared" si="86"/>
        <v>0</v>
      </c>
      <c r="AS189" s="126"/>
      <c r="AT189" s="274"/>
      <c r="AU189" s="126"/>
      <c r="AV189" s="126"/>
      <c r="AW189" s="126"/>
      <c r="AX189" s="275"/>
      <c r="AY189" s="126"/>
      <c r="AZ189" s="274"/>
      <c r="BA189" s="274"/>
      <c r="BB189" s="274"/>
      <c r="BC189" s="274"/>
      <c r="BD189" s="222">
        <f t="shared" si="87"/>
        <v>0</v>
      </c>
      <c r="BE189" s="140">
        <f t="shared" si="88"/>
        <v>0</v>
      </c>
      <c r="BF189" s="132"/>
      <c r="BG189" s="140">
        <f t="shared" si="89"/>
        <v>0</v>
      </c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41"/>
      <c r="BU189" s="130">
        <f t="shared" si="90"/>
        <v>0</v>
      </c>
      <c r="BV189" s="132"/>
    </row>
    <row r="190" spans="1:74" ht="14.25" customHeight="1" x14ac:dyDescent="0.25">
      <c r="A190" s="132"/>
      <c r="B190" s="215">
        <v>46190</v>
      </c>
      <c r="C190" s="133"/>
      <c r="D190" s="136"/>
      <c r="E190" s="135"/>
      <c r="F190" s="135"/>
      <c r="G190" s="98">
        <f t="shared" si="82"/>
        <v>0</v>
      </c>
      <c r="H190" s="819"/>
      <c r="I190" s="746"/>
      <c r="J190" s="122"/>
      <c r="K190" s="122"/>
      <c r="L190" s="99"/>
      <c r="M190" s="99"/>
      <c r="N190" s="99"/>
      <c r="O190" s="99"/>
      <c r="P190" s="99"/>
      <c r="Q190" s="99"/>
      <c r="R190" s="379"/>
      <c r="S190" s="379"/>
      <c r="T190" s="99"/>
      <c r="U190" s="103">
        <f t="shared" si="91"/>
        <v>0</v>
      </c>
      <c r="V190" s="143"/>
      <c r="W190" s="231"/>
      <c r="X190" s="231"/>
      <c r="Y190" s="611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03">
        <f t="shared" si="84"/>
        <v>0</v>
      </c>
      <c r="AJ190" s="136"/>
      <c r="AK190" s="136"/>
      <c r="AL190" s="136"/>
      <c r="AM190" s="105">
        <f t="shared" si="85"/>
        <v>0</v>
      </c>
      <c r="AN190" s="143"/>
      <c r="AO190" s="143"/>
      <c r="AP190" s="143"/>
      <c r="AQ190" s="146"/>
      <c r="AR190" s="224">
        <f t="shared" si="86"/>
        <v>0</v>
      </c>
      <c r="AS190" s="126"/>
      <c r="AT190" s="274"/>
      <c r="AU190" s="126"/>
      <c r="AV190" s="126"/>
      <c r="AW190" s="126"/>
      <c r="AX190" s="275"/>
      <c r="AY190" s="126"/>
      <c r="AZ190" s="274"/>
      <c r="BA190" s="274"/>
      <c r="BB190" s="274"/>
      <c r="BC190" s="274"/>
      <c r="BD190" s="222">
        <f t="shared" si="87"/>
        <v>0</v>
      </c>
      <c r="BE190" s="140">
        <f t="shared" si="88"/>
        <v>0</v>
      </c>
      <c r="BF190" s="132"/>
      <c r="BG190" s="140">
        <f t="shared" si="89"/>
        <v>0</v>
      </c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41"/>
      <c r="BU190" s="130">
        <f t="shared" si="90"/>
        <v>0</v>
      </c>
      <c r="BV190" s="132"/>
    </row>
    <row r="191" spans="1:74" ht="14.25" customHeight="1" x14ac:dyDescent="0.25">
      <c r="A191" s="132"/>
      <c r="B191" s="215">
        <v>46191</v>
      </c>
      <c r="C191" s="133"/>
      <c r="D191" s="136"/>
      <c r="E191" s="135"/>
      <c r="F191" s="135"/>
      <c r="G191" s="98">
        <f t="shared" si="82"/>
        <v>0</v>
      </c>
      <c r="H191" s="819"/>
      <c r="I191" s="746"/>
      <c r="J191" s="122"/>
      <c r="K191" s="122"/>
      <c r="L191" s="99"/>
      <c r="M191" s="99"/>
      <c r="N191" s="99"/>
      <c r="O191" s="99"/>
      <c r="P191" s="99"/>
      <c r="Q191" s="99"/>
      <c r="R191" s="379"/>
      <c r="S191" s="379"/>
      <c r="T191" s="99"/>
      <c r="U191" s="103">
        <f t="shared" si="91"/>
        <v>0</v>
      </c>
      <c r="V191" s="143"/>
      <c r="W191" s="231"/>
      <c r="X191" s="231"/>
      <c r="Y191" s="611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03">
        <f t="shared" si="84"/>
        <v>0</v>
      </c>
      <c r="AJ191" s="136"/>
      <c r="AK191" s="136"/>
      <c r="AL191" s="136"/>
      <c r="AM191" s="105">
        <f t="shared" si="85"/>
        <v>0</v>
      </c>
      <c r="AN191" s="143"/>
      <c r="AO191" s="143"/>
      <c r="AP191" s="143"/>
      <c r="AQ191" s="146"/>
      <c r="AR191" s="224">
        <f t="shared" si="86"/>
        <v>0</v>
      </c>
      <c r="AS191" s="126"/>
      <c r="AT191" s="274"/>
      <c r="AU191" s="126"/>
      <c r="AV191" s="126"/>
      <c r="AW191" s="126"/>
      <c r="AX191" s="275"/>
      <c r="AY191" s="126"/>
      <c r="AZ191" s="274"/>
      <c r="BA191" s="274"/>
      <c r="BB191" s="274"/>
      <c r="BC191" s="274"/>
      <c r="BD191" s="222">
        <f t="shared" si="87"/>
        <v>0</v>
      </c>
      <c r="BE191" s="140">
        <f t="shared" si="88"/>
        <v>0</v>
      </c>
      <c r="BF191" s="132"/>
      <c r="BG191" s="140">
        <f t="shared" si="89"/>
        <v>0</v>
      </c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41"/>
      <c r="BU191" s="130">
        <f t="shared" si="90"/>
        <v>0</v>
      </c>
      <c r="BV191" s="132"/>
    </row>
    <row r="192" spans="1:74" ht="14.25" customHeight="1" x14ac:dyDescent="0.25">
      <c r="A192" s="132"/>
      <c r="B192" s="215">
        <v>46192</v>
      </c>
      <c r="C192" s="133"/>
      <c r="D192" s="136"/>
      <c r="E192" s="135"/>
      <c r="F192" s="135"/>
      <c r="G192" s="98">
        <f t="shared" si="82"/>
        <v>0</v>
      </c>
      <c r="H192" s="819"/>
      <c r="I192" s="746"/>
      <c r="J192" s="122"/>
      <c r="K192" s="122"/>
      <c r="L192" s="99"/>
      <c r="M192" s="99"/>
      <c r="N192" s="99"/>
      <c r="O192" s="99"/>
      <c r="P192" s="99"/>
      <c r="Q192" s="99"/>
      <c r="R192" s="379"/>
      <c r="S192" s="379"/>
      <c r="T192" s="99"/>
      <c r="U192" s="103">
        <f t="shared" si="91"/>
        <v>0</v>
      </c>
      <c r="V192" s="143"/>
      <c r="W192" s="231"/>
      <c r="X192" s="231"/>
      <c r="Y192" s="611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03">
        <f t="shared" si="84"/>
        <v>0</v>
      </c>
      <c r="AJ192" s="136"/>
      <c r="AK192" s="136"/>
      <c r="AL192" s="136"/>
      <c r="AM192" s="105">
        <f t="shared" si="85"/>
        <v>0</v>
      </c>
      <c r="AN192" s="143"/>
      <c r="AO192" s="143"/>
      <c r="AP192" s="143"/>
      <c r="AQ192" s="146"/>
      <c r="AR192" s="224">
        <f t="shared" si="86"/>
        <v>0</v>
      </c>
      <c r="AS192" s="126"/>
      <c r="AT192" s="274"/>
      <c r="AU192" s="126"/>
      <c r="AV192" s="126"/>
      <c r="AW192" s="126"/>
      <c r="AX192" s="275"/>
      <c r="AY192" s="126"/>
      <c r="AZ192" s="274"/>
      <c r="BA192" s="274"/>
      <c r="BB192" s="274"/>
      <c r="BC192" s="274"/>
      <c r="BD192" s="222">
        <f t="shared" si="87"/>
        <v>0</v>
      </c>
      <c r="BE192" s="140">
        <f t="shared" si="88"/>
        <v>0</v>
      </c>
      <c r="BF192" s="132"/>
      <c r="BG192" s="140">
        <f t="shared" si="89"/>
        <v>0</v>
      </c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41"/>
      <c r="BU192" s="130">
        <f t="shared" si="90"/>
        <v>0</v>
      </c>
      <c r="BV192" s="132"/>
    </row>
    <row r="193" spans="1:74" ht="14.25" customHeight="1" x14ac:dyDescent="0.25">
      <c r="A193" s="132"/>
      <c r="B193" s="215">
        <v>46193</v>
      </c>
      <c r="C193" s="133"/>
      <c r="D193" s="136"/>
      <c r="E193" s="135"/>
      <c r="F193" s="135"/>
      <c r="G193" s="98">
        <f t="shared" si="82"/>
        <v>0</v>
      </c>
      <c r="H193" s="819"/>
      <c r="I193" s="746"/>
      <c r="J193" s="122"/>
      <c r="K193" s="122"/>
      <c r="L193" s="99"/>
      <c r="M193" s="99"/>
      <c r="N193" s="99"/>
      <c r="O193" s="99"/>
      <c r="P193" s="99"/>
      <c r="Q193" s="99"/>
      <c r="R193" s="379"/>
      <c r="S193" s="379"/>
      <c r="T193" s="99"/>
      <c r="U193" s="103">
        <f t="shared" si="91"/>
        <v>0</v>
      </c>
      <c r="V193" s="143"/>
      <c r="W193" s="231"/>
      <c r="X193" s="231"/>
      <c r="Y193" s="611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03">
        <f t="shared" si="84"/>
        <v>0</v>
      </c>
      <c r="AJ193" s="136"/>
      <c r="AK193" s="136"/>
      <c r="AL193" s="136"/>
      <c r="AM193" s="105">
        <f t="shared" si="85"/>
        <v>0</v>
      </c>
      <c r="AN193" s="143"/>
      <c r="AO193" s="143"/>
      <c r="AP193" s="143"/>
      <c r="AQ193" s="146"/>
      <c r="AR193" s="224">
        <f t="shared" si="86"/>
        <v>0</v>
      </c>
      <c r="AS193" s="126"/>
      <c r="AT193" s="127"/>
      <c r="AU193" s="851"/>
      <c r="AV193" s="274"/>
      <c r="AW193" s="126"/>
      <c r="AX193" s="275"/>
      <c r="AY193" s="126"/>
      <c r="AZ193" s="274"/>
      <c r="BA193" s="274"/>
      <c r="BB193" s="274"/>
      <c r="BC193" s="274"/>
      <c r="BD193" s="222">
        <f t="shared" si="87"/>
        <v>0</v>
      </c>
      <c r="BE193" s="140">
        <f t="shared" si="88"/>
        <v>0</v>
      </c>
      <c r="BF193" s="132"/>
      <c r="BG193" s="140">
        <f t="shared" si="89"/>
        <v>0</v>
      </c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41"/>
      <c r="BU193" s="130">
        <f t="shared" si="90"/>
        <v>0</v>
      </c>
      <c r="BV193" s="132"/>
    </row>
    <row r="194" spans="1:74" ht="14.25" customHeight="1" x14ac:dyDescent="0.25">
      <c r="A194" s="132"/>
      <c r="B194" s="215">
        <v>46194</v>
      </c>
      <c r="C194" s="133"/>
      <c r="D194" s="136"/>
      <c r="E194" s="135"/>
      <c r="F194" s="135"/>
      <c r="G194" s="98">
        <f t="shared" si="82"/>
        <v>0</v>
      </c>
      <c r="H194" s="819"/>
      <c r="I194" s="746"/>
      <c r="J194" s="122"/>
      <c r="K194" s="122"/>
      <c r="L194" s="99"/>
      <c r="M194" s="99"/>
      <c r="N194" s="99"/>
      <c r="O194" s="99"/>
      <c r="P194" s="99"/>
      <c r="Q194" s="99"/>
      <c r="R194" s="379"/>
      <c r="S194" s="379"/>
      <c r="T194" s="99"/>
      <c r="U194" s="103">
        <f t="shared" si="91"/>
        <v>0</v>
      </c>
      <c r="V194" s="143"/>
      <c r="W194" s="231"/>
      <c r="X194" s="231"/>
      <c r="Y194" s="611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03">
        <f t="shared" si="84"/>
        <v>0</v>
      </c>
      <c r="AJ194" s="136"/>
      <c r="AK194" s="136"/>
      <c r="AL194" s="136"/>
      <c r="AM194" s="105">
        <f t="shared" si="85"/>
        <v>0</v>
      </c>
      <c r="AN194" s="143"/>
      <c r="AO194" s="143"/>
      <c r="AP194" s="143"/>
      <c r="AQ194" s="146"/>
      <c r="AR194" s="224">
        <f t="shared" si="86"/>
        <v>0</v>
      </c>
      <c r="AS194" s="126"/>
      <c r="AT194" s="274"/>
      <c r="AU194" s="126"/>
      <c r="AV194" s="126"/>
      <c r="AW194" s="126"/>
      <c r="AX194" s="275"/>
      <c r="AY194" s="126"/>
      <c r="AZ194" s="274"/>
      <c r="BA194" s="274"/>
      <c r="BB194" s="274"/>
      <c r="BC194" s="274"/>
      <c r="BD194" s="222">
        <f t="shared" si="87"/>
        <v>0</v>
      </c>
      <c r="BE194" s="140">
        <f t="shared" si="88"/>
        <v>0</v>
      </c>
      <c r="BF194" s="132"/>
      <c r="BG194" s="140">
        <f t="shared" si="89"/>
        <v>0</v>
      </c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41"/>
      <c r="BU194" s="130">
        <f t="shared" si="90"/>
        <v>0</v>
      </c>
      <c r="BV194" s="132"/>
    </row>
    <row r="195" spans="1:74" ht="14.25" customHeight="1" x14ac:dyDescent="0.25">
      <c r="A195" s="132"/>
      <c r="B195" s="215">
        <v>46195</v>
      </c>
      <c r="C195" s="133"/>
      <c r="D195" s="136"/>
      <c r="E195" s="135"/>
      <c r="F195" s="135"/>
      <c r="G195" s="98">
        <f t="shared" si="82"/>
        <v>0</v>
      </c>
      <c r="H195" s="819"/>
      <c r="I195" s="746"/>
      <c r="J195" s="122"/>
      <c r="K195" s="122"/>
      <c r="L195" s="99"/>
      <c r="M195" s="99"/>
      <c r="N195" s="99"/>
      <c r="O195" s="99"/>
      <c r="P195" s="99"/>
      <c r="Q195" s="99"/>
      <c r="R195" s="379"/>
      <c r="S195" s="379"/>
      <c r="T195" s="99"/>
      <c r="U195" s="103">
        <f t="shared" si="91"/>
        <v>0</v>
      </c>
      <c r="V195" s="143"/>
      <c r="W195" s="231"/>
      <c r="X195" s="231"/>
      <c r="Y195" s="611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03">
        <f t="shared" si="84"/>
        <v>0</v>
      </c>
      <c r="AJ195" s="136"/>
      <c r="AK195" s="136"/>
      <c r="AL195" s="136"/>
      <c r="AM195" s="105">
        <f t="shared" si="85"/>
        <v>0</v>
      </c>
      <c r="AN195" s="143"/>
      <c r="AO195" s="143"/>
      <c r="AP195" s="143"/>
      <c r="AQ195" s="146"/>
      <c r="AR195" s="224">
        <f t="shared" si="86"/>
        <v>0</v>
      </c>
      <c r="AS195" s="126"/>
      <c r="AT195" s="274"/>
      <c r="AU195" s="126"/>
      <c r="AV195" s="126"/>
      <c r="AW195" s="126"/>
      <c r="AX195" s="275"/>
      <c r="AY195" s="126"/>
      <c r="AZ195" s="274"/>
      <c r="BA195" s="274"/>
      <c r="BB195" s="274"/>
      <c r="BC195" s="274"/>
      <c r="BD195" s="222">
        <f t="shared" si="87"/>
        <v>0</v>
      </c>
      <c r="BE195" s="140">
        <f t="shared" si="88"/>
        <v>0</v>
      </c>
      <c r="BF195" s="132"/>
      <c r="BG195" s="140">
        <f t="shared" si="89"/>
        <v>0</v>
      </c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41"/>
      <c r="BU195" s="130">
        <f t="shared" si="90"/>
        <v>0</v>
      </c>
      <c r="BV195" s="132"/>
    </row>
    <row r="196" spans="1:74" ht="14.25" customHeight="1" x14ac:dyDescent="0.25">
      <c r="A196" s="132"/>
      <c r="B196" s="215">
        <v>46196</v>
      </c>
      <c r="C196" s="133"/>
      <c r="D196" s="136"/>
      <c r="E196" s="135"/>
      <c r="F196" s="135"/>
      <c r="G196" s="98">
        <f t="shared" si="82"/>
        <v>0</v>
      </c>
      <c r="H196" s="819"/>
      <c r="I196" s="746"/>
      <c r="J196" s="122"/>
      <c r="K196" s="122"/>
      <c r="L196" s="99"/>
      <c r="M196" s="99"/>
      <c r="N196" s="99"/>
      <c r="O196" s="99"/>
      <c r="P196" s="99"/>
      <c r="Q196" s="99"/>
      <c r="R196" s="379"/>
      <c r="S196" s="379"/>
      <c r="T196" s="99"/>
      <c r="U196" s="103">
        <f t="shared" si="91"/>
        <v>0</v>
      </c>
      <c r="V196" s="143"/>
      <c r="W196" s="231"/>
      <c r="X196" s="231"/>
      <c r="Y196" s="611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03">
        <f t="shared" si="84"/>
        <v>0</v>
      </c>
      <c r="AJ196" s="136"/>
      <c r="AK196" s="136"/>
      <c r="AL196" s="136"/>
      <c r="AM196" s="105">
        <f t="shared" si="85"/>
        <v>0</v>
      </c>
      <c r="AN196" s="143"/>
      <c r="AO196" s="143"/>
      <c r="AP196" s="143"/>
      <c r="AQ196" s="146"/>
      <c r="AR196" s="224">
        <f t="shared" si="86"/>
        <v>0</v>
      </c>
      <c r="AS196" s="126"/>
      <c r="AT196" s="274"/>
      <c r="AU196" s="126"/>
      <c r="AV196" s="126"/>
      <c r="AW196" s="126"/>
      <c r="AX196" s="275"/>
      <c r="AY196" s="126"/>
      <c r="AZ196" s="274"/>
      <c r="BA196" s="274"/>
      <c r="BB196" s="274"/>
      <c r="BC196" s="274"/>
      <c r="BD196" s="222">
        <f t="shared" si="87"/>
        <v>0</v>
      </c>
      <c r="BE196" s="140">
        <f t="shared" si="88"/>
        <v>0</v>
      </c>
      <c r="BF196" s="132"/>
      <c r="BG196" s="140">
        <f t="shared" si="89"/>
        <v>0</v>
      </c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41"/>
      <c r="BU196" s="130">
        <f t="shared" si="90"/>
        <v>0</v>
      </c>
      <c r="BV196" s="132"/>
    </row>
    <row r="197" spans="1:74" ht="14.25" customHeight="1" x14ac:dyDescent="0.25">
      <c r="A197" s="132"/>
      <c r="B197" s="215">
        <v>46197</v>
      </c>
      <c r="C197" s="133"/>
      <c r="D197" s="136"/>
      <c r="E197" s="135"/>
      <c r="F197" s="135"/>
      <c r="G197" s="98">
        <f t="shared" si="82"/>
        <v>0</v>
      </c>
      <c r="H197" s="819"/>
      <c r="I197" s="746"/>
      <c r="J197" s="122"/>
      <c r="K197" s="122"/>
      <c r="L197" s="99"/>
      <c r="M197" s="99"/>
      <c r="N197" s="99"/>
      <c r="O197" s="99"/>
      <c r="P197" s="99"/>
      <c r="Q197" s="99"/>
      <c r="R197" s="379"/>
      <c r="S197" s="379"/>
      <c r="T197" s="99"/>
      <c r="U197" s="103">
        <f t="shared" si="91"/>
        <v>0</v>
      </c>
      <c r="V197" s="143"/>
      <c r="W197" s="231"/>
      <c r="X197" s="231"/>
      <c r="Y197" s="611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03">
        <f t="shared" si="84"/>
        <v>0</v>
      </c>
      <c r="AJ197" s="136"/>
      <c r="AK197" s="136"/>
      <c r="AL197" s="136"/>
      <c r="AM197" s="105">
        <f t="shared" si="85"/>
        <v>0</v>
      </c>
      <c r="AN197" s="143"/>
      <c r="AO197" s="143"/>
      <c r="AP197" s="143"/>
      <c r="AQ197" s="146"/>
      <c r="AR197" s="224">
        <f t="shared" si="86"/>
        <v>0</v>
      </c>
      <c r="AS197" s="126"/>
      <c r="AT197" s="127"/>
      <c r="AU197" s="852"/>
      <c r="AV197" s="126"/>
      <c r="AW197" s="274"/>
      <c r="AX197" s="275"/>
      <c r="AY197" s="126"/>
      <c r="AZ197" s="274"/>
      <c r="BA197" s="274"/>
      <c r="BB197" s="274"/>
      <c r="BC197" s="274"/>
      <c r="BD197" s="222">
        <f t="shared" si="87"/>
        <v>0</v>
      </c>
      <c r="BE197" s="140">
        <f t="shared" si="88"/>
        <v>0</v>
      </c>
      <c r="BF197" s="132"/>
      <c r="BG197" s="140">
        <f t="shared" si="89"/>
        <v>0</v>
      </c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41"/>
      <c r="BU197" s="130">
        <f t="shared" si="90"/>
        <v>0</v>
      </c>
      <c r="BV197" s="132"/>
    </row>
    <row r="198" spans="1:74" ht="14.25" customHeight="1" x14ac:dyDescent="0.25">
      <c r="A198" s="132"/>
      <c r="B198" s="215">
        <v>46198</v>
      </c>
      <c r="C198" s="133"/>
      <c r="D198" s="136"/>
      <c r="E198" s="135"/>
      <c r="F198" s="135"/>
      <c r="G198" s="98">
        <f t="shared" si="82"/>
        <v>0</v>
      </c>
      <c r="H198" s="819"/>
      <c r="I198" s="746"/>
      <c r="J198" s="122"/>
      <c r="K198" s="122"/>
      <c r="L198" s="99"/>
      <c r="M198" s="99"/>
      <c r="N198" s="99"/>
      <c r="O198" s="99"/>
      <c r="P198" s="99"/>
      <c r="Q198" s="99"/>
      <c r="R198" s="379"/>
      <c r="S198" s="379"/>
      <c r="T198" s="99"/>
      <c r="U198" s="103">
        <f t="shared" si="91"/>
        <v>0</v>
      </c>
      <c r="V198" s="143"/>
      <c r="W198" s="136"/>
      <c r="X198" s="136"/>
      <c r="Y198" s="611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03">
        <f t="shared" si="84"/>
        <v>0</v>
      </c>
      <c r="AJ198" s="136"/>
      <c r="AK198" s="136"/>
      <c r="AL198" s="136"/>
      <c r="AM198" s="105">
        <f t="shared" si="85"/>
        <v>0</v>
      </c>
      <c r="AN198" s="143"/>
      <c r="AO198" s="143"/>
      <c r="AP198" s="143"/>
      <c r="AQ198" s="146"/>
      <c r="AR198" s="224">
        <f t="shared" si="86"/>
        <v>0</v>
      </c>
      <c r="AS198" s="126"/>
      <c r="AT198" s="127"/>
      <c r="AU198" s="275"/>
      <c r="AV198" s="126"/>
      <c r="AW198" s="274"/>
      <c r="AX198" s="275"/>
      <c r="AY198" s="126"/>
      <c r="AZ198" s="274"/>
      <c r="BA198" s="274"/>
      <c r="BB198" s="274"/>
      <c r="BC198" s="274"/>
      <c r="BD198" s="222">
        <f t="shared" si="87"/>
        <v>0</v>
      </c>
      <c r="BE198" s="140">
        <f t="shared" si="88"/>
        <v>0</v>
      </c>
      <c r="BF198" s="132"/>
      <c r="BG198" s="140">
        <f t="shared" si="89"/>
        <v>0</v>
      </c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41"/>
      <c r="BU198" s="130">
        <f t="shared" si="90"/>
        <v>0</v>
      </c>
      <c r="BV198" s="132"/>
    </row>
    <row r="199" spans="1:74" ht="14.25" customHeight="1" x14ac:dyDescent="0.25">
      <c r="A199" s="132"/>
      <c r="B199" s="215">
        <v>46199</v>
      </c>
      <c r="C199" s="133"/>
      <c r="D199" s="136"/>
      <c r="E199" s="135"/>
      <c r="F199" s="135"/>
      <c r="G199" s="98">
        <f t="shared" si="82"/>
        <v>0</v>
      </c>
      <c r="H199" s="819"/>
      <c r="I199" s="746"/>
      <c r="J199" s="122"/>
      <c r="K199" s="122"/>
      <c r="L199" s="99"/>
      <c r="M199" s="99"/>
      <c r="N199" s="99"/>
      <c r="O199" s="99"/>
      <c r="P199" s="99"/>
      <c r="Q199" s="99"/>
      <c r="R199" s="379"/>
      <c r="S199" s="379"/>
      <c r="T199" s="99"/>
      <c r="U199" s="103">
        <f t="shared" si="91"/>
        <v>0</v>
      </c>
      <c r="V199" s="143"/>
      <c r="W199" s="143"/>
      <c r="X199" s="143"/>
      <c r="Y199" s="611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03">
        <f t="shared" si="84"/>
        <v>0</v>
      </c>
      <c r="AJ199" s="136"/>
      <c r="AK199" s="136"/>
      <c r="AL199" s="136"/>
      <c r="AM199" s="105">
        <f t="shared" si="85"/>
        <v>0</v>
      </c>
      <c r="AN199" s="143"/>
      <c r="AO199" s="143"/>
      <c r="AP199" s="143"/>
      <c r="AQ199" s="146"/>
      <c r="AR199" s="224">
        <f t="shared" si="86"/>
        <v>0</v>
      </c>
      <c r="AS199" s="126"/>
      <c r="AT199" s="127"/>
      <c r="AU199" s="852"/>
      <c r="AV199" s="126"/>
      <c r="AW199" s="274"/>
      <c r="AX199" s="275"/>
      <c r="AY199" s="126"/>
      <c r="AZ199" s="274"/>
      <c r="BA199" s="274"/>
      <c r="BB199" s="274"/>
      <c r="BC199" s="274"/>
      <c r="BD199" s="222">
        <f t="shared" si="87"/>
        <v>0</v>
      </c>
      <c r="BE199" s="140">
        <f t="shared" si="88"/>
        <v>0</v>
      </c>
      <c r="BF199" s="132"/>
      <c r="BG199" s="140">
        <f t="shared" si="89"/>
        <v>0</v>
      </c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41"/>
      <c r="BU199" s="130">
        <f t="shared" si="90"/>
        <v>0</v>
      </c>
      <c r="BV199" s="132"/>
    </row>
    <row r="200" spans="1:74" ht="14.25" customHeight="1" x14ac:dyDescent="0.25">
      <c r="A200" s="132"/>
      <c r="B200" s="215">
        <v>46200</v>
      </c>
      <c r="C200" s="133"/>
      <c r="D200" s="136"/>
      <c r="E200" s="135"/>
      <c r="F200" s="135"/>
      <c r="G200" s="98">
        <f t="shared" si="82"/>
        <v>0</v>
      </c>
      <c r="H200" s="819"/>
      <c r="I200" s="746"/>
      <c r="J200" s="122"/>
      <c r="K200" s="122"/>
      <c r="L200" s="99"/>
      <c r="M200" s="99"/>
      <c r="N200" s="99"/>
      <c r="O200" s="99"/>
      <c r="P200" s="99"/>
      <c r="Q200" s="99"/>
      <c r="R200" s="379"/>
      <c r="S200" s="379"/>
      <c r="T200" s="99"/>
      <c r="U200" s="103">
        <f t="shared" si="91"/>
        <v>0</v>
      </c>
      <c r="V200" s="143"/>
      <c r="W200" s="143"/>
      <c r="X200" s="143"/>
      <c r="Y200" s="611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03">
        <f t="shared" si="84"/>
        <v>0</v>
      </c>
      <c r="AJ200" s="136"/>
      <c r="AK200" s="136"/>
      <c r="AL200" s="136"/>
      <c r="AM200" s="105">
        <f t="shared" si="85"/>
        <v>0</v>
      </c>
      <c r="AN200" s="143"/>
      <c r="AO200" s="143"/>
      <c r="AP200" s="143"/>
      <c r="AQ200" s="146"/>
      <c r="AR200" s="224">
        <f t="shared" si="86"/>
        <v>0</v>
      </c>
      <c r="AS200" s="126"/>
      <c r="AT200" s="127"/>
      <c r="AU200" s="852"/>
      <c r="AV200" s="851"/>
      <c r="AW200" s="274"/>
      <c r="AX200" s="275"/>
      <c r="AY200" s="126"/>
      <c r="AZ200" s="274"/>
      <c r="BA200" s="274"/>
      <c r="BB200" s="274"/>
      <c r="BC200" s="274"/>
      <c r="BD200" s="222">
        <f t="shared" si="87"/>
        <v>0</v>
      </c>
      <c r="BE200" s="140">
        <f t="shared" si="88"/>
        <v>0</v>
      </c>
      <c r="BF200" s="132"/>
      <c r="BG200" s="140">
        <f t="shared" si="89"/>
        <v>0</v>
      </c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41"/>
      <c r="BU200" s="130">
        <f t="shared" si="90"/>
        <v>0</v>
      </c>
      <c r="BV200" s="132"/>
    </row>
    <row r="201" spans="1:74" ht="14.25" customHeight="1" x14ac:dyDescent="0.25">
      <c r="A201" s="132"/>
      <c r="B201" s="215">
        <v>46201</v>
      </c>
      <c r="C201" s="133"/>
      <c r="D201" s="136"/>
      <c r="E201" s="135"/>
      <c r="F201" s="135"/>
      <c r="G201" s="98">
        <f t="shared" si="82"/>
        <v>0</v>
      </c>
      <c r="H201" s="819"/>
      <c r="I201" s="746"/>
      <c r="J201" s="122"/>
      <c r="K201" s="122"/>
      <c r="L201" s="99"/>
      <c r="M201" s="99"/>
      <c r="N201" s="99"/>
      <c r="O201" s="99"/>
      <c r="P201" s="99"/>
      <c r="Q201" s="99"/>
      <c r="R201" s="379"/>
      <c r="S201" s="379"/>
      <c r="T201" s="99"/>
      <c r="U201" s="103">
        <f t="shared" si="91"/>
        <v>0</v>
      </c>
      <c r="V201" s="143"/>
      <c r="W201" s="143"/>
      <c r="X201" s="143"/>
      <c r="Y201" s="611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03">
        <f t="shared" si="84"/>
        <v>0</v>
      </c>
      <c r="AJ201" s="136"/>
      <c r="AK201" s="136"/>
      <c r="AL201" s="136"/>
      <c r="AM201" s="105">
        <f t="shared" si="85"/>
        <v>0</v>
      </c>
      <c r="AN201" s="143"/>
      <c r="AO201" s="143"/>
      <c r="AP201" s="143"/>
      <c r="AQ201" s="146"/>
      <c r="AR201" s="224">
        <f t="shared" si="86"/>
        <v>0</v>
      </c>
      <c r="AS201" s="126"/>
      <c r="AT201" s="127"/>
      <c r="AU201" s="851"/>
      <c r="AV201" s="274"/>
      <c r="AW201" s="126"/>
      <c r="AX201" s="275"/>
      <c r="AY201" s="126"/>
      <c r="AZ201" s="274"/>
      <c r="BA201" s="274"/>
      <c r="BB201" s="274"/>
      <c r="BC201" s="274"/>
      <c r="BD201" s="222">
        <f t="shared" si="87"/>
        <v>0</v>
      </c>
      <c r="BE201" s="140">
        <f t="shared" si="88"/>
        <v>0</v>
      </c>
      <c r="BF201" s="132"/>
      <c r="BG201" s="140">
        <f t="shared" si="89"/>
        <v>0</v>
      </c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41"/>
      <c r="BU201" s="130">
        <f t="shared" si="90"/>
        <v>0</v>
      </c>
      <c r="BV201" s="132"/>
    </row>
    <row r="202" spans="1:74" ht="14.25" customHeight="1" x14ac:dyDescent="0.25">
      <c r="A202" s="132"/>
      <c r="B202" s="215">
        <v>46202</v>
      </c>
      <c r="C202" s="133"/>
      <c r="D202" s="136"/>
      <c r="E202" s="135"/>
      <c r="F202" s="135"/>
      <c r="G202" s="98">
        <f t="shared" si="82"/>
        <v>0</v>
      </c>
      <c r="H202" s="819"/>
      <c r="I202" s="746"/>
      <c r="J202" s="122"/>
      <c r="K202" s="122"/>
      <c r="L202" s="99"/>
      <c r="M202" s="99"/>
      <c r="N202" s="99"/>
      <c r="O202" s="99"/>
      <c r="P202" s="99"/>
      <c r="Q202" s="99"/>
      <c r="R202" s="641"/>
      <c r="S202" s="641"/>
      <c r="T202" s="99"/>
      <c r="U202" s="103">
        <f t="shared" si="91"/>
        <v>0</v>
      </c>
      <c r="V202" s="143"/>
      <c r="W202" s="143"/>
      <c r="X202" s="143"/>
      <c r="Y202" s="611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03">
        <f t="shared" si="84"/>
        <v>0</v>
      </c>
      <c r="AJ202" s="136"/>
      <c r="AK202" s="136"/>
      <c r="AL202" s="136"/>
      <c r="AM202" s="105">
        <f t="shared" si="85"/>
        <v>0</v>
      </c>
      <c r="AN202" s="143"/>
      <c r="AO202" s="143"/>
      <c r="AP202" s="143"/>
      <c r="AQ202" s="146"/>
      <c r="AR202" s="224">
        <f t="shared" si="86"/>
        <v>0</v>
      </c>
      <c r="AS202" s="126"/>
      <c r="AT202" s="274"/>
      <c r="AU202" s="126"/>
      <c r="AV202" s="126"/>
      <c r="AW202" s="126"/>
      <c r="AX202" s="275"/>
      <c r="AY202" s="126"/>
      <c r="AZ202" s="274"/>
      <c r="BA202" s="274"/>
      <c r="BB202" s="274"/>
      <c r="BC202" s="274"/>
      <c r="BD202" s="222">
        <f t="shared" si="87"/>
        <v>0</v>
      </c>
      <c r="BE202" s="140">
        <f t="shared" si="88"/>
        <v>0</v>
      </c>
      <c r="BF202" s="132"/>
      <c r="BG202" s="140">
        <f t="shared" si="89"/>
        <v>0</v>
      </c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41"/>
      <c r="BU202" s="130">
        <f t="shared" si="90"/>
        <v>0</v>
      </c>
      <c r="BV202" s="132"/>
    </row>
    <row r="203" spans="1:74" ht="14.25" customHeight="1" thickBot="1" x14ac:dyDescent="0.3">
      <c r="A203" s="132"/>
      <c r="B203" s="215">
        <v>46203</v>
      </c>
      <c r="C203" s="133"/>
      <c r="D203" s="136"/>
      <c r="E203" s="135"/>
      <c r="F203" s="135"/>
      <c r="G203" s="98">
        <f t="shared" si="82"/>
        <v>0</v>
      </c>
      <c r="H203" s="833"/>
      <c r="I203" s="746"/>
      <c r="J203" s="122"/>
      <c r="K203" s="122"/>
      <c r="L203" s="99"/>
      <c r="M203" s="99"/>
      <c r="N203" s="99"/>
      <c r="O203" s="99"/>
      <c r="P203" s="99"/>
      <c r="Q203" s="99"/>
      <c r="R203" s="641"/>
      <c r="S203" s="641"/>
      <c r="T203" s="99"/>
      <c r="U203" s="103">
        <f t="shared" si="91"/>
        <v>0</v>
      </c>
      <c r="V203" s="143"/>
      <c r="W203" s="143"/>
      <c r="X203" s="143"/>
      <c r="Y203" s="611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03">
        <f t="shared" si="84"/>
        <v>0</v>
      </c>
      <c r="AJ203" s="136"/>
      <c r="AK203" s="136"/>
      <c r="AL203" s="136"/>
      <c r="AM203" s="105">
        <f t="shared" si="85"/>
        <v>0</v>
      </c>
      <c r="AN203" s="143"/>
      <c r="AO203" s="143"/>
      <c r="AP203" s="143"/>
      <c r="AQ203" s="146"/>
      <c r="AR203" s="232">
        <f t="shared" si="86"/>
        <v>0</v>
      </c>
      <c r="AS203" s="853"/>
      <c r="AT203" s="274"/>
      <c r="AU203" s="126"/>
      <c r="AV203" s="126"/>
      <c r="AW203" s="126"/>
      <c r="AX203" s="275"/>
      <c r="AY203" s="853"/>
      <c r="AZ203" s="274"/>
      <c r="BA203" s="274"/>
      <c r="BB203" s="274"/>
      <c r="BC203" s="274"/>
      <c r="BD203" s="222">
        <f t="shared" si="87"/>
        <v>0</v>
      </c>
      <c r="BE203" s="140">
        <f t="shared" si="88"/>
        <v>0</v>
      </c>
      <c r="BF203" s="132"/>
      <c r="BG203" s="140">
        <f t="shared" si="89"/>
        <v>0</v>
      </c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41"/>
      <c r="BU203" s="130">
        <f t="shared" si="90"/>
        <v>0</v>
      </c>
      <c r="BV203" s="132"/>
    </row>
    <row r="204" spans="1:74" ht="14.25" customHeight="1" thickBot="1" x14ac:dyDescent="0.3">
      <c r="A204" s="3"/>
      <c r="B204" s="2" t="s">
        <v>80</v>
      </c>
      <c r="C204" s="755">
        <f t="shared" ref="C204:V204" si="92">SUM(C174:C203)</f>
        <v>0</v>
      </c>
      <c r="D204" s="755">
        <f t="shared" si="92"/>
        <v>0</v>
      </c>
      <c r="E204" s="755">
        <f t="shared" si="92"/>
        <v>0</v>
      </c>
      <c r="F204" s="755">
        <f t="shared" si="92"/>
        <v>0</v>
      </c>
      <c r="G204" s="755">
        <f t="shared" si="92"/>
        <v>0</v>
      </c>
      <c r="H204" s="757">
        <f t="shared" si="92"/>
        <v>0</v>
      </c>
      <c r="I204" s="755">
        <f t="shared" si="92"/>
        <v>0</v>
      </c>
      <c r="J204" s="755">
        <f t="shared" si="92"/>
        <v>0</v>
      </c>
      <c r="K204" s="755">
        <f t="shared" si="92"/>
        <v>0</v>
      </c>
      <c r="L204" s="755">
        <f t="shared" si="92"/>
        <v>0</v>
      </c>
      <c r="M204" s="755">
        <f t="shared" si="92"/>
        <v>0</v>
      </c>
      <c r="N204" s="755">
        <f t="shared" si="92"/>
        <v>0</v>
      </c>
      <c r="O204" s="755">
        <f t="shared" si="92"/>
        <v>0</v>
      </c>
      <c r="P204" s="755">
        <f t="shared" si="92"/>
        <v>0</v>
      </c>
      <c r="Q204" s="755">
        <f t="shared" si="92"/>
        <v>0</v>
      </c>
      <c r="R204" s="755">
        <f t="shared" si="92"/>
        <v>0</v>
      </c>
      <c r="S204" s="755">
        <f t="shared" si="92"/>
        <v>0</v>
      </c>
      <c r="T204" s="755">
        <f t="shared" si="92"/>
        <v>0</v>
      </c>
      <c r="U204" s="755">
        <f t="shared" si="92"/>
        <v>0</v>
      </c>
      <c r="V204" s="755">
        <f t="shared" si="92"/>
        <v>0</v>
      </c>
      <c r="W204" s="755"/>
      <c r="X204" s="755">
        <f t="shared" ref="X204:AO204" si="93">SUM(X174:X203)</f>
        <v>0</v>
      </c>
      <c r="Y204" s="755">
        <f t="shared" si="93"/>
        <v>0</v>
      </c>
      <c r="Z204" s="755">
        <f t="shared" si="93"/>
        <v>0</v>
      </c>
      <c r="AA204" s="755">
        <f t="shared" si="93"/>
        <v>0</v>
      </c>
      <c r="AB204" s="755">
        <f t="shared" si="93"/>
        <v>0</v>
      </c>
      <c r="AC204" s="755">
        <f t="shared" si="93"/>
        <v>0</v>
      </c>
      <c r="AD204" s="755">
        <f t="shared" si="93"/>
        <v>0</v>
      </c>
      <c r="AE204" s="755">
        <f t="shared" si="93"/>
        <v>0</v>
      </c>
      <c r="AF204" s="755">
        <f t="shared" si="93"/>
        <v>0</v>
      </c>
      <c r="AG204" s="755">
        <f t="shared" si="93"/>
        <v>0</v>
      </c>
      <c r="AH204" s="755">
        <f t="shared" si="93"/>
        <v>0</v>
      </c>
      <c r="AI204" s="755">
        <f t="shared" si="93"/>
        <v>0</v>
      </c>
      <c r="AJ204" s="755">
        <f t="shared" si="93"/>
        <v>0</v>
      </c>
      <c r="AK204" s="755">
        <f t="shared" si="93"/>
        <v>0</v>
      </c>
      <c r="AL204" s="755">
        <f t="shared" si="93"/>
        <v>0</v>
      </c>
      <c r="AM204" s="755">
        <f t="shared" si="93"/>
        <v>0</v>
      </c>
      <c r="AN204" s="755">
        <f t="shared" si="93"/>
        <v>0</v>
      </c>
      <c r="AO204" s="755">
        <f t="shared" si="93"/>
        <v>0</v>
      </c>
      <c r="AP204" s="755"/>
      <c r="AQ204" s="755"/>
      <c r="AR204" s="755">
        <f t="shared" ref="AR204:AY204" si="94">SUM(AR174:AR203)</f>
        <v>0</v>
      </c>
      <c r="AS204" s="755">
        <f t="shared" si="94"/>
        <v>0</v>
      </c>
      <c r="AT204" s="755">
        <f t="shared" si="94"/>
        <v>0</v>
      </c>
      <c r="AU204" s="755">
        <f t="shared" si="94"/>
        <v>0</v>
      </c>
      <c r="AV204" s="755">
        <f t="shared" si="94"/>
        <v>0</v>
      </c>
      <c r="AW204" s="755">
        <f t="shared" si="94"/>
        <v>0</v>
      </c>
      <c r="AX204" s="755">
        <f t="shared" si="94"/>
        <v>0</v>
      </c>
      <c r="AY204" s="755">
        <f t="shared" si="94"/>
        <v>0</v>
      </c>
      <c r="AZ204" s="755"/>
      <c r="BA204" s="755"/>
      <c r="BB204" s="755"/>
      <c r="BC204" s="755"/>
      <c r="BD204" s="755">
        <f t="shared" ref="BD204:BE204" si="95">SUM(BD174:BD203)</f>
        <v>0</v>
      </c>
      <c r="BE204" s="771">
        <f t="shared" si="95"/>
        <v>0</v>
      </c>
      <c r="BF204" s="235"/>
      <c r="BG204" s="755">
        <f>SUM(BG174:BG203)</f>
        <v>0</v>
      </c>
      <c r="BH204" s="755"/>
      <c r="BI204" s="755"/>
      <c r="BJ204" s="755"/>
      <c r="BK204" s="755"/>
      <c r="BL204" s="755"/>
      <c r="BM204" s="755"/>
      <c r="BN204" s="755"/>
      <c r="BO204" s="755"/>
      <c r="BP204" s="755"/>
      <c r="BQ204" s="755">
        <f t="shared" ref="BQ204:BU204" si="96">SUM(BQ174:BQ203)</f>
        <v>0</v>
      </c>
      <c r="BR204" s="755">
        <f t="shared" si="96"/>
        <v>0</v>
      </c>
      <c r="BS204" s="755">
        <f t="shared" si="96"/>
        <v>0</v>
      </c>
      <c r="BT204" s="755">
        <f t="shared" si="96"/>
        <v>0</v>
      </c>
      <c r="BU204" s="771">
        <f t="shared" si="96"/>
        <v>0</v>
      </c>
      <c r="BV204" s="235"/>
    </row>
    <row r="205" spans="1:74" ht="14.25" customHeight="1" x14ac:dyDescent="0.25">
      <c r="A205" s="1"/>
      <c r="B205" s="2"/>
      <c r="C205" s="3"/>
      <c r="D205" s="3"/>
      <c r="E205" s="3"/>
      <c r="F205" s="3"/>
      <c r="G205" s="4"/>
      <c r="H205" s="4"/>
      <c r="I205" s="1"/>
      <c r="J205" s="3"/>
      <c r="K205" s="3"/>
      <c r="L205" s="3"/>
      <c r="M205" s="3"/>
      <c r="N205" s="3"/>
      <c r="O205" s="3"/>
      <c r="P205" s="3"/>
      <c r="Q205" s="3"/>
      <c r="R205" s="1"/>
      <c r="S205" s="1"/>
      <c r="T205" s="3"/>
      <c r="U205" s="3"/>
      <c r="V205" s="3"/>
      <c r="W205" s="132"/>
      <c r="X205" s="132"/>
      <c r="Y205" s="1"/>
      <c r="Z205" s="3"/>
      <c r="AA205" s="3"/>
      <c r="AB205" s="3"/>
      <c r="AC205" s="3"/>
      <c r="AD205" s="3"/>
      <c r="AE205" s="3"/>
      <c r="AF205" s="3"/>
      <c r="AG205" s="3"/>
      <c r="AH205" s="3"/>
      <c r="AI205" s="96"/>
      <c r="AJ205" s="3"/>
      <c r="AK205" s="3"/>
      <c r="AL205" s="3"/>
      <c r="AM205" s="4"/>
      <c r="AN205" s="3"/>
      <c r="AO205" s="3"/>
      <c r="AP205" s="3"/>
      <c r="AQ205" s="3"/>
      <c r="AR205" s="3"/>
      <c r="AS205" s="742"/>
      <c r="AT205" s="742"/>
      <c r="AU205" s="742"/>
      <c r="AV205" s="742"/>
      <c r="AW205" s="742"/>
      <c r="AX205" s="742"/>
      <c r="AY205" s="742"/>
      <c r="AZ205" s="742"/>
      <c r="BA205" s="742"/>
      <c r="BB205" s="742"/>
      <c r="BC205" s="742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1:74" ht="14.25" customHeight="1" thickBot="1" x14ac:dyDescent="0.3">
      <c r="A206" s="1"/>
      <c r="B206" s="2"/>
      <c r="C206" s="3"/>
      <c r="D206" s="3"/>
      <c r="E206" s="3"/>
      <c r="F206" s="3"/>
      <c r="G206" s="4"/>
      <c r="H206" s="4"/>
      <c r="I206" s="1"/>
      <c r="J206" s="3"/>
      <c r="K206" s="3"/>
      <c r="L206" s="3"/>
      <c r="M206" s="3"/>
      <c r="N206" s="3"/>
      <c r="O206" s="3"/>
      <c r="P206" s="3"/>
      <c r="Q206" s="3"/>
      <c r="R206" s="1"/>
      <c r="S206" s="1"/>
      <c r="T206" s="3"/>
      <c r="U206" s="3"/>
      <c r="V206" s="3"/>
      <c r="W206" s="132"/>
      <c r="X206" s="132"/>
      <c r="Y206" s="1"/>
      <c r="Z206" s="3"/>
      <c r="AA206" s="3"/>
      <c r="AB206" s="3"/>
      <c r="AC206" s="3"/>
      <c r="AD206" s="3"/>
      <c r="AE206" s="3"/>
      <c r="AF206" s="3"/>
      <c r="AG206" s="3"/>
      <c r="AH206" s="3"/>
      <c r="AI206" s="176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1:74" ht="14.25" customHeight="1" x14ac:dyDescent="0.25">
      <c r="A207" s="3"/>
      <c r="B207" s="215">
        <v>46204</v>
      </c>
      <c r="C207" s="94"/>
      <c r="D207" s="104"/>
      <c r="E207" s="97"/>
      <c r="F207" s="97"/>
      <c r="G207" s="816">
        <f t="shared" ref="G207:G237" si="97">+C207+D207+E207+F207</f>
        <v>0</v>
      </c>
      <c r="H207" s="817"/>
      <c r="I207" s="743"/>
      <c r="J207" s="100"/>
      <c r="K207" s="100"/>
      <c r="L207" s="101"/>
      <c r="M207" s="101"/>
      <c r="N207" s="101"/>
      <c r="O207" s="101"/>
      <c r="P207" s="101"/>
      <c r="Q207" s="101"/>
      <c r="R207" s="417"/>
      <c r="S207" s="417"/>
      <c r="T207" s="101"/>
      <c r="U207" s="189">
        <f t="shared" ref="U207:U237" si="98">SUM(I207:T207)</f>
        <v>0</v>
      </c>
      <c r="V207" s="186"/>
      <c r="W207" s="186"/>
      <c r="X207" s="186"/>
      <c r="Y207" s="619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03">
        <f t="shared" ref="AI207:AI237" si="99">SUM(V207:AH207)</f>
        <v>0</v>
      </c>
      <c r="AJ207" s="104"/>
      <c r="AK207" s="104"/>
      <c r="AL207" s="104"/>
      <c r="AM207" s="191">
        <f t="shared" ref="AM207:AM237" si="100">SUM(AJ207:AL207)</f>
        <v>0</v>
      </c>
      <c r="AN207" s="186"/>
      <c r="AO207" s="186"/>
      <c r="AP207" s="186"/>
      <c r="AQ207" s="193"/>
      <c r="AR207" s="219">
        <f t="shared" ref="AR207:AR237" si="101">+G207-U207-AI207-AM207-AN207-AO207-AP207-AQ207</f>
        <v>0</v>
      </c>
      <c r="AS207" s="109"/>
      <c r="AT207" s="109"/>
      <c r="AU207" s="274"/>
      <c r="AV207" s="126"/>
      <c r="AW207" s="126"/>
      <c r="AX207" s="275"/>
      <c r="AY207" s="109"/>
      <c r="AZ207" s="127"/>
      <c r="BA207" s="269"/>
      <c r="BB207" s="269"/>
      <c r="BC207" s="269"/>
      <c r="BD207" s="272">
        <f t="shared" ref="BD207:BD211" si="102">SUM(AS207:BC207)-BB207</f>
        <v>0</v>
      </c>
      <c r="BE207" s="114">
        <f t="shared" ref="BE207:BE237" si="103">+AR207-BD207</f>
        <v>0</v>
      </c>
      <c r="BF207" s="3"/>
      <c r="BG207" s="114">
        <f t="shared" ref="BG207:BG237" si="104">SUM(BH207:BT207)</f>
        <v>0</v>
      </c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116">
        <f t="shared" ref="BU207:BU237" si="105">+BE207-BG207</f>
        <v>0</v>
      </c>
      <c r="BV207" s="3"/>
    </row>
    <row r="208" spans="1:74" ht="14.25" customHeight="1" x14ac:dyDescent="0.25">
      <c r="A208" s="3"/>
      <c r="B208" s="215">
        <v>46205</v>
      </c>
      <c r="C208" s="118"/>
      <c r="D208" s="123"/>
      <c r="E208" s="120"/>
      <c r="F208" s="120"/>
      <c r="G208" s="98">
        <f t="shared" si="97"/>
        <v>0</v>
      </c>
      <c r="H208" s="819"/>
      <c r="I208" s="746"/>
      <c r="J208" s="122"/>
      <c r="K208" s="122"/>
      <c r="L208" s="99"/>
      <c r="M208" s="99"/>
      <c r="N208" s="99"/>
      <c r="O208" s="99"/>
      <c r="P208" s="99"/>
      <c r="Q208" s="99"/>
      <c r="R208" s="379"/>
      <c r="S208" s="379"/>
      <c r="T208" s="99"/>
      <c r="U208" s="103">
        <f t="shared" si="98"/>
        <v>0</v>
      </c>
      <c r="V208" s="143"/>
      <c r="W208" s="231"/>
      <c r="X208" s="231"/>
      <c r="Y208" s="611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03">
        <f t="shared" si="99"/>
        <v>0</v>
      </c>
      <c r="AJ208" s="123"/>
      <c r="AK208" s="123"/>
      <c r="AL208" s="123"/>
      <c r="AM208" s="105">
        <f t="shared" si="100"/>
        <v>0</v>
      </c>
      <c r="AN208" s="143"/>
      <c r="AO208" s="143"/>
      <c r="AP208" s="143"/>
      <c r="AQ208" s="146"/>
      <c r="AR208" s="224">
        <f t="shared" si="101"/>
        <v>0</v>
      </c>
      <c r="AS208" s="126"/>
      <c r="AT208" s="126"/>
      <c r="AU208" s="274"/>
      <c r="AV208" s="126"/>
      <c r="AW208" s="126"/>
      <c r="AX208" s="275"/>
      <c r="AY208" s="126"/>
      <c r="AZ208" s="127"/>
      <c r="BA208" s="274"/>
      <c r="BB208" s="274"/>
      <c r="BC208" s="274"/>
      <c r="BD208" s="222">
        <f t="shared" si="102"/>
        <v>0</v>
      </c>
      <c r="BE208" s="113">
        <f t="shared" si="103"/>
        <v>0</v>
      </c>
      <c r="BF208" s="3"/>
      <c r="BG208" s="113">
        <f t="shared" si="104"/>
        <v>0</v>
      </c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30">
        <f t="shared" si="105"/>
        <v>0</v>
      </c>
      <c r="BV208" s="3"/>
    </row>
    <row r="209" spans="1:74" ht="14.25" customHeight="1" x14ac:dyDescent="0.25">
      <c r="A209" s="3"/>
      <c r="B209" s="215">
        <v>46206</v>
      </c>
      <c r="C209" s="118"/>
      <c r="D209" s="123"/>
      <c r="E209" s="120"/>
      <c r="F209" s="120"/>
      <c r="G209" s="98">
        <f t="shared" si="97"/>
        <v>0</v>
      </c>
      <c r="H209" s="819"/>
      <c r="I209" s="746"/>
      <c r="J209" s="122"/>
      <c r="K209" s="122"/>
      <c r="L209" s="99"/>
      <c r="M209" s="99"/>
      <c r="N209" s="99"/>
      <c r="O209" s="99"/>
      <c r="P209" s="99"/>
      <c r="Q209" s="99"/>
      <c r="R209" s="379"/>
      <c r="S209" s="379"/>
      <c r="T209" s="99"/>
      <c r="U209" s="103">
        <f t="shared" si="98"/>
        <v>0</v>
      </c>
      <c r="V209" s="143"/>
      <c r="W209" s="143"/>
      <c r="X209" s="143"/>
      <c r="Y209" s="611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03">
        <f t="shared" si="99"/>
        <v>0</v>
      </c>
      <c r="AJ209" s="123"/>
      <c r="AK209" s="123"/>
      <c r="AL209" s="123"/>
      <c r="AM209" s="105">
        <f t="shared" si="100"/>
        <v>0</v>
      </c>
      <c r="AN209" s="143"/>
      <c r="AO209" s="143"/>
      <c r="AP209" s="143"/>
      <c r="AQ209" s="146"/>
      <c r="AR209" s="224">
        <f t="shared" si="101"/>
        <v>0</v>
      </c>
      <c r="AS209" s="126"/>
      <c r="AT209" s="126"/>
      <c r="AU209" s="274"/>
      <c r="AV209" s="126"/>
      <c r="AW209" s="126"/>
      <c r="AX209" s="275"/>
      <c r="AY209" s="126"/>
      <c r="AZ209" s="127"/>
      <c r="BA209" s="274"/>
      <c r="BB209" s="274"/>
      <c r="BC209" s="274"/>
      <c r="BD209" s="222">
        <f t="shared" si="102"/>
        <v>0</v>
      </c>
      <c r="BE209" s="113">
        <f t="shared" si="103"/>
        <v>0</v>
      </c>
      <c r="BF209" s="3"/>
      <c r="BG209" s="113">
        <f t="shared" si="104"/>
        <v>0</v>
      </c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30">
        <f t="shared" si="105"/>
        <v>0</v>
      </c>
      <c r="BV209" s="3"/>
    </row>
    <row r="210" spans="1:74" ht="14.25" customHeight="1" x14ac:dyDescent="0.25">
      <c r="A210" s="132"/>
      <c r="B210" s="215">
        <v>46207</v>
      </c>
      <c r="C210" s="133"/>
      <c r="D210" s="136"/>
      <c r="E210" s="135"/>
      <c r="F210" s="135"/>
      <c r="G210" s="98">
        <f t="shared" si="97"/>
        <v>0</v>
      </c>
      <c r="H210" s="819"/>
      <c r="I210" s="746"/>
      <c r="J210" s="122"/>
      <c r="K210" s="122"/>
      <c r="L210" s="99"/>
      <c r="M210" s="99"/>
      <c r="N210" s="99"/>
      <c r="O210" s="99"/>
      <c r="P210" s="99"/>
      <c r="Q210" s="99"/>
      <c r="R210" s="379"/>
      <c r="S210" s="379"/>
      <c r="T210" s="99"/>
      <c r="U210" s="103">
        <f t="shared" si="98"/>
        <v>0</v>
      </c>
      <c r="V210" s="143"/>
      <c r="W210" s="143"/>
      <c r="X210" s="143"/>
      <c r="Y210" s="611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03">
        <f t="shared" si="99"/>
        <v>0</v>
      </c>
      <c r="AJ210" s="136"/>
      <c r="AK210" s="136"/>
      <c r="AL210" s="136"/>
      <c r="AM210" s="105">
        <f t="shared" si="100"/>
        <v>0</v>
      </c>
      <c r="AN210" s="143"/>
      <c r="AO210" s="143"/>
      <c r="AP210" s="143"/>
      <c r="AQ210" s="146"/>
      <c r="AR210" s="224">
        <f t="shared" si="101"/>
        <v>0</v>
      </c>
      <c r="AS210" s="126"/>
      <c r="AT210" s="126"/>
      <c r="AU210" s="854"/>
      <c r="AV210" s="851"/>
      <c r="AW210" s="126"/>
      <c r="AX210" s="275"/>
      <c r="AY210" s="126"/>
      <c r="AZ210" s="127"/>
      <c r="BA210" s="274"/>
      <c r="BB210" s="274"/>
      <c r="BC210" s="274"/>
      <c r="BD210" s="222">
        <f t="shared" si="102"/>
        <v>0</v>
      </c>
      <c r="BE210" s="140">
        <f t="shared" si="103"/>
        <v>0</v>
      </c>
      <c r="BF210" s="132"/>
      <c r="BG210" s="140">
        <f t="shared" si="104"/>
        <v>0</v>
      </c>
      <c r="BH210" s="141"/>
      <c r="BI210" s="141"/>
      <c r="BJ210" s="141"/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30">
        <f t="shared" si="105"/>
        <v>0</v>
      </c>
      <c r="BV210" s="132"/>
    </row>
    <row r="211" spans="1:74" ht="14.25" customHeight="1" x14ac:dyDescent="0.25">
      <c r="A211" s="132"/>
      <c r="B211" s="215">
        <v>46208</v>
      </c>
      <c r="C211" s="133"/>
      <c r="D211" s="136"/>
      <c r="E211" s="135"/>
      <c r="F211" s="135"/>
      <c r="G211" s="98">
        <f t="shared" si="97"/>
        <v>0</v>
      </c>
      <c r="H211" s="819"/>
      <c r="I211" s="746"/>
      <c r="J211" s="122"/>
      <c r="K211" s="122"/>
      <c r="L211" s="99"/>
      <c r="M211" s="99"/>
      <c r="N211" s="99"/>
      <c r="O211" s="99"/>
      <c r="P211" s="99"/>
      <c r="Q211" s="99"/>
      <c r="R211" s="395"/>
      <c r="S211" s="395"/>
      <c r="T211" s="99"/>
      <c r="U211" s="103">
        <f t="shared" si="98"/>
        <v>0</v>
      </c>
      <c r="V211" s="143"/>
      <c r="W211" s="143"/>
      <c r="X211" s="143"/>
      <c r="Y211" s="611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03">
        <f t="shared" si="99"/>
        <v>0</v>
      </c>
      <c r="AJ211" s="136"/>
      <c r="AK211" s="136"/>
      <c r="AL211" s="136"/>
      <c r="AM211" s="105">
        <f t="shared" si="100"/>
        <v>0</v>
      </c>
      <c r="AN211" s="143"/>
      <c r="AO211" s="143"/>
      <c r="AP211" s="143"/>
      <c r="AQ211" s="146"/>
      <c r="AR211" s="224">
        <f t="shared" si="101"/>
        <v>0</v>
      </c>
      <c r="AS211" s="126"/>
      <c r="AT211" s="126"/>
      <c r="AU211" s="274"/>
      <c r="AV211" s="126"/>
      <c r="AW211" s="126"/>
      <c r="AX211" s="275"/>
      <c r="AY211" s="126"/>
      <c r="AZ211" s="127"/>
      <c r="BA211" s="274"/>
      <c r="BB211" s="274"/>
      <c r="BC211" s="274"/>
      <c r="BD211" s="222">
        <f t="shared" si="102"/>
        <v>0</v>
      </c>
      <c r="BE211" s="140">
        <f t="shared" si="103"/>
        <v>0</v>
      </c>
      <c r="BF211" s="132"/>
      <c r="BG211" s="140">
        <f t="shared" si="104"/>
        <v>0</v>
      </c>
      <c r="BH211" s="141"/>
      <c r="BI211" s="141"/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30">
        <f t="shared" si="105"/>
        <v>0</v>
      </c>
      <c r="BV211" s="132"/>
    </row>
    <row r="212" spans="1:74" ht="14.25" customHeight="1" x14ac:dyDescent="0.25">
      <c r="A212" s="132"/>
      <c r="B212" s="215">
        <v>46209</v>
      </c>
      <c r="C212" s="133"/>
      <c r="D212" s="136"/>
      <c r="E212" s="135"/>
      <c r="F212" s="135"/>
      <c r="G212" s="98">
        <f t="shared" si="97"/>
        <v>0</v>
      </c>
      <c r="H212" s="819"/>
      <c r="I212" s="746"/>
      <c r="J212" s="122"/>
      <c r="K212" s="122"/>
      <c r="L212" s="99"/>
      <c r="M212" s="99"/>
      <c r="N212" s="99"/>
      <c r="O212" s="99"/>
      <c r="P212" s="99"/>
      <c r="Q212" s="99"/>
      <c r="R212" s="641"/>
      <c r="S212" s="641"/>
      <c r="T212" s="99"/>
      <c r="U212" s="103">
        <f t="shared" si="98"/>
        <v>0</v>
      </c>
      <c r="V212" s="143"/>
      <c r="W212" s="143"/>
      <c r="X212" s="143"/>
      <c r="Y212" s="611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03">
        <f t="shared" si="99"/>
        <v>0</v>
      </c>
      <c r="AJ212" s="136"/>
      <c r="AK212" s="136"/>
      <c r="AL212" s="136"/>
      <c r="AM212" s="105">
        <f t="shared" si="100"/>
        <v>0</v>
      </c>
      <c r="AN212" s="143"/>
      <c r="AO212" s="143"/>
      <c r="AP212" s="143"/>
      <c r="AQ212" s="146"/>
      <c r="AR212" s="224">
        <f t="shared" si="101"/>
        <v>0</v>
      </c>
      <c r="AS212" s="126"/>
      <c r="AT212" s="126"/>
      <c r="AU212" s="274"/>
      <c r="AV212" s="126"/>
      <c r="AW212" s="126"/>
      <c r="AX212" s="275"/>
      <c r="AY212" s="126"/>
      <c r="AZ212" s="127"/>
      <c r="BA212" s="274"/>
      <c r="BB212" s="274"/>
      <c r="BC212" s="274"/>
      <c r="BD212" s="222">
        <f>SUM(AS212:BC212)</f>
        <v>0</v>
      </c>
      <c r="BE212" s="140">
        <f t="shared" si="103"/>
        <v>0</v>
      </c>
      <c r="BF212" s="132"/>
      <c r="BG212" s="140">
        <f t="shared" si="104"/>
        <v>0</v>
      </c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30">
        <f t="shared" si="105"/>
        <v>0</v>
      </c>
      <c r="BV212" s="132"/>
    </row>
    <row r="213" spans="1:74" ht="14.25" customHeight="1" x14ac:dyDescent="0.25">
      <c r="A213" s="3"/>
      <c r="B213" s="215">
        <v>46210</v>
      </c>
      <c r="C213" s="118"/>
      <c r="D213" s="123"/>
      <c r="E213" s="120"/>
      <c r="F213" s="120"/>
      <c r="G213" s="98">
        <f t="shared" si="97"/>
        <v>0</v>
      </c>
      <c r="H213" s="819"/>
      <c r="I213" s="746"/>
      <c r="J213" s="122"/>
      <c r="K213" s="122"/>
      <c r="L213" s="99"/>
      <c r="M213" s="99"/>
      <c r="N213" s="99"/>
      <c r="O213" s="99"/>
      <c r="P213" s="99"/>
      <c r="Q213" s="99"/>
      <c r="R213" s="641"/>
      <c r="S213" s="641"/>
      <c r="T213" s="99"/>
      <c r="U213" s="103">
        <f t="shared" si="98"/>
        <v>0</v>
      </c>
      <c r="V213" s="143"/>
      <c r="W213" s="143"/>
      <c r="X213" s="143"/>
      <c r="Y213" s="611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03">
        <f t="shared" si="99"/>
        <v>0</v>
      </c>
      <c r="AJ213" s="123"/>
      <c r="AK213" s="123"/>
      <c r="AL213" s="123"/>
      <c r="AM213" s="105">
        <f t="shared" si="100"/>
        <v>0</v>
      </c>
      <c r="AN213" s="143"/>
      <c r="AO213" s="143"/>
      <c r="AP213" s="143"/>
      <c r="AQ213" s="146"/>
      <c r="AR213" s="224">
        <f t="shared" si="101"/>
        <v>0</v>
      </c>
      <c r="AS213" s="126"/>
      <c r="AT213" s="126"/>
      <c r="AU213" s="855"/>
      <c r="AV213" s="749"/>
      <c r="AW213" s="126"/>
      <c r="AX213" s="275"/>
      <c r="AY213" s="126"/>
      <c r="AZ213" s="127"/>
      <c r="BA213" s="274"/>
      <c r="BB213" s="274"/>
      <c r="BC213" s="274"/>
      <c r="BD213" s="222">
        <f t="shared" ref="BD213:BD237" si="106">SUM(AS213:BC213)-BB213</f>
        <v>0</v>
      </c>
      <c r="BE213" s="113">
        <f t="shared" si="103"/>
        <v>0</v>
      </c>
      <c r="BF213" s="3"/>
      <c r="BG213" s="113">
        <f t="shared" si="104"/>
        <v>0</v>
      </c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30">
        <f t="shared" si="105"/>
        <v>0</v>
      </c>
      <c r="BV213" s="3"/>
    </row>
    <row r="214" spans="1:74" ht="14.25" customHeight="1" x14ac:dyDescent="0.25">
      <c r="A214" s="132"/>
      <c r="B214" s="215">
        <v>46211</v>
      </c>
      <c r="C214" s="133"/>
      <c r="D214" s="136"/>
      <c r="E214" s="135"/>
      <c r="F214" s="135"/>
      <c r="G214" s="98">
        <f t="shared" si="97"/>
        <v>0</v>
      </c>
      <c r="H214" s="819"/>
      <c r="I214" s="746"/>
      <c r="J214" s="122"/>
      <c r="K214" s="122"/>
      <c r="L214" s="99"/>
      <c r="M214" s="99"/>
      <c r="N214" s="99"/>
      <c r="O214" s="99"/>
      <c r="P214" s="99"/>
      <c r="Q214" s="99"/>
      <c r="R214" s="641"/>
      <c r="S214" s="641"/>
      <c r="T214" s="99"/>
      <c r="U214" s="103">
        <f t="shared" si="98"/>
        <v>0</v>
      </c>
      <c r="V214" s="143"/>
      <c r="W214" s="143"/>
      <c r="X214" s="143"/>
      <c r="Y214" s="611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03">
        <f t="shared" si="99"/>
        <v>0</v>
      </c>
      <c r="AJ214" s="136"/>
      <c r="AK214" s="136"/>
      <c r="AL214" s="136"/>
      <c r="AM214" s="105">
        <f t="shared" si="100"/>
        <v>0</v>
      </c>
      <c r="AN214" s="143"/>
      <c r="AO214" s="143"/>
      <c r="AP214" s="143"/>
      <c r="AQ214" s="146"/>
      <c r="AR214" s="224">
        <f t="shared" si="101"/>
        <v>0</v>
      </c>
      <c r="AS214" s="126"/>
      <c r="AT214" s="126"/>
      <c r="AU214" s="274"/>
      <c r="AV214" s="126"/>
      <c r="AW214" s="126"/>
      <c r="AX214" s="275"/>
      <c r="AY214" s="126"/>
      <c r="AZ214" s="127"/>
      <c r="BA214" s="274"/>
      <c r="BB214" s="274"/>
      <c r="BC214" s="274"/>
      <c r="BD214" s="222">
        <f t="shared" si="106"/>
        <v>0</v>
      </c>
      <c r="BE214" s="140">
        <f t="shared" si="103"/>
        <v>0</v>
      </c>
      <c r="BF214" s="132"/>
      <c r="BG214" s="140">
        <f t="shared" si="104"/>
        <v>0</v>
      </c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30">
        <f t="shared" si="105"/>
        <v>0</v>
      </c>
      <c r="BV214" s="132"/>
    </row>
    <row r="215" spans="1:74" ht="14.25" customHeight="1" x14ac:dyDescent="0.25">
      <c r="A215" s="132"/>
      <c r="B215" s="215">
        <v>46212</v>
      </c>
      <c r="C215" s="133"/>
      <c r="D215" s="136"/>
      <c r="E215" s="135"/>
      <c r="F215" s="135"/>
      <c r="G215" s="98">
        <f t="shared" si="97"/>
        <v>0</v>
      </c>
      <c r="H215" s="819"/>
      <c r="I215" s="746"/>
      <c r="J215" s="122"/>
      <c r="K215" s="122"/>
      <c r="L215" s="99"/>
      <c r="M215" s="99"/>
      <c r="N215" s="99"/>
      <c r="O215" s="99"/>
      <c r="P215" s="99"/>
      <c r="Q215" s="99"/>
      <c r="R215" s="641"/>
      <c r="S215" s="641"/>
      <c r="T215" s="99"/>
      <c r="U215" s="103">
        <f t="shared" si="98"/>
        <v>0</v>
      </c>
      <c r="V215" s="143"/>
      <c r="W215" s="231"/>
      <c r="X215" s="231"/>
      <c r="Y215" s="611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03">
        <f t="shared" si="99"/>
        <v>0</v>
      </c>
      <c r="AJ215" s="136"/>
      <c r="AK215" s="136"/>
      <c r="AL215" s="136"/>
      <c r="AM215" s="105">
        <f t="shared" si="100"/>
        <v>0</v>
      </c>
      <c r="AN215" s="143"/>
      <c r="AO215" s="143"/>
      <c r="AP215" s="143"/>
      <c r="AQ215" s="146"/>
      <c r="AR215" s="224">
        <f t="shared" si="101"/>
        <v>0</v>
      </c>
      <c r="AS215" s="126"/>
      <c r="AT215" s="126"/>
      <c r="AU215" s="274"/>
      <c r="AV215" s="126"/>
      <c r="AW215" s="126"/>
      <c r="AX215" s="275"/>
      <c r="AY215" s="126"/>
      <c r="AZ215" s="127"/>
      <c r="BA215" s="274"/>
      <c r="BB215" s="274"/>
      <c r="BC215" s="274"/>
      <c r="BD215" s="222">
        <f t="shared" si="106"/>
        <v>0</v>
      </c>
      <c r="BE215" s="140">
        <f t="shared" si="103"/>
        <v>0</v>
      </c>
      <c r="BF215" s="132"/>
      <c r="BG215" s="140">
        <f t="shared" si="104"/>
        <v>0</v>
      </c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635">
        <f t="shared" si="105"/>
        <v>0</v>
      </c>
      <c r="BV215" s="132"/>
    </row>
    <row r="216" spans="1:74" ht="14.25" customHeight="1" x14ac:dyDescent="0.25">
      <c r="A216" s="132"/>
      <c r="B216" s="215">
        <v>46213</v>
      </c>
      <c r="C216" s="133"/>
      <c r="D216" s="136"/>
      <c r="E216" s="135"/>
      <c r="F216" s="135"/>
      <c r="G216" s="98">
        <f t="shared" si="97"/>
        <v>0</v>
      </c>
      <c r="H216" s="819"/>
      <c r="I216" s="746"/>
      <c r="J216" s="122"/>
      <c r="K216" s="122"/>
      <c r="L216" s="99"/>
      <c r="M216" s="99"/>
      <c r="N216" s="99"/>
      <c r="O216" s="99"/>
      <c r="P216" s="99"/>
      <c r="Q216" s="99"/>
      <c r="R216" s="641"/>
      <c r="S216" s="641"/>
      <c r="T216" s="99"/>
      <c r="U216" s="103">
        <f t="shared" si="98"/>
        <v>0</v>
      </c>
      <c r="V216" s="143"/>
      <c r="W216" s="143"/>
      <c r="X216" s="143"/>
      <c r="Y216" s="611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03">
        <f t="shared" si="99"/>
        <v>0</v>
      </c>
      <c r="AJ216" s="136"/>
      <c r="AK216" s="136"/>
      <c r="AL216" s="136"/>
      <c r="AM216" s="105">
        <f t="shared" si="100"/>
        <v>0</v>
      </c>
      <c r="AN216" s="143"/>
      <c r="AO216" s="143"/>
      <c r="AP216" s="143"/>
      <c r="AQ216" s="146"/>
      <c r="AR216" s="224">
        <f t="shared" si="101"/>
        <v>0</v>
      </c>
      <c r="AS216" s="126"/>
      <c r="AT216" s="126"/>
      <c r="AU216" s="274"/>
      <c r="AV216" s="126"/>
      <c r="AW216" s="126"/>
      <c r="AX216" s="275"/>
      <c r="AY216" s="126"/>
      <c r="AZ216" s="127"/>
      <c r="BA216" s="274"/>
      <c r="BB216" s="274"/>
      <c r="BC216" s="274"/>
      <c r="BD216" s="222">
        <f t="shared" si="106"/>
        <v>0</v>
      </c>
      <c r="BE216" s="140">
        <f t="shared" si="103"/>
        <v>0</v>
      </c>
      <c r="BF216" s="132"/>
      <c r="BG216" s="140">
        <f t="shared" si="104"/>
        <v>0</v>
      </c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635">
        <f t="shared" si="105"/>
        <v>0</v>
      </c>
      <c r="BV216" s="132"/>
    </row>
    <row r="217" spans="1:74" ht="14.25" customHeight="1" x14ac:dyDescent="0.25">
      <c r="A217" s="132"/>
      <c r="B217" s="215">
        <v>46214</v>
      </c>
      <c r="C217" s="133"/>
      <c r="D217" s="136"/>
      <c r="E217" s="135"/>
      <c r="F217" s="135"/>
      <c r="G217" s="98">
        <f t="shared" si="97"/>
        <v>0</v>
      </c>
      <c r="H217" s="819"/>
      <c r="I217" s="746"/>
      <c r="J217" s="122"/>
      <c r="K217" s="122"/>
      <c r="L217" s="99"/>
      <c r="M217" s="99"/>
      <c r="N217" s="99"/>
      <c r="O217" s="99"/>
      <c r="P217" s="99"/>
      <c r="Q217" s="99"/>
      <c r="R217" s="641"/>
      <c r="S217" s="641"/>
      <c r="T217" s="99"/>
      <c r="U217" s="103">
        <f t="shared" si="98"/>
        <v>0</v>
      </c>
      <c r="V217" s="143"/>
      <c r="W217" s="143"/>
      <c r="X217" s="143"/>
      <c r="Y217" s="611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03">
        <f t="shared" si="99"/>
        <v>0</v>
      </c>
      <c r="AJ217" s="136"/>
      <c r="AK217" s="136"/>
      <c r="AL217" s="136"/>
      <c r="AM217" s="105">
        <f t="shared" si="100"/>
        <v>0</v>
      </c>
      <c r="AN217" s="143"/>
      <c r="AO217" s="143"/>
      <c r="AP217" s="143"/>
      <c r="AQ217" s="146"/>
      <c r="AR217" s="224">
        <f t="shared" si="101"/>
        <v>0</v>
      </c>
      <c r="AS217" s="126"/>
      <c r="AT217" s="126"/>
      <c r="AU217" s="274"/>
      <c r="AV217" s="126"/>
      <c r="AW217" s="126"/>
      <c r="AX217" s="275"/>
      <c r="AY217" s="126"/>
      <c r="AZ217" s="127"/>
      <c r="BA217" s="274"/>
      <c r="BB217" s="274"/>
      <c r="BC217" s="274"/>
      <c r="BD217" s="222">
        <f t="shared" si="106"/>
        <v>0</v>
      </c>
      <c r="BE217" s="140">
        <f t="shared" si="103"/>
        <v>0</v>
      </c>
      <c r="BF217" s="132"/>
      <c r="BG217" s="140">
        <f t="shared" si="104"/>
        <v>0</v>
      </c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30">
        <f t="shared" si="105"/>
        <v>0</v>
      </c>
      <c r="BV217" s="132"/>
    </row>
    <row r="218" spans="1:74" ht="14.25" customHeight="1" x14ac:dyDescent="0.25">
      <c r="A218" s="132"/>
      <c r="B218" s="215">
        <v>46215</v>
      </c>
      <c r="C218" s="133"/>
      <c r="D218" s="136"/>
      <c r="E218" s="135"/>
      <c r="F218" s="135"/>
      <c r="G218" s="98">
        <f t="shared" si="97"/>
        <v>0</v>
      </c>
      <c r="H218" s="819"/>
      <c r="I218" s="746"/>
      <c r="J218" s="122"/>
      <c r="K218" s="122"/>
      <c r="L218" s="99"/>
      <c r="M218" s="99"/>
      <c r="N218" s="99"/>
      <c r="O218" s="99"/>
      <c r="P218" s="99"/>
      <c r="Q218" s="99"/>
      <c r="R218" s="641"/>
      <c r="S218" s="641"/>
      <c r="T218" s="99"/>
      <c r="U218" s="103">
        <f t="shared" si="98"/>
        <v>0</v>
      </c>
      <c r="V218" s="143"/>
      <c r="W218" s="143"/>
      <c r="X218" s="143"/>
      <c r="Y218" s="611"/>
      <c r="Z218" s="804"/>
      <c r="AA218" s="143"/>
      <c r="AB218" s="143"/>
      <c r="AC218" s="143"/>
      <c r="AD218" s="143"/>
      <c r="AE218" s="143"/>
      <c r="AF218" s="143"/>
      <c r="AG218" s="143"/>
      <c r="AH218" s="143"/>
      <c r="AI218" s="103">
        <f t="shared" si="99"/>
        <v>0</v>
      </c>
      <c r="AJ218" s="136"/>
      <c r="AK218" s="136"/>
      <c r="AL218" s="136"/>
      <c r="AM218" s="105">
        <f t="shared" si="100"/>
        <v>0</v>
      </c>
      <c r="AN218" s="143"/>
      <c r="AO218" s="143"/>
      <c r="AP218" s="143"/>
      <c r="AQ218" s="146"/>
      <c r="AR218" s="224">
        <f t="shared" si="101"/>
        <v>0</v>
      </c>
      <c r="AS218" s="126"/>
      <c r="AT218" s="126"/>
      <c r="AU218" s="274"/>
      <c r="AV218" s="126"/>
      <c r="AW218" s="126"/>
      <c r="AX218" s="275"/>
      <c r="AY218" s="126"/>
      <c r="AZ218" s="127"/>
      <c r="BA218" s="274"/>
      <c r="BB218" s="274"/>
      <c r="BC218" s="274"/>
      <c r="BD218" s="222">
        <f t="shared" si="106"/>
        <v>0</v>
      </c>
      <c r="BE218" s="140">
        <f t="shared" si="103"/>
        <v>0</v>
      </c>
      <c r="BF218" s="132"/>
      <c r="BG218" s="140">
        <f t="shared" si="104"/>
        <v>0</v>
      </c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30">
        <f t="shared" si="105"/>
        <v>0</v>
      </c>
      <c r="BV218" s="132"/>
    </row>
    <row r="219" spans="1:74" ht="14.25" customHeight="1" x14ac:dyDescent="0.25">
      <c r="A219" s="132"/>
      <c r="B219" s="215">
        <v>46216</v>
      </c>
      <c r="C219" s="133"/>
      <c r="D219" s="136"/>
      <c r="E219" s="135"/>
      <c r="F219" s="135"/>
      <c r="G219" s="98">
        <f t="shared" si="97"/>
        <v>0</v>
      </c>
      <c r="H219" s="819"/>
      <c r="I219" s="746"/>
      <c r="J219" s="122"/>
      <c r="K219" s="122"/>
      <c r="L219" s="99"/>
      <c r="M219" s="99"/>
      <c r="N219" s="99"/>
      <c r="O219" s="99"/>
      <c r="P219" s="99"/>
      <c r="Q219" s="99"/>
      <c r="R219" s="641"/>
      <c r="S219" s="641"/>
      <c r="T219" s="99"/>
      <c r="U219" s="103">
        <f t="shared" si="98"/>
        <v>0</v>
      </c>
      <c r="V219" s="143"/>
      <c r="W219" s="143"/>
      <c r="X219" s="143"/>
      <c r="Y219" s="611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03">
        <f t="shared" si="99"/>
        <v>0</v>
      </c>
      <c r="AJ219" s="136"/>
      <c r="AK219" s="136"/>
      <c r="AL219" s="136"/>
      <c r="AM219" s="105">
        <f t="shared" si="100"/>
        <v>0</v>
      </c>
      <c r="AN219" s="143"/>
      <c r="AO219" s="143"/>
      <c r="AP219" s="143"/>
      <c r="AQ219" s="146"/>
      <c r="AR219" s="224">
        <f t="shared" si="101"/>
        <v>0</v>
      </c>
      <c r="AS219" s="126"/>
      <c r="AT219" s="126"/>
      <c r="AU219" s="855"/>
      <c r="AV219" s="126"/>
      <c r="AW219" s="126"/>
      <c r="AX219" s="275"/>
      <c r="AY219" s="126"/>
      <c r="AZ219" s="127"/>
      <c r="BA219" s="274"/>
      <c r="BB219" s="274"/>
      <c r="BC219" s="274"/>
      <c r="BD219" s="222">
        <f t="shared" si="106"/>
        <v>0</v>
      </c>
      <c r="BE219" s="140">
        <f t="shared" si="103"/>
        <v>0</v>
      </c>
      <c r="BF219" s="132"/>
      <c r="BG219" s="140">
        <f t="shared" si="104"/>
        <v>0</v>
      </c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30">
        <f t="shared" si="105"/>
        <v>0</v>
      </c>
      <c r="BV219" s="132"/>
    </row>
    <row r="220" spans="1:74" ht="14.25" customHeight="1" x14ac:dyDescent="0.25">
      <c r="A220" s="132"/>
      <c r="B220" s="215">
        <v>46217</v>
      </c>
      <c r="C220" s="133"/>
      <c r="D220" s="136"/>
      <c r="E220" s="135"/>
      <c r="F220" s="135"/>
      <c r="G220" s="98">
        <f t="shared" si="97"/>
        <v>0</v>
      </c>
      <c r="H220" s="819"/>
      <c r="I220" s="746"/>
      <c r="J220" s="122"/>
      <c r="K220" s="122"/>
      <c r="L220" s="99"/>
      <c r="M220" s="99"/>
      <c r="N220" s="99"/>
      <c r="O220" s="99"/>
      <c r="P220" s="99"/>
      <c r="Q220" s="99"/>
      <c r="R220" s="641"/>
      <c r="S220" s="641"/>
      <c r="T220" s="99"/>
      <c r="U220" s="103">
        <f t="shared" si="98"/>
        <v>0</v>
      </c>
      <c r="V220" s="143"/>
      <c r="W220" s="143"/>
      <c r="X220" s="143"/>
      <c r="Y220" s="611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03">
        <f t="shared" si="99"/>
        <v>0</v>
      </c>
      <c r="AJ220" s="136"/>
      <c r="AK220" s="136"/>
      <c r="AL220" s="136"/>
      <c r="AM220" s="105">
        <f t="shared" si="100"/>
        <v>0</v>
      </c>
      <c r="AN220" s="143"/>
      <c r="AO220" s="143"/>
      <c r="AP220" s="143"/>
      <c r="AQ220" s="146"/>
      <c r="AR220" s="224">
        <f t="shared" si="101"/>
        <v>0</v>
      </c>
      <c r="AS220" s="126"/>
      <c r="AT220" s="126"/>
      <c r="AU220" s="274"/>
      <c r="AV220" s="126"/>
      <c r="AW220" s="126"/>
      <c r="AX220" s="275"/>
      <c r="AY220" s="126"/>
      <c r="AZ220" s="127"/>
      <c r="BA220" s="274"/>
      <c r="BB220" s="274"/>
      <c r="BC220" s="274"/>
      <c r="BD220" s="222">
        <f t="shared" si="106"/>
        <v>0</v>
      </c>
      <c r="BE220" s="140">
        <f t="shared" si="103"/>
        <v>0</v>
      </c>
      <c r="BF220" s="132"/>
      <c r="BG220" s="140">
        <f t="shared" si="104"/>
        <v>0</v>
      </c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30">
        <f t="shared" si="105"/>
        <v>0</v>
      </c>
      <c r="BV220" s="132"/>
    </row>
    <row r="221" spans="1:74" ht="14.25" customHeight="1" x14ac:dyDescent="0.25">
      <c r="A221" s="132"/>
      <c r="B221" s="215">
        <v>46218</v>
      </c>
      <c r="C221" s="133"/>
      <c r="D221" s="136"/>
      <c r="E221" s="135"/>
      <c r="F221" s="135"/>
      <c r="G221" s="98">
        <f t="shared" si="97"/>
        <v>0</v>
      </c>
      <c r="H221" s="819"/>
      <c r="I221" s="746"/>
      <c r="J221" s="122"/>
      <c r="K221" s="122"/>
      <c r="L221" s="99"/>
      <c r="M221" s="99"/>
      <c r="N221" s="99"/>
      <c r="O221" s="99"/>
      <c r="P221" s="99"/>
      <c r="Q221" s="99"/>
      <c r="R221" s="641"/>
      <c r="S221" s="641"/>
      <c r="T221" s="99"/>
      <c r="U221" s="103">
        <f t="shared" si="98"/>
        <v>0</v>
      </c>
      <c r="V221" s="143"/>
      <c r="W221" s="143"/>
      <c r="X221" s="143"/>
      <c r="Y221" s="611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03">
        <f t="shared" si="99"/>
        <v>0</v>
      </c>
      <c r="AJ221" s="136"/>
      <c r="AK221" s="136"/>
      <c r="AL221" s="136"/>
      <c r="AM221" s="105">
        <f t="shared" si="100"/>
        <v>0</v>
      </c>
      <c r="AN221" s="143"/>
      <c r="AO221" s="143"/>
      <c r="AP221" s="143"/>
      <c r="AQ221" s="146"/>
      <c r="AR221" s="224">
        <f t="shared" si="101"/>
        <v>0</v>
      </c>
      <c r="AS221" s="126"/>
      <c r="AT221" s="126"/>
      <c r="AU221" s="855"/>
      <c r="AV221" s="126"/>
      <c r="AW221" s="126"/>
      <c r="AX221" s="275"/>
      <c r="AY221" s="126"/>
      <c r="AZ221" s="127"/>
      <c r="BA221" s="274"/>
      <c r="BB221" s="274"/>
      <c r="BC221" s="274"/>
      <c r="BD221" s="222">
        <f t="shared" si="106"/>
        <v>0</v>
      </c>
      <c r="BE221" s="140">
        <f t="shared" si="103"/>
        <v>0</v>
      </c>
      <c r="BF221" s="132"/>
      <c r="BG221" s="140">
        <f t="shared" si="104"/>
        <v>0</v>
      </c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30">
        <f t="shared" si="105"/>
        <v>0</v>
      </c>
      <c r="BV221" s="132"/>
    </row>
    <row r="222" spans="1:74" ht="14.25" customHeight="1" x14ac:dyDescent="0.25">
      <c r="A222" s="132"/>
      <c r="B222" s="215">
        <v>46219</v>
      </c>
      <c r="C222" s="133"/>
      <c r="D222" s="136"/>
      <c r="E222" s="135"/>
      <c r="F222" s="135"/>
      <c r="G222" s="98">
        <f t="shared" si="97"/>
        <v>0</v>
      </c>
      <c r="H222" s="819"/>
      <c r="I222" s="746"/>
      <c r="J222" s="122"/>
      <c r="K222" s="122"/>
      <c r="L222" s="99"/>
      <c r="M222" s="99"/>
      <c r="N222" s="99"/>
      <c r="O222" s="99"/>
      <c r="P222" s="99"/>
      <c r="Q222" s="99"/>
      <c r="R222" s="641"/>
      <c r="S222" s="641"/>
      <c r="T222" s="99"/>
      <c r="U222" s="103">
        <f t="shared" si="98"/>
        <v>0</v>
      </c>
      <c r="V222" s="143"/>
      <c r="W222" s="143"/>
      <c r="X222" s="143"/>
      <c r="Y222" s="611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03">
        <f t="shared" si="99"/>
        <v>0</v>
      </c>
      <c r="AJ222" s="136"/>
      <c r="AK222" s="136"/>
      <c r="AL222" s="136"/>
      <c r="AM222" s="105">
        <f t="shared" si="100"/>
        <v>0</v>
      </c>
      <c r="AN222" s="143"/>
      <c r="AO222" s="143"/>
      <c r="AP222" s="143"/>
      <c r="AQ222" s="146"/>
      <c r="AR222" s="224">
        <f t="shared" si="101"/>
        <v>0</v>
      </c>
      <c r="AS222" s="126"/>
      <c r="AT222" s="126"/>
      <c r="AU222" s="274"/>
      <c r="AV222" s="126"/>
      <c r="AW222" s="126"/>
      <c r="AX222" s="275"/>
      <c r="AY222" s="126"/>
      <c r="AZ222" s="127"/>
      <c r="BA222" s="274"/>
      <c r="BB222" s="274"/>
      <c r="BC222" s="274"/>
      <c r="BD222" s="222">
        <f t="shared" si="106"/>
        <v>0</v>
      </c>
      <c r="BE222" s="140">
        <f t="shared" si="103"/>
        <v>0</v>
      </c>
      <c r="BF222" s="132"/>
      <c r="BG222" s="140">
        <f t="shared" si="104"/>
        <v>0</v>
      </c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30">
        <f t="shared" si="105"/>
        <v>0</v>
      </c>
      <c r="BV222" s="132"/>
    </row>
    <row r="223" spans="1:74" ht="14.25" customHeight="1" x14ac:dyDescent="0.25">
      <c r="A223" s="132"/>
      <c r="B223" s="215">
        <v>46220</v>
      </c>
      <c r="C223" s="133"/>
      <c r="D223" s="136"/>
      <c r="E223" s="135"/>
      <c r="F223" s="135"/>
      <c r="G223" s="98">
        <f t="shared" si="97"/>
        <v>0</v>
      </c>
      <c r="H223" s="819"/>
      <c r="I223" s="746"/>
      <c r="J223" s="122"/>
      <c r="K223" s="122"/>
      <c r="L223" s="99"/>
      <c r="M223" s="99"/>
      <c r="N223" s="99"/>
      <c r="O223" s="99"/>
      <c r="P223" s="99"/>
      <c r="Q223" s="99"/>
      <c r="R223" s="641"/>
      <c r="S223" s="641"/>
      <c r="T223" s="99"/>
      <c r="U223" s="103">
        <f t="shared" si="98"/>
        <v>0</v>
      </c>
      <c r="V223" s="143"/>
      <c r="W223" s="143"/>
      <c r="X223" s="143"/>
      <c r="Y223" s="611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03">
        <f t="shared" si="99"/>
        <v>0</v>
      </c>
      <c r="AJ223" s="136"/>
      <c r="AK223" s="136"/>
      <c r="AL223" s="136"/>
      <c r="AM223" s="105">
        <f t="shared" si="100"/>
        <v>0</v>
      </c>
      <c r="AN223" s="143"/>
      <c r="AO223" s="143"/>
      <c r="AP223" s="143"/>
      <c r="AQ223" s="146"/>
      <c r="AR223" s="224">
        <f t="shared" si="101"/>
        <v>0</v>
      </c>
      <c r="AS223" s="126"/>
      <c r="AT223" s="126"/>
      <c r="AU223" s="274"/>
      <c r="AV223" s="126"/>
      <c r="AW223" s="126"/>
      <c r="AX223" s="275"/>
      <c r="AY223" s="126"/>
      <c r="AZ223" s="127"/>
      <c r="BA223" s="274"/>
      <c r="BB223" s="274"/>
      <c r="BC223" s="274"/>
      <c r="BD223" s="222">
        <f t="shared" si="106"/>
        <v>0</v>
      </c>
      <c r="BE223" s="140">
        <f t="shared" si="103"/>
        <v>0</v>
      </c>
      <c r="BF223" s="132"/>
      <c r="BG223" s="140">
        <f t="shared" si="104"/>
        <v>0</v>
      </c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30">
        <f t="shared" si="105"/>
        <v>0</v>
      </c>
      <c r="BV223" s="132"/>
    </row>
    <row r="224" spans="1:74" ht="14.25" customHeight="1" x14ac:dyDescent="0.25">
      <c r="A224" s="132"/>
      <c r="B224" s="215">
        <v>46221</v>
      </c>
      <c r="C224" s="133"/>
      <c r="D224" s="136"/>
      <c r="E224" s="135"/>
      <c r="F224" s="135"/>
      <c r="G224" s="98">
        <f t="shared" si="97"/>
        <v>0</v>
      </c>
      <c r="H224" s="819"/>
      <c r="I224" s="746"/>
      <c r="J224" s="122"/>
      <c r="K224" s="122"/>
      <c r="L224" s="99"/>
      <c r="M224" s="99"/>
      <c r="N224" s="99"/>
      <c r="O224" s="99"/>
      <c r="P224" s="99"/>
      <c r="Q224" s="99"/>
      <c r="R224" s="641"/>
      <c r="S224" s="641"/>
      <c r="T224" s="99"/>
      <c r="U224" s="103">
        <f t="shared" si="98"/>
        <v>0</v>
      </c>
      <c r="V224" s="143"/>
      <c r="W224" s="143"/>
      <c r="X224" s="143"/>
      <c r="Y224" s="611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03">
        <f t="shared" si="99"/>
        <v>0</v>
      </c>
      <c r="AJ224" s="136"/>
      <c r="AK224" s="136"/>
      <c r="AL224" s="136"/>
      <c r="AM224" s="105">
        <f t="shared" si="100"/>
        <v>0</v>
      </c>
      <c r="AN224" s="143"/>
      <c r="AO224" s="143"/>
      <c r="AP224" s="143"/>
      <c r="AQ224" s="146"/>
      <c r="AR224" s="224">
        <f t="shared" si="101"/>
        <v>0</v>
      </c>
      <c r="AS224" s="126"/>
      <c r="AT224" s="126"/>
      <c r="AU224" s="274"/>
      <c r="AV224" s="126"/>
      <c r="AW224" s="126"/>
      <c r="AX224" s="275"/>
      <c r="AY224" s="126"/>
      <c r="AZ224" s="127"/>
      <c r="BA224" s="274"/>
      <c r="BB224" s="274"/>
      <c r="BC224" s="274"/>
      <c r="BD224" s="222">
        <f t="shared" si="106"/>
        <v>0</v>
      </c>
      <c r="BE224" s="140">
        <f t="shared" si="103"/>
        <v>0</v>
      </c>
      <c r="BF224" s="132"/>
      <c r="BG224" s="140">
        <f t="shared" si="104"/>
        <v>0</v>
      </c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30">
        <f t="shared" si="105"/>
        <v>0</v>
      </c>
      <c r="BV224" s="132"/>
    </row>
    <row r="225" spans="1:74" ht="14.25" customHeight="1" x14ac:dyDescent="0.25">
      <c r="A225" s="132"/>
      <c r="B225" s="215">
        <v>46222</v>
      </c>
      <c r="C225" s="133"/>
      <c r="D225" s="136"/>
      <c r="E225" s="135"/>
      <c r="F225" s="135"/>
      <c r="G225" s="98">
        <f t="shared" si="97"/>
        <v>0</v>
      </c>
      <c r="H225" s="819"/>
      <c r="I225" s="746"/>
      <c r="J225" s="122"/>
      <c r="K225" s="122"/>
      <c r="L225" s="99"/>
      <c r="M225" s="99"/>
      <c r="N225" s="99"/>
      <c r="O225" s="99"/>
      <c r="P225" s="99"/>
      <c r="Q225" s="99"/>
      <c r="R225" s="641"/>
      <c r="S225" s="641"/>
      <c r="T225" s="99"/>
      <c r="U225" s="103">
        <f t="shared" si="98"/>
        <v>0</v>
      </c>
      <c r="V225" s="143"/>
      <c r="W225" s="143"/>
      <c r="X225" s="143"/>
      <c r="Y225" s="611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03">
        <f t="shared" si="99"/>
        <v>0</v>
      </c>
      <c r="AJ225" s="136"/>
      <c r="AK225" s="136"/>
      <c r="AL225" s="136"/>
      <c r="AM225" s="105">
        <f t="shared" si="100"/>
        <v>0</v>
      </c>
      <c r="AN225" s="143"/>
      <c r="AO225" s="143"/>
      <c r="AP225" s="143"/>
      <c r="AQ225" s="146"/>
      <c r="AR225" s="224">
        <f t="shared" si="101"/>
        <v>0</v>
      </c>
      <c r="AS225" s="126"/>
      <c r="AT225" s="126"/>
      <c r="AU225" s="855"/>
      <c r="AV225" s="126"/>
      <c r="AW225" s="126"/>
      <c r="AX225" s="275"/>
      <c r="AY225" s="126"/>
      <c r="AZ225" s="127"/>
      <c r="BA225" s="274"/>
      <c r="BB225" s="274"/>
      <c r="BC225" s="274"/>
      <c r="BD225" s="222">
        <f t="shared" si="106"/>
        <v>0</v>
      </c>
      <c r="BE225" s="140">
        <f t="shared" si="103"/>
        <v>0</v>
      </c>
      <c r="BF225" s="132"/>
      <c r="BG225" s="140">
        <f t="shared" si="104"/>
        <v>0</v>
      </c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30">
        <f t="shared" si="105"/>
        <v>0</v>
      </c>
      <c r="BV225" s="132"/>
    </row>
    <row r="226" spans="1:74" ht="14.25" customHeight="1" x14ac:dyDescent="0.25">
      <c r="A226" s="132"/>
      <c r="B226" s="215">
        <v>46223</v>
      </c>
      <c r="C226" s="133"/>
      <c r="D226" s="136"/>
      <c r="E226" s="135"/>
      <c r="F226" s="135"/>
      <c r="G226" s="98">
        <f t="shared" si="97"/>
        <v>0</v>
      </c>
      <c r="H226" s="819"/>
      <c r="I226" s="746"/>
      <c r="J226" s="122"/>
      <c r="K226" s="122"/>
      <c r="L226" s="99"/>
      <c r="M226" s="99"/>
      <c r="N226" s="99"/>
      <c r="O226" s="99"/>
      <c r="P226" s="99"/>
      <c r="Q226" s="99"/>
      <c r="R226" s="641"/>
      <c r="S226" s="641"/>
      <c r="T226" s="99"/>
      <c r="U226" s="103">
        <f t="shared" si="98"/>
        <v>0</v>
      </c>
      <c r="V226" s="143"/>
      <c r="W226" s="143"/>
      <c r="X226" s="143"/>
      <c r="Y226" s="611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03">
        <f t="shared" si="99"/>
        <v>0</v>
      </c>
      <c r="AJ226" s="136"/>
      <c r="AK226" s="136"/>
      <c r="AL226" s="136"/>
      <c r="AM226" s="105">
        <f t="shared" si="100"/>
        <v>0</v>
      </c>
      <c r="AN226" s="143"/>
      <c r="AO226" s="143"/>
      <c r="AP226" s="143"/>
      <c r="AQ226" s="146"/>
      <c r="AR226" s="224">
        <f t="shared" si="101"/>
        <v>0</v>
      </c>
      <c r="AS226" s="126"/>
      <c r="AT226" s="126"/>
      <c r="AU226" s="274"/>
      <c r="AV226" s="126"/>
      <c r="AW226" s="126"/>
      <c r="AX226" s="275"/>
      <c r="AY226" s="126"/>
      <c r="AZ226" s="127"/>
      <c r="BA226" s="274"/>
      <c r="BB226" s="274"/>
      <c r="BC226" s="274"/>
      <c r="BD226" s="222">
        <f t="shared" si="106"/>
        <v>0</v>
      </c>
      <c r="BE226" s="140">
        <f t="shared" si="103"/>
        <v>0</v>
      </c>
      <c r="BF226" s="132"/>
      <c r="BG226" s="140">
        <f t="shared" si="104"/>
        <v>0</v>
      </c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30">
        <f t="shared" si="105"/>
        <v>0</v>
      </c>
      <c r="BV226" s="132"/>
    </row>
    <row r="227" spans="1:74" ht="14.25" customHeight="1" x14ac:dyDescent="0.25">
      <c r="A227" s="132"/>
      <c r="B227" s="215">
        <v>46224</v>
      </c>
      <c r="C227" s="133"/>
      <c r="D227" s="136"/>
      <c r="E227" s="135"/>
      <c r="F227" s="135"/>
      <c r="G227" s="98">
        <f t="shared" si="97"/>
        <v>0</v>
      </c>
      <c r="H227" s="819"/>
      <c r="I227" s="746"/>
      <c r="J227" s="122"/>
      <c r="K227" s="122"/>
      <c r="L227" s="99"/>
      <c r="M227" s="99"/>
      <c r="N227" s="99"/>
      <c r="O227" s="99"/>
      <c r="P227" s="99"/>
      <c r="Q227" s="99"/>
      <c r="R227" s="641"/>
      <c r="S227" s="641"/>
      <c r="T227" s="99"/>
      <c r="U227" s="103">
        <f t="shared" si="98"/>
        <v>0</v>
      </c>
      <c r="V227" s="143"/>
      <c r="W227" s="231"/>
      <c r="X227" s="231"/>
      <c r="Y227" s="611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03">
        <f t="shared" si="99"/>
        <v>0</v>
      </c>
      <c r="AJ227" s="136"/>
      <c r="AK227" s="136"/>
      <c r="AL227" s="136"/>
      <c r="AM227" s="105">
        <f t="shared" si="100"/>
        <v>0</v>
      </c>
      <c r="AN227" s="143"/>
      <c r="AO227" s="143"/>
      <c r="AP227" s="143"/>
      <c r="AQ227" s="146"/>
      <c r="AR227" s="224">
        <f t="shared" si="101"/>
        <v>0</v>
      </c>
      <c r="AS227" s="126"/>
      <c r="AT227" s="126"/>
      <c r="AU227" s="274"/>
      <c r="AV227" s="126"/>
      <c r="AW227" s="126"/>
      <c r="AX227" s="275"/>
      <c r="AY227" s="126"/>
      <c r="AZ227" s="127"/>
      <c r="BA227" s="274"/>
      <c r="BB227" s="274"/>
      <c r="BC227" s="274"/>
      <c r="BD227" s="222">
        <f t="shared" si="106"/>
        <v>0</v>
      </c>
      <c r="BE227" s="140">
        <f t="shared" si="103"/>
        <v>0</v>
      </c>
      <c r="BF227" s="132"/>
      <c r="BG227" s="140">
        <f t="shared" si="104"/>
        <v>0</v>
      </c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30">
        <f t="shared" si="105"/>
        <v>0</v>
      </c>
      <c r="BV227" s="132"/>
    </row>
    <row r="228" spans="1:74" ht="14.25" customHeight="1" x14ac:dyDescent="0.25">
      <c r="A228" s="132"/>
      <c r="B228" s="215">
        <v>46225</v>
      </c>
      <c r="C228" s="133"/>
      <c r="D228" s="136"/>
      <c r="E228" s="135"/>
      <c r="F228" s="135"/>
      <c r="G228" s="98">
        <f t="shared" si="97"/>
        <v>0</v>
      </c>
      <c r="H228" s="819"/>
      <c r="I228" s="746"/>
      <c r="J228" s="122"/>
      <c r="K228" s="122"/>
      <c r="L228" s="99"/>
      <c r="M228" s="99"/>
      <c r="N228" s="99"/>
      <c r="O228" s="99"/>
      <c r="P228" s="99"/>
      <c r="Q228" s="99"/>
      <c r="R228" s="641"/>
      <c r="S228" s="641"/>
      <c r="T228" s="99"/>
      <c r="U228" s="103">
        <f t="shared" si="98"/>
        <v>0</v>
      </c>
      <c r="V228" s="143"/>
      <c r="W228" s="143"/>
      <c r="X228" s="143"/>
      <c r="Y228" s="611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03">
        <f t="shared" si="99"/>
        <v>0</v>
      </c>
      <c r="AJ228" s="136"/>
      <c r="AK228" s="136"/>
      <c r="AL228" s="136"/>
      <c r="AM228" s="105">
        <f t="shared" si="100"/>
        <v>0</v>
      </c>
      <c r="AN228" s="143"/>
      <c r="AO228" s="143"/>
      <c r="AP228" s="143"/>
      <c r="AQ228" s="146"/>
      <c r="AR228" s="224">
        <f t="shared" si="101"/>
        <v>0</v>
      </c>
      <c r="AS228" s="126"/>
      <c r="AT228" s="126"/>
      <c r="AU228" s="855"/>
      <c r="AV228" s="126"/>
      <c r="AW228" s="126"/>
      <c r="AX228" s="275"/>
      <c r="AY228" s="126"/>
      <c r="AZ228" s="127"/>
      <c r="BA228" s="274"/>
      <c r="BB228" s="274"/>
      <c r="BC228" s="274"/>
      <c r="BD228" s="222">
        <f t="shared" si="106"/>
        <v>0</v>
      </c>
      <c r="BE228" s="140">
        <f t="shared" si="103"/>
        <v>0</v>
      </c>
      <c r="BF228" s="132"/>
      <c r="BG228" s="140">
        <f t="shared" si="104"/>
        <v>0</v>
      </c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30">
        <f t="shared" si="105"/>
        <v>0</v>
      </c>
      <c r="BV228" s="132"/>
    </row>
    <row r="229" spans="1:74" ht="14.25" customHeight="1" x14ac:dyDescent="0.25">
      <c r="A229" s="132"/>
      <c r="B229" s="215">
        <v>46226</v>
      </c>
      <c r="C229" s="133"/>
      <c r="D229" s="136"/>
      <c r="E229" s="135"/>
      <c r="F229" s="135"/>
      <c r="G229" s="98">
        <f t="shared" si="97"/>
        <v>0</v>
      </c>
      <c r="H229" s="819"/>
      <c r="I229" s="746"/>
      <c r="J229" s="122"/>
      <c r="K229" s="122"/>
      <c r="L229" s="99"/>
      <c r="M229" s="99"/>
      <c r="N229" s="99"/>
      <c r="O229" s="99"/>
      <c r="P229" s="99"/>
      <c r="Q229" s="99"/>
      <c r="R229" s="641"/>
      <c r="S229" s="641"/>
      <c r="T229" s="99"/>
      <c r="U229" s="103">
        <f t="shared" si="98"/>
        <v>0</v>
      </c>
      <c r="V229" s="231"/>
      <c r="W229" s="143"/>
      <c r="X229" s="143"/>
      <c r="Y229" s="611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03">
        <f t="shared" si="99"/>
        <v>0</v>
      </c>
      <c r="AJ229" s="136"/>
      <c r="AK229" s="136"/>
      <c r="AL229" s="136"/>
      <c r="AM229" s="105">
        <f t="shared" si="100"/>
        <v>0</v>
      </c>
      <c r="AN229" s="143"/>
      <c r="AO229" s="143"/>
      <c r="AP229" s="143"/>
      <c r="AQ229" s="146"/>
      <c r="AR229" s="224">
        <f t="shared" si="101"/>
        <v>0</v>
      </c>
      <c r="AS229" s="126"/>
      <c r="AT229" s="126"/>
      <c r="AU229" s="274"/>
      <c r="AV229" s="126"/>
      <c r="AW229" s="126"/>
      <c r="AX229" s="275"/>
      <c r="AY229" s="126"/>
      <c r="AZ229" s="127"/>
      <c r="BA229" s="274"/>
      <c r="BB229" s="274"/>
      <c r="BC229" s="274"/>
      <c r="BD229" s="222">
        <f t="shared" si="106"/>
        <v>0</v>
      </c>
      <c r="BE229" s="140">
        <f t="shared" si="103"/>
        <v>0</v>
      </c>
      <c r="BF229" s="132"/>
      <c r="BG229" s="140">
        <f t="shared" si="104"/>
        <v>0</v>
      </c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30">
        <f t="shared" si="105"/>
        <v>0</v>
      </c>
      <c r="BV229" s="132"/>
    </row>
    <row r="230" spans="1:74" ht="14.25" customHeight="1" x14ac:dyDescent="0.25">
      <c r="A230" s="132"/>
      <c r="B230" s="215">
        <v>46227</v>
      </c>
      <c r="C230" s="133"/>
      <c r="D230" s="136"/>
      <c r="E230" s="135"/>
      <c r="F230" s="135"/>
      <c r="G230" s="98">
        <f t="shared" si="97"/>
        <v>0</v>
      </c>
      <c r="H230" s="819"/>
      <c r="I230" s="746"/>
      <c r="J230" s="122"/>
      <c r="K230" s="122"/>
      <c r="L230" s="99"/>
      <c r="M230" s="99"/>
      <c r="N230" s="99"/>
      <c r="O230" s="99"/>
      <c r="P230" s="99"/>
      <c r="Q230" s="99"/>
      <c r="R230" s="641"/>
      <c r="S230" s="641"/>
      <c r="T230" s="99"/>
      <c r="U230" s="103">
        <f t="shared" si="98"/>
        <v>0</v>
      </c>
      <c r="V230" s="143"/>
      <c r="W230" s="143"/>
      <c r="X230" s="143"/>
      <c r="Y230" s="611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03">
        <f t="shared" si="99"/>
        <v>0</v>
      </c>
      <c r="AJ230" s="136"/>
      <c r="AK230" s="136"/>
      <c r="AL230" s="136"/>
      <c r="AM230" s="105">
        <f t="shared" si="100"/>
        <v>0</v>
      </c>
      <c r="AN230" s="143"/>
      <c r="AO230" s="143"/>
      <c r="AP230" s="143"/>
      <c r="AQ230" s="146"/>
      <c r="AR230" s="224">
        <f t="shared" si="101"/>
        <v>0</v>
      </c>
      <c r="AS230" s="126"/>
      <c r="AT230" s="126"/>
      <c r="AU230" s="274"/>
      <c r="AV230" s="126"/>
      <c r="AW230" s="126"/>
      <c r="AX230" s="275"/>
      <c r="AY230" s="126"/>
      <c r="AZ230" s="127"/>
      <c r="BA230" s="274"/>
      <c r="BB230" s="274"/>
      <c r="BC230" s="274"/>
      <c r="BD230" s="222">
        <f t="shared" si="106"/>
        <v>0</v>
      </c>
      <c r="BE230" s="140">
        <f t="shared" si="103"/>
        <v>0</v>
      </c>
      <c r="BF230" s="132"/>
      <c r="BG230" s="140">
        <f t="shared" si="104"/>
        <v>0</v>
      </c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30">
        <f t="shared" si="105"/>
        <v>0</v>
      </c>
      <c r="BV230" s="132"/>
    </row>
    <row r="231" spans="1:74" ht="14.25" customHeight="1" x14ac:dyDescent="0.25">
      <c r="A231" s="132"/>
      <c r="B231" s="215">
        <v>46228</v>
      </c>
      <c r="C231" s="133"/>
      <c r="D231" s="136"/>
      <c r="E231" s="135"/>
      <c r="F231" s="135"/>
      <c r="G231" s="98">
        <f t="shared" si="97"/>
        <v>0</v>
      </c>
      <c r="H231" s="819"/>
      <c r="I231" s="746"/>
      <c r="J231" s="122"/>
      <c r="K231" s="122"/>
      <c r="L231" s="99"/>
      <c r="M231" s="99"/>
      <c r="N231" s="99"/>
      <c r="O231" s="99"/>
      <c r="P231" s="99"/>
      <c r="Q231" s="99"/>
      <c r="R231" s="641"/>
      <c r="S231" s="641"/>
      <c r="T231" s="99"/>
      <c r="U231" s="103">
        <f t="shared" si="98"/>
        <v>0</v>
      </c>
      <c r="V231" s="143"/>
      <c r="W231" s="143"/>
      <c r="X231" s="143"/>
      <c r="Y231" s="611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03">
        <f t="shared" si="99"/>
        <v>0</v>
      </c>
      <c r="AJ231" s="136"/>
      <c r="AK231" s="136"/>
      <c r="AL231" s="136"/>
      <c r="AM231" s="105">
        <f t="shared" si="100"/>
        <v>0</v>
      </c>
      <c r="AN231" s="143"/>
      <c r="AO231" s="143"/>
      <c r="AP231" s="143"/>
      <c r="AQ231" s="146"/>
      <c r="AR231" s="224">
        <f t="shared" si="101"/>
        <v>0</v>
      </c>
      <c r="AS231" s="126"/>
      <c r="AT231" s="126"/>
      <c r="AU231" s="274"/>
      <c r="AV231" s="126"/>
      <c r="AW231" s="126"/>
      <c r="AX231" s="275"/>
      <c r="AY231" s="126"/>
      <c r="AZ231" s="127"/>
      <c r="BA231" s="274"/>
      <c r="BB231" s="274"/>
      <c r="BC231" s="274"/>
      <c r="BD231" s="222">
        <f t="shared" si="106"/>
        <v>0</v>
      </c>
      <c r="BE231" s="140">
        <f t="shared" si="103"/>
        <v>0</v>
      </c>
      <c r="BF231" s="132"/>
      <c r="BG231" s="140">
        <f t="shared" si="104"/>
        <v>0</v>
      </c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30">
        <f t="shared" si="105"/>
        <v>0</v>
      </c>
      <c r="BV231" s="132"/>
    </row>
    <row r="232" spans="1:74" ht="14.25" customHeight="1" x14ac:dyDescent="0.25">
      <c r="A232" s="132"/>
      <c r="B232" s="215">
        <v>46229</v>
      </c>
      <c r="C232" s="133"/>
      <c r="D232" s="136"/>
      <c r="E232" s="135"/>
      <c r="F232" s="135"/>
      <c r="G232" s="98">
        <f t="shared" si="97"/>
        <v>0</v>
      </c>
      <c r="H232" s="819"/>
      <c r="I232" s="746"/>
      <c r="J232" s="122"/>
      <c r="K232" s="122"/>
      <c r="L232" s="99"/>
      <c r="M232" s="99"/>
      <c r="N232" s="99"/>
      <c r="O232" s="99"/>
      <c r="P232" s="99"/>
      <c r="Q232" s="99"/>
      <c r="R232" s="641"/>
      <c r="S232" s="641"/>
      <c r="T232" s="99"/>
      <c r="U232" s="103">
        <f t="shared" si="98"/>
        <v>0</v>
      </c>
      <c r="V232" s="143"/>
      <c r="W232" s="143"/>
      <c r="X232" s="143"/>
      <c r="Y232" s="611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03">
        <f t="shared" si="99"/>
        <v>0</v>
      </c>
      <c r="AJ232" s="136"/>
      <c r="AK232" s="136"/>
      <c r="AL232" s="136"/>
      <c r="AM232" s="105">
        <f t="shared" si="100"/>
        <v>0</v>
      </c>
      <c r="AN232" s="143"/>
      <c r="AO232" s="143"/>
      <c r="AP232" s="143"/>
      <c r="AQ232" s="146"/>
      <c r="AR232" s="224">
        <f t="shared" si="101"/>
        <v>0</v>
      </c>
      <c r="AS232" s="126"/>
      <c r="AT232" s="126"/>
      <c r="AU232" s="274"/>
      <c r="AV232" s="126"/>
      <c r="AW232" s="126"/>
      <c r="AX232" s="275"/>
      <c r="AY232" s="126"/>
      <c r="AZ232" s="127"/>
      <c r="BA232" s="274"/>
      <c r="BB232" s="274"/>
      <c r="BC232" s="274"/>
      <c r="BD232" s="222">
        <f t="shared" si="106"/>
        <v>0</v>
      </c>
      <c r="BE232" s="140">
        <f t="shared" si="103"/>
        <v>0</v>
      </c>
      <c r="BF232" s="132"/>
      <c r="BG232" s="140">
        <f t="shared" si="104"/>
        <v>0</v>
      </c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30">
        <f t="shared" si="105"/>
        <v>0</v>
      </c>
      <c r="BV232" s="132"/>
    </row>
    <row r="233" spans="1:74" ht="14.25" customHeight="1" x14ac:dyDescent="0.25">
      <c r="A233" s="132"/>
      <c r="B233" s="215">
        <v>46230</v>
      </c>
      <c r="C233" s="133"/>
      <c r="D233" s="136"/>
      <c r="E233" s="135"/>
      <c r="F233" s="135"/>
      <c r="G233" s="98">
        <f t="shared" si="97"/>
        <v>0</v>
      </c>
      <c r="H233" s="819"/>
      <c r="I233" s="746"/>
      <c r="J233" s="122"/>
      <c r="K233" s="122"/>
      <c r="L233" s="99"/>
      <c r="M233" s="99"/>
      <c r="N233" s="99"/>
      <c r="O233" s="99"/>
      <c r="P233" s="99"/>
      <c r="Q233" s="99"/>
      <c r="R233" s="641"/>
      <c r="S233" s="641"/>
      <c r="T233" s="99"/>
      <c r="U233" s="103">
        <f t="shared" si="98"/>
        <v>0</v>
      </c>
      <c r="V233" s="143"/>
      <c r="W233" s="143"/>
      <c r="X233" s="143"/>
      <c r="Y233" s="611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03">
        <f t="shared" si="99"/>
        <v>0</v>
      </c>
      <c r="AJ233" s="136"/>
      <c r="AK233" s="136"/>
      <c r="AL233" s="136"/>
      <c r="AM233" s="105">
        <f t="shared" si="100"/>
        <v>0</v>
      </c>
      <c r="AN233" s="143"/>
      <c r="AO233" s="143"/>
      <c r="AP233" s="143"/>
      <c r="AQ233" s="146"/>
      <c r="AR233" s="224">
        <f t="shared" si="101"/>
        <v>0</v>
      </c>
      <c r="AS233" s="126"/>
      <c r="AT233" s="126"/>
      <c r="AU233" s="855"/>
      <c r="AV233" s="126"/>
      <c r="AW233" s="126"/>
      <c r="AX233" s="275"/>
      <c r="AY233" s="126"/>
      <c r="AZ233" s="127"/>
      <c r="BA233" s="274"/>
      <c r="BB233" s="274"/>
      <c r="BC233" s="274"/>
      <c r="BD233" s="222">
        <f t="shared" si="106"/>
        <v>0</v>
      </c>
      <c r="BE233" s="140">
        <f t="shared" si="103"/>
        <v>0</v>
      </c>
      <c r="BF233" s="132"/>
      <c r="BG233" s="140">
        <f t="shared" si="104"/>
        <v>0</v>
      </c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30">
        <f t="shared" si="105"/>
        <v>0</v>
      </c>
      <c r="BV233" s="132"/>
    </row>
    <row r="234" spans="1:74" ht="14.25" customHeight="1" x14ac:dyDescent="0.25">
      <c r="A234" s="132"/>
      <c r="B234" s="215">
        <v>46231</v>
      </c>
      <c r="C234" s="133"/>
      <c r="D234" s="136"/>
      <c r="E234" s="135"/>
      <c r="F234" s="135"/>
      <c r="G234" s="98">
        <f t="shared" si="97"/>
        <v>0</v>
      </c>
      <c r="H234" s="819"/>
      <c r="I234" s="746"/>
      <c r="J234" s="122"/>
      <c r="K234" s="122"/>
      <c r="L234" s="99"/>
      <c r="M234" s="99"/>
      <c r="N234" s="99"/>
      <c r="O234" s="99"/>
      <c r="P234" s="99"/>
      <c r="Q234" s="99"/>
      <c r="R234" s="641"/>
      <c r="S234" s="641"/>
      <c r="T234" s="99"/>
      <c r="U234" s="103">
        <f t="shared" si="98"/>
        <v>0</v>
      </c>
      <c r="V234" s="143"/>
      <c r="W234" s="143"/>
      <c r="X234" s="143"/>
      <c r="Y234" s="611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03">
        <f t="shared" si="99"/>
        <v>0</v>
      </c>
      <c r="AJ234" s="136"/>
      <c r="AK234" s="136"/>
      <c r="AL234" s="136"/>
      <c r="AM234" s="105">
        <f t="shared" si="100"/>
        <v>0</v>
      </c>
      <c r="AN234" s="143"/>
      <c r="AO234" s="143"/>
      <c r="AP234" s="143"/>
      <c r="AQ234" s="146"/>
      <c r="AR234" s="224">
        <f t="shared" si="101"/>
        <v>0</v>
      </c>
      <c r="AS234" s="126"/>
      <c r="AT234" s="126"/>
      <c r="AU234" s="274"/>
      <c r="AV234" s="126"/>
      <c r="AW234" s="126"/>
      <c r="AX234" s="275"/>
      <c r="AY234" s="126"/>
      <c r="AZ234" s="127"/>
      <c r="BA234" s="274"/>
      <c r="BB234" s="274"/>
      <c r="BC234" s="274"/>
      <c r="BD234" s="222">
        <f t="shared" si="106"/>
        <v>0</v>
      </c>
      <c r="BE234" s="140">
        <f t="shared" si="103"/>
        <v>0</v>
      </c>
      <c r="BF234" s="132"/>
      <c r="BG234" s="140">
        <f t="shared" si="104"/>
        <v>0</v>
      </c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30">
        <f t="shared" si="105"/>
        <v>0</v>
      </c>
      <c r="BV234" s="132"/>
    </row>
    <row r="235" spans="1:74" ht="14.25" customHeight="1" x14ac:dyDescent="0.25">
      <c r="A235" s="132"/>
      <c r="B235" s="215">
        <v>46232</v>
      </c>
      <c r="C235" s="133"/>
      <c r="D235" s="136"/>
      <c r="E235" s="135"/>
      <c r="F235" s="135"/>
      <c r="G235" s="98">
        <f t="shared" si="97"/>
        <v>0</v>
      </c>
      <c r="H235" s="819"/>
      <c r="I235" s="746"/>
      <c r="J235" s="122"/>
      <c r="K235" s="122"/>
      <c r="L235" s="99"/>
      <c r="M235" s="99"/>
      <c r="N235" s="99"/>
      <c r="O235" s="99"/>
      <c r="P235" s="99"/>
      <c r="Q235" s="99"/>
      <c r="R235" s="641"/>
      <c r="S235" s="641"/>
      <c r="T235" s="99"/>
      <c r="U235" s="103">
        <f t="shared" si="98"/>
        <v>0</v>
      </c>
      <c r="V235" s="143"/>
      <c r="W235" s="143"/>
      <c r="X235" s="143"/>
      <c r="Y235" s="611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03">
        <f t="shared" si="99"/>
        <v>0</v>
      </c>
      <c r="AJ235" s="136"/>
      <c r="AK235" s="136"/>
      <c r="AL235" s="136"/>
      <c r="AM235" s="105">
        <f t="shared" si="100"/>
        <v>0</v>
      </c>
      <c r="AN235" s="143"/>
      <c r="AO235" s="143"/>
      <c r="AP235" s="143"/>
      <c r="AQ235" s="146"/>
      <c r="AR235" s="224">
        <f t="shared" si="101"/>
        <v>0</v>
      </c>
      <c r="AS235" s="126"/>
      <c r="AT235" s="126"/>
      <c r="AU235" s="274"/>
      <c r="AV235" s="126"/>
      <c r="AW235" s="126"/>
      <c r="AX235" s="275"/>
      <c r="AY235" s="126"/>
      <c r="AZ235" s="127"/>
      <c r="BA235" s="274"/>
      <c r="BB235" s="274"/>
      <c r="BC235" s="274"/>
      <c r="BD235" s="222">
        <f t="shared" si="106"/>
        <v>0</v>
      </c>
      <c r="BE235" s="140">
        <f t="shared" si="103"/>
        <v>0</v>
      </c>
      <c r="BF235" s="132"/>
      <c r="BG235" s="140">
        <f t="shared" si="104"/>
        <v>0</v>
      </c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30">
        <f t="shared" si="105"/>
        <v>0</v>
      </c>
      <c r="BV235" s="132"/>
    </row>
    <row r="236" spans="1:74" ht="14.25" customHeight="1" x14ac:dyDescent="0.25">
      <c r="A236" s="132"/>
      <c r="B236" s="215">
        <v>46233</v>
      </c>
      <c r="C236" s="133"/>
      <c r="D236" s="136"/>
      <c r="E236" s="135"/>
      <c r="F236" s="135"/>
      <c r="G236" s="98">
        <f t="shared" si="97"/>
        <v>0</v>
      </c>
      <c r="H236" s="819"/>
      <c r="I236" s="746"/>
      <c r="J236" s="122"/>
      <c r="K236" s="122"/>
      <c r="L236" s="99"/>
      <c r="M236" s="99"/>
      <c r="N236" s="99"/>
      <c r="O236" s="99"/>
      <c r="P236" s="99"/>
      <c r="Q236" s="99"/>
      <c r="R236" s="641"/>
      <c r="S236" s="641"/>
      <c r="T236" s="99"/>
      <c r="U236" s="103">
        <f t="shared" si="98"/>
        <v>0</v>
      </c>
      <c r="V236" s="143"/>
      <c r="W236" s="231"/>
      <c r="X236" s="231"/>
      <c r="Y236" s="611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03">
        <f t="shared" si="99"/>
        <v>0</v>
      </c>
      <c r="AJ236" s="136"/>
      <c r="AK236" s="136"/>
      <c r="AL236" s="136"/>
      <c r="AM236" s="105">
        <f t="shared" si="100"/>
        <v>0</v>
      </c>
      <c r="AN236" s="143"/>
      <c r="AO236" s="143"/>
      <c r="AP236" s="143"/>
      <c r="AQ236" s="146"/>
      <c r="AR236" s="224">
        <f t="shared" si="101"/>
        <v>0</v>
      </c>
      <c r="AS236" s="126"/>
      <c r="AT236" s="126"/>
      <c r="AU236" s="274"/>
      <c r="AV236" s="126"/>
      <c r="AW236" s="126"/>
      <c r="AX236" s="275"/>
      <c r="AY236" s="126"/>
      <c r="AZ236" s="127"/>
      <c r="BA236" s="274"/>
      <c r="BB236" s="274"/>
      <c r="BC236" s="274"/>
      <c r="BD236" s="222">
        <f t="shared" si="106"/>
        <v>0</v>
      </c>
      <c r="BE236" s="140">
        <f t="shared" si="103"/>
        <v>0</v>
      </c>
      <c r="BF236" s="132"/>
      <c r="BG236" s="140">
        <f t="shared" si="104"/>
        <v>0</v>
      </c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30">
        <f t="shared" si="105"/>
        <v>0</v>
      </c>
      <c r="BV236" s="132"/>
    </row>
    <row r="237" spans="1:74" ht="14.25" customHeight="1" thickBot="1" x14ac:dyDescent="0.3">
      <c r="A237" s="132"/>
      <c r="B237" s="215">
        <v>46234</v>
      </c>
      <c r="C237" s="133"/>
      <c r="D237" s="136"/>
      <c r="E237" s="159"/>
      <c r="F237" s="156"/>
      <c r="G237" s="98">
        <f t="shared" si="97"/>
        <v>0</v>
      </c>
      <c r="H237" s="833"/>
      <c r="I237" s="783"/>
      <c r="J237" s="656"/>
      <c r="K237" s="656"/>
      <c r="L237" s="657"/>
      <c r="M237" s="657"/>
      <c r="N237" s="657"/>
      <c r="O237" s="657"/>
      <c r="P237" s="657"/>
      <c r="Q237" s="657"/>
      <c r="R237" s="658"/>
      <c r="S237" s="658"/>
      <c r="T237" s="657"/>
      <c r="U237" s="103">
        <f t="shared" si="98"/>
        <v>0</v>
      </c>
      <c r="V237" s="157"/>
      <c r="W237" s="157"/>
      <c r="X237" s="157"/>
      <c r="Y237" s="613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03">
        <f t="shared" si="99"/>
        <v>0</v>
      </c>
      <c r="AJ237" s="136"/>
      <c r="AK237" s="136"/>
      <c r="AL237" s="159"/>
      <c r="AM237" s="105">
        <f t="shared" si="100"/>
        <v>0</v>
      </c>
      <c r="AN237" s="143"/>
      <c r="AO237" s="157"/>
      <c r="AP237" s="157"/>
      <c r="AQ237" s="160"/>
      <c r="AR237" s="232">
        <f t="shared" si="101"/>
        <v>0</v>
      </c>
      <c r="AS237" s="138"/>
      <c r="AT237" s="138"/>
      <c r="AU237" s="274"/>
      <c r="AV237" s="126"/>
      <c r="AW237" s="126"/>
      <c r="AX237" s="275"/>
      <c r="AY237" s="138"/>
      <c r="AZ237" s="127"/>
      <c r="BA237" s="296"/>
      <c r="BB237" s="296"/>
      <c r="BC237" s="296"/>
      <c r="BD237" s="222">
        <f t="shared" si="106"/>
        <v>0</v>
      </c>
      <c r="BE237" s="162">
        <f t="shared" si="103"/>
        <v>0</v>
      </c>
      <c r="BF237" s="132"/>
      <c r="BG237" s="162">
        <f t="shared" si="104"/>
        <v>0</v>
      </c>
      <c r="BH237" s="163"/>
      <c r="BI237" s="163"/>
      <c r="BJ237" s="163"/>
      <c r="BK237" s="163"/>
      <c r="BL237" s="163"/>
      <c r="BM237" s="163"/>
      <c r="BN237" s="163"/>
      <c r="BO237" s="163"/>
      <c r="BP237" s="163"/>
      <c r="BQ237" s="141"/>
      <c r="BR237" s="163"/>
      <c r="BS237" s="163"/>
      <c r="BT237" s="163"/>
      <c r="BU237" s="164">
        <f t="shared" si="105"/>
        <v>0</v>
      </c>
      <c r="BV237" s="132"/>
    </row>
    <row r="238" spans="1:74" ht="14.25" customHeight="1" thickBot="1" x14ac:dyDescent="0.3">
      <c r="A238" s="3"/>
      <c r="B238" s="2" t="s">
        <v>81</v>
      </c>
      <c r="C238" s="755">
        <f t="shared" ref="C238:G238" si="107">SUM(C208:C237)</f>
        <v>0</v>
      </c>
      <c r="D238" s="755">
        <f t="shared" si="107"/>
        <v>0</v>
      </c>
      <c r="E238" s="755">
        <f t="shared" si="107"/>
        <v>0</v>
      </c>
      <c r="F238" s="755">
        <f t="shared" si="107"/>
        <v>0</v>
      </c>
      <c r="G238" s="755">
        <f t="shared" si="107"/>
        <v>0</v>
      </c>
      <c r="H238" s="755">
        <f t="shared" ref="H238:T238" si="108">SUM(H207:H237)</f>
        <v>0</v>
      </c>
      <c r="I238" s="755">
        <f t="shared" si="108"/>
        <v>0</v>
      </c>
      <c r="J238" s="755">
        <f t="shared" si="108"/>
        <v>0</v>
      </c>
      <c r="K238" s="755">
        <f t="shared" si="108"/>
        <v>0</v>
      </c>
      <c r="L238" s="755">
        <f t="shared" si="108"/>
        <v>0</v>
      </c>
      <c r="M238" s="755">
        <f t="shared" si="108"/>
        <v>0</v>
      </c>
      <c r="N238" s="755">
        <f t="shared" si="108"/>
        <v>0</v>
      </c>
      <c r="O238" s="755">
        <f t="shared" si="108"/>
        <v>0</v>
      </c>
      <c r="P238" s="755">
        <f t="shared" si="108"/>
        <v>0</v>
      </c>
      <c r="Q238" s="755">
        <f t="shared" si="108"/>
        <v>0</v>
      </c>
      <c r="R238" s="755">
        <f t="shared" si="108"/>
        <v>0</v>
      </c>
      <c r="S238" s="755">
        <f t="shared" si="108"/>
        <v>0</v>
      </c>
      <c r="T238" s="755">
        <f t="shared" si="108"/>
        <v>0</v>
      </c>
      <c r="U238" s="755">
        <f t="shared" ref="U238:AI238" si="109">SUM(U208:U237)</f>
        <v>0</v>
      </c>
      <c r="V238" s="755">
        <f t="shared" si="109"/>
        <v>0</v>
      </c>
      <c r="W238" s="755">
        <f t="shared" si="109"/>
        <v>0</v>
      </c>
      <c r="X238" s="755">
        <f t="shared" si="109"/>
        <v>0</v>
      </c>
      <c r="Y238" s="755">
        <f t="shared" si="109"/>
        <v>0</v>
      </c>
      <c r="Z238" s="755">
        <f t="shared" si="109"/>
        <v>0</v>
      </c>
      <c r="AA238" s="755">
        <f t="shared" si="109"/>
        <v>0</v>
      </c>
      <c r="AB238" s="755">
        <f t="shared" si="109"/>
        <v>0</v>
      </c>
      <c r="AC238" s="755">
        <f t="shared" si="109"/>
        <v>0</v>
      </c>
      <c r="AD238" s="755">
        <f t="shared" si="109"/>
        <v>0</v>
      </c>
      <c r="AE238" s="755">
        <f t="shared" si="109"/>
        <v>0</v>
      </c>
      <c r="AF238" s="755">
        <f t="shared" si="109"/>
        <v>0</v>
      </c>
      <c r="AG238" s="755">
        <f t="shared" si="109"/>
        <v>0</v>
      </c>
      <c r="AH238" s="755">
        <f t="shared" si="109"/>
        <v>0</v>
      </c>
      <c r="AI238" s="755">
        <f t="shared" si="109"/>
        <v>0</v>
      </c>
      <c r="AJ238" s="755">
        <f t="shared" ref="AJ238:AL238" si="110">SUM(AJ207:AJ237)</f>
        <v>0</v>
      </c>
      <c r="AK238" s="755">
        <f t="shared" si="110"/>
        <v>0</v>
      </c>
      <c r="AL238" s="755">
        <f t="shared" si="110"/>
        <v>0</v>
      </c>
      <c r="AM238" s="755">
        <f t="shared" ref="AM238:AN238" si="111">SUM(AM208:AM237)</f>
        <v>0</v>
      </c>
      <c r="AN238" s="755">
        <f t="shared" si="111"/>
        <v>0</v>
      </c>
      <c r="AO238" s="755"/>
      <c r="AP238" s="755"/>
      <c r="AQ238" s="755"/>
      <c r="AR238" s="755">
        <f>SUM(AR208:AR237)</f>
        <v>0</v>
      </c>
      <c r="AS238" s="757">
        <v>0</v>
      </c>
      <c r="AT238" s="757">
        <f t="shared" ref="AT238:AY238" si="112">SUM(AT208:AT237)</f>
        <v>0</v>
      </c>
      <c r="AU238" s="755">
        <f t="shared" si="112"/>
        <v>0</v>
      </c>
      <c r="AV238" s="755">
        <f t="shared" si="112"/>
        <v>0</v>
      </c>
      <c r="AW238" s="755">
        <f t="shared" si="112"/>
        <v>0</v>
      </c>
      <c r="AX238" s="755">
        <f t="shared" si="112"/>
        <v>0</v>
      </c>
      <c r="AY238" s="757">
        <f t="shared" si="112"/>
        <v>0</v>
      </c>
      <c r="AZ238" s="755"/>
      <c r="BA238" s="755"/>
      <c r="BB238" s="755"/>
      <c r="BC238" s="755"/>
      <c r="BD238" s="755">
        <f t="shared" ref="BD238:BE238" si="113">SUM(BD208:BD237)</f>
        <v>0</v>
      </c>
      <c r="BE238" s="771">
        <f t="shared" si="113"/>
        <v>0</v>
      </c>
      <c r="BF238" s="235"/>
      <c r="BG238" s="755">
        <f>SUM(BG208:BG237)</f>
        <v>0</v>
      </c>
      <c r="BH238" s="755"/>
      <c r="BI238" s="755"/>
      <c r="BJ238" s="755"/>
      <c r="BK238" s="755"/>
      <c r="BL238" s="755"/>
      <c r="BM238" s="755"/>
      <c r="BN238" s="755"/>
      <c r="BO238" s="755"/>
      <c r="BP238" s="755"/>
      <c r="BQ238" s="755">
        <f t="shared" ref="BQ238:BR238" si="114">SUM(BQ208:BQ237)</f>
        <v>0</v>
      </c>
      <c r="BR238" s="755">
        <f t="shared" si="114"/>
        <v>0</v>
      </c>
      <c r="BS238" s="755"/>
      <c r="BT238" s="755"/>
      <c r="BU238" s="771">
        <f>SUM(BU208:BU237)</f>
        <v>0</v>
      </c>
      <c r="BV238" s="235"/>
    </row>
    <row r="239" spans="1:74" ht="14.25" customHeight="1" x14ac:dyDescent="0.25">
      <c r="A239" s="1"/>
      <c r="B239" s="2"/>
      <c r="C239" s="3"/>
      <c r="D239" s="3"/>
      <c r="E239" s="3"/>
      <c r="F239" s="3"/>
      <c r="G239" s="4"/>
      <c r="H239" s="4"/>
      <c r="I239" s="1"/>
      <c r="J239" s="3"/>
      <c r="K239" s="3"/>
      <c r="L239" s="3"/>
      <c r="M239" s="3"/>
      <c r="N239" s="3"/>
      <c r="O239" s="3"/>
      <c r="P239" s="3"/>
      <c r="Q239" s="3"/>
      <c r="R239" s="1"/>
      <c r="S239" s="1"/>
      <c r="T239" s="3"/>
      <c r="U239" s="3"/>
      <c r="V239" s="3"/>
      <c r="W239" s="132"/>
      <c r="X239" s="132"/>
      <c r="Y239" s="1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4"/>
      <c r="AS239" s="132"/>
      <c r="AT239" s="132"/>
      <c r="AU239" s="132"/>
      <c r="AV239" s="132"/>
      <c r="AW239" s="132"/>
      <c r="AX239" s="3"/>
      <c r="AY239" s="132"/>
      <c r="AZ239" s="132"/>
      <c r="BA239" s="132"/>
      <c r="BB239" s="132"/>
      <c r="BC239" s="132"/>
      <c r="BD239" s="4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1:74" ht="14.25" customHeight="1" thickBot="1" x14ac:dyDescent="0.3">
      <c r="A240" s="1"/>
      <c r="B240" s="2"/>
      <c r="C240" s="3"/>
      <c r="D240" s="3"/>
      <c r="E240" s="3"/>
      <c r="F240" s="3"/>
      <c r="G240" s="4"/>
      <c r="H240" s="4"/>
      <c r="I240" s="1"/>
      <c r="J240" s="3"/>
      <c r="K240" s="3"/>
      <c r="L240" s="3"/>
      <c r="M240" s="3"/>
      <c r="N240" s="3"/>
      <c r="O240" s="3"/>
      <c r="P240" s="3"/>
      <c r="Q240" s="3"/>
      <c r="R240" s="1"/>
      <c r="S240" s="1"/>
      <c r="T240" s="3"/>
      <c r="U240" s="3"/>
      <c r="V240" s="3"/>
      <c r="W240" s="132"/>
      <c r="X240" s="132"/>
      <c r="Y240" s="1"/>
      <c r="Z240" s="3"/>
      <c r="AA240" s="3"/>
      <c r="AB240" s="3"/>
      <c r="AC240" s="3"/>
      <c r="AD240" s="3"/>
      <c r="AE240" s="3"/>
      <c r="AF240" s="3"/>
      <c r="AG240" s="3"/>
      <c r="AH240" s="3"/>
      <c r="AI240" s="176"/>
      <c r="AJ240" s="3"/>
      <c r="AK240" s="3"/>
      <c r="AL240" s="3"/>
      <c r="AM240" s="4"/>
      <c r="AN240" s="3"/>
      <c r="AO240" s="3"/>
      <c r="AP240" s="3"/>
      <c r="AQ240" s="3"/>
      <c r="AR240" s="177"/>
      <c r="AS240" s="132"/>
      <c r="AT240" s="132"/>
      <c r="AU240" s="132"/>
      <c r="AV240" s="132"/>
      <c r="AW240" s="132"/>
      <c r="AX240" s="3"/>
      <c r="AY240" s="132"/>
      <c r="AZ240" s="132"/>
      <c r="BA240" s="132"/>
      <c r="BB240" s="132"/>
      <c r="BC240" s="132"/>
      <c r="BD240" s="177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1:74" ht="14.25" customHeight="1" x14ac:dyDescent="0.25">
      <c r="A241" s="3"/>
      <c r="B241" s="215">
        <v>46235</v>
      </c>
      <c r="C241" s="94"/>
      <c r="D241" s="104"/>
      <c r="E241" s="97"/>
      <c r="F241" s="97"/>
      <c r="G241" s="816">
        <f t="shared" ref="G241:G271" si="115">+C241+D241+E241+F241</f>
        <v>0</v>
      </c>
      <c r="H241" s="817"/>
      <c r="I241" s="743"/>
      <c r="J241" s="100"/>
      <c r="K241" s="100"/>
      <c r="L241" s="101"/>
      <c r="M241" s="101"/>
      <c r="N241" s="101"/>
      <c r="O241" s="101"/>
      <c r="P241" s="101"/>
      <c r="Q241" s="101"/>
      <c r="R241" s="638"/>
      <c r="S241" s="638"/>
      <c r="T241" s="101"/>
      <c r="U241" s="189">
        <f t="shared" ref="U241:U252" si="116">SUM(I241:T241)</f>
        <v>0</v>
      </c>
      <c r="V241" s="186"/>
      <c r="W241" s="186"/>
      <c r="X241" s="186"/>
      <c r="Y241" s="619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03">
        <f t="shared" ref="AI241:AI271" si="117">SUM(V241:AH241)</f>
        <v>0</v>
      </c>
      <c r="AJ241" s="104"/>
      <c r="AK241" s="104"/>
      <c r="AL241" s="104"/>
      <c r="AM241" s="191">
        <f t="shared" ref="AM241:AM271" si="118">SUM(AJ241:AL241)</f>
        <v>0</v>
      </c>
      <c r="AN241" s="186"/>
      <c r="AO241" s="186"/>
      <c r="AP241" s="186"/>
      <c r="AQ241" s="193"/>
      <c r="AR241" s="224">
        <f t="shared" ref="AR241:AR271" si="119">+G241-U241-AI241-AM241-AN241-AO241-AP241-AQ241</f>
        <v>0</v>
      </c>
      <c r="AS241" s="274"/>
      <c r="AT241" s="126"/>
      <c r="AU241" s="126"/>
      <c r="AV241" s="126"/>
      <c r="AW241" s="126"/>
      <c r="AX241" s="275"/>
      <c r="AY241" s="109"/>
      <c r="AZ241" s="269"/>
      <c r="BA241" s="269"/>
      <c r="BB241" s="269"/>
      <c r="BC241" s="269"/>
      <c r="BD241" s="222">
        <f t="shared" ref="BD241:BD271" si="120">SUM(AS241:BC241)-BB241</f>
        <v>0</v>
      </c>
      <c r="BE241" s="114">
        <f t="shared" ref="BE241:BE271" si="121">+AR241-BD241</f>
        <v>0</v>
      </c>
      <c r="BF241" s="3"/>
      <c r="BG241" s="114">
        <f t="shared" ref="BG241:BG271" si="122">SUM(BH241:BT241)</f>
        <v>0</v>
      </c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116">
        <f t="shared" ref="BU241:BU271" si="123">+BE241-BG241</f>
        <v>0</v>
      </c>
      <c r="BV241" s="3"/>
    </row>
    <row r="242" spans="1:74" ht="14.25" customHeight="1" x14ac:dyDescent="0.25">
      <c r="A242" s="3"/>
      <c r="B242" s="215">
        <v>46236</v>
      </c>
      <c r="C242" s="118"/>
      <c r="D242" s="123"/>
      <c r="E242" s="120"/>
      <c r="F242" s="120"/>
      <c r="G242" s="98">
        <f t="shared" si="115"/>
        <v>0</v>
      </c>
      <c r="H242" s="819"/>
      <c r="I242" s="746"/>
      <c r="J242" s="122"/>
      <c r="K242" s="122"/>
      <c r="L242" s="99"/>
      <c r="M242" s="99"/>
      <c r="N242" s="99"/>
      <c r="O242" s="99"/>
      <c r="P242" s="99"/>
      <c r="Q242" s="99"/>
      <c r="R242" s="641"/>
      <c r="S242" s="641"/>
      <c r="T242" s="99"/>
      <c r="U242" s="103">
        <f t="shared" si="116"/>
        <v>0</v>
      </c>
      <c r="V242" s="663"/>
      <c r="W242" s="144"/>
      <c r="X242" s="143"/>
      <c r="Y242" s="611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03">
        <f t="shared" si="117"/>
        <v>0</v>
      </c>
      <c r="AJ242" s="123"/>
      <c r="AK242" s="123"/>
      <c r="AL242" s="123"/>
      <c r="AM242" s="105">
        <f t="shared" si="118"/>
        <v>0</v>
      </c>
      <c r="AN242" s="143"/>
      <c r="AO242" s="143"/>
      <c r="AP242" s="143"/>
      <c r="AQ242" s="146"/>
      <c r="AR242" s="224">
        <f t="shared" si="119"/>
        <v>0</v>
      </c>
      <c r="AS242" s="274"/>
      <c r="AT242" s="126"/>
      <c r="AU242" s="126"/>
      <c r="AV242" s="126"/>
      <c r="AW242" s="126"/>
      <c r="AX242" s="275"/>
      <c r="AY242" s="126"/>
      <c r="AZ242" s="274"/>
      <c r="BA242" s="274"/>
      <c r="BB242" s="274"/>
      <c r="BC242" s="274"/>
      <c r="BD242" s="222">
        <f t="shared" si="120"/>
        <v>0</v>
      </c>
      <c r="BE242" s="113">
        <f t="shared" si="121"/>
        <v>0</v>
      </c>
      <c r="BF242" s="3"/>
      <c r="BG242" s="113">
        <f t="shared" si="122"/>
        <v>0</v>
      </c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30">
        <f t="shared" si="123"/>
        <v>0</v>
      </c>
      <c r="BV242" s="3"/>
    </row>
    <row r="243" spans="1:74" ht="14.25" customHeight="1" x14ac:dyDescent="0.25">
      <c r="A243" s="3"/>
      <c r="B243" s="215">
        <v>46237</v>
      </c>
      <c r="C243" s="118"/>
      <c r="D243" s="123"/>
      <c r="E243" s="120"/>
      <c r="F243" s="120"/>
      <c r="G243" s="98">
        <f t="shared" si="115"/>
        <v>0</v>
      </c>
      <c r="H243" s="819"/>
      <c r="I243" s="746"/>
      <c r="J243" s="122"/>
      <c r="K243" s="122"/>
      <c r="L243" s="99"/>
      <c r="M243" s="99"/>
      <c r="N243" s="99"/>
      <c r="O243" s="99"/>
      <c r="P243" s="99"/>
      <c r="Q243" s="386"/>
      <c r="R243" s="641"/>
      <c r="S243" s="641"/>
      <c r="T243" s="99"/>
      <c r="U243" s="103">
        <f t="shared" si="116"/>
        <v>0</v>
      </c>
      <c r="V243" s="143"/>
      <c r="W243" s="143"/>
      <c r="X243" s="143"/>
      <c r="Y243" s="611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03">
        <f t="shared" si="117"/>
        <v>0</v>
      </c>
      <c r="AJ243" s="123"/>
      <c r="AK243" s="123"/>
      <c r="AL243" s="123"/>
      <c r="AM243" s="105">
        <f t="shared" si="118"/>
        <v>0</v>
      </c>
      <c r="AN243" s="143"/>
      <c r="AO243" s="143"/>
      <c r="AP243" s="143"/>
      <c r="AQ243" s="146"/>
      <c r="AR243" s="224">
        <f t="shared" si="119"/>
        <v>0</v>
      </c>
      <c r="AS243" s="274"/>
      <c r="AT243" s="126"/>
      <c r="AU243" s="126"/>
      <c r="AV243" s="126"/>
      <c r="AW243" s="126"/>
      <c r="AX243" s="275"/>
      <c r="AY243" s="126"/>
      <c r="AZ243" s="274"/>
      <c r="BA243" s="274"/>
      <c r="BB243" s="274"/>
      <c r="BC243" s="274"/>
      <c r="BD243" s="222">
        <f t="shared" si="120"/>
        <v>0</v>
      </c>
      <c r="BE243" s="113">
        <f t="shared" si="121"/>
        <v>0</v>
      </c>
      <c r="BF243" s="3"/>
      <c r="BG243" s="113">
        <f t="shared" si="122"/>
        <v>0</v>
      </c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30">
        <f t="shared" si="123"/>
        <v>0</v>
      </c>
      <c r="BV243" s="3"/>
    </row>
    <row r="244" spans="1:74" ht="14.25" customHeight="1" x14ac:dyDescent="0.25">
      <c r="A244" s="132"/>
      <c r="B244" s="215">
        <v>46238</v>
      </c>
      <c r="C244" s="133"/>
      <c r="D244" s="136"/>
      <c r="E244" s="135"/>
      <c r="F244" s="135"/>
      <c r="G244" s="98">
        <f t="shared" si="115"/>
        <v>0</v>
      </c>
      <c r="H244" s="819"/>
      <c r="I244" s="746"/>
      <c r="J244" s="122"/>
      <c r="K244" s="122"/>
      <c r="L244" s="99"/>
      <c r="M244" s="99"/>
      <c r="N244" s="99"/>
      <c r="O244" s="99"/>
      <c r="P244" s="99"/>
      <c r="Q244" s="99"/>
      <c r="R244" s="641"/>
      <c r="S244" s="641"/>
      <c r="T244" s="99"/>
      <c r="U244" s="103">
        <f t="shared" si="116"/>
        <v>0</v>
      </c>
      <c r="V244" s="143"/>
      <c r="W244" s="143"/>
      <c r="X244" s="143"/>
      <c r="Y244" s="231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03">
        <f t="shared" si="117"/>
        <v>0</v>
      </c>
      <c r="AJ244" s="136"/>
      <c r="AK244" s="136"/>
      <c r="AL244" s="136"/>
      <c r="AM244" s="105">
        <f t="shared" si="118"/>
        <v>0</v>
      </c>
      <c r="AN244" s="143"/>
      <c r="AO244" s="143"/>
      <c r="AP244" s="143"/>
      <c r="AQ244" s="146"/>
      <c r="AR244" s="224">
        <f t="shared" si="119"/>
        <v>0</v>
      </c>
      <c r="AS244" s="274"/>
      <c r="AT244" s="126"/>
      <c r="AU244" s="749"/>
      <c r="AV244" s="749"/>
      <c r="AW244" s="749"/>
      <c r="AX244" s="275"/>
      <c r="AY244" s="126"/>
      <c r="AZ244" s="274"/>
      <c r="BA244" s="274"/>
      <c r="BB244" s="274"/>
      <c r="BC244" s="274"/>
      <c r="BD244" s="222">
        <f t="shared" si="120"/>
        <v>0</v>
      </c>
      <c r="BE244" s="140">
        <f t="shared" si="121"/>
        <v>0</v>
      </c>
      <c r="BF244" s="132"/>
      <c r="BG244" s="140">
        <f t="shared" si="122"/>
        <v>0</v>
      </c>
      <c r="BH244" s="141"/>
      <c r="BI244" s="141"/>
      <c r="BJ244" s="141"/>
      <c r="BK244" s="141"/>
      <c r="BL244" s="141"/>
      <c r="BM244" s="141"/>
      <c r="BN244" s="141"/>
      <c r="BO244" s="141"/>
      <c r="BP244" s="141"/>
      <c r="BQ244" s="141"/>
      <c r="BR244" s="141"/>
      <c r="BS244" s="141"/>
      <c r="BT244" s="141"/>
      <c r="BU244" s="130">
        <f t="shared" si="123"/>
        <v>0</v>
      </c>
      <c r="BV244" s="132"/>
    </row>
    <row r="245" spans="1:74" ht="14.25" customHeight="1" x14ac:dyDescent="0.25">
      <c r="A245" s="132"/>
      <c r="B245" s="215">
        <v>46239</v>
      </c>
      <c r="C245" s="133"/>
      <c r="D245" s="136"/>
      <c r="E245" s="135"/>
      <c r="F245" s="135"/>
      <c r="G245" s="98">
        <f t="shared" si="115"/>
        <v>0</v>
      </c>
      <c r="H245" s="819"/>
      <c r="I245" s="746"/>
      <c r="J245" s="122"/>
      <c r="K245" s="122"/>
      <c r="L245" s="99"/>
      <c r="M245" s="99"/>
      <c r="N245" s="99"/>
      <c r="O245" s="99"/>
      <c r="P245" s="99"/>
      <c r="Q245" s="99"/>
      <c r="R245" s="641"/>
      <c r="S245" s="641"/>
      <c r="T245" s="99"/>
      <c r="U245" s="103">
        <f t="shared" si="116"/>
        <v>0</v>
      </c>
      <c r="V245" s="143"/>
      <c r="W245" s="856"/>
      <c r="X245" s="856"/>
      <c r="Y245" s="231"/>
      <c r="Z245" s="144"/>
      <c r="AA245" s="143"/>
      <c r="AB245" s="143"/>
      <c r="AC245" s="143"/>
      <c r="AD245" s="143"/>
      <c r="AE245" s="143"/>
      <c r="AF245" s="143"/>
      <c r="AG245" s="143"/>
      <c r="AH245" s="143"/>
      <c r="AI245" s="103">
        <f t="shared" si="117"/>
        <v>0</v>
      </c>
      <c r="AJ245" s="136"/>
      <c r="AK245" s="136"/>
      <c r="AL245" s="136"/>
      <c r="AM245" s="105">
        <f t="shared" si="118"/>
        <v>0</v>
      </c>
      <c r="AN245" s="143"/>
      <c r="AO245" s="143"/>
      <c r="AP245" s="143"/>
      <c r="AQ245" s="146"/>
      <c r="AR245" s="224">
        <f t="shared" si="119"/>
        <v>0</v>
      </c>
      <c r="AS245" s="274"/>
      <c r="AT245" s="126"/>
      <c r="AU245" s="126"/>
      <c r="AV245" s="126"/>
      <c r="AW245" s="126"/>
      <c r="AX245" s="275"/>
      <c r="AY245" s="126"/>
      <c r="AZ245" s="274"/>
      <c r="BA245" s="274"/>
      <c r="BB245" s="274"/>
      <c r="BC245" s="274"/>
      <c r="BD245" s="222">
        <f t="shared" si="120"/>
        <v>0</v>
      </c>
      <c r="BE245" s="140">
        <f t="shared" si="121"/>
        <v>0</v>
      </c>
      <c r="BF245" s="132"/>
      <c r="BG245" s="140">
        <f t="shared" si="122"/>
        <v>0</v>
      </c>
      <c r="BH245" s="141"/>
      <c r="BI245" s="141"/>
      <c r="BJ245" s="141"/>
      <c r="BK245" s="141"/>
      <c r="BL245" s="141"/>
      <c r="BM245" s="141"/>
      <c r="BN245" s="141"/>
      <c r="BO245" s="141"/>
      <c r="BP245" s="141"/>
      <c r="BQ245" s="141"/>
      <c r="BR245" s="141"/>
      <c r="BS245" s="141"/>
      <c r="BT245" s="141"/>
      <c r="BU245" s="130">
        <f t="shared" si="123"/>
        <v>0</v>
      </c>
      <c r="BV245" s="132"/>
    </row>
    <row r="246" spans="1:74" ht="14.25" customHeight="1" x14ac:dyDescent="0.25">
      <c r="A246" s="132"/>
      <c r="B246" s="215">
        <v>46240</v>
      </c>
      <c r="C246" s="133"/>
      <c r="D246" s="136"/>
      <c r="E246" s="135"/>
      <c r="F246" s="135"/>
      <c r="G246" s="98">
        <f t="shared" si="115"/>
        <v>0</v>
      </c>
      <c r="H246" s="819"/>
      <c r="I246" s="746"/>
      <c r="J246" s="122"/>
      <c r="K246" s="122"/>
      <c r="L246" s="99"/>
      <c r="M246" s="99"/>
      <c r="N246" s="99"/>
      <c r="O246" s="99"/>
      <c r="P246" s="99"/>
      <c r="Q246" s="99"/>
      <c r="R246" s="641"/>
      <c r="S246" s="641"/>
      <c r="T246" s="99"/>
      <c r="U246" s="103">
        <f t="shared" si="116"/>
        <v>0</v>
      </c>
      <c r="V246" s="143"/>
      <c r="W246" s="143"/>
      <c r="X246" s="143"/>
      <c r="Y246" s="231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03">
        <f t="shared" si="117"/>
        <v>0</v>
      </c>
      <c r="AJ246" s="136"/>
      <c r="AK246" s="136"/>
      <c r="AL246" s="136"/>
      <c r="AM246" s="105">
        <f t="shared" si="118"/>
        <v>0</v>
      </c>
      <c r="AN246" s="143"/>
      <c r="AO246" s="143"/>
      <c r="AP246" s="143"/>
      <c r="AQ246" s="146"/>
      <c r="AR246" s="224">
        <f t="shared" si="119"/>
        <v>0</v>
      </c>
      <c r="AS246" s="274"/>
      <c r="AT246" s="126"/>
      <c r="AU246" s="126"/>
      <c r="AV246" s="126"/>
      <c r="AW246" s="126"/>
      <c r="AX246" s="275"/>
      <c r="AY246" s="126"/>
      <c r="AZ246" s="274"/>
      <c r="BA246" s="274"/>
      <c r="BB246" s="274"/>
      <c r="BC246" s="274"/>
      <c r="BD246" s="222">
        <f t="shared" si="120"/>
        <v>0</v>
      </c>
      <c r="BE246" s="140">
        <f t="shared" si="121"/>
        <v>0</v>
      </c>
      <c r="BF246" s="132"/>
      <c r="BG246" s="140">
        <f t="shared" si="122"/>
        <v>0</v>
      </c>
      <c r="BH246" s="141"/>
      <c r="BI246" s="141"/>
      <c r="BJ246" s="141"/>
      <c r="BK246" s="141"/>
      <c r="BL246" s="141"/>
      <c r="BM246" s="141"/>
      <c r="BN246" s="141"/>
      <c r="BO246" s="141"/>
      <c r="BP246" s="141"/>
      <c r="BQ246" s="141"/>
      <c r="BR246" s="141"/>
      <c r="BS246" s="141"/>
      <c r="BT246" s="141"/>
      <c r="BU246" s="130">
        <f t="shared" si="123"/>
        <v>0</v>
      </c>
      <c r="BV246" s="132"/>
    </row>
    <row r="247" spans="1:74" ht="14.25" customHeight="1" x14ac:dyDescent="0.25">
      <c r="A247" s="132"/>
      <c r="B247" s="215">
        <v>46241</v>
      </c>
      <c r="C247" s="133"/>
      <c r="D247" s="136"/>
      <c r="E247" s="135"/>
      <c r="F247" s="135"/>
      <c r="G247" s="98">
        <f t="shared" si="115"/>
        <v>0</v>
      </c>
      <c r="H247" s="819"/>
      <c r="I247" s="746"/>
      <c r="J247" s="122"/>
      <c r="K247" s="122"/>
      <c r="L247" s="99"/>
      <c r="M247" s="99"/>
      <c r="N247" s="99"/>
      <c r="O247" s="99"/>
      <c r="P247" s="99"/>
      <c r="Q247" s="99"/>
      <c r="R247" s="641"/>
      <c r="S247" s="641"/>
      <c r="T247" s="99"/>
      <c r="U247" s="103">
        <f t="shared" si="116"/>
        <v>0</v>
      </c>
      <c r="V247" s="143"/>
      <c r="W247" s="143"/>
      <c r="X247" s="143"/>
      <c r="Y247" s="611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03">
        <f t="shared" si="117"/>
        <v>0</v>
      </c>
      <c r="AJ247" s="136"/>
      <c r="AK247" s="136"/>
      <c r="AL247" s="136"/>
      <c r="AM247" s="105">
        <f t="shared" si="118"/>
        <v>0</v>
      </c>
      <c r="AN247" s="143"/>
      <c r="AO247" s="143"/>
      <c r="AP247" s="143"/>
      <c r="AQ247" s="146"/>
      <c r="AR247" s="224">
        <f t="shared" si="119"/>
        <v>0</v>
      </c>
      <c r="AS247" s="274"/>
      <c r="AT247" s="126"/>
      <c r="AU247" s="749"/>
      <c r="AV247" s="126"/>
      <c r="AW247" s="126"/>
      <c r="AX247" s="275"/>
      <c r="AY247" s="126"/>
      <c r="AZ247" s="274"/>
      <c r="BA247" s="274"/>
      <c r="BB247" s="274"/>
      <c r="BC247" s="274"/>
      <c r="BD247" s="222">
        <f t="shared" si="120"/>
        <v>0</v>
      </c>
      <c r="BE247" s="140">
        <f t="shared" si="121"/>
        <v>0</v>
      </c>
      <c r="BF247" s="132"/>
      <c r="BG247" s="140">
        <f t="shared" si="122"/>
        <v>0</v>
      </c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30">
        <f t="shared" si="123"/>
        <v>0</v>
      </c>
      <c r="BV247" s="132"/>
    </row>
    <row r="248" spans="1:74" ht="14.25" customHeight="1" x14ac:dyDescent="0.25">
      <c r="A248" s="132"/>
      <c r="B248" s="215">
        <v>46242</v>
      </c>
      <c r="C248" s="133"/>
      <c r="D248" s="136"/>
      <c r="E248" s="135"/>
      <c r="F248" s="135"/>
      <c r="G248" s="98">
        <f t="shared" si="115"/>
        <v>0</v>
      </c>
      <c r="H248" s="819"/>
      <c r="I248" s="746"/>
      <c r="J248" s="122"/>
      <c r="K248" s="122"/>
      <c r="L248" s="99"/>
      <c r="M248" s="99"/>
      <c r="N248" s="99"/>
      <c r="O248" s="99"/>
      <c r="P248" s="99"/>
      <c r="Q248" s="99"/>
      <c r="R248" s="641"/>
      <c r="S248" s="641"/>
      <c r="T248" s="99"/>
      <c r="U248" s="103">
        <f t="shared" si="116"/>
        <v>0</v>
      </c>
      <c r="V248" s="143"/>
      <c r="W248" s="143"/>
      <c r="X248" s="143"/>
      <c r="Y248" s="611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03">
        <f t="shared" si="117"/>
        <v>0</v>
      </c>
      <c r="AJ248" s="136"/>
      <c r="AK248" s="136"/>
      <c r="AL248" s="136"/>
      <c r="AM248" s="105">
        <f t="shared" si="118"/>
        <v>0</v>
      </c>
      <c r="AN248" s="143"/>
      <c r="AO248" s="143"/>
      <c r="AP248" s="143"/>
      <c r="AQ248" s="146"/>
      <c r="AR248" s="224">
        <f t="shared" si="119"/>
        <v>0</v>
      </c>
      <c r="AS248" s="274"/>
      <c r="AT248" s="126"/>
      <c r="AU248" s="126"/>
      <c r="AV248" s="126"/>
      <c r="AW248" s="126"/>
      <c r="AX248" s="275"/>
      <c r="AY248" s="126"/>
      <c r="AZ248" s="274"/>
      <c r="BA248" s="274"/>
      <c r="BB248" s="274"/>
      <c r="BC248" s="274"/>
      <c r="BD248" s="222">
        <f t="shared" si="120"/>
        <v>0</v>
      </c>
      <c r="BE248" s="140">
        <f t="shared" si="121"/>
        <v>0</v>
      </c>
      <c r="BF248" s="132"/>
      <c r="BG248" s="140">
        <f t="shared" si="122"/>
        <v>0</v>
      </c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30">
        <f t="shared" si="123"/>
        <v>0</v>
      </c>
      <c r="BV248" s="132"/>
    </row>
    <row r="249" spans="1:74" ht="14.25" customHeight="1" x14ac:dyDescent="0.25">
      <c r="A249" s="132"/>
      <c r="B249" s="215">
        <v>46243</v>
      </c>
      <c r="C249" s="133"/>
      <c r="D249" s="136"/>
      <c r="E249" s="135"/>
      <c r="F249" s="135"/>
      <c r="G249" s="98">
        <f t="shared" si="115"/>
        <v>0</v>
      </c>
      <c r="H249" s="819"/>
      <c r="I249" s="746"/>
      <c r="J249" s="122"/>
      <c r="K249" s="122"/>
      <c r="L249" s="99"/>
      <c r="M249" s="99"/>
      <c r="N249" s="99"/>
      <c r="O249" s="99"/>
      <c r="P249" s="99"/>
      <c r="Q249" s="99"/>
      <c r="R249" s="641"/>
      <c r="S249" s="641"/>
      <c r="T249" s="99"/>
      <c r="U249" s="103">
        <f t="shared" si="116"/>
        <v>0</v>
      </c>
      <c r="V249" s="143"/>
      <c r="W249" s="143"/>
      <c r="X249" s="143"/>
      <c r="Y249" s="231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03">
        <f t="shared" si="117"/>
        <v>0</v>
      </c>
      <c r="AJ249" s="136"/>
      <c r="AK249" s="136"/>
      <c r="AL249" s="136"/>
      <c r="AM249" s="105">
        <f t="shared" si="118"/>
        <v>0</v>
      </c>
      <c r="AN249" s="143"/>
      <c r="AO249" s="143"/>
      <c r="AP249" s="143"/>
      <c r="AQ249" s="146"/>
      <c r="AR249" s="224">
        <f t="shared" si="119"/>
        <v>0</v>
      </c>
      <c r="AS249" s="274"/>
      <c r="AT249" s="126"/>
      <c r="AU249" s="126"/>
      <c r="AV249" s="126"/>
      <c r="AW249" s="126"/>
      <c r="AX249" s="275"/>
      <c r="AY249" s="126"/>
      <c r="AZ249" s="274"/>
      <c r="BA249" s="274"/>
      <c r="BB249" s="274"/>
      <c r="BC249" s="274"/>
      <c r="BD249" s="222">
        <f t="shared" si="120"/>
        <v>0</v>
      </c>
      <c r="BE249" s="140">
        <f t="shared" si="121"/>
        <v>0</v>
      </c>
      <c r="BF249" s="132"/>
      <c r="BG249" s="140">
        <f t="shared" si="122"/>
        <v>0</v>
      </c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30">
        <f t="shared" si="123"/>
        <v>0</v>
      </c>
      <c r="BV249" s="132"/>
    </row>
    <row r="250" spans="1:74" ht="14.25" customHeight="1" x14ac:dyDescent="0.25">
      <c r="A250" s="132"/>
      <c r="B250" s="215">
        <v>46244</v>
      </c>
      <c r="C250" s="133"/>
      <c r="D250" s="136"/>
      <c r="E250" s="135"/>
      <c r="F250" s="135"/>
      <c r="G250" s="98">
        <f t="shared" si="115"/>
        <v>0</v>
      </c>
      <c r="H250" s="819"/>
      <c r="I250" s="746"/>
      <c r="J250" s="122"/>
      <c r="K250" s="122"/>
      <c r="L250" s="99"/>
      <c r="M250" s="99"/>
      <c r="N250" s="99"/>
      <c r="O250" s="99"/>
      <c r="P250" s="99"/>
      <c r="Q250" s="99"/>
      <c r="R250" s="641"/>
      <c r="S250" s="641"/>
      <c r="T250" s="99"/>
      <c r="U250" s="103">
        <f t="shared" si="116"/>
        <v>0</v>
      </c>
      <c r="V250" s="143"/>
      <c r="W250" s="143"/>
      <c r="X250" s="143"/>
      <c r="Y250" s="611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03">
        <f t="shared" si="117"/>
        <v>0</v>
      </c>
      <c r="AJ250" s="136"/>
      <c r="AK250" s="136"/>
      <c r="AL250" s="136"/>
      <c r="AM250" s="105">
        <f t="shared" si="118"/>
        <v>0</v>
      </c>
      <c r="AN250" s="136"/>
      <c r="AO250" s="143"/>
      <c r="AP250" s="143"/>
      <c r="AQ250" s="146"/>
      <c r="AR250" s="224">
        <f t="shared" si="119"/>
        <v>0</v>
      </c>
      <c r="AS250" s="274"/>
      <c r="AT250" s="126"/>
      <c r="AU250" s="126"/>
      <c r="AV250" s="126"/>
      <c r="AW250" s="126"/>
      <c r="AX250" s="275"/>
      <c r="AY250" s="126"/>
      <c r="AZ250" s="274"/>
      <c r="BA250" s="274"/>
      <c r="BB250" s="274"/>
      <c r="BC250" s="274"/>
      <c r="BD250" s="222">
        <f t="shared" si="120"/>
        <v>0</v>
      </c>
      <c r="BE250" s="140">
        <f t="shared" si="121"/>
        <v>0</v>
      </c>
      <c r="BF250" s="132"/>
      <c r="BG250" s="140">
        <f t="shared" si="122"/>
        <v>0</v>
      </c>
      <c r="BH250" s="141"/>
      <c r="BI250" s="141"/>
      <c r="BJ250" s="141"/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30">
        <f t="shared" si="123"/>
        <v>0</v>
      </c>
      <c r="BV250" s="132"/>
    </row>
    <row r="251" spans="1:74" ht="14.25" customHeight="1" x14ac:dyDescent="0.25">
      <c r="A251" s="132"/>
      <c r="B251" s="215">
        <v>46245</v>
      </c>
      <c r="C251" s="133"/>
      <c r="D251" s="136"/>
      <c r="E251" s="135"/>
      <c r="F251" s="135"/>
      <c r="G251" s="98">
        <f t="shared" si="115"/>
        <v>0</v>
      </c>
      <c r="H251" s="819"/>
      <c r="I251" s="746"/>
      <c r="J251" s="122"/>
      <c r="K251" s="122"/>
      <c r="L251" s="99"/>
      <c r="M251" s="99"/>
      <c r="N251" s="99"/>
      <c r="O251" s="99"/>
      <c r="P251" s="99"/>
      <c r="Q251" s="99"/>
      <c r="R251" s="641"/>
      <c r="S251" s="641"/>
      <c r="T251" s="99"/>
      <c r="U251" s="103">
        <f t="shared" si="116"/>
        <v>0</v>
      </c>
      <c r="V251" s="143"/>
      <c r="W251" s="143"/>
      <c r="X251" s="143"/>
      <c r="Y251" s="611"/>
      <c r="Z251" s="231"/>
      <c r="AA251" s="143"/>
      <c r="AB251" s="143"/>
      <c r="AC251" s="143"/>
      <c r="AD251" s="143"/>
      <c r="AE251" s="143"/>
      <c r="AF251" s="143"/>
      <c r="AG251" s="143"/>
      <c r="AH251" s="143"/>
      <c r="AI251" s="103">
        <f t="shared" si="117"/>
        <v>0</v>
      </c>
      <c r="AJ251" s="136"/>
      <c r="AK251" s="136"/>
      <c r="AL251" s="136"/>
      <c r="AM251" s="105">
        <f t="shared" si="118"/>
        <v>0</v>
      </c>
      <c r="AN251" s="136"/>
      <c r="AO251" s="143"/>
      <c r="AP251" s="143"/>
      <c r="AQ251" s="146"/>
      <c r="AR251" s="224">
        <f t="shared" si="119"/>
        <v>0</v>
      </c>
      <c r="AS251" s="274"/>
      <c r="AT251" s="126"/>
      <c r="AU251" s="126"/>
      <c r="AV251" s="126"/>
      <c r="AW251" s="126"/>
      <c r="AX251" s="275"/>
      <c r="AY251" s="126"/>
      <c r="AZ251" s="274"/>
      <c r="BA251" s="274"/>
      <c r="BB251" s="274"/>
      <c r="BC251" s="274"/>
      <c r="BD251" s="222">
        <f t="shared" si="120"/>
        <v>0</v>
      </c>
      <c r="BE251" s="140">
        <f t="shared" si="121"/>
        <v>0</v>
      </c>
      <c r="BF251" s="132"/>
      <c r="BG251" s="140">
        <f t="shared" si="122"/>
        <v>0</v>
      </c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30">
        <f t="shared" si="123"/>
        <v>0</v>
      </c>
      <c r="BV251" s="132"/>
    </row>
    <row r="252" spans="1:74" ht="15.75" customHeight="1" x14ac:dyDescent="0.25">
      <c r="A252" s="132"/>
      <c r="B252" s="215">
        <v>46246</v>
      </c>
      <c r="C252" s="133"/>
      <c r="D252" s="136"/>
      <c r="E252" s="135"/>
      <c r="F252" s="135"/>
      <c r="G252" s="98">
        <f t="shared" si="115"/>
        <v>0</v>
      </c>
      <c r="H252" s="819"/>
      <c r="I252" s="746"/>
      <c r="J252" s="122"/>
      <c r="K252" s="122"/>
      <c r="L252" s="99"/>
      <c r="M252" s="99"/>
      <c r="N252" s="99"/>
      <c r="O252" s="99"/>
      <c r="P252" s="99"/>
      <c r="Q252" s="99"/>
      <c r="R252" s="641"/>
      <c r="S252" s="641"/>
      <c r="T252" s="99"/>
      <c r="U252" s="103">
        <f t="shared" si="116"/>
        <v>0</v>
      </c>
      <c r="V252" s="143"/>
      <c r="W252" s="231"/>
      <c r="X252" s="231"/>
      <c r="Y252" s="611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03">
        <f t="shared" si="117"/>
        <v>0</v>
      </c>
      <c r="AJ252" s="136"/>
      <c r="AK252" s="136"/>
      <c r="AL252" s="136"/>
      <c r="AM252" s="105">
        <f t="shared" si="118"/>
        <v>0</v>
      </c>
      <c r="AN252" s="143"/>
      <c r="AO252" s="143"/>
      <c r="AP252" s="143"/>
      <c r="AQ252" s="146"/>
      <c r="AR252" s="224">
        <f t="shared" si="119"/>
        <v>0</v>
      </c>
      <c r="AS252" s="274"/>
      <c r="AT252" s="126"/>
      <c r="AU252" s="749"/>
      <c r="AV252" s="126"/>
      <c r="AW252" s="126"/>
      <c r="AX252" s="275"/>
      <c r="AY252" s="126"/>
      <c r="AZ252" s="274"/>
      <c r="BA252" s="274"/>
      <c r="BB252" s="274"/>
      <c r="BC252" s="274"/>
      <c r="BD252" s="222">
        <f t="shared" si="120"/>
        <v>0</v>
      </c>
      <c r="BE252" s="140">
        <f t="shared" si="121"/>
        <v>0</v>
      </c>
      <c r="BF252" s="132"/>
      <c r="BG252" s="140">
        <f t="shared" si="122"/>
        <v>0</v>
      </c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30">
        <f t="shared" si="123"/>
        <v>0</v>
      </c>
      <c r="BV252" s="132"/>
    </row>
    <row r="253" spans="1:74" ht="14.25" customHeight="1" x14ac:dyDescent="0.25">
      <c r="A253" s="132"/>
      <c r="B253" s="215">
        <v>46247</v>
      </c>
      <c r="C253" s="133"/>
      <c r="D253" s="136"/>
      <c r="E253" s="135"/>
      <c r="F253" s="135"/>
      <c r="G253" s="98">
        <f t="shared" si="115"/>
        <v>0</v>
      </c>
      <c r="H253" s="819"/>
      <c r="I253" s="746"/>
      <c r="J253" s="122"/>
      <c r="K253" s="122"/>
      <c r="L253" s="99"/>
      <c r="M253" s="99"/>
      <c r="N253" s="99"/>
      <c r="O253" s="99"/>
      <c r="P253" s="99"/>
      <c r="Q253" s="99"/>
      <c r="R253" s="641"/>
      <c r="S253" s="641"/>
      <c r="T253" s="99"/>
      <c r="U253" s="103">
        <f>SUM(H253:T253)</f>
        <v>0</v>
      </c>
      <c r="V253" s="143"/>
      <c r="W253" s="143"/>
      <c r="X253" s="143"/>
      <c r="Y253" s="611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03">
        <f t="shared" si="117"/>
        <v>0</v>
      </c>
      <c r="AJ253" s="136"/>
      <c r="AK253" s="136"/>
      <c r="AL253" s="136"/>
      <c r="AM253" s="105">
        <f t="shared" si="118"/>
        <v>0</v>
      </c>
      <c r="AN253" s="143"/>
      <c r="AO253" s="143"/>
      <c r="AP253" s="143"/>
      <c r="AQ253" s="146"/>
      <c r="AR253" s="224">
        <f t="shared" si="119"/>
        <v>0</v>
      </c>
      <c r="AS253" s="274"/>
      <c r="AT253" s="126"/>
      <c r="AU253" s="749"/>
      <c r="AV253" s="126"/>
      <c r="AW253" s="126"/>
      <c r="AX253" s="275"/>
      <c r="AY253" s="126"/>
      <c r="AZ253" s="274"/>
      <c r="BA253" s="274"/>
      <c r="BB253" s="274"/>
      <c r="BC253" s="274"/>
      <c r="BD253" s="222">
        <f t="shared" si="120"/>
        <v>0</v>
      </c>
      <c r="BE253" s="140">
        <f t="shared" si="121"/>
        <v>0</v>
      </c>
      <c r="BF253" s="132"/>
      <c r="BG253" s="140">
        <f t="shared" si="122"/>
        <v>0</v>
      </c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30">
        <f t="shared" si="123"/>
        <v>0</v>
      </c>
      <c r="BV253" s="132"/>
    </row>
    <row r="254" spans="1:74" ht="14.25" customHeight="1" x14ac:dyDescent="0.25">
      <c r="A254" s="132"/>
      <c r="B254" s="215">
        <v>46248</v>
      </c>
      <c r="C254" s="133"/>
      <c r="D254" s="136"/>
      <c r="E254" s="135"/>
      <c r="F254" s="135"/>
      <c r="G254" s="98">
        <f t="shared" si="115"/>
        <v>0</v>
      </c>
      <c r="H254" s="819"/>
      <c r="I254" s="746"/>
      <c r="J254" s="122"/>
      <c r="K254" s="122"/>
      <c r="L254" s="99"/>
      <c r="M254" s="99"/>
      <c r="N254" s="99"/>
      <c r="O254" s="99"/>
      <c r="P254" s="99"/>
      <c r="Q254" s="99"/>
      <c r="R254" s="641"/>
      <c r="S254" s="641"/>
      <c r="T254" s="99"/>
      <c r="U254" s="103">
        <f t="shared" ref="U254:U271" si="124">SUM(I254:T254)</f>
        <v>0</v>
      </c>
      <c r="V254" s="143"/>
      <c r="W254" s="143"/>
      <c r="X254" s="143"/>
      <c r="Y254" s="136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03">
        <f t="shared" si="117"/>
        <v>0</v>
      </c>
      <c r="AJ254" s="136"/>
      <c r="AK254" s="136"/>
      <c r="AL254" s="136"/>
      <c r="AM254" s="105">
        <f t="shared" si="118"/>
        <v>0</v>
      </c>
      <c r="AN254" s="143"/>
      <c r="AO254" s="143"/>
      <c r="AP254" s="143"/>
      <c r="AQ254" s="146"/>
      <c r="AR254" s="224">
        <f t="shared" si="119"/>
        <v>0</v>
      </c>
      <c r="AS254" s="274"/>
      <c r="AT254" s="126"/>
      <c r="AU254" s="126"/>
      <c r="AV254" s="126"/>
      <c r="AW254" s="126"/>
      <c r="AX254" s="275"/>
      <c r="AY254" s="126"/>
      <c r="AZ254" s="274"/>
      <c r="BA254" s="274"/>
      <c r="BB254" s="274"/>
      <c r="BC254" s="274"/>
      <c r="BD254" s="222">
        <f t="shared" si="120"/>
        <v>0</v>
      </c>
      <c r="BE254" s="140">
        <f t="shared" si="121"/>
        <v>0</v>
      </c>
      <c r="BF254" s="132"/>
      <c r="BG254" s="140">
        <f t="shared" si="122"/>
        <v>0</v>
      </c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30">
        <f t="shared" si="123"/>
        <v>0</v>
      </c>
      <c r="BV254" s="132"/>
    </row>
    <row r="255" spans="1:74" ht="14.25" customHeight="1" x14ac:dyDescent="0.25">
      <c r="A255" s="132"/>
      <c r="B255" s="215">
        <v>46249</v>
      </c>
      <c r="C255" s="133"/>
      <c r="D255" s="136"/>
      <c r="E255" s="135"/>
      <c r="F255" s="135"/>
      <c r="G255" s="98">
        <f t="shared" si="115"/>
        <v>0</v>
      </c>
      <c r="H255" s="819"/>
      <c r="I255" s="746"/>
      <c r="J255" s="122"/>
      <c r="K255" s="122"/>
      <c r="L255" s="99"/>
      <c r="M255" s="99"/>
      <c r="N255" s="99"/>
      <c r="O255" s="99"/>
      <c r="P255" s="99"/>
      <c r="Q255" s="99"/>
      <c r="R255" s="641"/>
      <c r="S255" s="641"/>
      <c r="T255" s="99"/>
      <c r="U255" s="103">
        <f t="shared" si="124"/>
        <v>0</v>
      </c>
      <c r="V255" s="143"/>
      <c r="W255" s="143"/>
      <c r="X255" s="143"/>
      <c r="Y255" s="136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03">
        <f t="shared" si="117"/>
        <v>0</v>
      </c>
      <c r="AJ255" s="136"/>
      <c r="AK255" s="136"/>
      <c r="AL255" s="136"/>
      <c r="AM255" s="105">
        <f t="shared" si="118"/>
        <v>0</v>
      </c>
      <c r="AN255" s="143"/>
      <c r="AO255" s="143"/>
      <c r="AP255" s="143"/>
      <c r="AQ255" s="146"/>
      <c r="AR255" s="224">
        <f t="shared" si="119"/>
        <v>0</v>
      </c>
      <c r="AS255" s="274"/>
      <c r="AT255" s="126"/>
      <c r="AU255" s="749"/>
      <c r="AV255" s="126"/>
      <c r="AW255" s="126"/>
      <c r="AX255" s="275"/>
      <c r="AY255" s="126"/>
      <c r="AZ255" s="274"/>
      <c r="BA255" s="274"/>
      <c r="BB255" s="274"/>
      <c r="BC255" s="274"/>
      <c r="BD255" s="222">
        <f t="shared" si="120"/>
        <v>0</v>
      </c>
      <c r="BE255" s="140">
        <f t="shared" si="121"/>
        <v>0</v>
      </c>
      <c r="BF255" s="132"/>
      <c r="BG255" s="140">
        <f t="shared" si="122"/>
        <v>0</v>
      </c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30">
        <f t="shared" si="123"/>
        <v>0</v>
      </c>
      <c r="BV255" s="132"/>
    </row>
    <row r="256" spans="1:74" ht="14.25" customHeight="1" x14ac:dyDescent="0.25">
      <c r="A256" s="132"/>
      <c r="B256" s="215">
        <v>46250</v>
      </c>
      <c r="C256" s="133"/>
      <c r="D256" s="136"/>
      <c r="E256" s="135"/>
      <c r="F256" s="135"/>
      <c r="G256" s="98">
        <f t="shared" si="115"/>
        <v>0</v>
      </c>
      <c r="H256" s="819"/>
      <c r="I256" s="746"/>
      <c r="J256" s="122"/>
      <c r="K256" s="122"/>
      <c r="L256" s="99"/>
      <c r="M256" s="99"/>
      <c r="N256" s="99"/>
      <c r="O256" s="99"/>
      <c r="P256" s="99"/>
      <c r="Q256" s="99"/>
      <c r="R256" s="641"/>
      <c r="S256" s="641"/>
      <c r="T256" s="99"/>
      <c r="U256" s="103">
        <f t="shared" si="124"/>
        <v>0</v>
      </c>
      <c r="V256" s="231"/>
      <c r="W256" s="231"/>
      <c r="X256" s="231"/>
      <c r="Y256" s="136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03">
        <f t="shared" si="117"/>
        <v>0</v>
      </c>
      <c r="AJ256" s="136"/>
      <c r="AK256" s="136"/>
      <c r="AL256" s="136"/>
      <c r="AM256" s="105">
        <f t="shared" si="118"/>
        <v>0</v>
      </c>
      <c r="AN256" s="143"/>
      <c r="AO256" s="143"/>
      <c r="AP256" s="143"/>
      <c r="AQ256" s="146"/>
      <c r="AR256" s="224">
        <f t="shared" si="119"/>
        <v>0</v>
      </c>
      <c r="AS256" s="274"/>
      <c r="AT256" s="126"/>
      <c r="AU256" s="749"/>
      <c r="AV256" s="749"/>
      <c r="AW256" s="126"/>
      <c r="AX256" s="275"/>
      <c r="AY256" s="126"/>
      <c r="AZ256" s="274"/>
      <c r="BA256" s="274"/>
      <c r="BB256" s="274"/>
      <c r="BC256" s="274"/>
      <c r="BD256" s="222">
        <f t="shared" si="120"/>
        <v>0</v>
      </c>
      <c r="BE256" s="140">
        <f t="shared" si="121"/>
        <v>0</v>
      </c>
      <c r="BF256" s="132"/>
      <c r="BG256" s="140">
        <f t="shared" si="122"/>
        <v>0</v>
      </c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30">
        <f t="shared" si="123"/>
        <v>0</v>
      </c>
      <c r="BV256" s="132"/>
    </row>
    <row r="257" spans="1:74" ht="14.25" customHeight="1" x14ac:dyDescent="0.25">
      <c r="A257" s="132"/>
      <c r="B257" s="215">
        <v>46251</v>
      </c>
      <c r="C257" s="133"/>
      <c r="D257" s="136"/>
      <c r="E257" s="135"/>
      <c r="F257" s="135"/>
      <c r="G257" s="98">
        <f t="shared" si="115"/>
        <v>0</v>
      </c>
      <c r="H257" s="819"/>
      <c r="I257" s="746"/>
      <c r="J257" s="122"/>
      <c r="K257" s="122"/>
      <c r="L257" s="99"/>
      <c r="M257" s="99"/>
      <c r="N257" s="99"/>
      <c r="O257" s="99"/>
      <c r="P257" s="99"/>
      <c r="Q257" s="99"/>
      <c r="R257" s="641"/>
      <c r="S257" s="641"/>
      <c r="T257" s="99"/>
      <c r="U257" s="103">
        <f t="shared" si="124"/>
        <v>0</v>
      </c>
      <c r="V257" s="143"/>
      <c r="W257" s="143"/>
      <c r="X257" s="143"/>
      <c r="Y257" s="136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03">
        <f t="shared" si="117"/>
        <v>0</v>
      </c>
      <c r="AJ257" s="136"/>
      <c r="AK257" s="136"/>
      <c r="AL257" s="136"/>
      <c r="AM257" s="105">
        <f t="shared" si="118"/>
        <v>0</v>
      </c>
      <c r="AN257" s="143"/>
      <c r="AO257" s="143"/>
      <c r="AP257" s="143"/>
      <c r="AQ257" s="146"/>
      <c r="AR257" s="224">
        <f t="shared" si="119"/>
        <v>0</v>
      </c>
      <c r="AS257" s="274"/>
      <c r="AT257" s="126"/>
      <c r="AU257" s="126"/>
      <c r="AV257" s="749"/>
      <c r="AW257" s="126"/>
      <c r="AX257" s="275"/>
      <c r="AY257" s="126"/>
      <c r="AZ257" s="274"/>
      <c r="BA257" s="274"/>
      <c r="BB257" s="274"/>
      <c r="BC257" s="274"/>
      <c r="BD257" s="222">
        <f t="shared" si="120"/>
        <v>0</v>
      </c>
      <c r="BE257" s="140">
        <f t="shared" si="121"/>
        <v>0</v>
      </c>
      <c r="BF257" s="132"/>
      <c r="BG257" s="140">
        <f t="shared" si="122"/>
        <v>0</v>
      </c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30">
        <f t="shared" si="123"/>
        <v>0</v>
      </c>
      <c r="BV257" s="132"/>
    </row>
    <row r="258" spans="1:74" ht="14.25" customHeight="1" x14ac:dyDescent="0.25">
      <c r="A258" s="132"/>
      <c r="B258" s="215">
        <v>46252</v>
      </c>
      <c r="C258" s="133"/>
      <c r="D258" s="136"/>
      <c r="E258" s="135"/>
      <c r="F258" s="135"/>
      <c r="G258" s="98">
        <f t="shared" si="115"/>
        <v>0</v>
      </c>
      <c r="H258" s="819"/>
      <c r="I258" s="746"/>
      <c r="J258" s="122"/>
      <c r="K258" s="122"/>
      <c r="L258" s="99"/>
      <c r="M258" s="99"/>
      <c r="N258" s="99"/>
      <c r="O258" s="99"/>
      <c r="P258" s="99"/>
      <c r="Q258" s="99"/>
      <c r="R258" s="641"/>
      <c r="S258" s="641"/>
      <c r="T258" s="99"/>
      <c r="U258" s="103">
        <f t="shared" si="124"/>
        <v>0</v>
      </c>
      <c r="V258" s="143"/>
      <c r="W258" s="143"/>
      <c r="X258" s="143"/>
      <c r="Y258" s="136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03">
        <f t="shared" si="117"/>
        <v>0</v>
      </c>
      <c r="AJ258" s="136"/>
      <c r="AK258" s="136"/>
      <c r="AL258" s="136"/>
      <c r="AM258" s="105">
        <f t="shared" si="118"/>
        <v>0</v>
      </c>
      <c r="AN258" s="143"/>
      <c r="AO258" s="143"/>
      <c r="AP258" s="143"/>
      <c r="AQ258" s="146"/>
      <c r="AR258" s="224">
        <f t="shared" si="119"/>
        <v>0</v>
      </c>
      <c r="AS258" s="274"/>
      <c r="AT258" s="126"/>
      <c r="AU258" s="126"/>
      <c r="AV258" s="749"/>
      <c r="AW258" s="126"/>
      <c r="AX258" s="275"/>
      <c r="AY258" s="126"/>
      <c r="AZ258" s="274"/>
      <c r="BA258" s="274"/>
      <c r="BB258" s="274"/>
      <c r="BC258" s="274"/>
      <c r="BD258" s="222">
        <f t="shared" si="120"/>
        <v>0</v>
      </c>
      <c r="BE258" s="140">
        <f t="shared" si="121"/>
        <v>0</v>
      </c>
      <c r="BF258" s="132"/>
      <c r="BG258" s="140">
        <f t="shared" si="122"/>
        <v>0</v>
      </c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30">
        <f t="shared" si="123"/>
        <v>0</v>
      </c>
      <c r="BV258" s="132"/>
    </row>
    <row r="259" spans="1:74" ht="14.25" customHeight="1" x14ac:dyDescent="0.25">
      <c r="A259" s="132"/>
      <c r="B259" s="215">
        <v>46253</v>
      </c>
      <c r="C259" s="133"/>
      <c r="D259" s="136"/>
      <c r="E259" s="135"/>
      <c r="F259" s="135"/>
      <c r="G259" s="98">
        <f t="shared" si="115"/>
        <v>0</v>
      </c>
      <c r="H259" s="819"/>
      <c r="I259" s="746"/>
      <c r="J259" s="122"/>
      <c r="K259" s="122"/>
      <c r="L259" s="99"/>
      <c r="M259" s="99"/>
      <c r="N259" s="99"/>
      <c r="O259" s="99"/>
      <c r="P259" s="99"/>
      <c r="Q259" s="99"/>
      <c r="R259" s="641"/>
      <c r="S259" s="641"/>
      <c r="T259" s="99"/>
      <c r="U259" s="103">
        <f t="shared" si="124"/>
        <v>0</v>
      </c>
      <c r="V259" s="143"/>
      <c r="W259" s="143"/>
      <c r="X259" s="143"/>
      <c r="Y259" s="136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03">
        <f t="shared" si="117"/>
        <v>0</v>
      </c>
      <c r="AJ259" s="136"/>
      <c r="AK259" s="136"/>
      <c r="AL259" s="136"/>
      <c r="AM259" s="105">
        <f t="shared" si="118"/>
        <v>0</v>
      </c>
      <c r="AN259" s="143"/>
      <c r="AO259" s="143"/>
      <c r="AP259" s="143"/>
      <c r="AQ259" s="146"/>
      <c r="AR259" s="224">
        <f t="shared" si="119"/>
        <v>0</v>
      </c>
      <c r="AS259" s="274"/>
      <c r="AT259" s="126"/>
      <c r="AU259" s="126"/>
      <c r="AV259" s="749"/>
      <c r="AW259" s="126"/>
      <c r="AX259" s="275"/>
      <c r="AY259" s="126"/>
      <c r="AZ259" s="274"/>
      <c r="BA259" s="274"/>
      <c r="BB259" s="274"/>
      <c r="BC259" s="274"/>
      <c r="BD259" s="222">
        <f t="shared" si="120"/>
        <v>0</v>
      </c>
      <c r="BE259" s="140">
        <f t="shared" si="121"/>
        <v>0</v>
      </c>
      <c r="BF259" s="132"/>
      <c r="BG259" s="140">
        <f t="shared" si="122"/>
        <v>0</v>
      </c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30">
        <f t="shared" si="123"/>
        <v>0</v>
      </c>
      <c r="BV259" s="132"/>
    </row>
    <row r="260" spans="1:74" ht="14.25" customHeight="1" x14ac:dyDescent="0.25">
      <c r="A260" s="132"/>
      <c r="B260" s="215">
        <v>46254</v>
      </c>
      <c r="C260" s="133"/>
      <c r="D260" s="136"/>
      <c r="E260" s="135"/>
      <c r="F260" s="135"/>
      <c r="G260" s="98">
        <f t="shared" si="115"/>
        <v>0</v>
      </c>
      <c r="H260" s="819"/>
      <c r="I260" s="746"/>
      <c r="J260" s="122"/>
      <c r="K260" s="122"/>
      <c r="L260" s="99"/>
      <c r="M260" s="99"/>
      <c r="N260" s="99"/>
      <c r="O260" s="99"/>
      <c r="P260" s="99"/>
      <c r="Q260" s="99"/>
      <c r="R260" s="641"/>
      <c r="S260" s="641"/>
      <c r="T260" s="99"/>
      <c r="U260" s="103">
        <f t="shared" si="124"/>
        <v>0</v>
      </c>
      <c r="V260" s="143"/>
      <c r="W260" s="143"/>
      <c r="X260" s="143"/>
      <c r="Y260" s="136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03">
        <f t="shared" si="117"/>
        <v>0</v>
      </c>
      <c r="AJ260" s="136"/>
      <c r="AK260" s="136"/>
      <c r="AL260" s="136"/>
      <c r="AM260" s="105">
        <f t="shared" si="118"/>
        <v>0</v>
      </c>
      <c r="AN260" s="143"/>
      <c r="AO260" s="143"/>
      <c r="AP260" s="143"/>
      <c r="AQ260" s="146"/>
      <c r="AR260" s="224">
        <f t="shared" si="119"/>
        <v>0</v>
      </c>
      <c r="AS260" s="274"/>
      <c r="AT260" s="126"/>
      <c r="AU260" s="126"/>
      <c r="AV260" s="749"/>
      <c r="AW260" s="126"/>
      <c r="AX260" s="275"/>
      <c r="AY260" s="126"/>
      <c r="AZ260" s="274"/>
      <c r="BA260" s="274"/>
      <c r="BB260" s="274"/>
      <c r="BC260" s="274"/>
      <c r="BD260" s="222">
        <f t="shared" si="120"/>
        <v>0</v>
      </c>
      <c r="BE260" s="140">
        <f t="shared" si="121"/>
        <v>0</v>
      </c>
      <c r="BF260" s="132"/>
      <c r="BG260" s="140">
        <f t="shared" si="122"/>
        <v>0</v>
      </c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30">
        <f t="shared" si="123"/>
        <v>0</v>
      </c>
      <c r="BV260" s="132"/>
    </row>
    <row r="261" spans="1:74" ht="14.25" customHeight="1" x14ac:dyDescent="0.25">
      <c r="A261" s="132"/>
      <c r="B261" s="215">
        <v>46255</v>
      </c>
      <c r="C261" s="133"/>
      <c r="D261" s="136"/>
      <c r="E261" s="135"/>
      <c r="F261" s="135"/>
      <c r="G261" s="98">
        <f t="shared" si="115"/>
        <v>0</v>
      </c>
      <c r="H261" s="819"/>
      <c r="I261" s="746"/>
      <c r="J261" s="122"/>
      <c r="K261" s="122"/>
      <c r="L261" s="99"/>
      <c r="M261" s="99"/>
      <c r="N261" s="99"/>
      <c r="O261" s="99"/>
      <c r="P261" s="99"/>
      <c r="Q261" s="99"/>
      <c r="R261" s="641"/>
      <c r="S261" s="641"/>
      <c r="T261" s="99"/>
      <c r="U261" s="103">
        <f t="shared" si="124"/>
        <v>0</v>
      </c>
      <c r="V261" s="143"/>
      <c r="W261" s="143"/>
      <c r="X261" s="143"/>
      <c r="Y261" s="136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03">
        <f t="shared" si="117"/>
        <v>0</v>
      </c>
      <c r="AJ261" s="136"/>
      <c r="AK261" s="136"/>
      <c r="AL261" s="136"/>
      <c r="AM261" s="105">
        <f t="shared" si="118"/>
        <v>0</v>
      </c>
      <c r="AN261" s="143"/>
      <c r="AO261" s="143"/>
      <c r="AP261" s="143"/>
      <c r="AQ261" s="146"/>
      <c r="AR261" s="224">
        <f t="shared" si="119"/>
        <v>0</v>
      </c>
      <c r="AS261" s="274"/>
      <c r="AT261" s="126"/>
      <c r="AU261" s="126"/>
      <c r="AV261" s="749"/>
      <c r="AW261" s="126"/>
      <c r="AX261" s="275"/>
      <c r="AY261" s="126"/>
      <c r="AZ261" s="274"/>
      <c r="BA261" s="274"/>
      <c r="BB261" s="274"/>
      <c r="BC261" s="274"/>
      <c r="BD261" s="222">
        <f t="shared" si="120"/>
        <v>0</v>
      </c>
      <c r="BE261" s="140">
        <f t="shared" si="121"/>
        <v>0</v>
      </c>
      <c r="BF261" s="132"/>
      <c r="BG261" s="140">
        <f t="shared" si="122"/>
        <v>0</v>
      </c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30">
        <f t="shared" si="123"/>
        <v>0</v>
      </c>
      <c r="BV261" s="132"/>
    </row>
    <row r="262" spans="1:74" ht="14.25" customHeight="1" x14ac:dyDescent="0.25">
      <c r="A262" s="132"/>
      <c r="B262" s="215">
        <v>46256</v>
      </c>
      <c r="C262" s="133"/>
      <c r="D262" s="136"/>
      <c r="E262" s="135"/>
      <c r="F262" s="135"/>
      <c r="G262" s="98">
        <f t="shared" si="115"/>
        <v>0</v>
      </c>
      <c r="H262" s="819"/>
      <c r="I262" s="746"/>
      <c r="J262" s="122"/>
      <c r="K262" s="122"/>
      <c r="L262" s="99"/>
      <c r="M262" s="99"/>
      <c r="N262" s="99"/>
      <c r="O262" s="99"/>
      <c r="P262" s="99"/>
      <c r="Q262" s="99"/>
      <c r="R262" s="641"/>
      <c r="S262" s="641"/>
      <c r="T262" s="99"/>
      <c r="U262" s="103">
        <f t="shared" si="124"/>
        <v>0</v>
      </c>
      <c r="V262" s="143"/>
      <c r="W262" s="143"/>
      <c r="X262" s="143"/>
      <c r="Y262" s="136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03">
        <f t="shared" si="117"/>
        <v>0</v>
      </c>
      <c r="AJ262" s="136"/>
      <c r="AK262" s="136"/>
      <c r="AL262" s="136"/>
      <c r="AM262" s="105">
        <f t="shared" si="118"/>
        <v>0</v>
      </c>
      <c r="AN262" s="143"/>
      <c r="AO262" s="143"/>
      <c r="AP262" s="143"/>
      <c r="AQ262" s="146"/>
      <c r="AR262" s="224">
        <f t="shared" si="119"/>
        <v>0</v>
      </c>
      <c r="AS262" s="274"/>
      <c r="AT262" s="126"/>
      <c r="AU262" s="749"/>
      <c r="AV262" s="749"/>
      <c r="AW262" s="126"/>
      <c r="AX262" s="275"/>
      <c r="AY262" s="126"/>
      <c r="AZ262" s="274"/>
      <c r="BA262" s="274"/>
      <c r="BB262" s="274"/>
      <c r="BC262" s="274"/>
      <c r="BD262" s="222">
        <f t="shared" si="120"/>
        <v>0</v>
      </c>
      <c r="BE262" s="140">
        <f t="shared" si="121"/>
        <v>0</v>
      </c>
      <c r="BF262" s="132"/>
      <c r="BG262" s="140">
        <f t="shared" si="122"/>
        <v>0</v>
      </c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30">
        <f t="shared" si="123"/>
        <v>0</v>
      </c>
      <c r="BV262" s="132"/>
    </row>
    <row r="263" spans="1:74" ht="14.25" customHeight="1" x14ac:dyDescent="0.25">
      <c r="A263" s="3"/>
      <c r="B263" s="215">
        <v>46257</v>
      </c>
      <c r="C263" s="118"/>
      <c r="D263" s="123"/>
      <c r="E263" s="120"/>
      <c r="F263" s="120"/>
      <c r="G263" s="98">
        <f t="shared" si="115"/>
        <v>0</v>
      </c>
      <c r="H263" s="819"/>
      <c r="I263" s="746"/>
      <c r="J263" s="122"/>
      <c r="K263" s="122"/>
      <c r="L263" s="99"/>
      <c r="M263" s="99"/>
      <c r="N263" s="99"/>
      <c r="O263" s="99"/>
      <c r="P263" s="99"/>
      <c r="Q263" s="99"/>
      <c r="R263" s="641"/>
      <c r="S263" s="641"/>
      <c r="T263" s="99"/>
      <c r="U263" s="103">
        <f t="shared" si="124"/>
        <v>0</v>
      </c>
      <c r="V263" s="143"/>
      <c r="W263" s="143"/>
      <c r="X263" s="143"/>
      <c r="Y263" s="136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03">
        <f t="shared" si="117"/>
        <v>0</v>
      </c>
      <c r="AJ263" s="123"/>
      <c r="AK263" s="123"/>
      <c r="AL263" s="123"/>
      <c r="AM263" s="105">
        <f t="shared" si="118"/>
        <v>0</v>
      </c>
      <c r="AN263" s="143"/>
      <c r="AO263" s="143"/>
      <c r="AP263" s="143"/>
      <c r="AQ263" s="146"/>
      <c r="AR263" s="224">
        <f t="shared" si="119"/>
        <v>0</v>
      </c>
      <c r="AS263" s="274"/>
      <c r="AT263" s="126"/>
      <c r="AU263" s="126"/>
      <c r="AV263" s="126"/>
      <c r="AW263" s="126"/>
      <c r="AX263" s="275"/>
      <c r="AY263" s="126"/>
      <c r="AZ263" s="274"/>
      <c r="BA263" s="274"/>
      <c r="BB263" s="274"/>
      <c r="BC263" s="274"/>
      <c r="BD263" s="222">
        <f t="shared" si="120"/>
        <v>0</v>
      </c>
      <c r="BE263" s="113">
        <f t="shared" si="121"/>
        <v>0</v>
      </c>
      <c r="BF263" s="3"/>
      <c r="BG263" s="113">
        <f t="shared" si="122"/>
        <v>0</v>
      </c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30">
        <f t="shared" si="123"/>
        <v>0</v>
      </c>
      <c r="BV263" s="3"/>
    </row>
    <row r="264" spans="1:74" ht="14.25" customHeight="1" x14ac:dyDescent="0.25">
      <c r="A264" s="132"/>
      <c r="B264" s="215">
        <v>46258</v>
      </c>
      <c r="C264" s="133"/>
      <c r="D264" s="136"/>
      <c r="E264" s="135"/>
      <c r="F264" s="135"/>
      <c r="G264" s="98">
        <f t="shared" si="115"/>
        <v>0</v>
      </c>
      <c r="H264" s="819"/>
      <c r="I264" s="746"/>
      <c r="J264" s="122"/>
      <c r="K264" s="122"/>
      <c r="L264" s="99"/>
      <c r="M264" s="99"/>
      <c r="N264" s="99"/>
      <c r="O264" s="99"/>
      <c r="P264" s="99"/>
      <c r="Q264" s="99"/>
      <c r="R264" s="641"/>
      <c r="S264" s="641"/>
      <c r="T264" s="99"/>
      <c r="U264" s="103">
        <f t="shared" si="124"/>
        <v>0</v>
      </c>
      <c r="V264" s="143"/>
      <c r="W264" s="143"/>
      <c r="X264" s="143"/>
      <c r="Y264" s="136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03">
        <f t="shared" si="117"/>
        <v>0</v>
      </c>
      <c r="AJ264" s="136"/>
      <c r="AK264" s="136"/>
      <c r="AL264" s="136"/>
      <c r="AM264" s="105">
        <f t="shared" si="118"/>
        <v>0</v>
      </c>
      <c r="AN264" s="143"/>
      <c r="AO264" s="143"/>
      <c r="AP264" s="143"/>
      <c r="AQ264" s="146"/>
      <c r="AR264" s="224">
        <f t="shared" si="119"/>
        <v>0</v>
      </c>
      <c r="AS264" s="274"/>
      <c r="AT264" s="126"/>
      <c r="AU264" s="126"/>
      <c r="AV264" s="126"/>
      <c r="AW264" s="126"/>
      <c r="AX264" s="275"/>
      <c r="AY264" s="126"/>
      <c r="AZ264" s="274"/>
      <c r="BA264" s="274"/>
      <c r="BB264" s="274"/>
      <c r="BC264" s="274"/>
      <c r="BD264" s="222">
        <f t="shared" si="120"/>
        <v>0</v>
      </c>
      <c r="BE264" s="140">
        <f t="shared" si="121"/>
        <v>0</v>
      </c>
      <c r="BF264" s="132"/>
      <c r="BG264" s="140">
        <f t="shared" si="122"/>
        <v>0</v>
      </c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30">
        <f t="shared" si="123"/>
        <v>0</v>
      </c>
      <c r="BV264" s="132"/>
    </row>
    <row r="265" spans="1:74" ht="14.25" customHeight="1" x14ac:dyDescent="0.25">
      <c r="A265" s="132"/>
      <c r="B265" s="215">
        <v>46259</v>
      </c>
      <c r="C265" s="133"/>
      <c r="D265" s="136"/>
      <c r="E265" s="135"/>
      <c r="F265" s="135"/>
      <c r="G265" s="98">
        <f t="shared" si="115"/>
        <v>0</v>
      </c>
      <c r="H265" s="819"/>
      <c r="I265" s="746"/>
      <c r="J265" s="122"/>
      <c r="K265" s="122"/>
      <c r="L265" s="99"/>
      <c r="M265" s="99"/>
      <c r="N265" s="99"/>
      <c r="O265" s="99"/>
      <c r="P265" s="99"/>
      <c r="Q265" s="99"/>
      <c r="R265" s="641"/>
      <c r="S265" s="641"/>
      <c r="T265" s="99"/>
      <c r="U265" s="103">
        <f t="shared" si="124"/>
        <v>0</v>
      </c>
      <c r="V265" s="143"/>
      <c r="W265" s="231"/>
      <c r="X265" s="231"/>
      <c r="Y265" s="136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03">
        <f t="shared" si="117"/>
        <v>0</v>
      </c>
      <c r="AJ265" s="136"/>
      <c r="AK265" s="136"/>
      <c r="AL265" s="136"/>
      <c r="AM265" s="105">
        <f t="shared" si="118"/>
        <v>0</v>
      </c>
      <c r="AN265" s="143"/>
      <c r="AO265" s="143"/>
      <c r="AP265" s="143"/>
      <c r="AQ265" s="146"/>
      <c r="AR265" s="224">
        <f t="shared" si="119"/>
        <v>0</v>
      </c>
      <c r="AS265" s="274"/>
      <c r="AT265" s="126"/>
      <c r="AU265" s="126"/>
      <c r="AV265" s="126"/>
      <c r="AW265" s="126"/>
      <c r="AX265" s="275"/>
      <c r="AY265" s="126"/>
      <c r="AZ265" s="274"/>
      <c r="BA265" s="274"/>
      <c r="BB265" s="274"/>
      <c r="BC265" s="274"/>
      <c r="BD265" s="222">
        <f t="shared" si="120"/>
        <v>0</v>
      </c>
      <c r="BE265" s="140">
        <f t="shared" si="121"/>
        <v>0</v>
      </c>
      <c r="BF265" s="132"/>
      <c r="BG265" s="140">
        <f t="shared" si="122"/>
        <v>0</v>
      </c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30">
        <f t="shared" si="123"/>
        <v>0</v>
      </c>
      <c r="BV265" s="132"/>
    </row>
    <row r="266" spans="1:74" ht="14.25" customHeight="1" x14ac:dyDescent="0.25">
      <c r="A266" s="132"/>
      <c r="B266" s="215">
        <v>46260</v>
      </c>
      <c r="C266" s="133"/>
      <c r="D266" s="136"/>
      <c r="E266" s="135"/>
      <c r="F266" s="135"/>
      <c r="G266" s="98">
        <f t="shared" si="115"/>
        <v>0</v>
      </c>
      <c r="H266" s="819"/>
      <c r="I266" s="746"/>
      <c r="J266" s="122"/>
      <c r="K266" s="122"/>
      <c r="L266" s="99"/>
      <c r="M266" s="99"/>
      <c r="N266" s="99"/>
      <c r="O266" s="99"/>
      <c r="P266" s="99"/>
      <c r="Q266" s="99"/>
      <c r="R266" s="641"/>
      <c r="S266" s="641"/>
      <c r="T266" s="99"/>
      <c r="U266" s="103">
        <f t="shared" si="124"/>
        <v>0</v>
      </c>
      <c r="V266" s="143"/>
      <c r="W266" s="143"/>
      <c r="X266" s="143"/>
      <c r="Y266" s="136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03">
        <f t="shared" si="117"/>
        <v>0</v>
      </c>
      <c r="AJ266" s="136"/>
      <c r="AK266" s="136"/>
      <c r="AL266" s="136"/>
      <c r="AM266" s="105">
        <f t="shared" si="118"/>
        <v>0</v>
      </c>
      <c r="AN266" s="143"/>
      <c r="AO266" s="143"/>
      <c r="AP266" s="143"/>
      <c r="AQ266" s="146"/>
      <c r="AR266" s="224">
        <f t="shared" si="119"/>
        <v>0</v>
      </c>
      <c r="AS266" s="274"/>
      <c r="AT266" s="126"/>
      <c r="AU266" s="749"/>
      <c r="AV266" s="126"/>
      <c r="AW266" s="126"/>
      <c r="AX266" s="275"/>
      <c r="AY266" s="126"/>
      <c r="AZ266" s="274"/>
      <c r="BA266" s="274"/>
      <c r="BB266" s="274"/>
      <c r="BC266" s="274"/>
      <c r="BD266" s="222">
        <f t="shared" si="120"/>
        <v>0</v>
      </c>
      <c r="BE266" s="140">
        <f t="shared" si="121"/>
        <v>0</v>
      </c>
      <c r="BF266" s="132"/>
      <c r="BG266" s="140">
        <f t="shared" si="122"/>
        <v>0</v>
      </c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30">
        <f t="shared" si="123"/>
        <v>0</v>
      </c>
      <c r="BV266" s="132"/>
    </row>
    <row r="267" spans="1:74" ht="14.25" customHeight="1" x14ac:dyDescent="0.25">
      <c r="A267" s="132"/>
      <c r="B267" s="215">
        <v>46261</v>
      </c>
      <c r="C267" s="133"/>
      <c r="D267" s="136"/>
      <c r="E267" s="135"/>
      <c r="F267" s="135"/>
      <c r="G267" s="98">
        <f t="shared" si="115"/>
        <v>0</v>
      </c>
      <c r="H267" s="819"/>
      <c r="I267" s="746"/>
      <c r="J267" s="122"/>
      <c r="K267" s="122"/>
      <c r="L267" s="99"/>
      <c r="M267" s="99"/>
      <c r="N267" s="99"/>
      <c r="O267" s="99"/>
      <c r="P267" s="99"/>
      <c r="Q267" s="99"/>
      <c r="R267" s="641"/>
      <c r="S267" s="641"/>
      <c r="T267" s="99"/>
      <c r="U267" s="103">
        <f t="shared" si="124"/>
        <v>0</v>
      </c>
      <c r="V267" s="143"/>
      <c r="W267" s="143"/>
      <c r="X267" s="143"/>
      <c r="Y267" s="136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03">
        <f t="shared" si="117"/>
        <v>0</v>
      </c>
      <c r="AJ267" s="136"/>
      <c r="AK267" s="136"/>
      <c r="AL267" s="136"/>
      <c r="AM267" s="105">
        <f t="shared" si="118"/>
        <v>0</v>
      </c>
      <c r="AN267" s="143"/>
      <c r="AO267" s="143"/>
      <c r="AP267" s="143"/>
      <c r="AQ267" s="146"/>
      <c r="AR267" s="224">
        <f t="shared" si="119"/>
        <v>0</v>
      </c>
      <c r="AS267" s="274"/>
      <c r="AT267" s="126"/>
      <c r="AU267" s="126"/>
      <c r="AV267" s="126"/>
      <c r="AW267" s="126"/>
      <c r="AX267" s="275"/>
      <c r="AY267" s="126"/>
      <c r="AZ267" s="274"/>
      <c r="BA267" s="274"/>
      <c r="BB267" s="274"/>
      <c r="BC267" s="274"/>
      <c r="BD267" s="222">
        <f t="shared" si="120"/>
        <v>0</v>
      </c>
      <c r="BE267" s="140">
        <f t="shared" si="121"/>
        <v>0</v>
      </c>
      <c r="BF267" s="132"/>
      <c r="BG267" s="140">
        <f t="shared" si="122"/>
        <v>0</v>
      </c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30">
        <f t="shared" si="123"/>
        <v>0</v>
      </c>
      <c r="BV267" s="132"/>
    </row>
    <row r="268" spans="1:74" ht="14.25" customHeight="1" x14ac:dyDescent="0.25">
      <c r="A268" s="132"/>
      <c r="B268" s="215">
        <v>46262</v>
      </c>
      <c r="C268" s="133"/>
      <c r="D268" s="136"/>
      <c r="E268" s="135"/>
      <c r="F268" s="135"/>
      <c r="G268" s="98">
        <f t="shared" si="115"/>
        <v>0</v>
      </c>
      <c r="H268" s="819"/>
      <c r="I268" s="746"/>
      <c r="J268" s="122"/>
      <c r="K268" s="122"/>
      <c r="L268" s="99"/>
      <c r="M268" s="99"/>
      <c r="N268" s="99"/>
      <c r="O268" s="99"/>
      <c r="P268" s="99"/>
      <c r="Q268" s="99"/>
      <c r="R268" s="641"/>
      <c r="S268" s="641"/>
      <c r="T268" s="99"/>
      <c r="U268" s="103">
        <f t="shared" si="124"/>
        <v>0</v>
      </c>
      <c r="V268" s="143"/>
      <c r="W268" s="143"/>
      <c r="X268" s="143"/>
      <c r="Y268" s="136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03">
        <f t="shared" si="117"/>
        <v>0</v>
      </c>
      <c r="AJ268" s="136"/>
      <c r="AK268" s="136"/>
      <c r="AL268" s="136"/>
      <c r="AM268" s="105">
        <f t="shared" si="118"/>
        <v>0</v>
      </c>
      <c r="AN268" s="143"/>
      <c r="AO268" s="143"/>
      <c r="AP268" s="143"/>
      <c r="AQ268" s="146"/>
      <c r="AR268" s="224">
        <f t="shared" si="119"/>
        <v>0</v>
      </c>
      <c r="AS268" s="274"/>
      <c r="AT268" s="126"/>
      <c r="AU268" s="126"/>
      <c r="AV268" s="126"/>
      <c r="AW268" s="126"/>
      <c r="AX268" s="275"/>
      <c r="AY268" s="126"/>
      <c r="AZ268" s="274"/>
      <c r="BA268" s="274"/>
      <c r="BB268" s="274"/>
      <c r="BC268" s="274"/>
      <c r="BD268" s="222">
        <f t="shared" si="120"/>
        <v>0</v>
      </c>
      <c r="BE268" s="140">
        <f t="shared" si="121"/>
        <v>0</v>
      </c>
      <c r="BF268" s="132"/>
      <c r="BG268" s="140">
        <f t="shared" si="122"/>
        <v>0</v>
      </c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30">
        <f t="shared" si="123"/>
        <v>0</v>
      </c>
      <c r="BV268" s="132"/>
    </row>
    <row r="269" spans="1:74" ht="14.25" customHeight="1" x14ac:dyDescent="0.25">
      <c r="A269" s="132"/>
      <c r="B269" s="215">
        <v>46263</v>
      </c>
      <c r="C269" s="133"/>
      <c r="D269" s="136"/>
      <c r="E269" s="135"/>
      <c r="F269" s="135"/>
      <c r="G269" s="98">
        <f t="shared" si="115"/>
        <v>0</v>
      </c>
      <c r="H269" s="819"/>
      <c r="I269" s="746"/>
      <c r="J269" s="122"/>
      <c r="K269" s="122"/>
      <c r="L269" s="99"/>
      <c r="M269" s="99"/>
      <c r="N269" s="99"/>
      <c r="O269" s="99"/>
      <c r="P269" s="99"/>
      <c r="Q269" s="99"/>
      <c r="R269" s="641"/>
      <c r="S269" s="641"/>
      <c r="T269" s="99"/>
      <c r="U269" s="103">
        <f t="shared" si="124"/>
        <v>0</v>
      </c>
      <c r="V269" s="143"/>
      <c r="W269" s="143"/>
      <c r="X269" s="143"/>
      <c r="Y269" s="136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03">
        <f t="shared" si="117"/>
        <v>0</v>
      </c>
      <c r="AJ269" s="136"/>
      <c r="AK269" s="136"/>
      <c r="AL269" s="136"/>
      <c r="AM269" s="105">
        <f t="shared" si="118"/>
        <v>0</v>
      </c>
      <c r="AN269" s="143"/>
      <c r="AO269" s="143"/>
      <c r="AP269" s="143"/>
      <c r="AQ269" s="146"/>
      <c r="AR269" s="224">
        <f t="shared" si="119"/>
        <v>0</v>
      </c>
      <c r="AS269" s="274"/>
      <c r="AT269" s="126"/>
      <c r="AU269" s="857"/>
      <c r="AV269" s="126"/>
      <c r="AW269" s="126"/>
      <c r="AX269" s="275"/>
      <c r="AY269" s="126"/>
      <c r="AZ269" s="274"/>
      <c r="BA269" s="274"/>
      <c r="BB269" s="274"/>
      <c r="BC269" s="274"/>
      <c r="BD269" s="222">
        <f t="shared" si="120"/>
        <v>0</v>
      </c>
      <c r="BE269" s="140">
        <f t="shared" si="121"/>
        <v>0</v>
      </c>
      <c r="BF269" s="132"/>
      <c r="BG269" s="140">
        <f t="shared" si="122"/>
        <v>0</v>
      </c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30">
        <f t="shared" si="123"/>
        <v>0</v>
      </c>
      <c r="BV269" s="132"/>
    </row>
    <row r="270" spans="1:74" ht="14.25" customHeight="1" x14ac:dyDescent="0.25">
      <c r="A270" s="132"/>
      <c r="B270" s="215">
        <v>46264</v>
      </c>
      <c r="C270" s="133"/>
      <c r="D270" s="136"/>
      <c r="E270" s="135"/>
      <c r="F270" s="135"/>
      <c r="G270" s="98">
        <f t="shared" si="115"/>
        <v>0</v>
      </c>
      <c r="H270" s="819"/>
      <c r="I270" s="746"/>
      <c r="J270" s="122"/>
      <c r="K270" s="122"/>
      <c r="L270" s="99"/>
      <c r="M270" s="99"/>
      <c r="N270" s="99"/>
      <c r="O270" s="99"/>
      <c r="P270" s="99"/>
      <c r="Q270" s="99"/>
      <c r="R270" s="641"/>
      <c r="S270" s="641"/>
      <c r="T270" s="99"/>
      <c r="U270" s="103">
        <f t="shared" si="124"/>
        <v>0</v>
      </c>
      <c r="V270" s="143"/>
      <c r="W270" s="143"/>
      <c r="X270" s="143"/>
      <c r="Y270" s="386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03">
        <f t="shared" si="117"/>
        <v>0</v>
      </c>
      <c r="AJ270" s="136"/>
      <c r="AK270" s="136"/>
      <c r="AL270" s="136"/>
      <c r="AM270" s="105">
        <f t="shared" si="118"/>
        <v>0</v>
      </c>
      <c r="AN270" s="143"/>
      <c r="AO270" s="143"/>
      <c r="AP270" s="143"/>
      <c r="AQ270" s="146"/>
      <c r="AR270" s="224">
        <f t="shared" si="119"/>
        <v>0</v>
      </c>
      <c r="AS270" s="274"/>
      <c r="AT270" s="126"/>
      <c r="AU270" s="126"/>
      <c r="AV270" s="126"/>
      <c r="AW270" s="126"/>
      <c r="AX270" s="275"/>
      <c r="AY270" s="126"/>
      <c r="AZ270" s="274"/>
      <c r="BA270" s="274"/>
      <c r="BB270" s="274"/>
      <c r="BC270" s="274"/>
      <c r="BD270" s="222">
        <f t="shared" si="120"/>
        <v>0</v>
      </c>
      <c r="BE270" s="140">
        <f t="shared" si="121"/>
        <v>0</v>
      </c>
      <c r="BF270" s="132"/>
      <c r="BG270" s="140">
        <f t="shared" si="122"/>
        <v>0</v>
      </c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30">
        <f t="shared" si="123"/>
        <v>0</v>
      </c>
      <c r="BV270" s="132"/>
    </row>
    <row r="271" spans="1:74" ht="14.25" customHeight="1" thickBot="1" x14ac:dyDescent="0.3">
      <c r="A271" s="132"/>
      <c r="B271" s="215">
        <v>46265</v>
      </c>
      <c r="C271" s="153"/>
      <c r="D271" s="159"/>
      <c r="E271" s="156"/>
      <c r="F271" s="156"/>
      <c r="G271" s="98">
        <f t="shared" si="115"/>
        <v>0</v>
      </c>
      <c r="H271" s="833"/>
      <c r="I271" s="783"/>
      <c r="J271" s="656"/>
      <c r="K271" s="656"/>
      <c r="L271" s="657"/>
      <c r="M271" s="657"/>
      <c r="N271" s="657"/>
      <c r="O271" s="657"/>
      <c r="P271" s="657"/>
      <c r="Q271" s="657"/>
      <c r="R271" s="658"/>
      <c r="S271" s="658"/>
      <c r="T271" s="657"/>
      <c r="U271" s="103">
        <f t="shared" si="124"/>
        <v>0</v>
      </c>
      <c r="V271" s="157"/>
      <c r="W271" s="157"/>
      <c r="X271" s="157"/>
      <c r="Y271" s="159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03">
        <f t="shared" si="117"/>
        <v>0</v>
      </c>
      <c r="AJ271" s="159"/>
      <c r="AK271" s="159"/>
      <c r="AL271" s="159"/>
      <c r="AM271" s="105">
        <f t="shared" si="118"/>
        <v>0</v>
      </c>
      <c r="AN271" s="157"/>
      <c r="AO271" s="157"/>
      <c r="AP271" s="157"/>
      <c r="AQ271" s="160"/>
      <c r="AR271" s="224">
        <f t="shared" si="119"/>
        <v>0</v>
      </c>
      <c r="AS271" s="274"/>
      <c r="AT271" s="126"/>
      <c r="AU271" s="126"/>
      <c r="AV271" s="126"/>
      <c r="AW271" s="126"/>
      <c r="AX271" s="275"/>
      <c r="AY271" s="138"/>
      <c r="AZ271" s="296"/>
      <c r="BA271" s="296"/>
      <c r="BB271" s="296"/>
      <c r="BC271" s="296"/>
      <c r="BD271" s="222">
        <f t="shared" si="120"/>
        <v>0</v>
      </c>
      <c r="BE271" s="162">
        <f t="shared" si="121"/>
        <v>0</v>
      </c>
      <c r="BF271" s="132"/>
      <c r="BG271" s="162">
        <f t="shared" si="122"/>
        <v>0</v>
      </c>
      <c r="BH271" s="163"/>
      <c r="BI271" s="163"/>
      <c r="BJ271" s="163"/>
      <c r="BK271" s="163"/>
      <c r="BL271" s="163"/>
      <c r="BM271" s="163"/>
      <c r="BN271" s="163"/>
      <c r="BO271" s="163"/>
      <c r="BP271" s="163"/>
      <c r="BQ271" s="141"/>
      <c r="BR271" s="163"/>
      <c r="BS271" s="163"/>
      <c r="BT271" s="163"/>
      <c r="BU271" s="164">
        <f t="shared" si="123"/>
        <v>0</v>
      </c>
      <c r="BV271" s="132"/>
    </row>
    <row r="272" spans="1:74" ht="14.25" customHeight="1" thickBot="1" x14ac:dyDescent="0.3">
      <c r="A272" s="3"/>
      <c r="B272" s="2" t="s">
        <v>82</v>
      </c>
      <c r="C272" s="755">
        <f t="shared" ref="C272:Q272" si="125">SUM(C242:C271)</f>
        <v>0</v>
      </c>
      <c r="D272" s="755">
        <f t="shared" si="125"/>
        <v>0</v>
      </c>
      <c r="E272" s="755">
        <f t="shared" si="125"/>
        <v>0</v>
      </c>
      <c r="F272" s="755">
        <f t="shared" si="125"/>
        <v>0</v>
      </c>
      <c r="G272" s="755">
        <f t="shared" si="125"/>
        <v>0</v>
      </c>
      <c r="H272" s="757">
        <f t="shared" si="125"/>
        <v>0</v>
      </c>
      <c r="I272" s="755">
        <f t="shared" si="125"/>
        <v>0</v>
      </c>
      <c r="J272" s="755">
        <f t="shared" si="125"/>
        <v>0</v>
      </c>
      <c r="K272" s="755">
        <f t="shared" si="125"/>
        <v>0</v>
      </c>
      <c r="L272" s="755">
        <f t="shared" si="125"/>
        <v>0</v>
      </c>
      <c r="M272" s="755">
        <f t="shared" si="125"/>
        <v>0</v>
      </c>
      <c r="N272" s="755">
        <f t="shared" si="125"/>
        <v>0</v>
      </c>
      <c r="O272" s="755">
        <f t="shared" si="125"/>
        <v>0</v>
      </c>
      <c r="P272" s="755">
        <f t="shared" si="125"/>
        <v>0</v>
      </c>
      <c r="Q272" s="755">
        <f t="shared" si="125"/>
        <v>0</v>
      </c>
      <c r="R272" s="755">
        <f t="shared" ref="R272:T272" si="126">SUM(R241:R271)</f>
        <v>0</v>
      </c>
      <c r="S272" s="755">
        <f t="shared" si="126"/>
        <v>0</v>
      </c>
      <c r="T272" s="755">
        <f t="shared" si="126"/>
        <v>0</v>
      </c>
      <c r="U272" s="755">
        <f t="shared" ref="U272:AI272" si="127">SUM(U242:U271)</f>
        <v>0</v>
      </c>
      <c r="V272" s="755">
        <f t="shared" si="127"/>
        <v>0</v>
      </c>
      <c r="W272" s="755">
        <f t="shared" si="127"/>
        <v>0</v>
      </c>
      <c r="X272" s="755">
        <f t="shared" si="127"/>
        <v>0</v>
      </c>
      <c r="Y272" s="755">
        <f t="shared" si="127"/>
        <v>0</v>
      </c>
      <c r="Z272" s="755">
        <f t="shared" si="127"/>
        <v>0</v>
      </c>
      <c r="AA272" s="755">
        <f t="shared" si="127"/>
        <v>0</v>
      </c>
      <c r="AB272" s="755">
        <f t="shared" si="127"/>
        <v>0</v>
      </c>
      <c r="AC272" s="755">
        <f t="shared" si="127"/>
        <v>0</v>
      </c>
      <c r="AD272" s="755">
        <f t="shared" si="127"/>
        <v>0</v>
      </c>
      <c r="AE272" s="755">
        <f t="shared" si="127"/>
        <v>0</v>
      </c>
      <c r="AF272" s="755">
        <f t="shared" si="127"/>
        <v>0</v>
      </c>
      <c r="AG272" s="755">
        <f t="shared" si="127"/>
        <v>0</v>
      </c>
      <c r="AH272" s="755">
        <f t="shared" si="127"/>
        <v>0</v>
      </c>
      <c r="AI272" s="755">
        <f t="shared" si="127"/>
        <v>0</v>
      </c>
      <c r="AJ272" s="755">
        <f t="shared" ref="AJ272:AL272" si="128">SUM(AJ241:AJ271)</f>
        <v>0</v>
      </c>
      <c r="AK272" s="755">
        <f t="shared" si="128"/>
        <v>0</v>
      </c>
      <c r="AL272" s="755">
        <f t="shared" si="128"/>
        <v>0</v>
      </c>
      <c r="AM272" s="755">
        <f t="shared" ref="AM272:AY272" si="129">SUM(AM242:AM271)</f>
        <v>0</v>
      </c>
      <c r="AN272" s="755">
        <f t="shared" si="129"/>
        <v>0</v>
      </c>
      <c r="AO272" s="755">
        <f t="shared" si="129"/>
        <v>0</v>
      </c>
      <c r="AP272" s="755">
        <f t="shared" si="129"/>
        <v>0</v>
      </c>
      <c r="AQ272" s="755">
        <f t="shared" si="129"/>
        <v>0</v>
      </c>
      <c r="AR272" s="858">
        <f t="shared" si="129"/>
        <v>0</v>
      </c>
      <c r="AS272" s="858">
        <f t="shared" si="129"/>
        <v>0</v>
      </c>
      <c r="AT272" s="858">
        <f t="shared" si="129"/>
        <v>0</v>
      </c>
      <c r="AU272" s="858">
        <f t="shared" si="129"/>
        <v>0</v>
      </c>
      <c r="AV272" s="858">
        <f t="shared" si="129"/>
        <v>0</v>
      </c>
      <c r="AW272" s="858">
        <f t="shared" si="129"/>
        <v>0</v>
      </c>
      <c r="AX272" s="858">
        <f t="shared" si="129"/>
        <v>0</v>
      </c>
      <c r="AY272" s="809">
        <f t="shared" si="129"/>
        <v>0</v>
      </c>
      <c r="AZ272" s="770"/>
      <c r="BA272" s="755"/>
      <c r="BB272" s="755"/>
      <c r="BC272" s="755"/>
      <c r="BD272" s="755">
        <f t="shared" ref="BD272:BE272" si="130">SUM(BD242:BD271)</f>
        <v>0</v>
      </c>
      <c r="BE272" s="771">
        <f t="shared" si="130"/>
        <v>0</v>
      </c>
      <c r="BF272" s="235"/>
      <c r="BG272" s="755">
        <f t="shared" ref="BG272:BS272" si="131">SUM(BG242:BG271)</f>
        <v>0</v>
      </c>
      <c r="BH272" s="755">
        <f t="shared" si="131"/>
        <v>0</v>
      </c>
      <c r="BI272" s="755">
        <f t="shared" si="131"/>
        <v>0</v>
      </c>
      <c r="BJ272" s="755">
        <f t="shared" si="131"/>
        <v>0</v>
      </c>
      <c r="BK272" s="755">
        <f t="shared" si="131"/>
        <v>0</v>
      </c>
      <c r="BL272" s="755">
        <f t="shared" si="131"/>
        <v>0</v>
      </c>
      <c r="BM272" s="755">
        <f t="shared" si="131"/>
        <v>0</v>
      </c>
      <c r="BN272" s="755">
        <f t="shared" si="131"/>
        <v>0</v>
      </c>
      <c r="BO272" s="755">
        <f t="shared" si="131"/>
        <v>0</v>
      </c>
      <c r="BP272" s="755">
        <f t="shared" si="131"/>
        <v>0</v>
      </c>
      <c r="BQ272" s="755">
        <f t="shared" si="131"/>
        <v>0</v>
      </c>
      <c r="BR272" s="755">
        <f t="shared" si="131"/>
        <v>0</v>
      </c>
      <c r="BS272" s="755">
        <f t="shared" si="131"/>
        <v>0</v>
      </c>
      <c r="BT272" s="755"/>
      <c r="BU272" s="771">
        <f>SUM(BU242:BU271)</f>
        <v>0</v>
      </c>
      <c r="BV272" s="235"/>
    </row>
    <row r="273" spans="1:74" ht="14.25" customHeight="1" x14ac:dyDescent="0.25">
      <c r="A273" s="1"/>
      <c r="B273" s="2"/>
      <c r="C273" s="3"/>
      <c r="D273" s="3"/>
      <c r="E273" s="3"/>
      <c r="F273" s="3"/>
      <c r="G273" s="4"/>
      <c r="H273" s="4"/>
      <c r="I273" s="1"/>
      <c r="J273" s="3"/>
      <c r="K273" s="3"/>
      <c r="L273" s="3"/>
      <c r="M273" s="3"/>
      <c r="N273" s="3"/>
      <c r="O273" s="3"/>
      <c r="P273" s="3"/>
      <c r="Q273" s="3"/>
      <c r="R273" s="1"/>
      <c r="S273" s="1"/>
      <c r="T273" s="3"/>
      <c r="U273" s="3"/>
      <c r="V273" s="3"/>
      <c r="W273" s="132"/>
      <c r="X273" s="132"/>
      <c r="Y273" s="1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132"/>
      <c r="BD273" s="4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spans="1:74" ht="14.25" customHeight="1" thickBot="1" x14ac:dyDescent="0.3">
      <c r="A274" s="1"/>
      <c r="B274" s="2"/>
      <c r="C274" s="3"/>
      <c r="D274" s="3"/>
      <c r="E274" s="3"/>
      <c r="F274" s="3"/>
      <c r="G274" s="4"/>
      <c r="H274" s="4"/>
      <c r="I274" s="1"/>
      <c r="J274" s="3"/>
      <c r="K274" s="3"/>
      <c r="L274" s="3"/>
      <c r="M274" s="3"/>
      <c r="N274" s="3"/>
      <c r="O274" s="3"/>
      <c r="P274" s="3"/>
      <c r="Q274" s="3"/>
      <c r="R274" s="1"/>
      <c r="S274" s="1"/>
      <c r="T274" s="3"/>
      <c r="U274" s="3"/>
      <c r="V274" s="3"/>
      <c r="W274" s="132"/>
      <c r="X274" s="132"/>
      <c r="Y274" s="1"/>
      <c r="Z274" s="3"/>
      <c r="AA274" s="3"/>
      <c r="AB274" s="3"/>
      <c r="AC274" s="3"/>
      <c r="AD274" s="3"/>
      <c r="AE274" s="3"/>
      <c r="AF274" s="3"/>
      <c r="AG274" s="3"/>
      <c r="AH274" s="3"/>
      <c r="AI274" s="176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132"/>
      <c r="BD274" s="177"/>
      <c r="BE274" s="3"/>
      <c r="BF274" s="3"/>
      <c r="BG274" s="3"/>
      <c r="BH274" s="3"/>
      <c r="BI274" s="3"/>
      <c r="BJ274" s="3"/>
      <c r="BK274" s="176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spans="1:74" ht="14.25" customHeight="1" x14ac:dyDescent="0.25">
      <c r="A275" s="3"/>
      <c r="B275" s="215">
        <v>46266</v>
      </c>
      <c r="C275" s="94"/>
      <c r="D275" s="104"/>
      <c r="E275" s="97"/>
      <c r="F275" s="97"/>
      <c r="G275" s="816">
        <f t="shared" ref="G275:G304" si="132">+C275+D275+E275+F275</f>
        <v>0</v>
      </c>
      <c r="H275" s="817"/>
      <c r="I275" s="743"/>
      <c r="J275" s="100"/>
      <c r="K275" s="100"/>
      <c r="L275" s="101"/>
      <c r="M275" s="101"/>
      <c r="N275" s="101"/>
      <c r="O275" s="101"/>
      <c r="P275" s="101"/>
      <c r="Q275" s="101"/>
      <c r="R275" s="638"/>
      <c r="S275" s="638"/>
      <c r="T275" s="101"/>
      <c r="U275" s="103">
        <f t="shared" ref="U275:U304" si="133">SUM(I275:T275)</f>
        <v>0</v>
      </c>
      <c r="V275" s="186"/>
      <c r="W275" s="186"/>
      <c r="X275" s="186"/>
      <c r="Y275" s="638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03">
        <f t="shared" ref="AI275:AI304" si="134">SUM(V275:AH275)</f>
        <v>0</v>
      </c>
      <c r="AJ275" s="104"/>
      <c r="AK275" s="104"/>
      <c r="AL275" s="104"/>
      <c r="AM275" s="191">
        <f t="shared" ref="AM275:AM304" si="135">SUM(AJ275:AL275)</f>
        <v>0</v>
      </c>
      <c r="AN275" s="186"/>
      <c r="AO275" s="186"/>
      <c r="AP275" s="186"/>
      <c r="AQ275" s="193"/>
      <c r="AR275" s="266">
        <f t="shared" ref="AR275:AR304" si="136">+G275-U275-AI275-AM275-AN275-AO275-AP275-AQ275</f>
        <v>0</v>
      </c>
      <c r="AS275" s="859"/>
      <c r="AT275" s="860"/>
      <c r="AU275" s="860"/>
      <c r="AV275" s="860"/>
      <c r="AW275" s="860"/>
      <c r="AX275" s="860"/>
      <c r="AY275" s="861"/>
      <c r="AZ275" s="269"/>
      <c r="BA275" s="269"/>
      <c r="BB275" s="269"/>
      <c r="BC275" s="269"/>
      <c r="BD275" s="222">
        <f t="shared" ref="BD275:BD304" si="137">SUM(AS275:BC275)-BB275</f>
        <v>0</v>
      </c>
      <c r="BE275" s="114">
        <f t="shared" ref="BE275:BE304" si="138">+AR275-BD275</f>
        <v>0</v>
      </c>
      <c r="BF275" s="3"/>
      <c r="BG275" s="114">
        <f t="shared" ref="BG275:BG304" si="139">SUM(BH275:BT275)</f>
        <v>0</v>
      </c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116">
        <f t="shared" ref="BU275:BU304" si="140">+BE275-BG275</f>
        <v>0</v>
      </c>
      <c r="BV275" s="3"/>
    </row>
    <row r="276" spans="1:74" ht="14.25" customHeight="1" x14ac:dyDescent="0.25">
      <c r="A276" s="3"/>
      <c r="B276" s="215">
        <v>46267</v>
      </c>
      <c r="C276" s="118"/>
      <c r="D276" s="123"/>
      <c r="E276" s="120"/>
      <c r="F276" s="120"/>
      <c r="G276" s="98">
        <f t="shared" si="132"/>
        <v>0</v>
      </c>
      <c r="H276" s="819"/>
      <c r="I276" s="746"/>
      <c r="J276" s="122"/>
      <c r="K276" s="122"/>
      <c r="L276" s="99"/>
      <c r="M276" s="99"/>
      <c r="N276" s="99"/>
      <c r="O276" s="99"/>
      <c r="P276" s="99"/>
      <c r="Q276" s="99"/>
      <c r="R276" s="641"/>
      <c r="S276" s="641"/>
      <c r="T276" s="99"/>
      <c r="U276" s="103">
        <f t="shared" si="133"/>
        <v>0</v>
      </c>
      <c r="V276" s="143"/>
      <c r="W276" s="663"/>
      <c r="X276" s="663"/>
      <c r="Y276" s="136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03">
        <f t="shared" si="134"/>
        <v>0</v>
      </c>
      <c r="AJ276" s="123"/>
      <c r="AK276" s="123"/>
      <c r="AL276" s="123"/>
      <c r="AM276" s="105">
        <f t="shared" si="135"/>
        <v>0</v>
      </c>
      <c r="AN276" s="143"/>
      <c r="AO276" s="143"/>
      <c r="AP276" s="143"/>
      <c r="AQ276" s="146"/>
      <c r="AR276" s="224">
        <f t="shared" si="136"/>
        <v>0</v>
      </c>
      <c r="AS276" s="862"/>
      <c r="AT276" s="863"/>
      <c r="AU276" s="863"/>
      <c r="AV276" s="863"/>
      <c r="AW276" s="863"/>
      <c r="AX276" s="863"/>
      <c r="AY276" s="864"/>
      <c r="AZ276" s="274"/>
      <c r="BA276" s="274"/>
      <c r="BB276" s="274"/>
      <c r="BC276" s="274"/>
      <c r="BD276" s="222">
        <f t="shared" si="137"/>
        <v>0</v>
      </c>
      <c r="BE276" s="113">
        <f t="shared" si="138"/>
        <v>0</v>
      </c>
      <c r="BF276" s="3"/>
      <c r="BG276" s="113">
        <f t="shared" si="139"/>
        <v>0</v>
      </c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30">
        <f t="shared" si="140"/>
        <v>0</v>
      </c>
      <c r="BV276" s="3"/>
    </row>
    <row r="277" spans="1:74" ht="15.75" customHeight="1" x14ac:dyDescent="0.25">
      <c r="A277" s="132"/>
      <c r="B277" s="215">
        <v>46268</v>
      </c>
      <c r="C277" s="118"/>
      <c r="D277" s="136"/>
      <c r="E277" s="135"/>
      <c r="F277" s="135"/>
      <c r="G277" s="98">
        <f t="shared" si="132"/>
        <v>0</v>
      </c>
      <c r="H277" s="819"/>
      <c r="I277" s="746"/>
      <c r="J277" s="122"/>
      <c r="K277" s="122"/>
      <c r="L277" s="99"/>
      <c r="M277" s="99"/>
      <c r="N277" s="99"/>
      <c r="O277" s="99"/>
      <c r="P277" s="99"/>
      <c r="Q277" s="99"/>
      <c r="R277" s="641"/>
      <c r="S277" s="641"/>
      <c r="T277" s="99"/>
      <c r="U277" s="103">
        <f t="shared" si="133"/>
        <v>0</v>
      </c>
      <c r="V277" s="143"/>
      <c r="W277" s="143"/>
      <c r="X277" s="143"/>
      <c r="Y277" s="136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03">
        <f t="shared" si="134"/>
        <v>0</v>
      </c>
      <c r="AJ277" s="136"/>
      <c r="AK277" s="136"/>
      <c r="AL277" s="136"/>
      <c r="AM277" s="105">
        <f t="shared" si="135"/>
        <v>0</v>
      </c>
      <c r="AN277" s="143"/>
      <c r="AO277" s="143"/>
      <c r="AP277" s="143"/>
      <c r="AQ277" s="146"/>
      <c r="AR277" s="224">
        <f t="shared" si="136"/>
        <v>0</v>
      </c>
      <c r="AS277" s="862"/>
      <c r="AT277" s="863"/>
      <c r="AU277" s="863"/>
      <c r="AV277" s="863"/>
      <c r="AW277" s="863"/>
      <c r="AX277" s="863"/>
      <c r="AY277" s="864"/>
      <c r="AZ277" s="274"/>
      <c r="BA277" s="274"/>
      <c r="BB277" s="274"/>
      <c r="BC277" s="274"/>
      <c r="BD277" s="222">
        <f t="shared" si="137"/>
        <v>0</v>
      </c>
      <c r="BE277" s="140">
        <f t="shared" si="138"/>
        <v>0</v>
      </c>
      <c r="BF277" s="132"/>
      <c r="BG277" s="140">
        <f t="shared" si="139"/>
        <v>0</v>
      </c>
      <c r="BH277" s="141"/>
      <c r="BI277" s="141"/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30">
        <f t="shared" si="140"/>
        <v>0</v>
      </c>
      <c r="BV277" s="132"/>
    </row>
    <row r="278" spans="1:74" ht="14.25" customHeight="1" x14ac:dyDescent="0.25">
      <c r="A278" s="132"/>
      <c r="B278" s="215">
        <v>46269</v>
      </c>
      <c r="C278" s="133"/>
      <c r="D278" s="136"/>
      <c r="E278" s="135"/>
      <c r="F278" s="135"/>
      <c r="G278" s="98">
        <f t="shared" si="132"/>
        <v>0</v>
      </c>
      <c r="H278" s="819"/>
      <c r="I278" s="746"/>
      <c r="J278" s="122"/>
      <c r="K278" s="122"/>
      <c r="L278" s="99"/>
      <c r="M278" s="99"/>
      <c r="N278" s="99"/>
      <c r="O278" s="99"/>
      <c r="P278" s="99"/>
      <c r="Q278" s="99"/>
      <c r="R278" s="641"/>
      <c r="S278" s="641"/>
      <c r="T278" s="99"/>
      <c r="U278" s="103">
        <f t="shared" si="133"/>
        <v>0</v>
      </c>
      <c r="V278" s="143"/>
      <c r="W278" s="143"/>
      <c r="X278" s="143"/>
      <c r="Y278" s="13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03">
        <f t="shared" si="134"/>
        <v>0</v>
      </c>
      <c r="AJ278" s="136"/>
      <c r="AK278" s="136"/>
      <c r="AL278" s="136"/>
      <c r="AM278" s="105">
        <f t="shared" si="135"/>
        <v>0</v>
      </c>
      <c r="AN278" s="143"/>
      <c r="AO278" s="143"/>
      <c r="AP278" s="143"/>
      <c r="AQ278" s="146"/>
      <c r="AR278" s="224">
        <f t="shared" si="136"/>
        <v>0</v>
      </c>
      <c r="AS278" s="862"/>
      <c r="AT278" s="865"/>
      <c r="AU278" s="865"/>
      <c r="AV278" s="863"/>
      <c r="AW278" s="863"/>
      <c r="AX278" s="863"/>
      <c r="AY278" s="864"/>
      <c r="AZ278" s="274"/>
      <c r="BA278" s="274"/>
      <c r="BB278" s="274"/>
      <c r="BC278" s="274"/>
      <c r="BD278" s="222">
        <f t="shared" si="137"/>
        <v>0</v>
      </c>
      <c r="BE278" s="140">
        <f t="shared" si="138"/>
        <v>0</v>
      </c>
      <c r="BF278" s="132"/>
      <c r="BG278" s="140">
        <f t="shared" si="139"/>
        <v>0</v>
      </c>
      <c r="BH278" s="141"/>
      <c r="BI278" s="141"/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30">
        <f t="shared" si="140"/>
        <v>0</v>
      </c>
      <c r="BV278" s="132"/>
    </row>
    <row r="279" spans="1:74" ht="14.25" customHeight="1" x14ac:dyDescent="0.25">
      <c r="A279" s="132"/>
      <c r="B279" s="215">
        <v>46270</v>
      </c>
      <c r="C279" s="133"/>
      <c r="D279" s="136"/>
      <c r="E279" s="135"/>
      <c r="F279" s="135"/>
      <c r="G279" s="98">
        <f t="shared" si="132"/>
        <v>0</v>
      </c>
      <c r="H279" s="819"/>
      <c r="I279" s="746"/>
      <c r="J279" s="122"/>
      <c r="K279" s="122"/>
      <c r="L279" s="99"/>
      <c r="M279" s="99"/>
      <c r="N279" s="99"/>
      <c r="O279" s="99"/>
      <c r="P279" s="99"/>
      <c r="Q279" s="99"/>
      <c r="R279" s="641"/>
      <c r="S279" s="641"/>
      <c r="T279" s="99"/>
      <c r="U279" s="103">
        <f t="shared" si="133"/>
        <v>0</v>
      </c>
      <c r="V279" s="143"/>
      <c r="W279" s="143"/>
      <c r="X279" s="143"/>
      <c r="Y279" s="136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03">
        <f t="shared" si="134"/>
        <v>0</v>
      </c>
      <c r="AJ279" s="136"/>
      <c r="AK279" s="136"/>
      <c r="AL279" s="136"/>
      <c r="AM279" s="105">
        <f t="shared" si="135"/>
        <v>0</v>
      </c>
      <c r="AN279" s="143"/>
      <c r="AO279" s="143"/>
      <c r="AP279" s="143"/>
      <c r="AQ279" s="146"/>
      <c r="AR279" s="224">
        <f t="shared" si="136"/>
        <v>0</v>
      </c>
      <c r="AS279" s="862"/>
      <c r="AT279" s="863"/>
      <c r="AU279" s="866"/>
      <c r="AV279" s="863"/>
      <c r="AW279" s="863"/>
      <c r="AX279" s="863"/>
      <c r="AY279" s="864"/>
      <c r="AZ279" s="274"/>
      <c r="BA279" s="274"/>
      <c r="BB279" s="274"/>
      <c r="BC279" s="274"/>
      <c r="BD279" s="222">
        <f t="shared" si="137"/>
        <v>0</v>
      </c>
      <c r="BE279" s="140">
        <f t="shared" si="138"/>
        <v>0</v>
      </c>
      <c r="BF279" s="132"/>
      <c r="BG279" s="140">
        <f t="shared" si="139"/>
        <v>0</v>
      </c>
      <c r="BH279" s="141"/>
      <c r="BI279" s="141"/>
      <c r="BJ279" s="141"/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30">
        <f t="shared" si="140"/>
        <v>0</v>
      </c>
      <c r="BV279" s="132"/>
    </row>
    <row r="280" spans="1:74" ht="14.25" customHeight="1" x14ac:dyDescent="0.25">
      <c r="A280" s="132"/>
      <c r="B280" s="215">
        <v>46271</v>
      </c>
      <c r="C280" s="133"/>
      <c r="D280" s="136"/>
      <c r="E280" s="135"/>
      <c r="F280" s="135"/>
      <c r="G280" s="98">
        <f t="shared" si="132"/>
        <v>0</v>
      </c>
      <c r="H280" s="819"/>
      <c r="I280" s="746"/>
      <c r="J280" s="122"/>
      <c r="K280" s="122"/>
      <c r="L280" s="99"/>
      <c r="M280" s="99"/>
      <c r="N280" s="99"/>
      <c r="O280" s="99"/>
      <c r="P280" s="99"/>
      <c r="Q280" s="99"/>
      <c r="R280" s="641"/>
      <c r="S280" s="641"/>
      <c r="T280" s="99"/>
      <c r="U280" s="103">
        <f t="shared" si="133"/>
        <v>0</v>
      </c>
      <c r="V280" s="143"/>
      <c r="W280" s="143"/>
      <c r="X280" s="143"/>
      <c r="Y280" s="136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03">
        <f t="shared" si="134"/>
        <v>0</v>
      </c>
      <c r="AJ280" s="136"/>
      <c r="AK280" s="136"/>
      <c r="AL280" s="136"/>
      <c r="AM280" s="105">
        <f t="shared" si="135"/>
        <v>0</v>
      </c>
      <c r="AN280" s="143"/>
      <c r="AO280" s="143"/>
      <c r="AP280" s="143"/>
      <c r="AQ280" s="146"/>
      <c r="AR280" s="224">
        <f t="shared" si="136"/>
        <v>0</v>
      </c>
      <c r="AS280" s="862"/>
      <c r="AT280" s="863"/>
      <c r="AU280" s="863"/>
      <c r="AV280" s="863"/>
      <c r="AW280" s="863"/>
      <c r="AX280" s="863"/>
      <c r="AY280" s="864"/>
      <c r="AZ280" s="274"/>
      <c r="BA280" s="274"/>
      <c r="BB280" s="274"/>
      <c r="BC280" s="274"/>
      <c r="BD280" s="222">
        <f t="shared" si="137"/>
        <v>0</v>
      </c>
      <c r="BE280" s="140">
        <f t="shared" si="138"/>
        <v>0</v>
      </c>
      <c r="BF280" s="132"/>
      <c r="BG280" s="140">
        <f t="shared" si="139"/>
        <v>0</v>
      </c>
      <c r="BH280" s="141"/>
      <c r="BI280" s="141"/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30">
        <f t="shared" si="140"/>
        <v>0</v>
      </c>
      <c r="BV280" s="132"/>
    </row>
    <row r="281" spans="1:74" ht="14.25" customHeight="1" x14ac:dyDescent="0.25">
      <c r="A281" s="132"/>
      <c r="B281" s="215">
        <v>46272</v>
      </c>
      <c r="C281" s="133"/>
      <c r="D281" s="136"/>
      <c r="E281" s="135"/>
      <c r="F281" s="135"/>
      <c r="G281" s="98">
        <f t="shared" si="132"/>
        <v>0</v>
      </c>
      <c r="H281" s="819"/>
      <c r="I281" s="746"/>
      <c r="J281" s="122"/>
      <c r="K281" s="122"/>
      <c r="L281" s="99"/>
      <c r="M281" s="99"/>
      <c r="N281" s="99"/>
      <c r="O281" s="99"/>
      <c r="P281" s="99"/>
      <c r="Q281" s="99"/>
      <c r="R281" s="641"/>
      <c r="S281" s="641"/>
      <c r="T281" s="99"/>
      <c r="U281" s="103">
        <f t="shared" si="133"/>
        <v>0</v>
      </c>
      <c r="V281" s="143"/>
      <c r="W281" s="143"/>
      <c r="X281" s="143"/>
      <c r="Y281" s="136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03">
        <f t="shared" si="134"/>
        <v>0</v>
      </c>
      <c r="AJ281" s="136"/>
      <c r="AK281" s="136"/>
      <c r="AL281" s="136"/>
      <c r="AM281" s="105">
        <f t="shared" si="135"/>
        <v>0</v>
      </c>
      <c r="AN281" s="143"/>
      <c r="AO281" s="143"/>
      <c r="AP281" s="143"/>
      <c r="AQ281" s="146"/>
      <c r="AR281" s="224">
        <f t="shared" si="136"/>
        <v>0</v>
      </c>
      <c r="AS281" s="862"/>
      <c r="AT281" s="863"/>
      <c r="AU281" s="863"/>
      <c r="AV281" s="863"/>
      <c r="AW281" s="863"/>
      <c r="AX281" s="863"/>
      <c r="AY281" s="864"/>
      <c r="AZ281" s="274"/>
      <c r="BA281" s="274"/>
      <c r="BB281" s="274"/>
      <c r="BC281" s="274"/>
      <c r="BD281" s="222">
        <f t="shared" si="137"/>
        <v>0</v>
      </c>
      <c r="BE281" s="140">
        <f t="shared" si="138"/>
        <v>0</v>
      </c>
      <c r="BF281" s="132"/>
      <c r="BG281" s="140">
        <f t="shared" si="139"/>
        <v>0</v>
      </c>
      <c r="BH281" s="141"/>
      <c r="BI281" s="141"/>
      <c r="BJ281" s="141"/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30">
        <f t="shared" si="140"/>
        <v>0</v>
      </c>
      <c r="BV281" s="132"/>
    </row>
    <row r="282" spans="1:74" ht="14.25" customHeight="1" x14ac:dyDescent="0.25">
      <c r="A282" s="132"/>
      <c r="B282" s="215">
        <v>46273</v>
      </c>
      <c r="C282" s="133"/>
      <c r="D282" s="136"/>
      <c r="E282" s="135"/>
      <c r="F282" s="135"/>
      <c r="G282" s="98">
        <f t="shared" si="132"/>
        <v>0</v>
      </c>
      <c r="H282" s="819"/>
      <c r="I282" s="746"/>
      <c r="J282" s="122"/>
      <c r="K282" s="122"/>
      <c r="L282" s="99"/>
      <c r="M282" s="99"/>
      <c r="N282" s="99"/>
      <c r="O282" s="99"/>
      <c r="P282" s="99"/>
      <c r="Q282" s="99"/>
      <c r="R282" s="641"/>
      <c r="S282" s="641"/>
      <c r="T282" s="99"/>
      <c r="U282" s="103">
        <f t="shared" si="133"/>
        <v>0</v>
      </c>
      <c r="V282" s="146"/>
      <c r="W282" s="780"/>
      <c r="X282" s="231"/>
      <c r="Y282" s="136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03">
        <f t="shared" si="134"/>
        <v>0</v>
      </c>
      <c r="AJ282" s="136"/>
      <c r="AK282" s="136"/>
      <c r="AL282" s="136"/>
      <c r="AM282" s="105">
        <f t="shared" si="135"/>
        <v>0</v>
      </c>
      <c r="AN282" s="143"/>
      <c r="AO282" s="143"/>
      <c r="AP282" s="143"/>
      <c r="AQ282" s="146"/>
      <c r="AR282" s="224">
        <f t="shared" si="136"/>
        <v>0</v>
      </c>
      <c r="AS282" s="862"/>
      <c r="AT282" s="863"/>
      <c r="AU282" s="863"/>
      <c r="AV282" s="863"/>
      <c r="AW282" s="863"/>
      <c r="AX282" s="863"/>
      <c r="AY282" s="864"/>
      <c r="AZ282" s="274"/>
      <c r="BA282" s="274"/>
      <c r="BB282" s="274"/>
      <c r="BC282" s="274"/>
      <c r="BD282" s="222">
        <f t="shared" si="137"/>
        <v>0</v>
      </c>
      <c r="BE282" s="140">
        <f t="shared" si="138"/>
        <v>0</v>
      </c>
      <c r="BF282" s="132"/>
      <c r="BG282" s="140">
        <f t="shared" si="139"/>
        <v>0</v>
      </c>
      <c r="BH282" s="141"/>
      <c r="BI282" s="141"/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30">
        <f t="shared" si="140"/>
        <v>0</v>
      </c>
      <c r="BV282" s="132"/>
    </row>
    <row r="283" spans="1:74" ht="14.25" customHeight="1" x14ac:dyDescent="0.25">
      <c r="A283" s="132"/>
      <c r="B283" s="215">
        <v>46274</v>
      </c>
      <c r="C283" s="133"/>
      <c r="D283" s="136"/>
      <c r="E283" s="135"/>
      <c r="F283" s="135"/>
      <c r="G283" s="98">
        <f t="shared" si="132"/>
        <v>0</v>
      </c>
      <c r="H283" s="819"/>
      <c r="I283" s="746"/>
      <c r="J283" s="122"/>
      <c r="K283" s="122"/>
      <c r="L283" s="99"/>
      <c r="M283" s="99"/>
      <c r="N283" s="99"/>
      <c r="O283" s="99"/>
      <c r="P283" s="99"/>
      <c r="Q283" s="99"/>
      <c r="R283" s="641"/>
      <c r="S283" s="641"/>
      <c r="T283" s="99"/>
      <c r="U283" s="103">
        <f t="shared" si="133"/>
        <v>0</v>
      </c>
      <c r="V283" s="143"/>
      <c r="W283" s="143"/>
      <c r="X283" s="143"/>
      <c r="Y283" s="136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03">
        <f t="shared" si="134"/>
        <v>0</v>
      </c>
      <c r="AJ283" s="136"/>
      <c r="AK283" s="136"/>
      <c r="AL283" s="136"/>
      <c r="AM283" s="105">
        <f t="shared" si="135"/>
        <v>0</v>
      </c>
      <c r="AN283" s="143"/>
      <c r="AO283" s="143"/>
      <c r="AP283" s="143"/>
      <c r="AQ283" s="146"/>
      <c r="AR283" s="224">
        <f t="shared" si="136"/>
        <v>0</v>
      </c>
      <c r="AS283" s="862"/>
      <c r="AT283" s="863"/>
      <c r="AU283" s="867"/>
      <c r="AV283" s="863"/>
      <c r="AW283" s="863"/>
      <c r="AX283" s="863"/>
      <c r="AY283" s="864"/>
      <c r="AZ283" s="274"/>
      <c r="BA283" s="274"/>
      <c r="BB283" s="274"/>
      <c r="BC283" s="274"/>
      <c r="BD283" s="222">
        <f t="shared" si="137"/>
        <v>0</v>
      </c>
      <c r="BE283" s="140">
        <f t="shared" si="138"/>
        <v>0</v>
      </c>
      <c r="BF283" s="132"/>
      <c r="BG283" s="140">
        <f t="shared" si="139"/>
        <v>0</v>
      </c>
      <c r="BH283" s="141"/>
      <c r="BI283" s="141"/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30">
        <f t="shared" si="140"/>
        <v>0</v>
      </c>
      <c r="BV283" s="132"/>
    </row>
    <row r="284" spans="1:74" ht="14.25" customHeight="1" x14ac:dyDescent="0.25">
      <c r="A284" s="132"/>
      <c r="B284" s="215">
        <v>46275</v>
      </c>
      <c r="C284" s="133"/>
      <c r="D284" s="136"/>
      <c r="E284" s="135"/>
      <c r="F284" s="135"/>
      <c r="G284" s="98">
        <f t="shared" si="132"/>
        <v>0</v>
      </c>
      <c r="H284" s="819"/>
      <c r="I284" s="746"/>
      <c r="J284" s="122"/>
      <c r="K284" s="122"/>
      <c r="L284" s="99"/>
      <c r="M284" s="99"/>
      <c r="N284" s="99"/>
      <c r="O284" s="99"/>
      <c r="P284" s="99"/>
      <c r="Q284" s="99"/>
      <c r="R284" s="641"/>
      <c r="S284" s="641"/>
      <c r="T284" s="99"/>
      <c r="U284" s="103">
        <f t="shared" si="133"/>
        <v>0</v>
      </c>
      <c r="V284" s="143"/>
      <c r="W284" s="143"/>
      <c r="X284" s="143"/>
      <c r="Y284" s="136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03">
        <f t="shared" si="134"/>
        <v>0</v>
      </c>
      <c r="AJ284" s="136"/>
      <c r="AK284" s="136"/>
      <c r="AL284" s="136"/>
      <c r="AM284" s="105">
        <f t="shared" si="135"/>
        <v>0</v>
      </c>
      <c r="AN284" s="143"/>
      <c r="AO284" s="143"/>
      <c r="AP284" s="143"/>
      <c r="AQ284" s="146"/>
      <c r="AR284" s="224">
        <f t="shared" si="136"/>
        <v>0</v>
      </c>
      <c r="AS284" s="862"/>
      <c r="AT284" s="863"/>
      <c r="AU284" s="863"/>
      <c r="AV284" s="863"/>
      <c r="AW284" s="863"/>
      <c r="AX284" s="863"/>
      <c r="AY284" s="864"/>
      <c r="AZ284" s="274"/>
      <c r="BA284" s="274"/>
      <c r="BB284" s="274"/>
      <c r="BC284" s="274"/>
      <c r="BD284" s="222">
        <f t="shared" si="137"/>
        <v>0</v>
      </c>
      <c r="BE284" s="140">
        <f t="shared" si="138"/>
        <v>0</v>
      </c>
      <c r="BF284" s="132"/>
      <c r="BG284" s="140">
        <f t="shared" si="139"/>
        <v>0</v>
      </c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30">
        <f t="shared" si="140"/>
        <v>0</v>
      </c>
      <c r="BV284" s="132"/>
    </row>
    <row r="285" spans="1:74" ht="14.25" customHeight="1" x14ac:dyDescent="0.25">
      <c r="A285" s="132"/>
      <c r="B285" s="215">
        <v>46276</v>
      </c>
      <c r="C285" s="133"/>
      <c r="D285" s="136"/>
      <c r="E285" s="135"/>
      <c r="F285" s="135"/>
      <c r="G285" s="98">
        <f t="shared" si="132"/>
        <v>0</v>
      </c>
      <c r="H285" s="819"/>
      <c r="I285" s="746"/>
      <c r="J285" s="122"/>
      <c r="K285" s="122"/>
      <c r="L285" s="99"/>
      <c r="M285" s="99"/>
      <c r="N285" s="99"/>
      <c r="O285" s="99"/>
      <c r="P285" s="99"/>
      <c r="Q285" s="99"/>
      <c r="R285" s="641"/>
      <c r="S285" s="641"/>
      <c r="T285" s="99"/>
      <c r="U285" s="103">
        <f t="shared" si="133"/>
        <v>0</v>
      </c>
      <c r="V285" s="143"/>
      <c r="W285" s="143"/>
      <c r="X285" s="143"/>
      <c r="Y285" s="136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03">
        <f t="shared" si="134"/>
        <v>0</v>
      </c>
      <c r="AJ285" s="136"/>
      <c r="AK285" s="136"/>
      <c r="AL285" s="136"/>
      <c r="AM285" s="105">
        <f t="shared" si="135"/>
        <v>0</v>
      </c>
      <c r="AN285" s="143"/>
      <c r="AO285" s="143"/>
      <c r="AP285" s="143"/>
      <c r="AQ285" s="146"/>
      <c r="AR285" s="224">
        <f t="shared" si="136"/>
        <v>0</v>
      </c>
      <c r="AS285" s="862"/>
      <c r="AT285" s="863"/>
      <c r="AU285" s="863"/>
      <c r="AV285" s="863"/>
      <c r="AW285" s="863"/>
      <c r="AX285" s="863"/>
      <c r="AY285" s="864"/>
      <c r="AZ285" s="274"/>
      <c r="BA285" s="274"/>
      <c r="BB285" s="274"/>
      <c r="BC285" s="274"/>
      <c r="BD285" s="222">
        <f t="shared" si="137"/>
        <v>0</v>
      </c>
      <c r="BE285" s="140">
        <f t="shared" si="138"/>
        <v>0</v>
      </c>
      <c r="BF285" s="132"/>
      <c r="BG285" s="140">
        <f t="shared" si="139"/>
        <v>0</v>
      </c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30">
        <f t="shared" si="140"/>
        <v>0</v>
      </c>
      <c r="BV285" s="132"/>
    </row>
    <row r="286" spans="1:74" ht="14.25" customHeight="1" x14ac:dyDescent="0.25">
      <c r="A286" s="132"/>
      <c r="B286" s="215">
        <v>46277</v>
      </c>
      <c r="C286" s="133"/>
      <c r="D286" s="136"/>
      <c r="E286" s="135"/>
      <c r="F286" s="135"/>
      <c r="G286" s="98">
        <f t="shared" si="132"/>
        <v>0</v>
      </c>
      <c r="H286" s="819"/>
      <c r="I286" s="746"/>
      <c r="J286" s="122"/>
      <c r="K286" s="122"/>
      <c r="L286" s="99"/>
      <c r="M286" s="99"/>
      <c r="N286" s="99"/>
      <c r="O286" s="99"/>
      <c r="P286" s="99"/>
      <c r="Q286" s="99"/>
      <c r="R286" s="641"/>
      <c r="S286" s="641"/>
      <c r="T286" s="99"/>
      <c r="U286" s="103">
        <f t="shared" si="133"/>
        <v>0</v>
      </c>
      <c r="V286" s="143"/>
      <c r="W286" s="143"/>
      <c r="X286" s="143"/>
      <c r="Y286" s="136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03">
        <f t="shared" si="134"/>
        <v>0</v>
      </c>
      <c r="AJ286" s="136"/>
      <c r="AK286" s="136"/>
      <c r="AL286" s="136"/>
      <c r="AM286" s="105">
        <f t="shared" si="135"/>
        <v>0</v>
      </c>
      <c r="AN286" s="143"/>
      <c r="AO286" s="143"/>
      <c r="AP286" s="143"/>
      <c r="AQ286" s="146"/>
      <c r="AR286" s="224">
        <f t="shared" si="136"/>
        <v>0</v>
      </c>
      <c r="AS286" s="862"/>
      <c r="AT286" s="863"/>
      <c r="AU286" s="863"/>
      <c r="AV286" s="863"/>
      <c r="AW286" s="863"/>
      <c r="AX286" s="863"/>
      <c r="AY286" s="864"/>
      <c r="AZ286" s="274"/>
      <c r="BA286" s="274"/>
      <c r="BB286" s="274"/>
      <c r="BC286" s="274"/>
      <c r="BD286" s="222">
        <f t="shared" si="137"/>
        <v>0</v>
      </c>
      <c r="BE286" s="140">
        <f t="shared" si="138"/>
        <v>0</v>
      </c>
      <c r="BF286" s="132"/>
      <c r="BG286" s="140">
        <f t="shared" si="139"/>
        <v>0</v>
      </c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30">
        <f t="shared" si="140"/>
        <v>0</v>
      </c>
      <c r="BV286" s="132"/>
    </row>
    <row r="287" spans="1:74" ht="14.25" customHeight="1" x14ac:dyDescent="0.25">
      <c r="A287" s="3"/>
      <c r="B287" s="215">
        <v>46278</v>
      </c>
      <c r="C287" s="118"/>
      <c r="D287" s="123"/>
      <c r="E287" s="120"/>
      <c r="F287" s="120"/>
      <c r="G287" s="98">
        <f t="shared" si="132"/>
        <v>0</v>
      </c>
      <c r="H287" s="819"/>
      <c r="I287" s="746"/>
      <c r="J287" s="122"/>
      <c r="K287" s="122"/>
      <c r="L287" s="99"/>
      <c r="M287" s="99"/>
      <c r="N287" s="99"/>
      <c r="O287" s="99"/>
      <c r="P287" s="99"/>
      <c r="Q287" s="99"/>
      <c r="R287" s="641"/>
      <c r="S287" s="641"/>
      <c r="T287" s="99"/>
      <c r="U287" s="103">
        <f t="shared" si="133"/>
        <v>0</v>
      </c>
      <c r="V287" s="143"/>
      <c r="W287" s="143"/>
      <c r="X287" s="143"/>
      <c r="Y287" s="136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03">
        <f t="shared" si="134"/>
        <v>0</v>
      </c>
      <c r="AJ287" s="123"/>
      <c r="AK287" s="123"/>
      <c r="AL287" s="123"/>
      <c r="AM287" s="105">
        <f t="shared" si="135"/>
        <v>0</v>
      </c>
      <c r="AN287" s="143"/>
      <c r="AO287" s="143"/>
      <c r="AP287" s="143"/>
      <c r="AQ287" s="146"/>
      <c r="AR287" s="224">
        <f t="shared" si="136"/>
        <v>0</v>
      </c>
      <c r="AS287" s="862"/>
      <c r="AT287" s="863"/>
      <c r="AU287" s="863"/>
      <c r="AV287" s="863"/>
      <c r="AW287" s="863"/>
      <c r="AX287" s="863"/>
      <c r="AY287" s="864"/>
      <c r="AZ287" s="274"/>
      <c r="BA287" s="274"/>
      <c r="BB287" s="274"/>
      <c r="BC287" s="274"/>
      <c r="BD287" s="222">
        <f t="shared" si="137"/>
        <v>0</v>
      </c>
      <c r="BE287" s="113">
        <f t="shared" si="138"/>
        <v>0</v>
      </c>
      <c r="BF287" s="3"/>
      <c r="BG287" s="113">
        <f t="shared" si="139"/>
        <v>0</v>
      </c>
      <c r="BH287" s="129"/>
      <c r="BI287" s="129"/>
      <c r="BJ287" s="129"/>
      <c r="BK287" s="129"/>
      <c r="BL287" s="129"/>
      <c r="BM287" s="129"/>
      <c r="BN287" s="129"/>
      <c r="BO287" s="129"/>
      <c r="BP287" s="129"/>
      <c r="BQ287" s="129"/>
      <c r="BR287" s="129"/>
      <c r="BS287" s="129"/>
      <c r="BT287" s="129"/>
      <c r="BU287" s="130">
        <f t="shared" si="140"/>
        <v>0</v>
      </c>
      <c r="BV287" s="3"/>
    </row>
    <row r="288" spans="1:74" ht="14.25" customHeight="1" x14ac:dyDescent="0.25">
      <c r="A288" s="132"/>
      <c r="B288" s="215">
        <v>46279</v>
      </c>
      <c r="C288" s="133"/>
      <c r="D288" s="136"/>
      <c r="E288" s="135"/>
      <c r="F288" s="135"/>
      <c r="G288" s="98">
        <f t="shared" si="132"/>
        <v>0</v>
      </c>
      <c r="H288" s="819"/>
      <c r="I288" s="746"/>
      <c r="J288" s="122"/>
      <c r="K288" s="122"/>
      <c r="L288" s="99"/>
      <c r="M288" s="99"/>
      <c r="N288" s="99"/>
      <c r="O288" s="99"/>
      <c r="P288" s="99"/>
      <c r="Q288" s="99"/>
      <c r="R288" s="641"/>
      <c r="S288" s="641"/>
      <c r="T288" s="99"/>
      <c r="U288" s="103">
        <f t="shared" si="133"/>
        <v>0</v>
      </c>
      <c r="V288" s="143"/>
      <c r="W288" s="143"/>
      <c r="X288" s="143"/>
      <c r="Y288" s="136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03">
        <f t="shared" si="134"/>
        <v>0</v>
      </c>
      <c r="AJ288" s="136"/>
      <c r="AK288" s="136"/>
      <c r="AL288" s="136"/>
      <c r="AM288" s="105">
        <f t="shared" si="135"/>
        <v>0</v>
      </c>
      <c r="AN288" s="143"/>
      <c r="AO288" s="143"/>
      <c r="AP288" s="143"/>
      <c r="AQ288" s="146"/>
      <c r="AR288" s="224">
        <f t="shared" si="136"/>
        <v>0</v>
      </c>
      <c r="AS288" s="862"/>
      <c r="AT288" s="863"/>
      <c r="AU288" s="863"/>
      <c r="AV288" s="863"/>
      <c r="AW288" s="863"/>
      <c r="AX288" s="863"/>
      <c r="AY288" s="864"/>
      <c r="AZ288" s="274"/>
      <c r="BA288" s="274"/>
      <c r="BB288" s="274"/>
      <c r="BC288" s="274"/>
      <c r="BD288" s="222">
        <f t="shared" si="137"/>
        <v>0</v>
      </c>
      <c r="BE288" s="140">
        <f t="shared" si="138"/>
        <v>0</v>
      </c>
      <c r="BF288" s="132"/>
      <c r="BG288" s="140">
        <f t="shared" si="139"/>
        <v>0</v>
      </c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30">
        <f t="shared" si="140"/>
        <v>0</v>
      </c>
      <c r="BV288" s="132"/>
    </row>
    <row r="289" spans="1:74" ht="14.25" customHeight="1" x14ac:dyDescent="0.25">
      <c r="A289" s="132"/>
      <c r="B289" s="215">
        <v>46280</v>
      </c>
      <c r="C289" s="133"/>
      <c r="D289" s="136"/>
      <c r="E289" s="135"/>
      <c r="F289" s="135"/>
      <c r="G289" s="98">
        <f t="shared" si="132"/>
        <v>0</v>
      </c>
      <c r="H289" s="819"/>
      <c r="I289" s="746"/>
      <c r="J289" s="122"/>
      <c r="K289" s="122"/>
      <c r="L289" s="99"/>
      <c r="M289" s="99"/>
      <c r="N289" s="99"/>
      <c r="O289" s="99"/>
      <c r="P289" s="99"/>
      <c r="Q289" s="99"/>
      <c r="R289" s="641"/>
      <c r="S289" s="641"/>
      <c r="T289" s="99"/>
      <c r="U289" s="103">
        <f t="shared" si="133"/>
        <v>0</v>
      </c>
      <c r="V289" s="143"/>
      <c r="W289" s="231"/>
      <c r="X289" s="231"/>
      <c r="Y289" s="136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03">
        <f t="shared" si="134"/>
        <v>0</v>
      </c>
      <c r="AJ289" s="136"/>
      <c r="AK289" s="136"/>
      <c r="AL289" s="136"/>
      <c r="AM289" s="105">
        <f t="shared" si="135"/>
        <v>0</v>
      </c>
      <c r="AN289" s="143"/>
      <c r="AO289" s="143"/>
      <c r="AP289" s="143"/>
      <c r="AQ289" s="146"/>
      <c r="AR289" s="224">
        <f t="shared" si="136"/>
        <v>0</v>
      </c>
      <c r="AS289" s="862"/>
      <c r="AT289" s="863"/>
      <c r="AU289" s="863"/>
      <c r="AV289" s="863"/>
      <c r="AW289" s="863"/>
      <c r="AX289" s="863"/>
      <c r="AY289" s="864"/>
      <c r="AZ289" s="274"/>
      <c r="BA289" s="274"/>
      <c r="BB289" s="274"/>
      <c r="BC289" s="274"/>
      <c r="BD289" s="222">
        <f t="shared" si="137"/>
        <v>0</v>
      </c>
      <c r="BE289" s="140">
        <f t="shared" si="138"/>
        <v>0</v>
      </c>
      <c r="BF289" s="132"/>
      <c r="BG289" s="140">
        <f t="shared" si="139"/>
        <v>0</v>
      </c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30">
        <f t="shared" si="140"/>
        <v>0</v>
      </c>
      <c r="BV289" s="132"/>
    </row>
    <row r="290" spans="1:74" ht="14.25" customHeight="1" x14ac:dyDescent="0.25">
      <c r="A290" s="132"/>
      <c r="B290" s="215">
        <v>46281</v>
      </c>
      <c r="C290" s="133"/>
      <c r="D290" s="136"/>
      <c r="E290" s="135"/>
      <c r="F290" s="135"/>
      <c r="G290" s="98">
        <f t="shared" si="132"/>
        <v>0</v>
      </c>
      <c r="H290" s="819"/>
      <c r="I290" s="746"/>
      <c r="J290" s="122"/>
      <c r="K290" s="122"/>
      <c r="L290" s="99"/>
      <c r="M290" s="99"/>
      <c r="N290" s="99"/>
      <c r="O290" s="99"/>
      <c r="P290" s="99"/>
      <c r="Q290" s="99"/>
      <c r="R290" s="641"/>
      <c r="S290" s="641"/>
      <c r="T290" s="99"/>
      <c r="U290" s="103">
        <f t="shared" si="133"/>
        <v>0</v>
      </c>
      <c r="V290" s="143"/>
      <c r="W290" s="143"/>
      <c r="X290" s="143"/>
      <c r="Y290" s="611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03">
        <f t="shared" si="134"/>
        <v>0</v>
      </c>
      <c r="AJ290" s="136"/>
      <c r="AK290" s="136"/>
      <c r="AL290" s="136"/>
      <c r="AM290" s="105">
        <f t="shared" si="135"/>
        <v>0</v>
      </c>
      <c r="AN290" s="143"/>
      <c r="AO290" s="143"/>
      <c r="AP290" s="143"/>
      <c r="AQ290" s="146"/>
      <c r="AR290" s="224">
        <f t="shared" si="136"/>
        <v>0</v>
      </c>
      <c r="AS290" s="862"/>
      <c r="AT290" s="863"/>
      <c r="AU290" s="863"/>
      <c r="AV290" s="863"/>
      <c r="AW290" s="863"/>
      <c r="AX290" s="863"/>
      <c r="AY290" s="864"/>
      <c r="AZ290" s="274"/>
      <c r="BA290" s="274"/>
      <c r="BB290" s="274"/>
      <c r="BC290" s="274"/>
      <c r="BD290" s="222">
        <f t="shared" si="137"/>
        <v>0</v>
      </c>
      <c r="BE290" s="140">
        <f t="shared" si="138"/>
        <v>0</v>
      </c>
      <c r="BF290" s="132"/>
      <c r="BG290" s="140">
        <f t="shared" si="139"/>
        <v>0</v>
      </c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30">
        <f t="shared" si="140"/>
        <v>0</v>
      </c>
      <c r="BV290" s="132"/>
    </row>
    <row r="291" spans="1:74" ht="14.25" customHeight="1" x14ac:dyDescent="0.25">
      <c r="A291" s="132"/>
      <c r="B291" s="215">
        <v>46282</v>
      </c>
      <c r="C291" s="133"/>
      <c r="D291" s="136"/>
      <c r="E291" s="135"/>
      <c r="F291" s="135"/>
      <c r="G291" s="98">
        <f t="shared" si="132"/>
        <v>0</v>
      </c>
      <c r="H291" s="819"/>
      <c r="I291" s="746"/>
      <c r="J291" s="122"/>
      <c r="K291" s="122"/>
      <c r="L291" s="99"/>
      <c r="M291" s="99"/>
      <c r="N291" s="99"/>
      <c r="O291" s="99"/>
      <c r="P291" s="99"/>
      <c r="Q291" s="99"/>
      <c r="R291" s="641"/>
      <c r="S291" s="641"/>
      <c r="T291" s="99"/>
      <c r="U291" s="103">
        <f t="shared" si="133"/>
        <v>0</v>
      </c>
      <c r="V291" s="143"/>
      <c r="W291" s="143"/>
      <c r="X291" s="143"/>
      <c r="Y291" s="611"/>
      <c r="Z291" s="231"/>
      <c r="AA291" s="143"/>
      <c r="AB291" s="143"/>
      <c r="AC291" s="143"/>
      <c r="AD291" s="143"/>
      <c r="AE291" s="143"/>
      <c r="AF291" s="143"/>
      <c r="AG291" s="143"/>
      <c r="AH291" s="143"/>
      <c r="AI291" s="103">
        <f t="shared" si="134"/>
        <v>0</v>
      </c>
      <c r="AJ291" s="136"/>
      <c r="AK291" s="136"/>
      <c r="AL291" s="136"/>
      <c r="AM291" s="105">
        <f t="shared" si="135"/>
        <v>0</v>
      </c>
      <c r="AN291" s="143"/>
      <c r="AO291" s="143"/>
      <c r="AP291" s="143"/>
      <c r="AQ291" s="146"/>
      <c r="AR291" s="224">
        <f t="shared" si="136"/>
        <v>0</v>
      </c>
      <c r="AS291" s="862"/>
      <c r="AT291" s="863"/>
      <c r="AU291" s="863"/>
      <c r="AV291" s="863"/>
      <c r="AW291" s="863"/>
      <c r="AX291" s="863"/>
      <c r="AY291" s="864"/>
      <c r="AZ291" s="274"/>
      <c r="BA291" s="274"/>
      <c r="BB291" s="274"/>
      <c r="BC291" s="274"/>
      <c r="BD291" s="222">
        <f t="shared" si="137"/>
        <v>0</v>
      </c>
      <c r="BE291" s="140">
        <f t="shared" si="138"/>
        <v>0</v>
      </c>
      <c r="BF291" s="132"/>
      <c r="BG291" s="140">
        <f t="shared" si="139"/>
        <v>0</v>
      </c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30">
        <f t="shared" si="140"/>
        <v>0</v>
      </c>
      <c r="BV291" s="132"/>
    </row>
    <row r="292" spans="1:74" ht="14.25" customHeight="1" x14ac:dyDescent="0.25">
      <c r="A292" s="132"/>
      <c r="B292" s="215">
        <v>46283</v>
      </c>
      <c r="C292" s="133"/>
      <c r="D292" s="136"/>
      <c r="E292" s="135"/>
      <c r="F292" s="135"/>
      <c r="G292" s="98">
        <f t="shared" si="132"/>
        <v>0</v>
      </c>
      <c r="H292" s="819"/>
      <c r="I292" s="746"/>
      <c r="J292" s="122"/>
      <c r="K292" s="122"/>
      <c r="L292" s="99"/>
      <c r="M292" s="99"/>
      <c r="N292" s="99"/>
      <c r="O292" s="99"/>
      <c r="P292" s="99"/>
      <c r="Q292" s="99"/>
      <c r="R292" s="641"/>
      <c r="S292" s="641"/>
      <c r="T292" s="99"/>
      <c r="U292" s="103">
        <f t="shared" si="133"/>
        <v>0</v>
      </c>
      <c r="V292" s="143"/>
      <c r="W292" s="143"/>
      <c r="X292" s="143"/>
      <c r="Y292" s="611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03">
        <f t="shared" si="134"/>
        <v>0</v>
      </c>
      <c r="AJ292" s="136"/>
      <c r="AK292" s="136"/>
      <c r="AL292" s="136"/>
      <c r="AM292" s="105">
        <f t="shared" si="135"/>
        <v>0</v>
      </c>
      <c r="AN292" s="143"/>
      <c r="AO292" s="143"/>
      <c r="AP292" s="143"/>
      <c r="AQ292" s="146"/>
      <c r="AR292" s="224">
        <f t="shared" si="136"/>
        <v>0</v>
      </c>
      <c r="AS292" s="862"/>
      <c r="AT292" s="863"/>
      <c r="AU292" s="863"/>
      <c r="AV292" s="863"/>
      <c r="AW292" s="863"/>
      <c r="AX292" s="863"/>
      <c r="AY292" s="864"/>
      <c r="AZ292" s="274"/>
      <c r="BA292" s="274"/>
      <c r="BB292" s="274"/>
      <c r="BC292" s="274"/>
      <c r="BD292" s="222">
        <f t="shared" si="137"/>
        <v>0</v>
      </c>
      <c r="BE292" s="140">
        <f t="shared" si="138"/>
        <v>0</v>
      </c>
      <c r="BF292" s="132"/>
      <c r="BG292" s="140">
        <f t="shared" si="139"/>
        <v>0</v>
      </c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30">
        <f t="shared" si="140"/>
        <v>0</v>
      </c>
      <c r="BV292" s="132"/>
    </row>
    <row r="293" spans="1:74" ht="14.25" customHeight="1" x14ac:dyDescent="0.25">
      <c r="A293" s="132"/>
      <c r="B293" s="215">
        <v>46284</v>
      </c>
      <c r="C293" s="133"/>
      <c r="D293" s="136"/>
      <c r="E293" s="135"/>
      <c r="F293" s="135"/>
      <c r="G293" s="98">
        <f t="shared" si="132"/>
        <v>0</v>
      </c>
      <c r="H293" s="819"/>
      <c r="I293" s="746"/>
      <c r="J293" s="122"/>
      <c r="K293" s="122"/>
      <c r="L293" s="99"/>
      <c r="M293" s="99"/>
      <c r="N293" s="99"/>
      <c r="O293" s="99"/>
      <c r="P293" s="99"/>
      <c r="Q293" s="99"/>
      <c r="R293" s="641"/>
      <c r="S293" s="641"/>
      <c r="T293" s="99"/>
      <c r="U293" s="103">
        <f t="shared" si="133"/>
        <v>0</v>
      </c>
      <c r="V293" s="143"/>
      <c r="W293" s="143"/>
      <c r="X293" s="143"/>
      <c r="Y293" s="611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03">
        <f t="shared" si="134"/>
        <v>0</v>
      </c>
      <c r="AJ293" s="136"/>
      <c r="AK293" s="136"/>
      <c r="AL293" s="136"/>
      <c r="AM293" s="105">
        <f t="shared" si="135"/>
        <v>0</v>
      </c>
      <c r="AN293" s="143"/>
      <c r="AO293" s="143"/>
      <c r="AP293" s="143"/>
      <c r="AQ293" s="146"/>
      <c r="AR293" s="224">
        <f t="shared" si="136"/>
        <v>0</v>
      </c>
      <c r="AS293" s="862"/>
      <c r="AT293" s="863"/>
      <c r="AU293" s="863"/>
      <c r="AV293" s="863"/>
      <c r="AW293" s="863"/>
      <c r="AX293" s="863"/>
      <c r="AY293" s="864"/>
      <c r="AZ293" s="274"/>
      <c r="BA293" s="274"/>
      <c r="BB293" s="274"/>
      <c r="BC293" s="274"/>
      <c r="BD293" s="222">
        <f t="shared" si="137"/>
        <v>0</v>
      </c>
      <c r="BE293" s="140">
        <f t="shared" si="138"/>
        <v>0</v>
      </c>
      <c r="BF293" s="132"/>
      <c r="BG293" s="140">
        <f t="shared" si="139"/>
        <v>0</v>
      </c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30">
        <f t="shared" si="140"/>
        <v>0</v>
      </c>
      <c r="BV293" s="132"/>
    </row>
    <row r="294" spans="1:74" ht="14.25" customHeight="1" x14ac:dyDescent="0.25">
      <c r="A294" s="132"/>
      <c r="B294" s="215">
        <v>46285</v>
      </c>
      <c r="C294" s="133"/>
      <c r="D294" s="136"/>
      <c r="E294" s="135"/>
      <c r="F294" s="135"/>
      <c r="G294" s="98">
        <f t="shared" si="132"/>
        <v>0</v>
      </c>
      <c r="H294" s="819"/>
      <c r="I294" s="746"/>
      <c r="J294" s="122"/>
      <c r="K294" s="122"/>
      <c r="L294" s="99"/>
      <c r="M294" s="99"/>
      <c r="N294" s="99"/>
      <c r="O294" s="99"/>
      <c r="P294" s="99"/>
      <c r="Q294" s="99"/>
      <c r="R294" s="641"/>
      <c r="S294" s="641"/>
      <c r="T294" s="99"/>
      <c r="U294" s="103">
        <f t="shared" si="133"/>
        <v>0</v>
      </c>
      <c r="V294" s="143"/>
      <c r="W294" s="143"/>
      <c r="X294" s="143"/>
      <c r="Y294" s="611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03">
        <f t="shared" si="134"/>
        <v>0</v>
      </c>
      <c r="AJ294" s="136"/>
      <c r="AK294" s="136"/>
      <c r="AL294" s="136"/>
      <c r="AM294" s="105">
        <f t="shared" si="135"/>
        <v>0</v>
      </c>
      <c r="AN294" s="143"/>
      <c r="AO294" s="143"/>
      <c r="AP294" s="143"/>
      <c r="AQ294" s="146"/>
      <c r="AR294" s="224">
        <f t="shared" si="136"/>
        <v>0</v>
      </c>
      <c r="AS294" s="862"/>
      <c r="AT294" s="863"/>
      <c r="AU294" s="865"/>
      <c r="AV294" s="863"/>
      <c r="AW294" s="863"/>
      <c r="AX294" s="863"/>
      <c r="AY294" s="864"/>
      <c r="AZ294" s="274"/>
      <c r="BA294" s="274"/>
      <c r="BB294" s="274"/>
      <c r="BC294" s="274"/>
      <c r="BD294" s="222">
        <f t="shared" si="137"/>
        <v>0</v>
      </c>
      <c r="BE294" s="140">
        <f t="shared" si="138"/>
        <v>0</v>
      </c>
      <c r="BF294" s="132"/>
      <c r="BG294" s="140">
        <f t="shared" si="139"/>
        <v>0</v>
      </c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30">
        <f t="shared" si="140"/>
        <v>0</v>
      </c>
      <c r="BV294" s="132"/>
    </row>
    <row r="295" spans="1:74" ht="14.25" customHeight="1" x14ac:dyDescent="0.25">
      <c r="A295" s="132"/>
      <c r="B295" s="215">
        <v>46286</v>
      </c>
      <c r="C295" s="133"/>
      <c r="D295" s="136"/>
      <c r="E295" s="135"/>
      <c r="F295" s="135"/>
      <c r="G295" s="98">
        <f t="shared" si="132"/>
        <v>0</v>
      </c>
      <c r="H295" s="819"/>
      <c r="I295" s="746"/>
      <c r="J295" s="122"/>
      <c r="K295" s="122"/>
      <c r="L295" s="99"/>
      <c r="M295" s="99"/>
      <c r="N295" s="99"/>
      <c r="O295" s="99"/>
      <c r="P295" s="99"/>
      <c r="Q295" s="99"/>
      <c r="R295" s="641"/>
      <c r="S295" s="641"/>
      <c r="T295" s="99"/>
      <c r="U295" s="103">
        <f t="shared" si="133"/>
        <v>0</v>
      </c>
      <c r="V295" s="143"/>
      <c r="W295" s="143"/>
      <c r="X295" s="143"/>
      <c r="Y295" s="611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03">
        <f t="shared" si="134"/>
        <v>0</v>
      </c>
      <c r="AJ295" s="136"/>
      <c r="AK295" s="136"/>
      <c r="AL295" s="136"/>
      <c r="AM295" s="105">
        <f t="shared" si="135"/>
        <v>0</v>
      </c>
      <c r="AN295" s="143"/>
      <c r="AO295" s="143"/>
      <c r="AP295" s="143"/>
      <c r="AQ295" s="146"/>
      <c r="AR295" s="224">
        <f t="shared" si="136"/>
        <v>0</v>
      </c>
      <c r="AS295" s="862"/>
      <c r="AT295" s="863"/>
      <c r="AU295" s="863"/>
      <c r="AV295" s="863"/>
      <c r="AW295" s="863"/>
      <c r="AX295" s="863"/>
      <c r="AY295" s="864"/>
      <c r="AZ295" s="274"/>
      <c r="BA295" s="274"/>
      <c r="BB295" s="274"/>
      <c r="BC295" s="274"/>
      <c r="BD295" s="222">
        <f t="shared" si="137"/>
        <v>0</v>
      </c>
      <c r="BE295" s="140">
        <f t="shared" si="138"/>
        <v>0</v>
      </c>
      <c r="BF295" s="132"/>
      <c r="BG295" s="140">
        <f t="shared" si="139"/>
        <v>0</v>
      </c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30">
        <f t="shared" si="140"/>
        <v>0</v>
      </c>
      <c r="BV295" s="132"/>
    </row>
    <row r="296" spans="1:74" ht="14.25" customHeight="1" x14ac:dyDescent="0.25">
      <c r="A296" s="132"/>
      <c r="B296" s="215">
        <v>46287</v>
      </c>
      <c r="C296" s="133"/>
      <c r="D296" s="136"/>
      <c r="E296" s="135"/>
      <c r="F296" s="135"/>
      <c r="G296" s="98">
        <f t="shared" si="132"/>
        <v>0</v>
      </c>
      <c r="H296" s="819"/>
      <c r="I296" s="746"/>
      <c r="J296" s="122"/>
      <c r="K296" s="122"/>
      <c r="L296" s="99"/>
      <c r="M296" s="99"/>
      <c r="N296" s="99"/>
      <c r="O296" s="99"/>
      <c r="P296" s="99"/>
      <c r="Q296" s="99"/>
      <c r="R296" s="641"/>
      <c r="S296" s="641"/>
      <c r="T296" s="99"/>
      <c r="U296" s="103">
        <f t="shared" si="133"/>
        <v>0</v>
      </c>
      <c r="V296" s="136"/>
      <c r="W296" s="143"/>
      <c r="X296" s="143"/>
      <c r="Y296" s="611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03">
        <f t="shared" si="134"/>
        <v>0</v>
      </c>
      <c r="AJ296" s="136"/>
      <c r="AK296" s="136"/>
      <c r="AL296" s="136"/>
      <c r="AM296" s="105">
        <f t="shared" si="135"/>
        <v>0</v>
      </c>
      <c r="AN296" s="143"/>
      <c r="AO296" s="143"/>
      <c r="AP296" s="143"/>
      <c r="AQ296" s="146"/>
      <c r="AR296" s="224">
        <f t="shared" si="136"/>
        <v>0</v>
      </c>
      <c r="AS296" s="862"/>
      <c r="AT296" s="863"/>
      <c r="AU296" s="863"/>
      <c r="AV296" s="863"/>
      <c r="AW296" s="863"/>
      <c r="AX296" s="863"/>
      <c r="AY296" s="864"/>
      <c r="AZ296" s="274"/>
      <c r="BA296" s="274"/>
      <c r="BB296" s="274"/>
      <c r="BC296" s="274"/>
      <c r="BD296" s="222">
        <f t="shared" si="137"/>
        <v>0</v>
      </c>
      <c r="BE296" s="140">
        <f t="shared" si="138"/>
        <v>0</v>
      </c>
      <c r="BF296" s="132"/>
      <c r="BG296" s="140">
        <f t="shared" si="139"/>
        <v>0</v>
      </c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30">
        <f t="shared" si="140"/>
        <v>0</v>
      </c>
      <c r="BV296" s="132"/>
    </row>
    <row r="297" spans="1:74" ht="14.25" customHeight="1" x14ac:dyDescent="0.25">
      <c r="A297" s="132"/>
      <c r="B297" s="215">
        <v>46288</v>
      </c>
      <c r="C297" s="133"/>
      <c r="D297" s="136"/>
      <c r="E297" s="135"/>
      <c r="F297" s="135"/>
      <c r="G297" s="98">
        <f t="shared" si="132"/>
        <v>0</v>
      </c>
      <c r="H297" s="819"/>
      <c r="I297" s="746"/>
      <c r="J297" s="122"/>
      <c r="K297" s="122"/>
      <c r="L297" s="99"/>
      <c r="M297" s="99"/>
      <c r="N297" s="99"/>
      <c r="O297" s="99"/>
      <c r="P297" s="99"/>
      <c r="Q297" s="99"/>
      <c r="R297" s="641"/>
      <c r="S297" s="641"/>
      <c r="T297" s="99"/>
      <c r="U297" s="103">
        <f t="shared" si="133"/>
        <v>0</v>
      </c>
      <c r="V297" s="143"/>
      <c r="W297" s="143"/>
      <c r="X297" s="143"/>
      <c r="Y297" s="611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03">
        <f t="shared" si="134"/>
        <v>0</v>
      </c>
      <c r="AJ297" s="136"/>
      <c r="AK297" s="136"/>
      <c r="AL297" s="136"/>
      <c r="AM297" s="105">
        <f t="shared" si="135"/>
        <v>0</v>
      </c>
      <c r="AN297" s="143"/>
      <c r="AO297" s="143"/>
      <c r="AP297" s="143"/>
      <c r="AQ297" s="146"/>
      <c r="AR297" s="224">
        <f t="shared" si="136"/>
        <v>0</v>
      </c>
      <c r="AS297" s="862"/>
      <c r="AT297" s="863"/>
      <c r="AU297" s="863"/>
      <c r="AV297" s="863"/>
      <c r="AW297" s="863"/>
      <c r="AX297" s="863"/>
      <c r="AY297" s="864"/>
      <c r="AZ297" s="274"/>
      <c r="BA297" s="274"/>
      <c r="BB297" s="274"/>
      <c r="BC297" s="274"/>
      <c r="BD297" s="222">
        <f t="shared" si="137"/>
        <v>0</v>
      </c>
      <c r="BE297" s="140">
        <f t="shared" si="138"/>
        <v>0</v>
      </c>
      <c r="BF297" s="132"/>
      <c r="BG297" s="140">
        <f t="shared" si="139"/>
        <v>0</v>
      </c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30">
        <f t="shared" si="140"/>
        <v>0</v>
      </c>
      <c r="BV297" s="132"/>
    </row>
    <row r="298" spans="1:74" ht="14.25" customHeight="1" x14ac:dyDescent="0.25">
      <c r="A298" s="132"/>
      <c r="B298" s="215">
        <v>46289</v>
      </c>
      <c r="C298" s="133"/>
      <c r="D298" s="136"/>
      <c r="E298" s="135"/>
      <c r="F298" s="135"/>
      <c r="G298" s="98">
        <f t="shared" si="132"/>
        <v>0</v>
      </c>
      <c r="H298" s="819"/>
      <c r="I298" s="746"/>
      <c r="J298" s="122"/>
      <c r="K298" s="122"/>
      <c r="L298" s="99"/>
      <c r="M298" s="99"/>
      <c r="N298" s="99"/>
      <c r="O298" s="99"/>
      <c r="P298" s="99"/>
      <c r="Q298" s="99"/>
      <c r="R298" s="641"/>
      <c r="S298" s="641"/>
      <c r="T298" s="99"/>
      <c r="U298" s="103">
        <f t="shared" si="133"/>
        <v>0</v>
      </c>
      <c r="V298" s="143"/>
      <c r="W298" s="143"/>
      <c r="X298" s="143"/>
      <c r="Y298" s="611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03">
        <f t="shared" si="134"/>
        <v>0</v>
      </c>
      <c r="AJ298" s="136"/>
      <c r="AK298" s="136"/>
      <c r="AL298" s="136"/>
      <c r="AM298" s="105">
        <f t="shared" si="135"/>
        <v>0</v>
      </c>
      <c r="AN298" s="143"/>
      <c r="AO298" s="143"/>
      <c r="AP298" s="143"/>
      <c r="AQ298" s="146"/>
      <c r="AR298" s="224">
        <f t="shared" si="136"/>
        <v>0</v>
      </c>
      <c r="AS298" s="862"/>
      <c r="AT298" s="863"/>
      <c r="AU298" s="863"/>
      <c r="AV298" s="863"/>
      <c r="AW298" s="863"/>
      <c r="AX298" s="863"/>
      <c r="AY298" s="864"/>
      <c r="AZ298" s="274"/>
      <c r="BA298" s="274"/>
      <c r="BB298" s="274"/>
      <c r="BC298" s="274"/>
      <c r="BD298" s="222">
        <f t="shared" si="137"/>
        <v>0</v>
      </c>
      <c r="BE298" s="140">
        <f t="shared" si="138"/>
        <v>0</v>
      </c>
      <c r="BF298" s="132"/>
      <c r="BG298" s="140">
        <f t="shared" si="139"/>
        <v>0</v>
      </c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30">
        <f t="shared" si="140"/>
        <v>0</v>
      </c>
      <c r="BV298" s="132"/>
    </row>
    <row r="299" spans="1:74" ht="14.25" customHeight="1" x14ac:dyDescent="0.25">
      <c r="A299" s="132"/>
      <c r="B299" s="215">
        <v>46290</v>
      </c>
      <c r="C299" s="133"/>
      <c r="D299" s="136"/>
      <c r="E299" s="135"/>
      <c r="F299" s="135"/>
      <c r="G299" s="98">
        <f t="shared" si="132"/>
        <v>0</v>
      </c>
      <c r="H299" s="819"/>
      <c r="I299" s="746"/>
      <c r="J299" s="122"/>
      <c r="K299" s="122"/>
      <c r="L299" s="99"/>
      <c r="M299" s="99"/>
      <c r="N299" s="99"/>
      <c r="O299" s="99"/>
      <c r="P299" s="99"/>
      <c r="Q299" s="99"/>
      <c r="R299" s="641"/>
      <c r="S299" s="641"/>
      <c r="T299" s="99"/>
      <c r="U299" s="103">
        <f t="shared" si="133"/>
        <v>0</v>
      </c>
      <c r="V299" s="143"/>
      <c r="W299" s="143"/>
      <c r="X299" s="143"/>
      <c r="Y299" s="611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03">
        <f t="shared" si="134"/>
        <v>0</v>
      </c>
      <c r="AJ299" s="136"/>
      <c r="AK299" s="136"/>
      <c r="AL299" s="136"/>
      <c r="AM299" s="105">
        <f t="shared" si="135"/>
        <v>0</v>
      </c>
      <c r="AN299" s="143"/>
      <c r="AO299" s="143"/>
      <c r="AP299" s="143"/>
      <c r="AQ299" s="146"/>
      <c r="AR299" s="224">
        <f t="shared" si="136"/>
        <v>0</v>
      </c>
      <c r="AS299" s="862"/>
      <c r="AT299" s="863"/>
      <c r="AU299" s="865"/>
      <c r="AV299" s="863"/>
      <c r="AW299" s="863"/>
      <c r="AX299" s="863"/>
      <c r="AY299" s="864"/>
      <c r="AZ299" s="274"/>
      <c r="BA299" s="274"/>
      <c r="BB299" s="274"/>
      <c r="BC299" s="274"/>
      <c r="BD299" s="222">
        <f t="shared" si="137"/>
        <v>0</v>
      </c>
      <c r="BE299" s="140">
        <f t="shared" si="138"/>
        <v>0</v>
      </c>
      <c r="BF299" s="132"/>
      <c r="BG299" s="140">
        <f t="shared" si="139"/>
        <v>0</v>
      </c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30">
        <f t="shared" si="140"/>
        <v>0</v>
      </c>
      <c r="BV299" s="132"/>
    </row>
    <row r="300" spans="1:74" ht="14.25" customHeight="1" x14ac:dyDescent="0.25">
      <c r="A300" s="132"/>
      <c r="B300" s="215">
        <v>46291</v>
      </c>
      <c r="C300" s="133"/>
      <c r="D300" s="136"/>
      <c r="E300" s="135"/>
      <c r="F300" s="135"/>
      <c r="G300" s="98">
        <f t="shared" si="132"/>
        <v>0</v>
      </c>
      <c r="H300" s="819"/>
      <c r="I300" s="746"/>
      <c r="J300" s="122"/>
      <c r="K300" s="122"/>
      <c r="L300" s="99"/>
      <c r="M300" s="99"/>
      <c r="N300" s="99"/>
      <c r="O300" s="99"/>
      <c r="P300" s="99"/>
      <c r="Q300" s="99"/>
      <c r="R300" s="641"/>
      <c r="S300" s="641"/>
      <c r="T300" s="99"/>
      <c r="U300" s="103">
        <f t="shared" si="133"/>
        <v>0</v>
      </c>
      <c r="V300" s="143"/>
      <c r="W300" s="143"/>
      <c r="X300" s="143"/>
      <c r="Y300" s="611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03">
        <f t="shared" si="134"/>
        <v>0</v>
      </c>
      <c r="AJ300" s="136"/>
      <c r="AK300" s="136"/>
      <c r="AL300" s="136"/>
      <c r="AM300" s="105">
        <f t="shared" si="135"/>
        <v>0</v>
      </c>
      <c r="AN300" s="143"/>
      <c r="AO300" s="143"/>
      <c r="AP300" s="143"/>
      <c r="AQ300" s="146"/>
      <c r="AR300" s="224">
        <f t="shared" si="136"/>
        <v>0</v>
      </c>
      <c r="AS300" s="862"/>
      <c r="AT300" s="863"/>
      <c r="AU300" s="863"/>
      <c r="AV300" s="863"/>
      <c r="AW300" s="863"/>
      <c r="AX300" s="863"/>
      <c r="AY300" s="864"/>
      <c r="AZ300" s="274"/>
      <c r="BA300" s="274"/>
      <c r="BB300" s="274"/>
      <c r="BC300" s="274"/>
      <c r="BD300" s="222">
        <f t="shared" si="137"/>
        <v>0</v>
      </c>
      <c r="BE300" s="140">
        <f t="shared" si="138"/>
        <v>0</v>
      </c>
      <c r="BF300" s="132"/>
      <c r="BG300" s="140">
        <f t="shared" si="139"/>
        <v>0</v>
      </c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30">
        <f t="shared" si="140"/>
        <v>0</v>
      </c>
      <c r="BV300" s="132"/>
    </row>
    <row r="301" spans="1:74" ht="14.25" customHeight="1" x14ac:dyDescent="0.25">
      <c r="A301" s="132"/>
      <c r="B301" s="215">
        <v>46292</v>
      </c>
      <c r="C301" s="133"/>
      <c r="D301" s="136"/>
      <c r="E301" s="135"/>
      <c r="F301" s="135"/>
      <c r="G301" s="98">
        <f t="shared" si="132"/>
        <v>0</v>
      </c>
      <c r="H301" s="819"/>
      <c r="I301" s="746"/>
      <c r="J301" s="122"/>
      <c r="K301" s="122"/>
      <c r="L301" s="99"/>
      <c r="M301" s="99"/>
      <c r="N301" s="99"/>
      <c r="O301" s="99"/>
      <c r="P301" s="99"/>
      <c r="Q301" s="99"/>
      <c r="R301" s="641"/>
      <c r="S301" s="641"/>
      <c r="T301" s="99"/>
      <c r="U301" s="103">
        <f t="shared" si="133"/>
        <v>0</v>
      </c>
      <c r="V301" s="143"/>
      <c r="W301" s="143"/>
      <c r="X301" s="143"/>
      <c r="Y301" s="611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03">
        <f t="shared" si="134"/>
        <v>0</v>
      </c>
      <c r="AJ301" s="136"/>
      <c r="AK301" s="136"/>
      <c r="AL301" s="136"/>
      <c r="AM301" s="105">
        <f t="shared" si="135"/>
        <v>0</v>
      </c>
      <c r="AN301" s="143"/>
      <c r="AO301" s="143"/>
      <c r="AP301" s="143"/>
      <c r="AQ301" s="146"/>
      <c r="AR301" s="224">
        <f t="shared" si="136"/>
        <v>0</v>
      </c>
      <c r="AS301" s="862"/>
      <c r="AT301" s="863"/>
      <c r="AU301" s="863"/>
      <c r="AV301" s="863"/>
      <c r="AW301" s="863"/>
      <c r="AX301" s="863"/>
      <c r="AY301" s="864"/>
      <c r="AZ301" s="274"/>
      <c r="BA301" s="274"/>
      <c r="BB301" s="274"/>
      <c r="BC301" s="274"/>
      <c r="BD301" s="222">
        <f t="shared" si="137"/>
        <v>0</v>
      </c>
      <c r="BE301" s="140">
        <f t="shared" si="138"/>
        <v>0</v>
      </c>
      <c r="BF301" s="132"/>
      <c r="BG301" s="140">
        <f t="shared" si="139"/>
        <v>0</v>
      </c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30">
        <f t="shared" si="140"/>
        <v>0</v>
      </c>
      <c r="BV301" s="132"/>
    </row>
    <row r="302" spans="1:74" ht="13.5" customHeight="1" x14ac:dyDescent="0.25">
      <c r="A302" s="132"/>
      <c r="B302" s="215">
        <v>46293</v>
      </c>
      <c r="C302" s="133"/>
      <c r="D302" s="136"/>
      <c r="E302" s="135"/>
      <c r="F302" s="135"/>
      <c r="G302" s="98">
        <f t="shared" si="132"/>
        <v>0</v>
      </c>
      <c r="H302" s="819"/>
      <c r="I302" s="746"/>
      <c r="J302" s="122"/>
      <c r="K302" s="122"/>
      <c r="L302" s="99"/>
      <c r="M302" s="99"/>
      <c r="N302" s="99"/>
      <c r="O302" s="99"/>
      <c r="P302" s="99"/>
      <c r="Q302" s="99"/>
      <c r="R302" s="641"/>
      <c r="S302" s="641"/>
      <c r="T302" s="99"/>
      <c r="U302" s="103">
        <f t="shared" si="133"/>
        <v>0</v>
      </c>
      <c r="V302" s="143"/>
      <c r="W302" s="143"/>
      <c r="X302" s="143"/>
      <c r="Y302" s="611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03">
        <f t="shared" si="134"/>
        <v>0</v>
      </c>
      <c r="AJ302" s="136"/>
      <c r="AK302" s="136"/>
      <c r="AL302" s="136"/>
      <c r="AM302" s="105">
        <f t="shared" si="135"/>
        <v>0</v>
      </c>
      <c r="AN302" s="143"/>
      <c r="AO302" s="143"/>
      <c r="AP302" s="143"/>
      <c r="AQ302" s="146"/>
      <c r="AR302" s="224">
        <f t="shared" si="136"/>
        <v>0</v>
      </c>
      <c r="AS302" s="862"/>
      <c r="AT302" s="863"/>
      <c r="AU302" s="863"/>
      <c r="AV302" s="863"/>
      <c r="AW302" s="863"/>
      <c r="AX302" s="863"/>
      <c r="AY302" s="864"/>
      <c r="AZ302" s="274"/>
      <c r="BA302" s="274"/>
      <c r="BB302" s="274"/>
      <c r="BC302" s="274"/>
      <c r="BD302" s="222">
        <f t="shared" si="137"/>
        <v>0</v>
      </c>
      <c r="BE302" s="140">
        <f t="shared" si="138"/>
        <v>0</v>
      </c>
      <c r="BF302" s="132"/>
      <c r="BG302" s="140">
        <f t="shared" si="139"/>
        <v>0</v>
      </c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30">
        <f t="shared" si="140"/>
        <v>0</v>
      </c>
      <c r="BV302" s="132"/>
    </row>
    <row r="303" spans="1:74" ht="14.25" customHeight="1" x14ac:dyDescent="0.25">
      <c r="A303" s="132"/>
      <c r="B303" s="215">
        <v>46294</v>
      </c>
      <c r="C303" s="133"/>
      <c r="D303" s="136"/>
      <c r="E303" s="135"/>
      <c r="F303" s="135"/>
      <c r="G303" s="98">
        <f t="shared" si="132"/>
        <v>0</v>
      </c>
      <c r="H303" s="819"/>
      <c r="I303" s="746"/>
      <c r="J303" s="122"/>
      <c r="K303" s="122"/>
      <c r="L303" s="99"/>
      <c r="M303" s="99"/>
      <c r="N303" s="99"/>
      <c r="O303" s="99"/>
      <c r="P303" s="99"/>
      <c r="Q303" s="99"/>
      <c r="R303" s="641"/>
      <c r="S303" s="641"/>
      <c r="T303" s="99"/>
      <c r="U303" s="103">
        <f t="shared" si="133"/>
        <v>0</v>
      </c>
      <c r="V303" s="143"/>
      <c r="W303" s="143"/>
      <c r="X303" s="143"/>
      <c r="Y303" s="611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03">
        <f t="shared" si="134"/>
        <v>0</v>
      </c>
      <c r="AJ303" s="136"/>
      <c r="AK303" s="136"/>
      <c r="AL303" s="136"/>
      <c r="AM303" s="105">
        <f t="shared" si="135"/>
        <v>0</v>
      </c>
      <c r="AN303" s="143"/>
      <c r="AO303" s="143"/>
      <c r="AP303" s="143"/>
      <c r="AQ303" s="146"/>
      <c r="AR303" s="224">
        <f t="shared" si="136"/>
        <v>0</v>
      </c>
      <c r="AS303" s="862"/>
      <c r="AT303" s="863"/>
      <c r="AU303" s="863"/>
      <c r="AV303" s="863"/>
      <c r="AW303" s="863"/>
      <c r="AX303" s="868"/>
      <c r="AY303" s="864"/>
      <c r="AZ303" s="274"/>
      <c r="BA303" s="274"/>
      <c r="BB303" s="274"/>
      <c r="BC303" s="274"/>
      <c r="BD303" s="222">
        <f t="shared" si="137"/>
        <v>0</v>
      </c>
      <c r="BE303" s="140">
        <f t="shared" si="138"/>
        <v>0</v>
      </c>
      <c r="BF303" s="132"/>
      <c r="BG303" s="140">
        <f t="shared" si="139"/>
        <v>0</v>
      </c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30">
        <f t="shared" si="140"/>
        <v>0</v>
      </c>
      <c r="BV303" s="132"/>
    </row>
    <row r="304" spans="1:74" ht="14.25" customHeight="1" thickBot="1" x14ac:dyDescent="0.3">
      <c r="A304" s="132"/>
      <c r="B304" s="215">
        <v>46295</v>
      </c>
      <c r="C304" s="133"/>
      <c r="D304" s="136"/>
      <c r="E304" s="135"/>
      <c r="F304" s="135"/>
      <c r="G304" s="98">
        <f t="shared" si="132"/>
        <v>0</v>
      </c>
      <c r="H304" s="833"/>
      <c r="I304" s="746"/>
      <c r="J304" s="122"/>
      <c r="K304" s="122"/>
      <c r="L304" s="99"/>
      <c r="M304" s="99"/>
      <c r="N304" s="99"/>
      <c r="O304" s="99"/>
      <c r="P304" s="99"/>
      <c r="Q304" s="99"/>
      <c r="R304" s="641"/>
      <c r="S304" s="641"/>
      <c r="T304" s="99"/>
      <c r="U304" s="103">
        <f t="shared" si="133"/>
        <v>0</v>
      </c>
      <c r="V304" s="143"/>
      <c r="W304" s="143"/>
      <c r="X304" s="143"/>
      <c r="Y304" s="611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03">
        <f t="shared" si="134"/>
        <v>0</v>
      </c>
      <c r="AJ304" s="136"/>
      <c r="AK304" s="136"/>
      <c r="AL304" s="136"/>
      <c r="AM304" s="105">
        <f t="shared" si="135"/>
        <v>0</v>
      </c>
      <c r="AN304" s="143"/>
      <c r="AO304" s="143"/>
      <c r="AP304" s="143"/>
      <c r="AQ304" s="146"/>
      <c r="AR304" s="224">
        <f t="shared" si="136"/>
        <v>0</v>
      </c>
      <c r="AS304" s="862"/>
      <c r="AT304" s="863"/>
      <c r="AU304" s="863"/>
      <c r="AV304" s="863"/>
      <c r="AW304" s="863"/>
      <c r="AX304" s="868"/>
      <c r="AY304" s="864"/>
      <c r="AZ304" s="274"/>
      <c r="BA304" s="274"/>
      <c r="BB304" s="274"/>
      <c r="BC304" s="274"/>
      <c r="BD304" s="222">
        <f t="shared" si="137"/>
        <v>0</v>
      </c>
      <c r="BE304" s="140">
        <f t="shared" si="138"/>
        <v>0</v>
      </c>
      <c r="BF304" s="132"/>
      <c r="BG304" s="140">
        <f t="shared" si="139"/>
        <v>0</v>
      </c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30">
        <f t="shared" si="140"/>
        <v>0</v>
      </c>
      <c r="BV304" s="132"/>
    </row>
    <row r="305" spans="1:74" ht="14.25" customHeight="1" thickBot="1" x14ac:dyDescent="0.3">
      <c r="A305" s="3"/>
      <c r="B305" s="2" t="s">
        <v>83</v>
      </c>
      <c r="C305" s="755">
        <f t="shared" ref="C305:AN305" si="141">SUM(C275:C304)</f>
        <v>0</v>
      </c>
      <c r="D305" s="755">
        <f t="shared" si="141"/>
        <v>0</v>
      </c>
      <c r="E305" s="755">
        <f t="shared" si="141"/>
        <v>0</v>
      </c>
      <c r="F305" s="755">
        <f t="shared" si="141"/>
        <v>0</v>
      </c>
      <c r="G305" s="755">
        <f t="shared" si="141"/>
        <v>0</v>
      </c>
      <c r="H305" s="757">
        <f t="shared" si="141"/>
        <v>0</v>
      </c>
      <c r="I305" s="755">
        <f t="shared" si="141"/>
        <v>0</v>
      </c>
      <c r="J305" s="755">
        <f t="shared" si="141"/>
        <v>0</v>
      </c>
      <c r="K305" s="755">
        <f t="shared" si="141"/>
        <v>0</v>
      </c>
      <c r="L305" s="755">
        <f t="shared" si="141"/>
        <v>0</v>
      </c>
      <c r="M305" s="755">
        <f t="shared" si="141"/>
        <v>0</v>
      </c>
      <c r="N305" s="755">
        <f t="shared" si="141"/>
        <v>0</v>
      </c>
      <c r="O305" s="755">
        <f t="shared" si="141"/>
        <v>0</v>
      </c>
      <c r="P305" s="755">
        <f t="shared" si="141"/>
        <v>0</v>
      </c>
      <c r="Q305" s="755">
        <f t="shared" si="141"/>
        <v>0</v>
      </c>
      <c r="R305" s="755">
        <f t="shared" si="141"/>
        <v>0</v>
      </c>
      <c r="S305" s="755">
        <f t="shared" si="141"/>
        <v>0</v>
      </c>
      <c r="T305" s="755">
        <f t="shared" si="141"/>
        <v>0</v>
      </c>
      <c r="U305" s="755">
        <f t="shared" si="141"/>
        <v>0</v>
      </c>
      <c r="V305" s="755">
        <f t="shared" si="141"/>
        <v>0</v>
      </c>
      <c r="W305" s="755">
        <f t="shared" si="141"/>
        <v>0</v>
      </c>
      <c r="X305" s="755">
        <f t="shared" si="141"/>
        <v>0</v>
      </c>
      <c r="Y305" s="755">
        <f t="shared" si="141"/>
        <v>0</v>
      </c>
      <c r="Z305" s="755">
        <f t="shared" si="141"/>
        <v>0</v>
      </c>
      <c r="AA305" s="755">
        <f t="shared" si="141"/>
        <v>0</v>
      </c>
      <c r="AB305" s="755">
        <f t="shared" si="141"/>
        <v>0</v>
      </c>
      <c r="AC305" s="755">
        <f t="shared" si="141"/>
        <v>0</v>
      </c>
      <c r="AD305" s="755">
        <f t="shared" si="141"/>
        <v>0</v>
      </c>
      <c r="AE305" s="755">
        <f t="shared" si="141"/>
        <v>0</v>
      </c>
      <c r="AF305" s="755">
        <f t="shared" si="141"/>
        <v>0</v>
      </c>
      <c r="AG305" s="755">
        <f t="shared" si="141"/>
        <v>0</v>
      </c>
      <c r="AH305" s="755">
        <f t="shared" si="141"/>
        <v>0</v>
      </c>
      <c r="AI305" s="755">
        <f t="shared" si="141"/>
        <v>0</v>
      </c>
      <c r="AJ305" s="755">
        <f t="shared" si="141"/>
        <v>0</v>
      </c>
      <c r="AK305" s="755">
        <f t="shared" si="141"/>
        <v>0</v>
      </c>
      <c r="AL305" s="755">
        <f t="shared" si="141"/>
        <v>0</v>
      </c>
      <c r="AM305" s="755">
        <f t="shared" si="141"/>
        <v>0</v>
      </c>
      <c r="AN305" s="755">
        <f t="shared" si="141"/>
        <v>0</v>
      </c>
      <c r="AO305" s="755"/>
      <c r="AP305" s="755"/>
      <c r="AQ305" s="755"/>
      <c r="AR305" s="858">
        <f t="shared" ref="AR305:BE305" si="142">SUM(AR275:AR304)</f>
        <v>0</v>
      </c>
      <c r="AS305" s="858">
        <f t="shared" si="142"/>
        <v>0</v>
      </c>
      <c r="AT305" s="858">
        <f t="shared" si="142"/>
        <v>0</v>
      </c>
      <c r="AU305" s="858">
        <f t="shared" si="142"/>
        <v>0</v>
      </c>
      <c r="AV305" s="858">
        <f t="shared" si="142"/>
        <v>0</v>
      </c>
      <c r="AW305" s="858">
        <f t="shared" si="142"/>
        <v>0</v>
      </c>
      <c r="AX305" s="858">
        <f t="shared" si="142"/>
        <v>0</v>
      </c>
      <c r="AY305" s="858">
        <f t="shared" si="142"/>
        <v>0</v>
      </c>
      <c r="AZ305" s="858">
        <f t="shared" si="142"/>
        <v>0</v>
      </c>
      <c r="BA305" s="858">
        <f t="shared" si="142"/>
        <v>0</v>
      </c>
      <c r="BB305" s="858">
        <f t="shared" si="142"/>
        <v>0</v>
      </c>
      <c r="BC305" s="858">
        <f t="shared" si="142"/>
        <v>0</v>
      </c>
      <c r="BD305" s="755">
        <f t="shared" si="142"/>
        <v>0</v>
      </c>
      <c r="BE305" s="771">
        <f t="shared" si="142"/>
        <v>0</v>
      </c>
      <c r="BF305" s="235"/>
      <c r="BG305" s="755">
        <f>SUM(BG275:BG304)</f>
        <v>0</v>
      </c>
      <c r="BH305" s="755"/>
      <c r="BI305" s="755"/>
      <c r="BJ305" s="755"/>
      <c r="BK305" s="755"/>
      <c r="BL305" s="755"/>
      <c r="BM305" s="755"/>
      <c r="BN305" s="755"/>
      <c r="BO305" s="755"/>
      <c r="BP305" s="755"/>
      <c r="BQ305" s="755">
        <f t="shared" ref="BQ305:BS305" si="143">SUM(BQ275:BQ304)</f>
        <v>0</v>
      </c>
      <c r="BR305" s="755">
        <f t="shared" si="143"/>
        <v>0</v>
      </c>
      <c r="BS305" s="755">
        <f t="shared" si="143"/>
        <v>0</v>
      </c>
      <c r="BT305" s="755"/>
      <c r="BU305" s="771">
        <f>SUM(BU275:BU304)</f>
        <v>0</v>
      </c>
      <c r="BV305" s="235"/>
    </row>
    <row r="306" spans="1:74" ht="14.25" customHeight="1" x14ac:dyDescent="0.25">
      <c r="A306" s="1"/>
      <c r="B306" s="2"/>
      <c r="C306" s="3"/>
      <c r="D306" s="3"/>
      <c r="E306" s="3"/>
      <c r="F306" s="3"/>
      <c r="G306" s="4"/>
      <c r="H306" s="4"/>
      <c r="I306" s="1"/>
      <c r="J306" s="3"/>
      <c r="K306" s="3"/>
      <c r="L306" s="3"/>
      <c r="M306" s="3"/>
      <c r="N306" s="3"/>
      <c r="O306" s="3"/>
      <c r="P306" s="3"/>
      <c r="Q306" s="3"/>
      <c r="R306" s="1"/>
      <c r="S306" s="1"/>
      <c r="T306" s="3"/>
      <c r="U306" s="3"/>
      <c r="V306" s="3"/>
      <c r="W306" s="3"/>
      <c r="X306" s="3"/>
      <c r="Y306" s="1"/>
      <c r="Z306" s="3"/>
      <c r="AA306" s="3"/>
      <c r="AB306" s="3"/>
      <c r="AC306" s="3"/>
      <c r="AD306" s="3"/>
      <c r="AE306" s="3"/>
      <c r="AF306" s="3"/>
      <c r="AG306" s="3"/>
      <c r="AH306" s="3"/>
      <c r="AI306" s="869"/>
      <c r="AJ306" s="96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870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spans="1:74" ht="14.25" customHeight="1" x14ac:dyDescent="0.25">
      <c r="A307" s="1"/>
      <c r="B307" s="2"/>
      <c r="C307" s="3"/>
      <c r="D307" s="3"/>
      <c r="E307" s="3"/>
      <c r="F307" s="3"/>
      <c r="G307" s="4"/>
      <c r="H307" s="4"/>
      <c r="I307" s="1"/>
      <c r="J307" s="3"/>
      <c r="K307" s="3"/>
      <c r="L307" s="3"/>
      <c r="M307" s="3"/>
      <c r="N307" s="3"/>
      <c r="O307" s="3"/>
      <c r="P307" s="3"/>
      <c r="Q307" s="3"/>
      <c r="R307" s="1"/>
      <c r="S307" s="1"/>
      <c r="T307" s="3"/>
      <c r="U307" s="3"/>
      <c r="V307" s="3"/>
      <c r="W307" s="3"/>
      <c r="X307" s="3"/>
      <c r="Y307" s="1"/>
      <c r="Z307" s="3"/>
      <c r="AA307" s="3"/>
      <c r="AB307" s="3"/>
      <c r="AC307" s="3"/>
      <c r="AD307" s="3"/>
      <c r="AE307" s="3"/>
      <c r="AF307" s="3"/>
      <c r="AG307" s="3"/>
      <c r="AH307" s="3"/>
      <c r="AI307" s="176"/>
      <c r="AJ307" s="176"/>
      <c r="AK307" s="3"/>
      <c r="AL307" s="3"/>
      <c r="AM307" s="4"/>
      <c r="AN307" s="3"/>
      <c r="AO307" s="3"/>
      <c r="AP307" s="3"/>
      <c r="AQ307" s="3"/>
      <c r="AR307" s="3"/>
      <c r="AS307" s="871"/>
      <c r="AT307" s="113"/>
      <c r="AU307" s="113"/>
      <c r="AV307" s="113"/>
      <c r="AW307" s="113"/>
      <c r="AX307" s="113"/>
      <c r="AY307" s="872"/>
      <c r="AZ307" s="87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spans="1:74" ht="14.25" customHeight="1" x14ac:dyDescent="0.25">
      <c r="A308" s="3"/>
      <c r="B308" s="215">
        <v>46296</v>
      </c>
      <c r="C308" s="94"/>
      <c r="D308" s="104"/>
      <c r="E308" s="97"/>
      <c r="F308" s="97"/>
      <c r="G308" s="816">
        <f t="shared" ref="G308:G338" si="144">+C308+D308+E308+F308</f>
        <v>0</v>
      </c>
      <c r="H308" s="817"/>
      <c r="I308" s="743"/>
      <c r="J308" s="100"/>
      <c r="K308" s="100"/>
      <c r="L308" s="101"/>
      <c r="M308" s="101"/>
      <c r="N308" s="101"/>
      <c r="O308" s="101"/>
      <c r="P308" s="101"/>
      <c r="Q308" s="101"/>
      <c r="R308" s="638"/>
      <c r="S308" s="638"/>
      <c r="T308" s="101"/>
      <c r="U308" s="103">
        <f t="shared" ref="U308:U338" si="145">SUM(I308:T308)</f>
        <v>0</v>
      </c>
      <c r="V308" s="670"/>
      <c r="W308" s="186"/>
      <c r="X308" s="186"/>
      <c r="Y308" s="619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03">
        <f t="shared" ref="AI308:AI338" si="146">SUM(V308:AH308)</f>
        <v>0</v>
      </c>
      <c r="AJ308" s="104"/>
      <c r="AK308" s="104"/>
      <c r="AL308" s="104"/>
      <c r="AM308" s="191">
        <f t="shared" ref="AM308:AM338" si="147">SUM(AJ308:AL308)</f>
        <v>0</v>
      </c>
      <c r="AN308" s="186"/>
      <c r="AO308" s="186"/>
      <c r="AP308" s="186"/>
      <c r="AQ308" s="193"/>
      <c r="AR308" s="266">
        <f t="shared" ref="AR308:AR338" si="148">+G308-U308-AI308-AM308-AN308-AO308-AP308-AQ308</f>
        <v>0</v>
      </c>
      <c r="AS308" s="109"/>
      <c r="AT308" s="269"/>
      <c r="AU308" s="109"/>
      <c r="AV308" s="109"/>
      <c r="AW308" s="109"/>
      <c r="AX308" s="270"/>
      <c r="AY308" s="109"/>
      <c r="AZ308" s="269"/>
      <c r="BA308" s="269"/>
      <c r="BB308" s="269"/>
      <c r="BC308" s="269"/>
      <c r="BD308" s="292">
        <f t="shared" ref="BD308:BD338" si="149">SUM(AS308:BC308)-BB308</f>
        <v>0</v>
      </c>
      <c r="BE308" s="114">
        <f t="shared" ref="BE308:BE338" si="150">+AR308-BD308</f>
        <v>0</v>
      </c>
      <c r="BF308" s="3"/>
      <c r="BG308" s="114">
        <f t="shared" ref="BG308:BG338" si="151">SUM(BH308:BT308)</f>
        <v>0</v>
      </c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6">
        <f t="shared" ref="BU308:BU338" si="152">+BE308-BG308</f>
        <v>0</v>
      </c>
      <c r="BV308" s="3"/>
    </row>
    <row r="309" spans="1:74" ht="14.25" customHeight="1" x14ac:dyDescent="0.25">
      <c r="A309" s="3"/>
      <c r="B309" s="215">
        <v>46297</v>
      </c>
      <c r="C309" s="118"/>
      <c r="D309" s="123"/>
      <c r="E309" s="120"/>
      <c r="F309" s="120"/>
      <c r="G309" s="98">
        <f t="shared" si="144"/>
        <v>0</v>
      </c>
      <c r="H309" s="819"/>
      <c r="I309" s="746"/>
      <c r="J309" s="122"/>
      <c r="K309" s="122"/>
      <c r="L309" s="99"/>
      <c r="M309" s="99"/>
      <c r="N309" s="99"/>
      <c r="O309" s="99"/>
      <c r="P309" s="99"/>
      <c r="Q309" s="99"/>
      <c r="R309" s="641"/>
      <c r="S309" s="641"/>
      <c r="T309" s="99"/>
      <c r="U309" s="103">
        <f t="shared" si="145"/>
        <v>0</v>
      </c>
      <c r="V309" s="231"/>
      <c r="W309" s="143"/>
      <c r="X309" s="143"/>
      <c r="Y309" s="611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03">
        <f t="shared" si="146"/>
        <v>0</v>
      </c>
      <c r="AJ309" s="123"/>
      <c r="AK309" s="123"/>
      <c r="AL309" s="123"/>
      <c r="AM309" s="105">
        <f t="shared" si="147"/>
        <v>0</v>
      </c>
      <c r="AN309" s="143"/>
      <c r="AO309" s="143"/>
      <c r="AP309" s="143"/>
      <c r="AQ309" s="146"/>
      <c r="AR309" s="224">
        <f t="shared" si="148"/>
        <v>0</v>
      </c>
      <c r="AS309" s="126"/>
      <c r="AT309" s="274"/>
      <c r="AU309" s="126"/>
      <c r="AV309" s="126"/>
      <c r="AW309" s="126"/>
      <c r="AX309" s="275"/>
      <c r="AY309" s="126"/>
      <c r="AZ309" s="274"/>
      <c r="BA309" s="274"/>
      <c r="BB309" s="274"/>
      <c r="BC309" s="274"/>
      <c r="BD309" s="222">
        <f t="shared" si="149"/>
        <v>0</v>
      </c>
      <c r="BE309" s="113">
        <f t="shared" si="150"/>
        <v>0</v>
      </c>
      <c r="BF309" s="3"/>
      <c r="BG309" s="113">
        <f t="shared" si="151"/>
        <v>0</v>
      </c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30">
        <f t="shared" si="152"/>
        <v>0</v>
      </c>
      <c r="BV309" s="3"/>
    </row>
    <row r="310" spans="1:74" ht="14.25" customHeight="1" x14ac:dyDescent="0.25">
      <c r="A310" s="3"/>
      <c r="B310" s="215">
        <v>46298</v>
      </c>
      <c r="C310" s="118"/>
      <c r="D310" s="123"/>
      <c r="E310" s="120"/>
      <c r="F310" s="120"/>
      <c r="G310" s="98">
        <f t="shared" si="144"/>
        <v>0</v>
      </c>
      <c r="H310" s="819"/>
      <c r="I310" s="746"/>
      <c r="J310" s="122"/>
      <c r="K310" s="122"/>
      <c r="L310" s="99"/>
      <c r="M310" s="99"/>
      <c r="N310" s="99"/>
      <c r="O310" s="99"/>
      <c r="P310" s="99"/>
      <c r="Q310" s="99"/>
      <c r="R310" s="641"/>
      <c r="S310" s="641"/>
      <c r="T310" s="99"/>
      <c r="U310" s="103">
        <f t="shared" si="145"/>
        <v>0</v>
      </c>
      <c r="V310" s="231"/>
      <c r="W310" s="143"/>
      <c r="X310" s="143"/>
      <c r="Y310" s="611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03">
        <f t="shared" si="146"/>
        <v>0</v>
      </c>
      <c r="AJ310" s="123"/>
      <c r="AK310" s="123"/>
      <c r="AL310" s="123"/>
      <c r="AM310" s="105">
        <f t="shared" si="147"/>
        <v>0</v>
      </c>
      <c r="AN310" s="143"/>
      <c r="AO310" s="143"/>
      <c r="AP310" s="143"/>
      <c r="AQ310" s="146"/>
      <c r="AR310" s="224">
        <f t="shared" si="148"/>
        <v>0</v>
      </c>
      <c r="AS310" s="126"/>
      <c r="AT310" s="274"/>
      <c r="AU310" s="126"/>
      <c r="AV310" s="126"/>
      <c r="AW310" s="126"/>
      <c r="AX310" s="275"/>
      <c r="AY310" s="126"/>
      <c r="AZ310" s="274"/>
      <c r="BA310" s="274"/>
      <c r="BB310" s="274"/>
      <c r="BC310" s="274"/>
      <c r="BD310" s="222">
        <f t="shared" si="149"/>
        <v>0</v>
      </c>
      <c r="BE310" s="113">
        <f t="shared" si="150"/>
        <v>0</v>
      </c>
      <c r="BF310" s="3"/>
      <c r="BG310" s="113">
        <f t="shared" si="151"/>
        <v>0</v>
      </c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30">
        <f t="shared" si="152"/>
        <v>0</v>
      </c>
      <c r="BV310" s="3"/>
    </row>
    <row r="311" spans="1:74" ht="14.25" customHeight="1" x14ac:dyDescent="0.25">
      <c r="A311" s="3"/>
      <c r="B311" s="215">
        <v>46299</v>
      </c>
      <c r="C311" s="118"/>
      <c r="D311" s="123"/>
      <c r="E311" s="120"/>
      <c r="F311" s="120"/>
      <c r="G311" s="98">
        <f t="shared" si="144"/>
        <v>0</v>
      </c>
      <c r="H311" s="819"/>
      <c r="I311" s="746"/>
      <c r="J311" s="122"/>
      <c r="K311" s="122"/>
      <c r="L311" s="99"/>
      <c r="M311" s="99"/>
      <c r="N311" s="99"/>
      <c r="O311" s="99"/>
      <c r="P311" s="99"/>
      <c r="Q311" s="99"/>
      <c r="R311" s="641"/>
      <c r="S311" s="641"/>
      <c r="T311" s="99"/>
      <c r="U311" s="103">
        <f t="shared" si="145"/>
        <v>0</v>
      </c>
      <c r="V311" s="231"/>
      <c r="W311" s="143"/>
      <c r="X311" s="143"/>
      <c r="Y311" s="611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03">
        <f t="shared" si="146"/>
        <v>0</v>
      </c>
      <c r="AJ311" s="123"/>
      <c r="AK311" s="123"/>
      <c r="AL311" s="123"/>
      <c r="AM311" s="105">
        <f t="shared" si="147"/>
        <v>0</v>
      </c>
      <c r="AN311" s="143"/>
      <c r="AO311" s="143"/>
      <c r="AP311" s="143"/>
      <c r="AQ311" s="146"/>
      <c r="AR311" s="224">
        <f t="shared" si="148"/>
        <v>0</v>
      </c>
      <c r="AS311" s="126"/>
      <c r="AT311" s="855"/>
      <c r="AU311" s="126"/>
      <c r="AV311" s="126"/>
      <c r="AW311" s="126"/>
      <c r="AX311" s="275"/>
      <c r="AY311" s="126"/>
      <c r="AZ311" s="274"/>
      <c r="BA311" s="274"/>
      <c r="BB311" s="274"/>
      <c r="BC311" s="274"/>
      <c r="BD311" s="222">
        <f t="shared" si="149"/>
        <v>0</v>
      </c>
      <c r="BE311" s="113">
        <f t="shared" si="150"/>
        <v>0</v>
      </c>
      <c r="BF311" s="3"/>
      <c r="BG311" s="113">
        <f t="shared" si="151"/>
        <v>0</v>
      </c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30">
        <f t="shared" si="152"/>
        <v>0</v>
      </c>
      <c r="BV311" s="3"/>
    </row>
    <row r="312" spans="1:74" ht="14.25" customHeight="1" x14ac:dyDescent="0.25">
      <c r="A312" s="3"/>
      <c r="B312" s="215">
        <v>46300</v>
      </c>
      <c r="C312" s="118"/>
      <c r="D312" s="123"/>
      <c r="E312" s="120"/>
      <c r="F312" s="120"/>
      <c r="G312" s="98">
        <f t="shared" si="144"/>
        <v>0</v>
      </c>
      <c r="H312" s="819"/>
      <c r="I312" s="746"/>
      <c r="J312" s="122"/>
      <c r="K312" s="122"/>
      <c r="L312" s="99"/>
      <c r="M312" s="99"/>
      <c r="N312" s="99"/>
      <c r="O312" s="99"/>
      <c r="P312" s="99"/>
      <c r="Q312" s="99"/>
      <c r="R312" s="641"/>
      <c r="S312" s="641"/>
      <c r="T312" s="99"/>
      <c r="U312" s="103">
        <f t="shared" si="145"/>
        <v>0</v>
      </c>
      <c r="V312" s="231"/>
      <c r="W312" s="143"/>
      <c r="X312" s="143"/>
      <c r="Y312" s="611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03">
        <f t="shared" si="146"/>
        <v>0</v>
      </c>
      <c r="AJ312" s="123"/>
      <c r="AK312" s="123"/>
      <c r="AL312" s="123"/>
      <c r="AM312" s="105">
        <f t="shared" si="147"/>
        <v>0</v>
      </c>
      <c r="AN312" s="143"/>
      <c r="AO312" s="143"/>
      <c r="AP312" s="143"/>
      <c r="AQ312" s="146"/>
      <c r="AR312" s="224">
        <f t="shared" si="148"/>
        <v>0</v>
      </c>
      <c r="AS312" s="126"/>
      <c r="AT312" s="855"/>
      <c r="AU312" s="126"/>
      <c r="AV312" s="126"/>
      <c r="AW312" s="126"/>
      <c r="AX312" s="275"/>
      <c r="AY312" s="126"/>
      <c r="AZ312" s="274"/>
      <c r="BA312" s="274"/>
      <c r="BB312" s="274"/>
      <c r="BC312" s="274"/>
      <c r="BD312" s="222">
        <f t="shared" si="149"/>
        <v>0</v>
      </c>
      <c r="BE312" s="113">
        <f t="shared" si="150"/>
        <v>0</v>
      </c>
      <c r="BF312" s="3"/>
      <c r="BG312" s="113">
        <f t="shared" si="151"/>
        <v>0</v>
      </c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30">
        <f t="shared" si="152"/>
        <v>0</v>
      </c>
      <c r="BV312" s="3"/>
    </row>
    <row r="313" spans="1:74" ht="14.25" customHeight="1" x14ac:dyDescent="0.25">
      <c r="A313" s="132"/>
      <c r="B313" s="215">
        <v>46301</v>
      </c>
      <c r="C313" s="133"/>
      <c r="D313" s="136"/>
      <c r="E313" s="135"/>
      <c r="F313" s="135"/>
      <c r="G313" s="98">
        <f t="shared" si="144"/>
        <v>0</v>
      </c>
      <c r="H313" s="819"/>
      <c r="I313" s="746"/>
      <c r="J313" s="122"/>
      <c r="K313" s="122"/>
      <c r="L313" s="99"/>
      <c r="M313" s="99"/>
      <c r="N313" s="99"/>
      <c r="O313" s="99"/>
      <c r="P313" s="99"/>
      <c r="Q313" s="99"/>
      <c r="R313" s="641"/>
      <c r="S313" s="641"/>
      <c r="T313" s="99"/>
      <c r="U313" s="103">
        <f t="shared" si="145"/>
        <v>0</v>
      </c>
      <c r="V313" s="231"/>
      <c r="W313" s="143"/>
      <c r="X313" s="143"/>
      <c r="Y313" s="611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03">
        <f t="shared" si="146"/>
        <v>0</v>
      </c>
      <c r="AJ313" s="136"/>
      <c r="AK313" s="136"/>
      <c r="AL313" s="136"/>
      <c r="AM313" s="105">
        <f t="shared" si="147"/>
        <v>0</v>
      </c>
      <c r="AN313" s="143"/>
      <c r="AO313" s="143"/>
      <c r="AP313" s="143"/>
      <c r="AQ313" s="146"/>
      <c r="AR313" s="224">
        <f t="shared" si="148"/>
        <v>0</v>
      </c>
      <c r="AS313" s="126"/>
      <c r="AT313" s="274"/>
      <c r="AU313" s="126"/>
      <c r="AV313" s="126"/>
      <c r="AW313" s="126"/>
      <c r="AX313" s="275"/>
      <c r="AY313" s="126"/>
      <c r="AZ313" s="274"/>
      <c r="BA313" s="274"/>
      <c r="BB313" s="274"/>
      <c r="BC313" s="274"/>
      <c r="BD313" s="222">
        <f t="shared" si="149"/>
        <v>0</v>
      </c>
      <c r="BE313" s="140">
        <f t="shared" si="150"/>
        <v>0</v>
      </c>
      <c r="BF313" s="132"/>
      <c r="BG313" s="140">
        <f t="shared" si="151"/>
        <v>0</v>
      </c>
      <c r="BH313" s="141"/>
      <c r="BI313" s="141"/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30">
        <f t="shared" si="152"/>
        <v>0</v>
      </c>
      <c r="BV313" s="132"/>
    </row>
    <row r="314" spans="1:74" ht="14.25" customHeight="1" x14ac:dyDescent="0.25">
      <c r="A314" s="132"/>
      <c r="B314" s="215">
        <v>46302</v>
      </c>
      <c r="C314" s="133"/>
      <c r="D314" s="136"/>
      <c r="E314" s="135"/>
      <c r="F314" s="135"/>
      <c r="G314" s="98">
        <f t="shared" si="144"/>
        <v>0</v>
      </c>
      <c r="H314" s="819"/>
      <c r="I314" s="746"/>
      <c r="J314" s="122"/>
      <c r="K314" s="122"/>
      <c r="L314" s="99"/>
      <c r="M314" s="99"/>
      <c r="N314" s="99"/>
      <c r="O314" s="99"/>
      <c r="P314" s="99"/>
      <c r="Q314" s="99"/>
      <c r="R314" s="641"/>
      <c r="S314" s="641"/>
      <c r="T314" s="99"/>
      <c r="U314" s="103">
        <f t="shared" si="145"/>
        <v>0</v>
      </c>
      <c r="V314" s="143"/>
      <c r="W314" s="143"/>
      <c r="X314" s="143"/>
      <c r="Y314" s="611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03">
        <f t="shared" si="146"/>
        <v>0</v>
      </c>
      <c r="AJ314" s="136"/>
      <c r="AK314" s="136"/>
      <c r="AL314" s="136"/>
      <c r="AM314" s="105">
        <f t="shared" si="147"/>
        <v>0</v>
      </c>
      <c r="AN314" s="143"/>
      <c r="AO314" s="143"/>
      <c r="AP314" s="143"/>
      <c r="AQ314" s="146"/>
      <c r="AR314" s="224">
        <f t="shared" si="148"/>
        <v>0</v>
      </c>
      <c r="AS314" s="126"/>
      <c r="AT314" s="274"/>
      <c r="AU314" s="126"/>
      <c r="AV314" s="126"/>
      <c r="AW314" s="126"/>
      <c r="AX314" s="275"/>
      <c r="AY314" s="126"/>
      <c r="AZ314" s="274"/>
      <c r="BA314" s="274"/>
      <c r="BB314" s="274"/>
      <c r="BC314" s="274"/>
      <c r="BD314" s="222">
        <f t="shared" si="149"/>
        <v>0</v>
      </c>
      <c r="BE314" s="140">
        <f t="shared" si="150"/>
        <v>0</v>
      </c>
      <c r="BF314" s="132"/>
      <c r="BG314" s="140">
        <f t="shared" si="151"/>
        <v>0</v>
      </c>
      <c r="BH314" s="141"/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30">
        <f t="shared" si="152"/>
        <v>0</v>
      </c>
      <c r="BV314" s="132"/>
    </row>
    <row r="315" spans="1:74" ht="14.25" customHeight="1" x14ac:dyDescent="0.25">
      <c r="A315" s="132"/>
      <c r="B315" s="215">
        <v>46303</v>
      </c>
      <c r="C315" s="133"/>
      <c r="D315" s="136"/>
      <c r="E315" s="135"/>
      <c r="F315" s="135"/>
      <c r="G315" s="98">
        <f t="shared" si="144"/>
        <v>0</v>
      </c>
      <c r="H315" s="819"/>
      <c r="I315" s="746"/>
      <c r="J315" s="122"/>
      <c r="K315" s="122"/>
      <c r="L315" s="99"/>
      <c r="M315" s="99"/>
      <c r="N315" s="99"/>
      <c r="O315" s="99"/>
      <c r="P315" s="99"/>
      <c r="Q315" s="99"/>
      <c r="R315" s="641"/>
      <c r="S315" s="641"/>
      <c r="T315" s="99"/>
      <c r="U315" s="103">
        <f t="shared" si="145"/>
        <v>0</v>
      </c>
      <c r="V315" s="143"/>
      <c r="W315" s="143"/>
      <c r="X315" s="143"/>
      <c r="Y315" s="611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03">
        <f t="shared" si="146"/>
        <v>0</v>
      </c>
      <c r="AJ315" s="136"/>
      <c r="AK315" s="136"/>
      <c r="AL315" s="136"/>
      <c r="AM315" s="105">
        <f t="shared" si="147"/>
        <v>0</v>
      </c>
      <c r="AN315" s="143"/>
      <c r="AO315" s="143"/>
      <c r="AP315" s="143"/>
      <c r="AQ315" s="146"/>
      <c r="AR315" s="224">
        <f t="shared" si="148"/>
        <v>0</v>
      </c>
      <c r="AS315" s="126"/>
      <c r="AT315" s="274"/>
      <c r="AU315" s="126"/>
      <c r="AV315" s="126"/>
      <c r="AW315" s="126"/>
      <c r="AX315" s="275"/>
      <c r="AY315" s="126"/>
      <c r="AZ315" s="274"/>
      <c r="BA315" s="274"/>
      <c r="BB315" s="274"/>
      <c r="BC315" s="274"/>
      <c r="BD315" s="222">
        <f t="shared" si="149"/>
        <v>0</v>
      </c>
      <c r="BE315" s="140">
        <f t="shared" si="150"/>
        <v>0</v>
      </c>
      <c r="BF315" s="132"/>
      <c r="BG315" s="140">
        <f t="shared" si="151"/>
        <v>0</v>
      </c>
      <c r="BH315" s="141"/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635">
        <f t="shared" si="152"/>
        <v>0</v>
      </c>
      <c r="BV315" s="132"/>
    </row>
    <row r="316" spans="1:74" ht="14.25" customHeight="1" x14ac:dyDescent="0.25">
      <c r="A316" s="132"/>
      <c r="B316" s="215">
        <v>46304</v>
      </c>
      <c r="C316" s="133"/>
      <c r="D316" s="136"/>
      <c r="E316" s="135"/>
      <c r="F316" s="135"/>
      <c r="G316" s="98">
        <f t="shared" si="144"/>
        <v>0</v>
      </c>
      <c r="H316" s="819"/>
      <c r="I316" s="746"/>
      <c r="J316" s="122"/>
      <c r="K316" s="122"/>
      <c r="L316" s="99"/>
      <c r="M316" s="99"/>
      <c r="N316" s="99"/>
      <c r="O316" s="99"/>
      <c r="P316" s="99"/>
      <c r="Q316" s="99"/>
      <c r="R316" s="641"/>
      <c r="S316" s="641"/>
      <c r="T316" s="99"/>
      <c r="U316" s="103">
        <f t="shared" si="145"/>
        <v>0</v>
      </c>
      <c r="V316" s="143"/>
      <c r="W316" s="143"/>
      <c r="X316" s="143"/>
      <c r="Y316" s="611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03">
        <f t="shared" si="146"/>
        <v>0</v>
      </c>
      <c r="AJ316" s="136"/>
      <c r="AK316" s="136"/>
      <c r="AL316" s="136"/>
      <c r="AM316" s="105">
        <f t="shared" si="147"/>
        <v>0</v>
      </c>
      <c r="AN316" s="143"/>
      <c r="AO316" s="143"/>
      <c r="AP316" s="143"/>
      <c r="AQ316" s="146"/>
      <c r="AR316" s="224">
        <f t="shared" si="148"/>
        <v>0</v>
      </c>
      <c r="AS316" s="126"/>
      <c r="AT316" s="274"/>
      <c r="AU316" s="126"/>
      <c r="AV316" s="126"/>
      <c r="AW316" s="126"/>
      <c r="AX316" s="275"/>
      <c r="AY316" s="126"/>
      <c r="AZ316" s="274"/>
      <c r="BA316" s="274"/>
      <c r="BB316" s="274"/>
      <c r="BC316" s="274"/>
      <c r="BD316" s="222">
        <f t="shared" si="149"/>
        <v>0</v>
      </c>
      <c r="BE316" s="140">
        <f t="shared" si="150"/>
        <v>0</v>
      </c>
      <c r="BF316" s="132"/>
      <c r="BG316" s="140">
        <f t="shared" si="151"/>
        <v>0</v>
      </c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30">
        <f t="shared" si="152"/>
        <v>0</v>
      </c>
      <c r="BV316" s="132"/>
    </row>
    <row r="317" spans="1:74" ht="14.25" customHeight="1" x14ac:dyDescent="0.25">
      <c r="A317" s="132"/>
      <c r="B317" s="215">
        <v>46305</v>
      </c>
      <c r="C317" s="133"/>
      <c r="D317" s="136"/>
      <c r="E317" s="135"/>
      <c r="F317" s="135"/>
      <c r="G317" s="98">
        <f t="shared" si="144"/>
        <v>0</v>
      </c>
      <c r="H317" s="819"/>
      <c r="I317" s="746"/>
      <c r="J317" s="122"/>
      <c r="K317" s="122"/>
      <c r="L317" s="99"/>
      <c r="M317" s="99"/>
      <c r="N317" s="99"/>
      <c r="O317" s="99"/>
      <c r="P317" s="99"/>
      <c r="Q317" s="99"/>
      <c r="R317" s="641"/>
      <c r="S317" s="641"/>
      <c r="T317" s="99"/>
      <c r="U317" s="103">
        <f t="shared" si="145"/>
        <v>0</v>
      </c>
      <c r="V317" s="143"/>
      <c r="W317" s="143"/>
      <c r="X317" s="143"/>
      <c r="Y317" s="611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03">
        <f t="shared" si="146"/>
        <v>0</v>
      </c>
      <c r="AJ317" s="136"/>
      <c r="AK317" s="136"/>
      <c r="AL317" s="136"/>
      <c r="AM317" s="105">
        <f t="shared" si="147"/>
        <v>0</v>
      </c>
      <c r="AN317" s="143"/>
      <c r="AO317" s="143"/>
      <c r="AP317" s="143"/>
      <c r="AQ317" s="146"/>
      <c r="AR317" s="224">
        <f t="shared" si="148"/>
        <v>0</v>
      </c>
      <c r="AS317" s="126"/>
      <c r="AT317" s="274"/>
      <c r="AU317" s="126"/>
      <c r="AV317" s="126"/>
      <c r="AW317" s="293"/>
      <c r="AX317" s="275"/>
      <c r="AY317" s="126"/>
      <c r="AZ317" s="274"/>
      <c r="BA317" s="274"/>
      <c r="BB317" s="274"/>
      <c r="BC317" s="274"/>
      <c r="BD317" s="222">
        <f t="shared" si="149"/>
        <v>0</v>
      </c>
      <c r="BE317" s="140">
        <f t="shared" si="150"/>
        <v>0</v>
      </c>
      <c r="BF317" s="132"/>
      <c r="BG317" s="140">
        <f t="shared" si="151"/>
        <v>0</v>
      </c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30">
        <f t="shared" si="152"/>
        <v>0</v>
      </c>
      <c r="BV317" s="132"/>
    </row>
    <row r="318" spans="1:74" ht="14.25" customHeight="1" x14ac:dyDescent="0.25">
      <c r="A318" s="132"/>
      <c r="B318" s="215">
        <v>46306</v>
      </c>
      <c r="C318" s="133"/>
      <c r="D318" s="136"/>
      <c r="E318" s="135"/>
      <c r="F318" s="135"/>
      <c r="G318" s="98">
        <f t="shared" si="144"/>
        <v>0</v>
      </c>
      <c r="H318" s="819"/>
      <c r="I318" s="746"/>
      <c r="J318" s="122"/>
      <c r="K318" s="122"/>
      <c r="L318" s="99"/>
      <c r="M318" s="99"/>
      <c r="N318" s="99"/>
      <c r="O318" s="99"/>
      <c r="P318" s="99"/>
      <c r="Q318" s="99"/>
      <c r="R318" s="641"/>
      <c r="S318" s="641"/>
      <c r="T318" s="99"/>
      <c r="U318" s="103">
        <f t="shared" si="145"/>
        <v>0</v>
      </c>
      <c r="V318" s="143"/>
      <c r="W318" s="143"/>
      <c r="X318" s="143"/>
      <c r="Y318" s="611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03">
        <f t="shared" si="146"/>
        <v>0</v>
      </c>
      <c r="AJ318" s="136"/>
      <c r="AK318" s="136"/>
      <c r="AL318" s="136"/>
      <c r="AM318" s="105">
        <f t="shared" si="147"/>
        <v>0</v>
      </c>
      <c r="AN318" s="143"/>
      <c r="AO318" s="143"/>
      <c r="AP318" s="143"/>
      <c r="AQ318" s="146"/>
      <c r="AR318" s="224">
        <f t="shared" si="148"/>
        <v>0</v>
      </c>
      <c r="AS318" s="126"/>
      <c r="AT318" s="274"/>
      <c r="AU318" s="126"/>
      <c r="AV318" s="126"/>
      <c r="AW318" s="126"/>
      <c r="AX318" s="275"/>
      <c r="AY318" s="126"/>
      <c r="AZ318" s="274"/>
      <c r="BA318" s="274"/>
      <c r="BB318" s="274"/>
      <c r="BC318" s="274"/>
      <c r="BD318" s="222">
        <f t="shared" si="149"/>
        <v>0</v>
      </c>
      <c r="BE318" s="140">
        <f t="shared" si="150"/>
        <v>0</v>
      </c>
      <c r="BF318" s="132"/>
      <c r="BG318" s="140">
        <f t="shared" si="151"/>
        <v>0</v>
      </c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30">
        <f t="shared" si="152"/>
        <v>0</v>
      </c>
      <c r="BV318" s="132"/>
    </row>
    <row r="319" spans="1:74" ht="14.25" customHeight="1" x14ac:dyDescent="0.25">
      <c r="A319" s="132"/>
      <c r="B319" s="215">
        <v>46307</v>
      </c>
      <c r="C319" s="133"/>
      <c r="D319" s="136"/>
      <c r="E319" s="135"/>
      <c r="F319" s="135"/>
      <c r="G319" s="98">
        <f t="shared" si="144"/>
        <v>0</v>
      </c>
      <c r="H319" s="819"/>
      <c r="I319" s="746"/>
      <c r="J319" s="122"/>
      <c r="K319" s="122"/>
      <c r="L319" s="99"/>
      <c r="M319" s="99"/>
      <c r="N319" s="99"/>
      <c r="O319" s="99"/>
      <c r="P319" s="99"/>
      <c r="Q319" s="99"/>
      <c r="R319" s="641"/>
      <c r="S319" s="641"/>
      <c r="T319" s="99"/>
      <c r="U319" s="103">
        <f t="shared" si="145"/>
        <v>0</v>
      </c>
      <c r="V319" s="143"/>
      <c r="W319" s="143"/>
      <c r="X319" s="143"/>
      <c r="Y319" s="611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03">
        <f t="shared" si="146"/>
        <v>0</v>
      </c>
      <c r="AJ319" s="136"/>
      <c r="AK319" s="136"/>
      <c r="AL319" s="136"/>
      <c r="AM319" s="105">
        <f t="shared" si="147"/>
        <v>0</v>
      </c>
      <c r="AN319" s="143"/>
      <c r="AO319" s="143"/>
      <c r="AP319" s="143"/>
      <c r="AQ319" s="146"/>
      <c r="AR319" s="224">
        <f t="shared" si="148"/>
        <v>0</v>
      </c>
      <c r="AS319" s="126"/>
      <c r="AT319" s="274"/>
      <c r="AU319" s="126"/>
      <c r="AV319" s="126"/>
      <c r="AW319" s="126"/>
      <c r="AX319" s="275"/>
      <c r="AY319" s="126"/>
      <c r="AZ319" s="274"/>
      <c r="BA319" s="274"/>
      <c r="BB319" s="274"/>
      <c r="BC319" s="274"/>
      <c r="BD319" s="222">
        <f t="shared" si="149"/>
        <v>0</v>
      </c>
      <c r="BE319" s="140">
        <f t="shared" si="150"/>
        <v>0</v>
      </c>
      <c r="BF319" s="132"/>
      <c r="BG319" s="140">
        <f t="shared" si="151"/>
        <v>0</v>
      </c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30">
        <f t="shared" si="152"/>
        <v>0</v>
      </c>
      <c r="BV319" s="132"/>
    </row>
    <row r="320" spans="1:74" ht="14.25" customHeight="1" x14ac:dyDescent="0.25">
      <c r="A320" s="132"/>
      <c r="B320" s="215">
        <v>46308</v>
      </c>
      <c r="C320" s="133"/>
      <c r="D320" s="136"/>
      <c r="E320" s="135"/>
      <c r="F320" s="135"/>
      <c r="G320" s="98">
        <f t="shared" si="144"/>
        <v>0</v>
      </c>
      <c r="H320" s="819"/>
      <c r="I320" s="746"/>
      <c r="J320" s="122"/>
      <c r="K320" s="122"/>
      <c r="L320" s="99"/>
      <c r="M320" s="99"/>
      <c r="N320" s="99"/>
      <c r="O320" s="99"/>
      <c r="P320" s="99"/>
      <c r="Q320" s="99"/>
      <c r="R320" s="641"/>
      <c r="S320" s="641"/>
      <c r="T320" s="99"/>
      <c r="U320" s="103">
        <f t="shared" si="145"/>
        <v>0</v>
      </c>
      <c r="V320" s="143"/>
      <c r="W320" s="143"/>
      <c r="X320" s="143"/>
      <c r="Y320" s="611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03">
        <f t="shared" si="146"/>
        <v>0</v>
      </c>
      <c r="AJ320" s="136"/>
      <c r="AK320" s="136"/>
      <c r="AL320" s="136"/>
      <c r="AM320" s="105">
        <f t="shared" si="147"/>
        <v>0</v>
      </c>
      <c r="AN320" s="143"/>
      <c r="AO320" s="143"/>
      <c r="AP320" s="143"/>
      <c r="AQ320" s="146"/>
      <c r="AR320" s="224">
        <f t="shared" si="148"/>
        <v>0</v>
      </c>
      <c r="AS320" s="126"/>
      <c r="AT320" s="274"/>
      <c r="AU320" s="126"/>
      <c r="AV320" s="126"/>
      <c r="AW320" s="126"/>
      <c r="AX320" s="275"/>
      <c r="AY320" s="126"/>
      <c r="AZ320" s="274"/>
      <c r="BA320" s="274"/>
      <c r="BB320" s="274"/>
      <c r="BC320" s="274"/>
      <c r="BD320" s="222">
        <f t="shared" si="149"/>
        <v>0</v>
      </c>
      <c r="BE320" s="140">
        <f t="shared" si="150"/>
        <v>0</v>
      </c>
      <c r="BF320" s="132"/>
      <c r="BG320" s="140">
        <f t="shared" si="151"/>
        <v>0</v>
      </c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30">
        <f t="shared" si="152"/>
        <v>0</v>
      </c>
      <c r="BV320" s="132"/>
    </row>
    <row r="321" spans="1:74" ht="14.25" customHeight="1" x14ac:dyDescent="0.25">
      <c r="A321" s="132"/>
      <c r="B321" s="215">
        <v>46309</v>
      </c>
      <c r="C321" s="133"/>
      <c r="D321" s="136"/>
      <c r="E321" s="135"/>
      <c r="F321" s="135"/>
      <c r="G321" s="98">
        <f t="shared" si="144"/>
        <v>0</v>
      </c>
      <c r="H321" s="819"/>
      <c r="I321" s="746"/>
      <c r="J321" s="122"/>
      <c r="K321" s="122"/>
      <c r="L321" s="99"/>
      <c r="M321" s="99"/>
      <c r="N321" s="99"/>
      <c r="O321" s="99"/>
      <c r="P321" s="99"/>
      <c r="Q321" s="99"/>
      <c r="R321" s="641"/>
      <c r="S321" s="641"/>
      <c r="T321" s="99"/>
      <c r="U321" s="103">
        <f t="shared" si="145"/>
        <v>0</v>
      </c>
      <c r="V321" s="143"/>
      <c r="W321" s="143"/>
      <c r="X321" s="143"/>
      <c r="Y321" s="611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03">
        <f t="shared" si="146"/>
        <v>0</v>
      </c>
      <c r="AJ321" s="136"/>
      <c r="AK321" s="136"/>
      <c r="AL321" s="136"/>
      <c r="AM321" s="105">
        <f t="shared" si="147"/>
        <v>0</v>
      </c>
      <c r="AN321" s="143"/>
      <c r="AO321" s="143"/>
      <c r="AP321" s="143"/>
      <c r="AQ321" s="146"/>
      <c r="AR321" s="224">
        <f t="shared" si="148"/>
        <v>0</v>
      </c>
      <c r="AS321" s="126"/>
      <c r="AT321" s="274"/>
      <c r="AU321" s="126"/>
      <c r="AV321" s="126"/>
      <c r="AW321" s="126"/>
      <c r="AX321" s="275"/>
      <c r="AY321" s="126"/>
      <c r="AZ321" s="274"/>
      <c r="BA321" s="274"/>
      <c r="BB321" s="274"/>
      <c r="BC321" s="274"/>
      <c r="BD321" s="222">
        <f t="shared" si="149"/>
        <v>0</v>
      </c>
      <c r="BE321" s="140">
        <f t="shared" si="150"/>
        <v>0</v>
      </c>
      <c r="BF321" s="132"/>
      <c r="BG321" s="140">
        <f t="shared" si="151"/>
        <v>0</v>
      </c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30">
        <f t="shared" si="152"/>
        <v>0</v>
      </c>
      <c r="BV321" s="132"/>
    </row>
    <row r="322" spans="1:74" ht="14.25" customHeight="1" x14ac:dyDescent="0.25">
      <c r="A322" s="132"/>
      <c r="B322" s="215">
        <v>46310</v>
      </c>
      <c r="C322" s="133"/>
      <c r="D322" s="136"/>
      <c r="E322" s="135"/>
      <c r="F322" s="135"/>
      <c r="G322" s="98">
        <f t="shared" si="144"/>
        <v>0</v>
      </c>
      <c r="H322" s="819"/>
      <c r="I322" s="746"/>
      <c r="J322" s="122"/>
      <c r="K322" s="122"/>
      <c r="L322" s="99"/>
      <c r="M322" s="99"/>
      <c r="N322" s="99"/>
      <c r="O322" s="99"/>
      <c r="P322" s="99"/>
      <c r="Q322" s="99"/>
      <c r="R322" s="641"/>
      <c r="S322" s="641"/>
      <c r="T322" s="99"/>
      <c r="U322" s="103">
        <f t="shared" si="145"/>
        <v>0</v>
      </c>
      <c r="V322" s="143"/>
      <c r="W322" s="143"/>
      <c r="X322" s="143"/>
      <c r="Y322" s="611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03">
        <f t="shared" si="146"/>
        <v>0</v>
      </c>
      <c r="AJ322" s="136"/>
      <c r="AK322" s="136"/>
      <c r="AL322" s="136"/>
      <c r="AM322" s="105">
        <f t="shared" si="147"/>
        <v>0</v>
      </c>
      <c r="AN322" s="143"/>
      <c r="AO322" s="143"/>
      <c r="AP322" s="143"/>
      <c r="AQ322" s="146"/>
      <c r="AR322" s="224">
        <f t="shared" si="148"/>
        <v>0</v>
      </c>
      <c r="AS322" s="126"/>
      <c r="AT322" s="274"/>
      <c r="AU322" s="126"/>
      <c r="AV322" s="126"/>
      <c r="AW322" s="126"/>
      <c r="AX322" s="275"/>
      <c r="AY322" s="126"/>
      <c r="AZ322" s="274"/>
      <c r="BA322" s="274"/>
      <c r="BB322" s="274"/>
      <c r="BC322" s="274"/>
      <c r="BD322" s="222">
        <f t="shared" si="149"/>
        <v>0</v>
      </c>
      <c r="BE322" s="140">
        <f t="shared" si="150"/>
        <v>0</v>
      </c>
      <c r="BF322" s="132"/>
      <c r="BG322" s="140">
        <f t="shared" si="151"/>
        <v>0</v>
      </c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30">
        <f t="shared" si="152"/>
        <v>0</v>
      </c>
      <c r="BV322" s="132"/>
    </row>
    <row r="323" spans="1:74" ht="14.25" customHeight="1" x14ac:dyDescent="0.25">
      <c r="A323" s="132"/>
      <c r="B323" s="215">
        <v>46311</v>
      </c>
      <c r="C323" s="133"/>
      <c r="D323" s="136"/>
      <c r="E323" s="135"/>
      <c r="F323" s="135"/>
      <c r="G323" s="98">
        <f t="shared" si="144"/>
        <v>0</v>
      </c>
      <c r="H323" s="819"/>
      <c r="I323" s="746"/>
      <c r="J323" s="122"/>
      <c r="K323" s="122"/>
      <c r="L323" s="99"/>
      <c r="M323" s="99"/>
      <c r="N323" s="99"/>
      <c r="O323" s="99"/>
      <c r="P323" s="99"/>
      <c r="Q323" s="99"/>
      <c r="R323" s="641"/>
      <c r="S323" s="641"/>
      <c r="T323" s="99"/>
      <c r="U323" s="103">
        <f t="shared" si="145"/>
        <v>0</v>
      </c>
      <c r="V323" s="143"/>
      <c r="W323" s="143"/>
      <c r="X323" s="143"/>
      <c r="Y323" s="611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03">
        <f t="shared" si="146"/>
        <v>0</v>
      </c>
      <c r="AJ323" s="136"/>
      <c r="AK323" s="136"/>
      <c r="AL323" s="136"/>
      <c r="AM323" s="105">
        <f t="shared" si="147"/>
        <v>0</v>
      </c>
      <c r="AN323" s="143"/>
      <c r="AO323" s="143"/>
      <c r="AP323" s="143"/>
      <c r="AQ323" s="146"/>
      <c r="AR323" s="224">
        <f t="shared" si="148"/>
        <v>0</v>
      </c>
      <c r="AS323" s="126"/>
      <c r="AT323" s="274"/>
      <c r="AU323" s="126"/>
      <c r="AV323" s="126"/>
      <c r="AW323" s="126"/>
      <c r="AX323" s="275"/>
      <c r="AY323" s="126"/>
      <c r="AZ323" s="274"/>
      <c r="BA323" s="274"/>
      <c r="BB323" s="274"/>
      <c r="BC323" s="274"/>
      <c r="BD323" s="222">
        <f t="shared" si="149"/>
        <v>0</v>
      </c>
      <c r="BE323" s="140">
        <f t="shared" si="150"/>
        <v>0</v>
      </c>
      <c r="BF323" s="132"/>
      <c r="BG323" s="140">
        <f t="shared" si="151"/>
        <v>0</v>
      </c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30">
        <f t="shared" si="152"/>
        <v>0</v>
      </c>
      <c r="BV323" s="132"/>
    </row>
    <row r="324" spans="1:74" ht="14.25" customHeight="1" x14ac:dyDescent="0.25">
      <c r="A324" s="3"/>
      <c r="B324" s="215">
        <v>46312</v>
      </c>
      <c r="C324" s="118"/>
      <c r="D324" s="123"/>
      <c r="E324" s="120"/>
      <c r="F324" s="120"/>
      <c r="G324" s="98">
        <f t="shared" si="144"/>
        <v>0</v>
      </c>
      <c r="H324" s="819"/>
      <c r="I324" s="746"/>
      <c r="J324" s="122"/>
      <c r="K324" s="122"/>
      <c r="L324" s="99"/>
      <c r="M324" s="99"/>
      <c r="N324" s="99"/>
      <c r="O324" s="99"/>
      <c r="P324" s="99"/>
      <c r="Q324" s="99"/>
      <c r="R324" s="641"/>
      <c r="S324" s="641"/>
      <c r="T324" s="99"/>
      <c r="U324" s="103">
        <f t="shared" si="145"/>
        <v>0</v>
      </c>
      <c r="V324" s="143"/>
      <c r="W324" s="143"/>
      <c r="X324" s="143"/>
      <c r="Y324" s="611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03">
        <f t="shared" si="146"/>
        <v>0</v>
      </c>
      <c r="AJ324" s="123"/>
      <c r="AK324" s="123"/>
      <c r="AL324" s="123"/>
      <c r="AM324" s="105">
        <f t="shared" si="147"/>
        <v>0</v>
      </c>
      <c r="AN324" s="143"/>
      <c r="AO324" s="143"/>
      <c r="AP324" s="143"/>
      <c r="AQ324" s="146"/>
      <c r="AR324" s="224">
        <f t="shared" si="148"/>
        <v>0</v>
      </c>
      <c r="AS324" s="126"/>
      <c r="AT324" s="274"/>
      <c r="AU324" s="126"/>
      <c r="AV324" s="126"/>
      <c r="AW324" s="126"/>
      <c r="AX324" s="275"/>
      <c r="AY324" s="126"/>
      <c r="AZ324" s="274"/>
      <c r="BA324" s="274"/>
      <c r="BB324" s="274"/>
      <c r="BC324" s="274"/>
      <c r="BD324" s="222">
        <f t="shared" si="149"/>
        <v>0</v>
      </c>
      <c r="BE324" s="113">
        <f t="shared" si="150"/>
        <v>0</v>
      </c>
      <c r="BF324" s="3"/>
      <c r="BG324" s="113">
        <f t="shared" si="151"/>
        <v>0</v>
      </c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30">
        <f t="shared" si="152"/>
        <v>0</v>
      </c>
      <c r="BV324" s="3"/>
    </row>
    <row r="325" spans="1:74" ht="14.25" customHeight="1" x14ac:dyDescent="0.25">
      <c r="A325" s="132"/>
      <c r="B325" s="215">
        <v>46313</v>
      </c>
      <c r="C325" s="133"/>
      <c r="D325" s="136"/>
      <c r="E325" s="135"/>
      <c r="F325" s="135"/>
      <c r="G325" s="98">
        <f t="shared" si="144"/>
        <v>0</v>
      </c>
      <c r="H325" s="819"/>
      <c r="I325" s="746"/>
      <c r="J325" s="122"/>
      <c r="K325" s="122"/>
      <c r="L325" s="99"/>
      <c r="M325" s="99"/>
      <c r="N325" s="99"/>
      <c r="O325" s="99"/>
      <c r="P325" s="99"/>
      <c r="Q325" s="99"/>
      <c r="R325" s="641"/>
      <c r="S325" s="641"/>
      <c r="T325" s="99"/>
      <c r="U325" s="103">
        <f t="shared" si="145"/>
        <v>0</v>
      </c>
      <c r="V325" s="143"/>
      <c r="W325" s="143"/>
      <c r="X325" s="143"/>
      <c r="Y325" s="611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03">
        <f t="shared" si="146"/>
        <v>0</v>
      </c>
      <c r="AJ325" s="136"/>
      <c r="AK325" s="136"/>
      <c r="AL325" s="136"/>
      <c r="AM325" s="105">
        <f t="shared" si="147"/>
        <v>0</v>
      </c>
      <c r="AN325" s="143"/>
      <c r="AO325" s="143"/>
      <c r="AP325" s="143"/>
      <c r="AQ325" s="146"/>
      <c r="AR325" s="224">
        <f t="shared" si="148"/>
        <v>0</v>
      </c>
      <c r="AS325" s="126"/>
      <c r="AT325" s="274"/>
      <c r="AU325" s="126"/>
      <c r="AV325" s="126"/>
      <c r="AW325" s="126"/>
      <c r="AX325" s="275"/>
      <c r="AY325" s="126"/>
      <c r="AZ325" s="274"/>
      <c r="BA325" s="274"/>
      <c r="BB325" s="274"/>
      <c r="BC325" s="274"/>
      <c r="BD325" s="222">
        <f t="shared" si="149"/>
        <v>0</v>
      </c>
      <c r="BE325" s="140">
        <f t="shared" si="150"/>
        <v>0</v>
      </c>
      <c r="BF325" s="132"/>
      <c r="BG325" s="140">
        <f t="shared" si="151"/>
        <v>0</v>
      </c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30">
        <f t="shared" si="152"/>
        <v>0</v>
      </c>
      <c r="BV325" s="132"/>
    </row>
    <row r="326" spans="1:74" ht="14.25" customHeight="1" x14ac:dyDescent="0.25">
      <c r="A326" s="132"/>
      <c r="B326" s="215">
        <v>46314</v>
      </c>
      <c r="C326" s="133"/>
      <c r="D326" s="136"/>
      <c r="E326" s="135"/>
      <c r="F326" s="135"/>
      <c r="G326" s="98">
        <f t="shared" si="144"/>
        <v>0</v>
      </c>
      <c r="H326" s="819"/>
      <c r="I326" s="746"/>
      <c r="J326" s="122"/>
      <c r="K326" s="122"/>
      <c r="L326" s="99"/>
      <c r="M326" s="99"/>
      <c r="N326" s="99"/>
      <c r="O326" s="99"/>
      <c r="P326" s="99"/>
      <c r="Q326" s="99"/>
      <c r="R326" s="641"/>
      <c r="S326" s="641"/>
      <c r="T326" s="99"/>
      <c r="U326" s="103">
        <f t="shared" si="145"/>
        <v>0</v>
      </c>
      <c r="V326" s="143"/>
      <c r="W326" s="874"/>
      <c r="X326" s="874"/>
      <c r="Y326" s="611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03">
        <f t="shared" si="146"/>
        <v>0</v>
      </c>
      <c r="AJ326" s="136"/>
      <c r="AK326" s="136"/>
      <c r="AL326" s="136"/>
      <c r="AM326" s="105">
        <f t="shared" si="147"/>
        <v>0</v>
      </c>
      <c r="AN326" s="143"/>
      <c r="AO326" s="143"/>
      <c r="AP326" s="143"/>
      <c r="AQ326" s="146"/>
      <c r="AR326" s="224">
        <f t="shared" si="148"/>
        <v>0</v>
      </c>
      <c r="AS326" s="126"/>
      <c r="AT326" s="274"/>
      <c r="AU326" s="126"/>
      <c r="AV326" s="126"/>
      <c r="AW326" s="126"/>
      <c r="AX326" s="275"/>
      <c r="AY326" s="126"/>
      <c r="AZ326" s="274"/>
      <c r="BA326" s="274"/>
      <c r="BB326" s="274"/>
      <c r="BC326" s="274"/>
      <c r="BD326" s="222">
        <f t="shared" si="149"/>
        <v>0</v>
      </c>
      <c r="BE326" s="140">
        <f t="shared" si="150"/>
        <v>0</v>
      </c>
      <c r="BF326" s="132"/>
      <c r="BG326" s="140">
        <f t="shared" si="151"/>
        <v>0</v>
      </c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30">
        <f t="shared" si="152"/>
        <v>0</v>
      </c>
      <c r="BV326" s="132"/>
    </row>
    <row r="327" spans="1:74" ht="14.25" customHeight="1" x14ac:dyDescent="0.25">
      <c r="A327" s="132"/>
      <c r="B327" s="215">
        <v>46315</v>
      </c>
      <c r="C327" s="133"/>
      <c r="D327" s="136"/>
      <c r="E327" s="135"/>
      <c r="F327" s="135"/>
      <c r="G327" s="98">
        <f t="shared" si="144"/>
        <v>0</v>
      </c>
      <c r="H327" s="819"/>
      <c r="I327" s="746"/>
      <c r="J327" s="122"/>
      <c r="K327" s="122"/>
      <c r="L327" s="99"/>
      <c r="M327" s="99"/>
      <c r="N327" s="99"/>
      <c r="O327" s="99"/>
      <c r="P327" s="99"/>
      <c r="Q327" s="99"/>
      <c r="R327" s="641"/>
      <c r="S327" s="641"/>
      <c r="T327" s="99"/>
      <c r="U327" s="103">
        <f t="shared" si="145"/>
        <v>0</v>
      </c>
      <c r="V327" s="143"/>
      <c r="W327" s="143"/>
      <c r="X327" s="143"/>
      <c r="Y327" s="611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03">
        <f t="shared" si="146"/>
        <v>0</v>
      </c>
      <c r="AJ327" s="136"/>
      <c r="AK327" s="136"/>
      <c r="AL327" s="136"/>
      <c r="AM327" s="105">
        <f t="shared" si="147"/>
        <v>0</v>
      </c>
      <c r="AN327" s="143"/>
      <c r="AO327" s="143"/>
      <c r="AP327" s="143"/>
      <c r="AQ327" s="146"/>
      <c r="AR327" s="224">
        <f t="shared" si="148"/>
        <v>0</v>
      </c>
      <c r="AS327" s="126"/>
      <c r="AT327" s="274"/>
      <c r="AU327" s="126"/>
      <c r="AV327" s="126"/>
      <c r="AW327" s="126"/>
      <c r="AX327" s="275"/>
      <c r="AY327" s="126"/>
      <c r="AZ327" s="274"/>
      <c r="BA327" s="274"/>
      <c r="BB327" s="274"/>
      <c r="BC327" s="274"/>
      <c r="BD327" s="222">
        <f t="shared" si="149"/>
        <v>0</v>
      </c>
      <c r="BE327" s="140">
        <f t="shared" si="150"/>
        <v>0</v>
      </c>
      <c r="BF327" s="132"/>
      <c r="BG327" s="140">
        <f t="shared" si="151"/>
        <v>0</v>
      </c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30">
        <f t="shared" si="152"/>
        <v>0</v>
      </c>
      <c r="BV327" s="132"/>
    </row>
    <row r="328" spans="1:74" ht="14.25" customHeight="1" x14ac:dyDescent="0.25">
      <c r="A328" s="132"/>
      <c r="B328" s="215">
        <v>46316</v>
      </c>
      <c r="C328" s="133"/>
      <c r="D328" s="136"/>
      <c r="E328" s="135"/>
      <c r="F328" s="135"/>
      <c r="G328" s="98">
        <f t="shared" si="144"/>
        <v>0</v>
      </c>
      <c r="H328" s="819"/>
      <c r="I328" s="746"/>
      <c r="J328" s="122"/>
      <c r="K328" s="122"/>
      <c r="L328" s="99"/>
      <c r="M328" s="99"/>
      <c r="N328" s="99"/>
      <c r="O328" s="99"/>
      <c r="P328" s="99"/>
      <c r="Q328" s="99"/>
      <c r="R328" s="641"/>
      <c r="S328" s="641"/>
      <c r="T328" s="99"/>
      <c r="U328" s="103">
        <f t="shared" si="145"/>
        <v>0</v>
      </c>
      <c r="V328" s="143"/>
      <c r="W328" s="143"/>
      <c r="X328" s="143"/>
      <c r="Y328" s="611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03">
        <f t="shared" si="146"/>
        <v>0</v>
      </c>
      <c r="AJ328" s="136"/>
      <c r="AK328" s="136"/>
      <c r="AL328" s="136"/>
      <c r="AM328" s="105">
        <f t="shared" si="147"/>
        <v>0</v>
      </c>
      <c r="AN328" s="143"/>
      <c r="AO328" s="143"/>
      <c r="AP328" s="143"/>
      <c r="AQ328" s="146"/>
      <c r="AR328" s="224">
        <f t="shared" si="148"/>
        <v>0</v>
      </c>
      <c r="AS328" s="126"/>
      <c r="AT328" s="274"/>
      <c r="AU328" s="126"/>
      <c r="AV328" s="126"/>
      <c r="AW328" s="126"/>
      <c r="AX328" s="275"/>
      <c r="AY328" s="126"/>
      <c r="AZ328" s="274"/>
      <c r="BA328" s="274"/>
      <c r="BB328" s="274"/>
      <c r="BC328" s="274"/>
      <c r="BD328" s="222">
        <f t="shared" si="149"/>
        <v>0</v>
      </c>
      <c r="BE328" s="140">
        <f t="shared" si="150"/>
        <v>0</v>
      </c>
      <c r="BF328" s="132"/>
      <c r="BG328" s="140">
        <f t="shared" si="151"/>
        <v>0</v>
      </c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30">
        <f t="shared" si="152"/>
        <v>0</v>
      </c>
      <c r="BV328" s="132"/>
    </row>
    <row r="329" spans="1:74" ht="14.25" customHeight="1" x14ac:dyDescent="0.25">
      <c r="A329" s="132"/>
      <c r="B329" s="215">
        <v>46317</v>
      </c>
      <c r="C329" s="133"/>
      <c r="D329" s="136"/>
      <c r="E329" s="135"/>
      <c r="F329" s="135"/>
      <c r="G329" s="98">
        <f t="shared" si="144"/>
        <v>0</v>
      </c>
      <c r="H329" s="819"/>
      <c r="I329" s="746"/>
      <c r="J329" s="122"/>
      <c r="K329" s="122"/>
      <c r="L329" s="99"/>
      <c r="M329" s="99"/>
      <c r="N329" s="99"/>
      <c r="O329" s="99"/>
      <c r="P329" s="99"/>
      <c r="Q329" s="99"/>
      <c r="R329" s="641"/>
      <c r="S329" s="641"/>
      <c r="T329" s="99"/>
      <c r="U329" s="103">
        <f t="shared" si="145"/>
        <v>0</v>
      </c>
      <c r="V329" s="143"/>
      <c r="W329" s="143"/>
      <c r="X329" s="143"/>
      <c r="Y329" s="611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03">
        <f t="shared" si="146"/>
        <v>0</v>
      </c>
      <c r="AJ329" s="136"/>
      <c r="AK329" s="136"/>
      <c r="AL329" s="136"/>
      <c r="AM329" s="105">
        <f t="shared" si="147"/>
        <v>0</v>
      </c>
      <c r="AN329" s="143"/>
      <c r="AO329" s="143"/>
      <c r="AP329" s="143"/>
      <c r="AQ329" s="146"/>
      <c r="AR329" s="224">
        <f t="shared" si="148"/>
        <v>0</v>
      </c>
      <c r="AS329" s="126"/>
      <c r="AT329" s="274"/>
      <c r="AU329" s="126"/>
      <c r="AV329" s="126"/>
      <c r="AW329" s="126"/>
      <c r="AX329" s="275"/>
      <c r="AY329" s="126"/>
      <c r="AZ329" s="274"/>
      <c r="BA329" s="274"/>
      <c r="BB329" s="274"/>
      <c r="BC329" s="274"/>
      <c r="BD329" s="222">
        <f t="shared" si="149"/>
        <v>0</v>
      </c>
      <c r="BE329" s="140">
        <f t="shared" si="150"/>
        <v>0</v>
      </c>
      <c r="BF329" s="132"/>
      <c r="BG329" s="140">
        <f t="shared" si="151"/>
        <v>0</v>
      </c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30">
        <f t="shared" si="152"/>
        <v>0</v>
      </c>
      <c r="BV329" s="132"/>
    </row>
    <row r="330" spans="1:74" ht="14.25" customHeight="1" x14ac:dyDescent="0.25">
      <c r="A330" s="132"/>
      <c r="B330" s="215">
        <v>46318</v>
      </c>
      <c r="C330" s="133"/>
      <c r="D330" s="136"/>
      <c r="E330" s="135"/>
      <c r="F330" s="135"/>
      <c r="G330" s="98">
        <f t="shared" si="144"/>
        <v>0</v>
      </c>
      <c r="H330" s="819"/>
      <c r="I330" s="746"/>
      <c r="J330" s="122"/>
      <c r="K330" s="122"/>
      <c r="L330" s="99"/>
      <c r="M330" s="99"/>
      <c r="N330" s="99"/>
      <c r="O330" s="99"/>
      <c r="P330" s="99"/>
      <c r="Q330" s="99"/>
      <c r="R330" s="641"/>
      <c r="S330" s="641"/>
      <c r="T330" s="99"/>
      <c r="U330" s="103">
        <f t="shared" si="145"/>
        <v>0</v>
      </c>
      <c r="V330" s="143"/>
      <c r="W330" s="143"/>
      <c r="X330" s="143"/>
      <c r="Y330" s="611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03">
        <f t="shared" si="146"/>
        <v>0</v>
      </c>
      <c r="AJ330" s="136"/>
      <c r="AK330" s="136"/>
      <c r="AL330" s="136"/>
      <c r="AM330" s="105">
        <f t="shared" si="147"/>
        <v>0</v>
      </c>
      <c r="AN330" s="143"/>
      <c r="AO330" s="143"/>
      <c r="AP330" s="143"/>
      <c r="AQ330" s="146"/>
      <c r="AR330" s="224">
        <f t="shared" si="148"/>
        <v>0</v>
      </c>
      <c r="AS330" s="126"/>
      <c r="AT330" s="855"/>
      <c r="AU330" s="749"/>
      <c r="AV330" s="126"/>
      <c r="AW330" s="126"/>
      <c r="AX330" s="275"/>
      <c r="AY330" s="126"/>
      <c r="AZ330" s="274"/>
      <c r="BA330" s="274"/>
      <c r="BB330" s="274"/>
      <c r="BC330" s="274"/>
      <c r="BD330" s="222">
        <f t="shared" si="149"/>
        <v>0</v>
      </c>
      <c r="BE330" s="140">
        <f t="shared" si="150"/>
        <v>0</v>
      </c>
      <c r="BF330" s="132"/>
      <c r="BG330" s="140">
        <f t="shared" si="151"/>
        <v>0</v>
      </c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30">
        <f t="shared" si="152"/>
        <v>0</v>
      </c>
      <c r="BV330" s="132"/>
    </row>
    <row r="331" spans="1:74" ht="14.25" customHeight="1" x14ac:dyDescent="0.25">
      <c r="A331" s="132"/>
      <c r="B331" s="215">
        <v>46319</v>
      </c>
      <c r="C331" s="133"/>
      <c r="D331" s="136"/>
      <c r="E331" s="135"/>
      <c r="F331" s="135"/>
      <c r="G331" s="98">
        <f t="shared" si="144"/>
        <v>0</v>
      </c>
      <c r="H331" s="819"/>
      <c r="I331" s="746"/>
      <c r="J331" s="122"/>
      <c r="K331" s="122"/>
      <c r="L331" s="99"/>
      <c r="M331" s="99"/>
      <c r="N331" s="99"/>
      <c r="O331" s="99"/>
      <c r="P331" s="99"/>
      <c r="Q331" s="99"/>
      <c r="R331" s="641"/>
      <c r="S331" s="641"/>
      <c r="T331" s="99"/>
      <c r="U331" s="103">
        <f t="shared" si="145"/>
        <v>0</v>
      </c>
      <c r="V331" s="143"/>
      <c r="W331" s="143"/>
      <c r="X331" s="143"/>
      <c r="Y331" s="611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03">
        <f t="shared" si="146"/>
        <v>0</v>
      </c>
      <c r="AJ331" s="136"/>
      <c r="AK331" s="136"/>
      <c r="AL331" s="136"/>
      <c r="AM331" s="105">
        <f t="shared" si="147"/>
        <v>0</v>
      </c>
      <c r="AN331" s="143"/>
      <c r="AO331" s="143"/>
      <c r="AP331" s="143"/>
      <c r="AQ331" s="146"/>
      <c r="AR331" s="224">
        <f t="shared" si="148"/>
        <v>0</v>
      </c>
      <c r="AS331" s="126"/>
      <c r="AT331" s="274"/>
      <c r="AU331" s="126"/>
      <c r="AV331" s="126"/>
      <c r="AW331" s="126"/>
      <c r="AX331" s="275"/>
      <c r="AY331" s="126"/>
      <c r="AZ331" s="274"/>
      <c r="BA331" s="274"/>
      <c r="BB331" s="274"/>
      <c r="BC331" s="274"/>
      <c r="BD331" s="222">
        <f t="shared" si="149"/>
        <v>0</v>
      </c>
      <c r="BE331" s="140">
        <f t="shared" si="150"/>
        <v>0</v>
      </c>
      <c r="BF331" s="132"/>
      <c r="BG331" s="140">
        <f t="shared" si="151"/>
        <v>0</v>
      </c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30">
        <f t="shared" si="152"/>
        <v>0</v>
      </c>
      <c r="BV331" s="132"/>
    </row>
    <row r="332" spans="1:74" ht="14.25" customHeight="1" x14ac:dyDescent="0.25">
      <c r="A332" s="132"/>
      <c r="B332" s="215">
        <v>46320</v>
      </c>
      <c r="C332" s="133"/>
      <c r="D332" s="136"/>
      <c r="E332" s="135"/>
      <c r="F332" s="135"/>
      <c r="G332" s="98">
        <f t="shared" si="144"/>
        <v>0</v>
      </c>
      <c r="H332" s="819"/>
      <c r="I332" s="746"/>
      <c r="J332" s="122"/>
      <c r="K332" s="122"/>
      <c r="L332" s="99"/>
      <c r="M332" s="99"/>
      <c r="N332" s="99"/>
      <c r="O332" s="99"/>
      <c r="P332" s="99"/>
      <c r="Q332" s="99"/>
      <c r="R332" s="641"/>
      <c r="S332" s="641"/>
      <c r="T332" s="99"/>
      <c r="U332" s="103">
        <f t="shared" si="145"/>
        <v>0</v>
      </c>
      <c r="V332" s="143"/>
      <c r="W332" s="143"/>
      <c r="X332" s="143"/>
      <c r="Y332" s="611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03">
        <f t="shared" si="146"/>
        <v>0</v>
      </c>
      <c r="AJ332" s="136"/>
      <c r="AK332" s="136"/>
      <c r="AL332" s="136"/>
      <c r="AM332" s="105">
        <f t="shared" si="147"/>
        <v>0</v>
      </c>
      <c r="AN332" s="143"/>
      <c r="AO332" s="143"/>
      <c r="AP332" s="143"/>
      <c r="AQ332" s="146"/>
      <c r="AR332" s="224">
        <f t="shared" si="148"/>
        <v>0</v>
      </c>
      <c r="AS332" s="126"/>
      <c r="AT332" s="274"/>
      <c r="AU332" s="126"/>
      <c r="AV332" s="126"/>
      <c r="AW332" s="126"/>
      <c r="AX332" s="275"/>
      <c r="AY332" s="126"/>
      <c r="AZ332" s="274"/>
      <c r="BA332" s="274"/>
      <c r="BB332" s="274"/>
      <c r="BC332" s="274"/>
      <c r="BD332" s="222">
        <f t="shared" si="149"/>
        <v>0</v>
      </c>
      <c r="BE332" s="140">
        <f t="shared" si="150"/>
        <v>0</v>
      </c>
      <c r="BF332" s="132"/>
      <c r="BG332" s="140">
        <f t="shared" si="151"/>
        <v>0</v>
      </c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30">
        <f t="shared" si="152"/>
        <v>0</v>
      </c>
      <c r="BV332" s="132"/>
    </row>
    <row r="333" spans="1:74" ht="14.25" customHeight="1" x14ac:dyDescent="0.25">
      <c r="A333" s="132"/>
      <c r="B333" s="215">
        <v>46321</v>
      </c>
      <c r="C333" s="133"/>
      <c r="D333" s="136"/>
      <c r="E333" s="135"/>
      <c r="F333" s="135"/>
      <c r="G333" s="98">
        <f t="shared" si="144"/>
        <v>0</v>
      </c>
      <c r="H333" s="819"/>
      <c r="I333" s="746"/>
      <c r="J333" s="122"/>
      <c r="K333" s="122"/>
      <c r="L333" s="99"/>
      <c r="M333" s="99"/>
      <c r="N333" s="99"/>
      <c r="O333" s="99"/>
      <c r="P333" s="99"/>
      <c r="Q333" s="99"/>
      <c r="R333" s="641"/>
      <c r="S333" s="641"/>
      <c r="T333" s="99"/>
      <c r="U333" s="103">
        <f t="shared" si="145"/>
        <v>0</v>
      </c>
      <c r="V333" s="143"/>
      <c r="W333" s="143"/>
      <c r="X333" s="143"/>
      <c r="Y333" s="611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03">
        <f t="shared" si="146"/>
        <v>0</v>
      </c>
      <c r="AJ333" s="136"/>
      <c r="AK333" s="136"/>
      <c r="AL333" s="136"/>
      <c r="AM333" s="105">
        <f t="shared" si="147"/>
        <v>0</v>
      </c>
      <c r="AN333" s="143"/>
      <c r="AO333" s="143"/>
      <c r="AP333" s="143"/>
      <c r="AQ333" s="146"/>
      <c r="AR333" s="224">
        <f t="shared" si="148"/>
        <v>0</v>
      </c>
      <c r="AS333" s="126"/>
      <c r="AT333" s="855"/>
      <c r="AU333" s="126"/>
      <c r="AV333" s="126"/>
      <c r="AW333" s="126"/>
      <c r="AX333" s="275"/>
      <c r="AY333" s="126"/>
      <c r="AZ333" s="274"/>
      <c r="BA333" s="274"/>
      <c r="BB333" s="274"/>
      <c r="BC333" s="274"/>
      <c r="BD333" s="222">
        <f t="shared" si="149"/>
        <v>0</v>
      </c>
      <c r="BE333" s="140">
        <f t="shared" si="150"/>
        <v>0</v>
      </c>
      <c r="BF333" s="132"/>
      <c r="BG333" s="140">
        <f t="shared" si="151"/>
        <v>0</v>
      </c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30">
        <f t="shared" si="152"/>
        <v>0</v>
      </c>
      <c r="BV333" s="132"/>
    </row>
    <row r="334" spans="1:74" ht="14.25" customHeight="1" x14ac:dyDescent="0.25">
      <c r="A334" s="132"/>
      <c r="B334" s="215">
        <v>46322</v>
      </c>
      <c r="C334" s="133"/>
      <c r="D334" s="136"/>
      <c r="E334" s="135"/>
      <c r="F334" s="135"/>
      <c r="G334" s="98">
        <f t="shared" si="144"/>
        <v>0</v>
      </c>
      <c r="H334" s="819"/>
      <c r="I334" s="746"/>
      <c r="J334" s="122"/>
      <c r="K334" s="122"/>
      <c r="L334" s="99"/>
      <c r="M334" s="99"/>
      <c r="N334" s="99"/>
      <c r="O334" s="99"/>
      <c r="P334" s="99"/>
      <c r="Q334" s="99"/>
      <c r="R334" s="641"/>
      <c r="S334" s="641"/>
      <c r="T334" s="99"/>
      <c r="U334" s="103">
        <f t="shared" si="145"/>
        <v>0</v>
      </c>
      <c r="V334" s="143"/>
      <c r="W334" s="143"/>
      <c r="X334" s="143"/>
      <c r="Y334" s="611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03">
        <f t="shared" si="146"/>
        <v>0</v>
      </c>
      <c r="AJ334" s="136"/>
      <c r="AK334" s="136"/>
      <c r="AL334" s="136"/>
      <c r="AM334" s="105">
        <f t="shared" si="147"/>
        <v>0</v>
      </c>
      <c r="AN334" s="143"/>
      <c r="AO334" s="143"/>
      <c r="AP334" s="143"/>
      <c r="AQ334" s="146"/>
      <c r="AR334" s="224">
        <f t="shared" si="148"/>
        <v>0</v>
      </c>
      <c r="AS334" s="126"/>
      <c r="AT334" s="274"/>
      <c r="AU334" s="126"/>
      <c r="AV334" s="126"/>
      <c r="AW334" s="126"/>
      <c r="AX334" s="275"/>
      <c r="AY334" s="126"/>
      <c r="AZ334" s="274"/>
      <c r="BA334" s="274"/>
      <c r="BB334" s="274"/>
      <c r="BC334" s="274"/>
      <c r="BD334" s="222">
        <f t="shared" si="149"/>
        <v>0</v>
      </c>
      <c r="BE334" s="140">
        <f t="shared" si="150"/>
        <v>0</v>
      </c>
      <c r="BF334" s="132"/>
      <c r="BG334" s="140">
        <f t="shared" si="151"/>
        <v>0</v>
      </c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30">
        <f t="shared" si="152"/>
        <v>0</v>
      </c>
      <c r="BV334" s="132"/>
    </row>
    <row r="335" spans="1:74" ht="14.25" customHeight="1" x14ac:dyDescent="0.25">
      <c r="A335" s="132"/>
      <c r="B335" s="215">
        <v>46323</v>
      </c>
      <c r="C335" s="133"/>
      <c r="D335" s="136"/>
      <c r="E335" s="135"/>
      <c r="F335" s="135"/>
      <c r="G335" s="98">
        <f t="shared" si="144"/>
        <v>0</v>
      </c>
      <c r="H335" s="819"/>
      <c r="I335" s="746"/>
      <c r="J335" s="122"/>
      <c r="K335" s="122"/>
      <c r="L335" s="99"/>
      <c r="M335" s="99"/>
      <c r="N335" s="99"/>
      <c r="O335" s="99"/>
      <c r="P335" s="99"/>
      <c r="Q335" s="99"/>
      <c r="R335" s="641"/>
      <c r="S335" s="641"/>
      <c r="T335" s="99"/>
      <c r="U335" s="103">
        <f t="shared" si="145"/>
        <v>0</v>
      </c>
      <c r="V335" s="143"/>
      <c r="W335" s="143"/>
      <c r="X335" s="143"/>
      <c r="Y335" s="611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03">
        <f t="shared" si="146"/>
        <v>0</v>
      </c>
      <c r="AJ335" s="136"/>
      <c r="AK335" s="136"/>
      <c r="AL335" s="136"/>
      <c r="AM335" s="105">
        <f t="shared" si="147"/>
        <v>0</v>
      </c>
      <c r="AN335" s="143"/>
      <c r="AO335" s="143"/>
      <c r="AP335" s="143"/>
      <c r="AQ335" s="146"/>
      <c r="AR335" s="224">
        <f t="shared" si="148"/>
        <v>0</v>
      </c>
      <c r="AS335" s="126"/>
      <c r="AT335" s="274"/>
      <c r="AU335" s="126"/>
      <c r="AV335" s="126"/>
      <c r="AW335" s="126"/>
      <c r="AX335" s="275"/>
      <c r="AY335" s="126"/>
      <c r="AZ335" s="274"/>
      <c r="BA335" s="274"/>
      <c r="BB335" s="274"/>
      <c r="BC335" s="274"/>
      <c r="BD335" s="222">
        <f t="shared" si="149"/>
        <v>0</v>
      </c>
      <c r="BE335" s="140">
        <f t="shared" si="150"/>
        <v>0</v>
      </c>
      <c r="BF335" s="132"/>
      <c r="BG335" s="140">
        <f t="shared" si="151"/>
        <v>0</v>
      </c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30">
        <f t="shared" si="152"/>
        <v>0</v>
      </c>
      <c r="BV335" s="132"/>
    </row>
    <row r="336" spans="1:74" ht="14.25" customHeight="1" x14ac:dyDescent="0.25">
      <c r="A336" s="132"/>
      <c r="B336" s="215">
        <v>46324</v>
      </c>
      <c r="C336" s="133"/>
      <c r="D336" s="136"/>
      <c r="E336" s="135"/>
      <c r="F336" s="135"/>
      <c r="G336" s="98">
        <f t="shared" si="144"/>
        <v>0</v>
      </c>
      <c r="H336" s="819"/>
      <c r="I336" s="746"/>
      <c r="J336" s="122"/>
      <c r="K336" s="122"/>
      <c r="L336" s="99"/>
      <c r="M336" s="99"/>
      <c r="N336" s="99"/>
      <c r="O336" s="99"/>
      <c r="P336" s="99"/>
      <c r="Q336" s="99"/>
      <c r="R336" s="641"/>
      <c r="S336" s="641"/>
      <c r="T336" s="99"/>
      <c r="U336" s="103">
        <f t="shared" si="145"/>
        <v>0</v>
      </c>
      <c r="V336" s="143"/>
      <c r="W336" s="143"/>
      <c r="X336" s="143"/>
      <c r="Y336" s="611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03">
        <f t="shared" si="146"/>
        <v>0</v>
      </c>
      <c r="AJ336" s="136"/>
      <c r="AK336" s="136"/>
      <c r="AL336" s="136"/>
      <c r="AM336" s="105">
        <f t="shared" si="147"/>
        <v>0</v>
      </c>
      <c r="AN336" s="143"/>
      <c r="AO336" s="143"/>
      <c r="AP336" s="143"/>
      <c r="AQ336" s="146"/>
      <c r="AR336" s="224">
        <f t="shared" si="148"/>
        <v>0</v>
      </c>
      <c r="AS336" s="126"/>
      <c r="AT336" s="274"/>
      <c r="AU336" s="126"/>
      <c r="AV336" s="126"/>
      <c r="AW336" s="126"/>
      <c r="AX336" s="275"/>
      <c r="AY336" s="126"/>
      <c r="AZ336" s="274"/>
      <c r="BA336" s="274"/>
      <c r="BB336" s="274"/>
      <c r="BC336" s="274"/>
      <c r="BD336" s="222">
        <f t="shared" si="149"/>
        <v>0</v>
      </c>
      <c r="BE336" s="140">
        <f t="shared" si="150"/>
        <v>0</v>
      </c>
      <c r="BF336" s="132"/>
      <c r="BG336" s="140">
        <f t="shared" si="151"/>
        <v>0</v>
      </c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30">
        <f t="shared" si="152"/>
        <v>0</v>
      </c>
      <c r="BV336" s="132"/>
    </row>
    <row r="337" spans="1:74" ht="14.25" customHeight="1" x14ac:dyDescent="0.25">
      <c r="A337" s="132"/>
      <c r="B337" s="215">
        <v>46325</v>
      </c>
      <c r="C337" s="133"/>
      <c r="D337" s="136"/>
      <c r="E337" s="135"/>
      <c r="F337" s="135"/>
      <c r="G337" s="98">
        <f t="shared" si="144"/>
        <v>0</v>
      </c>
      <c r="H337" s="819"/>
      <c r="I337" s="746"/>
      <c r="J337" s="122"/>
      <c r="K337" s="122"/>
      <c r="L337" s="99"/>
      <c r="M337" s="99"/>
      <c r="N337" s="99"/>
      <c r="O337" s="99"/>
      <c r="P337" s="99"/>
      <c r="Q337" s="99"/>
      <c r="R337" s="641"/>
      <c r="S337" s="641"/>
      <c r="T337" s="99"/>
      <c r="U337" s="103">
        <f t="shared" si="145"/>
        <v>0</v>
      </c>
      <c r="V337" s="143"/>
      <c r="W337" s="143"/>
      <c r="X337" s="143"/>
      <c r="Y337" s="611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03">
        <f t="shared" si="146"/>
        <v>0</v>
      </c>
      <c r="AJ337" s="136"/>
      <c r="AK337" s="136"/>
      <c r="AL337" s="136"/>
      <c r="AM337" s="105">
        <f t="shared" si="147"/>
        <v>0</v>
      </c>
      <c r="AN337" s="143"/>
      <c r="AO337" s="143"/>
      <c r="AP337" s="143"/>
      <c r="AQ337" s="146"/>
      <c r="AR337" s="224">
        <f t="shared" si="148"/>
        <v>0</v>
      </c>
      <c r="AS337" s="126"/>
      <c r="AT337" s="274"/>
      <c r="AU337" s="126"/>
      <c r="AV337" s="126"/>
      <c r="AW337" s="126"/>
      <c r="AX337" s="275"/>
      <c r="AY337" s="126"/>
      <c r="AZ337" s="274"/>
      <c r="BA337" s="274"/>
      <c r="BB337" s="274"/>
      <c r="BC337" s="274"/>
      <c r="BD337" s="222">
        <f t="shared" si="149"/>
        <v>0</v>
      </c>
      <c r="BE337" s="140">
        <f t="shared" si="150"/>
        <v>0</v>
      </c>
      <c r="BF337" s="132"/>
      <c r="BG337" s="140">
        <f t="shared" si="151"/>
        <v>0</v>
      </c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30">
        <f t="shared" si="152"/>
        <v>0</v>
      </c>
      <c r="BV337" s="132"/>
    </row>
    <row r="338" spans="1:74" ht="14.25" customHeight="1" thickBot="1" x14ac:dyDescent="0.3">
      <c r="A338" s="3"/>
      <c r="B338" s="215">
        <v>46326</v>
      </c>
      <c r="C338" s="277"/>
      <c r="D338" s="278"/>
      <c r="E338" s="279"/>
      <c r="F338" s="279"/>
      <c r="G338" s="98">
        <f t="shared" si="144"/>
        <v>0</v>
      </c>
      <c r="H338" s="833"/>
      <c r="I338" s="783"/>
      <c r="J338" s="656"/>
      <c r="K338" s="656"/>
      <c r="L338" s="657"/>
      <c r="M338" s="657"/>
      <c r="N338" s="657"/>
      <c r="O338" s="657"/>
      <c r="P338" s="657"/>
      <c r="Q338" s="657"/>
      <c r="R338" s="658"/>
      <c r="S338" s="658"/>
      <c r="T338" s="657"/>
      <c r="U338" s="103">
        <f t="shared" si="145"/>
        <v>0</v>
      </c>
      <c r="V338" s="157"/>
      <c r="W338" s="157"/>
      <c r="X338" s="157"/>
      <c r="Y338" s="613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03">
        <f t="shared" si="146"/>
        <v>0</v>
      </c>
      <c r="AJ338" s="278"/>
      <c r="AK338" s="278"/>
      <c r="AL338" s="278"/>
      <c r="AM338" s="105">
        <f t="shared" si="147"/>
        <v>0</v>
      </c>
      <c r="AN338" s="157"/>
      <c r="AO338" s="157"/>
      <c r="AP338" s="157"/>
      <c r="AQ338" s="160"/>
      <c r="AR338" s="224">
        <f t="shared" si="148"/>
        <v>0</v>
      </c>
      <c r="AS338" s="138"/>
      <c r="AT338" s="274"/>
      <c r="AU338" s="126"/>
      <c r="AV338" s="126"/>
      <c r="AW338" s="126"/>
      <c r="AX338" s="275"/>
      <c r="AY338" s="138"/>
      <c r="AZ338" s="296"/>
      <c r="BA338" s="296"/>
      <c r="BB338" s="296"/>
      <c r="BC338" s="296"/>
      <c r="BD338" s="222">
        <f t="shared" si="149"/>
        <v>0</v>
      </c>
      <c r="BE338" s="281">
        <f t="shared" si="150"/>
        <v>0</v>
      </c>
      <c r="BF338" s="3"/>
      <c r="BG338" s="281">
        <f t="shared" si="151"/>
        <v>0</v>
      </c>
      <c r="BH338" s="282"/>
      <c r="BI338" s="282"/>
      <c r="BJ338" s="282"/>
      <c r="BK338" s="282"/>
      <c r="BL338" s="282"/>
      <c r="BM338" s="282"/>
      <c r="BN338" s="282"/>
      <c r="BO338" s="282"/>
      <c r="BP338" s="282"/>
      <c r="BQ338" s="129"/>
      <c r="BR338" s="282"/>
      <c r="BS338" s="282"/>
      <c r="BT338" s="282"/>
      <c r="BU338" s="164">
        <f t="shared" si="152"/>
        <v>0</v>
      </c>
      <c r="BV338" s="3"/>
    </row>
    <row r="339" spans="1:74" ht="14.25" customHeight="1" thickBot="1" x14ac:dyDescent="0.3">
      <c r="A339" s="3"/>
      <c r="B339" s="2" t="s">
        <v>84</v>
      </c>
      <c r="C339" s="755">
        <f t="shared" ref="C339:G339" si="153">SUM(C309:C338)</f>
        <v>0</v>
      </c>
      <c r="D339" s="755">
        <f t="shared" si="153"/>
        <v>0</v>
      </c>
      <c r="E339" s="755">
        <f t="shared" si="153"/>
        <v>0</v>
      </c>
      <c r="F339" s="755">
        <f t="shared" si="153"/>
        <v>0</v>
      </c>
      <c r="G339" s="755">
        <f t="shared" si="153"/>
        <v>0</v>
      </c>
      <c r="H339" s="757">
        <f t="shared" ref="H339:I339" si="154">SUM(H308:H338)</f>
        <v>0</v>
      </c>
      <c r="I339" s="755">
        <f t="shared" si="154"/>
        <v>0</v>
      </c>
      <c r="J339" s="755"/>
      <c r="K339" s="755"/>
      <c r="L339" s="755">
        <f>SUM(L308:L338)</f>
        <v>0</v>
      </c>
      <c r="M339" s="755"/>
      <c r="N339" s="755">
        <f t="shared" ref="N339:V339" si="155">SUM(N308:N338)</f>
        <v>0</v>
      </c>
      <c r="O339" s="755">
        <f t="shared" si="155"/>
        <v>0</v>
      </c>
      <c r="P339" s="755">
        <f t="shared" si="155"/>
        <v>0</v>
      </c>
      <c r="Q339" s="755">
        <f t="shared" si="155"/>
        <v>0</v>
      </c>
      <c r="R339" s="755">
        <f t="shared" si="155"/>
        <v>0</v>
      </c>
      <c r="S339" s="755">
        <f t="shared" si="155"/>
        <v>0</v>
      </c>
      <c r="T339" s="755">
        <f t="shared" si="155"/>
        <v>0</v>
      </c>
      <c r="U339" s="755">
        <f t="shared" si="155"/>
        <v>0</v>
      </c>
      <c r="V339" s="755">
        <f t="shared" si="155"/>
        <v>0</v>
      </c>
      <c r="W339" s="755"/>
      <c r="X339" s="755">
        <f t="shared" ref="X339:AA339" si="156">SUM(X308:X338)</f>
        <v>0</v>
      </c>
      <c r="Y339" s="755">
        <f t="shared" si="156"/>
        <v>0</v>
      </c>
      <c r="Z339" s="755">
        <f t="shared" si="156"/>
        <v>0</v>
      </c>
      <c r="AA339" s="755">
        <f t="shared" si="156"/>
        <v>0</v>
      </c>
      <c r="AB339" s="755">
        <f t="shared" ref="AB339:AI339" si="157">SUM(AB309:AB338)</f>
        <v>0</v>
      </c>
      <c r="AC339" s="755">
        <f t="shared" si="157"/>
        <v>0</v>
      </c>
      <c r="AD339" s="755">
        <f t="shared" si="157"/>
        <v>0</v>
      </c>
      <c r="AE339" s="755">
        <f t="shared" si="157"/>
        <v>0</v>
      </c>
      <c r="AF339" s="755">
        <f t="shared" si="157"/>
        <v>0</v>
      </c>
      <c r="AG339" s="755">
        <f t="shared" si="157"/>
        <v>0</v>
      </c>
      <c r="AH339" s="755">
        <f t="shared" si="157"/>
        <v>0</v>
      </c>
      <c r="AI339" s="755">
        <f t="shared" si="157"/>
        <v>0</v>
      </c>
      <c r="AJ339" s="755">
        <f t="shared" ref="AJ339:AL339" si="158">SUM(AJ308:AJ338)</f>
        <v>0</v>
      </c>
      <c r="AK339" s="755">
        <f t="shared" si="158"/>
        <v>0</v>
      </c>
      <c r="AL339" s="755">
        <f t="shared" si="158"/>
        <v>0</v>
      </c>
      <c r="AM339" s="755">
        <f t="shared" ref="AM339:BE339" si="159">SUM(AM309:AM338)</f>
        <v>0</v>
      </c>
      <c r="AN339" s="755">
        <f t="shared" si="159"/>
        <v>0</v>
      </c>
      <c r="AO339" s="755">
        <f t="shared" si="159"/>
        <v>0</v>
      </c>
      <c r="AP339" s="755">
        <f t="shared" si="159"/>
        <v>0</v>
      </c>
      <c r="AQ339" s="755">
        <f t="shared" si="159"/>
        <v>0</v>
      </c>
      <c r="AR339" s="858">
        <f t="shared" si="159"/>
        <v>0</v>
      </c>
      <c r="AS339" s="809">
        <f t="shared" si="159"/>
        <v>0</v>
      </c>
      <c r="AT339" s="858">
        <f t="shared" si="159"/>
        <v>0</v>
      </c>
      <c r="AU339" s="858">
        <f t="shared" si="159"/>
        <v>0</v>
      </c>
      <c r="AV339" s="858">
        <f t="shared" si="159"/>
        <v>0</v>
      </c>
      <c r="AW339" s="858">
        <f t="shared" si="159"/>
        <v>0</v>
      </c>
      <c r="AX339" s="858">
        <f t="shared" si="159"/>
        <v>0</v>
      </c>
      <c r="AY339" s="809">
        <f t="shared" si="159"/>
        <v>0</v>
      </c>
      <c r="AZ339" s="858">
        <f t="shared" si="159"/>
        <v>0</v>
      </c>
      <c r="BA339" s="858">
        <f t="shared" si="159"/>
        <v>0</v>
      </c>
      <c r="BB339" s="858">
        <f t="shared" si="159"/>
        <v>0</v>
      </c>
      <c r="BC339" s="858">
        <f t="shared" si="159"/>
        <v>0</v>
      </c>
      <c r="BD339" s="858">
        <f t="shared" si="159"/>
        <v>0</v>
      </c>
      <c r="BE339" s="771">
        <f t="shared" si="159"/>
        <v>0</v>
      </c>
      <c r="BF339" s="235"/>
      <c r="BG339" s="755">
        <f>SUM(BG309:BG338)</f>
        <v>0</v>
      </c>
      <c r="BH339" s="755"/>
      <c r="BI339" s="755"/>
      <c r="BJ339" s="755"/>
      <c r="BK339" s="755"/>
      <c r="BL339" s="755"/>
      <c r="BM339" s="755"/>
      <c r="BN339" s="755"/>
      <c r="BO339" s="755"/>
      <c r="BP339" s="755"/>
      <c r="BQ339" s="771">
        <f t="shared" ref="BQ339:BU339" si="160">SUM(BQ309:BQ338)</f>
        <v>0</v>
      </c>
      <c r="BR339" s="771">
        <f t="shared" si="160"/>
        <v>0</v>
      </c>
      <c r="BS339" s="771">
        <f t="shared" si="160"/>
        <v>0</v>
      </c>
      <c r="BT339" s="771">
        <f t="shared" si="160"/>
        <v>0</v>
      </c>
      <c r="BU339" s="771">
        <f t="shared" si="160"/>
        <v>0</v>
      </c>
      <c r="BV339" s="235"/>
    </row>
    <row r="340" spans="1:74" ht="14.25" customHeight="1" x14ac:dyDescent="0.25">
      <c r="A340" s="1"/>
      <c r="B340" s="2"/>
      <c r="C340" s="3"/>
      <c r="D340" s="3"/>
      <c r="E340" s="3"/>
      <c r="F340" s="3"/>
      <c r="G340" s="4"/>
      <c r="H340" s="4"/>
      <c r="I340" s="1"/>
      <c r="J340" s="3"/>
      <c r="K340" s="3"/>
      <c r="L340" s="3"/>
      <c r="M340" s="3"/>
      <c r="N340" s="3"/>
      <c r="O340" s="3"/>
      <c r="P340" s="3"/>
      <c r="Q340" s="3"/>
      <c r="R340" s="1"/>
      <c r="S340" s="1"/>
      <c r="T340" s="3"/>
      <c r="U340" s="3"/>
      <c r="V340" s="3"/>
      <c r="W340" s="3"/>
      <c r="X340" s="3"/>
      <c r="Y340" s="1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4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spans="1:74" ht="14.25" customHeight="1" x14ac:dyDescent="0.25">
      <c r="A341" s="1"/>
      <c r="B341" s="2"/>
      <c r="C341" s="3"/>
      <c r="D341" s="3"/>
      <c r="E341" s="3"/>
      <c r="F341" s="3"/>
      <c r="G341" s="4"/>
      <c r="H341" s="4"/>
      <c r="I341" s="1"/>
      <c r="J341" s="3"/>
      <c r="K341" s="3"/>
      <c r="L341" s="3"/>
      <c r="M341" s="3"/>
      <c r="N341" s="3"/>
      <c r="O341" s="3"/>
      <c r="P341" s="3"/>
      <c r="Q341" s="3"/>
      <c r="R341" s="1"/>
      <c r="S341" s="1"/>
      <c r="T341" s="3"/>
      <c r="U341" s="3"/>
      <c r="V341" s="3"/>
      <c r="W341" s="3"/>
      <c r="X341" s="3"/>
      <c r="Y341" s="1"/>
      <c r="Z341" s="3"/>
      <c r="AA341" s="3"/>
      <c r="AB341" s="3"/>
      <c r="AC341" s="3"/>
      <c r="AD341" s="3"/>
      <c r="AE341" s="3"/>
      <c r="AF341" s="3"/>
      <c r="AG341" s="3"/>
      <c r="AH341" s="3"/>
      <c r="AI341" s="176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05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spans="1:74" ht="14.25" customHeight="1" x14ac:dyDescent="0.25">
      <c r="A342" s="3"/>
      <c r="B342" s="306">
        <v>46327</v>
      </c>
      <c r="C342" s="94"/>
      <c r="D342" s="104"/>
      <c r="E342" s="97"/>
      <c r="F342" s="97"/>
      <c r="G342" s="816">
        <f t="shared" ref="G342:G371" si="161">+C342+D342+E342+F342</f>
        <v>0</v>
      </c>
      <c r="H342" s="817"/>
      <c r="I342" s="743"/>
      <c r="J342" s="100"/>
      <c r="K342" s="100"/>
      <c r="L342" s="101"/>
      <c r="M342" s="101"/>
      <c r="N342" s="101"/>
      <c r="O342" s="101"/>
      <c r="P342" s="101"/>
      <c r="Q342" s="101"/>
      <c r="R342" s="638"/>
      <c r="S342" s="638"/>
      <c r="T342" s="101"/>
      <c r="U342" s="103">
        <f t="shared" ref="U342:U359" si="162">SUM(I342:T342)</f>
        <v>0</v>
      </c>
      <c r="V342" s="186"/>
      <c r="W342" s="186"/>
      <c r="X342" s="186"/>
      <c r="Y342" s="619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03">
        <f t="shared" ref="AI342:AI371" si="163">SUM(V342:AH342)</f>
        <v>0</v>
      </c>
      <c r="AJ342" s="104"/>
      <c r="AK342" s="104"/>
      <c r="AL342" s="104"/>
      <c r="AM342" s="191">
        <f t="shared" ref="AM342:AM371" si="164">SUM(AJ342:AL342)</f>
        <v>0</v>
      </c>
      <c r="AN342" s="186"/>
      <c r="AO342" s="186"/>
      <c r="AP342" s="186"/>
      <c r="AQ342" s="193"/>
      <c r="AR342" s="266">
        <f t="shared" ref="AR342:AR371" si="165">+G342-U342-AI342-AM342-AN342-AO342-AP342-AQ342</f>
        <v>0</v>
      </c>
      <c r="AS342" s="269"/>
      <c r="AT342" s="109"/>
      <c r="AU342" s="109"/>
      <c r="AV342" s="109"/>
      <c r="AW342" s="109"/>
      <c r="AX342" s="109"/>
      <c r="AY342" s="109"/>
      <c r="AZ342" s="270"/>
      <c r="BA342" s="269"/>
      <c r="BB342" s="269"/>
      <c r="BC342" s="269"/>
      <c r="BD342" s="222">
        <f t="shared" ref="BD342:BD371" si="166">SUM(AS342:BC342)-BB342</f>
        <v>0</v>
      </c>
      <c r="BE342" s="114">
        <f t="shared" ref="BE342:BE371" si="167">+AR342-BD342</f>
        <v>0</v>
      </c>
      <c r="BF342" s="3"/>
      <c r="BG342" s="114">
        <f t="shared" ref="BG342:BG371" si="168">SUM(BH342:BT342)</f>
        <v>0</v>
      </c>
      <c r="BH342" s="115"/>
      <c r="BI342" s="115"/>
      <c r="BJ342" s="115"/>
      <c r="BK342" s="115"/>
      <c r="BL342" s="115"/>
      <c r="BM342" s="115"/>
      <c r="BN342" s="115"/>
      <c r="BO342" s="115"/>
      <c r="BP342" s="453"/>
      <c r="BQ342" s="115"/>
      <c r="BR342" s="115"/>
      <c r="BS342" s="115"/>
      <c r="BT342" s="249"/>
      <c r="BU342" s="116">
        <f t="shared" ref="BU342:BU371" si="169">+BE342-BG342</f>
        <v>0</v>
      </c>
      <c r="BV342" s="3"/>
    </row>
    <row r="343" spans="1:74" ht="14.25" customHeight="1" x14ac:dyDescent="0.25">
      <c r="A343" s="3"/>
      <c r="B343" s="306">
        <v>46328</v>
      </c>
      <c r="C343" s="118"/>
      <c r="D343" s="123"/>
      <c r="E343" s="120"/>
      <c r="F343" s="120"/>
      <c r="G343" s="98">
        <f t="shared" si="161"/>
        <v>0</v>
      </c>
      <c r="H343" s="819"/>
      <c r="I343" s="746"/>
      <c r="J343" s="122"/>
      <c r="K343" s="122"/>
      <c r="L343" s="99"/>
      <c r="M343" s="99"/>
      <c r="N343" s="99"/>
      <c r="O343" s="99"/>
      <c r="P343" s="99"/>
      <c r="Q343" s="99"/>
      <c r="R343" s="641"/>
      <c r="S343" s="641"/>
      <c r="T343" s="99"/>
      <c r="U343" s="103">
        <f t="shared" si="162"/>
        <v>0</v>
      </c>
      <c r="V343" s="143"/>
      <c r="W343" s="143"/>
      <c r="X343" s="143"/>
      <c r="Y343" s="611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03">
        <f t="shared" si="163"/>
        <v>0</v>
      </c>
      <c r="AJ343" s="123"/>
      <c r="AK343" s="123"/>
      <c r="AL343" s="123"/>
      <c r="AM343" s="105">
        <f t="shared" si="164"/>
        <v>0</v>
      </c>
      <c r="AN343" s="143"/>
      <c r="AO343" s="143"/>
      <c r="AP343" s="143"/>
      <c r="AQ343" s="146"/>
      <c r="AR343" s="224">
        <f t="shared" si="165"/>
        <v>0</v>
      </c>
      <c r="AS343" s="274"/>
      <c r="AT343" s="749"/>
      <c r="AU343" s="126"/>
      <c r="AV343" s="126"/>
      <c r="AW343" s="126"/>
      <c r="AX343" s="126"/>
      <c r="AY343" s="126"/>
      <c r="AZ343" s="275"/>
      <c r="BA343" s="274"/>
      <c r="BB343" s="274"/>
      <c r="BC343" s="274"/>
      <c r="BD343" s="222">
        <f t="shared" si="166"/>
        <v>0</v>
      </c>
      <c r="BE343" s="113">
        <f t="shared" si="167"/>
        <v>0</v>
      </c>
      <c r="BF343" s="3"/>
      <c r="BG343" s="113">
        <f t="shared" si="168"/>
        <v>0</v>
      </c>
      <c r="BH343" s="129"/>
      <c r="BI343" s="129"/>
      <c r="BJ343" s="129"/>
      <c r="BK343" s="129"/>
      <c r="BL343" s="129"/>
      <c r="BM343" s="129"/>
      <c r="BN343" s="129"/>
      <c r="BO343" s="129"/>
      <c r="BP343" s="452"/>
      <c r="BQ343" s="129"/>
      <c r="BR343" s="129"/>
      <c r="BS343" s="129"/>
      <c r="BT343" s="255"/>
      <c r="BU343" s="130">
        <f t="shared" si="169"/>
        <v>0</v>
      </c>
      <c r="BV343" s="3"/>
    </row>
    <row r="344" spans="1:74" ht="14.25" customHeight="1" x14ac:dyDescent="0.25">
      <c r="A344" s="3"/>
      <c r="B344" s="306">
        <v>46329</v>
      </c>
      <c r="C344" s="118"/>
      <c r="D344" s="123"/>
      <c r="E344" s="120"/>
      <c r="F344" s="120"/>
      <c r="G344" s="98">
        <f t="shared" si="161"/>
        <v>0</v>
      </c>
      <c r="H344" s="819"/>
      <c r="I344" s="746"/>
      <c r="J344" s="122"/>
      <c r="K344" s="122"/>
      <c r="L344" s="99"/>
      <c r="M344" s="99"/>
      <c r="N344" s="99"/>
      <c r="O344" s="99"/>
      <c r="P344" s="99"/>
      <c r="Q344" s="99"/>
      <c r="R344" s="641"/>
      <c r="S344" s="641"/>
      <c r="T344" s="99"/>
      <c r="U344" s="103">
        <f t="shared" si="162"/>
        <v>0</v>
      </c>
      <c r="V344" s="143"/>
      <c r="W344" s="143"/>
      <c r="X344" s="143"/>
      <c r="Y344" s="611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03">
        <f t="shared" si="163"/>
        <v>0</v>
      </c>
      <c r="AJ344" s="123"/>
      <c r="AK344" s="123"/>
      <c r="AL344" s="123"/>
      <c r="AM344" s="105">
        <f t="shared" si="164"/>
        <v>0</v>
      </c>
      <c r="AN344" s="143"/>
      <c r="AO344" s="143"/>
      <c r="AP344" s="143"/>
      <c r="AQ344" s="146"/>
      <c r="AR344" s="224">
        <f t="shared" si="165"/>
        <v>0</v>
      </c>
      <c r="AS344" s="274"/>
      <c r="AT344" s="126"/>
      <c r="AU344" s="126"/>
      <c r="AV344" s="126"/>
      <c r="AW344" s="126"/>
      <c r="AX344" s="126"/>
      <c r="AY344" s="126"/>
      <c r="AZ344" s="275"/>
      <c r="BA344" s="274"/>
      <c r="BB344" s="274"/>
      <c r="BC344" s="274"/>
      <c r="BD344" s="222">
        <f t="shared" si="166"/>
        <v>0</v>
      </c>
      <c r="BE344" s="113">
        <f t="shared" si="167"/>
        <v>0</v>
      </c>
      <c r="BF344" s="3"/>
      <c r="BG344" s="113">
        <f t="shared" si="168"/>
        <v>0</v>
      </c>
      <c r="BH344" s="129"/>
      <c r="BI344" s="129"/>
      <c r="BJ344" s="129"/>
      <c r="BK344" s="129"/>
      <c r="BL344" s="129"/>
      <c r="BM344" s="129"/>
      <c r="BN344" s="129"/>
      <c r="BO344" s="129"/>
      <c r="BP344" s="452"/>
      <c r="BQ344" s="129"/>
      <c r="BR344" s="129"/>
      <c r="BS344" s="129"/>
      <c r="BT344" s="255"/>
      <c r="BU344" s="130">
        <f t="shared" si="169"/>
        <v>0</v>
      </c>
      <c r="BV344" s="3"/>
    </row>
    <row r="345" spans="1:74" ht="14.25" customHeight="1" x14ac:dyDescent="0.25">
      <c r="A345" s="3"/>
      <c r="B345" s="306">
        <v>46330</v>
      </c>
      <c r="C345" s="118"/>
      <c r="D345" s="123"/>
      <c r="E345" s="120"/>
      <c r="F345" s="120"/>
      <c r="G345" s="98">
        <f t="shared" si="161"/>
        <v>0</v>
      </c>
      <c r="H345" s="819"/>
      <c r="I345" s="746"/>
      <c r="J345" s="122"/>
      <c r="K345" s="122"/>
      <c r="L345" s="99"/>
      <c r="M345" s="99"/>
      <c r="N345" s="99"/>
      <c r="O345" s="99"/>
      <c r="P345" s="99"/>
      <c r="Q345" s="99"/>
      <c r="R345" s="641"/>
      <c r="S345" s="641"/>
      <c r="T345" s="99"/>
      <c r="U345" s="103">
        <f t="shared" si="162"/>
        <v>0</v>
      </c>
      <c r="V345" s="143"/>
      <c r="W345" s="143"/>
      <c r="X345" s="143"/>
      <c r="Y345" s="611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03">
        <f t="shared" si="163"/>
        <v>0</v>
      </c>
      <c r="AJ345" s="123"/>
      <c r="AK345" s="123"/>
      <c r="AL345" s="123"/>
      <c r="AM345" s="105">
        <f t="shared" si="164"/>
        <v>0</v>
      </c>
      <c r="AN345" s="143"/>
      <c r="AO345" s="143"/>
      <c r="AP345" s="143"/>
      <c r="AQ345" s="146"/>
      <c r="AR345" s="224">
        <f t="shared" si="165"/>
        <v>0</v>
      </c>
      <c r="AS345" s="274"/>
      <c r="AT345" s="126"/>
      <c r="AU345" s="126"/>
      <c r="AV345" s="126"/>
      <c r="AW345" s="126"/>
      <c r="AX345" s="126"/>
      <c r="AY345" s="126"/>
      <c r="AZ345" s="275"/>
      <c r="BA345" s="274"/>
      <c r="BB345" s="274"/>
      <c r="BC345" s="274"/>
      <c r="BD345" s="222">
        <f t="shared" si="166"/>
        <v>0</v>
      </c>
      <c r="BE345" s="113">
        <f t="shared" si="167"/>
        <v>0</v>
      </c>
      <c r="BF345" s="3"/>
      <c r="BG345" s="113">
        <f t="shared" si="168"/>
        <v>0</v>
      </c>
      <c r="BH345" s="129"/>
      <c r="BI345" s="129"/>
      <c r="BJ345" s="129"/>
      <c r="BK345" s="129"/>
      <c r="BL345" s="129"/>
      <c r="BM345" s="129"/>
      <c r="BN345" s="129"/>
      <c r="BO345" s="129"/>
      <c r="BP345" s="452"/>
      <c r="BQ345" s="129"/>
      <c r="BR345" s="129"/>
      <c r="BS345" s="129"/>
      <c r="BT345" s="255"/>
      <c r="BU345" s="130">
        <f t="shared" si="169"/>
        <v>0</v>
      </c>
      <c r="BV345" s="3"/>
    </row>
    <row r="346" spans="1:74" ht="14.25" customHeight="1" x14ac:dyDescent="0.25">
      <c r="A346" s="132"/>
      <c r="B346" s="306">
        <v>46331</v>
      </c>
      <c r="C346" s="133"/>
      <c r="D346" s="136"/>
      <c r="E346" s="135"/>
      <c r="F346" s="135"/>
      <c r="G346" s="98">
        <f t="shared" si="161"/>
        <v>0</v>
      </c>
      <c r="H346" s="819"/>
      <c r="I346" s="746"/>
      <c r="J346" s="122"/>
      <c r="K346" s="122"/>
      <c r="L346" s="99"/>
      <c r="M346" s="99"/>
      <c r="N346" s="99"/>
      <c r="O346" s="99"/>
      <c r="P346" s="99"/>
      <c r="Q346" s="99"/>
      <c r="R346" s="641"/>
      <c r="S346" s="641"/>
      <c r="T346" s="99"/>
      <c r="U346" s="103">
        <f t="shared" si="162"/>
        <v>0</v>
      </c>
      <c r="V346" s="143"/>
      <c r="W346" s="143"/>
      <c r="X346" s="143"/>
      <c r="Y346" s="611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03">
        <f t="shared" si="163"/>
        <v>0</v>
      </c>
      <c r="AJ346" s="136"/>
      <c r="AK346" s="136"/>
      <c r="AL346" s="136"/>
      <c r="AM346" s="105">
        <f t="shared" si="164"/>
        <v>0</v>
      </c>
      <c r="AN346" s="143"/>
      <c r="AO346" s="143"/>
      <c r="AP346" s="143"/>
      <c r="AQ346" s="146"/>
      <c r="AR346" s="224">
        <f t="shared" si="165"/>
        <v>0</v>
      </c>
      <c r="AS346" s="274"/>
      <c r="AT346" s="126"/>
      <c r="AU346" s="126"/>
      <c r="AV346" s="126"/>
      <c r="AW346" s="126"/>
      <c r="AX346" s="126"/>
      <c r="AY346" s="126"/>
      <c r="AZ346" s="275"/>
      <c r="BA346" s="274"/>
      <c r="BB346" s="274"/>
      <c r="BC346" s="274"/>
      <c r="BD346" s="222">
        <f t="shared" si="166"/>
        <v>0</v>
      </c>
      <c r="BE346" s="140">
        <f t="shared" si="167"/>
        <v>0</v>
      </c>
      <c r="BF346" s="132"/>
      <c r="BG346" s="140">
        <f t="shared" si="168"/>
        <v>0</v>
      </c>
      <c r="BH346" s="141"/>
      <c r="BI346" s="141"/>
      <c r="BJ346" s="141"/>
      <c r="BK346" s="141"/>
      <c r="BL346" s="141"/>
      <c r="BM346" s="141"/>
      <c r="BN346" s="141"/>
      <c r="BO346" s="141"/>
      <c r="BP346" s="309"/>
      <c r="BQ346" s="141"/>
      <c r="BR346" s="141"/>
      <c r="BS346" s="141"/>
      <c r="BT346" s="152"/>
      <c r="BU346" s="130">
        <f t="shared" si="169"/>
        <v>0</v>
      </c>
      <c r="BV346" s="132"/>
    </row>
    <row r="347" spans="1:74" ht="14.25" customHeight="1" x14ac:dyDescent="0.25">
      <c r="A347" s="132"/>
      <c r="B347" s="306">
        <v>46332</v>
      </c>
      <c r="C347" s="133"/>
      <c r="D347" s="136"/>
      <c r="E347" s="135"/>
      <c r="F347" s="135"/>
      <c r="G347" s="98">
        <f t="shared" si="161"/>
        <v>0</v>
      </c>
      <c r="H347" s="819"/>
      <c r="I347" s="746"/>
      <c r="J347" s="122"/>
      <c r="K347" s="122"/>
      <c r="L347" s="99"/>
      <c r="M347" s="99"/>
      <c r="N347" s="99"/>
      <c r="O347" s="99"/>
      <c r="P347" s="99"/>
      <c r="Q347" s="99"/>
      <c r="R347" s="641"/>
      <c r="S347" s="641"/>
      <c r="T347" s="99"/>
      <c r="U347" s="103">
        <f t="shared" si="162"/>
        <v>0</v>
      </c>
      <c r="V347" s="143"/>
      <c r="W347" s="143"/>
      <c r="X347" s="143"/>
      <c r="Y347" s="611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03">
        <f t="shared" si="163"/>
        <v>0</v>
      </c>
      <c r="AJ347" s="136"/>
      <c r="AK347" s="136"/>
      <c r="AL347" s="136"/>
      <c r="AM347" s="105">
        <f t="shared" si="164"/>
        <v>0</v>
      </c>
      <c r="AN347" s="143"/>
      <c r="AO347" s="143"/>
      <c r="AP347" s="143"/>
      <c r="AQ347" s="146"/>
      <c r="AR347" s="224">
        <f t="shared" si="165"/>
        <v>0</v>
      </c>
      <c r="AS347" s="274"/>
      <c r="AT347" s="126"/>
      <c r="AU347" s="126"/>
      <c r="AV347" s="126"/>
      <c r="AW347" s="126"/>
      <c r="AX347" s="126"/>
      <c r="AY347" s="126"/>
      <c r="AZ347" s="275"/>
      <c r="BA347" s="274"/>
      <c r="BB347" s="274"/>
      <c r="BC347" s="274"/>
      <c r="BD347" s="222">
        <f t="shared" si="166"/>
        <v>0</v>
      </c>
      <c r="BE347" s="140">
        <f t="shared" si="167"/>
        <v>0</v>
      </c>
      <c r="BF347" s="132"/>
      <c r="BG347" s="140">
        <f t="shared" si="168"/>
        <v>0</v>
      </c>
      <c r="BH347" s="141"/>
      <c r="BI347" s="141"/>
      <c r="BJ347" s="141"/>
      <c r="BK347" s="141"/>
      <c r="BL347" s="141"/>
      <c r="BM347" s="141"/>
      <c r="BN347" s="141"/>
      <c r="BO347" s="141"/>
      <c r="BP347" s="309"/>
      <c r="BQ347" s="141"/>
      <c r="BR347" s="141"/>
      <c r="BS347" s="141"/>
      <c r="BT347" s="152"/>
      <c r="BU347" s="130">
        <f t="shared" si="169"/>
        <v>0</v>
      </c>
      <c r="BV347" s="132"/>
    </row>
    <row r="348" spans="1:74" ht="14.25" customHeight="1" x14ac:dyDescent="0.25">
      <c r="A348" s="132"/>
      <c r="B348" s="306">
        <v>46333</v>
      </c>
      <c r="C348" s="133"/>
      <c r="D348" s="136"/>
      <c r="E348" s="135"/>
      <c r="F348" s="135"/>
      <c r="G348" s="98">
        <f t="shared" si="161"/>
        <v>0</v>
      </c>
      <c r="H348" s="819"/>
      <c r="I348" s="746"/>
      <c r="J348" s="122"/>
      <c r="K348" s="122"/>
      <c r="L348" s="99"/>
      <c r="M348" s="99"/>
      <c r="N348" s="99"/>
      <c r="O348" s="99"/>
      <c r="P348" s="99"/>
      <c r="Q348" s="99"/>
      <c r="R348" s="641"/>
      <c r="S348" s="641"/>
      <c r="T348" s="99"/>
      <c r="U348" s="103">
        <f t="shared" si="162"/>
        <v>0</v>
      </c>
      <c r="V348" s="143"/>
      <c r="W348" s="143"/>
      <c r="X348" s="143"/>
      <c r="Y348" s="611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03">
        <f t="shared" si="163"/>
        <v>0</v>
      </c>
      <c r="AJ348" s="136"/>
      <c r="AK348" s="136"/>
      <c r="AL348" s="136"/>
      <c r="AM348" s="105">
        <f t="shared" si="164"/>
        <v>0</v>
      </c>
      <c r="AN348" s="143"/>
      <c r="AO348" s="143"/>
      <c r="AP348" s="143"/>
      <c r="AQ348" s="146"/>
      <c r="AR348" s="224">
        <f t="shared" si="165"/>
        <v>0</v>
      </c>
      <c r="AS348" s="274"/>
      <c r="AT348" s="126"/>
      <c r="AU348" s="126"/>
      <c r="AV348" s="126"/>
      <c r="AW348" s="125"/>
      <c r="AX348" s="126"/>
      <c r="AY348" s="126"/>
      <c r="AZ348" s="275"/>
      <c r="BA348" s="274"/>
      <c r="BB348" s="274"/>
      <c r="BC348" s="274"/>
      <c r="BD348" s="222">
        <f t="shared" si="166"/>
        <v>0</v>
      </c>
      <c r="BE348" s="140">
        <f t="shared" si="167"/>
        <v>0</v>
      </c>
      <c r="BF348" s="132"/>
      <c r="BG348" s="140">
        <f t="shared" si="168"/>
        <v>0</v>
      </c>
      <c r="BH348" s="141"/>
      <c r="BI348" s="141"/>
      <c r="BJ348" s="141"/>
      <c r="BK348" s="141"/>
      <c r="BL348" s="141"/>
      <c r="BM348" s="141"/>
      <c r="BN348" s="141"/>
      <c r="BO348" s="141"/>
      <c r="BP348" s="309"/>
      <c r="BQ348" s="141"/>
      <c r="BR348" s="141"/>
      <c r="BS348" s="141"/>
      <c r="BT348" s="152"/>
      <c r="BU348" s="130">
        <f t="shared" si="169"/>
        <v>0</v>
      </c>
      <c r="BV348" s="132"/>
    </row>
    <row r="349" spans="1:74" ht="14.25" customHeight="1" x14ac:dyDescent="0.25">
      <c r="A349" s="132"/>
      <c r="B349" s="306">
        <v>46334</v>
      </c>
      <c r="C349" s="133"/>
      <c r="D349" s="136"/>
      <c r="E349" s="135"/>
      <c r="F349" s="135"/>
      <c r="G349" s="98">
        <f t="shared" si="161"/>
        <v>0</v>
      </c>
      <c r="H349" s="819"/>
      <c r="I349" s="746"/>
      <c r="J349" s="122"/>
      <c r="K349" s="122"/>
      <c r="L349" s="99"/>
      <c r="M349" s="99"/>
      <c r="N349" s="99"/>
      <c r="O349" s="99"/>
      <c r="P349" s="99"/>
      <c r="Q349" s="99"/>
      <c r="R349" s="641"/>
      <c r="S349" s="641"/>
      <c r="T349" s="99"/>
      <c r="U349" s="103">
        <f t="shared" si="162"/>
        <v>0</v>
      </c>
      <c r="V349" s="143"/>
      <c r="W349" s="143"/>
      <c r="X349" s="143"/>
      <c r="Y349" s="611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03">
        <f t="shared" si="163"/>
        <v>0</v>
      </c>
      <c r="AJ349" s="136"/>
      <c r="AK349" s="136"/>
      <c r="AL349" s="136"/>
      <c r="AM349" s="105">
        <f t="shared" si="164"/>
        <v>0</v>
      </c>
      <c r="AN349" s="143"/>
      <c r="AO349" s="143"/>
      <c r="AP349" s="143"/>
      <c r="AQ349" s="146"/>
      <c r="AR349" s="224">
        <f t="shared" si="165"/>
        <v>0</v>
      </c>
      <c r="AS349" s="274"/>
      <c r="AT349" s="126"/>
      <c r="AU349" s="126"/>
      <c r="AV349" s="126"/>
      <c r="AW349" s="126"/>
      <c r="AX349" s="126"/>
      <c r="AY349" s="126"/>
      <c r="AZ349" s="275"/>
      <c r="BA349" s="274"/>
      <c r="BB349" s="274"/>
      <c r="BC349" s="274"/>
      <c r="BD349" s="222">
        <f t="shared" si="166"/>
        <v>0</v>
      </c>
      <c r="BE349" s="140">
        <f t="shared" si="167"/>
        <v>0</v>
      </c>
      <c r="BF349" s="132"/>
      <c r="BG349" s="140">
        <f t="shared" si="168"/>
        <v>0</v>
      </c>
      <c r="BH349" s="141"/>
      <c r="BI349" s="141"/>
      <c r="BJ349" s="141"/>
      <c r="BK349" s="141"/>
      <c r="BL349" s="141"/>
      <c r="BM349" s="141"/>
      <c r="BN349" s="141"/>
      <c r="BO349" s="141"/>
      <c r="BP349" s="309"/>
      <c r="BQ349" s="141"/>
      <c r="BR349" s="141"/>
      <c r="BS349" s="141"/>
      <c r="BT349" s="152"/>
      <c r="BU349" s="130">
        <f t="shared" si="169"/>
        <v>0</v>
      </c>
      <c r="BV349" s="132"/>
    </row>
    <row r="350" spans="1:74" ht="14.25" customHeight="1" x14ac:dyDescent="0.25">
      <c r="A350" s="132"/>
      <c r="B350" s="306">
        <v>46335</v>
      </c>
      <c r="C350" s="133"/>
      <c r="D350" s="136"/>
      <c r="E350" s="135"/>
      <c r="F350" s="135"/>
      <c r="G350" s="98">
        <f t="shared" si="161"/>
        <v>0</v>
      </c>
      <c r="H350" s="819"/>
      <c r="I350" s="746"/>
      <c r="J350" s="122"/>
      <c r="K350" s="122"/>
      <c r="L350" s="99"/>
      <c r="M350" s="99"/>
      <c r="N350" s="99"/>
      <c r="O350" s="99"/>
      <c r="P350" s="99"/>
      <c r="Q350" s="99"/>
      <c r="R350" s="641"/>
      <c r="S350" s="641"/>
      <c r="T350" s="99"/>
      <c r="U350" s="103">
        <f t="shared" si="162"/>
        <v>0</v>
      </c>
      <c r="V350" s="143"/>
      <c r="W350" s="143"/>
      <c r="X350" s="143"/>
      <c r="Y350" s="611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03">
        <f t="shared" si="163"/>
        <v>0</v>
      </c>
      <c r="AJ350" s="136"/>
      <c r="AK350" s="136"/>
      <c r="AL350" s="136"/>
      <c r="AM350" s="105">
        <f t="shared" si="164"/>
        <v>0</v>
      </c>
      <c r="AN350" s="143"/>
      <c r="AO350" s="143"/>
      <c r="AP350" s="143"/>
      <c r="AQ350" s="146"/>
      <c r="AR350" s="224">
        <f t="shared" si="165"/>
        <v>0</v>
      </c>
      <c r="AS350" s="274"/>
      <c r="AT350" s="126"/>
      <c r="AU350" s="126"/>
      <c r="AV350" s="126"/>
      <c r="AW350" s="293"/>
      <c r="AX350" s="126"/>
      <c r="AY350" s="126"/>
      <c r="AZ350" s="275"/>
      <c r="BA350" s="274"/>
      <c r="BB350" s="274"/>
      <c r="BC350" s="274"/>
      <c r="BD350" s="222">
        <f t="shared" si="166"/>
        <v>0</v>
      </c>
      <c r="BE350" s="140">
        <f t="shared" si="167"/>
        <v>0</v>
      </c>
      <c r="BF350" s="132"/>
      <c r="BG350" s="140">
        <f t="shared" si="168"/>
        <v>0</v>
      </c>
      <c r="BH350" s="141"/>
      <c r="BI350" s="141"/>
      <c r="BJ350" s="141"/>
      <c r="BK350" s="141"/>
      <c r="BL350" s="141"/>
      <c r="BM350" s="141"/>
      <c r="BN350" s="141"/>
      <c r="BO350" s="141"/>
      <c r="BP350" s="309"/>
      <c r="BQ350" s="141"/>
      <c r="BR350" s="141"/>
      <c r="BS350" s="141"/>
      <c r="BT350" s="152"/>
      <c r="BU350" s="130">
        <f t="shared" si="169"/>
        <v>0</v>
      </c>
      <c r="BV350" s="132"/>
    </row>
    <row r="351" spans="1:74" ht="14.25" customHeight="1" x14ac:dyDescent="0.25">
      <c r="A351" s="132"/>
      <c r="B351" s="306">
        <v>46336</v>
      </c>
      <c r="C351" s="133"/>
      <c r="D351" s="136"/>
      <c r="E351" s="135"/>
      <c r="F351" s="135"/>
      <c r="G351" s="98">
        <f t="shared" si="161"/>
        <v>0</v>
      </c>
      <c r="H351" s="819"/>
      <c r="I351" s="746"/>
      <c r="J351" s="122"/>
      <c r="K351" s="122"/>
      <c r="L351" s="99"/>
      <c r="M351" s="99"/>
      <c r="N351" s="99"/>
      <c r="O351" s="99"/>
      <c r="P351" s="99"/>
      <c r="Q351" s="99"/>
      <c r="R351" s="641"/>
      <c r="S351" s="641"/>
      <c r="T351" s="99"/>
      <c r="U351" s="103">
        <f t="shared" si="162"/>
        <v>0</v>
      </c>
      <c r="V351" s="143"/>
      <c r="W351" s="143"/>
      <c r="X351" s="143"/>
      <c r="Y351" s="611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03">
        <f t="shared" si="163"/>
        <v>0</v>
      </c>
      <c r="AJ351" s="136"/>
      <c r="AK351" s="136"/>
      <c r="AL351" s="136"/>
      <c r="AM351" s="105">
        <f t="shared" si="164"/>
        <v>0</v>
      </c>
      <c r="AN351" s="143"/>
      <c r="AO351" s="143"/>
      <c r="AP351" s="143"/>
      <c r="AQ351" s="146"/>
      <c r="AR351" s="224">
        <f t="shared" si="165"/>
        <v>0</v>
      </c>
      <c r="AS351" s="274"/>
      <c r="AT351" s="126"/>
      <c r="AU351" s="126"/>
      <c r="AV351" s="126"/>
      <c r="AW351" s="126"/>
      <c r="AX351" s="126"/>
      <c r="AY351" s="126"/>
      <c r="AZ351" s="275"/>
      <c r="BA351" s="274"/>
      <c r="BB351" s="274"/>
      <c r="BC351" s="274"/>
      <c r="BD351" s="222">
        <f t="shared" si="166"/>
        <v>0</v>
      </c>
      <c r="BE351" s="140">
        <f t="shared" si="167"/>
        <v>0</v>
      </c>
      <c r="BF351" s="132"/>
      <c r="BG351" s="140">
        <f t="shared" si="168"/>
        <v>0</v>
      </c>
      <c r="BH351" s="141"/>
      <c r="BI351" s="141"/>
      <c r="BJ351" s="141"/>
      <c r="BK351" s="141"/>
      <c r="BL351" s="141"/>
      <c r="BM351" s="141"/>
      <c r="BN351" s="141"/>
      <c r="BO351" s="141"/>
      <c r="BP351" s="309"/>
      <c r="BQ351" s="141"/>
      <c r="BR351" s="141"/>
      <c r="BS351" s="141"/>
      <c r="BT351" s="152"/>
      <c r="BU351" s="130">
        <f t="shared" si="169"/>
        <v>0</v>
      </c>
      <c r="BV351" s="132"/>
    </row>
    <row r="352" spans="1:74" ht="14.25" customHeight="1" x14ac:dyDescent="0.25">
      <c r="A352" s="132"/>
      <c r="B352" s="306">
        <v>46337</v>
      </c>
      <c r="C352" s="133"/>
      <c r="D352" s="136"/>
      <c r="E352" s="135"/>
      <c r="F352" s="135"/>
      <c r="G352" s="98">
        <f t="shared" si="161"/>
        <v>0</v>
      </c>
      <c r="H352" s="819"/>
      <c r="I352" s="746"/>
      <c r="J352" s="122"/>
      <c r="K352" s="122"/>
      <c r="L352" s="99"/>
      <c r="M352" s="99"/>
      <c r="N352" s="99"/>
      <c r="O352" s="99"/>
      <c r="P352" s="99"/>
      <c r="Q352" s="99"/>
      <c r="R352" s="641"/>
      <c r="S352" s="641"/>
      <c r="T352" s="99"/>
      <c r="U352" s="103">
        <f t="shared" si="162"/>
        <v>0</v>
      </c>
      <c r="V352" s="143"/>
      <c r="W352" s="143"/>
      <c r="X352" s="143"/>
      <c r="Y352" s="611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03">
        <f t="shared" si="163"/>
        <v>0</v>
      </c>
      <c r="AJ352" s="136"/>
      <c r="AK352" s="136"/>
      <c r="AL352" s="136"/>
      <c r="AM352" s="105">
        <f t="shared" si="164"/>
        <v>0</v>
      </c>
      <c r="AN352" s="143"/>
      <c r="AO352" s="143"/>
      <c r="AP352" s="143"/>
      <c r="AQ352" s="146"/>
      <c r="AR352" s="224">
        <f t="shared" si="165"/>
        <v>0</v>
      </c>
      <c r="AS352" s="274"/>
      <c r="AT352" s="126"/>
      <c r="AU352" s="126"/>
      <c r="AV352" s="126"/>
      <c r="AW352" s="126"/>
      <c r="AX352" s="126"/>
      <c r="AY352" s="126"/>
      <c r="AZ352" s="275"/>
      <c r="BA352" s="274"/>
      <c r="BB352" s="274"/>
      <c r="BC352" s="274"/>
      <c r="BD352" s="222">
        <f t="shared" si="166"/>
        <v>0</v>
      </c>
      <c r="BE352" s="140">
        <f t="shared" si="167"/>
        <v>0</v>
      </c>
      <c r="BF352" s="132"/>
      <c r="BG352" s="140">
        <f t="shared" si="168"/>
        <v>0</v>
      </c>
      <c r="BH352" s="141"/>
      <c r="BI352" s="141"/>
      <c r="BJ352" s="141"/>
      <c r="BK352" s="141"/>
      <c r="BL352" s="141"/>
      <c r="BM352" s="141"/>
      <c r="BN352" s="141"/>
      <c r="BO352" s="141"/>
      <c r="BP352" s="309"/>
      <c r="BQ352" s="141"/>
      <c r="BR352" s="141"/>
      <c r="BS352" s="141"/>
      <c r="BT352" s="152"/>
      <c r="BU352" s="130">
        <f t="shared" si="169"/>
        <v>0</v>
      </c>
      <c r="BV352" s="132"/>
    </row>
    <row r="353" spans="1:74" ht="14.25" customHeight="1" x14ac:dyDescent="0.25">
      <c r="A353" s="132"/>
      <c r="B353" s="306">
        <v>46338</v>
      </c>
      <c r="C353" s="133"/>
      <c r="D353" s="136"/>
      <c r="E353" s="135"/>
      <c r="F353" s="135"/>
      <c r="G353" s="98">
        <f t="shared" si="161"/>
        <v>0</v>
      </c>
      <c r="H353" s="819"/>
      <c r="I353" s="746"/>
      <c r="J353" s="122"/>
      <c r="K353" s="122"/>
      <c r="L353" s="99"/>
      <c r="M353" s="99"/>
      <c r="N353" s="99"/>
      <c r="O353" s="99"/>
      <c r="P353" s="99"/>
      <c r="Q353" s="99"/>
      <c r="R353" s="641"/>
      <c r="S353" s="641"/>
      <c r="T353" s="99"/>
      <c r="U353" s="103">
        <f t="shared" si="162"/>
        <v>0</v>
      </c>
      <c r="V353" s="143"/>
      <c r="W353" s="143"/>
      <c r="X353" s="143"/>
      <c r="Y353" s="611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03">
        <f t="shared" si="163"/>
        <v>0</v>
      </c>
      <c r="AJ353" s="136"/>
      <c r="AK353" s="136"/>
      <c r="AL353" s="136"/>
      <c r="AM353" s="105">
        <f t="shared" si="164"/>
        <v>0</v>
      </c>
      <c r="AN353" s="143"/>
      <c r="AO353" s="143"/>
      <c r="AP353" s="143"/>
      <c r="AQ353" s="146"/>
      <c r="AR353" s="224">
        <f t="shared" si="165"/>
        <v>0</v>
      </c>
      <c r="AS353" s="274"/>
      <c r="AT353" s="126"/>
      <c r="AU353" s="126"/>
      <c r="AV353" s="126"/>
      <c r="AW353" s="126"/>
      <c r="AX353" s="126"/>
      <c r="AY353" s="126"/>
      <c r="AZ353" s="275"/>
      <c r="BA353" s="274"/>
      <c r="BB353" s="274"/>
      <c r="BC353" s="274"/>
      <c r="BD353" s="222">
        <f t="shared" si="166"/>
        <v>0</v>
      </c>
      <c r="BE353" s="140">
        <f t="shared" si="167"/>
        <v>0</v>
      </c>
      <c r="BF353" s="132"/>
      <c r="BG353" s="140">
        <f t="shared" si="168"/>
        <v>0</v>
      </c>
      <c r="BH353" s="141"/>
      <c r="BI353" s="141"/>
      <c r="BJ353" s="141"/>
      <c r="BK353" s="141"/>
      <c r="BL353" s="141"/>
      <c r="BM353" s="141"/>
      <c r="BN353" s="141"/>
      <c r="BO353" s="141"/>
      <c r="BP353" s="309"/>
      <c r="BQ353" s="141"/>
      <c r="BR353" s="141"/>
      <c r="BS353" s="141"/>
      <c r="BT353" s="152"/>
      <c r="BU353" s="130">
        <f t="shared" si="169"/>
        <v>0</v>
      </c>
      <c r="BV353" s="132"/>
    </row>
    <row r="354" spans="1:74" ht="14.25" customHeight="1" x14ac:dyDescent="0.25">
      <c r="A354" s="132"/>
      <c r="B354" s="306">
        <v>46339</v>
      </c>
      <c r="C354" s="133"/>
      <c r="D354" s="136"/>
      <c r="E354" s="135"/>
      <c r="F354" s="135"/>
      <c r="G354" s="98">
        <f t="shared" si="161"/>
        <v>0</v>
      </c>
      <c r="H354" s="819"/>
      <c r="I354" s="746"/>
      <c r="J354" s="122"/>
      <c r="K354" s="122"/>
      <c r="L354" s="99"/>
      <c r="M354" s="99"/>
      <c r="N354" s="99"/>
      <c r="O354" s="99"/>
      <c r="P354" s="99"/>
      <c r="Q354" s="99"/>
      <c r="R354" s="641"/>
      <c r="S354" s="641"/>
      <c r="T354" s="99"/>
      <c r="U354" s="103">
        <f t="shared" si="162"/>
        <v>0</v>
      </c>
      <c r="V354" s="143"/>
      <c r="W354" s="143"/>
      <c r="X354" s="143"/>
      <c r="Y354" s="611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03">
        <f t="shared" si="163"/>
        <v>0</v>
      </c>
      <c r="AJ354" s="136"/>
      <c r="AK354" s="136"/>
      <c r="AL354" s="136"/>
      <c r="AM354" s="105">
        <f t="shared" si="164"/>
        <v>0</v>
      </c>
      <c r="AN354" s="143"/>
      <c r="AO354" s="143"/>
      <c r="AP354" s="143"/>
      <c r="AQ354" s="146"/>
      <c r="AR354" s="224">
        <f t="shared" si="165"/>
        <v>0</v>
      </c>
      <c r="AS354" s="274"/>
      <c r="AT354" s="126"/>
      <c r="AU354" s="126"/>
      <c r="AV354" s="126"/>
      <c r="AW354" s="126"/>
      <c r="AX354" s="126"/>
      <c r="AY354" s="126"/>
      <c r="AZ354" s="275"/>
      <c r="BA354" s="274"/>
      <c r="BB354" s="274"/>
      <c r="BC354" s="274"/>
      <c r="BD354" s="222">
        <f t="shared" si="166"/>
        <v>0</v>
      </c>
      <c r="BE354" s="140">
        <f t="shared" si="167"/>
        <v>0</v>
      </c>
      <c r="BF354" s="132"/>
      <c r="BG354" s="140">
        <f t="shared" si="168"/>
        <v>0</v>
      </c>
      <c r="BH354" s="141"/>
      <c r="BI354" s="141"/>
      <c r="BJ354" s="141"/>
      <c r="BK354" s="141"/>
      <c r="BL354" s="141"/>
      <c r="BM354" s="141"/>
      <c r="BN354" s="141"/>
      <c r="BO354" s="141"/>
      <c r="BP354" s="309"/>
      <c r="BQ354" s="141"/>
      <c r="BR354" s="141"/>
      <c r="BS354" s="141"/>
      <c r="BT354" s="152"/>
      <c r="BU354" s="130">
        <f t="shared" si="169"/>
        <v>0</v>
      </c>
      <c r="BV354" s="132"/>
    </row>
    <row r="355" spans="1:74" ht="14.25" customHeight="1" x14ac:dyDescent="0.25">
      <c r="A355" s="132"/>
      <c r="B355" s="306">
        <v>46340</v>
      </c>
      <c r="C355" s="133"/>
      <c r="D355" s="136"/>
      <c r="E355" s="135"/>
      <c r="F355" s="135"/>
      <c r="G355" s="98">
        <f t="shared" si="161"/>
        <v>0</v>
      </c>
      <c r="H355" s="819"/>
      <c r="I355" s="746"/>
      <c r="J355" s="122"/>
      <c r="K355" s="122"/>
      <c r="L355" s="99"/>
      <c r="M355" s="99"/>
      <c r="N355" s="99"/>
      <c r="O355" s="99"/>
      <c r="P355" s="99"/>
      <c r="Q355" s="99"/>
      <c r="R355" s="641"/>
      <c r="S355" s="641"/>
      <c r="T355" s="99"/>
      <c r="U355" s="103">
        <f t="shared" si="162"/>
        <v>0</v>
      </c>
      <c r="V355" s="143"/>
      <c r="W355" s="143"/>
      <c r="X355" s="143"/>
      <c r="Y355" s="611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03">
        <f t="shared" si="163"/>
        <v>0</v>
      </c>
      <c r="AJ355" s="136"/>
      <c r="AK355" s="136"/>
      <c r="AL355" s="136"/>
      <c r="AM355" s="105">
        <f t="shared" si="164"/>
        <v>0</v>
      </c>
      <c r="AN355" s="143"/>
      <c r="AO355" s="143"/>
      <c r="AP355" s="143"/>
      <c r="AQ355" s="146"/>
      <c r="AR355" s="224">
        <f t="shared" si="165"/>
        <v>0</v>
      </c>
      <c r="AS355" s="274"/>
      <c r="AT355" s="126"/>
      <c r="AU355" s="126"/>
      <c r="AV355" s="126"/>
      <c r="AW355" s="126"/>
      <c r="AX355" s="126"/>
      <c r="AY355" s="126"/>
      <c r="AZ355" s="275"/>
      <c r="BA355" s="274"/>
      <c r="BB355" s="274"/>
      <c r="BC355" s="274"/>
      <c r="BD355" s="222">
        <f t="shared" si="166"/>
        <v>0</v>
      </c>
      <c r="BE355" s="140">
        <f t="shared" si="167"/>
        <v>0</v>
      </c>
      <c r="BF355" s="132"/>
      <c r="BG355" s="140">
        <f t="shared" si="168"/>
        <v>0</v>
      </c>
      <c r="BH355" s="141"/>
      <c r="BI355" s="141"/>
      <c r="BJ355" s="141"/>
      <c r="BK355" s="141"/>
      <c r="BL355" s="141"/>
      <c r="BM355" s="141"/>
      <c r="BN355" s="141"/>
      <c r="BO355" s="141"/>
      <c r="BP355" s="309"/>
      <c r="BQ355" s="141"/>
      <c r="BR355" s="141"/>
      <c r="BS355" s="141"/>
      <c r="BT355" s="152"/>
      <c r="BU355" s="130">
        <f t="shared" si="169"/>
        <v>0</v>
      </c>
      <c r="BV355" s="132"/>
    </row>
    <row r="356" spans="1:74" ht="14.25" customHeight="1" x14ac:dyDescent="0.25">
      <c r="A356" s="3"/>
      <c r="B356" s="306">
        <v>46341</v>
      </c>
      <c r="C356" s="118"/>
      <c r="D356" s="123"/>
      <c r="E356" s="120"/>
      <c r="F356" s="120"/>
      <c r="G356" s="98">
        <f t="shared" si="161"/>
        <v>0</v>
      </c>
      <c r="H356" s="819"/>
      <c r="I356" s="746"/>
      <c r="J356" s="122"/>
      <c r="K356" s="122"/>
      <c r="L356" s="99"/>
      <c r="M356" s="99"/>
      <c r="N356" s="99"/>
      <c r="O356" s="99"/>
      <c r="P356" s="99"/>
      <c r="Q356" s="99"/>
      <c r="R356" s="641"/>
      <c r="S356" s="641"/>
      <c r="T356" s="99"/>
      <c r="U356" s="103">
        <f t="shared" si="162"/>
        <v>0</v>
      </c>
      <c r="V356" s="143"/>
      <c r="W356" s="143"/>
      <c r="X356" s="143"/>
      <c r="Y356" s="611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03">
        <f t="shared" si="163"/>
        <v>0</v>
      </c>
      <c r="AJ356" s="123"/>
      <c r="AK356" s="123"/>
      <c r="AL356" s="123"/>
      <c r="AM356" s="105">
        <f t="shared" si="164"/>
        <v>0</v>
      </c>
      <c r="AN356" s="143"/>
      <c r="AO356" s="143"/>
      <c r="AP356" s="143"/>
      <c r="AQ356" s="146"/>
      <c r="AR356" s="224">
        <f t="shared" si="165"/>
        <v>0</v>
      </c>
      <c r="AS356" s="274"/>
      <c r="AT356" s="126"/>
      <c r="AU356" s="126"/>
      <c r="AV356" s="126"/>
      <c r="AW356" s="126"/>
      <c r="AX356" s="126"/>
      <c r="AY356" s="126"/>
      <c r="AZ356" s="275"/>
      <c r="BA356" s="274"/>
      <c r="BB356" s="274"/>
      <c r="BC356" s="274"/>
      <c r="BD356" s="222">
        <f t="shared" si="166"/>
        <v>0</v>
      </c>
      <c r="BE356" s="113">
        <f t="shared" si="167"/>
        <v>0</v>
      </c>
      <c r="BF356" s="3"/>
      <c r="BG356" s="113">
        <f t="shared" si="168"/>
        <v>0</v>
      </c>
      <c r="BH356" s="129"/>
      <c r="BI356" s="129"/>
      <c r="BJ356" s="129"/>
      <c r="BK356" s="129"/>
      <c r="BL356" s="129"/>
      <c r="BM356" s="129"/>
      <c r="BN356" s="129"/>
      <c r="BO356" s="129"/>
      <c r="BP356" s="452"/>
      <c r="BQ356" s="129"/>
      <c r="BR356" s="129"/>
      <c r="BS356" s="129"/>
      <c r="BT356" s="255"/>
      <c r="BU356" s="130">
        <f t="shared" si="169"/>
        <v>0</v>
      </c>
      <c r="BV356" s="3"/>
    </row>
    <row r="357" spans="1:74" ht="14.25" customHeight="1" x14ac:dyDescent="0.25">
      <c r="A357" s="132"/>
      <c r="B357" s="306">
        <v>46342</v>
      </c>
      <c r="C357" s="133"/>
      <c r="D357" s="136"/>
      <c r="E357" s="135"/>
      <c r="F357" s="135"/>
      <c r="G357" s="98">
        <f t="shared" si="161"/>
        <v>0</v>
      </c>
      <c r="H357" s="819"/>
      <c r="I357" s="746"/>
      <c r="J357" s="122"/>
      <c r="K357" s="122"/>
      <c r="L357" s="99"/>
      <c r="M357" s="99"/>
      <c r="N357" s="99"/>
      <c r="O357" s="99"/>
      <c r="P357" s="99"/>
      <c r="Q357" s="99"/>
      <c r="R357" s="641"/>
      <c r="S357" s="641"/>
      <c r="T357" s="99"/>
      <c r="U357" s="103">
        <f t="shared" si="162"/>
        <v>0</v>
      </c>
      <c r="V357" s="143"/>
      <c r="W357" s="143"/>
      <c r="X357" s="143"/>
      <c r="Y357" s="611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03">
        <f t="shared" si="163"/>
        <v>0</v>
      </c>
      <c r="AJ357" s="136"/>
      <c r="AK357" s="136"/>
      <c r="AL357" s="136"/>
      <c r="AM357" s="105">
        <f t="shared" si="164"/>
        <v>0</v>
      </c>
      <c r="AN357" s="143"/>
      <c r="AO357" s="143"/>
      <c r="AP357" s="143"/>
      <c r="AQ357" s="146"/>
      <c r="AR357" s="224">
        <f t="shared" si="165"/>
        <v>0</v>
      </c>
      <c r="AS357" s="274"/>
      <c r="AT357" s="126"/>
      <c r="AU357" s="126"/>
      <c r="AV357" s="126"/>
      <c r="AW357" s="125"/>
      <c r="AX357" s="126"/>
      <c r="AY357" s="126"/>
      <c r="AZ357" s="275"/>
      <c r="BA357" s="274"/>
      <c r="BB357" s="274"/>
      <c r="BC357" s="274"/>
      <c r="BD357" s="222">
        <f t="shared" si="166"/>
        <v>0</v>
      </c>
      <c r="BE357" s="140">
        <f t="shared" si="167"/>
        <v>0</v>
      </c>
      <c r="BF357" s="132"/>
      <c r="BG357" s="140">
        <f t="shared" si="168"/>
        <v>0</v>
      </c>
      <c r="BH357" s="141"/>
      <c r="BI357" s="141"/>
      <c r="BJ357" s="141"/>
      <c r="BK357" s="141"/>
      <c r="BL357" s="141"/>
      <c r="BM357" s="141"/>
      <c r="BN357" s="141"/>
      <c r="BO357" s="141"/>
      <c r="BP357" s="309"/>
      <c r="BQ357" s="141"/>
      <c r="BR357" s="141"/>
      <c r="BS357" s="141"/>
      <c r="BT357" s="152"/>
      <c r="BU357" s="130">
        <f t="shared" si="169"/>
        <v>0</v>
      </c>
      <c r="BV357" s="132"/>
    </row>
    <row r="358" spans="1:74" ht="14.25" customHeight="1" x14ac:dyDescent="0.25">
      <c r="A358" s="132"/>
      <c r="B358" s="306">
        <v>46343</v>
      </c>
      <c r="C358" s="133"/>
      <c r="D358" s="136"/>
      <c r="E358" s="135"/>
      <c r="F358" s="135"/>
      <c r="G358" s="98">
        <f t="shared" si="161"/>
        <v>0</v>
      </c>
      <c r="H358" s="819"/>
      <c r="I358" s="746"/>
      <c r="J358" s="122"/>
      <c r="K358" s="122"/>
      <c r="L358" s="99"/>
      <c r="M358" s="99"/>
      <c r="N358" s="99"/>
      <c r="O358" s="99"/>
      <c r="P358" s="99"/>
      <c r="Q358" s="99"/>
      <c r="R358" s="641"/>
      <c r="S358" s="641"/>
      <c r="T358" s="99"/>
      <c r="U358" s="103">
        <f t="shared" si="162"/>
        <v>0</v>
      </c>
      <c r="V358" s="143"/>
      <c r="W358" s="143"/>
      <c r="X358" s="143"/>
      <c r="Y358" s="611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03">
        <f t="shared" si="163"/>
        <v>0</v>
      </c>
      <c r="AJ358" s="136"/>
      <c r="AK358" s="136"/>
      <c r="AL358" s="136"/>
      <c r="AM358" s="105">
        <f t="shared" si="164"/>
        <v>0</v>
      </c>
      <c r="AN358" s="143"/>
      <c r="AO358" s="143"/>
      <c r="AP358" s="143"/>
      <c r="AQ358" s="146"/>
      <c r="AR358" s="224">
        <f t="shared" si="165"/>
        <v>0</v>
      </c>
      <c r="AS358" s="274"/>
      <c r="AT358" s="126"/>
      <c r="AU358" s="126"/>
      <c r="AV358" s="294"/>
      <c r="AW358" s="126"/>
      <c r="AX358" s="126"/>
      <c r="AY358" s="126"/>
      <c r="AZ358" s="275"/>
      <c r="BA358" s="274"/>
      <c r="BB358" s="274"/>
      <c r="BC358" s="274"/>
      <c r="BD358" s="222">
        <f t="shared" si="166"/>
        <v>0</v>
      </c>
      <c r="BE358" s="140">
        <f t="shared" si="167"/>
        <v>0</v>
      </c>
      <c r="BF358" s="132"/>
      <c r="BG358" s="140">
        <f t="shared" si="168"/>
        <v>0</v>
      </c>
      <c r="BH358" s="141"/>
      <c r="BI358" s="141"/>
      <c r="BJ358" s="141"/>
      <c r="BK358" s="141"/>
      <c r="BL358" s="141"/>
      <c r="BM358" s="141"/>
      <c r="BN358" s="141"/>
      <c r="BO358" s="141"/>
      <c r="BP358" s="309"/>
      <c r="BQ358" s="141"/>
      <c r="BR358" s="141"/>
      <c r="BS358" s="141"/>
      <c r="BT358" s="152"/>
      <c r="BU358" s="130">
        <f t="shared" si="169"/>
        <v>0</v>
      </c>
      <c r="BV358" s="132"/>
    </row>
    <row r="359" spans="1:74" ht="14.25" customHeight="1" x14ac:dyDescent="0.25">
      <c r="A359" s="132"/>
      <c r="B359" s="306">
        <v>46344</v>
      </c>
      <c r="C359" s="133"/>
      <c r="D359" s="136"/>
      <c r="E359" s="135"/>
      <c r="F359" s="135"/>
      <c r="G359" s="98">
        <f t="shared" si="161"/>
        <v>0</v>
      </c>
      <c r="H359" s="819"/>
      <c r="I359" s="746"/>
      <c r="J359" s="122"/>
      <c r="K359" s="122"/>
      <c r="L359" s="99"/>
      <c r="M359" s="99"/>
      <c r="N359" s="99"/>
      <c r="O359" s="99"/>
      <c r="P359" s="99"/>
      <c r="Q359" s="99"/>
      <c r="R359" s="641"/>
      <c r="S359" s="641"/>
      <c r="T359" s="99"/>
      <c r="U359" s="103">
        <f t="shared" si="162"/>
        <v>0</v>
      </c>
      <c r="V359" s="143"/>
      <c r="W359" s="143"/>
      <c r="X359" s="143"/>
      <c r="Y359" s="611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03">
        <f t="shared" si="163"/>
        <v>0</v>
      </c>
      <c r="AJ359" s="136"/>
      <c r="AK359" s="136"/>
      <c r="AL359" s="136"/>
      <c r="AM359" s="105">
        <f t="shared" si="164"/>
        <v>0</v>
      </c>
      <c r="AN359" s="143"/>
      <c r="AO359" s="143"/>
      <c r="AP359" s="143"/>
      <c r="AQ359" s="146"/>
      <c r="AR359" s="224">
        <f t="shared" si="165"/>
        <v>0</v>
      </c>
      <c r="AS359" s="274"/>
      <c r="AT359" s="126"/>
      <c r="AU359" s="126"/>
      <c r="AV359" s="126"/>
      <c r="AW359" s="126"/>
      <c r="AX359" s="126"/>
      <c r="AY359" s="126"/>
      <c r="AZ359" s="275"/>
      <c r="BA359" s="274"/>
      <c r="BB359" s="274"/>
      <c r="BC359" s="274"/>
      <c r="BD359" s="222">
        <f t="shared" si="166"/>
        <v>0</v>
      </c>
      <c r="BE359" s="140">
        <f t="shared" si="167"/>
        <v>0</v>
      </c>
      <c r="BF359" s="132"/>
      <c r="BG359" s="140">
        <f t="shared" si="168"/>
        <v>0</v>
      </c>
      <c r="BH359" s="141"/>
      <c r="BI359" s="141"/>
      <c r="BJ359" s="141"/>
      <c r="BK359" s="141"/>
      <c r="BL359" s="141"/>
      <c r="BM359" s="141"/>
      <c r="BN359" s="141"/>
      <c r="BO359" s="141"/>
      <c r="BP359" s="309"/>
      <c r="BQ359" s="141"/>
      <c r="BR359" s="141"/>
      <c r="BS359" s="141"/>
      <c r="BT359" s="152"/>
      <c r="BU359" s="130">
        <f t="shared" si="169"/>
        <v>0</v>
      </c>
      <c r="BV359" s="132"/>
    </row>
    <row r="360" spans="1:74" ht="14.25" customHeight="1" x14ac:dyDescent="0.25">
      <c r="A360" s="132"/>
      <c r="B360" s="306">
        <v>46345</v>
      </c>
      <c r="C360" s="133"/>
      <c r="D360" s="136"/>
      <c r="E360" s="135"/>
      <c r="F360" s="135"/>
      <c r="G360" s="98">
        <f t="shared" si="161"/>
        <v>0</v>
      </c>
      <c r="H360" s="819"/>
      <c r="I360" s="746"/>
      <c r="J360" s="122"/>
      <c r="K360" s="122"/>
      <c r="L360" s="99"/>
      <c r="M360" s="99"/>
      <c r="N360" s="99"/>
      <c r="O360" s="99"/>
      <c r="P360" s="99"/>
      <c r="Q360" s="99"/>
      <c r="R360" s="641"/>
      <c r="S360" s="641"/>
      <c r="T360" s="99"/>
      <c r="U360" s="103">
        <f>SUM(H360:T360)</f>
        <v>0</v>
      </c>
      <c r="V360" s="143"/>
      <c r="W360" s="143"/>
      <c r="X360" s="143"/>
      <c r="Y360" s="611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03">
        <f t="shared" si="163"/>
        <v>0</v>
      </c>
      <c r="AJ360" s="136"/>
      <c r="AK360" s="136"/>
      <c r="AL360" s="136"/>
      <c r="AM360" s="105">
        <f t="shared" si="164"/>
        <v>0</v>
      </c>
      <c r="AN360" s="143"/>
      <c r="AO360" s="143"/>
      <c r="AP360" s="143"/>
      <c r="AQ360" s="146"/>
      <c r="AR360" s="224">
        <f t="shared" si="165"/>
        <v>0</v>
      </c>
      <c r="AS360" s="274"/>
      <c r="AT360" s="126"/>
      <c r="AU360" s="126"/>
      <c r="AV360" s="126"/>
      <c r="AW360" s="126"/>
      <c r="AX360" s="126"/>
      <c r="AY360" s="126"/>
      <c r="AZ360" s="275"/>
      <c r="BA360" s="274"/>
      <c r="BB360" s="274"/>
      <c r="BC360" s="274"/>
      <c r="BD360" s="222">
        <f t="shared" si="166"/>
        <v>0</v>
      </c>
      <c r="BE360" s="140">
        <f t="shared" si="167"/>
        <v>0</v>
      </c>
      <c r="BF360" s="132"/>
      <c r="BG360" s="140">
        <f t="shared" si="168"/>
        <v>0</v>
      </c>
      <c r="BH360" s="141"/>
      <c r="BI360" s="141"/>
      <c r="BJ360" s="141"/>
      <c r="BK360" s="141"/>
      <c r="BL360" s="141"/>
      <c r="BM360" s="141"/>
      <c r="BN360" s="141"/>
      <c r="BO360" s="141"/>
      <c r="BP360" s="309"/>
      <c r="BQ360" s="141"/>
      <c r="BR360" s="141"/>
      <c r="BS360" s="141"/>
      <c r="BT360" s="152"/>
      <c r="BU360" s="130">
        <f t="shared" si="169"/>
        <v>0</v>
      </c>
      <c r="BV360" s="132"/>
    </row>
    <row r="361" spans="1:74" ht="14.25" customHeight="1" x14ac:dyDescent="0.25">
      <c r="A361" s="132"/>
      <c r="B361" s="306">
        <v>46346</v>
      </c>
      <c r="C361" s="133"/>
      <c r="D361" s="136"/>
      <c r="E361" s="135"/>
      <c r="F361" s="135"/>
      <c r="G361" s="98">
        <f t="shared" si="161"/>
        <v>0</v>
      </c>
      <c r="H361" s="819"/>
      <c r="I361" s="746"/>
      <c r="J361" s="122"/>
      <c r="K361" s="122"/>
      <c r="L361" s="99"/>
      <c r="M361" s="99"/>
      <c r="N361" s="99"/>
      <c r="O361" s="99"/>
      <c r="P361" s="99"/>
      <c r="Q361" s="99"/>
      <c r="R361" s="641"/>
      <c r="S361" s="641"/>
      <c r="T361" s="99"/>
      <c r="U361" s="103">
        <f t="shared" ref="U361:U371" si="170">SUM(I361:T361)</f>
        <v>0</v>
      </c>
      <c r="V361" s="143"/>
      <c r="W361" s="143"/>
      <c r="X361" s="143"/>
      <c r="Y361" s="611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03">
        <f t="shared" si="163"/>
        <v>0</v>
      </c>
      <c r="AJ361" s="136"/>
      <c r="AK361" s="136"/>
      <c r="AL361" s="136"/>
      <c r="AM361" s="105">
        <f t="shared" si="164"/>
        <v>0</v>
      </c>
      <c r="AN361" s="143"/>
      <c r="AO361" s="143"/>
      <c r="AP361" s="143"/>
      <c r="AQ361" s="146"/>
      <c r="AR361" s="224">
        <f t="shared" si="165"/>
        <v>0</v>
      </c>
      <c r="AS361" s="274"/>
      <c r="AT361" s="126"/>
      <c r="AU361" s="126"/>
      <c r="AV361" s="126"/>
      <c r="AW361" s="126"/>
      <c r="AX361" s="126"/>
      <c r="AY361" s="126"/>
      <c r="AZ361" s="275"/>
      <c r="BA361" s="274"/>
      <c r="BB361" s="274"/>
      <c r="BC361" s="274"/>
      <c r="BD361" s="222">
        <f t="shared" si="166"/>
        <v>0</v>
      </c>
      <c r="BE361" s="140">
        <f t="shared" si="167"/>
        <v>0</v>
      </c>
      <c r="BF361" s="132"/>
      <c r="BG361" s="140">
        <f t="shared" si="168"/>
        <v>0</v>
      </c>
      <c r="BH361" s="141"/>
      <c r="BI361" s="141"/>
      <c r="BJ361" s="141"/>
      <c r="BK361" s="141"/>
      <c r="BL361" s="141"/>
      <c r="BM361" s="141"/>
      <c r="BN361" s="141"/>
      <c r="BO361" s="141"/>
      <c r="BP361" s="309"/>
      <c r="BQ361" s="141"/>
      <c r="BR361" s="141"/>
      <c r="BS361" s="141"/>
      <c r="BT361" s="152"/>
      <c r="BU361" s="130">
        <f t="shared" si="169"/>
        <v>0</v>
      </c>
      <c r="BV361" s="132"/>
    </row>
    <row r="362" spans="1:74" ht="14.25" customHeight="1" x14ac:dyDescent="0.25">
      <c r="A362" s="132"/>
      <c r="B362" s="306">
        <v>46347</v>
      </c>
      <c r="C362" s="133"/>
      <c r="D362" s="136"/>
      <c r="E362" s="135"/>
      <c r="F362" s="135"/>
      <c r="G362" s="98">
        <f t="shared" si="161"/>
        <v>0</v>
      </c>
      <c r="H362" s="819"/>
      <c r="I362" s="746"/>
      <c r="J362" s="122"/>
      <c r="K362" s="122"/>
      <c r="L362" s="99"/>
      <c r="M362" s="99"/>
      <c r="N362" s="99"/>
      <c r="O362" s="99"/>
      <c r="P362" s="99"/>
      <c r="Q362" s="99"/>
      <c r="R362" s="641"/>
      <c r="S362" s="641"/>
      <c r="T362" s="99"/>
      <c r="U362" s="103">
        <f t="shared" si="170"/>
        <v>0</v>
      </c>
      <c r="V362" s="143"/>
      <c r="W362" s="143"/>
      <c r="X362" s="143"/>
      <c r="Y362" s="611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03">
        <f t="shared" si="163"/>
        <v>0</v>
      </c>
      <c r="AJ362" s="136"/>
      <c r="AK362" s="136"/>
      <c r="AL362" s="136"/>
      <c r="AM362" s="105">
        <f t="shared" si="164"/>
        <v>0</v>
      </c>
      <c r="AN362" s="143"/>
      <c r="AO362" s="143"/>
      <c r="AP362" s="143"/>
      <c r="AQ362" s="146"/>
      <c r="AR362" s="224">
        <f t="shared" si="165"/>
        <v>0</v>
      </c>
      <c r="AS362" s="274"/>
      <c r="AT362" s="126"/>
      <c r="AU362" s="126"/>
      <c r="AV362" s="126"/>
      <c r="AW362" s="126"/>
      <c r="AX362" s="126"/>
      <c r="AY362" s="126"/>
      <c r="AZ362" s="275"/>
      <c r="BA362" s="274"/>
      <c r="BB362" s="274"/>
      <c r="BC362" s="274"/>
      <c r="BD362" s="222">
        <f t="shared" si="166"/>
        <v>0</v>
      </c>
      <c r="BE362" s="140">
        <f t="shared" si="167"/>
        <v>0</v>
      </c>
      <c r="BF362" s="132"/>
      <c r="BG362" s="140">
        <f t="shared" si="168"/>
        <v>0</v>
      </c>
      <c r="BH362" s="141"/>
      <c r="BI362" s="141"/>
      <c r="BJ362" s="141"/>
      <c r="BK362" s="141"/>
      <c r="BL362" s="141"/>
      <c r="BM362" s="141"/>
      <c r="BN362" s="141"/>
      <c r="BO362" s="141"/>
      <c r="BP362" s="309"/>
      <c r="BQ362" s="141"/>
      <c r="BR362" s="141"/>
      <c r="BS362" s="141"/>
      <c r="BT362" s="152"/>
      <c r="BU362" s="130">
        <f t="shared" si="169"/>
        <v>0</v>
      </c>
      <c r="BV362" s="132"/>
    </row>
    <row r="363" spans="1:74" ht="14.25" customHeight="1" x14ac:dyDescent="0.25">
      <c r="A363" s="132"/>
      <c r="B363" s="306">
        <v>46348</v>
      </c>
      <c r="C363" s="133"/>
      <c r="D363" s="136"/>
      <c r="E363" s="135"/>
      <c r="F363" s="135"/>
      <c r="G363" s="98">
        <f t="shared" si="161"/>
        <v>0</v>
      </c>
      <c r="H363" s="819"/>
      <c r="I363" s="746"/>
      <c r="J363" s="122"/>
      <c r="K363" s="122"/>
      <c r="L363" s="99"/>
      <c r="M363" s="99"/>
      <c r="N363" s="99"/>
      <c r="O363" s="99"/>
      <c r="P363" s="99"/>
      <c r="Q363" s="99"/>
      <c r="R363" s="641"/>
      <c r="S363" s="641"/>
      <c r="T363" s="99"/>
      <c r="U363" s="103">
        <f t="shared" si="170"/>
        <v>0</v>
      </c>
      <c r="V363" s="143"/>
      <c r="W363" s="143"/>
      <c r="X363" s="143"/>
      <c r="Y363" s="611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03">
        <f t="shared" si="163"/>
        <v>0</v>
      </c>
      <c r="AJ363" s="136"/>
      <c r="AK363" s="136"/>
      <c r="AL363" s="136"/>
      <c r="AM363" s="105">
        <f t="shared" si="164"/>
        <v>0</v>
      </c>
      <c r="AN363" s="143"/>
      <c r="AO363" s="143"/>
      <c r="AP363" s="143"/>
      <c r="AQ363" s="146"/>
      <c r="AR363" s="224">
        <f t="shared" si="165"/>
        <v>0</v>
      </c>
      <c r="AS363" s="274"/>
      <c r="AT363" s="126"/>
      <c r="AU363" s="126"/>
      <c r="AV363" s="126"/>
      <c r="AW363" s="125"/>
      <c r="AX363" s="126"/>
      <c r="AY363" s="126"/>
      <c r="AZ363" s="275"/>
      <c r="BA363" s="274"/>
      <c r="BB363" s="274"/>
      <c r="BC363" s="274"/>
      <c r="BD363" s="222">
        <f t="shared" si="166"/>
        <v>0</v>
      </c>
      <c r="BE363" s="140">
        <f t="shared" si="167"/>
        <v>0</v>
      </c>
      <c r="BF363" s="132"/>
      <c r="BG363" s="140">
        <f t="shared" si="168"/>
        <v>0</v>
      </c>
      <c r="BH363" s="141"/>
      <c r="BI363" s="141"/>
      <c r="BJ363" s="141"/>
      <c r="BK363" s="141"/>
      <c r="BL363" s="141"/>
      <c r="BM363" s="141"/>
      <c r="BN363" s="141"/>
      <c r="BO363" s="141"/>
      <c r="BP363" s="309"/>
      <c r="BQ363" s="141"/>
      <c r="BR363" s="141"/>
      <c r="BS363" s="141"/>
      <c r="BT363" s="152"/>
      <c r="BU363" s="130">
        <f t="shared" si="169"/>
        <v>0</v>
      </c>
      <c r="BV363" s="132"/>
    </row>
    <row r="364" spans="1:74" ht="14.25" customHeight="1" x14ac:dyDescent="0.25">
      <c r="A364" s="132"/>
      <c r="B364" s="306">
        <v>46349</v>
      </c>
      <c r="C364" s="133"/>
      <c r="D364" s="136"/>
      <c r="E364" s="135"/>
      <c r="F364" s="135"/>
      <c r="G364" s="98">
        <f t="shared" si="161"/>
        <v>0</v>
      </c>
      <c r="H364" s="819"/>
      <c r="I364" s="746"/>
      <c r="J364" s="122"/>
      <c r="K364" s="122"/>
      <c r="L364" s="99"/>
      <c r="M364" s="99"/>
      <c r="N364" s="99"/>
      <c r="O364" s="99"/>
      <c r="P364" s="99"/>
      <c r="Q364" s="99"/>
      <c r="R364" s="641"/>
      <c r="S364" s="641"/>
      <c r="T364" s="99"/>
      <c r="U364" s="103">
        <f t="shared" si="170"/>
        <v>0</v>
      </c>
      <c r="V364" s="143"/>
      <c r="W364" s="143"/>
      <c r="X364" s="143"/>
      <c r="Y364" s="611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03">
        <f t="shared" si="163"/>
        <v>0</v>
      </c>
      <c r="AJ364" s="136"/>
      <c r="AK364" s="136"/>
      <c r="AL364" s="136"/>
      <c r="AM364" s="105">
        <f t="shared" si="164"/>
        <v>0</v>
      </c>
      <c r="AN364" s="143"/>
      <c r="AO364" s="143"/>
      <c r="AP364" s="143"/>
      <c r="AQ364" s="146"/>
      <c r="AR364" s="224">
        <f t="shared" si="165"/>
        <v>0</v>
      </c>
      <c r="AS364" s="274"/>
      <c r="AT364" s="749"/>
      <c r="AU364" s="749"/>
      <c r="AV364" s="126"/>
      <c r="AW364" s="126"/>
      <c r="AX364" s="126"/>
      <c r="AY364" s="126"/>
      <c r="AZ364" s="275"/>
      <c r="BA364" s="274"/>
      <c r="BB364" s="274"/>
      <c r="BC364" s="274"/>
      <c r="BD364" s="222">
        <f t="shared" si="166"/>
        <v>0</v>
      </c>
      <c r="BE364" s="140">
        <f t="shared" si="167"/>
        <v>0</v>
      </c>
      <c r="BF364" s="132"/>
      <c r="BG364" s="140">
        <f t="shared" si="168"/>
        <v>0</v>
      </c>
      <c r="BH364" s="141"/>
      <c r="BI364" s="141"/>
      <c r="BJ364" s="141"/>
      <c r="BK364" s="141"/>
      <c r="BL364" s="141"/>
      <c r="BM364" s="141"/>
      <c r="BN364" s="141"/>
      <c r="BO364" s="141"/>
      <c r="BP364" s="309"/>
      <c r="BQ364" s="141"/>
      <c r="BR364" s="141"/>
      <c r="BS364" s="141"/>
      <c r="BT364" s="152"/>
      <c r="BU364" s="130">
        <f t="shared" si="169"/>
        <v>0</v>
      </c>
      <c r="BV364" s="132"/>
    </row>
    <row r="365" spans="1:74" ht="14.25" customHeight="1" x14ac:dyDescent="0.25">
      <c r="A365" s="132"/>
      <c r="B365" s="306">
        <v>46350</v>
      </c>
      <c r="C365" s="133"/>
      <c r="D365" s="136"/>
      <c r="E365" s="135"/>
      <c r="F365" s="135"/>
      <c r="G365" s="98">
        <f t="shared" si="161"/>
        <v>0</v>
      </c>
      <c r="H365" s="819"/>
      <c r="I365" s="746"/>
      <c r="J365" s="122"/>
      <c r="K365" s="122"/>
      <c r="L365" s="99"/>
      <c r="M365" s="99"/>
      <c r="N365" s="99"/>
      <c r="O365" s="99"/>
      <c r="P365" s="99"/>
      <c r="Q365" s="99"/>
      <c r="R365" s="641"/>
      <c r="S365" s="641"/>
      <c r="T365" s="99"/>
      <c r="U365" s="103">
        <f t="shared" si="170"/>
        <v>0</v>
      </c>
      <c r="V365" s="143"/>
      <c r="W365" s="143"/>
      <c r="X365" s="143"/>
      <c r="Y365" s="611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03">
        <f t="shared" si="163"/>
        <v>0</v>
      </c>
      <c r="AJ365" s="136"/>
      <c r="AK365" s="136"/>
      <c r="AL365" s="136"/>
      <c r="AM365" s="105">
        <f t="shared" si="164"/>
        <v>0</v>
      </c>
      <c r="AN365" s="143"/>
      <c r="AO365" s="143"/>
      <c r="AP365" s="143"/>
      <c r="AQ365" s="146"/>
      <c r="AR365" s="224">
        <f t="shared" si="165"/>
        <v>0</v>
      </c>
      <c r="AS365" s="274"/>
      <c r="AT365" s="126"/>
      <c r="AU365" s="126"/>
      <c r="AV365" s="126"/>
      <c r="AW365" s="126"/>
      <c r="AX365" s="126"/>
      <c r="AY365" s="126"/>
      <c r="AZ365" s="275"/>
      <c r="BA365" s="274"/>
      <c r="BB365" s="274"/>
      <c r="BC365" s="274"/>
      <c r="BD365" s="222">
        <f t="shared" si="166"/>
        <v>0</v>
      </c>
      <c r="BE365" s="140">
        <f t="shared" si="167"/>
        <v>0</v>
      </c>
      <c r="BF365" s="132"/>
      <c r="BG365" s="140">
        <f t="shared" si="168"/>
        <v>0</v>
      </c>
      <c r="BH365" s="141"/>
      <c r="BI365" s="141"/>
      <c r="BJ365" s="141"/>
      <c r="BK365" s="141"/>
      <c r="BL365" s="141"/>
      <c r="BM365" s="141"/>
      <c r="BN365" s="141"/>
      <c r="BO365" s="141"/>
      <c r="BP365" s="309"/>
      <c r="BQ365" s="141"/>
      <c r="BR365" s="141"/>
      <c r="BS365" s="141"/>
      <c r="BT365" s="152"/>
      <c r="BU365" s="130">
        <f t="shared" si="169"/>
        <v>0</v>
      </c>
      <c r="BV365" s="132"/>
    </row>
    <row r="366" spans="1:74" ht="14.25" customHeight="1" x14ac:dyDescent="0.25">
      <c r="A366" s="132"/>
      <c r="B366" s="306">
        <v>46351</v>
      </c>
      <c r="C366" s="133"/>
      <c r="D366" s="136"/>
      <c r="E366" s="135"/>
      <c r="F366" s="135"/>
      <c r="G366" s="98">
        <f t="shared" si="161"/>
        <v>0</v>
      </c>
      <c r="H366" s="819"/>
      <c r="I366" s="746"/>
      <c r="J366" s="122"/>
      <c r="K366" s="122"/>
      <c r="L366" s="99"/>
      <c r="M366" s="99"/>
      <c r="N366" s="99"/>
      <c r="O366" s="99"/>
      <c r="P366" s="99"/>
      <c r="Q366" s="99"/>
      <c r="R366" s="641"/>
      <c r="S366" s="641"/>
      <c r="T366" s="99"/>
      <c r="U366" s="103">
        <f t="shared" si="170"/>
        <v>0</v>
      </c>
      <c r="V366" s="143"/>
      <c r="W366" s="143"/>
      <c r="X366" s="143"/>
      <c r="Y366" s="611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03">
        <f t="shared" si="163"/>
        <v>0</v>
      </c>
      <c r="AJ366" s="136"/>
      <c r="AK366" s="136"/>
      <c r="AL366" s="136"/>
      <c r="AM366" s="105">
        <f t="shared" si="164"/>
        <v>0</v>
      </c>
      <c r="AN366" s="143"/>
      <c r="AO366" s="143"/>
      <c r="AP366" s="143"/>
      <c r="AQ366" s="146"/>
      <c r="AR366" s="224">
        <f t="shared" si="165"/>
        <v>0</v>
      </c>
      <c r="AS366" s="274"/>
      <c r="AT366" s="126"/>
      <c r="AU366" s="126"/>
      <c r="AV366" s="126"/>
      <c r="AW366" s="126"/>
      <c r="AX366" s="126"/>
      <c r="AY366" s="126"/>
      <c r="AZ366" s="275"/>
      <c r="BA366" s="274"/>
      <c r="BB366" s="274"/>
      <c r="BC366" s="274"/>
      <c r="BD366" s="222">
        <f t="shared" si="166"/>
        <v>0</v>
      </c>
      <c r="BE366" s="140">
        <f t="shared" si="167"/>
        <v>0</v>
      </c>
      <c r="BF366" s="132"/>
      <c r="BG366" s="140">
        <f t="shared" si="168"/>
        <v>0</v>
      </c>
      <c r="BH366" s="141"/>
      <c r="BI366" s="141"/>
      <c r="BJ366" s="141"/>
      <c r="BK366" s="141"/>
      <c r="BL366" s="141"/>
      <c r="BM366" s="141"/>
      <c r="BN366" s="141"/>
      <c r="BO366" s="141"/>
      <c r="BP366" s="309"/>
      <c r="BQ366" s="141"/>
      <c r="BR366" s="141"/>
      <c r="BS366" s="141"/>
      <c r="BT366" s="152"/>
      <c r="BU366" s="130">
        <f t="shared" si="169"/>
        <v>0</v>
      </c>
      <c r="BV366" s="132"/>
    </row>
    <row r="367" spans="1:74" ht="14.25" customHeight="1" x14ac:dyDescent="0.25">
      <c r="A367" s="132"/>
      <c r="B367" s="306">
        <v>46352</v>
      </c>
      <c r="C367" s="133"/>
      <c r="D367" s="136"/>
      <c r="E367" s="135"/>
      <c r="F367" s="135"/>
      <c r="G367" s="98">
        <f t="shared" si="161"/>
        <v>0</v>
      </c>
      <c r="H367" s="819"/>
      <c r="I367" s="746"/>
      <c r="J367" s="122"/>
      <c r="K367" s="122"/>
      <c r="L367" s="99"/>
      <c r="M367" s="99"/>
      <c r="N367" s="99"/>
      <c r="O367" s="99"/>
      <c r="P367" s="99"/>
      <c r="Q367" s="99"/>
      <c r="R367" s="641"/>
      <c r="S367" s="641"/>
      <c r="T367" s="99"/>
      <c r="U367" s="103">
        <f t="shared" si="170"/>
        <v>0</v>
      </c>
      <c r="V367" s="143"/>
      <c r="W367" s="143"/>
      <c r="X367" s="143"/>
      <c r="Y367" s="611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03">
        <f t="shared" si="163"/>
        <v>0</v>
      </c>
      <c r="AJ367" s="136"/>
      <c r="AK367" s="136"/>
      <c r="AL367" s="136"/>
      <c r="AM367" s="105">
        <f t="shared" si="164"/>
        <v>0</v>
      </c>
      <c r="AN367" s="143"/>
      <c r="AO367" s="143"/>
      <c r="AP367" s="143"/>
      <c r="AQ367" s="146"/>
      <c r="AR367" s="224">
        <f t="shared" si="165"/>
        <v>0</v>
      </c>
      <c r="AS367" s="274"/>
      <c r="AT367" s="126"/>
      <c r="AU367" s="126"/>
      <c r="AV367" s="126"/>
      <c r="AW367" s="126"/>
      <c r="AX367" s="126"/>
      <c r="AY367" s="126"/>
      <c r="AZ367" s="275"/>
      <c r="BA367" s="274"/>
      <c r="BB367" s="274"/>
      <c r="BC367" s="274"/>
      <c r="BD367" s="222">
        <f t="shared" si="166"/>
        <v>0</v>
      </c>
      <c r="BE367" s="140">
        <f t="shared" si="167"/>
        <v>0</v>
      </c>
      <c r="BF367" s="132"/>
      <c r="BG367" s="140">
        <f t="shared" si="168"/>
        <v>0</v>
      </c>
      <c r="BH367" s="141"/>
      <c r="BI367" s="141"/>
      <c r="BJ367" s="141"/>
      <c r="BK367" s="141"/>
      <c r="BL367" s="141"/>
      <c r="BM367" s="141"/>
      <c r="BN367" s="141"/>
      <c r="BO367" s="141"/>
      <c r="BP367" s="309"/>
      <c r="BQ367" s="141"/>
      <c r="BR367" s="141"/>
      <c r="BS367" s="141"/>
      <c r="BT367" s="152"/>
      <c r="BU367" s="130">
        <f t="shared" si="169"/>
        <v>0</v>
      </c>
      <c r="BV367" s="132"/>
    </row>
    <row r="368" spans="1:74" ht="14.25" customHeight="1" x14ac:dyDescent="0.25">
      <c r="A368" s="132"/>
      <c r="B368" s="306">
        <v>46353</v>
      </c>
      <c r="C368" s="133"/>
      <c r="D368" s="136"/>
      <c r="E368" s="135"/>
      <c r="F368" s="135"/>
      <c r="G368" s="98">
        <f t="shared" si="161"/>
        <v>0</v>
      </c>
      <c r="H368" s="819"/>
      <c r="I368" s="746"/>
      <c r="J368" s="122"/>
      <c r="K368" s="122"/>
      <c r="L368" s="99"/>
      <c r="M368" s="99"/>
      <c r="N368" s="99"/>
      <c r="O368" s="99"/>
      <c r="P368" s="99"/>
      <c r="Q368" s="99"/>
      <c r="R368" s="641"/>
      <c r="S368" s="641"/>
      <c r="T368" s="99"/>
      <c r="U368" s="103">
        <f t="shared" si="170"/>
        <v>0</v>
      </c>
      <c r="V368" s="143"/>
      <c r="W368" s="143"/>
      <c r="X368" s="143"/>
      <c r="Y368" s="611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03">
        <f t="shared" si="163"/>
        <v>0</v>
      </c>
      <c r="AJ368" s="136"/>
      <c r="AK368" s="136"/>
      <c r="AL368" s="136"/>
      <c r="AM368" s="105">
        <f t="shared" si="164"/>
        <v>0</v>
      </c>
      <c r="AN368" s="143"/>
      <c r="AO368" s="143"/>
      <c r="AP368" s="143"/>
      <c r="AQ368" s="146"/>
      <c r="AR368" s="224">
        <f t="shared" si="165"/>
        <v>0</v>
      </c>
      <c r="AS368" s="274"/>
      <c r="AT368" s="126"/>
      <c r="AU368" s="126"/>
      <c r="AV368" s="126"/>
      <c r="AW368" s="126"/>
      <c r="AX368" s="126"/>
      <c r="AY368" s="126"/>
      <c r="AZ368" s="275"/>
      <c r="BA368" s="274"/>
      <c r="BB368" s="274"/>
      <c r="BC368" s="274"/>
      <c r="BD368" s="222">
        <f t="shared" si="166"/>
        <v>0</v>
      </c>
      <c r="BE368" s="140">
        <f t="shared" si="167"/>
        <v>0</v>
      </c>
      <c r="BF368" s="132"/>
      <c r="BG368" s="140">
        <f t="shared" si="168"/>
        <v>0</v>
      </c>
      <c r="BH368" s="141"/>
      <c r="BI368" s="141"/>
      <c r="BJ368" s="141"/>
      <c r="BK368" s="141"/>
      <c r="BL368" s="141"/>
      <c r="BM368" s="141"/>
      <c r="BN368" s="141"/>
      <c r="BO368" s="141"/>
      <c r="BP368" s="309"/>
      <c r="BQ368" s="141"/>
      <c r="BR368" s="141"/>
      <c r="BS368" s="141"/>
      <c r="BT368" s="152"/>
      <c r="BU368" s="130">
        <f t="shared" si="169"/>
        <v>0</v>
      </c>
      <c r="BV368" s="132"/>
    </row>
    <row r="369" spans="1:74" ht="14.25" customHeight="1" x14ac:dyDescent="0.25">
      <c r="A369" s="132"/>
      <c r="B369" s="306">
        <v>46354</v>
      </c>
      <c r="C369" s="133"/>
      <c r="D369" s="136"/>
      <c r="E369" s="135"/>
      <c r="F369" s="135"/>
      <c r="G369" s="98">
        <f t="shared" si="161"/>
        <v>0</v>
      </c>
      <c r="H369" s="819"/>
      <c r="I369" s="746"/>
      <c r="J369" s="122"/>
      <c r="K369" s="122"/>
      <c r="L369" s="99"/>
      <c r="M369" s="99"/>
      <c r="N369" s="99"/>
      <c r="O369" s="99"/>
      <c r="P369" s="99"/>
      <c r="Q369" s="99"/>
      <c r="R369" s="641"/>
      <c r="S369" s="641"/>
      <c r="T369" s="99"/>
      <c r="U369" s="103">
        <f t="shared" si="170"/>
        <v>0</v>
      </c>
      <c r="V369" s="143"/>
      <c r="W369" s="143"/>
      <c r="X369" s="143"/>
      <c r="Y369" s="611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03">
        <f t="shared" si="163"/>
        <v>0</v>
      </c>
      <c r="AJ369" s="136"/>
      <c r="AK369" s="136"/>
      <c r="AL369" s="136"/>
      <c r="AM369" s="105">
        <f t="shared" si="164"/>
        <v>0</v>
      </c>
      <c r="AN369" s="143"/>
      <c r="AO369" s="143"/>
      <c r="AP369" s="143"/>
      <c r="AQ369" s="146"/>
      <c r="AR369" s="224">
        <f t="shared" si="165"/>
        <v>0</v>
      </c>
      <c r="AS369" s="274"/>
      <c r="AT369" s="126"/>
      <c r="AU369" s="126"/>
      <c r="AV369" s="126"/>
      <c r="AW369" s="126"/>
      <c r="AX369" s="126"/>
      <c r="AY369" s="126"/>
      <c r="AZ369" s="275"/>
      <c r="BA369" s="274"/>
      <c r="BB369" s="274"/>
      <c r="BC369" s="274"/>
      <c r="BD369" s="222">
        <f t="shared" si="166"/>
        <v>0</v>
      </c>
      <c r="BE369" s="140">
        <f t="shared" si="167"/>
        <v>0</v>
      </c>
      <c r="BF369" s="132"/>
      <c r="BG369" s="140">
        <f t="shared" si="168"/>
        <v>0</v>
      </c>
      <c r="BH369" s="141"/>
      <c r="BI369" s="141"/>
      <c r="BJ369" s="141"/>
      <c r="BK369" s="141"/>
      <c r="BL369" s="141"/>
      <c r="BM369" s="141"/>
      <c r="BN369" s="141"/>
      <c r="BO369" s="141"/>
      <c r="BP369" s="309"/>
      <c r="BQ369" s="141"/>
      <c r="BR369" s="141"/>
      <c r="BS369" s="141"/>
      <c r="BT369" s="152"/>
      <c r="BU369" s="130">
        <f t="shared" si="169"/>
        <v>0</v>
      </c>
      <c r="BV369" s="132"/>
    </row>
    <row r="370" spans="1:74" ht="14.25" customHeight="1" x14ac:dyDescent="0.25">
      <c r="A370" s="132"/>
      <c r="B370" s="306">
        <v>46355</v>
      </c>
      <c r="C370" s="133"/>
      <c r="D370" s="136"/>
      <c r="E370" s="135"/>
      <c r="F370" s="135"/>
      <c r="G370" s="98">
        <f t="shared" si="161"/>
        <v>0</v>
      </c>
      <c r="H370" s="819"/>
      <c r="I370" s="746"/>
      <c r="J370" s="122"/>
      <c r="K370" s="122"/>
      <c r="L370" s="99"/>
      <c r="M370" s="99"/>
      <c r="N370" s="99"/>
      <c r="O370" s="99"/>
      <c r="P370" s="99"/>
      <c r="Q370" s="99"/>
      <c r="R370" s="641"/>
      <c r="S370" s="641"/>
      <c r="T370" s="99"/>
      <c r="U370" s="103">
        <f t="shared" si="170"/>
        <v>0</v>
      </c>
      <c r="V370" s="143"/>
      <c r="W370" s="143"/>
      <c r="X370" s="143"/>
      <c r="Y370" s="611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03">
        <f t="shared" si="163"/>
        <v>0</v>
      </c>
      <c r="AJ370" s="136"/>
      <c r="AK370" s="136"/>
      <c r="AL370" s="136"/>
      <c r="AM370" s="105">
        <f t="shared" si="164"/>
        <v>0</v>
      </c>
      <c r="AN370" s="143"/>
      <c r="AO370" s="143"/>
      <c r="AP370" s="143"/>
      <c r="AQ370" s="146"/>
      <c r="AR370" s="224">
        <f t="shared" si="165"/>
        <v>0</v>
      </c>
      <c r="AS370" s="274"/>
      <c r="AT370" s="126"/>
      <c r="AU370" s="126"/>
      <c r="AV370" s="126"/>
      <c r="AW370" s="126"/>
      <c r="AX370" s="126"/>
      <c r="AY370" s="126"/>
      <c r="AZ370" s="275"/>
      <c r="BA370" s="274"/>
      <c r="BB370" s="274"/>
      <c r="BC370" s="274"/>
      <c r="BD370" s="222">
        <f t="shared" si="166"/>
        <v>0</v>
      </c>
      <c r="BE370" s="140">
        <f t="shared" si="167"/>
        <v>0</v>
      </c>
      <c r="BF370" s="132"/>
      <c r="BG370" s="140">
        <f t="shared" si="168"/>
        <v>0</v>
      </c>
      <c r="BH370" s="141"/>
      <c r="BI370" s="141"/>
      <c r="BJ370" s="141"/>
      <c r="BK370" s="141"/>
      <c r="BL370" s="141"/>
      <c r="BM370" s="141"/>
      <c r="BN370" s="141"/>
      <c r="BO370" s="141"/>
      <c r="BP370" s="309"/>
      <c r="BQ370" s="141"/>
      <c r="BR370" s="141"/>
      <c r="BS370" s="141"/>
      <c r="BT370" s="152"/>
      <c r="BU370" s="130">
        <f t="shared" si="169"/>
        <v>0</v>
      </c>
      <c r="BV370" s="132"/>
    </row>
    <row r="371" spans="1:74" ht="14.25" customHeight="1" thickBot="1" x14ac:dyDescent="0.3">
      <c r="A371" s="132"/>
      <c r="B371" s="306">
        <v>46356</v>
      </c>
      <c r="C371" s="133"/>
      <c r="D371" s="136"/>
      <c r="E371" s="135"/>
      <c r="F371" s="135"/>
      <c r="G371" s="98">
        <f t="shared" si="161"/>
        <v>0</v>
      </c>
      <c r="H371" s="833"/>
      <c r="I371" s="746"/>
      <c r="J371" s="122"/>
      <c r="K371" s="122"/>
      <c r="L371" s="99"/>
      <c r="M371" s="99"/>
      <c r="N371" s="99"/>
      <c r="O371" s="99"/>
      <c r="P371" s="99"/>
      <c r="Q371" s="99"/>
      <c r="R371" s="641"/>
      <c r="S371" s="641"/>
      <c r="T371" s="99"/>
      <c r="U371" s="103">
        <f t="shared" si="170"/>
        <v>0</v>
      </c>
      <c r="V371" s="143"/>
      <c r="W371" s="143"/>
      <c r="X371" s="143"/>
      <c r="Y371" s="611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03">
        <f t="shared" si="163"/>
        <v>0</v>
      </c>
      <c r="AJ371" s="136"/>
      <c r="AK371" s="136"/>
      <c r="AL371" s="136"/>
      <c r="AM371" s="105">
        <f t="shared" si="164"/>
        <v>0</v>
      </c>
      <c r="AN371" s="143"/>
      <c r="AO371" s="143"/>
      <c r="AP371" s="143"/>
      <c r="AQ371" s="146"/>
      <c r="AR371" s="224">
        <f t="shared" si="165"/>
        <v>0</v>
      </c>
      <c r="AS371" s="274"/>
      <c r="AT371" s="126"/>
      <c r="AU371" s="126"/>
      <c r="AV371" s="126"/>
      <c r="AW371" s="126"/>
      <c r="AX371" s="126"/>
      <c r="AY371" s="126"/>
      <c r="AZ371" s="275"/>
      <c r="BA371" s="274"/>
      <c r="BB371" s="274"/>
      <c r="BC371" s="274"/>
      <c r="BD371" s="222">
        <f t="shared" si="166"/>
        <v>0</v>
      </c>
      <c r="BE371" s="140">
        <f t="shared" si="167"/>
        <v>0</v>
      </c>
      <c r="BF371" s="132"/>
      <c r="BG371" s="140">
        <f t="shared" si="168"/>
        <v>0</v>
      </c>
      <c r="BH371" s="141"/>
      <c r="BI371" s="141"/>
      <c r="BJ371" s="141"/>
      <c r="BK371" s="141"/>
      <c r="BL371" s="141"/>
      <c r="BM371" s="141"/>
      <c r="BN371" s="141"/>
      <c r="BO371" s="141"/>
      <c r="BP371" s="309"/>
      <c r="BQ371" s="163"/>
      <c r="BR371" s="163"/>
      <c r="BS371" s="163"/>
      <c r="BT371" s="152"/>
      <c r="BU371" s="130">
        <f t="shared" si="169"/>
        <v>0</v>
      </c>
      <c r="BV371" s="132"/>
    </row>
    <row r="372" spans="1:74" ht="14.25" customHeight="1" thickBot="1" x14ac:dyDescent="0.3">
      <c r="A372" s="3"/>
      <c r="B372" s="2" t="s">
        <v>85</v>
      </c>
      <c r="C372" s="755">
        <f t="shared" ref="C372:AK372" si="171">SUM(C342:C371)</f>
        <v>0</v>
      </c>
      <c r="D372" s="755">
        <f t="shared" si="171"/>
        <v>0</v>
      </c>
      <c r="E372" s="755">
        <f t="shared" si="171"/>
        <v>0</v>
      </c>
      <c r="F372" s="755">
        <f t="shared" si="171"/>
        <v>0</v>
      </c>
      <c r="G372" s="755">
        <f t="shared" si="171"/>
        <v>0</v>
      </c>
      <c r="H372" s="757">
        <f t="shared" si="171"/>
        <v>0</v>
      </c>
      <c r="I372" s="755">
        <f t="shared" si="171"/>
        <v>0</v>
      </c>
      <c r="J372" s="755">
        <f t="shared" si="171"/>
        <v>0</v>
      </c>
      <c r="K372" s="755">
        <f t="shared" si="171"/>
        <v>0</v>
      </c>
      <c r="L372" s="755">
        <f t="shared" si="171"/>
        <v>0</v>
      </c>
      <c r="M372" s="755">
        <f t="shared" si="171"/>
        <v>0</v>
      </c>
      <c r="N372" s="755">
        <f t="shared" si="171"/>
        <v>0</v>
      </c>
      <c r="O372" s="755">
        <f t="shared" si="171"/>
        <v>0</v>
      </c>
      <c r="P372" s="755">
        <f t="shared" si="171"/>
        <v>0</v>
      </c>
      <c r="Q372" s="755">
        <f t="shared" si="171"/>
        <v>0</v>
      </c>
      <c r="R372" s="755">
        <f t="shared" si="171"/>
        <v>0</v>
      </c>
      <c r="S372" s="755">
        <f t="shared" si="171"/>
        <v>0</v>
      </c>
      <c r="T372" s="755">
        <f t="shared" si="171"/>
        <v>0</v>
      </c>
      <c r="U372" s="755">
        <f t="shared" si="171"/>
        <v>0</v>
      </c>
      <c r="V372" s="755">
        <f t="shared" si="171"/>
        <v>0</v>
      </c>
      <c r="W372" s="755">
        <f t="shared" si="171"/>
        <v>0</v>
      </c>
      <c r="X372" s="755">
        <f t="shared" si="171"/>
        <v>0</v>
      </c>
      <c r="Y372" s="755">
        <f t="shared" si="171"/>
        <v>0</v>
      </c>
      <c r="Z372" s="755">
        <f t="shared" si="171"/>
        <v>0</v>
      </c>
      <c r="AA372" s="755">
        <f t="shared" si="171"/>
        <v>0</v>
      </c>
      <c r="AB372" s="755">
        <f t="shared" si="171"/>
        <v>0</v>
      </c>
      <c r="AC372" s="755">
        <f t="shared" si="171"/>
        <v>0</v>
      </c>
      <c r="AD372" s="755">
        <f t="shared" si="171"/>
        <v>0</v>
      </c>
      <c r="AE372" s="755">
        <f t="shared" si="171"/>
        <v>0</v>
      </c>
      <c r="AF372" s="755">
        <f t="shared" si="171"/>
        <v>0</v>
      </c>
      <c r="AG372" s="755">
        <f t="shared" si="171"/>
        <v>0</v>
      </c>
      <c r="AH372" s="755">
        <f t="shared" si="171"/>
        <v>0</v>
      </c>
      <c r="AI372" s="755">
        <f t="shared" si="171"/>
        <v>0</v>
      </c>
      <c r="AJ372" s="755">
        <f t="shared" si="171"/>
        <v>0</v>
      </c>
      <c r="AK372" s="755">
        <f t="shared" si="171"/>
        <v>0</v>
      </c>
      <c r="AL372" s="755"/>
      <c r="AM372" s="755">
        <f t="shared" ref="AM372:BE372" si="172">SUM(AM342:AM371)</f>
        <v>0</v>
      </c>
      <c r="AN372" s="755">
        <f t="shared" si="172"/>
        <v>0</v>
      </c>
      <c r="AO372" s="755">
        <f t="shared" si="172"/>
        <v>0</v>
      </c>
      <c r="AP372" s="755">
        <f t="shared" si="172"/>
        <v>0</v>
      </c>
      <c r="AQ372" s="755">
        <f t="shared" si="172"/>
        <v>0</v>
      </c>
      <c r="AR372" s="858">
        <f t="shared" si="172"/>
        <v>0</v>
      </c>
      <c r="AS372" s="858">
        <f t="shared" si="172"/>
        <v>0</v>
      </c>
      <c r="AT372" s="858">
        <f t="shared" si="172"/>
        <v>0</v>
      </c>
      <c r="AU372" s="858">
        <f t="shared" si="172"/>
        <v>0</v>
      </c>
      <c r="AV372" s="858">
        <f t="shared" si="172"/>
        <v>0</v>
      </c>
      <c r="AW372" s="858">
        <f t="shared" si="172"/>
        <v>0</v>
      </c>
      <c r="AX372" s="858">
        <f t="shared" si="172"/>
        <v>0</v>
      </c>
      <c r="AY372" s="858">
        <f t="shared" si="172"/>
        <v>0</v>
      </c>
      <c r="AZ372" s="858">
        <f t="shared" si="172"/>
        <v>0</v>
      </c>
      <c r="BA372" s="858">
        <f t="shared" si="172"/>
        <v>0</v>
      </c>
      <c r="BB372" s="858">
        <f t="shared" si="172"/>
        <v>0</v>
      </c>
      <c r="BC372" s="858">
        <f t="shared" si="172"/>
        <v>0</v>
      </c>
      <c r="BD372" s="755">
        <f t="shared" si="172"/>
        <v>0</v>
      </c>
      <c r="BE372" s="771">
        <f t="shared" si="172"/>
        <v>0</v>
      </c>
      <c r="BF372" s="235"/>
      <c r="BG372" s="755">
        <f>SUM(BG342:BG371)</f>
        <v>0</v>
      </c>
      <c r="BH372" s="755"/>
      <c r="BI372" s="755"/>
      <c r="BJ372" s="755"/>
      <c r="BK372" s="755"/>
      <c r="BL372" s="755"/>
      <c r="BM372" s="755"/>
      <c r="BN372" s="755"/>
      <c r="BO372" s="755"/>
      <c r="BP372" s="755"/>
      <c r="BQ372" s="757">
        <f t="shared" ref="BQ372:BS372" si="173">SUM(BQ342:BQ371)</f>
        <v>0</v>
      </c>
      <c r="BR372" s="757">
        <f t="shared" si="173"/>
        <v>0</v>
      </c>
      <c r="BS372" s="757">
        <f t="shared" si="173"/>
        <v>0</v>
      </c>
      <c r="BT372" s="755"/>
      <c r="BU372" s="771">
        <f>SUM(BU342:BU371)</f>
        <v>0</v>
      </c>
      <c r="BV372" s="235"/>
    </row>
    <row r="373" spans="1:74" ht="14.25" customHeight="1" x14ac:dyDescent="0.25">
      <c r="A373" s="1"/>
      <c r="B373" s="2"/>
      <c r="C373" s="3"/>
      <c r="D373" s="3"/>
      <c r="E373" s="3"/>
      <c r="F373" s="3"/>
      <c r="G373" s="4"/>
      <c r="H373" s="4"/>
      <c r="I373" s="1"/>
      <c r="J373" s="3"/>
      <c r="K373" s="3"/>
      <c r="L373" s="3"/>
      <c r="M373" s="3"/>
      <c r="N373" s="3"/>
      <c r="O373" s="3"/>
      <c r="P373" s="3"/>
      <c r="Q373" s="3"/>
      <c r="R373" s="1"/>
      <c r="S373" s="1"/>
      <c r="T373" s="3"/>
      <c r="U373" s="3"/>
      <c r="V373" s="3"/>
      <c r="W373" s="3"/>
      <c r="X373" s="3"/>
      <c r="Y373" s="1"/>
      <c r="Z373" s="3"/>
      <c r="AA373" s="3"/>
      <c r="AB373" s="3"/>
      <c r="AC373" s="3"/>
      <c r="AD373" s="3"/>
      <c r="AE373" s="3"/>
      <c r="AF373" s="3"/>
      <c r="AG373" s="3"/>
      <c r="AH373" s="3"/>
      <c r="AI373" s="96"/>
      <c r="AJ373" s="96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132"/>
      <c r="BD373" s="4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spans="1:74" ht="14.25" customHeight="1" x14ac:dyDescent="0.25">
      <c r="A374" s="1"/>
      <c r="B374" s="2"/>
      <c r="C374" s="3"/>
      <c r="D374" s="3"/>
      <c r="E374" s="3"/>
      <c r="F374" s="3"/>
      <c r="G374" s="4"/>
      <c r="H374" s="4"/>
      <c r="I374" s="778"/>
      <c r="J374" s="3"/>
      <c r="K374" s="3"/>
      <c r="L374" s="3"/>
      <c r="M374" s="3"/>
      <c r="N374" s="3"/>
      <c r="O374" s="3"/>
      <c r="P374" s="3"/>
      <c r="Q374" s="3"/>
      <c r="R374" s="1"/>
      <c r="S374" s="1"/>
      <c r="T374" s="3"/>
      <c r="U374" s="3"/>
      <c r="V374" s="3"/>
      <c r="W374" s="3"/>
      <c r="X374" s="3"/>
      <c r="Y374" s="1"/>
      <c r="Z374" s="3"/>
      <c r="AA374" s="3"/>
      <c r="AB374" s="3"/>
      <c r="AC374" s="3"/>
      <c r="AD374" s="3"/>
      <c r="AE374" s="3"/>
      <c r="AF374" s="3"/>
      <c r="AG374" s="3"/>
      <c r="AH374" s="3"/>
      <c r="AI374" s="176"/>
      <c r="AJ374" s="176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132"/>
      <c r="BD374" s="4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spans="1:74" ht="14.25" customHeight="1" x14ac:dyDescent="0.25">
      <c r="A375" s="3"/>
      <c r="B375" s="215">
        <v>46357</v>
      </c>
      <c r="C375" s="94"/>
      <c r="D375" s="104"/>
      <c r="E375" s="97"/>
      <c r="F375" s="97"/>
      <c r="G375" s="816">
        <f t="shared" ref="G375:G405" si="174">+C375+D375+E375+F375</f>
        <v>0</v>
      </c>
      <c r="H375" s="817"/>
      <c r="I375" s="875"/>
      <c r="J375" s="101"/>
      <c r="K375" s="100"/>
      <c r="L375" s="101"/>
      <c r="M375" s="101"/>
      <c r="N375" s="101"/>
      <c r="O375" s="101"/>
      <c r="P375" s="101"/>
      <c r="Q375" s="101"/>
      <c r="R375" s="638"/>
      <c r="S375" s="101"/>
      <c r="T375" s="101"/>
      <c r="U375" s="876">
        <f t="shared" ref="U375:U405" si="175">SUM(I375:T375)</f>
        <v>0</v>
      </c>
      <c r="V375" s="186"/>
      <c r="W375" s="186"/>
      <c r="X375" s="186"/>
      <c r="Y375" s="619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03">
        <f t="shared" ref="AI375:AI405" si="176">SUM(V375:AH375)</f>
        <v>0</v>
      </c>
      <c r="AJ375" s="104"/>
      <c r="AK375" s="104"/>
      <c r="AL375" s="104"/>
      <c r="AM375" s="191">
        <f t="shared" ref="AM375:AM405" si="177">SUM(AJ375:AL375)</f>
        <v>0</v>
      </c>
      <c r="AN375" s="186"/>
      <c r="AO375" s="186"/>
      <c r="AP375" s="186"/>
      <c r="AQ375" s="193"/>
      <c r="AR375" s="266">
        <f t="shared" ref="AR375:AR405" si="178">+G375-U375-AI375-AM375-AN375-AO375-AP375-AQ375</f>
        <v>0</v>
      </c>
      <c r="AS375" s="196"/>
      <c r="AT375" s="196"/>
      <c r="AU375" s="196"/>
      <c r="AV375" s="196"/>
      <c r="AW375" s="631"/>
      <c r="AX375" s="196"/>
      <c r="AY375" s="196"/>
      <c r="AZ375" s="490"/>
      <c r="BA375" s="490"/>
      <c r="BB375" s="490"/>
      <c r="BC375" s="490"/>
      <c r="BD375" s="272">
        <f t="shared" ref="BD375:BD405" si="179">SUM(AS375:BC375)-BB375</f>
        <v>0</v>
      </c>
      <c r="BE375" s="114">
        <f t="shared" ref="BE375:BE405" si="180">+AR375-BD375</f>
        <v>0</v>
      </c>
      <c r="BF375" s="3"/>
      <c r="BG375" s="114">
        <f t="shared" ref="BG375:BG405" si="181">SUM(BH375:BT375)</f>
        <v>0</v>
      </c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15"/>
      <c r="BU375" s="116">
        <f t="shared" ref="BU375:BU405" si="182">+BE375-BG375</f>
        <v>0</v>
      </c>
      <c r="BV375" s="3"/>
    </row>
    <row r="376" spans="1:74" ht="14.25" customHeight="1" x14ac:dyDescent="0.25">
      <c r="A376" s="3"/>
      <c r="B376" s="215">
        <v>46358</v>
      </c>
      <c r="C376" s="118"/>
      <c r="D376" s="123"/>
      <c r="E376" s="120"/>
      <c r="F376" s="120"/>
      <c r="G376" s="98">
        <f t="shared" si="174"/>
        <v>0</v>
      </c>
      <c r="H376" s="819"/>
      <c r="I376" s="641"/>
      <c r="J376" s="99"/>
      <c r="K376" s="122"/>
      <c r="L376" s="99"/>
      <c r="M376" s="99"/>
      <c r="N376" s="99"/>
      <c r="O376" s="99"/>
      <c r="P376" s="99"/>
      <c r="Q376" s="99"/>
      <c r="R376" s="641"/>
      <c r="S376" s="99"/>
      <c r="T376" s="99"/>
      <c r="U376" s="877">
        <f t="shared" si="175"/>
        <v>0</v>
      </c>
      <c r="V376" s="143"/>
      <c r="W376" s="143"/>
      <c r="X376" s="143"/>
      <c r="Y376" s="611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03">
        <f t="shared" si="176"/>
        <v>0</v>
      </c>
      <c r="AJ376" s="123"/>
      <c r="AK376" s="123"/>
      <c r="AL376" s="123"/>
      <c r="AM376" s="105">
        <f t="shared" si="177"/>
        <v>0</v>
      </c>
      <c r="AN376" s="143"/>
      <c r="AO376" s="143"/>
      <c r="AP376" s="143"/>
      <c r="AQ376" s="146"/>
      <c r="AR376" s="224">
        <f t="shared" si="178"/>
        <v>0</v>
      </c>
      <c r="AS376" s="141"/>
      <c r="AT376" s="141"/>
      <c r="AU376" s="141"/>
      <c r="AV376" s="141"/>
      <c r="AW376" s="141"/>
      <c r="AX376" s="141"/>
      <c r="AY376" s="141"/>
      <c r="AZ376" s="152"/>
      <c r="BA376" s="152"/>
      <c r="BB376" s="152"/>
      <c r="BC376" s="152"/>
      <c r="BD376" s="222">
        <f t="shared" si="179"/>
        <v>0</v>
      </c>
      <c r="BE376" s="113">
        <f t="shared" si="180"/>
        <v>0</v>
      </c>
      <c r="BF376" s="3"/>
      <c r="BG376" s="113">
        <f t="shared" si="181"/>
        <v>0</v>
      </c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30">
        <f t="shared" si="182"/>
        <v>0</v>
      </c>
      <c r="BV376" s="3"/>
    </row>
    <row r="377" spans="1:74" ht="14.25" customHeight="1" x14ac:dyDescent="0.25">
      <c r="A377" s="132"/>
      <c r="B377" s="215">
        <v>46359</v>
      </c>
      <c r="C377" s="133"/>
      <c r="D377" s="136"/>
      <c r="E377" s="135"/>
      <c r="F377" s="135"/>
      <c r="G377" s="98">
        <f t="shared" si="174"/>
        <v>0</v>
      </c>
      <c r="H377" s="819"/>
      <c r="I377" s="641"/>
      <c r="J377" s="99"/>
      <c r="K377" s="122"/>
      <c r="L377" s="99"/>
      <c r="M377" s="99"/>
      <c r="N377" s="99"/>
      <c r="O377" s="99"/>
      <c r="P377" s="99"/>
      <c r="Q377" s="99"/>
      <c r="R377" s="641"/>
      <c r="S377" s="99"/>
      <c r="T377" s="99"/>
      <c r="U377" s="877">
        <f t="shared" si="175"/>
        <v>0</v>
      </c>
      <c r="V377" s="143"/>
      <c r="W377" s="143"/>
      <c r="X377" s="143"/>
      <c r="Y377" s="611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03">
        <f t="shared" si="176"/>
        <v>0</v>
      </c>
      <c r="AJ377" s="136"/>
      <c r="AK377" s="136"/>
      <c r="AL377" s="136"/>
      <c r="AM377" s="105">
        <f t="shared" si="177"/>
        <v>0</v>
      </c>
      <c r="AN377" s="143"/>
      <c r="AO377" s="143"/>
      <c r="AP377" s="143"/>
      <c r="AQ377" s="146"/>
      <c r="AR377" s="224">
        <f t="shared" si="178"/>
        <v>0</v>
      </c>
      <c r="AS377" s="141"/>
      <c r="AT377" s="141"/>
      <c r="AU377" s="141"/>
      <c r="AV377" s="141"/>
      <c r="AW377" s="141"/>
      <c r="AX377" s="141"/>
      <c r="AY377" s="141"/>
      <c r="AZ377" s="152"/>
      <c r="BA377" s="152"/>
      <c r="BB377" s="152"/>
      <c r="BC377" s="152"/>
      <c r="BD377" s="222">
        <f t="shared" si="179"/>
        <v>0</v>
      </c>
      <c r="BE377" s="140">
        <f t="shared" si="180"/>
        <v>0</v>
      </c>
      <c r="BF377" s="132"/>
      <c r="BG377" s="140">
        <f t="shared" si="181"/>
        <v>0</v>
      </c>
      <c r="BH377" s="141"/>
      <c r="BI377" s="141"/>
      <c r="BJ377" s="141"/>
      <c r="BK377" s="141"/>
      <c r="BL377" s="141"/>
      <c r="BM377" s="141"/>
      <c r="BN377" s="141"/>
      <c r="BO377" s="141"/>
      <c r="BP377" s="141"/>
      <c r="BQ377" s="141"/>
      <c r="BR377" s="141"/>
      <c r="BS377" s="141"/>
      <c r="BT377" s="141"/>
      <c r="BU377" s="130">
        <f t="shared" si="182"/>
        <v>0</v>
      </c>
      <c r="BV377" s="132"/>
    </row>
    <row r="378" spans="1:74" ht="14.25" customHeight="1" x14ac:dyDescent="0.25">
      <c r="A378" s="132"/>
      <c r="B378" s="215">
        <v>46360</v>
      </c>
      <c r="C378" s="133"/>
      <c r="D378" s="136"/>
      <c r="E378" s="135"/>
      <c r="F378" s="135"/>
      <c r="G378" s="98">
        <f t="shared" si="174"/>
        <v>0</v>
      </c>
      <c r="H378" s="819"/>
      <c r="I378" s="641"/>
      <c r="J378" s="99"/>
      <c r="K378" s="122"/>
      <c r="L378" s="99"/>
      <c r="M378" s="99"/>
      <c r="N378" s="99"/>
      <c r="O378" s="99"/>
      <c r="P378" s="99"/>
      <c r="Q378" s="99"/>
      <c r="R378" s="641"/>
      <c r="S378" s="641"/>
      <c r="T378" s="99"/>
      <c r="U378" s="877">
        <f t="shared" si="175"/>
        <v>0</v>
      </c>
      <c r="V378" s="143"/>
      <c r="W378" s="143"/>
      <c r="X378" s="143"/>
      <c r="Y378" s="611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03">
        <f t="shared" si="176"/>
        <v>0</v>
      </c>
      <c r="AJ378" s="136"/>
      <c r="AK378" s="136"/>
      <c r="AL378" s="136"/>
      <c r="AM378" s="105">
        <f t="shared" si="177"/>
        <v>0</v>
      </c>
      <c r="AN378" s="143"/>
      <c r="AO378" s="143"/>
      <c r="AP378" s="143"/>
      <c r="AQ378" s="146"/>
      <c r="AR378" s="224">
        <f t="shared" si="178"/>
        <v>0</v>
      </c>
      <c r="AS378" s="141"/>
      <c r="AT378" s="141"/>
      <c r="AU378" s="141"/>
      <c r="AV378" s="141"/>
      <c r="AW378" s="141"/>
      <c r="AX378" s="141"/>
      <c r="AY378" s="141"/>
      <c r="AZ378" s="152"/>
      <c r="BA378" s="152"/>
      <c r="BB378" s="152"/>
      <c r="BC378" s="152"/>
      <c r="BD378" s="222">
        <f t="shared" si="179"/>
        <v>0</v>
      </c>
      <c r="BE378" s="140">
        <f t="shared" si="180"/>
        <v>0</v>
      </c>
      <c r="BF378" s="132"/>
      <c r="BG378" s="140">
        <f t="shared" si="181"/>
        <v>0</v>
      </c>
      <c r="BH378" s="141"/>
      <c r="BI378" s="141"/>
      <c r="BJ378" s="141"/>
      <c r="BK378" s="141"/>
      <c r="BL378" s="141"/>
      <c r="BM378" s="141"/>
      <c r="BN378" s="141"/>
      <c r="BO378" s="141"/>
      <c r="BP378" s="141"/>
      <c r="BQ378" s="141"/>
      <c r="BR378" s="141"/>
      <c r="BS378" s="141"/>
      <c r="BT378" s="141"/>
      <c r="BU378" s="130">
        <f t="shared" si="182"/>
        <v>0</v>
      </c>
      <c r="BV378" s="132"/>
    </row>
    <row r="379" spans="1:74" ht="15.75" customHeight="1" x14ac:dyDescent="0.25">
      <c r="A379" s="132"/>
      <c r="B379" s="215">
        <v>46361</v>
      </c>
      <c r="C379" s="133"/>
      <c r="D379" s="136"/>
      <c r="E379" s="135"/>
      <c r="F379" s="135"/>
      <c r="G379" s="98">
        <f t="shared" si="174"/>
        <v>0</v>
      </c>
      <c r="H379" s="819"/>
      <c r="I379" s="641"/>
      <c r="J379" s="99"/>
      <c r="K379" s="122"/>
      <c r="L379" s="99"/>
      <c r="M379" s="99"/>
      <c r="N379" s="99"/>
      <c r="O379" s="99"/>
      <c r="P379" s="99"/>
      <c r="Q379" s="99"/>
      <c r="R379" s="641"/>
      <c r="S379" s="641"/>
      <c r="T379" s="99"/>
      <c r="U379" s="877">
        <f t="shared" si="175"/>
        <v>0</v>
      </c>
      <c r="V379" s="143"/>
      <c r="W379" s="143"/>
      <c r="X379" s="143"/>
      <c r="Y379" s="611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03">
        <f t="shared" si="176"/>
        <v>0</v>
      </c>
      <c r="AJ379" s="136"/>
      <c r="AK379" s="136"/>
      <c r="AL379" s="136"/>
      <c r="AM379" s="105">
        <f t="shared" si="177"/>
        <v>0</v>
      </c>
      <c r="AN379" s="143"/>
      <c r="AO379" s="143"/>
      <c r="AP379" s="143"/>
      <c r="AQ379" s="146"/>
      <c r="AR379" s="224">
        <f t="shared" si="178"/>
        <v>0</v>
      </c>
      <c r="AS379" s="141"/>
      <c r="AT379" s="141"/>
      <c r="AU379" s="141"/>
      <c r="AV379" s="141"/>
      <c r="AW379" s="141"/>
      <c r="AX379" s="141"/>
      <c r="AY379" s="141"/>
      <c r="AZ379" s="152"/>
      <c r="BA379" s="152"/>
      <c r="BB379" s="152"/>
      <c r="BC379" s="152"/>
      <c r="BD379" s="222">
        <f t="shared" si="179"/>
        <v>0</v>
      </c>
      <c r="BE379" s="140">
        <f t="shared" si="180"/>
        <v>0</v>
      </c>
      <c r="BF379" s="132"/>
      <c r="BG379" s="140">
        <f t="shared" si="181"/>
        <v>0</v>
      </c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30">
        <f t="shared" si="182"/>
        <v>0</v>
      </c>
      <c r="BV379" s="132"/>
    </row>
    <row r="380" spans="1:74" ht="14.25" customHeight="1" x14ac:dyDescent="0.25">
      <c r="A380" s="132"/>
      <c r="B380" s="215">
        <v>46362</v>
      </c>
      <c r="C380" s="133"/>
      <c r="D380" s="136"/>
      <c r="E380" s="135"/>
      <c r="F380" s="135"/>
      <c r="G380" s="98">
        <f t="shared" si="174"/>
        <v>0</v>
      </c>
      <c r="H380" s="819"/>
      <c r="I380" s="641"/>
      <c r="J380" s="99"/>
      <c r="K380" s="122"/>
      <c r="L380" s="99"/>
      <c r="M380" s="99"/>
      <c r="N380" s="99"/>
      <c r="O380" s="99"/>
      <c r="P380" s="99"/>
      <c r="Q380" s="99"/>
      <c r="R380" s="641"/>
      <c r="S380" s="641"/>
      <c r="T380" s="99"/>
      <c r="U380" s="877">
        <f t="shared" si="175"/>
        <v>0</v>
      </c>
      <c r="V380" s="143"/>
      <c r="W380" s="143"/>
      <c r="X380" s="143"/>
      <c r="Y380" s="611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03">
        <f t="shared" si="176"/>
        <v>0</v>
      </c>
      <c r="AJ380" s="136"/>
      <c r="AK380" s="136"/>
      <c r="AL380" s="136"/>
      <c r="AM380" s="105">
        <f t="shared" si="177"/>
        <v>0</v>
      </c>
      <c r="AN380" s="143"/>
      <c r="AO380" s="143"/>
      <c r="AP380" s="143"/>
      <c r="AQ380" s="146"/>
      <c r="AR380" s="224">
        <f t="shared" si="178"/>
        <v>0</v>
      </c>
      <c r="AS380" s="141"/>
      <c r="AT380" s="878"/>
      <c r="AU380" s="141"/>
      <c r="AV380" s="141"/>
      <c r="AW380" s="141"/>
      <c r="AX380" s="141"/>
      <c r="AY380" s="141"/>
      <c r="AZ380" s="152"/>
      <c r="BA380" s="152"/>
      <c r="BB380" s="152"/>
      <c r="BC380" s="152"/>
      <c r="BD380" s="222">
        <f t="shared" si="179"/>
        <v>0</v>
      </c>
      <c r="BE380" s="140">
        <f t="shared" si="180"/>
        <v>0</v>
      </c>
      <c r="BF380" s="132"/>
      <c r="BG380" s="140">
        <f t="shared" si="181"/>
        <v>0</v>
      </c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30">
        <f t="shared" si="182"/>
        <v>0</v>
      </c>
      <c r="BV380" s="132"/>
    </row>
    <row r="381" spans="1:74" ht="14.25" customHeight="1" x14ac:dyDescent="0.25">
      <c r="A381" s="132"/>
      <c r="B381" s="215">
        <v>46363</v>
      </c>
      <c r="C381" s="133"/>
      <c r="D381" s="136"/>
      <c r="E381" s="135"/>
      <c r="F381" s="135"/>
      <c r="G381" s="98">
        <f t="shared" si="174"/>
        <v>0</v>
      </c>
      <c r="H381" s="819"/>
      <c r="I381" s="641"/>
      <c r="J381" s="99"/>
      <c r="K381" s="122"/>
      <c r="L381" s="99"/>
      <c r="M381" s="99"/>
      <c r="N381" s="99"/>
      <c r="O381" s="99"/>
      <c r="P381" s="99"/>
      <c r="Q381" s="99"/>
      <c r="R381" s="641"/>
      <c r="S381" s="641"/>
      <c r="T381" s="99"/>
      <c r="U381" s="877">
        <f t="shared" si="175"/>
        <v>0</v>
      </c>
      <c r="V381" s="143"/>
      <c r="W381" s="143"/>
      <c r="X381" s="143"/>
      <c r="Y381" s="611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03">
        <f t="shared" si="176"/>
        <v>0</v>
      </c>
      <c r="AJ381" s="136"/>
      <c r="AK381" s="136"/>
      <c r="AL381" s="136"/>
      <c r="AM381" s="105">
        <f t="shared" si="177"/>
        <v>0</v>
      </c>
      <c r="AN381" s="143"/>
      <c r="AO381" s="143"/>
      <c r="AP381" s="143"/>
      <c r="AQ381" s="146"/>
      <c r="AR381" s="224">
        <f t="shared" si="178"/>
        <v>0</v>
      </c>
      <c r="AS381" s="141"/>
      <c r="AT381" s="141"/>
      <c r="AU381" s="141"/>
      <c r="AV381" s="141"/>
      <c r="AW381" s="141"/>
      <c r="AX381" s="141"/>
      <c r="AY381" s="141"/>
      <c r="AZ381" s="152"/>
      <c r="BA381" s="152"/>
      <c r="BB381" s="152"/>
      <c r="BC381" s="152"/>
      <c r="BD381" s="222">
        <f t="shared" si="179"/>
        <v>0</v>
      </c>
      <c r="BE381" s="140">
        <f t="shared" si="180"/>
        <v>0</v>
      </c>
      <c r="BF381" s="132"/>
      <c r="BG381" s="140">
        <f t="shared" si="181"/>
        <v>0</v>
      </c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30">
        <f t="shared" si="182"/>
        <v>0</v>
      </c>
      <c r="BV381" s="132"/>
    </row>
    <row r="382" spans="1:74" ht="14.25" customHeight="1" x14ac:dyDescent="0.25">
      <c r="A382" s="132"/>
      <c r="B382" s="215">
        <v>46364</v>
      </c>
      <c r="C382" s="133"/>
      <c r="D382" s="136"/>
      <c r="E382" s="135"/>
      <c r="F382" s="135"/>
      <c r="G382" s="98">
        <f t="shared" si="174"/>
        <v>0</v>
      </c>
      <c r="H382" s="819"/>
      <c r="I382" s="641"/>
      <c r="J382" s="99"/>
      <c r="K382" s="122"/>
      <c r="L382" s="99"/>
      <c r="M382" s="99"/>
      <c r="N382" s="99"/>
      <c r="O382" s="99"/>
      <c r="P382" s="641"/>
      <c r="Q382" s="99"/>
      <c r="R382" s="641"/>
      <c r="S382" s="641"/>
      <c r="T382" s="99"/>
      <c r="U382" s="877">
        <f t="shared" si="175"/>
        <v>0</v>
      </c>
      <c r="V382" s="143"/>
      <c r="W382" s="143"/>
      <c r="X382" s="143"/>
      <c r="Y382" s="611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03">
        <f t="shared" si="176"/>
        <v>0</v>
      </c>
      <c r="AJ382" s="136"/>
      <c r="AK382" s="136"/>
      <c r="AL382" s="136"/>
      <c r="AM382" s="105">
        <f t="shared" si="177"/>
        <v>0</v>
      </c>
      <c r="AN382" s="143"/>
      <c r="AO382" s="143"/>
      <c r="AP382" s="143"/>
      <c r="AQ382" s="146"/>
      <c r="AR382" s="224">
        <f t="shared" si="178"/>
        <v>0</v>
      </c>
      <c r="AS382" s="141"/>
      <c r="AT382" s="141"/>
      <c r="AU382" s="141"/>
      <c r="AV382" s="141"/>
      <c r="AW382" s="141"/>
      <c r="AX382" s="141"/>
      <c r="AY382" s="141"/>
      <c r="AZ382" s="152"/>
      <c r="BA382" s="152"/>
      <c r="BB382" s="152"/>
      <c r="BC382" s="152"/>
      <c r="BD382" s="222">
        <f t="shared" si="179"/>
        <v>0</v>
      </c>
      <c r="BE382" s="140">
        <f t="shared" si="180"/>
        <v>0</v>
      </c>
      <c r="BF382" s="132"/>
      <c r="BG382" s="140">
        <f t="shared" si="181"/>
        <v>0</v>
      </c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30">
        <f t="shared" si="182"/>
        <v>0</v>
      </c>
      <c r="BV382" s="132"/>
    </row>
    <row r="383" spans="1:74" ht="14.25" customHeight="1" x14ac:dyDescent="0.25">
      <c r="A383" s="132"/>
      <c r="B383" s="215">
        <v>46365</v>
      </c>
      <c r="C383" s="133"/>
      <c r="D383" s="136"/>
      <c r="E383" s="135"/>
      <c r="F383" s="135"/>
      <c r="G383" s="98">
        <f t="shared" si="174"/>
        <v>0</v>
      </c>
      <c r="H383" s="819"/>
      <c r="I383" s="641"/>
      <c r="J383" s="99"/>
      <c r="K383" s="122"/>
      <c r="L383" s="99"/>
      <c r="M383" s="99"/>
      <c r="N383" s="99"/>
      <c r="O383" s="99"/>
      <c r="P383" s="99"/>
      <c r="Q383" s="99"/>
      <c r="R383" s="641"/>
      <c r="S383" s="641"/>
      <c r="T383" s="99"/>
      <c r="U383" s="877">
        <f t="shared" si="175"/>
        <v>0</v>
      </c>
      <c r="V383" s="143"/>
      <c r="W383" s="143"/>
      <c r="X383" s="143"/>
      <c r="Y383" s="611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03">
        <f t="shared" si="176"/>
        <v>0</v>
      </c>
      <c r="AJ383" s="136"/>
      <c r="AK383" s="136"/>
      <c r="AL383" s="136"/>
      <c r="AM383" s="105">
        <f t="shared" si="177"/>
        <v>0</v>
      </c>
      <c r="AN383" s="143"/>
      <c r="AO383" s="143"/>
      <c r="AP383" s="143"/>
      <c r="AQ383" s="146"/>
      <c r="AR383" s="224">
        <f t="shared" si="178"/>
        <v>0</v>
      </c>
      <c r="AS383" s="141"/>
      <c r="AT383" s="141"/>
      <c r="AU383" s="141"/>
      <c r="AV383" s="141"/>
      <c r="AW383" s="141"/>
      <c r="AX383" s="141"/>
      <c r="AY383" s="141"/>
      <c r="AZ383" s="152"/>
      <c r="BA383" s="152"/>
      <c r="BB383" s="152"/>
      <c r="BC383" s="152"/>
      <c r="BD383" s="222">
        <f t="shared" si="179"/>
        <v>0</v>
      </c>
      <c r="BE383" s="140">
        <f t="shared" si="180"/>
        <v>0</v>
      </c>
      <c r="BF383" s="132"/>
      <c r="BG383" s="140">
        <f t="shared" si="181"/>
        <v>0</v>
      </c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30">
        <f t="shared" si="182"/>
        <v>0</v>
      </c>
      <c r="BV383" s="132"/>
    </row>
    <row r="384" spans="1:74" ht="14.25" customHeight="1" x14ac:dyDescent="0.25">
      <c r="A384" s="132"/>
      <c r="B384" s="215">
        <v>46366</v>
      </c>
      <c r="C384" s="133"/>
      <c r="D384" s="136"/>
      <c r="E384" s="135"/>
      <c r="F384" s="135"/>
      <c r="G384" s="98">
        <f t="shared" si="174"/>
        <v>0</v>
      </c>
      <c r="H384" s="819"/>
      <c r="I384" s="641"/>
      <c r="J384" s="99"/>
      <c r="K384" s="122"/>
      <c r="L384" s="99"/>
      <c r="M384" s="99"/>
      <c r="N384" s="99"/>
      <c r="O384" s="99"/>
      <c r="P384" s="99"/>
      <c r="Q384" s="99"/>
      <c r="R384" s="641"/>
      <c r="S384" s="641"/>
      <c r="T384" s="99"/>
      <c r="U384" s="877">
        <f t="shared" si="175"/>
        <v>0</v>
      </c>
      <c r="V384" s="143"/>
      <c r="W384" s="143"/>
      <c r="X384" s="143"/>
      <c r="Y384" s="611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03">
        <f t="shared" si="176"/>
        <v>0</v>
      </c>
      <c r="AJ384" s="136"/>
      <c r="AK384" s="136"/>
      <c r="AL384" s="136"/>
      <c r="AM384" s="105">
        <f t="shared" si="177"/>
        <v>0</v>
      </c>
      <c r="AN384" s="143"/>
      <c r="AO384" s="143"/>
      <c r="AP384" s="143"/>
      <c r="AQ384" s="146"/>
      <c r="AR384" s="224">
        <f t="shared" si="178"/>
        <v>0</v>
      </c>
      <c r="AS384" s="141"/>
      <c r="AT384" s="141"/>
      <c r="AU384" s="141"/>
      <c r="AV384" s="141"/>
      <c r="AW384" s="141"/>
      <c r="AX384" s="141"/>
      <c r="AY384" s="141"/>
      <c r="AZ384" s="152"/>
      <c r="BA384" s="152"/>
      <c r="BB384" s="152"/>
      <c r="BC384" s="152"/>
      <c r="BD384" s="222">
        <f t="shared" si="179"/>
        <v>0</v>
      </c>
      <c r="BE384" s="140">
        <f t="shared" si="180"/>
        <v>0</v>
      </c>
      <c r="BF384" s="132"/>
      <c r="BG384" s="140">
        <f t="shared" si="181"/>
        <v>0</v>
      </c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30">
        <f t="shared" si="182"/>
        <v>0</v>
      </c>
      <c r="BV384" s="132"/>
    </row>
    <row r="385" spans="1:74" ht="14.25" customHeight="1" x14ac:dyDescent="0.25">
      <c r="A385" s="132"/>
      <c r="B385" s="215">
        <v>46367</v>
      </c>
      <c r="C385" s="133"/>
      <c r="D385" s="136"/>
      <c r="E385" s="135"/>
      <c r="F385" s="135"/>
      <c r="G385" s="98">
        <f t="shared" si="174"/>
        <v>0</v>
      </c>
      <c r="H385" s="819"/>
      <c r="I385" s="641"/>
      <c r="J385" s="99"/>
      <c r="K385" s="122"/>
      <c r="L385" s="99"/>
      <c r="M385" s="99"/>
      <c r="N385" s="99"/>
      <c r="O385" s="99"/>
      <c r="P385" s="99"/>
      <c r="Q385" s="99"/>
      <c r="R385" s="641"/>
      <c r="S385" s="641"/>
      <c r="T385" s="99"/>
      <c r="U385" s="877">
        <f t="shared" si="175"/>
        <v>0</v>
      </c>
      <c r="V385" s="143"/>
      <c r="W385" s="143"/>
      <c r="X385" s="143"/>
      <c r="Y385" s="611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03">
        <f t="shared" si="176"/>
        <v>0</v>
      </c>
      <c r="AJ385" s="136"/>
      <c r="AK385" s="136"/>
      <c r="AL385" s="136"/>
      <c r="AM385" s="105">
        <f t="shared" si="177"/>
        <v>0</v>
      </c>
      <c r="AN385" s="143"/>
      <c r="AO385" s="143"/>
      <c r="AP385" s="143"/>
      <c r="AQ385" s="146"/>
      <c r="AR385" s="224">
        <f t="shared" si="178"/>
        <v>0</v>
      </c>
      <c r="AS385" s="141"/>
      <c r="AT385" s="141"/>
      <c r="AU385" s="141"/>
      <c r="AV385" s="141"/>
      <c r="AW385" s="141"/>
      <c r="AX385" s="141"/>
      <c r="AY385" s="141"/>
      <c r="AZ385" s="152"/>
      <c r="BA385" s="152"/>
      <c r="BB385" s="152"/>
      <c r="BC385" s="152"/>
      <c r="BD385" s="222">
        <f t="shared" si="179"/>
        <v>0</v>
      </c>
      <c r="BE385" s="140">
        <f t="shared" si="180"/>
        <v>0</v>
      </c>
      <c r="BF385" s="132"/>
      <c r="BG385" s="140">
        <f t="shared" si="181"/>
        <v>0</v>
      </c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30">
        <f t="shared" si="182"/>
        <v>0</v>
      </c>
      <c r="BV385" s="132"/>
    </row>
    <row r="386" spans="1:74" ht="14.25" customHeight="1" x14ac:dyDescent="0.25">
      <c r="A386" s="132"/>
      <c r="B386" s="215">
        <v>46368</v>
      </c>
      <c r="C386" s="133"/>
      <c r="D386" s="136"/>
      <c r="E386" s="135"/>
      <c r="F386" s="135"/>
      <c r="G386" s="98">
        <f t="shared" si="174"/>
        <v>0</v>
      </c>
      <c r="H386" s="819"/>
      <c r="I386" s="641"/>
      <c r="J386" s="99"/>
      <c r="K386" s="122"/>
      <c r="L386" s="99"/>
      <c r="M386" s="99"/>
      <c r="N386" s="99"/>
      <c r="O386" s="99"/>
      <c r="P386" s="99"/>
      <c r="Q386" s="99"/>
      <c r="R386" s="641"/>
      <c r="S386" s="641"/>
      <c r="T386" s="99"/>
      <c r="U386" s="877">
        <f t="shared" si="175"/>
        <v>0</v>
      </c>
      <c r="V386" s="143"/>
      <c r="W386" s="143"/>
      <c r="X386" s="143"/>
      <c r="Y386" s="611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03">
        <f t="shared" si="176"/>
        <v>0</v>
      </c>
      <c r="AJ386" s="136"/>
      <c r="AK386" s="136"/>
      <c r="AL386" s="136"/>
      <c r="AM386" s="105">
        <f t="shared" si="177"/>
        <v>0</v>
      </c>
      <c r="AN386" s="143"/>
      <c r="AO386" s="143"/>
      <c r="AP386" s="143"/>
      <c r="AQ386" s="146"/>
      <c r="AR386" s="224">
        <f t="shared" si="178"/>
        <v>0</v>
      </c>
      <c r="AS386" s="141"/>
      <c r="AT386" s="141"/>
      <c r="AU386" s="141"/>
      <c r="AV386" s="141"/>
      <c r="AW386" s="141"/>
      <c r="AX386" s="141"/>
      <c r="AY386" s="141"/>
      <c r="AZ386" s="152"/>
      <c r="BA386" s="152"/>
      <c r="BB386" s="152"/>
      <c r="BC386" s="152"/>
      <c r="BD386" s="222">
        <f t="shared" si="179"/>
        <v>0</v>
      </c>
      <c r="BE386" s="140">
        <f t="shared" si="180"/>
        <v>0</v>
      </c>
      <c r="BF386" s="132"/>
      <c r="BG386" s="140">
        <f t="shared" si="181"/>
        <v>0</v>
      </c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30">
        <f t="shared" si="182"/>
        <v>0</v>
      </c>
      <c r="BV386" s="132"/>
    </row>
    <row r="387" spans="1:74" ht="14.25" customHeight="1" x14ac:dyDescent="0.25">
      <c r="A387" s="132"/>
      <c r="B387" s="215">
        <v>46369</v>
      </c>
      <c r="C387" s="133"/>
      <c r="D387" s="136"/>
      <c r="E387" s="135"/>
      <c r="F387" s="135"/>
      <c r="G387" s="98">
        <f t="shared" si="174"/>
        <v>0</v>
      </c>
      <c r="H387" s="819"/>
      <c r="I387" s="641"/>
      <c r="J387" s="99"/>
      <c r="K387" s="122"/>
      <c r="L387" s="99"/>
      <c r="M387" s="99"/>
      <c r="N387" s="99"/>
      <c r="O387" s="99"/>
      <c r="P387" s="99"/>
      <c r="Q387" s="99"/>
      <c r="R387" s="641"/>
      <c r="S387" s="641"/>
      <c r="T387" s="99"/>
      <c r="U387" s="877">
        <f t="shared" si="175"/>
        <v>0</v>
      </c>
      <c r="V387" s="143"/>
      <c r="W387" s="143"/>
      <c r="X387" s="143"/>
      <c r="Y387" s="611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03">
        <f t="shared" si="176"/>
        <v>0</v>
      </c>
      <c r="AJ387" s="136"/>
      <c r="AK387" s="136"/>
      <c r="AL387" s="136"/>
      <c r="AM387" s="105">
        <f t="shared" si="177"/>
        <v>0</v>
      </c>
      <c r="AN387" s="143"/>
      <c r="AO387" s="143"/>
      <c r="AP387" s="143"/>
      <c r="AQ387" s="146"/>
      <c r="AR387" s="224">
        <f t="shared" si="178"/>
        <v>0</v>
      </c>
      <c r="AS387" s="141"/>
      <c r="AT387" s="141"/>
      <c r="AU387" s="141"/>
      <c r="AV387" s="141"/>
      <c r="AW387" s="141"/>
      <c r="AX387" s="141"/>
      <c r="AY387" s="141"/>
      <c r="AZ387" s="152"/>
      <c r="BA387" s="152"/>
      <c r="BB387" s="152"/>
      <c r="BC387" s="152"/>
      <c r="BD387" s="222">
        <f t="shared" si="179"/>
        <v>0</v>
      </c>
      <c r="BE387" s="140">
        <f t="shared" si="180"/>
        <v>0</v>
      </c>
      <c r="BF387" s="132"/>
      <c r="BG387" s="140">
        <f t="shared" si="181"/>
        <v>0</v>
      </c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30">
        <f t="shared" si="182"/>
        <v>0</v>
      </c>
      <c r="BV387" s="132"/>
    </row>
    <row r="388" spans="1:74" ht="14.25" customHeight="1" x14ac:dyDescent="0.25">
      <c r="A388" s="132"/>
      <c r="B388" s="215">
        <v>46370</v>
      </c>
      <c r="C388" s="133"/>
      <c r="D388" s="136"/>
      <c r="E388" s="135"/>
      <c r="F388" s="135"/>
      <c r="G388" s="98">
        <f t="shared" si="174"/>
        <v>0</v>
      </c>
      <c r="H388" s="819"/>
      <c r="I388" s="641"/>
      <c r="J388" s="99"/>
      <c r="K388" s="122"/>
      <c r="L388" s="99"/>
      <c r="M388" s="99"/>
      <c r="N388" s="99"/>
      <c r="O388" s="99"/>
      <c r="P388" s="99"/>
      <c r="Q388" s="99"/>
      <c r="R388" s="641"/>
      <c r="S388" s="641"/>
      <c r="T388" s="99"/>
      <c r="U388" s="877">
        <f t="shared" si="175"/>
        <v>0</v>
      </c>
      <c r="V388" s="143"/>
      <c r="W388" s="143"/>
      <c r="X388" s="143"/>
      <c r="Y388" s="611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03">
        <f t="shared" si="176"/>
        <v>0</v>
      </c>
      <c r="AJ388" s="136"/>
      <c r="AK388" s="136"/>
      <c r="AL388" s="136"/>
      <c r="AM388" s="105">
        <f t="shared" si="177"/>
        <v>0</v>
      </c>
      <c r="AN388" s="143"/>
      <c r="AO388" s="143"/>
      <c r="AP388" s="143"/>
      <c r="AQ388" s="146"/>
      <c r="AR388" s="224">
        <f t="shared" si="178"/>
        <v>0</v>
      </c>
      <c r="AS388" s="141"/>
      <c r="AT388" s="141"/>
      <c r="AU388" s="141"/>
      <c r="AV388" s="141"/>
      <c r="AW388" s="141"/>
      <c r="AX388" s="141"/>
      <c r="AY388" s="141"/>
      <c r="AZ388" s="152"/>
      <c r="BA388" s="152"/>
      <c r="BB388" s="152"/>
      <c r="BC388" s="152"/>
      <c r="BD388" s="222">
        <f t="shared" si="179"/>
        <v>0</v>
      </c>
      <c r="BE388" s="140">
        <f t="shared" si="180"/>
        <v>0</v>
      </c>
      <c r="BF388" s="132"/>
      <c r="BG388" s="140">
        <f t="shared" si="181"/>
        <v>0</v>
      </c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30">
        <f t="shared" si="182"/>
        <v>0</v>
      </c>
      <c r="BV388" s="132"/>
    </row>
    <row r="389" spans="1:74" ht="14.25" customHeight="1" x14ac:dyDescent="0.25">
      <c r="A389" s="132"/>
      <c r="B389" s="215">
        <v>46371</v>
      </c>
      <c r="C389" s="133"/>
      <c r="D389" s="136"/>
      <c r="E389" s="135"/>
      <c r="F389" s="135"/>
      <c r="G389" s="98">
        <f t="shared" si="174"/>
        <v>0</v>
      </c>
      <c r="H389" s="819"/>
      <c r="I389" s="641"/>
      <c r="J389" s="99"/>
      <c r="K389" s="122"/>
      <c r="L389" s="99"/>
      <c r="M389" s="99"/>
      <c r="N389" s="99"/>
      <c r="O389" s="99"/>
      <c r="P389" s="99"/>
      <c r="Q389" s="99"/>
      <c r="R389" s="641"/>
      <c r="S389" s="641"/>
      <c r="T389" s="99"/>
      <c r="U389" s="877">
        <f t="shared" si="175"/>
        <v>0</v>
      </c>
      <c r="V389" s="143"/>
      <c r="W389" s="143"/>
      <c r="X389" s="143"/>
      <c r="Y389" s="611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03">
        <f t="shared" si="176"/>
        <v>0</v>
      </c>
      <c r="AJ389" s="136"/>
      <c r="AK389" s="136"/>
      <c r="AL389" s="136"/>
      <c r="AM389" s="105">
        <f t="shared" si="177"/>
        <v>0</v>
      </c>
      <c r="AN389" s="143"/>
      <c r="AO389" s="143"/>
      <c r="AP389" s="143"/>
      <c r="AQ389" s="146"/>
      <c r="AR389" s="224">
        <f t="shared" si="178"/>
        <v>0</v>
      </c>
      <c r="AS389" s="141"/>
      <c r="AT389" s="141"/>
      <c r="AU389" s="141"/>
      <c r="AV389" s="141"/>
      <c r="AW389" s="141"/>
      <c r="AX389" s="141"/>
      <c r="AY389" s="141"/>
      <c r="AZ389" s="152"/>
      <c r="BA389" s="152"/>
      <c r="BB389" s="152"/>
      <c r="BC389" s="152"/>
      <c r="BD389" s="222">
        <f t="shared" si="179"/>
        <v>0</v>
      </c>
      <c r="BE389" s="140">
        <f t="shared" si="180"/>
        <v>0</v>
      </c>
      <c r="BF389" s="132"/>
      <c r="BG389" s="140">
        <f t="shared" si="181"/>
        <v>0</v>
      </c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30">
        <f t="shared" si="182"/>
        <v>0</v>
      </c>
      <c r="BV389" s="132"/>
    </row>
    <row r="390" spans="1:74" ht="14.25" customHeight="1" x14ac:dyDescent="0.25">
      <c r="A390" s="132"/>
      <c r="B390" s="215">
        <v>46372</v>
      </c>
      <c r="C390" s="133"/>
      <c r="D390" s="136"/>
      <c r="E390" s="135"/>
      <c r="F390" s="135"/>
      <c r="G390" s="98">
        <f t="shared" si="174"/>
        <v>0</v>
      </c>
      <c r="H390" s="819"/>
      <c r="I390" s="641"/>
      <c r="J390" s="99"/>
      <c r="K390" s="122"/>
      <c r="L390" s="99"/>
      <c r="M390" s="99"/>
      <c r="N390" s="99"/>
      <c r="O390" s="99"/>
      <c r="P390" s="99"/>
      <c r="Q390" s="99"/>
      <c r="R390" s="641"/>
      <c r="S390" s="641"/>
      <c r="T390" s="99"/>
      <c r="U390" s="877">
        <f t="shared" si="175"/>
        <v>0</v>
      </c>
      <c r="V390" s="143"/>
      <c r="W390" s="143"/>
      <c r="X390" s="143"/>
      <c r="Y390" s="611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03">
        <f t="shared" si="176"/>
        <v>0</v>
      </c>
      <c r="AJ390" s="136"/>
      <c r="AK390" s="136"/>
      <c r="AL390" s="136"/>
      <c r="AM390" s="105">
        <f t="shared" si="177"/>
        <v>0</v>
      </c>
      <c r="AN390" s="143"/>
      <c r="AO390" s="143"/>
      <c r="AP390" s="143"/>
      <c r="AQ390" s="146"/>
      <c r="AR390" s="224">
        <f t="shared" si="178"/>
        <v>0</v>
      </c>
      <c r="AS390" s="141"/>
      <c r="AT390" s="878"/>
      <c r="AU390" s="141"/>
      <c r="AV390" s="141"/>
      <c r="AW390" s="141"/>
      <c r="AX390" s="141"/>
      <c r="AY390" s="141"/>
      <c r="AZ390" s="152"/>
      <c r="BA390" s="152"/>
      <c r="BB390" s="152"/>
      <c r="BC390" s="152"/>
      <c r="BD390" s="222">
        <f t="shared" si="179"/>
        <v>0</v>
      </c>
      <c r="BE390" s="140">
        <f t="shared" si="180"/>
        <v>0</v>
      </c>
      <c r="BF390" s="132"/>
      <c r="BG390" s="140">
        <f t="shared" si="181"/>
        <v>0</v>
      </c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30">
        <f t="shared" si="182"/>
        <v>0</v>
      </c>
      <c r="BV390" s="132"/>
    </row>
    <row r="391" spans="1:74" ht="14.25" customHeight="1" x14ac:dyDescent="0.25">
      <c r="A391" s="132"/>
      <c r="B391" s="215">
        <v>46373</v>
      </c>
      <c r="C391" s="133"/>
      <c r="D391" s="136"/>
      <c r="E391" s="135"/>
      <c r="F391" s="135"/>
      <c r="G391" s="98">
        <f t="shared" si="174"/>
        <v>0</v>
      </c>
      <c r="H391" s="819"/>
      <c r="I391" s="379"/>
      <c r="J391" s="99"/>
      <c r="K391" s="173"/>
      <c r="L391" s="99"/>
      <c r="M391" s="99"/>
      <c r="N391" s="99"/>
      <c r="O391" s="99"/>
      <c r="P391" s="99"/>
      <c r="Q391" s="99"/>
      <c r="R391" s="641"/>
      <c r="S391" s="641"/>
      <c r="T391" s="99"/>
      <c r="U391" s="877">
        <f t="shared" si="175"/>
        <v>0</v>
      </c>
      <c r="V391" s="143"/>
      <c r="W391" s="136"/>
      <c r="X391" s="136"/>
      <c r="Y391" s="611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03">
        <f t="shared" si="176"/>
        <v>0</v>
      </c>
      <c r="AJ391" s="136"/>
      <c r="AK391" s="136"/>
      <c r="AL391" s="136"/>
      <c r="AM391" s="105">
        <f t="shared" si="177"/>
        <v>0</v>
      </c>
      <c r="AN391" s="143"/>
      <c r="AO391" s="143"/>
      <c r="AP391" s="143"/>
      <c r="AQ391" s="146"/>
      <c r="AR391" s="224">
        <f t="shared" si="178"/>
        <v>0</v>
      </c>
      <c r="AS391" s="141"/>
      <c r="AT391" s="141"/>
      <c r="AU391" s="141"/>
      <c r="AV391" s="141"/>
      <c r="AW391" s="141"/>
      <c r="AX391" s="141"/>
      <c r="AY391" s="141"/>
      <c r="AZ391" s="152"/>
      <c r="BA391" s="152"/>
      <c r="BB391" s="152"/>
      <c r="BC391" s="152"/>
      <c r="BD391" s="222">
        <f t="shared" si="179"/>
        <v>0</v>
      </c>
      <c r="BE391" s="140">
        <f t="shared" si="180"/>
        <v>0</v>
      </c>
      <c r="BF391" s="132"/>
      <c r="BG391" s="140">
        <f t="shared" si="181"/>
        <v>0</v>
      </c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30">
        <f t="shared" si="182"/>
        <v>0</v>
      </c>
      <c r="BV391" s="132"/>
    </row>
    <row r="392" spans="1:74" ht="14.25" customHeight="1" x14ac:dyDescent="0.25">
      <c r="A392" s="132"/>
      <c r="B392" s="215">
        <v>46374</v>
      </c>
      <c r="C392" s="133"/>
      <c r="D392" s="136"/>
      <c r="E392" s="135"/>
      <c r="F392" s="135"/>
      <c r="G392" s="98">
        <f t="shared" si="174"/>
        <v>0</v>
      </c>
      <c r="H392" s="819"/>
      <c r="I392" s="641"/>
      <c r="J392" s="99"/>
      <c r="K392" s="122"/>
      <c r="L392" s="99"/>
      <c r="M392" s="99"/>
      <c r="N392" s="99"/>
      <c r="O392" s="99"/>
      <c r="P392" s="99"/>
      <c r="Q392" s="99"/>
      <c r="R392" s="641"/>
      <c r="S392" s="641"/>
      <c r="T392" s="99"/>
      <c r="U392" s="877">
        <f t="shared" si="175"/>
        <v>0</v>
      </c>
      <c r="V392" s="143"/>
      <c r="W392" s="136"/>
      <c r="X392" s="136"/>
      <c r="Y392" s="611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03">
        <f t="shared" si="176"/>
        <v>0</v>
      </c>
      <c r="AJ392" s="136"/>
      <c r="AK392" s="136"/>
      <c r="AL392" s="136"/>
      <c r="AM392" s="105">
        <f t="shared" si="177"/>
        <v>0</v>
      </c>
      <c r="AN392" s="143"/>
      <c r="AO392" s="143"/>
      <c r="AP392" s="143"/>
      <c r="AQ392" s="146"/>
      <c r="AR392" s="224">
        <f t="shared" si="178"/>
        <v>0</v>
      </c>
      <c r="AS392" s="141"/>
      <c r="AT392" s="141"/>
      <c r="AU392" s="141"/>
      <c r="AV392" s="141"/>
      <c r="AW392" s="141"/>
      <c r="AX392" s="141"/>
      <c r="AY392" s="141"/>
      <c r="AZ392" s="152"/>
      <c r="BA392" s="152"/>
      <c r="BB392" s="152"/>
      <c r="BC392" s="152"/>
      <c r="BD392" s="222">
        <f t="shared" si="179"/>
        <v>0</v>
      </c>
      <c r="BE392" s="140">
        <f t="shared" si="180"/>
        <v>0</v>
      </c>
      <c r="BF392" s="132"/>
      <c r="BG392" s="140">
        <f t="shared" si="181"/>
        <v>0</v>
      </c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30">
        <f t="shared" si="182"/>
        <v>0</v>
      </c>
      <c r="BV392" s="132"/>
    </row>
    <row r="393" spans="1:74" ht="14.25" customHeight="1" x14ac:dyDescent="0.25">
      <c r="A393" s="132"/>
      <c r="B393" s="215">
        <v>46375</v>
      </c>
      <c r="C393" s="133"/>
      <c r="D393" s="136"/>
      <c r="E393" s="135"/>
      <c r="F393" s="135"/>
      <c r="G393" s="98">
        <f t="shared" si="174"/>
        <v>0</v>
      </c>
      <c r="H393" s="819"/>
      <c r="I393" s="641"/>
      <c r="J393" s="99"/>
      <c r="K393" s="122"/>
      <c r="L393" s="99"/>
      <c r="M393" s="99"/>
      <c r="N393" s="99"/>
      <c r="O393" s="99"/>
      <c r="P393" s="99"/>
      <c r="Q393" s="99"/>
      <c r="R393" s="641"/>
      <c r="S393" s="641"/>
      <c r="T393" s="99"/>
      <c r="U393" s="877">
        <f t="shared" si="175"/>
        <v>0</v>
      </c>
      <c r="V393" s="143"/>
      <c r="W393" s="136"/>
      <c r="X393" s="136"/>
      <c r="Y393" s="611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03">
        <f t="shared" si="176"/>
        <v>0</v>
      </c>
      <c r="AJ393" s="136"/>
      <c r="AK393" s="136"/>
      <c r="AL393" s="136"/>
      <c r="AM393" s="105">
        <f t="shared" si="177"/>
        <v>0</v>
      </c>
      <c r="AN393" s="143"/>
      <c r="AO393" s="143"/>
      <c r="AP393" s="143"/>
      <c r="AQ393" s="146"/>
      <c r="AR393" s="224">
        <f t="shared" si="178"/>
        <v>0</v>
      </c>
      <c r="AS393" s="141"/>
      <c r="AT393" s="141"/>
      <c r="AU393" s="141"/>
      <c r="AV393" s="141"/>
      <c r="AW393" s="141"/>
      <c r="AX393" s="141"/>
      <c r="AY393" s="141"/>
      <c r="AZ393" s="152"/>
      <c r="BA393" s="152"/>
      <c r="BB393" s="152"/>
      <c r="BC393" s="152"/>
      <c r="BD393" s="222">
        <f t="shared" si="179"/>
        <v>0</v>
      </c>
      <c r="BE393" s="140">
        <f t="shared" si="180"/>
        <v>0</v>
      </c>
      <c r="BF393" s="132"/>
      <c r="BG393" s="140">
        <f t="shared" si="181"/>
        <v>0</v>
      </c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30">
        <f t="shared" si="182"/>
        <v>0</v>
      </c>
      <c r="BV393" s="132"/>
    </row>
    <row r="394" spans="1:74" ht="14.25" customHeight="1" x14ac:dyDescent="0.25">
      <c r="A394" s="132"/>
      <c r="B394" s="215">
        <v>46376</v>
      </c>
      <c r="C394" s="133"/>
      <c r="D394" s="136"/>
      <c r="E394" s="135"/>
      <c r="F394" s="135"/>
      <c r="G394" s="98">
        <f t="shared" si="174"/>
        <v>0</v>
      </c>
      <c r="H394" s="819"/>
      <c r="I394" s="641"/>
      <c r="J394" s="99"/>
      <c r="K394" s="122"/>
      <c r="L394" s="99"/>
      <c r="M394" s="99"/>
      <c r="N394" s="99"/>
      <c r="O394" s="99"/>
      <c r="P394" s="99"/>
      <c r="Q394" s="99"/>
      <c r="R394" s="641"/>
      <c r="S394" s="641"/>
      <c r="T394" s="99"/>
      <c r="U394" s="877">
        <f t="shared" si="175"/>
        <v>0</v>
      </c>
      <c r="V394" s="143"/>
      <c r="W394" s="136"/>
      <c r="X394" s="136"/>
      <c r="Y394" s="611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03">
        <f t="shared" si="176"/>
        <v>0</v>
      </c>
      <c r="AJ394" s="136"/>
      <c r="AK394" s="136"/>
      <c r="AL394" s="136"/>
      <c r="AM394" s="105">
        <f t="shared" si="177"/>
        <v>0</v>
      </c>
      <c r="AN394" s="143"/>
      <c r="AO394" s="143"/>
      <c r="AP394" s="143"/>
      <c r="AQ394" s="146"/>
      <c r="AR394" s="224">
        <f t="shared" si="178"/>
        <v>0</v>
      </c>
      <c r="AS394" s="141"/>
      <c r="AT394" s="141"/>
      <c r="AU394" s="141"/>
      <c r="AV394" s="141"/>
      <c r="AW394" s="141"/>
      <c r="AX394" s="141"/>
      <c r="AY394" s="141"/>
      <c r="AZ394" s="152"/>
      <c r="BA394" s="152"/>
      <c r="BB394" s="152"/>
      <c r="BC394" s="152"/>
      <c r="BD394" s="222">
        <f t="shared" si="179"/>
        <v>0</v>
      </c>
      <c r="BE394" s="140">
        <f t="shared" si="180"/>
        <v>0</v>
      </c>
      <c r="BF394" s="132"/>
      <c r="BG394" s="140">
        <f t="shared" si="181"/>
        <v>0</v>
      </c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30">
        <f t="shared" si="182"/>
        <v>0</v>
      </c>
      <c r="BV394" s="132"/>
    </row>
    <row r="395" spans="1:74" ht="14.25" customHeight="1" x14ac:dyDescent="0.25">
      <c r="A395" s="132"/>
      <c r="B395" s="215">
        <v>46377</v>
      </c>
      <c r="C395" s="133"/>
      <c r="D395" s="136"/>
      <c r="E395" s="135"/>
      <c r="F395" s="135"/>
      <c r="G395" s="98">
        <f t="shared" si="174"/>
        <v>0</v>
      </c>
      <c r="H395" s="819"/>
      <c r="I395" s="641"/>
      <c r="J395" s="99"/>
      <c r="K395" s="122"/>
      <c r="L395" s="99"/>
      <c r="M395" s="99"/>
      <c r="N395" s="99"/>
      <c r="O395" s="99"/>
      <c r="P395" s="99"/>
      <c r="Q395" s="99"/>
      <c r="R395" s="641"/>
      <c r="S395" s="641"/>
      <c r="T395" s="99"/>
      <c r="U395" s="877">
        <f t="shared" si="175"/>
        <v>0</v>
      </c>
      <c r="V395" s="143"/>
      <c r="W395" s="136"/>
      <c r="X395" s="136"/>
      <c r="Y395" s="611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03">
        <f t="shared" si="176"/>
        <v>0</v>
      </c>
      <c r="AJ395" s="136"/>
      <c r="AK395" s="136"/>
      <c r="AL395" s="136"/>
      <c r="AM395" s="105">
        <f t="shared" si="177"/>
        <v>0</v>
      </c>
      <c r="AN395" s="143"/>
      <c r="AO395" s="143"/>
      <c r="AP395" s="143"/>
      <c r="AQ395" s="146"/>
      <c r="AR395" s="224">
        <f t="shared" si="178"/>
        <v>0</v>
      </c>
      <c r="AS395" s="141"/>
      <c r="AT395" s="141"/>
      <c r="AU395" s="141"/>
      <c r="AV395" s="141"/>
      <c r="AW395" s="141"/>
      <c r="AX395" s="141"/>
      <c r="AY395" s="141"/>
      <c r="AZ395" s="152"/>
      <c r="BA395" s="152"/>
      <c r="BB395" s="152"/>
      <c r="BC395" s="152"/>
      <c r="BD395" s="222">
        <f t="shared" si="179"/>
        <v>0</v>
      </c>
      <c r="BE395" s="140">
        <f t="shared" si="180"/>
        <v>0</v>
      </c>
      <c r="BF395" s="132"/>
      <c r="BG395" s="140">
        <f t="shared" si="181"/>
        <v>0</v>
      </c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30">
        <f t="shared" si="182"/>
        <v>0</v>
      </c>
      <c r="BV395" s="132"/>
    </row>
    <row r="396" spans="1:74" ht="14.25" customHeight="1" x14ac:dyDescent="0.25">
      <c r="A396" s="132"/>
      <c r="B396" s="215">
        <v>46378</v>
      </c>
      <c r="C396" s="133"/>
      <c r="D396" s="136"/>
      <c r="E396" s="135"/>
      <c r="F396" s="135"/>
      <c r="G396" s="98">
        <f t="shared" si="174"/>
        <v>0</v>
      </c>
      <c r="H396" s="819"/>
      <c r="I396" s="641"/>
      <c r="J396" s="99"/>
      <c r="K396" s="122"/>
      <c r="L396" s="99"/>
      <c r="M396" s="99"/>
      <c r="N396" s="99"/>
      <c r="O396" s="99"/>
      <c r="P396" s="99"/>
      <c r="Q396" s="99"/>
      <c r="R396" s="641"/>
      <c r="S396" s="641"/>
      <c r="T396" s="99"/>
      <c r="U396" s="877">
        <f t="shared" si="175"/>
        <v>0</v>
      </c>
      <c r="V396" s="143"/>
      <c r="W396" s="136"/>
      <c r="X396" s="136"/>
      <c r="Y396" s="611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03">
        <f t="shared" si="176"/>
        <v>0</v>
      </c>
      <c r="AJ396" s="136"/>
      <c r="AK396" s="136"/>
      <c r="AL396" s="136"/>
      <c r="AM396" s="105">
        <f t="shared" si="177"/>
        <v>0</v>
      </c>
      <c r="AN396" s="143"/>
      <c r="AO396" s="143"/>
      <c r="AP396" s="143"/>
      <c r="AQ396" s="146"/>
      <c r="AR396" s="224">
        <f t="shared" si="178"/>
        <v>0</v>
      </c>
      <c r="AS396" s="141"/>
      <c r="AT396" s="878"/>
      <c r="AU396" s="878"/>
      <c r="AV396" s="141"/>
      <c r="AW396" s="141"/>
      <c r="AX396" s="141"/>
      <c r="AY396" s="141"/>
      <c r="AZ396" s="152"/>
      <c r="BA396" s="152"/>
      <c r="BB396" s="152"/>
      <c r="BC396" s="152"/>
      <c r="BD396" s="222">
        <f t="shared" si="179"/>
        <v>0</v>
      </c>
      <c r="BE396" s="140">
        <f t="shared" si="180"/>
        <v>0</v>
      </c>
      <c r="BF396" s="132"/>
      <c r="BG396" s="140">
        <f t="shared" si="181"/>
        <v>0</v>
      </c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30">
        <f t="shared" si="182"/>
        <v>0</v>
      </c>
      <c r="BV396" s="132"/>
    </row>
    <row r="397" spans="1:74" ht="14.25" customHeight="1" x14ac:dyDescent="0.25">
      <c r="A397" s="132"/>
      <c r="B397" s="215">
        <v>46379</v>
      </c>
      <c r="C397" s="133"/>
      <c r="D397" s="136"/>
      <c r="E397" s="135"/>
      <c r="F397" s="135"/>
      <c r="G397" s="98">
        <f t="shared" si="174"/>
        <v>0</v>
      </c>
      <c r="H397" s="819"/>
      <c r="I397" s="641"/>
      <c r="J397" s="99"/>
      <c r="K397" s="122"/>
      <c r="L397" s="99"/>
      <c r="M397" s="99"/>
      <c r="N397" s="99"/>
      <c r="O397" s="99"/>
      <c r="P397" s="99"/>
      <c r="Q397" s="99"/>
      <c r="R397" s="641"/>
      <c r="S397" s="641"/>
      <c r="T397" s="99"/>
      <c r="U397" s="877">
        <f t="shared" si="175"/>
        <v>0</v>
      </c>
      <c r="V397" s="143"/>
      <c r="W397" s="136"/>
      <c r="X397" s="136"/>
      <c r="Y397" s="611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03">
        <f t="shared" si="176"/>
        <v>0</v>
      </c>
      <c r="AJ397" s="136"/>
      <c r="AK397" s="136"/>
      <c r="AL397" s="136"/>
      <c r="AM397" s="105">
        <f t="shared" si="177"/>
        <v>0</v>
      </c>
      <c r="AN397" s="143"/>
      <c r="AO397" s="143"/>
      <c r="AP397" s="143"/>
      <c r="AQ397" s="146"/>
      <c r="AR397" s="224">
        <f t="shared" si="178"/>
        <v>0</v>
      </c>
      <c r="AS397" s="141"/>
      <c r="AT397" s="141"/>
      <c r="AU397" s="141"/>
      <c r="AV397" s="141"/>
      <c r="AW397" s="141"/>
      <c r="AX397" s="141"/>
      <c r="AY397" s="141"/>
      <c r="AZ397" s="152"/>
      <c r="BA397" s="152"/>
      <c r="BB397" s="152"/>
      <c r="BC397" s="152"/>
      <c r="BD397" s="222">
        <f t="shared" si="179"/>
        <v>0</v>
      </c>
      <c r="BE397" s="140">
        <f t="shared" si="180"/>
        <v>0</v>
      </c>
      <c r="BF397" s="132"/>
      <c r="BG397" s="140">
        <f t="shared" si="181"/>
        <v>0</v>
      </c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30">
        <f t="shared" si="182"/>
        <v>0</v>
      </c>
      <c r="BV397" s="132"/>
    </row>
    <row r="398" spans="1:74" ht="14.25" customHeight="1" x14ac:dyDescent="0.25">
      <c r="A398" s="132"/>
      <c r="B398" s="215">
        <v>46380</v>
      </c>
      <c r="C398" s="133"/>
      <c r="D398" s="136"/>
      <c r="E398" s="135"/>
      <c r="F398" s="135"/>
      <c r="G398" s="98">
        <f t="shared" si="174"/>
        <v>0</v>
      </c>
      <c r="H398" s="819"/>
      <c r="I398" s="641"/>
      <c r="J398" s="99"/>
      <c r="K398" s="122"/>
      <c r="L398" s="99"/>
      <c r="M398" s="99"/>
      <c r="N398" s="99"/>
      <c r="O398" s="764"/>
      <c r="P398" s="99"/>
      <c r="Q398" s="99"/>
      <c r="R398" s="641"/>
      <c r="S398" s="641"/>
      <c r="T398" s="99"/>
      <c r="U398" s="877">
        <f t="shared" si="175"/>
        <v>0</v>
      </c>
      <c r="V398" s="143"/>
      <c r="W398" s="143"/>
      <c r="X398" s="143"/>
      <c r="Y398" s="611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03">
        <f t="shared" si="176"/>
        <v>0</v>
      </c>
      <c r="AJ398" s="136"/>
      <c r="AK398" s="136"/>
      <c r="AL398" s="136"/>
      <c r="AM398" s="105">
        <f t="shared" si="177"/>
        <v>0</v>
      </c>
      <c r="AN398" s="143"/>
      <c r="AO398" s="143"/>
      <c r="AP398" s="143"/>
      <c r="AQ398" s="146"/>
      <c r="AR398" s="224">
        <f t="shared" si="178"/>
        <v>0</v>
      </c>
      <c r="AS398" s="141"/>
      <c r="AT398" s="141"/>
      <c r="AU398" s="141"/>
      <c r="AV398" s="141"/>
      <c r="AW398" s="141"/>
      <c r="AX398" s="141"/>
      <c r="AY398" s="141"/>
      <c r="AZ398" s="152"/>
      <c r="BA398" s="152"/>
      <c r="BB398" s="152"/>
      <c r="BC398" s="152"/>
      <c r="BD398" s="222">
        <f t="shared" si="179"/>
        <v>0</v>
      </c>
      <c r="BE398" s="140">
        <f t="shared" si="180"/>
        <v>0</v>
      </c>
      <c r="BF398" s="132"/>
      <c r="BG398" s="140">
        <f t="shared" si="181"/>
        <v>0</v>
      </c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30">
        <f t="shared" si="182"/>
        <v>0</v>
      </c>
      <c r="BV398" s="132"/>
    </row>
    <row r="399" spans="1:74" ht="14.25" customHeight="1" x14ac:dyDescent="0.25">
      <c r="A399" s="132"/>
      <c r="B399" s="215">
        <v>46381</v>
      </c>
      <c r="C399" s="133"/>
      <c r="D399" s="136"/>
      <c r="E399" s="135"/>
      <c r="F399" s="135"/>
      <c r="G399" s="98">
        <f t="shared" si="174"/>
        <v>0</v>
      </c>
      <c r="H399" s="819"/>
      <c r="I399" s="641"/>
      <c r="J399" s="99"/>
      <c r="K399" s="122"/>
      <c r="L399" s="99"/>
      <c r="M399" s="99"/>
      <c r="N399" s="99"/>
      <c r="O399" s="99"/>
      <c r="P399" s="99"/>
      <c r="Q399" s="99"/>
      <c r="R399" s="641"/>
      <c r="S399" s="641"/>
      <c r="T399" s="99"/>
      <c r="U399" s="877">
        <f t="shared" si="175"/>
        <v>0</v>
      </c>
      <c r="V399" s="143"/>
      <c r="W399" s="143"/>
      <c r="X399" s="143"/>
      <c r="Y399" s="611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03">
        <f t="shared" si="176"/>
        <v>0</v>
      </c>
      <c r="AJ399" s="136"/>
      <c r="AK399" s="136"/>
      <c r="AL399" s="136"/>
      <c r="AM399" s="105">
        <f t="shared" si="177"/>
        <v>0</v>
      </c>
      <c r="AN399" s="143"/>
      <c r="AO399" s="143"/>
      <c r="AP399" s="143"/>
      <c r="AQ399" s="146"/>
      <c r="AR399" s="224">
        <f t="shared" si="178"/>
        <v>0</v>
      </c>
      <c r="AS399" s="141"/>
      <c r="AT399" s="141"/>
      <c r="AU399" s="141"/>
      <c r="AV399" s="141"/>
      <c r="AW399" s="141"/>
      <c r="AX399" s="141"/>
      <c r="AY399" s="141"/>
      <c r="AZ399" s="152"/>
      <c r="BA399" s="152"/>
      <c r="BB399" s="152"/>
      <c r="BC399" s="152"/>
      <c r="BD399" s="222">
        <f t="shared" si="179"/>
        <v>0</v>
      </c>
      <c r="BE399" s="140">
        <f t="shared" si="180"/>
        <v>0</v>
      </c>
      <c r="BF399" s="132"/>
      <c r="BG399" s="140">
        <f t="shared" si="181"/>
        <v>0</v>
      </c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30">
        <f t="shared" si="182"/>
        <v>0</v>
      </c>
      <c r="BV399" s="132"/>
    </row>
    <row r="400" spans="1:74" ht="14.25" customHeight="1" x14ac:dyDescent="0.25">
      <c r="A400" s="132"/>
      <c r="B400" s="215">
        <v>46382</v>
      </c>
      <c r="C400" s="133"/>
      <c r="D400" s="136"/>
      <c r="E400" s="135"/>
      <c r="F400" s="135"/>
      <c r="G400" s="98">
        <f t="shared" si="174"/>
        <v>0</v>
      </c>
      <c r="H400" s="819"/>
      <c r="I400" s="641"/>
      <c r="J400" s="99"/>
      <c r="K400" s="122"/>
      <c r="L400" s="99"/>
      <c r="M400" s="99"/>
      <c r="N400" s="99"/>
      <c r="O400" s="99"/>
      <c r="P400" s="99"/>
      <c r="Q400" s="99"/>
      <c r="R400" s="641"/>
      <c r="S400" s="641"/>
      <c r="T400" s="99"/>
      <c r="U400" s="877">
        <f t="shared" si="175"/>
        <v>0</v>
      </c>
      <c r="V400" s="143"/>
      <c r="W400" s="143"/>
      <c r="X400" s="143"/>
      <c r="Y400" s="611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03">
        <f t="shared" si="176"/>
        <v>0</v>
      </c>
      <c r="AJ400" s="136"/>
      <c r="AK400" s="136"/>
      <c r="AL400" s="136"/>
      <c r="AM400" s="105">
        <f t="shared" si="177"/>
        <v>0</v>
      </c>
      <c r="AN400" s="143"/>
      <c r="AO400" s="143"/>
      <c r="AP400" s="143"/>
      <c r="AQ400" s="146"/>
      <c r="AR400" s="224">
        <f t="shared" si="178"/>
        <v>0</v>
      </c>
      <c r="AS400" s="141"/>
      <c r="AT400" s="141"/>
      <c r="AU400" s="141"/>
      <c r="AV400" s="141"/>
      <c r="AW400" s="141"/>
      <c r="AX400" s="141"/>
      <c r="AY400" s="141"/>
      <c r="AZ400" s="152"/>
      <c r="BA400" s="152"/>
      <c r="BB400" s="152"/>
      <c r="BC400" s="152"/>
      <c r="BD400" s="222">
        <f t="shared" si="179"/>
        <v>0</v>
      </c>
      <c r="BE400" s="140">
        <f t="shared" si="180"/>
        <v>0</v>
      </c>
      <c r="BF400" s="132"/>
      <c r="BG400" s="140">
        <f t="shared" si="181"/>
        <v>0</v>
      </c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30">
        <f t="shared" si="182"/>
        <v>0</v>
      </c>
      <c r="BV400" s="132"/>
    </row>
    <row r="401" spans="1:74" ht="14.25" customHeight="1" x14ac:dyDescent="0.25">
      <c r="A401" s="132"/>
      <c r="B401" s="215">
        <v>46383</v>
      </c>
      <c r="C401" s="133"/>
      <c r="D401" s="136"/>
      <c r="E401" s="135"/>
      <c r="F401" s="135"/>
      <c r="G401" s="98">
        <f t="shared" si="174"/>
        <v>0</v>
      </c>
      <c r="H401" s="819"/>
      <c r="I401" s="641"/>
      <c r="J401" s="99"/>
      <c r="K401" s="122"/>
      <c r="L401" s="99"/>
      <c r="M401" s="99"/>
      <c r="N401" s="99"/>
      <c r="O401" s="99"/>
      <c r="P401" s="99"/>
      <c r="Q401" s="99"/>
      <c r="R401" s="641"/>
      <c r="S401" s="641"/>
      <c r="T401" s="99"/>
      <c r="U401" s="877">
        <f t="shared" si="175"/>
        <v>0</v>
      </c>
      <c r="V401" s="143"/>
      <c r="W401" s="143"/>
      <c r="X401" s="143"/>
      <c r="Y401" s="611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03">
        <f t="shared" si="176"/>
        <v>0</v>
      </c>
      <c r="AJ401" s="136"/>
      <c r="AK401" s="136"/>
      <c r="AL401" s="136"/>
      <c r="AM401" s="105">
        <f t="shared" si="177"/>
        <v>0</v>
      </c>
      <c r="AN401" s="143"/>
      <c r="AO401" s="143"/>
      <c r="AP401" s="143"/>
      <c r="AQ401" s="146"/>
      <c r="AR401" s="224">
        <f t="shared" si="178"/>
        <v>0</v>
      </c>
      <c r="AS401" s="141"/>
      <c r="AT401" s="141"/>
      <c r="AU401" s="141"/>
      <c r="AV401" s="141"/>
      <c r="AW401" s="141"/>
      <c r="AX401" s="141"/>
      <c r="AY401" s="141"/>
      <c r="AZ401" s="152"/>
      <c r="BA401" s="152"/>
      <c r="BB401" s="152"/>
      <c r="BC401" s="152"/>
      <c r="BD401" s="222">
        <f t="shared" si="179"/>
        <v>0</v>
      </c>
      <c r="BE401" s="140">
        <f t="shared" si="180"/>
        <v>0</v>
      </c>
      <c r="BF401" s="132"/>
      <c r="BG401" s="140">
        <f t="shared" si="181"/>
        <v>0</v>
      </c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30">
        <f t="shared" si="182"/>
        <v>0</v>
      </c>
      <c r="BV401" s="132"/>
    </row>
    <row r="402" spans="1:74" ht="14.25" customHeight="1" x14ac:dyDescent="0.25">
      <c r="A402" s="132"/>
      <c r="B402" s="215">
        <v>46384</v>
      </c>
      <c r="C402" s="133"/>
      <c r="D402" s="136"/>
      <c r="E402" s="135"/>
      <c r="F402" s="135"/>
      <c r="G402" s="98">
        <f t="shared" si="174"/>
        <v>0</v>
      </c>
      <c r="H402" s="819"/>
      <c r="I402" s="641"/>
      <c r="J402" s="99"/>
      <c r="K402" s="122"/>
      <c r="L402" s="99"/>
      <c r="M402" s="99"/>
      <c r="N402" s="99"/>
      <c r="O402" s="99"/>
      <c r="P402" s="99"/>
      <c r="Q402" s="99"/>
      <c r="R402" s="641"/>
      <c r="S402" s="641"/>
      <c r="T402" s="99"/>
      <c r="U402" s="877">
        <f t="shared" si="175"/>
        <v>0</v>
      </c>
      <c r="V402" s="143"/>
      <c r="W402" s="143"/>
      <c r="X402" s="143"/>
      <c r="Y402" s="611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03">
        <f t="shared" si="176"/>
        <v>0</v>
      </c>
      <c r="AJ402" s="136"/>
      <c r="AK402" s="136"/>
      <c r="AL402" s="136"/>
      <c r="AM402" s="105">
        <f t="shared" si="177"/>
        <v>0</v>
      </c>
      <c r="AN402" s="143"/>
      <c r="AO402" s="143"/>
      <c r="AP402" s="143"/>
      <c r="AQ402" s="146"/>
      <c r="AR402" s="224">
        <f t="shared" si="178"/>
        <v>0</v>
      </c>
      <c r="AS402" s="141"/>
      <c r="AT402" s="141"/>
      <c r="AU402" s="141"/>
      <c r="AV402" s="141"/>
      <c r="AW402" s="141"/>
      <c r="AX402" s="141"/>
      <c r="AY402" s="141"/>
      <c r="AZ402" s="152"/>
      <c r="BA402" s="152"/>
      <c r="BB402" s="152"/>
      <c r="BC402" s="152"/>
      <c r="BD402" s="222">
        <f t="shared" si="179"/>
        <v>0</v>
      </c>
      <c r="BE402" s="140">
        <f t="shared" si="180"/>
        <v>0</v>
      </c>
      <c r="BF402" s="132"/>
      <c r="BG402" s="140">
        <f t="shared" si="181"/>
        <v>0</v>
      </c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30">
        <f t="shared" si="182"/>
        <v>0</v>
      </c>
      <c r="BV402" s="132"/>
    </row>
    <row r="403" spans="1:74" ht="15" customHeight="1" x14ac:dyDescent="0.25">
      <c r="A403" s="132"/>
      <c r="B403" s="215">
        <v>46385</v>
      </c>
      <c r="C403" s="133"/>
      <c r="D403" s="136"/>
      <c r="E403" s="135"/>
      <c r="F403" s="135"/>
      <c r="G403" s="98">
        <f t="shared" si="174"/>
        <v>0</v>
      </c>
      <c r="H403" s="819"/>
      <c r="I403" s="641"/>
      <c r="J403" s="99"/>
      <c r="K403" s="122"/>
      <c r="L403" s="99"/>
      <c r="M403" s="99"/>
      <c r="N403" s="99"/>
      <c r="O403" s="99"/>
      <c r="P403" s="99"/>
      <c r="Q403" s="99"/>
      <c r="R403" s="641"/>
      <c r="S403" s="641"/>
      <c r="T403" s="99"/>
      <c r="U403" s="877">
        <f t="shared" si="175"/>
        <v>0</v>
      </c>
      <c r="V403" s="143"/>
      <c r="W403" s="143"/>
      <c r="X403" s="143"/>
      <c r="Y403" s="611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03">
        <f t="shared" si="176"/>
        <v>0</v>
      </c>
      <c r="AJ403" s="136"/>
      <c r="AK403" s="136"/>
      <c r="AL403" s="136"/>
      <c r="AM403" s="105">
        <f t="shared" si="177"/>
        <v>0</v>
      </c>
      <c r="AN403" s="143"/>
      <c r="AO403" s="143"/>
      <c r="AP403" s="143"/>
      <c r="AQ403" s="146"/>
      <c r="AR403" s="224">
        <f t="shared" si="178"/>
        <v>0</v>
      </c>
      <c r="AS403" s="141"/>
      <c r="AT403" s="141"/>
      <c r="AU403" s="141"/>
      <c r="AV403" s="141"/>
      <c r="AW403" s="141"/>
      <c r="AX403" s="141"/>
      <c r="AY403" s="141"/>
      <c r="AZ403" s="152"/>
      <c r="BA403" s="152"/>
      <c r="BB403" s="152"/>
      <c r="BC403" s="152"/>
      <c r="BD403" s="222">
        <f t="shared" si="179"/>
        <v>0</v>
      </c>
      <c r="BE403" s="140">
        <f t="shared" si="180"/>
        <v>0</v>
      </c>
      <c r="BF403" s="132"/>
      <c r="BG403" s="140">
        <f t="shared" si="181"/>
        <v>0</v>
      </c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30">
        <f t="shared" si="182"/>
        <v>0</v>
      </c>
      <c r="BV403" s="132"/>
    </row>
    <row r="404" spans="1:74" ht="14.25" customHeight="1" x14ac:dyDescent="0.25">
      <c r="A404" s="132"/>
      <c r="B404" s="215">
        <v>46386</v>
      </c>
      <c r="C404" s="133"/>
      <c r="D404" s="136"/>
      <c r="E404" s="135"/>
      <c r="F404" s="135"/>
      <c r="G404" s="98">
        <f t="shared" si="174"/>
        <v>0</v>
      </c>
      <c r="H404" s="819"/>
      <c r="I404" s="641"/>
      <c r="J404" s="99"/>
      <c r="K404" s="122"/>
      <c r="L404" s="99"/>
      <c r="M404" s="99"/>
      <c r="N404" s="99"/>
      <c r="O404" s="99"/>
      <c r="P404" s="99"/>
      <c r="Q404" s="99"/>
      <c r="R404" s="641"/>
      <c r="S404" s="641"/>
      <c r="T404" s="99"/>
      <c r="U404" s="877">
        <f t="shared" si="175"/>
        <v>0</v>
      </c>
      <c r="V404" s="143"/>
      <c r="W404" s="143"/>
      <c r="X404" s="143"/>
      <c r="Y404" s="611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03">
        <f t="shared" si="176"/>
        <v>0</v>
      </c>
      <c r="AJ404" s="136"/>
      <c r="AK404" s="136"/>
      <c r="AL404" s="136"/>
      <c r="AM404" s="105">
        <f t="shared" si="177"/>
        <v>0</v>
      </c>
      <c r="AN404" s="143"/>
      <c r="AO404" s="143"/>
      <c r="AP404" s="143"/>
      <c r="AQ404" s="146"/>
      <c r="AR404" s="224">
        <f t="shared" si="178"/>
        <v>0</v>
      </c>
      <c r="AS404" s="141"/>
      <c r="AT404" s="141"/>
      <c r="AU404" s="141"/>
      <c r="AV404" s="141"/>
      <c r="AW404" s="141"/>
      <c r="AX404" s="141"/>
      <c r="AY404" s="141"/>
      <c r="AZ404" s="152"/>
      <c r="BA404" s="152"/>
      <c r="BB404" s="152"/>
      <c r="BC404" s="152"/>
      <c r="BD404" s="222">
        <f t="shared" si="179"/>
        <v>0</v>
      </c>
      <c r="BE404" s="140">
        <f t="shared" si="180"/>
        <v>0</v>
      </c>
      <c r="BF404" s="132"/>
      <c r="BG404" s="140">
        <f t="shared" si="181"/>
        <v>0</v>
      </c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30">
        <f t="shared" si="182"/>
        <v>0</v>
      </c>
      <c r="BV404" s="132"/>
    </row>
    <row r="405" spans="1:74" ht="14.25" customHeight="1" thickBot="1" x14ac:dyDescent="0.3">
      <c r="A405" s="132"/>
      <c r="B405" s="215">
        <v>46387</v>
      </c>
      <c r="C405" s="153"/>
      <c r="D405" s="159"/>
      <c r="E405" s="156"/>
      <c r="F405" s="156"/>
      <c r="G405" s="98">
        <f t="shared" si="174"/>
        <v>0</v>
      </c>
      <c r="H405" s="833"/>
      <c r="I405" s="658"/>
      <c r="J405" s="657"/>
      <c r="K405" s="656"/>
      <c r="L405" s="657"/>
      <c r="M405" s="657"/>
      <c r="N405" s="657"/>
      <c r="O405" s="657"/>
      <c r="P405" s="657"/>
      <c r="Q405" s="657"/>
      <c r="R405" s="658"/>
      <c r="S405" s="658"/>
      <c r="T405" s="657"/>
      <c r="U405" s="877">
        <f t="shared" si="175"/>
        <v>0</v>
      </c>
      <c r="V405" s="157"/>
      <c r="W405" s="157"/>
      <c r="X405" s="157"/>
      <c r="Y405" s="613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03">
        <f t="shared" si="176"/>
        <v>0</v>
      </c>
      <c r="AJ405" s="159"/>
      <c r="AK405" s="159"/>
      <c r="AL405" s="159"/>
      <c r="AM405" s="105">
        <f t="shared" si="177"/>
        <v>0</v>
      </c>
      <c r="AN405" s="157"/>
      <c r="AO405" s="157"/>
      <c r="AP405" s="157"/>
      <c r="AQ405" s="160"/>
      <c r="AR405" s="224">
        <f t="shared" si="178"/>
        <v>0</v>
      </c>
      <c r="AS405" s="163"/>
      <c r="AT405" s="163"/>
      <c r="AU405" s="163"/>
      <c r="AV405" s="163"/>
      <c r="AW405" s="163"/>
      <c r="AX405" s="163"/>
      <c r="AY405" s="163"/>
      <c r="AZ405" s="879"/>
      <c r="BA405" s="879"/>
      <c r="BB405" s="879"/>
      <c r="BC405" s="879"/>
      <c r="BD405" s="222">
        <f t="shared" si="179"/>
        <v>0</v>
      </c>
      <c r="BE405" s="162">
        <f t="shared" si="180"/>
        <v>0</v>
      </c>
      <c r="BF405" s="132"/>
      <c r="BG405" s="162">
        <f t="shared" si="181"/>
        <v>0</v>
      </c>
      <c r="BH405" s="163"/>
      <c r="BI405" s="163"/>
      <c r="BJ405" s="163"/>
      <c r="BK405" s="163"/>
      <c r="BL405" s="163"/>
      <c r="BM405" s="163"/>
      <c r="BN405" s="163"/>
      <c r="BO405" s="163"/>
      <c r="BP405" s="141"/>
      <c r="BQ405" s="141"/>
      <c r="BR405" s="163"/>
      <c r="BS405" s="163"/>
      <c r="BT405" s="163"/>
      <c r="BU405" s="164">
        <f t="shared" si="182"/>
        <v>0</v>
      </c>
      <c r="BV405" s="132"/>
    </row>
    <row r="406" spans="1:74" ht="14.25" customHeight="1" thickBot="1" x14ac:dyDescent="0.3">
      <c r="A406" s="3"/>
      <c r="B406" s="2" t="s">
        <v>86</v>
      </c>
      <c r="C406" s="755">
        <f t="shared" ref="C406:G406" si="183">SUM(C375:C405)</f>
        <v>0</v>
      </c>
      <c r="D406" s="755">
        <f t="shared" si="183"/>
        <v>0</v>
      </c>
      <c r="E406" s="755">
        <f t="shared" si="183"/>
        <v>0</v>
      </c>
      <c r="F406" s="755">
        <f t="shared" si="183"/>
        <v>0</v>
      </c>
      <c r="G406" s="755">
        <f t="shared" si="183"/>
        <v>0</v>
      </c>
      <c r="H406" s="757"/>
      <c r="I406" s="757">
        <f>SUM(I374:I405)</f>
        <v>0</v>
      </c>
      <c r="J406" s="757"/>
      <c r="K406" s="757"/>
      <c r="L406" s="757">
        <f>SUM(L375:L405)</f>
        <v>0</v>
      </c>
      <c r="M406" s="757"/>
      <c r="N406" s="757">
        <f t="shared" ref="N406:V406" si="184">SUM(N375:N405)</f>
        <v>0</v>
      </c>
      <c r="O406" s="757">
        <f t="shared" si="184"/>
        <v>0</v>
      </c>
      <c r="P406" s="757">
        <f t="shared" si="184"/>
        <v>0</v>
      </c>
      <c r="Q406" s="757">
        <f t="shared" si="184"/>
        <v>0</v>
      </c>
      <c r="R406" s="757">
        <f t="shared" si="184"/>
        <v>0</v>
      </c>
      <c r="S406" s="757">
        <f t="shared" si="184"/>
        <v>0</v>
      </c>
      <c r="T406" s="757">
        <f t="shared" si="184"/>
        <v>0</v>
      </c>
      <c r="U406" s="755">
        <f t="shared" si="184"/>
        <v>0</v>
      </c>
      <c r="V406" s="755">
        <f t="shared" si="184"/>
        <v>0</v>
      </c>
      <c r="W406" s="755"/>
      <c r="X406" s="755">
        <f t="shared" ref="X406:BV406" si="185">SUM(X375:X405)</f>
        <v>0</v>
      </c>
      <c r="Y406" s="755">
        <f t="shared" si="185"/>
        <v>0</v>
      </c>
      <c r="Z406" s="755">
        <f t="shared" si="185"/>
        <v>0</v>
      </c>
      <c r="AA406" s="755">
        <f t="shared" si="185"/>
        <v>0</v>
      </c>
      <c r="AB406" s="755">
        <f t="shared" si="185"/>
        <v>0</v>
      </c>
      <c r="AC406" s="755">
        <f t="shared" si="185"/>
        <v>0</v>
      </c>
      <c r="AD406" s="755">
        <f t="shared" si="185"/>
        <v>0</v>
      </c>
      <c r="AE406" s="755">
        <f t="shared" si="185"/>
        <v>0</v>
      </c>
      <c r="AF406" s="755">
        <f t="shared" si="185"/>
        <v>0</v>
      </c>
      <c r="AG406" s="755">
        <f t="shared" si="185"/>
        <v>0</v>
      </c>
      <c r="AH406" s="755">
        <f t="shared" si="185"/>
        <v>0</v>
      </c>
      <c r="AI406" s="755">
        <f t="shared" si="185"/>
        <v>0</v>
      </c>
      <c r="AJ406" s="755">
        <f t="shared" si="185"/>
        <v>0</v>
      </c>
      <c r="AK406" s="755">
        <f t="shared" si="185"/>
        <v>0</v>
      </c>
      <c r="AL406" s="755">
        <f t="shared" si="185"/>
        <v>0</v>
      </c>
      <c r="AM406" s="755">
        <f t="shared" si="185"/>
        <v>0</v>
      </c>
      <c r="AN406" s="755">
        <f t="shared" si="185"/>
        <v>0</v>
      </c>
      <c r="AO406" s="755">
        <f t="shared" si="185"/>
        <v>0</v>
      </c>
      <c r="AP406" s="755">
        <f t="shared" si="185"/>
        <v>0</v>
      </c>
      <c r="AQ406" s="755">
        <f t="shared" si="185"/>
        <v>0</v>
      </c>
      <c r="AR406" s="755">
        <f t="shared" si="185"/>
        <v>0</v>
      </c>
      <c r="AS406" s="757">
        <f t="shared" si="185"/>
        <v>0</v>
      </c>
      <c r="AT406" s="757">
        <f t="shared" si="185"/>
        <v>0</v>
      </c>
      <c r="AU406" s="757">
        <f t="shared" si="185"/>
        <v>0</v>
      </c>
      <c r="AV406" s="757">
        <f t="shared" si="185"/>
        <v>0</v>
      </c>
      <c r="AW406" s="757">
        <f t="shared" si="185"/>
        <v>0</v>
      </c>
      <c r="AX406" s="757">
        <f t="shared" si="185"/>
        <v>0</v>
      </c>
      <c r="AY406" s="757">
        <f t="shared" si="185"/>
        <v>0</v>
      </c>
      <c r="AZ406" s="880">
        <f t="shared" si="185"/>
        <v>0</v>
      </c>
      <c r="BA406" s="757">
        <f t="shared" si="185"/>
        <v>0</v>
      </c>
      <c r="BB406" s="757">
        <f t="shared" si="185"/>
        <v>0</v>
      </c>
      <c r="BC406" s="757">
        <f t="shared" si="185"/>
        <v>0</v>
      </c>
      <c r="BD406" s="755">
        <f t="shared" si="185"/>
        <v>0</v>
      </c>
      <c r="BE406" s="771">
        <f t="shared" si="185"/>
        <v>0</v>
      </c>
      <c r="BF406" s="235">
        <f t="shared" si="185"/>
        <v>0</v>
      </c>
      <c r="BG406" s="755">
        <f t="shared" si="185"/>
        <v>0</v>
      </c>
      <c r="BH406" s="755">
        <f t="shared" si="185"/>
        <v>0</v>
      </c>
      <c r="BI406" s="755">
        <f t="shared" si="185"/>
        <v>0</v>
      </c>
      <c r="BJ406" s="755">
        <f t="shared" si="185"/>
        <v>0</v>
      </c>
      <c r="BK406" s="755">
        <f t="shared" si="185"/>
        <v>0</v>
      </c>
      <c r="BL406" s="755">
        <f t="shared" si="185"/>
        <v>0</v>
      </c>
      <c r="BM406" s="755">
        <f t="shared" si="185"/>
        <v>0</v>
      </c>
      <c r="BN406" s="755">
        <f t="shared" si="185"/>
        <v>0</v>
      </c>
      <c r="BO406" s="755">
        <f t="shared" si="185"/>
        <v>0</v>
      </c>
      <c r="BP406" s="755">
        <f t="shared" si="185"/>
        <v>0</v>
      </c>
      <c r="BQ406" s="755">
        <f t="shared" si="185"/>
        <v>0</v>
      </c>
      <c r="BR406" s="755">
        <f t="shared" si="185"/>
        <v>0</v>
      </c>
      <c r="BS406" s="755">
        <f t="shared" si="185"/>
        <v>0</v>
      </c>
      <c r="BT406" s="755">
        <f t="shared" si="185"/>
        <v>0</v>
      </c>
      <c r="BU406" s="771">
        <f t="shared" si="185"/>
        <v>0</v>
      </c>
      <c r="BV406" s="235">
        <f t="shared" si="185"/>
        <v>0</v>
      </c>
    </row>
    <row r="407" spans="1:74" ht="14.25" customHeight="1" x14ac:dyDescent="0.25">
      <c r="A407" s="1"/>
      <c r="B407" s="2"/>
      <c r="C407" s="3"/>
      <c r="D407" s="3"/>
      <c r="E407" s="3"/>
      <c r="F407" s="3"/>
      <c r="G407" s="4"/>
      <c r="H407" s="4"/>
      <c r="I407" s="1"/>
      <c r="J407" s="3"/>
      <c r="K407" s="3"/>
      <c r="L407" s="3"/>
      <c r="M407" s="3"/>
      <c r="N407" s="3"/>
      <c r="O407" s="3"/>
      <c r="P407" s="3"/>
      <c r="Q407" s="3"/>
      <c r="R407" s="1"/>
      <c r="S407" s="1"/>
      <c r="T407" s="3"/>
      <c r="U407" s="3"/>
      <c r="V407" s="3"/>
      <c r="W407" s="3"/>
      <c r="X407" s="3"/>
      <c r="Y407" s="1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4"/>
      <c r="AS407" s="380"/>
      <c r="AT407" s="132"/>
      <c r="AU407" s="132"/>
      <c r="AV407" s="3"/>
      <c r="AW407" s="3"/>
      <c r="AX407" s="3"/>
      <c r="AY407" s="132"/>
      <c r="AZ407" s="132"/>
      <c r="BA407" s="132"/>
      <c r="BB407" s="132"/>
      <c r="BC407" s="132"/>
      <c r="BD407" s="4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</row>
    <row r="408" spans="1:74" ht="14.25" customHeight="1" x14ac:dyDescent="0.25">
      <c r="A408" s="1"/>
      <c r="B408" s="2"/>
      <c r="C408" s="3"/>
      <c r="D408" s="3"/>
      <c r="E408" s="3"/>
      <c r="F408" s="3"/>
      <c r="G408" s="4"/>
      <c r="H408" s="4"/>
      <c r="I408" s="1"/>
      <c r="J408" s="3"/>
      <c r="K408" s="3"/>
      <c r="L408" s="3"/>
      <c r="M408" s="3"/>
      <c r="N408" s="3"/>
      <c r="O408" s="3"/>
      <c r="P408" s="3"/>
      <c r="Q408" s="3"/>
      <c r="R408" s="1"/>
      <c r="S408" s="1"/>
      <c r="T408" s="3"/>
      <c r="U408" s="3"/>
      <c r="V408" s="3"/>
      <c r="W408" s="3"/>
      <c r="X408" s="3"/>
      <c r="Y408" s="1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4"/>
      <c r="AS408" s="380"/>
      <c r="AT408" s="132"/>
      <c r="AU408" s="132"/>
      <c r="AV408" s="3"/>
      <c r="AW408" s="3"/>
      <c r="AX408" s="3"/>
      <c r="AY408" s="132"/>
      <c r="AZ408" s="132"/>
      <c r="BA408" s="132"/>
      <c r="BB408" s="132"/>
      <c r="BC408" s="132"/>
      <c r="BD408" s="4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</row>
    <row r="409" spans="1:74" ht="14.25" customHeight="1" x14ac:dyDescent="0.25">
      <c r="A409" s="1"/>
      <c r="B409" s="2"/>
      <c r="C409" s="3"/>
      <c r="D409" s="3"/>
      <c r="E409" s="3"/>
      <c r="F409" s="3"/>
      <c r="G409" s="4"/>
      <c r="H409" s="4"/>
      <c r="I409" s="1"/>
      <c r="J409" s="3"/>
      <c r="K409" s="3"/>
      <c r="L409" s="3"/>
      <c r="M409" s="3"/>
      <c r="N409" s="3"/>
      <c r="O409" s="3"/>
      <c r="P409" s="3"/>
      <c r="Q409" s="3"/>
      <c r="R409" s="1"/>
      <c r="S409" s="1"/>
      <c r="T409" s="3"/>
      <c r="U409" s="3"/>
      <c r="V409" s="3"/>
      <c r="W409" s="3"/>
      <c r="X409" s="3"/>
      <c r="Y409" s="1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4"/>
      <c r="AS409" s="380"/>
      <c r="AT409" s="132"/>
      <c r="AU409" s="132"/>
      <c r="AV409" s="3"/>
      <c r="AW409" s="3"/>
      <c r="AX409" s="3"/>
      <c r="AY409" s="132"/>
      <c r="AZ409" s="132"/>
      <c r="BA409" s="132"/>
      <c r="BB409" s="132"/>
      <c r="BC409" s="132"/>
      <c r="BD409" s="4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</row>
    <row r="410" spans="1:74" ht="14.25" customHeight="1" x14ac:dyDescent="0.25">
      <c r="A410" s="1"/>
      <c r="B410" s="2"/>
      <c r="C410" s="3"/>
      <c r="D410" s="3"/>
      <c r="E410" s="3"/>
      <c r="F410" s="3"/>
      <c r="G410" s="4"/>
      <c r="H410" s="4"/>
      <c r="I410" s="1"/>
      <c r="J410" s="3"/>
      <c r="K410" s="3"/>
      <c r="L410" s="3"/>
      <c r="M410" s="3"/>
      <c r="N410" s="3"/>
      <c r="O410" s="3"/>
      <c r="P410" s="3"/>
      <c r="Q410" s="3"/>
      <c r="R410" s="1"/>
      <c r="S410" s="1"/>
      <c r="T410" s="3"/>
      <c r="U410" s="3"/>
      <c r="V410" s="3"/>
      <c r="W410" s="3"/>
      <c r="X410" s="3"/>
      <c r="Y410" s="1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4"/>
      <c r="AS410" s="380"/>
      <c r="AT410" s="132"/>
      <c r="AU410" s="132"/>
      <c r="AV410" s="3"/>
      <c r="AW410" s="3"/>
      <c r="AX410" s="3"/>
      <c r="AY410" s="132"/>
      <c r="AZ410" s="132"/>
      <c r="BA410" s="132"/>
      <c r="BB410" s="132"/>
      <c r="BC410" s="132"/>
      <c r="BD410" s="4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</row>
  </sheetData>
  <pageMargins left="0.7" right="0.7" top="0.75" bottom="0.75" header="0" footer="0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</sheetPr>
  <dimension ref="A1:BU406"/>
  <sheetViews>
    <sheetView showGridLines="0" zoomScale="70" zoomScaleNormal="70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B73" sqref="B73:B103"/>
    </sheetView>
  </sheetViews>
  <sheetFormatPr baseColWidth="10" defaultColWidth="14.42578125" defaultRowHeight="15" customHeight="1" x14ac:dyDescent="0.25"/>
  <cols>
    <col min="1" max="1" width="2" customWidth="1"/>
    <col min="2" max="2" width="16" customWidth="1"/>
    <col min="3" max="4" width="13.42578125" customWidth="1"/>
    <col min="5" max="5" width="12.42578125" hidden="1" customWidth="1"/>
    <col min="6" max="6" width="13.85546875" hidden="1" customWidth="1"/>
    <col min="7" max="7" width="13.42578125" customWidth="1"/>
    <col min="8" max="8" width="15.42578125" customWidth="1"/>
    <col min="9" max="9" width="18.85546875" customWidth="1"/>
    <col min="10" max="11" width="13.7109375" customWidth="1"/>
    <col min="12" max="12" width="15.42578125" customWidth="1"/>
    <col min="13" max="13" width="13.7109375" customWidth="1"/>
    <col min="14" max="17" width="13.7109375" hidden="1" customWidth="1"/>
    <col min="18" max="19" width="10.7109375" customWidth="1"/>
    <col min="20" max="20" width="15.42578125" customWidth="1"/>
    <col min="21" max="21" width="18" customWidth="1"/>
    <col min="22" max="22" width="15" customWidth="1"/>
    <col min="23" max="23" width="12.7109375" customWidth="1"/>
    <col min="24" max="31" width="12.7109375" hidden="1" customWidth="1"/>
    <col min="32" max="32" width="16.85546875" hidden="1" customWidth="1"/>
    <col min="33" max="33" width="12.7109375" hidden="1" customWidth="1"/>
    <col min="34" max="34" width="12" customWidth="1"/>
    <col min="35" max="36" width="12.85546875" customWidth="1"/>
    <col min="37" max="37" width="12.85546875" hidden="1" customWidth="1"/>
    <col min="38" max="38" width="16.42578125" customWidth="1"/>
    <col min="39" max="40" width="15.140625" customWidth="1"/>
    <col min="41" max="42" width="15.140625" hidden="1" customWidth="1"/>
    <col min="43" max="43" width="12.7109375" customWidth="1"/>
    <col min="44" max="44" width="13.140625" customWidth="1"/>
    <col min="45" max="45" width="11.85546875" customWidth="1"/>
    <col min="46" max="46" width="11.42578125" customWidth="1"/>
    <col min="47" max="47" width="11.85546875" customWidth="1"/>
    <col min="48" max="49" width="11.85546875" hidden="1" customWidth="1"/>
    <col min="50" max="50" width="11.85546875" customWidth="1"/>
    <col min="51" max="52" width="11.85546875" hidden="1" customWidth="1"/>
    <col min="53" max="53" width="13.42578125" hidden="1" customWidth="1"/>
    <col min="54" max="54" width="11.85546875" customWidth="1"/>
    <col min="55" max="55" width="13" customWidth="1"/>
    <col min="56" max="56" width="16.42578125" customWidth="1"/>
    <col min="57" max="57" width="4" customWidth="1"/>
    <col min="58" max="58" width="11.42578125" customWidth="1"/>
    <col min="59" max="61" width="12.7109375" customWidth="1"/>
    <col min="62" max="64" width="12.7109375" hidden="1" customWidth="1"/>
    <col min="65" max="65" width="15" hidden="1" customWidth="1"/>
    <col min="66" max="67" width="14.42578125" hidden="1"/>
    <col min="68" max="68" width="12.7109375" customWidth="1"/>
    <col min="69" max="70" width="10.7109375" customWidth="1"/>
    <col min="71" max="71" width="10.7109375" hidden="1" customWidth="1"/>
    <col min="72" max="72" width="11.42578125" customWidth="1"/>
    <col min="73" max="73" width="2.140625" customWidth="1"/>
  </cols>
  <sheetData>
    <row r="1" spans="1:73" ht="7.5" customHeight="1" x14ac:dyDescent="0.25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3"/>
      <c r="AN1" s="3"/>
      <c r="AO1" s="3"/>
      <c r="AP1" s="3"/>
      <c r="AQ1" s="3"/>
      <c r="AR1" s="4"/>
      <c r="AS1" s="132"/>
      <c r="AT1" s="132"/>
      <c r="AU1" s="132"/>
      <c r="AV1" s="3"/>
      <c r="AW1" s="3"/>
      <c r="AX1" s="132"/>
      <c r="AY1" s="132"/>
      <c r="AZ1" s="132"/>
      <c r="BA1" s="132"/>
      <c r="BB1" s="132"/>
      <c r="BC1" s="4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pans="1:73" ht="15" customHeight="1" x14ac:dyDescent="0.25">
      <c r="A2" s="559"/>
      <c r="B2" s="560" t="s">
        <v>1</v>
      </c>
      <c r="C2" s="559"/>
      <c r="D2" s="559"/>
      <c r="E2" s="559"/>
      <c r="F2" s="559"/>
      <c r="G2" s="561"/>
      <c r="H2" s="561"/>
      <c r="I2" s="559"/>
      <c r="J2" s="559"/>
      <c r="K2" s="559"/>
      <c r="L2" s="559"/>
      <c r="M2" s="559"/>
      <c r="N2" s="559"/>
      <c r="O2" s="559"/>
      <c r="P2" s="561"/>
      <c r="Q2" s="561"/>
      <c r="R2" s="561"/>
      <c r="S2" s="561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63"/>
      <c r="AM2" s="563"/>
      <c r="AN2" s="563"/>
      <c r="AO2" s="563"/>
      <c r="AP2" s="563"/>
      <c r="AQ2" s="563"/>
      <c r="AR2" s="563"/>
      <c r="AS2" s="559"/>
      <c r="AT2" s="559"/>
      <c r="AU2" s="559"/>
      <c r="AV2" s="559"/>
      <c r="AW2" s="563"/>
      <c r="AX2" s="559"/>
      <c r="AY2" s="559"/>
      <c r="AZ2" s="559"/>
      <c r="BA2" s="559"/>
      <c r="BB2" s="559"/>
      <c r="BC2" s="563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</row>
    <row r="3" spans="1:73" ht="14.25" customHeight="1" x14ac:dyDescent="0.25">
      <c r="A3" s="14"/>
      <c r="B3" s="20"/>
      <c r="C3" s="689" t="s">
        <v>178</v>
      </c>
      <c r="D3" s="14"/>
      <c r="E3" s="14"/>
      <c r="F3" s="14"/>
      <c r="G3" s="881"/>
      <c r="H3" s="15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4"/>
      <c r="AY3" s="14"/>
      <c r="AZ3" s="14"/>
      <c r="BA3" s="14"/>
      <c r="BB3" s="14"/>
      <c r="BC3" s="16"/>
      <c r="BD3" s="14"/>
      <c r="BE3" s="14"/>
      <c r="BF3" s="14" t="s">
        <v>3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 ht="8.25" customHeight="1" thickBot="1" x14ac:dyDescent="0.3">
      <c r="A4" s="3"/>
      <c r="B4" s="204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693"/>
      <c r="AH4" s="25" t="s">
        <v>4</v>
      </c>
      <c r="AI4" s="3"/>
      <c r="AJ4" s="3"/>
      <c r="AK4" s="3"/>
      <c r="AL4" s="695" t="s">
        <v>5</v>
      </c>
      <c r="AM4" s="693"/>
      <c r="AN4" s="693"/>
      <c r="AO4" s="693"/>
      <c r="AP4" s="693"/>
      <c r="AQ4" s="693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175"/>
      <c r="BU4" s="3"/>
    </row>
    <row r="5" spans="1:73" ht="13.5" customHeight="1" x14ac:dyDescent="0.25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10</v>
      </c>
      <c r="U5" s="571" t="s">
        <v>11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708" t="s">
        <v>12</v>
      </c>
      <c r="AH5" s="709" t="s">
        <v>12</v>
      </c>
      <c r="AI5" s="572" t="s">
        <v>13</v>
      </c>
      <c r="AJ5" s="573" t="s">
        <v>13</v>
      </c>
      <c r="AK5" s="573" t="s">
        <v>13</v>
      </c>
      <c r="AL5" s="605" t="s">
        <v>14</v>
      </c>
      <c r="AM5" s="574" t="s">
        <v>15</v>
      </c>
      <c r="AN5" s="574" t="s">
        <v>15</v>
      </c>
      <c r="AO5" s="575" t="s">
        <v>15</v>
      </c>
      <c r="AP5" s="575" t="s">
        <v>15</v>
      </c>
      <c r="AQ5" s="576" t="s">
        <v>16</v>
      </c>
      <c r="AR5" s="51" t="s">
        <v>4</v>
      </c>
      <c r="AS5" s="882" t="s">
        <v>17</v>
      </c>
      <c r="AT5" s="883" t="s">
        <v>17</v>
      </c>
      <c r="AU5" s="59" t="s">
        <v>20</v>
      </c>
      <c r="AV5" s="59" t="s">
        <v>20</v>
      </c>
      <c r="AW5" s="59" t="s">
        <v>20</v>
      </c>
      <c r="AX5" s="882" t="s">
        <v>20</v>
      </c>
      <c r="AY5" s="884" t="s">
        <v>20</v>
      </c>
      <c r="AZ5" s="884" t="s">
        <v>21</v>
      </c>
      <c r="BA5" s="883" t="s">
        <v>22</v>
      </c>
      <c r="BB5" s="716" t="s">
        <v>24</v>
      </c>
      <c r="BC5" s="51" t="s">
        <v>5</v>
      </c>
      <c r="BD5" s="58" t="s">
        <v>25</v>
      </c>
      <c r="BE5" s="33"/>
      <c r="BF5" s="58" t="s">
        <v>4</v>
      </c>
      <c r="BG5" s="59" t="s">
        <v>26</v>
      </c>
      <c r="BH5" s="59" t="s">
        <v>89</v>
      </c>
      <c r="BI5" s="59" t="s">
        <v>90</v>
      </c>
      <c r="BJ5" s="59" t="s">
        <v>91</v>
      </c>
      <c r="BK5" s="59" t="s">
        <v>92</v>
      </c>
      <c r="BL5" s="59" t="s">
        <v>93</v>
      </c>
      <c r="BM5" s="59" t="s">
        <v>94</v>
      </c>
      <c r="BN5" s="59"/>
      <c r="BO5" s="59" t="s">
        <v>95</v>
      </c>
      <c r="BP5" s="59" t="s">
        <v>27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spans="1:73" ht="19.5" customHeight="1" thickBot="1" x14ac:dyDescent="0.3">
      <c r="A6" s="33"/>
      <c r="B6" s="885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179</v>
      </c>
      <c r="I6" s="588" t="s">
        <v>180</v>
      </c>
      <c r="J6" s="588" t="s">
        <v>106</v>
      </c>
      <c r="K6" s="588" t="s">
        <v>181</v>
      </c>
      <c r="L6" s="588" t="s">
        <v>182</v>
      </c>
      <c r="M6" s="588" t="s">
        <v>183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112</v>
      </c>
      <c r="S6" s="588" t="s">
        <v>35</v>
      </c>
      <c r="T6" s="886" t="s">
        <v>184</v>
      </c>
      <c r="U6" s="595" t="s">
        <v>48</v>
      </c>
      <c r="V6" s="733"/>
      <c r="W6" s="733"/>
      <c r="X6" s="733" t="s">
        <v>52</v>
      </c>
      <c r="Y6" s="733" t="s">
        <v>53</v>
      </c>
      <c r="Z6" s="733" t="s">
        <v>54</v>
      </c>
      <c r="AA6" s="733" t="s">
        <v>55</v>
      </c>
      <c r="AB6" s="733" t="s">
        <v>56</v>
      </c>
      <c r="AC6" s="733" t="s">
        <v>57</v>
      </c>
      <c r="AD6" s="733" t="s">
        <v>58</v>
      </c>
      <c r="AE6" s="733" t="s">
        <v>59</v>
      </c>
      <c r="AF6" s="733" t="s">
        <v>46</v>
      </c>
      <c r="AG6" s="733" t="s">
        <v>47</v>
      </c>
      <c r="AH6" s="595" t="s">
        <v>30</v>
      </c>
      <c r="AI6" s="599" t="s">
        <v>30</v>
      </c>
      <c r="AJ6" s="600" t="s">
        <v>31</v>
      </c>
      <c r="AK6" s="600" t="s">
        <v>32</v>
      </c>
      <c r="AL6" s="90" t="s">
        <v>34</v>
      </c>
      <c r="AM6" s="601" t="s">
        <v>48</v>
      </c>
      <c r="AN6" s="601" t="s">
        <v>31</v>
      </c>
      <c r="AO6" s="602" t="s">
        <v>31</v>
      </c>
      <c r="AP6" s="602" t="s">
        <v>32</v>
      </c>
      <c r="AQ6" s="603" t="s">
        <v>60</v>
      </c>
      <c r="AR6" s="81" t="s">
        <v>61</v>
      </c>
      <c r="AS6" s="887" t="s">
        <v>62</v>
      </c>
      <c r="AT6" s="888" t="s">
        <v>64</v>
      </c>
      <c r="AU6" s="605" t="s">
        <v>158</v>
      </c>
      <c r="AV6" s="605" t="s">
        <v>12</v>
      </c>
      <c r="AW6" s="605" t="s">
        <v>67</v>
      </c>
      <c r="AX6" s="887" t="s">
        <v>31</v>
      </c>
      <c r="AY6" s="889" t="s">
        <v>32</v>
      </c>
      <c r="AZ6" s="889" t="s">
        <v>32</v>
      </c>
      <c r="BA6" s="888"/>
      <c r="BB6" s="740" t="s">
        <v>69</v>
      </c>
      <c r="BC6" s="81" t="s">
        <v>70</v>
      </c>
      <c r="BD6" s="89" t="s">
        <v>71</v>
      </c>
      <c r="BE6" s="33"/>
      <c r="BF6" s="89" t="s">
        <v>72</v>
      </c>
      <c r="BG6" s="90"/>
      <c r="BH6" s="90" t="s">
        <v>125</v>
      </c>
      <c r="BI6" s="90"/>
      <c r="BJ6" s="90" t="s">
        <v>126</v>
      </c>
      <c r="BK6" s="90" t="s">
        <v>127</v>
      </c>
      <c r="BL6" s="90" t="s">
        <v>128</v>
      </c>
      <c r="BM6" s="90" t="s">
        <v>129</v>
      </c>
      <c r="BN6" s="90" t="s">
        <v>185</v>
      </c>
      <c r="BO6" s="90" t="s">
        <v>131</v>
      </c>
      <c r="BP6" s="90" t="s">
        <v>73</v>
      </c>
      <c r="BQ6" s="741" t="s">
        <v>72</v>
      </c>
      <c r="BR6" s="90" t="s">
        <v>75</v>
      </c>
      <c r="BS6" s="90" t="s">
        <v>52</v>
      </c>
      <c r="BT6" s="91"/>
      <c r="BU6" s="33"/>
    </row>
    <row r="7" spans="1:73" ht="14.25" customHeight="1" x14ac:dyDescent="0.25">
      <c r="A7" s="3"/>
      <c r="B7" s="491">
        <v>46023</v>
      </c>
      <c r="C7" s="890"/>
      <c r="D7" s="891"/>
      <c r="E7" s="892"/>
      <c r="F7" s="893"/>
      <c r="G7" s="147">
        <f t="shared" ref="G7:G37" si="0">+C7+D7+E7+F7</f>
        <v>0</v>
      </c>
      <c r="H7" s="187"/>
      <c r="I7" s="894"/>
      <c r="J7" s="186"/>
      <c r="K7" s="101"/>
      <c r="L7" s="186"/>
      <c r="M7" s="186"/>
      <c r="N7" s="186"/>
      <c r="O7" s="186"/>
      <c r="P7" s="186"/>
      <c r="Q7" s="186"/>
      <c r="R7" s="894"/>
      <c r="S7" s="895"/>
      <c r="T7" s="186"/>
      <c r="U7" s="103">
        <f t="shared" ref="U7:U37" si="1">SUM(H7:T7)</f>
        <v>0</v>
      </c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03">
        <f t="shared" ref="AH7:AH37" si="2">SUM(V7:AG7)</f>
        <v>0</v>
      </c>
      <c r="AI7" s="896"/>
      <c r="AJ7" s="897"/>
      <c r="AK7" s="104"/>
      <c r="AL7" s="105">
        <f t="shared" ref="AL7:AL37" si="3">SUM(AI7:AK7)</f>
        <v>0</v>
      </c>
      <c r="AM7" s="188"/>
      <c r="AN7" s="188"/>
      <c r="AO7" s="186"/>
      <c r="AP7" s="186"/>
      <c r="AQ7" s="193"/>
      <c r="AR7" s="224">
        <f t="shared" ref="AR7:AR37" si="4">+G7-U7-AH7-AL7-AM7-AO7-AP7-AQ7-AN7</f>
        <v>0</v>
      </c>
      <c r="AS7" s="1759"/>
      <c r="AT7" s="1537"/>
      <c r="AU7" s="1537"/>
      <c r="AV7" s="1548"/>
      <c r="AW7" s="1548"/>
      <c r="AX7" s="1759"/>
      <c r="AY7" s="1539"/>
      <c r="AZ7" s="1539"/>
      <c r="BA7" s="1539"/>
      <c r="BB7" s="1708"/>
      <c r="BC7" s="222">
        <f t="shared" ref="BC7:BC37" si="5">SUM(AS7:BB7)-BA7</f>
        <v>0</v>
      </c>
      <c r="BD7" s="114">
        <f t="shared" ref="BD7:BD37" si="6">+AR7-BC7</f>
        <v>0</v>
      </c>
      <c r="BE7" s="3"/>
      <c r="BF7" s="114">
        <f t="shared" ref="BF7:BF37" si="7">SUM(BG7:BS7)</f>
        <v>0</v>
      </c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898"/>
      <c r="BR7" s="899"/>
      <c r="BS7" s="899"/>
      <c r="BT7" s="116">
        <f t="shared" ref="BT7:BT37" si="8">+BD7-BF7</f>
        <v>0</v>
      </c>
      <c r="BU7" s="3"/>
    </row>
    <row r="8" spans="1:73" ht="14.25" customHeight="1" x14ac:dyDescent="0.25">
      <c r="A8" s="3"/>
      <c r="B8" s="491">
        <v>46024</v>
      </c>
      <c r="C8" s="900"/>
      <c r="D8" s="901"/>
      <c r="E8" s="902"/>
      <c r="F8" s="903"/>
      <c r="G8" s="147">
        <f t="shared" si="0"/>
        <v>0</v>
      </c>
      <c r="H8" s="144"/>
      <c r="I8" s="904"/>
      <c r="J8" s="143"/>
      <c r="K8" s="99"/>
      <c r="L8" s="143"/>
      <c r="M8" s="143"/>
      <c r="N8" s="143"/>
      <c r="O8" s="143"/>
      <c r="P8" s="143"/>
      <c r="Q8" s="143"/>
      <c r="R8" s="905"/>
      <c r="S8" s="895"/>
      <c r="T8" s="143"/>
      <c r="U8" s="103">
        <f t="shared" si="1"/>
        <v>0</v>
      </c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03">
        <f t="shared" si="2"/>
        <v>0</v>
      </c>
      <c r="AI8" s="906"/>
      <c r="AJ8" s="907"/>
      <c r="AK8" s="123"/>
      <c r="AL8" s="105">
        <f t="shared" si="3"/>
        <v>0</v>
      </c>
      <c r="AM8" s="145"/>
      <c r="AN8" s="145"/>
      <c r="AO8" s="143"/>
      <c r="AP8" s="143"/>
      <c r="AQ8" s="146"/>
      <c r="AR8" s="224">
        <f t="shared" si="4"/>
        <v>0</v>
      </c>
      <c r="AS8" s="1760"/>
      <c r="AT8" s="1546"/>
      <c r="AU8" s="1546"/>
      <c r="AV8" s="1548"/>
      <c r="AW8" s="1548"/>
      <c r="AX8" s="1760"/>
      <c r="AY8" s="1548"/>
      <c r="AZ8" s="1548"/>
      <c r="BA8" s="1548"/>
      <c r="BB8" s="1709"/>
      <c r="BC8" s="222">
        <f t="shared" si="5"/>
        <v>0</v>
      </c>
      <c r="BD8" s="113">
        <f t="shared" si="6"/>
        <v>0</v>
      </c>
      <c r="BE8" s="3"/>
      <c r="BF8" s="113">
        <f t="shared" si="7"/>
        <v>0</v>
      </c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908"/>
      <c r="BR8" s="909"/>
      <c r="BS8" s="909"/>
      <c r="BT8" s="130">
        <f t="shared" si="8"/>
        <v>0</v>
      </c>
      <c r="BU8" s="3"/>
    </row>
    <row r="9" spans="1:73" ht="14.25" customHeight="1" x14ac:dyDescent="0.25">
      <c r="A9" s="3"/>
      <c r="B9" s="491">
        <v>46025</v>
      </c>
      <c r="C9" s="900"/>
      <c r="D9" s="901"/>
      <c r="E9" s="902"/>
      <c r="F9" s="903"/>
      <c r="G9" s="147">
        <f t="shared" si="0"/>
        <v>0</v>
      </c>
      <c r="H9" s="144"/>
      <c r="I9" s="904"/>
      <c r="J9" s="143"/>
      <c r="K9" s="99"/>
      <c r="L9" s="143"/>
      <c r="M9" s="143"/>
      <c r="N9" s="143"/>
      <c r="O9" s="143"/>
      <c r="P9" s="143"/>
      <c r="Q9" s="143"/>
      <c r="R9" s="905"/>
      <c r="S9" s="895"/>
      <c r="T9" s="143"/>
      <c r="U9" s="103">
        <f t="shared" si="1"/>
        <v>0</v>
      </c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03">
        <f t="shared" si="2"/>
        <v>0</v>
      </c>
      <c r="AI9" s="906"/>
      <c r="AJ9" s="907"/>
      <c r="AK9" s="123"/>
      <c r="AL9" s="105">
        <f t="shared" si="3"/>
        <v>0</v>
      </c>
      <c r="AM9" s="145"/>
      <c r="AN9" s="145"/>
      <c r="AO9" s="143"/>
      <c r="AP9" s="143"/>
      <c r="AQ9" s="146"/>
      <c r="AR9" s="224">
        <f t="shared" si="4"/>
        <v>0</v>
      </c>
      <c r="AS9" s="1760"/>
      <c r="AT9" s="1546"/>
      <c r="AU9" s="1546"/>
      <c r="AV9" s="1548"/>
      <c r="AW9" s="1548"/>
      <c r="AX9" s="1760"/>
      <c r="AY9" s="1548"/>
      <c r="AZ9" s="1548"/>
      <c r="BA9" s="1548"/>
      <c r="BB9" s="1709"/>
      <c r="BC9" s="222">
        <f t="shared" si="5"/>
        <v>0</v>
      </c>
      <c r="BD9" s="113">
        <f t="shared" si="6"/>
        <v>0</v>
      </c>
      <c r="BE9" s="3"/>
      <c r="BF9" s="113">
        <f t="shared" si="7"/>
        <v>0</v>
      </c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908"/>
      <c r="BR9" s="909"/>
      <c r="BS9" s="909"/>
      <c r="BT9" s="130">
        <f t="shared" si="8"/>
        <v>0</v>
      </c>
      <c r="BU9" s="3"/>
    </row>
    <row r="10" spans="1:73" ht="14.25" customHeight="1" x14ac:dyDescent="0.25">
      <c r="A10" s="3"/>
      <c r="B10" s="491">
        <v>46026</v>
      </c>
      <c r="C10" s="900"/>
      <c r="D10" s="901"/>
      <c r="E10" s="902"/>
      <c r="F10" s="903"/>
      <c r="G10" s="147">
        <f t="shared" si="0"/>
        <v>0</v>
      </c>
      <c r="H10" s="144"/>
      <c r="I10" s="905"/>
      <c r="J10" s="143"/>
      <c r="K10" s="99"/>
      <c r="L10" s="143"/>
      <c r="M10" s="143"/>
      <c r="N10" s="143"/>
      <c r="O10" s="143"/>
      <c r="P10" s="143"/>
      <c r="Q10" s="143"/>
      <c r="R10" s="905"/>
      <c r="S10" s="895"/>
      <c r="T10" s="143"/>
      <c r="U10" s="103">
        <f t="shared" si="1"/>
        <v>0</v>
      </c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03">
        <f t="shared" si="2"/>
        <v>0</v>
      </c>
      <c r="AI10" s="906"/>
      <c r="AJ10" s="907"/>
      <c r="AK10" s="123"/>
      <c r="AL10" s="105">
        <f t="shared" si="3"/>
        <v>0</v>
      </c>
      <c r="AM10" s="145"/>
      <c r="AN10" s="145"/>
      <c r="AO10" s="143"/>
      <c r="AP10" s="143"/>
      <c r="AQ10" s="146"/>
      <c r="AR10" s="224">
        <f t="shared" si="4"/>
        <v>0</v>
      </c>
      <c r="AS10" s="1760"/>
      <c r="AT10" s="1546"/>
      <c r="AU10" s="1546"/>
      <c r="AV10" s="1548"/>
      <c r="AW10" s="1548"/>
      <c r="AX10" s="1760"/>
      <c r="AY10" s="1548"/>
      <c r="AZ10" s="1548"/>
      <c r="BA10" s="1548"/>
      <c r="BB10" s="1709"/>
      <c r="BC10" s="222">
        <f t="shared" si="5"/>
        <v>0</v>
      </c>
      <c r="BD10" s="113">
        <f t="shared" si="6"/>
        <v>0</v>
      </c>
      <c r="BE10" s="3"/>
      <c r="BF10" s="113">
        <f t="shared" si="7"/>
        <v>0</v>
      </c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08"/>
      <c r="BR10" s="910"/>
      <c r="BS10" s="909"/>
      <c r="BT10" s="130">
        <f t="shared" si="8"/>
        <v>0</v>
      </c>
      <c r="BU10" s="3"/>
    </row>
    <row r="11" spans="1:73" ht="14.25" customHeight="1" x14ac:dyDescent="0.25">
      <c r="A11" s="3"/>
      <c r="B11" s="491">
        <v>46027</v>
      </c>
      <c r="C11" s="900"/>
      <c r="D11" s="901"/>
      <c r="E11" s="902"/>
      <c r="F11" s="903"/>
      <c r="G11" s="147">
        <f t="shared" si="0"/>
        <v>0</v>
      </c>
      <c r="H11" s="144"/>
      <c r="I11" s="905"/>
      <c r="J11" s="143"/>
      <c r="K11" s="135"/>
      <c r="L11" s="143"/>
      <c r="M11" s="143"/>
      <c r="N11" s="143"/>
      <c r="O11" s="143"/>
      <c r="P11" s="143"/>
      <c r="Q11" s="143"/>
      <c r="R11" s="905"/>
      <c r="S11" s="895"/>
      <c r="T11" s="143"/>
      <c r="U11" s="103">
        <f t="shared" si="1"/>
        <v>0</v>
      </c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03">
        <f t="shared" si="2"/>
        <v>0</v>
      </c>
      <c r="AI11" s="906"/>
      <c r="AJ11" s="907"/>
      <c r="AK11" s="123"/>
      <c r="AL11" s="105">
        <f t="shared" si="3"/>
        <v>0</v>
      </c>
      <c r="AM11" s="145"/>
      <c r="AN11" s="145"/>
      <c r="AO11" s="143"/>
      <c r="AP11" s="143"/>
      <c r="AQ11" s="146"/>
      <c r="AR11" s="224">
        <f t="shared" si="4"/>
        <v>0</v>
      </c>
      <c r="AS11" s="1760"/>
      <c r="AT11" s="1546"/>
      <c r="AU11" s="1546"/>
      <c r="AV11" s="1548"/>
      <c r="AW11" s="1548"/>
      <c r="AX11" s="1760"/>
      <c r="AY11" s="1548"/>
      <c r="AZ11" s="1548"/>
      <c r="BA11" s="1548"/>
      <c r="BB11" s="1709"/>
      <c r="BC11" s="222">
        <f t="shared" si="5"/>
        <v>0</v>
      </c>
      <c r="BD11" s="113">
        <f t="shared" si="6"/>
        <v>0</v>
      </c>
      <c r="BE11" s="3"/>
      <c r="BF11" s="113">
        <f t="shared" si="7"/>
        <v>0</v>
      </c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908"/>
      <c r="BR11" s="909"/>
      <c r="BS11" s="909"/>
      <c r="BT11" s="130">
        <f t="shared" si="8"/>
        <v>0</v>
      </c>
      <c r="BU11" s="3"/>
    </row>
    <row r="12" spans="1:73" ht="14.25" customHeight="1" x14ac:dyDescent="0.25">
      <c r="A12" s="3"/>
      <c r="B12" s="491">
        <v>46028</v>
      </c>
      <c r="C12" s="900"/>
      <c r="D12" s="901"/>
      <c r="E12" s="902"/>
      <c r="F12" s="903"/>
      <c r="G12" s="147">
        <f t="shared" si="0"/>
        <v>0</v>
      </c>
      <c r="H12" s="144"/>
      <c r="I12" s="905"/>
      <c r="J12" s="143"/>
      <c r="K12" s="136"/>
      <c r="L12" s="143"/>
      <c r="M12" s="143"/>
      <c r="N12" s="143"/>
      <c r="O12" s="143"/>
      <c r="P12" s="143"/>
      <c r="Q12" s="143"/>
      <c r="R12" s="905"/>
      <c r="S12" s="895"/>
      <c r="T12" s="143"/>
      <c r="U12" s="103">
        <f t="shared" si="1"/>
        <v>0</v>
      </c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03">
        <f t="shared" si="2"/>
        <v>0</v>
      </c>
      <c r="AI12" s="906"/>
      <c r="AJ12" s="907"/>
      <c r="AK12" s="123"/>
      <c r="AL12" s="105">
        <f t="shared" si="3"/>
        <v>0</v>
      </c>
      <c r="AM12" s="145"/>
      <c r="AN12" s="145"/>
      <c r="AO12" s="143"/>
      <c r="AP12" s="143"/>
      <c r="AQ12" s="146"/>
      <c r="AR12" s="224">
        <f t="shared" si="4"/>
        <v>0</v>
      </c>
      <c r="AS12" s="1760"/>
      <c r="AT12" s="1546"/>
      <c r="AU12" s="1546"/>
      <c r="AV12" s="1548"/>
      <c r="AW12" s="1548"/>
      <c r="AX12" s="1760"/>
      <c r="AY12" s="1548"/>
      <c r="AZ12" s="1548"/>
      <c r="BA12" s="1548"/>
      <c r="BB12" s="1709"/>
      <c r="BC12" s="222">
        <f t="shared" si="5"/>
        <v>0</v>
      </c>
      <c r="BD12" s="113">
        <f t="shared" si="6"/>
        <v>0</v>
      </c>
      <c r="BE12" s="3"/>
      <c r="BF12" s="113">
        <f t="shared" si="7"/>
        <v>0</v>
      </c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908"/>
      <c r="BR12" s="909"/>
      <c r="BS12" s="909"/>
      <c r="BT12" s="130">
        <f t="shared" si="8"/>
        <v>0</v>
      </c>
      <c r="BU12" s="3"/>
    </row>
    <row r="13" spans="1:73" ht="14.25" customHeight="1" x14ac:dyDescent="0.25">
      <c r="A13" s="3"/>
      <c r="B13" s="491">
        <v>46029</v>
      </c>
      <c r="C13" s="900"/>
      <c r="D13" s="901"/>
      <c r="E13" s="902"/>
      <c r="F13" s="903"/>
      <c r="G13" s="147">
        <f t="shared" si="0"/>
        <v>0</v>
      </c>
      <c r="H13" s="144"/>
      <c r="I13" s="905"/>
      <c r="J13" s="143"/>
      <c r="K13" s="136"/>
      <c r="L13" s="143"/>
      <c r="M13" s="143"/>
      <c r="N13" s="143"/>
      <c r="O13" s="143"/>
      <c r="P13" s="143"/>
      <c r="Q13" s="143"/>
      <c r="R13" s="905"/>
      <c r="S13" s="895"/>
      <c r="T13" s="143"/>
      <c r="U13" s="103">
        <f t="shared" si="1"/>
        <v>0</v>
      </c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03">
        <f t="shared" si="2"/>
        <v>0</v>
      </c>
      <c r="AI13" s="906"/>
      <c r="AJ13" s="907"/>
      <c r="AK13" s="123"/>
      <c r="AL13" s="105">
        <f t="shared" si="3"/>
        <v>0</v>
      </c>
      <c r="AM13" s="145"/>
      <c r="AN13" s="145"/>
      <c r="AO13" s="143"/>
      <c r="AP13" s="143"/>
      <c r="AQ13" s="146"/>
      <c r="AR13" s="224">
        <f t="shared" si="4"/>
        <v>0</v>
      </c>
      <c r="AS13" s="1760"/>
      <c r="AT13" s="1546"/>
      <c r="AU13" s="1546"/>
      <c r="AV13" s="1548"/>
      <c r="AW13" s="1548"/>
      <c r="AX13" s="1760"/>
      <c r="AY13" s="1548"/>
      <c r="AZ13" s="1548"/>
      <c r="BA13" s="1548"/>
      <c r="BB13" s="1709"/>
      <c r="BC13" s="222">
        <f t="shared" si="5"/>
        <v>0</v>
      </c>
      <c r="BD13" s="113">
        <f t="shared" si="6"/>
        <v>0</v>
      </c>
      <c r="BE13" s="3"/>
      <c r="BF13" s="113">
        <f t="shared" si="7"/>
        <v>0</v>
      </c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908"/>
      <c r="BR13" s="909"/>
      <c r="BS13" s="909"/>
      <c r="BT13" s="130">
        <f t="shared" si="8"/>
        <v>0</v>
      </c>
      <c r="BU13" s="3"/>
    </row>
    <row r="14" spans="1:73" ht="14.25" customHeight="1" x14ac:dyDescent="0.25">
      <c r="A14" s="3"/>
      <c r="B14" s="491">
        <v>46030</v>
      </c>
      <c r="C14" s="900"/>
      <c r="D14" s="901"/>
      <c r="E14" s="902"/>
      <c r="F14" s="903"/>
      <c r="G14" s="147">
        <f t="shared" si="0"/>
        <v>0</v>
      </c>
      <c r="H14" s="144"/>
      <c r="I14" s="905"/>
      <c r="J14" s="143"/>
      <c r="K14" s="136"/>
      <c r="L14" s="143"/>
      <c r="M14" s="143"/>
      <c r="N14" s="143"/>
      <c r="O14" s="143"/>
      <c r="P14" s="143"/>
      <c r="Q14" s="143"/>
      <c r="R14" s="905"/>
      <c r="S14" s="895"/>
      <c r="T14" s="143"/>
      <c r="U14" s="103">
        <f t="shared" si="1"/>
        <v>0</v>
      </c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03">
        <f t="shared" si="2"/>
        <v>0</v>
      </c>
      <c r="AI14" s="911"/>
      <c r="AJ14" s="907"/>
      <c r="AK14" s="123"/>
      <c r="AL14" s="105">
        <f t="shared" si="3"/>
        <v>0</v>
      </c>
      <c r="AM14" s="145"/>
      <c r="AN14" s="145"/>
      <c r="AO14" s="143"/>
      <c r="AP14" s="143"/>
      <c r="AQ14" s="146"/>
      <c r="AR14" s="224">
        <f t="shared" si="4"/>
        <v>0</v>
      </c>
      <c r="AS14" s="1760"/>
      <c r="AT14" s="1546"/>
      <c r="AU14" s="1546"/>
      <c r="AV14" s="1548"/>
      <c r="AW14" s="1548"/>
      <c r="AX14" s="1760"/>
      <c r="AY14" s="1548"/>
      <c r="AZ14" s="1548"/>
      <c r="BA14" s="1548"/>
      <c r="BB14" s="1709"/>
      <c r="BC14" s="222">
        <f t="shared" si="5"/>
        <v>0</v>
      </c>
      <c r="BD14" s="113">
        <f t="shared" si="6"/>
        <v>0</v>
      </c>
      <c r="BE14" s="3"/>
      <c r="BF14" s="113">
        <f t="shared" si="7"/>
        <v>0</v>
      </c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908"/>
      <c r="BR14" s="909"/>
      <c r="BS14" s="909"/>
      <c r="BT14" s="130">
        <f t="shared" si="8"/>
        <v>0</v>
      </c>
      <c r="BU14" s="3"/>
    </row>
    <row r="15" spans="1:73" ht="14.25" customHeight="1" x14ac:dyDescent="0.25">
      <c r="A15" s="3"/>
      <c r="B15" s="491">
        <v>46031</v>
      </c>
      <c r="C15" s="900"/>
      <c r="D15" s="901"/>
      <c r="E15" s="902"/>
      <c r="F15" s="903"/>
      <c r="G15" s="147">
        <f t="shared" si="0"/>
        <v>0</v>
      </c>
      <c r="H15" s="144"/>
      <c r="I15" s="905"/>
      <c r="J15" s="143"/>
      <c r="K15" s="136"/>
      <c r="L15" s="143"/>
      <c r="M15" s="143"/>
      <c r="N15" s="143"/>
      <c r="O15" s="143"/>
      <c r="P15" s="143"/>
      <c r="Q15" s="143"/>
      <c r="R15" s="905"/>
      <c r="S15" s="895"/>
      <c r="T15" s="143"/>
      <c r="U15" s="103">
        <f t="shared" si="1"/>
        <v>0</v>
      </c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03">
        <f t="shared" si="2"/>
        <v>0</v>
      </c>
      <c r="AI15" s="906"/>
      <c r="AJ15" s="907"/>
      <c r="AK15" s="123"/>
      <c r="AL15" s="105">
        <f t="shared" si="3"/>
        <v>0</v>
      </c>
      <c r="AM15" s="145"/>
      <c r="AN15" s="145"/>
      <c r="AO15" s="143"/>
      <c r="AP15" s="143"/>
      <c r="AQ15" s="146"/>
      <c r="AR15" s="224">
        <f t="shared" si="4"/>
        <v>0</v>
      </c>
      <c r="AS15" s="1760"/>
      <c r="AT15" s="1546"/>
      <c r="AU15" s="1546"/>
      <c r="AV15" s="1548"/>
      <c r="AW15" s="1548"/>
      <c r="AX15" s="1760"/>
      <c r="AY15" s="1548"/>
      <c r="AZ15" s="1548"/>
      <c r="BA15" s="1548"/>
      <c r="BB15" s="1709"/>
      <c r="BC15" s="222">
        <f t="shared" si="5"/>
        <v>0</v>
      </c>
      <c r="BD15" s="113">
        <f t="shared" si="6"/>
        <v>0</v>
      </c>
      <c r="BE15" s="3"/>
      <c r="BF15" s="113">
        <f t="shared" si="7"/>
        <v>0</v>
      </c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908"/>
      <c r="BR15" s="909"/>
      <c r="BS15" s="909"/>
      <c r="BT15" s="130">
        <f t="shared" si="8"/>
        <v>0</v>
      </c>
      <c r="BU15" s="3"/>
    </row>
    <row r="16" spans="1:73" ht="14.25" customHeight="1" x14ac:dyDescent="0.25">
      <c r="A16" s="3"/>
      <c r="B16" s="491">
        <v>46032</v>
      </c>
      <c r="C16" s="900"/>
      <c r="D16" s="901"/>
      <c r="E16" s="902"/>
      <c r="F16" s="903"/>
      <c r="G16" s="147">
        <f t="shared" si="0"/>
        <v>0</v>
      </c>
      <c r="H16" s="144"/>
      <c r="I16" s="904"/>
      <c r="J16" s="143"/>
      <c r="K16" s="136"/>
      <c r="L16" s="143"/>
      <c r="M16" s="143"/>
      <c r="N16" s="143"/>
      <c r="O16" s="143"/>
      <c r="P16" s="143"/>
      <c r="Q16" s="143"/>
      <c r="R16" s="905"/>
      <c r="S16" s="895"/>
      <c r="T16" s="143"/>
      <c r="U16" s="103">
        <f t="shared" si="1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03">
        <f t="shared" si="2"/>
        <v>0</v>
      </c>
      <c r="AI16" s="906"/>
      <c r="AJ16" s="907"/>
      <c r="AK16" s="123"/>
      <c r="AL16" s="105">
        <f t="shared" si="3"/>
        <v>0</v>
      </c>
      <c r="AM16" s="145"/>
      <c r="AN16" s="145"/>
      <c r="AO16" s="143"/>
      <c r="AP16" s="143"/>
      <c r="AQ16" s="146"/>
      <c r="AR16" s="224">
        <f t="shared" si="4"/>
        <v>0</v>
      </c>
      <c r="AS16" s="1760"/>
      <c r="AT16" s="1546"/>
      <c r="AU16" s="1546"/>
      <c r="AV16" s="1548"/>
      <c r="AW16" s="1548"/>
      <c r="AX16" s="1760"/>
      <c r="AY16" s="1548"/>
      <c r="AZ16" s="1548"/>
      <c r="BA16" s="1548"/>
      <c r="BB16" s="1709"/>
      <c r="BC16" s="222">
        <f t="shared" si="5"/>
        <v>0</v>
      </c>
      <c r="BD16" s="113">
        <f t="shared" si="6"/>
        <v>0</v>
      </c>
      <c r="BE16" s="3"/>
      <c r="BF16" s="113">
        <f t="shared" si="7"/>
        <v>0</v>
      </c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908"/>
      <c r="BR16" s="910"/>
      <c r="BS16" s="909"/>
      <c r="BT16" s="130">
        <f t="shared" si="8"/>
        <v>0</v>
      </c>
      <c r="BU16" s="3"/>
    </row>
    <row r="17" spans="1:73" ht="14.25" customHeight="1" x14ac:dyDescent="0.25">
      <c r="A17" s="3"/>
      <c r="B17" s="491">
        <v>46033</v>
      </c>
      <c r="C17" s="900"/>
      <c r="D17" s="901"/>
      <c r="E17" s="902"/>
      <c r="F17" s="903"/>
      <c r="G17" s="147">
        <f t="shared" si="0"/>
        <v>0</v>
      </c>
      <c r="H17" s="144"/>
      <c r="I17" s="904"/>
      <c r="J17" s="143"/>
      <c r="K17" s="136"/>
      <c r="L17" s="143"/>
      <c r="M17" s="143"/>
      <c r="N17" s="143"/>
      <c r="O17" s="143"/>
      <c r="P17" s="143"/>
      <c r="Q17" s="143"/>
      <c r="R17" s="904"/>
      <c r="S17" s="912"/>
      <c r="T17" s="143"/>
      <c r="U17" s="103">
        <f t="shared" si="1"/>
        <v>0</v>
      </c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03">
        <f t="shared" si="2"/>
        <v>0</v>
      </c>
      <c r="AI17" s="906"/>
      <c r="AJ17" s="907"/>
      <c r="AK17" s="123"/>
      <c r="AL17" s="105">
        <f t="shared" si="3"/>
        <v>0</v>
      </c>
      <c r="AM17" s="145"/>
      <c r="AN17" s="145"/>
      <c r="AO17" s="143"/>
      <c r="AP17" s="143"/>
      <c r="AQ17" s="146"/>
      <c r="AR17" s="224">
        <f t="shared" si="4"/>
        <v>0</v>
      </c>
      <c r="AS17" s="1760"/>
      <c r="AT17" s="1546"/>
      <c r="AU17" s="1546"/>
      <c r="AV17" s="1548"/>
      <c r="AW17" s="1548"/>
      <c r="AX17" s="1760"/>
      <c r="AY17" s="1548"/>
      <c r="AZ17" s="1548"/>
      <c r="BA17" s="1548"/>
      <c r="BB17" s="1709"/>
      <c r="BC17" s="222">
        <f t="shared" si="5"/>
        <v>0</v>
      </c>
      <c r="BD17" s="113">
        <f t="shared" si="6"/>
        <v>0</v>
      </c>
      <c r="BE17" s="3"/>
      <c r="BF17" s="113">
        <f t="shared" si="7"/>
        <v>0</v>
      </c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08"/>
      <c r="BR17" s="909"/>
      <c r="BS17" s="909"/>
      <c r="BT17" s="130">
        <f t="shared" si="8"/>
        <v>0</v>
      </c>
      <c r="BU17" s="3"/>
    </row>
    <row r="18" spans="1:73" ht="14.25" customHeight="1" x14ac:dyDescent="0.25">
      <c r="A18" s="3"/>
      <c r="B18" s="491">
        <v>46034</v>
      </c>
      <c r="C18" s="900"/>
      <c r="D18" s="901"/>
      <c r="E18" s="902"/>
      <c r="F18" s="903"/>
      <c r="G18" s="147">
        <f t="shared" si="0"/>
        <v>0</v>
      </c>
      <c r="H18" s="144"/>
      <c r="I18" s="905"/>
      <c r="J18" s="143"/>
      <c r="K18" s="99"/>
      <c r="L18" s="143"/>
      <c r="M18" s="143"/>
      <c r="N18" s="143"/>
      <c r="O18" s="143"/>
      <c r="P18" s="143"/>
      <c r="Q18" s="143"/>
      <c r="R18" s="905"/>
      <c r="S18" s="895"/>
      <c r="T18" s="143"/>
      <c r="U18" s="103">
        <f t="shared" si="1"/>
        <v>0</v>
      </c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03">
        <f t="shared" si="2"/>
        <v>0</v>
      </c>
      <c r="AI18" s="906"/>
      <c r="AJ18" s="901"/>
      <c r="AK18" s="123"/>
      <c r="AL18" s="105">
        <f t="shared" si="3"/>
        <v>0</v>
      </c>
      <c r="AM18" s="145"/>
      <c r="AN18" s="145"/>
      <c r="AO18" s="143"/>
      <c r="AP18" s="143"/>
      <c r="AQ18" s="146"/>
      <c r="AR18" s="224">
        <f t="shared" si="4"/>
        <v>0</v>
      </c>
      <c r="AS18" s="1760"/>
      <c r="AT18" s="1546"/>
      <c r="AU18" s="1546"/>
      <c r="AV18" s="1548"/>
      <c r="AW18" s="1548"/>
      <c r="AX18" s="1760"/>
      <c r="AY18" s="1548"/>
      <c r="AZ18" s="1548"/>
      <c r="BA18" s="1548"/>
      <c r="BB18" s="1709"/>
      <c r="BC18" s="222">
        <f t="shared" si="5"/>
        <v>0</v>
      </c>
      <c r="BD18" s="113">
        <f t="shared" si="6"/>
        <v>0</v>
      </c>
      <c r="BE18" s="3"/>
      <c r="BF18" s="113">
        <f t="shared" si="7"/>
        <v>0</v>
      </c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908"/>
      <c r="BR18" s="909"/>
      <c r="BS18" s="909"/>
      <c r="BT18" s="130">
        <f t="shared" si="8"/>
        <v>0</v>
      </c>
      <c r="BU18" s="3"/>
    </row>
    <row r="19" spans="1:73" ht="14.25" customHeight="1" x14ac:dyDescent="0.25">
      <c r="A19" s="132"/>
      <c r="B19" s="491">
        <v>46035</v>
      </c>
      <c r="C19" s="900"/>
      <c r="D19" s="901"/>
      <c r="E19" s="902"/>
      <c r="F19" s="903"/>
      <c r="G19" s="147">
        <f t="shared" si="0"/>
        <v>0</v>
      </c>
      <c r="H19" s="144"/>
      <c r="I19" s="904"/>
      <c r="J19" s="143"/>
      <c r="K19" s="143"/>
      <c r="L19" s="143"/>
      <c r="M19" s="143"/>
      <c r="N19" s="143"/>
      <c r="O19" s="143"/>
      <c r="P19" s="143"/>
      <c r="Q19" s="143"/>
      <c r="R19" s="905"/>
      <c r="S19" s="895"/>
      <c r="T19" s="143"/>
      <c r="U19" s="103">
        <f t="shared" si="1"/>
        <v>0</v>
      </c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03">
        <f t="shared" si="2"/>
        <v>0</v>
      </c>
      <c r="AI19" s="906"/>
      <c r="AJ19" s="907"/>
      <c r="AK19" s="136"/>
      <c r="AL19" s="105">
        <f t="shared" si="3"/>
        <v>0</v>
      </c>
      <c r="AM19" s="145"/>
      <c r="AN19" s="145"/>
      <c r="AO19" s="143"/>
      <c r="AP19" s="143"/>
      <c r="AQ19" s="146"/>
      <c r="AR19" s="224">
        <f t="shared" si="4"/>
        <v>0</v>
      </c>
      <c r="AS19" s="1760"/>
      <c r="AT19" s="1546"/>
      <c r="AU19" s="1546"/>
      <c r="AV19" s="1548"/>
      <c r="AW19" s="1548"/>
      <c r="AX19" s="1760"/>
      <c r="AY19" s="1548"/>
      <c r="AZ19" s="1548"/>
      <c r="BA19" s="1548"/>
      <c r="BB19" s="1709"/>
      <c r="BC19" s="222">
        <f t="shared" si="5"/>
        <v>0</v>
      </c>
      <c r="BD19" s="140">
        <f t="shared" si="6"/>
        <v>0</v>
      </c>
      <c r="BE19" s="132"/>
      <c r="BF19" s="140">
        <f t="shared" si="7"/>
        <v>0</v>
      </c>
      <c r="BG19" s="141"/>
      <c r="BH19" s="141"/>
      <c r="BI19" s="913"/>
      <c r="BJ19" s="141"/>
      <c r="BK19" s="141"/>
      <c r="BL19" s="141"/>
      <c r="BM19" s="141"/>
      <c r="BN19" s="141"/>
      <c r="BO19" s="141"/>
      <c r="BP19" s="141"/>
      <c r="BQ19" s="908"/>
      <c r="BR19" s="909"/>
      <c r="BS19" s="909"/>
      <c r="BT19" s="130">
        <f t="shared" si="8"/>
        <v>0</v>
      </c>
      <c r="BU19" s="132"/>
    </row>
    <row r="20" spans="1:73" ht="14.25" customHeight="1" x14ac:dyDescent="0.25">
      <c r="A20" s="132"/>
      <c r="B20" s="491">
        <v>46036</v>
      </c>
      <c r="C20" s="900"/>
      <c r="D20" s="901"/>
      <c r="E20" s="902"/>
      <c r="F20" s="903"/>
      <c r="G20" s="147">
        <f t="shared" si="0"/>
        <v>0</v>
      </c>
      <c r="H20" s="144"/>
      <c r="I20" s="905"/>
      <c r="J20" s="143"/>
      <c r="K20" s="143"/>
      <c r="L20" s="143"/>
      <c r="M20" s="143"/>
      <c r="N20" s="143"/>
      <c r="O20" s="143"/>
      <c r="P20" s="143"/>
      <c r="Q20" s="143"/>
      <c r="R20" s="904"/>
      <c r="S20" s="912"/>
      <c r="T20" s="143"/>
      <c r="U20" s="103">
        <f t="shared" si="1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03">
        <f t="shared" si="2"/>
        <v>0</v>
      </c>
      <c r="AI20" s="906"/>
      <c r="AJ20" s="907"/>
      <c r="AK20" s="136"/>
      <c r="AL20" s="105">
        <f t="shared" si="3"/>
        <v>0</v>
      </c>
      <c r="AM20" s="145"/>
      <c r="AN20" s="143"/>
      <c r="AO20" s="143"/>
      <c r="AP20" s="143"/>
      <c r="AQ20" s="146"/>
      <c r="AR20" s="224">
        <f t="shared" si="4"/>
        <v>0</v>
      </c>
      <c r="AS20" s="1761"/>
      <c r="AT20" s="1546"/>
      <c r="AU20" s="1546"/>
      <c r="AV20" s="1548"/>
      <c r="AW20" s="1548"/>
      <c r="AX20" s="1762"/>
      <c r="AY20" s="1548"/>
      <c r="AZ20" s="1548"/>
      <c r="BA20" s="1548"/>
      <c r="BB20" s="1709"/>
      <c r="BC20" s="222">
        <f t="shared" si="5"/>
        <v>0</v>
      </c>
      <c r="BD20" s="140">
        <f t="shared" si="6"/>
        <v>0</v>
      </c>
      <c r="BE20" s="132"/>
      <c r="BF20" s="140">
        <f t="shared" si="7"/>
        <v>0</v>
      </c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908"/>
      <c r="BR20" s="909"/>
      <c r="BS20" s="909"/>
      <c r="BT20" s="130">
        <f t="shared" si="8"/>
        <v>0</v>
      </c>
      <c r="BU20" s="132"/>
    </row>
    <row r="21" spans="1:73" ht="14.25" customHeight="1" x14ac:dyDescent="0.25">
      <c r="A21" s="132"/>
      <c r="B21" s="491">
        <v>46037</v>
      </c>
      <c r="C21" s="900"/>
      <c r="D21" s="901"/>
      <c r="E21" s="902"/>
      <c r="F21" s="903"/>
      <c r="G21" s="147">
        <f t="shared" si="0"/>
        <v>0</v>
      </c>
      <c r="H21" s="144"/>
      <c r="I21" s="904"/>
      <c r="J21" s="143"/>
      <c r="K21" s="143"/>
      <c r="L21" s="143"/>
      <c r="M21" s="143"/>
      <c r="N21" s="143"/>
      <c r="O21" s="143"/>
      <c r="P21" s="143"/>
      <c r="Q21" s="143"/>
      <c r="R21" s="905"/>
      <c r="S21" s="895"/>
      <c r="T21" s="143"/>
      <c r="U21" s="103">
        <f t="shared" si="1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03">
        <f t="shared" si="2"/>
        <v>0</v>
      </c>
      <c r="AI21" s="906"/>
      <c r="AJ21" s="907"/>
      <c r="AK21" s="136"/>
      <c r="AL21" s="105">
        <f t="shared" si="3"/>
        <v>0</v>
      </c>
      <c r="AM21" s="145"/>
      <c r="AN21" s="143"/>
      <c r="AO21" s="143"/>
      <c r="AP21" s="143"/>
      <c r="AQ21" s="146"/>
      <c r="AR21" s="224">
        <f t="shared" si="4"/>
        <v>0</v>
      </c>
      <c r="AS21" s="1761"/>
      <c r="AT21" s="1546"/>
      <c r="AU21" s="1546"/>
      <c r="AV21" s="1548"/>
      <c r="AW21" s="1548"/>
      <c r="AX21" s="1762"/>
      <c r="AY21" s="1548"/>
      <c r="AZ21" s="1548"/>
      <c r="BA21" s="1548"/>
      <c r="BB21" s="1709"/>
      <c r="BC21" s="222">
        <f t="shared" si="5"/>
        <v>0</v>
      </c>
      <c r="BD21" s="140">
        <f t="shared" si="6"/>
        <v>0</v>
      </c>
      <c r="BE21" s="132"/>
      <c r="BF21" s="140">
        <f t="shared" si="7"/>
        <v>0</v>
      </c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908"/>
      <c r="BR21" s="909"/>
      <c r="BS21" s="909"/>
      <c r="BT21" s="130">
        <f t="shared" si="8"/>
        <v>0</v>
      </c>
      <c r="BU21" s="132"/>
    </row>
    <row r="22" spans="1:73" ht="14.25" customHeight="1" x14ac:dyDescent="0.25">
      <c r="A22" s="132"/>
      <c r="B22" s="491">
        <v>46038</v>
      </c>
      <c r="C22" s="900"/>
      <c r="D22" s="901"/>
      <c r="E22" s="902"/>
      <c r="F22" s="903"/>
      <c r="G22" s="147">
        <f t="shared" si="0"/>
        <v>0</v>
      </c>
      <c r="H22" s="144"/>
      <c r="I22" s="904"/>
      <c r="J22" s="143"/>
      <c r="K22" s="143"/>
      <c r="L22" s="143"/>
      <c r="M22" s="143"/>
      <c r="N22" s="143"/>
      <c r="O22" s="143"/>
      <c r="P22" s="143"/>
      <c r="Q22" s="143"/>
      <c r="R22" s="905"/>
      <c r="S22" s="895"/>
      <c r="T22" s="143"/>
      <c r="U22" s="103">
        <f t="shared" si="1"/>
        <v>0</v>
      </c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03">
        <f t="shared" si="2"/>
        <v>0</v>
      </c>
      <c r="AI22" s="906"/>
      <c r="AJ22" s="907"/>
      <c r="AK22" s="136"/>
      <c r="AL22" s="105">
        <f t="shared" si="3"/>
        <v>0</v>
      </c>
      <c r="AM22" s="145"/>
      <c r="AN22" s="143"/>
      <c r="AO22" s="143"/>
      <c r="AP22" s="143"/>
      <c r="AQ22" s="146"/>
      <c r="AR22" s="224">
        <f t="shared" si="4"/>
        <v>0</v>
      </c>
      <c r="AS22" s="1761"/>
      <c r="AT22" s="1546"/>
      <c r="AU22" s="1546"/>
      <c r="AV22" s="1548"/>
      <c r="AW22" s="1548"/>
      <c r="AX22" s="1762"/>
      <c r="AY22" s="1548"/>
      <c r="AZ22" s="1548"/>
      <c r="BA22" s="1548"/>
      <c r="BB22" s="1709"/>
      <c r="BC22" s="222">
        <f t="shared" si="5"/>
        <v>0</v>
      </c>
      <c r="BD22" s="140">
        <f t="shared" si="6"/>
        <v>0</v>
      </c>
      <c r="BE22" s="132"/>
      <c r="BF22" s="140">
        <f t="shared" si="7"/>
        <v>0</v>
      </c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908"/>
      <c r="BR22" s="909"/>
      <c r="BS22" s="909"/>
      <c r="BT22" s="130">
        <f t="shared" si="8"/>
        <v>0</v>
      </c>
      <c r="BU22" s="132"/>
    </row>
    <row r="23" spans="1:73" ht="14.25" customHeight="1" x14ac:dyDescent="0.25">
      <c r="A23" s="132"/>
      <c r="B23" s="491">
        <v>46039</v>
      </c>
      <c r="C23" s="900"/>
      <c r="D23" s="901"/>
      <c r="E23" s="902"/>
      <c r="F23" s="903"/>
      <c r="G23" s="147">
        <f t="shared" si="0"/>
        <v>0</v>
      </c>
      <c r="H23" s="144"/>
      <c r="I23" s="904"/>
      <c r="J23" s="143"/>
      <c r="K23" s="143"/>
      <c r="L23" s="143"/>
      <c r="M23" s="143"/>
      <c r="N23" s="143"/>
      <c r="O23" s="143"/>
      <c r="P23" s="143"/>
      <c r="Q23" s="143"/>
      <c r="R23" s="905"/>
      <c r="S23" s="895"/>
      <c r="T23" s="143"/>
      <c r="U23" s="103">
        <f t="shared" si="1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03">
        <f t="shared" si="2"/>
        <v>0</v>
      </c>
      <c r="AI23" s="906"/>
      <c r="AJ23" s="907"/>
      <c r="AK23" s="136"/>
      <c r="AL23" s="105">
        <f t="shared" si="3"/>
        <v>0</v>
      </c>
      <c r="AM23" s="145"/>
      <c r="AN23" s="145"/>
      <c r="AO23" s="143"/>
      <c r="AP23" s="143"/>
      <c r="AQ23" s="146"/>
      <c r="AR23" s="224">
        <f t="shared" si="4"/>
        <v>0</v>
      </c>
      <c r="AS23" s="1761"/>
      <c r="AT23" s="1546"/>
      <c r="AU23" s="1546"/>
      <c r="AV23" s="1548"/>
      <c r="AW23" s="1548"/>
      <c r="AX23" s="1762"/>
      <c r="AY23" s="1548"/>
      <c r="AZ23" s="1548"/>
      <c r="BA23" s="1548"/>
      <c r="BB23" s="1709"/>
      <c r="BC23" s="222">
        <f t="shared" si="5"/>
        <v>0</v>
      </c>
      <c r="BD23" s="140">
        <f t="shared" si="6"/>
        <v>0</v>
      </c>
      <c r="BE23" s="132"/>
      <c r="BF23" s="140">
        <f t="shared" si="7"/>
        <v>0</v>
      </c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914"/>
      <c r="BR23" s="909"/>
      <c r="BS23" s="909"/>
      <c r="BT23" s="130">
        <f t="shared" si="8"/>
        <v>0</v>
      </c>
      <c r="BU23" s="132"/>
    </row>
    <row r="24" spans="1:73" ht="14.25" customHeight="1" x14ac:dyDescent="0.25">
      <c r="A24" s="132"/>
      <c r="B24" s="491">
        <v>46040</v>
      </c>
      <c r="C24" s="900"/>
      <c r="D24" s="901"/>
      <c r="E24" s="902"/>
      <c r="F24" s="903"/>
      <c r="G24" s="147">
        <f t="shared" si="0"/>
        <v>0</v>
      </c>
      <c r="H24" s="144"/>
      <c r="I24" s="905"/>
      <c r="J24" s="143"/>
      <c r="K24" s="143"/>
      <c r="L24" s="143"/>
      <c r="M24" s="143"/>
      <c r="N24" s="143"/>
      <c r="O24" s="143"/>
      <c r="P24" s="143"/>
      <c r="Q24" s="143"/>
      <c r="R24" s="905"/>
      <c r="S24" s="895"/>
      <c r="T24" s="143"/>
      <c r="U24" s="103">
        <f t="shared" si="1"/>
        <v>0</v>
      </c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03">
        <f t="shared" si="2"/>
        <v>0</v>
      </c>
      <c r="AI24" s="906"/>
      <c r="AJ24" s="907"/>
      <c r="AK24" s="136"/>
      <c r="AL24" s="105">
        <f t="shared" si="3"/>
        <v>0</v>
      </c>
      <c r="AM24" s="145"/>
      <c r="AN24" s="145"/>
      <c r="AO24" s="143"/>
      <c r="AP24" s="143"/>
      <c r="AQ24" s="146"/>
      <c r="AR24" s="224">
        <f t="shared" si="4"/>
        <v>0</v>
      </c>
      <c r="AS24" s="1761"/>
      <c r="AT24" s="1546"/>
      <c r="AU24" s="1546"/>
      <c r="AV24" s="1548"/>
      <c r="AW24" s="1548"/>
      <c r="AX24" s="1762"/>
      <c r="AY24" s="1548"/>
      <c r="AZ24" s="1548"/>
      <c r="BA24" s="1548"/>
      <c r="BB24" s="1709"/>
      <c r="BC24" s="222">
        <f t="shared" si="5"/>
        <v>0</v>
      </c>
      <c r="BD24" s="140">
        <f t="shared" si="6"/>
        <v>0</v>
      </c>
      <c r="BE24" s="132"/>
      <c r="BF24" s="140">
        <f t="shared" si="7"/>
        <v>0</v>
      </c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08"/>
      <c r="BR24" s="909"/>
      <c r="BS24" s="909"/>
      <c r="BT24" s="130">
        <f t="shared" si="8"/>
        <v>0</v>
      </c>
      <c r="BU24" s="132"/>
    </row>
    <row r="25" spans="1:73" ht="14.25" customHeight="1" x14ac:dyDescent="0.25">
      <c r="A25" s="132"/>
      <c r="B25" s="491">
        <v>46041</v>
      </c>
      <c r="C25" s="900"/>
      <c r="D25" s="901"/>
      <c r="E25" s="902"/>
      <c r="F25" s="903"/>
      <c r="G25" s="147">
        <f t="shared" si="0"/>
        <v>0</v>
      </c>
      <c r="H25" s="199"/>
      <c r="I25" s="905"/>
      <c r="J25" s="143"/>
      <c r="K25" s="143"/>
      <c r="L25" s="143"/>
      <c r="M25" s="143"/>
      <c r="N25" s="143"/>
      <c r="O25" s="143"/>
      <c r="P25" s="143"/>
      <c r="Q25" s="143"/>
      <c r="R25" s="905"/>
      <c r="S25" s="895"/>
      <c r="T25" s="143"/>
      <c r="U25" s="103">
        <f t="shared" si="1"/>
        <v>0</v>
      </c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03">
        <f t="shared" si="2"/>
        <v>0</v>
      </c>
      <c r="AI25" s="906"/>
      <c r="AJ25" s="907"/>
      <c r="AK25" s="136"/>
      <c r="AL25" s="105">
        <f t="shared" si="3"/>
        <v>0</v>
      </c>
      <c r="AM25" s="145"/>
      <c r="AN25" s="145"/>
      <c r="AO25" s="143"/>
      <c r="AP25" s="143"/>
      <c r="AQ25" s="146"/>
      <c r="AR25" s="224">
        <f t="shared" si="4"/>
        <v>0</v>
      </c>
      <c r="AS25" s="1761"/>
      <c r="AT25" s="1546"/>
      <c r="AU25" s="1546"/>
      <c r="AV25" s="1548"/>
      <c r="AW25" s="1548"/>
      <c r="AX25" s="1762"/>
      <c r="AY25" s="1548"/>
      <c r="AZ25" s="1548"/>
      <c r="BA25" s="1548"/>
      <c r="BB25" s="1709"/>
      <c r="BC25" s="222">
        <f t="shared" si="5"/>
        <v>0</v>
      </c>
      <c r="BD25" s="140">
        <f t="shared" si="6"/>
        <v>0</v>
      </c>
      <c r="BE25" s="132"/>
      <c r="BF25" s="140">
        <f t="shared" si="7"/>
        <v>0</v>
      </c>
      <c r="BG25" s="141"/>
      <c r="BH25" s="141"/>
      <c r="BI25" s="913"/>
      <c r="BJ25" s="141"/>
      <c r="BK25" s="141"/>
      <c r="BL25" s="141"/>
      <c r="BM25" s="141"/>
      <c r="BN25" s="141"/>
      <c r="BO25" s="141"/>
      <c r="BP25" s="141"/>
      <c r="BQ25" s="908"/>
      <c r="BR25" s="909"/>
      <c r="BS25" s="909"/>
      <c r="BT25" s="130">
        <f t="shared" si="8"/>
        <v>0</v>
      </c>
      <c r="BU25" s="132"/>
    </row>
    <row r="26" spans="1:73" ht="14.25" customHeight="1" x14ac:dyDescent="0.25">
      <c r="A26" s="132"/>
      <c r="B26" s="491">
        <v>46042</v>
      </c>
      <c r="C26" s="900"/>
      <c r="D26" s="901"/>
      <c r="E26" s="902"/>
      <c r="F26" s="903"/>
      <c r="G26" s="147">
        <f t="shared" si="0"/>
        <v>0</v>
      </c>
      <c r="H26" s="144"/>
      <c r="I26" s="905"/>
      <c r="J26" s="143"/>
      <c r="K26" s="143"/>
      <c r="L26" s="143"/>
      <c r="M26" s="143"/>
      <c r="N26" s="143"/>
      <c r="O26" s="143"/>
      <c r="P26" s="143"/>
      <c r="Q26" s="143"/>
      <c r="R26" s="905"/>
      <c r="S26" s="895"/>
      <c r="T26" s="143"/>
      <c r="U26" s="103">
        <f t="shared" si="1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03">
        <f t="shared" si="2"/>
        <v>0</v>
      </c>
      <c r="AI26" s="906"/>
      <c r="AJ26" s="907"/>
      <c r="AK26" s="136"/>
      <c r="AL26" s="105">
        <f t="shared" si="3"/>
        <v>0</v>
      </c>
      <c r="AM26" s="145"/>
      <c r="AN26" s="145"/>
      <c r="AO26" s="143"/>
      <c r="AP26" s="143"/>
      <c r="AQ26" s="146"/>
      <c r="AR26" s="224">
        <f t="shared" si="4"/>
        <v>0</v>
      </c>
      <c r="AS26" s="1761"/>
      <c r="AT26" s="1546"/>
      <c r="AU26" s="1546"/>
      <c r="AV26" s="1548"/>
      <c r="AW26" s="1548"/>
      <c r="AX26" s="1762"/>
      <c r="AY26" s="1548"/>
      <c r="AZ26" s="1548"/>
      <c r="BA26" s="1548"/>
      <c r="BB26" s="1709"/>
      <c r="BC26" s="222">
        <f t="shared" si="5"/>
        <v>0</v>
      </c>
      <c r="BD26" s="140">
        <f t="shared" si="6"/>
        <v>0</v>
      </c>
      <c r="BE26" s="132"/>
      <c r="BF26" s="140">
        <f t="shared" si="7"/>
        <v>0</v>
      </c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908"/>
      <c r="BR26" s="909"/>
      <c r="BS26" s="909"/>
      <c r="BT26" s="130">
        <f t="shared" si="8"/>
        <v>0</v>
      </c>
      <c r="BU26" s="132"/>
    </row>
    <row r="27" spans="1:73" ht="14.25" customHeight="1" x14ac:dyDescent="0.25">
      <c r="A27" s="132"/>
      <c r="B27" s="491">
        <v>46043</v>
      </c>
      <c r="C27" s="900"/>
      <c r="D27" s="901"/>
      <c r="E27" s="902"/>
      <c r="F27" s="903"/>
      <c r="G27" s="147">
        <f t="shared" si="0"/>
        <v>0</v>
      </c>
      <c r="H27" s="144"/>
      <c r="I27" s="904"/>
      <c r="J27" s="143"/>
      <c r="K27" s="143"/>
      <c r="L27" s="143"/>
      <c r="M27" s="143"/>
      <c r="N27" s="143"/>
      <c r="O27" s="143"/>
      <c r="P27" s="143"/>
      <c r="Q27" s="143"/>
      <c r="R27" s="905"/>
      <c r="S27" s="895"/>
      <c r="T27" s="143"/>
      <c r="U27" s="103">
        <f t="shared" si="1"/>
        <v>0</v>
      </c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03">
        <f t="shared" si="2"/>
        <v>0</v>
      </c>
      <c r="AI27" s="911"/>
      <c r="AJ27" s="907"/>
      <c r="AK27" s="136"/>
      <c r="AL27" s="105">
        <f t="shared" si="3"/>
        <v>0</v>
      </c>
      <c r="AM27" s="145"/>
      <c r="AN27" s="145"/>
      <c r="AO27" s="143"/>
      <c r="AP27" s="143"/>
      <c r="AQ27" s="146"/>
      <c r="AR27" s="224">
        <f t="shared" si="4"/>
        <v>0</v>
      </c>
      <c r="AS27" s="1761"/>
      <c r="AT27" s="1546"/>
      <c r="AU27" s="1546"/>
      <c r="AV27" s="1548"/>
      <c r="AW27" s="1548"/>
      <c r="AX27" s="1762"/>
      <c r="AY27" s="1548"/>
      <c r="AZ27" s="1548"/>
      <c r="BA27" s="1548"/>
      <c r="BB27" s="1709"/>
      <c r="BC27" s="222">
        <f t="shared" si="5"/>
        <v>0</v>
      </c>
      <c r="BD27" s="140">
        <f t="shared" si="6"/>
        <v>0</v>
      </c>
      <c r="BE27" s="132"/>
      <c r="BF27" s="140">
        <f t="shared" si="7"/>
        <v>0</v>
      </c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908"/>
      <c r="BR27" s="909"/>
      <c r="BS27" s="909"/>
      <c r="BT27" s="130">
        <f t="shared" si="8"/>
        <v>0</v>
      </c>
      <c r="BU27" s="132"/>
    </row>
    <row r="28" spans="1:73" ht="14.25" customHeight="1" x14ac:dyDescent="0.25">
      <c r="A28" s="132"/>
      <c r="B28" s="491">
        <v>46044</v>
      </c>
      <c r="C28" s="900"/>
      <c r="D28" s="901"/>
      <c r="E28" s="902"/>
      <c r="F28" s="903"/>
      <c r="G28" s="147">
        <f t="shared" si="0"/>
        <v>0</v>
      </c>
      <c r="H28" s="144"/>
      <c r="I28" s="905"/>
      <c r="J28" s="143"/>
      <c r="K28" s="143"/>
      <c r="L28" s="143"/>
      <c r="M28" s="143"/>
      <c r="N28" s="143"/>
      <c r="O28" s="143"/>
      <c r="P28" s="143"/>
      <c r="Q28" s="143"/>
      <c r="R28" s="905"/>
      <c r="S28" s="895"/>
      <c r="T28" s="143"/>
      <c r="U28" s="103">
        <f t="shared" si="1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03">
        <f t="shared" si="2"/>
        <v>0</v>
      </c>
      <c r="AI28" s="906"/>
      <c r="AJ28" s="907"/>
      <c r="AK28" s="136"/>
      <c r="AL28" s="105">
        <f t="shared" si="3"/>
        <v>0</v>
      </c>
      <c r="AM28" s="145"/>
      <c r="AN28" s="145"/>
      <c r="AO28" s="143"/>
      <c r="AP28" s="143"/>
      <c r="AQ28" s="146"/>
      <c r="AR28" s="224">
        <f t="shared" si="4"/>
        <v>0</v>
      </c>
      <c r="AS28" s="1761"/>
      <c r="AT28" s="1546"/>
      <c r="AU28" s="1546"/>
      <c r="AV28" s="1548"/>
      <c r="AW28" s="1548"/>
      <c r="AX28" s="1762"/>
      <c r="AY28" s="1548"/>
      <c r="AZ28" s="1548"/>
      <c r="BA28" s="1548"/>
      <c r="BB28" s="1709"/>
      <c r="BC28" s="222">
        <f t="shared" si="5"/>
        <v>0</v>
      </c>
      <c r="BD28" s="140">
        <f t="shared" si="6"/>
        <v>0</v>
      </c>
      <c r="BE28" s="132"/>
      <c r="BF28" s="140">
        <f t="shared" si="7"/>
        <v>0</v>
      </c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909"/>
      <c r="BS28" s="909"/>
      <c r="BT28" s="130">
        <f t="shared" si="8"/>
        <v>0</v>
      </c>
      <c r="BU28" s="132"/>
    </row>
    <row r="29" spans="1:73" ht="14.25" customHeight="1" x14ac:dyDescent="0.25">
      <c r="A29" s="132"/>
      <c r="B29" s="491">
        <v>46045</v>
      </c>
      <c r="C29" s="900"/>
      <c r="D29" s="901"/>
      <c r="E29" s="902"/>
      <c r="F29" s="903"/>
      <c r="G29" s="147">
        <f t="shared" si="0"/>
        <v>0</v>
      </c>
      <c r="H29" s="144"/>
      <c r="I29" s="904"/>
      <c r="J29" s="143"/>
      <c r="K29" s="143"/>
      <c r="L29" s="143"/>
      <c r="M29" s="143"/>
      <c r="N29" s="143"/>
      <c r="O29" s="143"/>
      <c r="P29" s="143"/>
      <c r="Q29" s="143"/>
      <c r="R29" s="905"/>
      <c r="S29" s="895"/>
      <c r="T29" s="143"/>
      <c r="U29" s="103">
        <f t="shared" si="1"/>
        <v>0</v>
      </c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03">
        <f t="shared" si="2"/>
        <v>0</v>
      </c>
      <c r="AI29" s="906"/>
      <c r="AJ29" s="907"/>
      <c r="AK29" s="136"/>
      <c r="AL29" s="105">
        <f t="shared" si="3"/>
        <v>0</v>
      </c>
      <c r="AM29" s="145"/>
      <c r="AN29" s="145"/>
      <c r="AO29" s="143"/>
      <c r="AP29" s="143"/>
      <c r="AQ29" s="146"/>
      <c r="AR29" s="224">
        <f t="shared" si="4"/>
        <v>0</v>
      </c>
      <c r="AS29" s="1761"/>
      <c r="AT29" s="1546"/>
      <c r="AU29" s="1546"/>
      <c r="AV29" s="1548"/>
      <c r="AW29" s="1548"/>
      <c r="AX29" s="1762"/>
      <c r="AY29" s="1548"/>
      <c r="AZ29" s="1548"/>
      <c r="BA29" s="1548"/>
      <c r="BB29" s="1709"/>
      <c r="BC29" s="222">
        <f t="shared" si="5"/>
        <v>0</v>
      </c>
      <c r="BD29" s="140">
        <f t="shared" si="6"/>
        <v>0</v>
      </c>
      <c r="BE29" s="132"/>
      <c r="BF29" s="140">
        <f t="shared" si="7"/>
        <v>0</v>
      </c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08"/>
      <c r="BR29" s="909"/>
      <c r="BS29" s="909"/>
      <c r="BT29" s="130">
        <f t="shared" si="8"/>
        <v>0</v>
      </c>
      <c r="BU29" s="132"/>
    </row>
    <row r="30" spans="1:73" ht="14.25" customHeight="1" x14ac:dyDescent="0.25">
      <c r="A30" s="132"/>
      <c r="B30" s="491">
        <v>46046</v>
      </c>
      <c r="C30" s="900"/>
      <c r="D30" s="901"/>
      <c r="E30" s="902"/>
      <c r="F30" s="903"/>
      <c r="G30" s="147">
        <f t="shared" si="0"/>
        <v>0</v>
      </c>
      <c r="H30" s="144"/>
      <c r="I30" s="904"/>
      <c r="J30" s="143"/>
      <c r="K30" s="143"/>
      <c r="L30" s="143"/>
      <c r="M30" s="143"/>
      <c r="N30" s="143"/>
      <c r="O30" s="143"/>
      <c r="P30" s="143"/>
      <c r="Q30" s="143"/>
      <c r="R30" s="905"/>
      <c r="S30" s="895"/>
      <c r="T30" s="143"/>
      <c r="U30" s="103">
        <f t="shared" si="1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03">
        <f t="shared" si="2"/>
        <v>0</v>
      </c>
      <c r="AI30" s="906"/>
      <c r="AJ30" s="907"/>
      <c r="AK30" s="136"/>
      <c r="AL30" s="105">
        <f t="shared" si="3"/>
        <v>0</v>
      </c>
      <c r="AM30" s="145"/>
      <c r="AN30" s="145"/>
      <c r="AO30" s="143"/>
      <c r="AP30" s="143"/>
      <c r="AQ30" s="146"/>
      <c r="AR30" s="224">
        <f t="shared" si="4"/>
        <v>0</v>
      </c>
      <c r="AS30" s="1761"/>
      <c r="AT30" s="1546"/>
      <c r="AU30" s="1546"/>
      <c r="AV30" s="1548"/>
      <c r="AW30" s="1548"/>
      <c r="AX30" s="1762"/>
      <c r="AY30" s="1548"/>
      <c r="AZ30" s="1548"/>
      <c r="BA30" s="1548"/>
      <c r="BB30" s="1709"/>
      <c r="BC30" s="222">
        <f t="shared" si="5"/>
        <v>0</v>
      </c>
      <c r="BD30" s="140">
        <f t="shared" si="6"/>
        <v>0</v>
      </c>
      <c r="BE30" s="132"/>
      <c r="BF30" s="140">
        <f t="shared" si="7"/>
        <v>0</v>
      </c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908"/>
      <c r="BR30" s="909"/>
      <c r="BS30" s="909"/>
      <c r="BT30" s="130">
        <f t="shared" si="8"/>
        <v>0</v>
      </c>
      <c r="BU30" s="132"/>
    </row>
    <row r="31" spans="1:73" ht="14.25" customHeight="1" x14ac:dyDescent="0.25">
      <c r="A31" s="132"/>
      <c r="B31" s="491">
        <v>46047</v>
      </c>
      <c r="C31" s="900"/>
      <c r="D31" s="907"/>
      <c r="E31" s="902"/>
      <c r="F31" s="903"/>
      <c r="G31" s="147">
        <f t="shared" si="0"/>
        <v>0</v>
      </c>
      <c r="H31" s="144"/>
      <c r="I31" s="904"/>
      <c r="J31" s="143"/>
      <c r="K31" s="143"/>
      <c r="L31" s="143"/>
      <c r="M31" s="143"/>
      <c r="N31" s="143"/>
      <c r="O31" s="143"/>
      <c r="P31" s="143"/>
      <c r="Q31" s="143"/>
      <c r="R31" s="905"/>
      <c r="S31" s="895"/>
      <c r="T31" s="143"/>
      <c r="U31" s="103">
        <f t="shared" si="1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03">
        <f t="shared" si="2"/>
        <v>0</v>
      </c>
      <c r="AI31" s="906"/>
      <c r="AJ31" s="907"/>
      <c r="AK31" s="136"/>
      <c r="AL31" s="105">
        <f t="shared" si="3"/>
        <v>0</v>
      </c>
      <c r="AM31" s="145"/>
      <c r="AN31" s="145"/>
      <c r="AO31" s="143"/>
      <c r="AP31" s="143"/>
      <c r="AQ31" s="146"/>
      <c r="AR31" s="224">
        <f t="shared" si="4"/>
        <v>0</v>
      </c>
      <c r="AS31" s="1761"/>
      <c r="AT31" s="1546"/>
      <c r="AU31" s="1546"/>
      <c r="AV31" s="1548"/>
      <c r="AW31" s="1548"/>
      <c r="AX31" s="1762"/>
      <c r="AY31" s="1548"/>
      <c r="AZ31" s="1548"/>
      <c r="BA31" s="1548"/>
      <c r="BB31" s="1709"/>
      <c r="BC31" s="222">
        <f t="shared" si="5"/>
        <v>0</v>
      </c>
      <c r="BD31" s="140">
        <f t="shared" si="6"/>
        <v>0</v>
      </c>
      <c r="BE31" s="132"/>
      <c r="BF31" s="140">
        <f t="shared" si="7"/>
        <v>0</v>
      </c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08"/>
      <c r="BR31" s="910"/>
      <c r="BS31" s="909"/>
      <c r="BT31" s="130">
        <f t="shared" si="8"/>
        <v>0</v>
      </c>
      <c r="BU31" s="132"/>
    </row>
    <row r="32" spans="1:73" ht="14.25" customHeight="1" x14ac:dyDescent="0.25">
      <c r="A32" s="132"/>
      <c r="B32" s="491">
        <v>46048</v>
      </c>
      <c r="C32" s="900"/>
      <c r="D32" s="907"/>
      <c r="E32" s="902"/>
      <c r="F32" s="903"/>
      <c r="G32" s="147">
        <f t="shared" si="0"/>
        <v>0</v>
      </c>
      <c r="H32" s="144"/>
      <c r="I32" s="905"/>
      <c r="J32" s="143"/>
      <c r="K32" s="143"/>
      <c r="L32" s="143"/>
      <c r="M32" s="143"/>
      <c r="N32" s="99"/>
      <c r="O32" s="143"/>
      <c r="P32" s="143"/>
      <c r="Q32" s="143"/>
      <c r="R32" s="905"/>
      <c r="S32" s="895"/>
      <c r="T32" s="143"/>
      <c r="U32" s="103">
        <f t="shared" si="1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03">
        <f t="shared" si="2"/>
        <v>0</v>
      </c>
      <c r="AI32" s="915"/>
      <c r="AJ32" s="916"/>
      <c r="AK32" s="136"/>
      <c r="AL32" s="105">
        <f t="shared" si="3"/>
        <v>0</v>
      </c>
      <c r="AM32" s="145"/>
      <c r="AN32" s="145"/>
      <c r="AO32" s="143"/>
      <c r="AP32" s="143"/>
      <c r="AQ32" s="146"/>
      <c r="AR32" s="224">
        <f t="shared" si="4"/>
        <v>0</v>
      </c>
      <c r="AS32" s="1761"/>
      <c r="AT32" s="1546"/>
      <c r="AU32" s="1546"/>
      <c r="AV32" s="1548"/>
      <c r="AW32" s="1548"/>
      <c r="AX32" s="1762"/>
      <c r="AY32" s="1548"/>
      <c r="AZ32" s="1548"/>
      <c r="BA32" s="1548"/>
      <c r="BB32" s="1709"/>
      <c r="BC32" s="222">
        <f t="shared" si="5"/>
        <v>0</v>
      </c>
      <c r="BD32" s="140">
        <f t="shared" si="6"/>
        <v>0</v>
      </c>
      <c r="BE32" s="132"/>
      <c r="BF32" s="140">
        <f t="shared" si="7"/>
        <v>0</v>
      </c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908"/>
      <c r="BR32" s="909"/>
      <c r="BS32" s="909"/>
      <c r="BT32" s="130">
        <f t="shared" si="8"/>
        <v>0</v>
      </c>
      <c r="BU32" s="132"/>
    </row>
    <row r="33" spans="1:73" ht="14.25" customHeight="1" x14ac:dyDescent="0.25">
      <c r="A33" s="132"/>
      <c r="B33" s="491">
        <v>46049</v>
      </c>
      <c r="C33" s="917"/>
      <c r="D33" s="916"/>
      <c r="E33" s="902"/>
      <c r="F33" s="903"/>
      <c r="G33" s="147">
        <f t="shared" si="0"/>
        <v>0</v>
      </c>
      <c r="H33" s="144"/>
      <c r="I33" s="905"/>
      <c r="J33" s="143"/>
      <c r="K33" s="143"/>
      <c r="L33" s="143"/>
      <c r="M33" s="143"/>
      <c r="N33" s="143"/>
      <c r="O33" s="143"/>
      <c r="P33" s="143"/>
      <c r="Q33" s="143"/>
      <c r="R33" s="905"/>
      <c r="S33" s="895"/>
      <c r="T33" s="143"/>
      <c r="U33" s="103">
        <f t="shared" si="1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03">
        <f t="shared" si="2"/>
        <v>0</v>
      </c>
      <c r="AI33" s="915"/>
      <c r="AJ33" s="916"/>
      <c r="AK33" s="136"/>
      <c r="AL33" s="105">
        <f t="shared" si="3"/>
        <v>0</v>
      </c>
      <c r="AM33" s="145"/>
      <c r="AN33" s="145"/>
      <c r="AO33" s="143"/>
      <c r="AP33" s="143"/>
      <c r="AQ33" s="146"/>
      <c r="AR33" s="224">
        <f t="shared" si="4"/>
        <v>0</v>
      </c>
      <c r="AS33" s="1761"/>
      <c r="AT33" s="1546"/>
      <c r="AU33" s="1546"/>
      <c r="AV33" s="1548"/>
      <c r="AW33" s="1548"/>
      <c r="AX33" s="1762"/>
      <c r="AY33" s="1548"/>
      <c r="AZ33" s="1548"/>
      <c r="BA33" s="1548"/>
      <c r="BB33" s="1709"/>
      <c r="BC33" s="222">
        <f t="shared" si="5"/>
        <v>0</v>
      </c>
      <c r="BD33" s="140">
        <f t="shared" si="6"/>
        <v>0</v>
      </c>
      <c r="BE33" s="132"/>
      <c r="BF33" s="140">
        <f t="shared" si="7"/>
        <v>0</v>
      </c>
      <c r="BG33" s="141"/>
      <c r="BH33" s="141"/>
      <c r="BI33" s="913"/>
      <c r="BJ33" s="141"/>
      <c r="BK33" s="141"/>
      <c r="BL33" s="141"/>
      <c r="BM33" s="141"/>
      <c r="BN33" s="141"/>
      <c r="BO33" s="141"/>
      <c r="BP33" s="141"/>
      <c r="BQ33" s="908"/>
      <c r="BR33" s="909"/>
      <c r="BS33" s="909"/>
      <c r="BT33" s="130">
        <f t="shared" si="8"/>
        <v>0</v>
      </c>
      <c r="BU33" s="132"/>
    </row>
    <row r="34" spans="1:73" ht="14.25" customHeight="1" x14ac:dyDescent="0.25">
      <c r="A34" s="132"/>
      <c r="B34" s="491">
        <v>46050</v>
      </c>
      <c r="C34" s="917"/>
      <c r="D34" s="916"/>
      <c r="E34" s="902"/>
      <c r="F34" s="903"/>
      <c r="G34" s="147">
        <f t="shared" si="0"/>
        <v>0</v>
      </c>
      <c r="H34" s="144"/>
      <c r="I34" s="905"/>
      <c r="J34" s="143"/>
      <c r="K34" s="143"/>
      <c r="L34" s="143"/>
      <c r="M34" s="143"/>
      <c r="N34" s="143"/>
      <c r="O34" s="143"/>
      <c r="P34" s="143"/>
      <c r="Q34" s="143"/>
      <c r="R34" s="905"/>
      <c r="S34" s="895"/>
      <c r="T34" s="143"/>
      <c r="U34" s="103">
        <f t="shared" si="1"/>
        <v>0</v>
      </c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03">
        <f t="shared" si="2"/>
        <v>0</v>
      </c>
      <c r="AI34" s="915"/>
      <c r="AJ34" s="916"/>
      <c r="AK34" s="136"/>
      <c r="AL34" s="105">
        <f t="shared" si="3"/>
        <v>0</v>
      </c>
      <c r="AM34" s="145"/>
      <c r="AN34" s="145"/>
      <c r="AO34" s="143"/>
      <c r="AP34" s="143"/>
      <c r="AQ34" s="146"/>
      <c r="AR34" s="224">
        <f t="shared" si="4"/>
        <v>0</v>
      </c>
      <c r="AS34" s="1763"/>
      <c r="AT34" s="1546"/>
      <c r="AU34" s="1546"/>
      <c r="AV34" s="1548"/>
      <c r="AW34" s="1548"/>
      <c r="AX34" s="1764"/>
      <c r="AY34" s="1548"/>
      <c r="AZ34" s="1548"/>
      <c r="BA34" s="1548"/>
      <c r="BB34" s="1709"/>
      <c r="BC34" s="222">
        <f t="shared" si="5"/>
        <v>0</v>
      </c>
      <c r="BD34" s="140">
        <f t="shared" si="6"/>
        <v>0</v>
      </c>
      <c r="BE34" s="132"/>
      <c r="BF34" s="140">
        <f t="shared" si="7"/>
        <v>0</v>
      </c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908"/>
      <c r="BR34" s="909"/>
      <c r="BS34" s="909"/>
      <c r="BT34" s="130">
        <f t="shared" si="8"/>
        <v>0</v>
      </c>
      <c r="BU34" s="132"/>
    </row>
    <row r="35" spans="1:73" ht="14.25" customHeight="1" x14ac:dyDescent="0.25">
      <c r="A35" s="132"/>
      <c r="B35" s="491">
        <v>46051</v>
      </c>
      <c r="C35" s="900"/>
      <c r="D35" s="901"/>
      <c r="E35" s="902"/>
      <c r="F35" s="903"/>
      <c r="G35" s="147">
        <f t="shared" si="0"/>
        <v>0</v>
      </c>
      <c r="H35" s="144"/>
      <c r="I35" s="905"/>
      <c r="J35" s="143"/>
      <c r="K35" s="143"/>
      <c r="L35" s="143"/>
      <c r="M35" s="143"/>
      <c r="N35" s="143"/>
      <c r="O35" s="143"/>
      <c r="P35" s="143"/>
      <c r="Q35" s="143"/>
      <c r="R35" s="905"/>
      <c r="S35" s="895"/>
      <c r="T35" s="143"/>
      <c r="U35" s="103">
        <f t="shared" si="1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03">
        <f t="shared" si="2"/>
        <v>0</v>
      </c>
      <c r="AI35" s="911"/>
      <c r="AJ35" s="907"/>
      <c r="AK35" s="136"/>
      <c r="AL35" s="105">
        <f t="shared" si="3"/>
        <v>0</v>
      </c>
      <c r="AM35" s="145"/>
      <c r="AN35" s="143"/>
      <c r="AO35" s="143"/>
      <c r="AP35" s="143"/>
      <c r="AQ35" s="146"/>
      <c r="AR35" s="224">
        <f t="shared" si="4"/>
        <v>0</v>
      </c>
      <c r="AS35" s="1761"/>
      <c r="AT35" s="1546"/>
      <c r="AU35" s="1546"/>
      <c r="AV35" s="1548"/>
      <c r="AW35" s="1548"/>
      <c r="AX35" s="1765"/>
      <c r="AY35" s="1548"/>
      <c r="AZ35" s="1548"/>
      <c r="BA35" s="1548"/>
      <c r="BB35" s="1709"/>
      <c r="BC35" s="222">
        <f t="shared" si="5"/>
        <v>0</v>
      </c>
      <c r="BD35" s="140">
        <f t="shared" si="6"/>
        <v>0</v>
      </c>
      <c r="BE35" s="132"/>
      <c r="BF35" s="140">
        <f t="shared" si="7"/>
        <v>0</v>
      </c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908"/>
      <c r="BR35" s="910"/>
      <c r="BS35" s="909"/>
      <c r="BT35" s="130">
        <f t="shared" si="8"/>
        <v>0</v>
      </c>
      <c r="BU35" s="132"/>
    </row>
    <row r="36" spans="1:73" ht="14.25" customHeight="1" x14ac:dyDescent="0.25">
      <c r="A36" s="132"/>
      <c r="B36" s="491">
        <v>46052</v>
      </c>
      <c r="C36" s="900"/>
      <c r="D36" s="901"/>
      <c r="E36" s="902"/>
      <c r="F36" s="903"/>
      <c r="G36" s="147">
        <f t="shared" si="0"/>
        <v>0</v>
      </c>
      <c r="H36" s="144"/>
      <c r="I36" s="905"/>
      <c r="J36" s="143"/>
      <c r="K36" s="143"/>
      <c r="L36" s="143"/>
      <c r="M36" s="143"/>
      <c r="N36" s="143"/>
      <c r="O36" s="143"/>
      <c r="P36" s="143"/>
      <c r="Q36" s="143"/>
      <c r="R36" s="905"/>
      <c r="S36" s="895"/>
      <c r="T36" s="143"/>
      <c r="U36" s="103">
        <f t="shared" si="1"/>
        <v>0</v>
      </c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03">
        <f t="shared" si="2"/>
        <v>0</v>
      </c>
      <c r="AI36" s="906"/>
      <c r="AJ36" s="907"/>
      <c r="AK36" s="136"/>
      <c r="AL36" s="105">
        <f t="shared" si="3"/>
        <v>0</v>
      </c>
      <c r="AM36" s="145"/>
      <c r="AN36" s="145"/>
      <c r="AO36" s="143"/>
      <c r="AP36" s="143"/>
      <c r="AQ36" s="146"/>
      <c r="AR36" s="224">
        <f t="shared" si="4"/>
        <v>0</v>
      </c>
      <c r="AS36" s="1761"/>
      <c r="AT36" s="1546"/>
      <c r="AU36" s="1546"/>
      <c r="AV36" s="1548"/>
      <c r="AW36" s="1548"/>
      <c r="AX36" s="1762"/>
      <c r="AY36" s="1548"/>
      <c r="AZ36" s="1548"/>
      <c r="BA36" s="1548"/>
      <c r="BB36" s="1709"/>
      <c r="BC36" s="222">
        <f t="shared" si="5"/>
        <v>0</v>
      </c>
      <c r="BD36" s="140">
        <f t="shared" si="6"/>
        <v>0</v>
      </c>
      <c r="BE36" s="132"/>
      <c r="BF36" s="140">
        <f t="shared" si="7"/>
        <v>0</v>
      </c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908"/>
      <c r="BR36" s="909"/>
      <c r="BS36" s="909"/>
      <c r="BT36" s="130">
        <f t="shared" si="8"/>
        <v>0</v>
      </c>
      <c r="BU36" s="132"/>
    </row>
    <row r="37" spans="1:73" ht="14.25" customHeight="1" thickBot="1" x14ac:dyDescent="0.3">
      <c r="A37" s="132"/>
      <c r="B37" s="491">
        <v>46053</v>
      </c>
      <c r="C37" s="918"/>
      <c r="D37" s="919"/>
      <c r="E37" s="920"/>
      <c r="F37" s="921"/>
      <c r="G37" s="147">
        <f t="shared" si="0"/>
        <v>0</v>
      </c>
      <c r="H37" s="612"/>
      <c r="I37" s="922"/>
      <c r="J37" s="157"/>
      <c r="K37" s="157"/>
      <c r="L37" s="157"/>
      <c r="M37" s="157"/>
      <c r="N37" s="157"/>
      <c r="O37" s="157"/>
      <c r="P37" s="157"/>
      <c r="Q37" s="157"/>
      <c r="R37" s="923"/>
      <c r="S37" s="895"/>
      <c r="T37" s="157"/>
      <c r="U37" s="103">
        <f t="shared" si="1"/>
        <v>0</v>
      </c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03">
        <f t="shared" si="2"/>
        <v>0</v>
      </c>
      <c r="AI37" s="924"/>
      <c r="AJ37" s="925"/>
      <c r="AK37" s="159"/>
      <c r="AL37" s="105">
        <f t="shared" si="3"/>
        <v>0</v>
      </c>
      <c r="AM37" s="158"/>
      <c r="AN37" s="158"/>
      <c r="AO37" s="157"/>
      <c r="AP37" s="157"/>
      <c r="AQ37" s="160"/>
      <c r="AR37" s="224">
        <f t="shared" si="4"/>
        <v>0</v>
      </c>
      <c r="AS37" s="1766"/>
      <c r="AT37" s="1557"/>
      <c r="AU37" s="1557"/>
      <c r="AV37" s="1548"/>
      <c r="AW37" s="1548"/>
      <c r="AX37" s="1767"/>
      <c r="AY37" s="1586"/>
      <c r="AZ37" s="1586"/>
      <c r="BA37" s="1586"/>
      <c r="BB37" s="1720"/>
      <c r="BC37" s="222">
        <f t="shared" si="5"/>
        <v>0</v>
      </c>
      <c r="BD37" s="162">
        <f t="shared" si="6"/>
        <v>0</v>
      </c>
      <c r="BE37" s="132"/>
      <c r="BF37" s="162">
        <f t="shared" si="7"/>
        <v>0</v>
      </c>
      <c r="BG37" s="163"/>
      <c r="BH37" s="163"/>
      <c r="BI37" s="163"/>
      <c r="BJ37" s="163"/>
      <c r="BK37" s="163"/>
      <c r="BL37" s="163"/>
      <c r="BM37" s="163"/>
      <c r="BN37" s="163"/>
      <c r="BO37" s="163"/>
      <c r="BP37" s="141"/>
      <c r="BQ37" s="926"/>
      <c r="BR37" s="927"/>
      <c r="BS37" s="927"/>
      <c r="BT37" s="164">
        <f t="shared" si="8"/>
        <v>0</v>
      </c>
      <c r="BU37" s="132"/>
    </row>
    <row r="38" spans="1:73" ht="14.25" customHeight="1" x14ac:dyDescent="0.25">
      <c r="A38" s="3"/>
      <c r="B38" s="2" t="s">
        <v>186</v>
      </c>
      <c r="C38" s="166">
        <f t="shared" ref="C38:BD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6">
        <f t="shared" si="9"/>
        <v>0</v>
      </c>
      <c r="AS38" s="165">
        <f t="shared" si="9"/>
        <v>0</v>
      </c>
      <c r="AT38" s="165">
        <f t="shared" si="9"/>
        <v>0</v>
      </c>
      <c r="AU38" s="165">
        <f t="shared" si="9"/>
        <v>0</v>
      </c>
      <c r="AV38" s="165">
        <f t="shared" si="9"/>
        <v>0</v>
      </c>
      <c r="AW38" s="165">
        <f t="shared" si="9"/>
        <v>0</v>
      </c>
      <c r="AX38" s="165">
        <f t="shared" si="9"/>
        <v>0</v>
      </c>
      <c r="AY38" s="165">
        <f t="shared" si="9"/>
        <v>0</v>
      </c>
      <c r="AZ38" s="165">
        <f t="shared" si="9"/>
        <v>0</v>
      </c>
      <c r="BA38" s="165">
        <f t="shared" si="9"/>
        <v>0</v>
      </c>
      <c r="BB38" s="165">
        <f t="shared" si="9"/>
        <v>0</v>
      </c>
      <c r="BC38" s="166">
        <f t="shared" si="9"/>
        <v>0</v>
      </c>
      <c r="BD38" s="166">
        <f t="shared" si="9"/>
        <v>0</v>
      </c>
      <c r="BE38" s="132"/>
      <c r="BF38" s="166">
        <f t="shared" ref="BF38:BT38" si="10">SUM(BF7:BF37)</f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166">
        <f t="shared" si="10"/>
        <v>0</v>
      </c>
      <c r="BS38" s="166">
        <f t="shared" si="10"/>
        <v>0</v>
      </c>
      <c r="BT38" s="166">
        <f t="shared" si="10"/>
        <v>0</v>
      </c>
      <c r="BU38" s="132"/>
    </row>
    <row r="39" spans="1:73" ht="14.25" customHeight="1" x14ac:dyDescent="0.25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3"/>
      <c r="AN39" s="3"/>
      <c r="AO39" s="3"/>
      <c r="AP39" s="3"/>
      <c r="AQ39" s="3"/>
      <c r="AR39" s="4"/>
      <c r="AS39" s="132"/>
      <c r="AT39" s="132"/>
      <c r="AU39" s="132"/>
      <c r="AV39" s="3"/>
      <c r="AW39" s="3"/>
      <c r="AX39" s="132"/>
      <c r="AY39" s="132"/>
      <c r="AZ39" s="132"/>
      <c r="BA39" s="132"/>
      <c r="BB39" s="132"/>
      <c r="BC39" s="4"/>
      <c r="BD39" s="3"/>
      <c r="BE39" s="3"/>
      <c r="BF39" s="17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spans="1:73" ht="14.25" customHeight="1" thickBot="1" x14ac:dyDescent="0.3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6"/>
      <c r="AI40" s="3"/>
      <c r="AJ40" s="3"/>
      <c r="AK40" s="3"/>
      <c r="AL40" s="4"/>
      <c r="AM40" s="3"/>
      <c r="AN40" s="3"/>
      <c r="AO40" s="3"/>
      <c r="AP40" s="3"/>
      <c r="AQ40" s="3"/>
      <c r="AR40" s="4"/>
      <c r="AS40" s="132"/>
      <c r="AT40" s="132"/>
      <c r="AU40" s="132"/>
      <c r="AV40" s="3"/>
      <c r="AW40" s="3"/>
      <c r="AX40" s="132"/>
      <c r="AY40" s="132"/>
      <c r="AZ40" s="132"/>
      <c r="BA40" s="132"/>
      <c r="BB40" s="132"/>
      <c r="BC40" s="177"/>
      <c r="BD40" s="3"/>
      <c r="BE40" s="3"/>
      <c r="BF40" s="178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spans="1:73" ht="14.25" customHeight="1" x14ac:dyDescent="0.25">
      <c r="A41" s="3"/>
      <c r="B41" s="491">
        <v>46054</v>
      </c>
      <c r="C41" s="94"/>
      <c r="D41" s="95"/>
      <c r="E41" s="97"/>
      <c r="F41" s="97"/>
      <c r="G41" s="216">
        <f t="shared" ref="G41:G69" si="11">+C41+D41+E41+F41</f>
        <v>0</v>
      </c>
      <c r="H41" s="100"/>
      <c r="I41" s="101"/>
      <c r="J41" s="101"/>
      <c r="K41" s="101"/>
      <c r="L41" s="101"/>
      <c r="M41" s="101"/>
      <c r="N41" s="186"/>
      <c r="O41" s="186"/>
      <c r="P41" s="186"/>
      <c r="Q41" s="186"/>
      <c r="R41" s="186"/>
      <c r="S41" s="186"/>
      <c r="T41" s="186"/>
      <c r="U41" s="189">
        <f t="shared" ref="U41:U69" si="12">SUM(H41:T41)</f>
        <v>0</v>
      </c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03">
        <f t="shared" ref="AH41:AH69" si="13">SUM(V41:AG41)</f>
        <v>0</v>
      </c>
      <c r="AI41" s="95"/>
      <c r="AJ41" s="95"/>
      <c r="AK41" s="104"/>
      <c r="AL41" s="191">
        <f t="shared" ref="AL41:AL69" si="14">SUM(AI41:AK41)</f>
        <v>0</v>
      </c>
      <c r="AM41" s="188"/>
      <c r="AN41" s="188"/>
      <c r="AO41" s="186"/>
      <c r="AP41" s="186"/>
      <c r="AQ41" s="193"/>
      <c r="AR41" s="620">
        <f t="shared" ref="AR41:AR68" si="15">+G41-U41-AH41-AL41-AM41-AO41-AP41-AQ41-AN41</f>
        <v>0</v>
      </c>
      <c r="AS41" s="1721"/>
      <c r="AT41" s="1537"/>
      <c r="AU41" s="1537"/>
      <c r="AV41" s="1548"/>
      <c r="AW41" s="1548"/>
      <c r="AX41" s="1721"/>
      <c r="AY41" s="1548"/>
      <c r="AZ41" s="1548"/>
      <c r="BA41" s="1548"/>
      <c r="BB41" s="1537"/>
      <c r="BC41" s="222">
        <f t="shared" ref="BC41:BC69" si="16">SUM(AS41:BB41)-BA41</f>
        <v>0</v>
      </c>
      <c r="BD41" s="114">
        <f t="shared" ref="BD41:BD69" si="17">+AR41-BC41</f>
        <v>0</v>
      </c>
      <c r="BE41" s="3"/>
      <c r="BF41" s="114">
        <f t="shared" ref="BF41:BF69" si="18">SUM(BG41:BS41)</f>
        <v>0</v>
      </c>
      <c r="BG41" s="115"/>
      <c r="BH41" s="115"/>
      <c r="BI41" s="913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t="shared" ref="BT41:BT69" si="19">+BD41-BF41</f>
        <v>0</v>
      </c>
      <c r="BU41" s="3"/>
    </row>
    <row r="42" spans="1:73" ht="14.25" customHeight="1" x14ac:dyDescent="0.25">
      <c r="A42" s="3"/>
      <c r="B42" s="491">
        <v>46055</v>
      </c>
      <c r="C42" s="118"/>
      <c r="D42" s="119"/>
      <c r="E42" s="120"/>
      <c r="F42" s="120"/>
      <c r="G42" s="147">
        <f t="shared" si="11"/>
        <v>0</v>
      </c>
      <c r="H42" s="122"/>
      <c r="I42" s="99"/>
      <c r="J42" s="99"/>
      <c r="K42" s="99"/>
      <c r="L42" s="99"/>
      <c r="M42" s="99"/>
      <c r="N42" s="143"/>
      <c r="O42" s="143"/>
      <c r="P42" s="143"/>
      <c r="Q42" s="143"/>
      <c r="R42" s="143"/>
      <c r="S42" s="143"/>
      <c r="T42" s="143"/>
      <c r="U42" s="103">
        <f t="shared" si="12"/>
        <v>0</v>
      </c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03">
        <f t="shared" si="13"/>
        <v>0</v>
      </c>
      <c r="AI42" s="119"/>
      <c r="AJ42" s="119"/>
      <c r="AK42" s="123"/>
      <c r="AL42" s="105">
        <f t="shared" si="14"/>
        <v>0</v>
      </c>
      <c r="AM42" s="145"/>
      <c r="AN42" s="145"/>
      <c r="AO42" s="143"/>
      <c r="AP42" s="143"/>
      <c r="AQ42" s="146"/>
      <c r="AR42" s="620">
        <f t="shared" si="15"/>
        <v>0</v>
      </c>
      <c r="AS42" s="1554"/>
      <c r="AT42" s="1546"/>
      <c r="AU42" s="1546"/>
      <c r="AV42" s="1548"/>
      <c r="AW42" s="1548"/>
      <c r="AX42" s="1554"/>
      <c r="AY42" s="1548"/>
      <c r="AZ42" s="1548"/>
      <c r="BA42" s="1548"/>
      <c r="BB42" s="1546"/>
      <c r="BC42" s="222">
        <f t="shared" si="16"/>
        <v>0</v>
      </c>
      <c r="BD42" s="113">
        <f t="shared" si="17"/>
        <v>0</v>
      </c>
      <c r="BE42" s="3"/>
      <c r="BF42" s="113">
        <f t="shared" si="18"/>
        <v>0</v>
      </c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30">
        <f t="shared" si="19"/>
        <v>0</v>
      </c>
      <c r="BU42" s="3"/>
    </row>
    <row r="43" spans="1:73" ht="14.25" customHeight="1" x14ac:dyDescent="0.25">
      <c r="A43" s="3"/>
      <c r="B43" s="491">
        <v>46056</v>
      </c>
      <c r="C43" s="118"/>
      <c r="D43" s="119"/>
      <c r="E43" s="120"/>
      <c r="F43" s="120"/>
      <c r="G43" s="147">
        <f t="shared" si="11"/>
        <v>0</v>
      </c>
      <c r="H43" s="122"/>
      <c r="I43" s="99"/>
      <c r="J43" s="99"/>
      <c r="K43" s="99"/>
      <c r="L43" s="99"/>
      <c r="M43" s="99"/>
      <c r="N43" s="143"/>
      <c r="O43" s="143"/>
      <c r="P43" s="143"/>
      <c r="Q43" s="143"/>
      <c r="R43" s="143"/>
      <c r="S43" s="143"/>
      <c r="T43" s="143"/>
      <c r="U43" s="103">
        <f t="shared" si="12"/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03">
        <f t="shared" si="13"/>
        <v>0</v>
      </c>
      <c r="AI43" s="119"/>
      <c r="AJ43" s="119"/>
      <c r="AK43" s="123"/>
      <c r="AL43" s="105">
        <f t="shared" si="14"/>
        <v>0</v>
      </c>
      <c r="AM43" s="145"/>
      <c r="AN43" s="145"/>
      <c r="AO43" s="143"/>
      <c r="AP43" s="143"/>
      <c r="AQ43" s="146"/>
      <c r="AR43" s="620">
        <f t="shared" si="15"/>
        <v>0</v>
      </c>
      <c r="AS43" s="1554"/>
      <c r="AT43" s="1546"/>
      <c r="AU43" s="1546"/>
      <c r="AV43" s="1548"/>
      <c r="AW43" s="1548"/>
      <c r="AX43" s="1554"/>
      <c r="AY43" s="1548"/>
      <c r="AZ43" s="1548"/>
      <c r="BA43" s="1548"/>
      <c r="BB43" s="1546"/>
      <c r="BC43" s="222">
        <f t="shared" si="16"/>
        <v>0</v>
      </c>
      <c r="BD43" s="113">
        <f t="shared" si="17"/>
        <v>0</v>
      </c>
      <c r="BE43" s="3"/>
      <c r="BF43" s="113">
        <f t="shared" si="18"/>
        <v>0</v>
      </c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30">
        <f t="shared" si="19"/>
        <v>0</v>
      </c>
      <c r="BU43" s="3"/>
    </row>
    <row r="44" spans="1:73" ht="14.25" customHeight="1" x14ac:dyDescent="0.25">
      <c r="A44" s="3"/>
      <c r="B44" s="491">
        <v>46057</v>
      </c>
      <c r="C44" s="118"/>
      <c r="D44" s="119"/>
      <c r="E44" s="123"/>
      <c r="F44" s="3"/>
      <c r="G44" s="147">
        <f t="shared" si="11"/>
        <v>0</v>
      </c>
      <c r="H44" s="122"/>
      <c r="I44" s="99"/>
      <c r="J44" s="99"/>
      <c r="K44" s="99"/>
      <c r="L44" s="99"/>
      <c r="M44" s="99"/>
      <c r="N44" s="143"/>
      <c r="O44" s="143"/>
      <c r="P44" s="143"/>
      <c r="Q44" s="143"/>
      <c r="R44" s="145"/>
      <c r="S44" s="143"/>
      <c r="T44" s="143"/>
      <c r="U44" s="103">
        <f t="shared" si="12"/>
        <v>0</v>
      </c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03">
        <f t="shared" si="13"/>
        <v>0</v>
      </c>
      <c r="AI44" s="119"/>
      <c r="AJ44" s="119"/>
      <c r="AK44" s="123"/>
      <c r="AL44" s="105">
        <f t="shared" si="14"/>
        <v>0</v>
      </c>
      <c r="AM44" s="145"/>
      <c r="AN44" s="145"/>
      <c r="AO44" s="143"/>
      <c r="AP44" s="143"/>
      <c r="AQ44" s="146"/>
      <c r="AR44" s="620">
        <f t="shared" si="15"/>
        <v>0</v>
      </c>
      <c r="AS44" s="1554"/>
      <c r="AT44" s="1546"/>
      <c r="AU44" s="1546"/>
      <c r="AV44" s="1548"/>
      <c r="AW44" s="1548"/>
      <c r="AX44" s="1554"/>
      <c r="AY44" s="1548"/>
      <c r="AZ44" s="1548"/>
      <c r="BA44" s="1548"/>
      <c r="BB44" s="1546"/>
      <c r="BC44" s="222">
        <f t="shared" si="16"/>
        <v>0</v>
      </c>
      <c r="BD44" s="113">
        <f t="shared" si="17"/>
        <v>0</v>
      </c>
      <c r="BE44" s="3"/>
      <c r="BF44" s="113">
        <f t="shared" si="18"/>
        <v>0</v>
      </c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31"/>
      <c r="BR44" s="129"/>
      <c r="BS44" s="129"/>
      <c r="BT44" s="130">
        <f t="shared" si="19"/>
        <v>0</v>
      </c>
      <c r="BU44" s="3"/>
    </row>
    <row r="45" spans="1:73" ht="14.25" customHeight="1" x14ac:dyDescent="0.25">
      <c r="A45" s="3"/>
      <c r="B45" s="491">
        <v>46058</v>
      </c>
      <c r="C45" s="118"/>
      <c r="D45" s="119"/>
      <c r="E45" s="120"/>
      <c r="F45" s="120"/>
      <c r="G45" s="147">
        <f t="shared" si="11"/>
        <v>0</v>
      </c>
      <c r="H45" s="122"/>
      <c r="I45" s="99"/>
      <c r="J45" s="99"/>
      <c r="K45" s="99"/>
      <c r="L45" s="99"/>
      <c r="M45" s="99"/>
      <c r="N45" s="143"/>
      <c r="O45" s="143"/>
      <c r="P45" s="143"/>
      <c r="Q45" s="143"/>
      <c r="R45" s="143"/>
      <c r="S45" s="143"/>
      <c r="T45" s="143"/>
      <c r="U45" s="103">
        <f t="shared" si="12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03">
        <f t="shared" si="13"/>
        <v>0</v>
      </c>
      <c r="AI45" s="119"/>
      <c r="AJ45" s="119"/>
      <c r="AK45" s="123"/>
      <c r="AL45" s="105">
        <f t="shared" si="14"/>
        <v>0</v>
      </c>
      <c r="AM45" s="145"/>
      <c r="AN45" s="145"/>
      <c r="AO45" s="143"/>
      <c r="AP45" s="143"/>
      <c r="AQ45" s="146"/>
      <c r="AR45" s="620">
        <f t="shared" si="15"/>
        <v>0</v>
      </c>
      <c r="AS45" s="1554"/>
      <c r="AT45" s="1546"/>
      <c r="AU45" s="1546"/>
      <c r="AV45" s="1548"/>
      <c r="AW45" s="1548"/>
      <c r="AX45" s="1554"/>
      <c r="AY45" s="1548"/>
      <c r="AZ45" s="1548"/>
      <c r="BA45" s="1548"/>
      <c r="BB45" s="1546"/>
      <c r="BC45" s="222">
        <f t="shared" si="16"/>
        <v>0</v>
      </c>
      <c r="BD45" s="113">
        <f t="shared" si="17"/>
        <v>0</v>
      </c>
      <c r="BE45" s="3"/>
      <c r="BF45" s="113">
        <f t="shared" si="18"/>
        <v>0</v>
      </c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1"/>
      <c r="BR45" s="129"/>
      <c r="BS45" s="129"/>
      <c r="BT45" s="130">
        <f t="shared" si="19"/>
        <v>0</v>
      </c>
      <c r="BU45" s="3"/>
    </row>
    <row r="46" spans="1:73" ht="14.25" customHeight="1" x14ac:dyDescent="0.25">
      <c r="A46" s="3"/>
      <c r="B46" s="491">
        <v>46059</v>
      </c>
      <c r="C46" s="118"/>
      <c r="D46" s="119"/>
      <c r="E46" s="120"/>
      <c r="F46" s="120"/>
      <c r="G46" s="147">
        <f t="shared" si="11"/>
        <v>0</v>
      </c>
      <c r="H46" s="122"/>
      <c r="I46" s="99"/>
      <c r="J46" s="99"/>
      <c r="K46" s="99"/>
      <c r="L46" s="99"/>
      <c r="M46" s="99"/>
      <c r="N46" s="143"/>
      <c r="O46" s="143"/>
      <c r="P46" s="143"/>
      <c r="Q46" s="143"/>
      <c r="R46" s="143"/>
      <c r="S46" s="143"/>
      <c r="T46" s="143"/>
      <c r="U46" s="103">
        <f t="shared" si="12"/>
        <v>0</v>
      </c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03">
        <f t="shared" si="13"/>
        <v>0</v>
      </c>
      <c r="AI46" s="119"/>
      <c r="AJ46" s="119"/>
      <c r="AK46" s="123"/>
      <c r="AL46" s="105">
        <f t="shared" si="14"/>
        <v>0</v>
      </c>
      <c r="AM46" s="145"/>
      <c r="AN46" s="145"/>
      <c r="AO46" s="143"/>
      <c r="AP46" s="143"/>
      <c r="AQ46" s="146"/>
      <c r="AR46" s="620">
        <f t="shared" si="15"/>
        <v>0</v>
      </c>
      <c r="AS46" s="1554"/>
      <c r="AT46" s="1546"/>
      <c r="AU46" s="1546"/>
      <c r="AV46" s="1548"/>
      <c r="AW46" s="1548"/>
      <c r="AX46" s="1554"/>
      <c r="AY46" s="1548"/>
      <c r="AZ46" s="1548"/>
      <c r="BA46" s="1548"/>
      <c r="BB46" s="1546"/>
      <c r="BC46" s="222">
        <f t="shared" si="16"/>
        <v>0</v>
      </c>
      <c r="BD46" s="113">
        <f t="shared" si="17"/>
        <v>0</v>
      </c>
      <c r="BE46" s="3"/>
      <c r="BF46" s="113">
        <f t="shared" si="18"/>
        <v>0</v>
      </c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30">
        <f t="shared" si="19"/>
        <v>0</v>
      </c>
      <c r="BU46" s="3"/>
    </row>
    <row r="47" spans="1:73" ht="14.25" customHeight="1" x14ac:dyDescent="0.25">
      <c r="A47" s="132"/>
      <c r="B47" s="491">
        <v>46060</v>
      </c>
      <c r="C47" s="133"/>
      <c r="D47" s="134"/>
      <c r="E47" s="135"/>
      <c r="F47" s="135"/>
      <c r="G47" s="147">
        <f t="shared" si="11"/>
        <v>0</v>
      </c>
      <c r="H47" s="122"/>
      <c r="I47" s="99"/>
      <c r="J47" s="99"/>
      <c r="K47" s="99"/>
      <c r="L47" s="99"/>
      <c r="M47" s="99"/>
      <c r="N47" s="143"/>
      <c r="O47" s="143"/>
      <c r="P47" s="143"/>
      <c r="Q47" s="143"/>
      <c r="R47" s="143"/>
      <c r="S47" s="143"/>
      <c r="T47" s="143"/>
      <c r="U47" s="103">
        <f t="shared" si="12"/>
        <v>0</v>
      </c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03">
        <f t="shared" si="13"/>
        <v>0</v>
      </c>
      <c r="AI47" s="134"/>
      <c r="AJ47" s="134"/>
      <c r="AK47" s="136"/>
      <c r="AL47" s="105">
        <f t="shared" si="14"/>
        <v>0</v>
      </c>
      <c r="AM47" s="145"/>
      <c r="AN47" s="145"/>
      <c r="AO47" s="143"/>
      <c r="AP47" s="143"/>
      <c r="AQ47" s="146"/>
      <c r="AR47" s="620">
        <f t="shared" si="15"/>
        <v>0</v>
      </c>
      <c r="AS47" s="1554"/>
      <c r="AT47" s="1546"/>
      <c r="AU47" s="1546"/>
      <c r="AV47" s="1548"/>
      <c r="AW47" s="1548"/>
      <c r="AX47" s="1554"/>
      <c r="AY47" s="1548"/>
      <c r="AZ47" s="1548"/>
      <c r="BA47" s="1548"/>
      <c r="BB47" s="1546"/>
      <c r="BC47" s="222">
        <f t="shared" si="16"/>
        <v>0</v>
      </c>
      <c r="BD47" s="140">
        <f t="shared" si="17"/>
        <v>0</v>
      </c>
      <c r="BE47" s="132"/>
      <c r="BF47" s="140">
        <f t="shared" si="18"/>
        <v>0</v>
      </c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30">
        <f t="shared" si="19"/>
        <v>0</v>
      </c>
      <c r="BU47" s="132"/>
    </row>
    <row r="48" spans="1:73" ht="14.25" customHeight="1" x14ac:dyDescent="0.25">
      <c r="A48" s="132"/>
      <c r="B48" s="491">
        <v>46061</v>
      </c>
      <c r="C48" s="133"/>
      <c r="D48" s="134"/>
      <c r="E48" s="135"/>
      <c r="F48" s="135"/>
      <c r="G48" s="147">
        <f t="shared" si="11"/>
        <v>0</v>
      </c>
      <c r="H48" s="122"/>
      <c r="I48" s="99"/>
      <c r="J48" s="99"/>
      <c r="K48" s="99"/>
      <c r="L48" s="99"/>
      <c r="M48" s="99"/>
      <c r="N48" s="143"/>
      <c r="O48" s="143"/>
      <c r="P48" s="143"/>
      <c r="Q48" s="143"/>
      <c r="R48" s="143"/>
      <c r="S48" s="143"/>
      <c r="T48" s="143"/>
      <c r="U48" s="103">
        <f t="shared" si="12"/>
        <v>0</v>
      </c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03">
        <f t="shared" si="13"/>
        <v>0</v>
      </c>
      <c r="AI48" s="134"/>
      <c r="AJ48" s="134"/>
      <c r="AK48" s="136"/>
      <c r="AL48" s="105">
        <f t="shared" si="14"/>
        <v>0</v>
      </c>
      <c r="AM48" s="145"/>
      <c r="AN48" s="145"/>
      <c r="AO48" s="143"/>
      <c r="AP48" s="143"/>
      <c r="AQ48" s="146"/>
      <c r="AR48" s="620">
        <f t="shared" si="15"/>
        <v>0</v>
      </c>
      <c r="AS48" s="1554"/>
      <c r="AT48" s="1546"/>
      <c r="AU48" s="1546"/>
      <c r="AV48" s="1548"/>
      <c r="AW48" s="1548"/>
      <c r="AX48" s="1554"/>
      <c r="AY48" s="1548"/>
      <c r="AZ48" s="1548"/>
      <c r="BA48" s="1548"/>
      <c r="BB48" s="1546"/>
      <c r="BC48" s="222">
        <f t="shared" si="16"/>
        <v>0</v>
      </c>
      <c r="BD48" s="140">
        <f t="shared" si="17"/>
        <v>0</v>
      </c>
      <c r="BE48" s="132"/>
      <c r="BF48" s="140">
        <f t="shared" si="18"/>
        <v>0</v>
      </c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30">
        <f t="shared" si="19"/>
        <v>0</v>
      </c>
      <c r="BU48" s="132"/>
    </row>
    <row r="49" spans="1:73" ht="14.25" customHeight="1" x14ac:dyDescent="0.25">
      <c r="A49" s="132"/>
      <c r="B49" s="491">
        <v>46062</v>
      </c>
      <c r="C49" s="133"/>
      <c r="D49" s="134"/>
      <c r="E49" s="135"/>
      <c r="F49" s="135"/>
      <c r="G49" s="147">
        <f t="shared" si="11"/>
        <v>0</v>
      </c>
      <c r="H49" s="122"/>
      <c r="I49" s="99"/>
      <c r="J49" s="99"/>
      <c r="K49" s="99"/>
      <c r="L49" s="99"/>
      <c r="M49" s="99"/>
      <c r="N49" s="143"/>
      <c r="O49" s="143"/>
      <c r="P49" s="143"/>
      <c r="Q49" s="143"/>
      <c r="R49" s="143"/>
      <c r="S49" s="143"/>
      <c r="T49" s="143"/>
      <c r="U49" s="103">
        <f t="shared" si="12"/>
        <v>0</v>
      </c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03">
        <f t="shared" si="13"/>
        <v>0</v>
      </c>
      <c r="AI49" s="134"/>
      <c r="AJ49" s="200"/>
      <c r="AK49" s="136"/>
      <c r="AL49" s="105">
        <f t="shared" si="14"/>
        <v>0</v>
      </c>
      <c r="AM49" s="145"/>
      <c r="AN49" s="145"/>
      <c r="AO49" s="143"/>
      <c r="AP49" s="143"/>
      <c r="AQ49" s="146"/>
      <c r="AR49" s="620">
        <f t="shared" si="15"/>
        <v>0</v>
      </c>
      <c r="AS49" s="1554"/>
      <c r="AT49" s="1546"/>
      <c r="AU49" s="1546"/>
      <c r="AV49" s="1548"/>
      <c r="AW49" s="1548"/>
      <c r="AX49" s="1554"/>
      <c r="AY49" s="1548"/>
      <c r="AZ49" s="1548"/>
      <c r="BA49" s="1548"/>
      <c r="BB49" s="1546"/>
      <c r="BC49" s="222">
        <f t="shared" si="16"/>
        <v>0</v>
      </c>
      <c r="BD49" s="140">
        <f t="shared" si="17"/>
        <v>0</v>
      </c>
      <c r="BE49" s="132"/>
      <c r="BF49" s="140">
        <f t="shared" si="18"/>
        <v>0</v>
      </c>
      <c r="BG49" s="141"/>
      <c r="BH49" s="141"/>
      <c r="BI49" s="913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30">
        <f t="shared" si="19"/>
        <v>0</v>
      </c>
      <c r="BU49" s="132"/>
    </row>
    <row r="50" spans="1:73" ht="14.25" customHeight="1" x14ac:dyDescent="0.25">
      <c r="A50" s="132"/>
      <c r="B50" s="491">
        <v>46063</v>
      </c>
      <c r="C50" s="133"/>
      <c r="D50" s="134"/>
      <c r="E50" s="135"/>
      <c r="F50" s="135"/>
      <c r="G50" s="147">
        <f t="shared" si="11"/>
        <v>0</v>
      </c>
      <c r="H50" s="122"/>
      <c r="I50" s="99"/>
      <c r="J50" s="99"/>
      <c r="K50" s="99"/>
      <c r="L50" s="99"/>
      <c r="M50" s="99"/>
      <c r="N50" s="143"/>
      <c r="O50" s="143"/>
      <c r="P50" s="143"/>
      <c r="Q50" s="143"/>
      <c r="R50" s="143"/>
      <c r="S50" s="143"/>
      <c r="T50" s="143"/>
      <c r="U50" s="103">
        <f t="shared" si="12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03">
        <f t="shared" si="13"/>
        <v>0</v>
      </c>
      <c r="AI50" s="134"/>
      <c r="AJ50" s="134"/>
      <c r="AK50" s="136"/>
      <c r="AL50" s="105">
        <f t="shared" si="14"/>
        <v>0</v>
      </c>
      <c r="AM50" s="145"/>
      <c r="AN50" s="145"/>
      <c r="AO50" s="143"/>
      <c r="AP50" s="143"/>
      <c r="AQ50" s="146"/>
      <c r="AR50" s="620">
        <f t="shared" si="15"/>
        <v>0</v>
      </c>
      <c r="AS50" s="1554"/>
      <c r="AT50" s="1546"/>
      <c r="AU50" s="1546"/>
      <c r="AV50" s="1548"/>
      <c r="AW50" s="1548"/>
      <c r="AX50" s="1554"/>
      <c r="AY50" s="1548"/>
      <c r="AZ50" s="1548"/>
      <c r="BA50" s="1548"/>
      <c r="BB50" s="1546"/>
      <c r="BC50" s="222">
        <f t="shared" si="16"/>
        <v>0</v>
      </c>
      <c r="BD50" s="140">
        <f t="shared" si="17"/>
        <v>0</v>
      </c>
      <c r="BE50" s="132"/>
      <c r="BF50" s="140">
        <f t="shared" si="18"/>
        <v>0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30">
        <f t="shared" si="19"/>
        <v>0</v>
      </c>
      <c r="BU50" s="132"/>
    </row>
    <row r="51" spans="1:73" ht="14.25" customHeight="1" x14ac:dyDescent="0.25">
      <c r="A51" s="132"/>
      <c r="B51" s="491">
        <v>46064</v>
      </c>
      <c r="C51" s="133"/>
      <c r="D51" s="134"/>
      <c r="E51" s="135"/>
      <c r="F51" s="135"/>
      <c r="G51" s="147">
        <f t="shared" si="11"/>
        <v>0</v>
      </c>
      <c r="H51" s="136"/>
      <c r="I51" s="99"/>
      <c r="J51" s="99"/>
      <c r="K51" s="99"/>
      <c r="L51" s="99"/>
      <c r="M51" s="99"/>
      <c r="N51" s="143"/>
      <c r="O51" s="143"/>
      <c r="P51" s="143"/>
      <c r="Q51" s="143"/>
      <c r="R51" s="143"/>
      <c r="S51" s="143"/>
      <c r="T51" s="143"/>
      <c r="U51" s="103">
        <f t="shared" si="12"/>
        <v>0</v>
      </c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03">
        <f t="shared" si="13"/>
        <v>0</v>
      </c>
      <c r="AI51" s="134"/>
      <c r="AJ51" s="134"/>
      <c r="AK51" s="136"/>
      <c r="AL51" s="105">
        <f t="shared" si="14"/>
        <v>0</v>
      </c>
      <c r="AM51" s="145"/>
      <c r="AN51" s="145"/>
      <c r="AO51" s="143"/>
      <c r="AP51" s="143"/>
      <c r="AQ51" s="146"/>
      <c r="AR51" s="620">
        <f t="shared" si="15"/>
        <v>0</v>
      </c>
      <c r="AS51" s="1554"/>
      <c r="AT51" s="1546"/>
      <c r="AU51" s="1546"/>
      <c r="AV51" s="1548"/>
      <c r="AW51" s="1548"/>
      <c r="AX51" s="1554"/>
      <c r="AY51" s="1548"/>
      <c r="AZ51" s="1548"/>
      <c r="BA51" s="1548"/>
      <c r="BB51" s="1546"/>
      <c r="BC51" s="222">
        <f t="shared" si="16"/>
        <v>0</v>
      </c>
      <c r="BD51" s="140">
        <f t="shared" si="17"/>
        <v>0</v>
      </c>
      <c r="BE51" s="132"/>
      <c r="BF51" s="140">
        <f t="shared" si="18"/>
        <v>0</v>
      </c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50"/>
      <c r="BR51" s="141"/>
      <c r="BS51" s="141"/>
      <c r="BT51" s="130">
        <f t="shared" si="19"/>
        <v>0</v>
      </c>
      <c r="BU51" s="132"/>
    </row>
    <row r="52" spans="1:73" ht="14.25" customHeight="1" x14ac:dyDescent="0.25">
      <c r="A52" s="132"/>
      <c r="B52" s="491">
        <v>46065</v>
      </c>
      <c r="C52" s="133"/>
      <c r="D52" s="134"/>
      <c r="E52" s="135"/>
      <c r="F52" s="135"/>
      <c r="G52" s="147">
        <f t="shared" si="11"/>
        <v>0</v>
      </c>
      <c r="H52" s="122"/>
      <c r="I52" s="99"/>
      <c r="J52" s="99"/>
      <c r="K52" s="99"/>
      <c r="L52" s="99"/>
      <c r="M52" s="99"/>
      <c r="N52" s="143"/>
      <c r="O52" s="143"/>
      <c r="P52" s="143"/>
      <c r="Q52" s="143"/>
      <c r="R52" s="143"/>
      <c r="S52" s="143"/>
      <c r="T52" s="143"/>
      <c r="U52" s="103">
        <f t="shared" si="12"/>
        <v>0</v>
      </c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03">
        <f t="shared" si="13"/>
        <v>0</v>
      </c>
      <c r="AI52" s="134"/>
      <c r="AJ52" s="134"/>
      <c r="AK52" s="136"/>
      <c r="AL52" s="105">
        <f t="shared" si="14"/>
        <v>0</v>
      </c>
      <c r="AM52" s="145"/>
      <c r="AN52" s="145"/>
      <c r="AO52" s="143"/>
      <c r="AP52" s="143"/>
      <c r="AQ52" s="146"/>
      <c r="AR52" s="620">
        <f t="shared" si="15"/>
        <v>0</v>
      </c>
      <c r="AS52" s="1554"/>
      <c r="AT52" s="1546"/>
      <c r="AU52" s="1546"/>
      <c r="AV52" s="1548"/>
      <c r="AW52" s="1548"/>
      <c r="AX52" s="1554"/>
      <c r="AY52" s="1548"/>
      <c r="AZ52" s="1548"/>
      <c r="BA52" s="1548"/>
      <c r="BB52" s="1546"/>
      <c r="BC52" s="222">
        <f t="shared" si="16"/>
        <v>0</v>
      </c>
      <c r="BD52" s="140">
        <f t="shared" si="17"/>
        <v>0</v>
      </c>
      <c r="BE52" s="132"/>
      <c r="BF52" s="140">
        <f t="shared" si="18"/>
        <v>0</v>
      </c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30">
        <f t="shared" si="19"/>
        <v>0</v>
      </c>
      <c r="BU52" s="132"/>
    </row>
    <row r="53" spans="1:73" ht="14.25" customHeight="1" x14ac:dyDescent="0.25">
      <c r="A53" s="132"/>
      <c r="B53" s="491">
        <v>46066</v>
      </c>
      <c r="C53" s="133"/>
      <c r="D53" s="134"/>
      <c r="E53" s="135"/>
      <c r="F53" s="135"/>
      <c r="G53" s="147">
        <f t="shared" si="11"/>
        <v>0</v>
      </c>
      <c r="H53" s="122"/>
      <c r="I53" s="99"/>
      <c r="J53" s="99"/>
      <c r="K53" s="136"/>
      <c r="L53" s="99"/>
      <c r="M53" s="99"/>
      <c r="N53" s="143"/>
      <c r="O53" s="143"/>
      <c r="P53" s="143"/>
      <c r="Q53" s="143"/>
      <c r="R53" s="143"/>
      <c r="S53" s="143"/>
      <c r="T53" s="143"/>
      <c r="U53" s="103">
        <f t="shared" si="12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03">
        <f t="shared" si="13"/>
        <v>0</v>
      </c>
      <c r="AI53" s="134"/>
      <c r="AJ53" s="134"/>
      <c r="AK53" s="136"/>
      <c r="AL53" s="105">
        <f t="shared" si="14"/>
        <v>0</v>
      </c>
      <c r="AM53" s="145"/>
      <c r="AN53" s="145"/>
      <c r="AO53" s="143"/>
      <c r="AP53" s="143"/>
      <c r="AQ53" s="146"/>
      <c r="AR53" s="620">
        <f t="shared" si="15"/>
        <v>0</v>
      </c>
      <c r="AS53" s="1554"/>
      <c r="AT53" s="1546"/>
      <c r="AU53" s="1546"/>
      <c r="AV53" s="1548"/>
      <c r="AW53" s="1548"/>
      <c r="AX53" s="1554"/>
      <c r="AY53" s="1548"/>
      <c r="AZ53" s="1548"/>
      <c r="BA53" s="1548"/>
      <c r="BB53" s="1546"/>
      <c r="BC53" s="222">
        <f t="shared" si="16"/>
        <v>0</v>
      </c>
      <c r="BD53" s="140">
        <f t="shared" si="17"/>
        <v>0</v>
      </c>
      <c r="BE53" s="132"/>
      <c r="BF53" s="140">
        <f t="shared" si="18"/>
        <v>0</v>
      </c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385"/>
      <c r="BR53" s="141"/>
      <c r="BS53" s="141"/>
      <c r="BT53" s="130">
        <f t="shared" si="19"/>
        <v>0</v>
      </c>
      <c r="BU53" s="132"/>
    </row>
    <row r="54" spans="1:73" ht="14.25" customHeight="1" x14ac:dyDescent="0.25">
      <c r="A54" s="132"/>
      <c r="B54" s="491">
        <v>46067</v>
      </c>
      <c r="C54" s="133"/>
      <c r="D54" s="134"/>
      <c r="E54" s="135"/>
      <c r="F54" s="135"/>
      <c r="G54" s="147">
        <f t="shared" si="11"/>
        <v>0</v>
      </c>
      <c r="H54" s="122"/>
      <c r="I54" s="99"/>
      <c r="J54" s="99"/>
      <c r="K54" s="99"/>
      <c r="L54" s="136"/>
      <c r="M54" s="99"/>
      <c r="N54" s="143"/>
      <c r="O54" s="143"/>
      <c r="P54" s="143"/>
      <c r="Q54" s="143"/>
      <c r="R54" s="143"/>
      <c r="S54" s="143"/>
      <c r="T54" s="143"/>
      <c r="U54" s="103">
        <f t="shared" si="12"/>
        <v>0</v>
      </c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03">
        <f t="shared" si="13"/>
        <v>0</v>
      </c>
      <c r="AI54" s="134"/>
      <c r="AJ54" s="200"/>
      <c r="AK54" s="136"/>
      <c r="AL54" s="105">
        <f t="shared" si="14"/>
        <v>0</v>
      </c>
      <c r="AM54" s="145"/>
      <c r="AN54" s="145"/>
      <c r="AO54" s="143"/>
      <c r="AP54" s="143"/>
      <c r="AQ54" s="146"/>
      <c r="AR54" s="620">
        <f t="shared" si="15"/>
        <v>0</v>
      </c>
      <c r="AS54" s="1554"/>
      <c r="AT54" s="1626"/>
      <c r="AU54" s="1546"/>
      <c r="AV54" s="1548"/>
      <c r="AW54" s="1768"/>
      <c r="AX54" s="1554"/>
      <c r="AY54" s="1548"/>
      <c r="AZ54" s="1548"/>
      <c r="BA54" s="1548"/>
      <c r="BB54" s="1546"/>
      <c r="BC54" s="222">
        <f t="shared" si="16"/>
        <v>0</v>
      </c>
      <c r="BD54" s="140">
        <f t="shared" si="17"/>
        <v>0</v>
      </c>
      <c r="BE54" s="132"/>
      <c r="BF54" s="140">
        <f t="shared" si="18"/>
        <v>0</v>
      </c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30">
        <f t="shared" si="19"/>
        <v>0</v>
      </c>
      <c r="BU54" s="132"/>
    </row>
    <row r="55" spans="1:73" ht="14.25" customHeight="1" x14ac:dyDescent="0.25">
      <c r="A55" s="132"/>
      <c r="B55" s="491">
        <v>46068</v>
      </c>
      <c r="C55" s="133"/>
      <c r="D55" s="134"/>
      <c r="E55" s="135"/>
      <c r="F55" s="135"/>
      <c r="G55" s="147">
        <f t="shared" si="11"/>
        <v>0</v>
      </c>
      <c r="H55" s="122"/>
      <c r="I55" s="99"/>
      <c r="J55" s="99"/>
      <c r="K55" s="99"/>
      <c r="L55" s="136"/>
      <c r="M55" s="99"/>
      <c r="N55" s="143"/>
      <c r="O55" s="143"/>
      <c r="P55" s="143"/>
      <c r="Q55" s="143"/>
      <c r="R55" s="143"/>
      <c r="S55" s="143"/>
      <c r="T55" s="143"/>
      <c r="U55" s="103">
        <f t="shared" si="12"/>
        <v>0</v>
      </c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03">
        <f t="shared" si="13"/>
        <v>0</v>
      </c>
      <c r="AI55" s="134"/>
      <c r="AJ55" s="134"/>
      <c r="AK55" s="136"/>
      <c r="AL55" s="105">
        <f t="shared" si="14"/>
        <v>0</v>
      </c>
      <c r="AM55" s="145"/>
      <c r="AN55" s="145"/>
      <c r="AO55" s="143"/>
      <c r="AP55" s="143"/>
      <c r="AQ55" s="146"/>
      <c r="AR55" s="620">
        <f t="shared" si="15"/>
        <v>0</v>
      </c>
      <c r="AS55" s="1554"/>
      <c r="AT55" s="1546"/>
      <c r="AU55" s="1546"/>
      <c r="AV55" s="1548"/>
      <c r="AW55" s="1768"/>
      <c r="AX55" s="1554"/>
      <c r="AY55" s="1548"/>
      <c r="AZ55" s="1548"/>
      <c r="BA55" s="1548"/>
      <c r="BB55" s="1546"/>
      <c r="BC55" s="222">
        <f t="shared" si="16"/>
        <v>0</v>
      </c>
      <c r="BD55" s="140">
        <f t="shared" si="17"/>
        <v>0</v>
      </c>
      <c r="BE55" s="132"/>
      <c r="BF55" s="140">
        <f t="shared" si="18"/>
        <v>0</v>
      </c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19"/>
        <v>0</v>
      </c>
      <c r="BU55" s="132"/>
    </row>
    <row r="56" spans="1:73" ht="14.25" customHeight="1" x14ac:dyDescent="0.25">
      <c r="A56" s="132"/>
      <c r="B56" s="491">
        <v>46069</v>
      </c>
      <c r="C56" s="133"/>
      <c r="D56" s="134"/>
      <c r="E56" s="135"/>
      <c r="F56" s="135"/>
      <c r="G56" s="147">
        <f t="shared" si="11"/>
        <v>0</v>
      </c>
      <c r="H56" s="122"/>
      <c r="I56" s="99"/>
      <c r="J56" s="99"/>
      <c r="K56" s="99"/>
      <c r="L56" s="136"/>
      <c r="M56" s="99"/>
      <c r="N56" s="143"/>
      <c r="O56" s="143"/>
      <c r="P56" s="143"/>
      <c r="Q56" s="143"/>
      <c r="R56" s="143"/>
      <c r="S56" s="143"/>
      <c r="T56" s="143"/>
      <c r="U56" s="103">
        <f t="shared" si="12"/>
        <v>0</v>
      </c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03">
        <f t="shared" si="13"/>
        <v>0</v>
      </c>
      <c r="AI56" s="134"/>
      <c r="AJ56" s="134"/>
      <c r="AK56" s="136"/>
      <c r="AL56" s="105">
        <f t="shared" si="14"/>
        <v>0</v>
      </c>
      <c r="AM56" s="145"/>
      <c r="AN56" s="145"/>
      <c r="AO56" s="143"/>
      <c r="AP56" s="143"/>
      <c r="AQ56" s="146"/>
      <c r="AR56" s="620">
        <f t="shared" si="15"/>
        <v>0</v>
      </c>
      <c r="AS56" s="1554"/>
      <c r="AT56" s="1546"/>
      <c r="AU56" s="1546"/>
      <c r="AV56" s="1548"/>
      <c r="AW56" s="1768"/>
      <c r="AX56" s="1554"/>
      <c r="AY56" s="1548"/>
      <c r="AZ56" s="1548"/>
      <c r="BA56" s="1548"/>
      <c r="BB56" s="1546"/>
      <c r="BC56" s="222">
        <f t="shared" si="16"/>
        <v>0</v>
      </c>
      <c r="BD56" s="140">
        <f t="shared" si="17"/>
        <v>0</v>
      </c>
      <c r="BE56" s="132"/>
      <c r="BF56" s="140">
        <f t="shared" si="18"/>
        <v>0</v>
      </c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30">
        <f t="shared" si="19"/>
        <v>0</v>
      </c>
      <c r="BU56" s="132"/>
    </row>
    <row r="57" spans="1:73" ht="14.25" customHeight="1" x14ac:dyDescent="0.25">
      <c r="A57" s="132"/>
      <c r="B57" s="491">
        <v>46070</v>
      </c>
      <c r="C57" s="133"/>
      <c r="D57" s="134"/>
      <c r="E57" s="135"/>
      <c r="F57" s="135"/>
      <c r="G57" s="147">
        <f t="shared" si="11"/>
        <v>0</v>
      </c>
      <c r="H57" s="122"/>
      <c r="I57" s="99"/>
      <c r="J57" s="99"/>
      <c r="K57" s="136"/>
      <c r="L57" s="136"/>
      <c r="M57" s="99"/>
      <c r="N57" s="143"/>
      <c r="O57" s="143"/>
      <c r="P57" s="143"/>
      <c r="Q57" s="143"/>
      <c r="R57" s="143"/>
      <c r="S57" s="143"/>
      <c r="T57" s="143"/>
      <c r="U57" s="103">
        <f t="shared" si="12"/>
        <v>0</v>
      </c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03">
        <f t="shared" si="13"/>
        <v>0</v>
      </c>
      <c r="AI57" s="134"/>
      <c r="AJ57" s="200"/>
      <c r="AK57" s="136"/>
      <c r="AL57" s="105">
        <f t="shared" si="14"/>
        <v>0</v>
      </c>
      <c r="AM57" s="145"/>
      <c r="AN57" s="145"/>
      <c r="AO57" s="143"/>
      <c r="AP57" s="143"/>
      <c r="AQ57" s="146"/>
      <c r="AR57" s="620">
        <f t="shared" si="15"/>
        <v>0</v>
      </c>
      <c r="AS57" s="1554"/>
      <c r="AT57" s="1546"/>
      <c r="AU57" s="1546"/>
      <c r="AV57" s="1548"/>
      <c r="AW57" s="1548"/>
      <c r="AX57" s="1554"/>
      <c r="AY57" s="1548"/>
      <c r="AZ57" s="1548"/>
      <c r="BA57" s="1548"/>
      <c r="BB57" s="1546"/>
      <c r="BC57" s="222">
        <f t="shared" si="16"/>
        <v>0</v>
      </c>
      <c r="BD57" s="140">
        <f t="shared" si="17"/>
        <v>0</v>
      </c>
      <c r="BE57" s="132"/>
      <c r="BF57" s="140">
        <f t="shared" si="18"/>
        <v>0</v>
      </c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30">
        <f t="shared" si="19"/>
        <v>0</v>
      </c>
      <c r="BU57" s="132"/>
    </row>
    <row r="58" spans="1:73" ht="14.25" customHeight="1" x14ac:dyDescent="0.25">
      <c r="A58" s="132"/>
      <c r="B58" s="491">
        <v>46071</v>
      </c>
      <c r="C58" s="133"/>
      <c r="D58" s="134"/>
      <c r="E58" s="135"/>
      <c r="F58" s="135"/>
      <c r="G58" s="147">
        <f t="shared" si="11"/>
        <v>0</v>
      </c>
      <c r="H58" s="122"/>
      <c r="I58" s="99"/>
      <c r="J58" s="99"/>
      <c r="K58" s="99"/>
      <c r="L58" s="136"/>
      <c r="M58" s="99"/>
      <c r="N58" s="143"/>
      <c r="O58" s="143"/>
      <c r="P58" s="143"/>
      <c r="Q58" s="143"/>
      <c r="R58" s="143"/>
      <c r="S58" s="143"/>
      <c r="T58" s="143"/>
      <c r="U58" s="103">
        <f t="shared" si="12"/>
        <v>0</v>
      </c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03">
        <f t="shared" si="13"/>
        <v>0</v>
      </c>
      <c r="AI58" s="134"/>
      <c r="AJ58" s="200"/>
      <c r="AK58" s="136"/>
      <c r="AL58" s="105">
        <f t="shared" si="14"/>
        <v>0</v>
      </c>
      <c r="AM58" s="145"/>
      <c r="AN58" s="145"/>
      <c r="AO58" s="143"/>
      <c r="AP58" s="143"/>
      <c r="AQ58" s="146"/>
      <c r="AR58" s="620">
        <f t="shared" si="15"/>
        <v>0</v>
      </c>
      <c r="AS58" s="1554"/>
      <c r="AT58" s="1546"/>
      <c r="AU58" s="1546"/>
      <c r="AV58" s="1548"/>
      <c r="AW58" s="1548"/>
      <c r="AX58" s="1554"/>
      <c r="AY58" s="1548"/>
      <c r="AZ58" s="1548"/>
      <c r="BA58" s="1548"/>
      <c r="BB58" s="1546"/>
      <c r="BC58" s="222">
        <f t="shared" si="16"/>
        <v>0</v>
      </c>
      <c r="BD58" s="140">
        <f t="shared" si="17"/>
        <v>0</v>
      </c>
      <c r="BE58" s="132"/>
      <c r="BF58" s="140">
        <f t="shared" si="18"/>
        <v>0</v>
      </c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30">
        <f t="shared" si="19"/>
        <v>0</v>
      </c>
      <c r="BU58" s="132"/>
    </row>
    <row r="59" spans="1:73" ht="14.25" customHeight="1" x14ac:dyDescent="0.25">
      <c r="A59" s="132"/>
      <c r="B59" s="491">
        <v>46072</v>
      </c>
      <c r="C59" s="133"/>
      <c r="D59" s="134"/>
      <c r="E59" s="135"/>
      <c r="F59" s="135"/>
      <c r="G59" s="147">
        <f t="shared" si="11"/>
        <v>0</v>
      </c>
      <c r="H59" s="122"/>
      <c r="I59" s="99"/>
      <c r="J59" s="99"/>
      <c r="K59" s="99"/>
      <c r="L59" s="136"/>
      <c r="M59" s="99"/>
      <c r="N59" s="143"/>
      <c r="O59" s="143"/>
      <c r="P59" s="143"/>
      <c r="Q59" s="143"/>
      <c r="R59" s="143"/>
      <c r="S59" s="143"/>
      <c r="T59" s="143"/>
      <c r="U59" s="103">
        <f t="shared" si="12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03">
        <f t="shared" si="13"/>
        <v>0</v>
      </c>
      <c r="AI59" s="134"/>
      <c r="AJ59" s="134"/>
      <c r="AK59" s="136"/>
      <c r="AL59" s="105">
        <f t="shared" si="14"/>
        <v>0</v>
      </c>
      <c r="AM59" s="145"/>
      <c r="AN59" s="145"/>
      <c r="AO59" s="143"/>
      <c r="AP59" s="143"/>
      <c r="AQ59" s="146"/>
      <c r="AR59" s="620">
        <f t="shared" si="15"/>
        <v>0</v>
      </c>
      <c r="AS59" s="1554"/>
      <c r="AT59" s="1546"/>
      <c r="AU59" s="1546"/>
      <c r="AV59" s="1548"/>
      <c r="AW59" s="1548"/>
      <c r="AX59" s="1554"/>
      <c r="AY59" s="1548"/>
      <c r="AZ59" s="1548"/>
      <c r="BA59" s="1548"/>
      <c r="BB59" s="1546"/>
      <c r="BC59" s="222">
        <f t="shared" si="16"/>
        <v>0</v>
      </c>
      <c r="BD59" s="140">
        <f t="shared" si="17"/>
        <v>0</v>
      </c>
      <c r="BE59" s="132"/>
      <c r="BF59" s="140">
        <f t="shared" si="18"/>
        <v>0</v>
      </c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30">
        <f t="shared" si="19"/>
        <v>0</v>
      </c>
      <c r="BU59" s="132"/>
    </row>
    <row r="60" spans="1:73" ht="14.25" customHeight="1" x14ac:dyDescent="0.25">
      <c r="A60" s="132"/>
      <c r="B60" s="491">
        <v>46073</v>
      </c>
      <c r="C60" s="133"/>
      <c r="D60" s="134"/>
      <c r="E60" s="135"/>
      <c r="F60" s="135"/>
      <c r="G60" s="147">
        <f t="shared" si="11"/>
        <v>0</v>
      </c>
      <c r="H60" s="122"/>
      <c r="I60" s="99"/>
      <c r="J60" s="99"/>
      <c r="K60" s="99"/>
      <c r="L60" s="136"/>
      <c r="M60" s="99"/>
      <c r="N60" s="143"/>
      <c r="O60" s="143"/>
      <c r="P60" s="143"/>
      <c r="Q60" s="143"/>
      <c r="R60" s="143"/>
      <c r="S60" s="143"/>
      <c r="T60" s="143"/>
      <c r="U60" s="103">
        <f t="shared" si="12"/>
        <v>0</v>
      </c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03">
        <f t="shared" si="13"/>
        <v>0</v>
      </c>
      <c r="AI60" s="200"/>
      <c r="AJ60" s="134"/>
      <c r="AK60" s="136"/>
      <c r="AL60" s="105">
        <f t="shared" si="14"/>
        <v>0</v>
      </c>
      <c r="AM60" s="145"/>
      <c r="AN60" s="145"/>
      <c r="AO60" s="143"/>
      <c r="AP60" s="143"/>
      <c r="AQ60" s="146"/>
      <c r="AR60" s="620">
        <f t="shared" si="15"/>
        <v>0</v>
      </c>
      <c r="AS60" s="1554"/>
      <c r="AT60" s="1546"/>
      <c r="AU60" s="1546"/>
      <c r="AV60" s="1548"/>
      <c r="AW60" s="1548"/>
      <c r="AX60" s="1554"/>
      <c r="AY60" s="1548"/>
      <c r="AZ60" s="1548"/>
      <c r="BA60" s="1548"/>
      <c r="BB60" s="1546"/>
      <c r="BC60" s="222">
        <f t="shared" si="16"/>
        <v>0</v>
      </c>
      <c r="BD60" s="140">
        <f t="shared" si="17"/>
        <v>0</v>
      </c>
      <c r="BE60" s="132"/>
      <c r="BF60" s="140">
        <f t="shared" si="18"/>
        <v>0</v>
      </c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30">
        <f t="shared" si="19"/>
        <v>0</v>
      </c>
      <c r="BU60" s="132"/>
    </row>
    <row r="61" spans="1:73" ht="14.25" customHeight="1" x14ac:dyDescent="0.25">
      <c r="A61" s="132"/>
      <c r="B61" s="491">
        <v>46074</v>
      </c>
      <c r="C61" s="133"/>
      <c r="D61" s="134"/>
      <c r="E61" s="135"/>
      <c r="F61" s="135"/>
      <c r="G61" s="147">
        <f t="shared" si="11"/>
        <v>0</v>
      </c>
      <c r="H61" s="136"/>
      <c r="I61" s="99"/>
      <c r="J61" s="99"/>
      <c r="K61" s="99"/>
      <c r="L61" s="136"/>
      <c r="M61" s="99"/>
      <c r="N61" s="143"/>
      <c r="O61" s="143"/>
      <c r="P61" s="143"/>
      <c r="Q61" s="143"/>
      <c r="R61" s="143"/>
      <c r="S61" s="143"/>
      <c r="T61" s="143"/>
      <c r="U61" s="103">
        <f t="shared" si="12"/>
        <v>0</v>
      </c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03">
        <f t="shared" si="13"/>
        <v>0</v>
      </c>
      <c r="AI61" s="134"/>
      <c r="AJ61" s="134"/>
      <c r="AK61" s="136"/>
      <c r="AL61" s="105">
        <f t="shared" si="14"/>
        <v>0</v>
      </c>
      <c r="AM61" s="145"/>
      <c r="AN61" s="145"/>
      <c r="AO61" s="143"/>
      <c r="AP61" s="143"/>
      <c r="AQ61" s="146"/>
      <c r="AR61" s="620">
        <f t="shared" si="15"/>
        <v>0</v>
      </c>
      <c r="AS61" s="1554"/>
      <c r="AT61" s="1546"/>
      <c r="AU61" s="1546"/>
      <c r="AV61" s="1548"/>
      <c r="AW61" s="1548"/>
      <c r="AX61" s="1554"/>
      <c r="AY61" s="1548"/>
      <c r="AZ61" s="1548"/>
      <c r="BA61" s="1548"/>
      <c r="BB61" s="1546"/>
      <c r="BC61" s="222">
        <f t="shared" si="16"/>
        <v>0</v>
      </c>
      <c r="BD61" s="140">
        <f t="shared" si="17"/>
        <v>0</v>
      </c>
      <c r="BE61" s="132"/>
      <c r="BF61" s="140">
        <f t="shared" si="18"/>
        <v>0</v>
      </c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30">
        <f t="shared" si="19"/>
        <v>0</v>
      </c>
      <c r="BU61" s="132"/>
    </row>
    <row r="62" spans="1:73" ht="14.25" customHeight="1" x14ac:dyDescent="0.25">
      <c r="A62" s="132"/>
      <c r="B62" s="491">
        <v>46075</v>
      </c>
      <c r="C62" s="133"/>
      <c r="D62" s="134"/>
      <c r="E62" s="135"/>
      <c r="F62" s="135"/>
      <c r="G62" s="147">
        <f t="shared" si="11"/>
        <v>0</v>
      </c>
      <c r="H62" s="122"/>
      <c r="I62" s="99"/>
      <c r="J62" s="99"/>
      <c r="K62" s="99"/>
      <c r="L62" s="136"/>
      <c r="M62" s="99"/>
      <c r="N62" s="143"/>
      <c r="O62" s="143"/>
      <c r="P62" s="143"/>
      <c r="Q62" s="143"/>
      <c r="R62" s="143"/>
      <c r="S62" s="143"/>
      <c r="T62" s="143"/>
      <c r="U62" s="103">
        <f t="shared" si="12"/>
        <v>0</v>
      </c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03">
        <f t="shared" si="13"/>
        <v>0</v>
      </c>
      <c r="AI62" s="134"/>
      <c r="AJ62" s="200"/>
      <c r="AK62" s="136"/>
      <c r="AL62" s="105">
        <f t="shared" si="14"/>
        <v>0</v>
      </c>
      <c r="AM62" s="145"/>
      <c r="AN62" s="145"/>
      <c r="AO62" s="143"/>
      <c r="AP62" s="143"/>
      <c r="AQ62" s="146"/>
      <c r="AR62" s="620">
        <f t="shared" si="15"/>
        <v>0</v>
      </c>
      <c r="AS62" s="1554"/>
      <c r="AT62" s="1546"/>
      <c r="AU62" s="1546"/>
      <c r="AV62" s="1548"/>
      <c r="AW62" s="1548"/>
      <c r="AX62" s="1554"/>
      <c r="AY62" s="1548"/>
      <c r="AZ62" s="1548"/>
      <c r="BA62" s="1548"/>
      <c r="BB62" s="1546"/>
      <c r="BC62" s="222">
        <f t="shared" si="16"/>
        <v>0</v>
      </c>
      <c r="BD62" s="140">
        <f t="shared" si="17"/>
        <v>0</v>
      </c>
      <c r="BE62" s="132"/>
      <c r="BF62" s="140">
        <f t="shared" si="18"/>
        <v>0</v>
      </c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19"/>
        <v>0</v>
      </c>
      <c r="BU62" s="132"/>
    </row>
    <row r="63" spans="1:73" ht="14.25" customHeight="1" x14ac:dyDescent="0.25">
      <c r="A63" s="132"/>
      <c r="B63" s="491">
        <v>46076</v>
      </c>
      <c r="C63" s="133"/>
      <c r="D63" s="134"/>
      <c r="E63" s="135"/>
      <c r="F63" s="135"/>
      <c r="G63" s="147">
        <f t="shared" si="11"/>
        <v>0</v>
      </c>
      <c r="H63" s="122"/>
      <c r="I63" s="99"/>
      <c r="J63" s="99"/>
      <c r="K63" s="99"/>
      <c r="L63" s="136"/>
      <c r="M63" s="99"/>
      <c r="N63" s="143"/>
      <c r="O63" s="143"/>
      <c r="P63" s="143"/>
      <c r="Q63" s="143"/>
      <c r="R63" s="143"/>
      <c r="S63" s="143"/>
      <c r="T63" s="143"/>
      <c r="U63" s="103">
        <f t="shared" si="12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03">
        <f t="shared" si="13"/>
        <v>0</v>
      </c>
      <c r="AI63" s="134"/>
      <c r="AJ63" s="200"/>
      <c r="AK63" s="136"/>
      <c r="AL63" s="105">
        <f t="shared" si="14"/>
        <v>0</v>
      </c>
      <c r="AM63" s="145"/>
      <c r="AN63" s="145"/>
      <c r="AO63" s="143"/>
      <c r="AP63" s="143"/>
      <c r="AQ63" s="146"/>
      <c r="AR63" s="620">
        <f t="shared" si="15"/>
        <v>0</v>
      </c>
      <c r="AS63" s="1554"/>
      <c r="AT63" s="1546"/>
      <c r="AU63" s="1546"/>
      <c r="AV63" s="1548"/>
      <c r="AW63" s="1548"/>
      <c r="AX63" s="1554"/>
      <c r="AY63" s="1548"/>
      <c r="AZ63" s="1548"/>
      <c r="BA63" s="1548"/>
      <c r="BB63" s="1546"/>
      <c r="BC63" s="222">
        <f t="shared" si="16"/>
        <v>0</v>
      </c>
      <c r="BD63" s="140">
        <f t="shared" si="17"/>
        <v>0</v>
      </c>
      <c r="BE63" s="132"/>
      <c r="BF63" s="140">
        <f t="shared" si="18"/>
        <v>0</v>
      </c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30">
        <f t="shared" si="19"/>
        <v>0</v>
      </c>
      <c r="BU63" s="132"/>
    </row>
    <row r="64" spans="1:73" ht="14.25" customHeight="1" x14ac:dyDescent="0.25">
      <c r="A64" s="132"/>
      <c r="B64" s="491">
        <v>46077</v>
      </c>
      <c r="C64" s="133"/>
      <c r="D64" s="134"/>
      <c r="E64" s="135"/>
      <c r="F64" s="135"/>
      <c r="G64" s="147">
        <f t="shared" si="11"/>
        <v>0</v>
      </c>
      <c r="H64" s="136"/>
      <c r="I64" s="99"/>
      <c r="J64" s="99"/>
      <c r="K64" s="99"/>
      <c r="L64" s="99"/>
      <c r="M64" s="99"/>
      <c r="N64" s="143"/>
      <c r="O64" s="143"/>
      <c r="P64" s="143"/>
      <c r="Q64" s="143"/>
      <c r="R64" s="143"/>
      <c r="S64" s="145"/>
      <c r="T64" s="143"/>
      <c r="U64" s="103">
        <f t="shared" si="12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03">
        <f t="shared" si="13"/>
        <v>0</v>
      </c>
      <c r="AI64" s="134"/>
      <c r="AJ64" s="134"/>
      <c r="AK64" s="136"/>
      <c r="AL64" s="105">
        <f t="shared" si="14"/>
        <v>0</v>
      </c>
      <c r="AM64" s="145"/>
      <c r="AN64" s="145"/>
      <c r="AO64" s="143"/>
      <c r="AP64" s="143"/>
      <c r="AQ64" s="146"/>
      <c r="AR64" s="620">
        <f t="shared" si="15"/>
        <v>0</v>
      </c>
      <c r="AS64" s="1554"/>
      <c r="AT64" s="1546"/>
      <c r="AU64" s="1546"/>
      <c r="AV64" s="1548"/>
      <c r="AW64" s="1548"/>
      <c r="AX64" s="1554"/>
      <c r="AY64" s="1548"/>
      <c r="AZ64" s="1548"/>
      <c r="BA64" s="1548"/>
      <c r="BB64" s="1546"/>
      <c r="BC64" s="222">
        <f t="shared" si="16"/>
        <v>0</v>
      </c>
      <c r="BD64" s="140">
        <f t="shared" si="17"/>
        <v>0</v>
      </c>
      <c r="BE64" s="132"/>
      <c r="BF64" s="140">
        <f t="shared" si="18"/>
        <v>0</v>
      </c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30">
        <f t="shared" si="19"/>
        <v>0</v>
      </c>
      <c r="BU64" s="132"/>
    </row>
    <row r="65" spans="1:73" ht="14.25" customHeight="1" x14ac:dyDescent="0.25">
      <c r="A65" s="132"/>
      <c r="B65" s="491">
        <v>46078</v>
      </c>
      <c r="C65" s="133"/>
      <c r="D65" s="134"/>
      <c r="E65" s="135"/>
      <c r="F65" s="135"/>
      <c r="G65" s="147">
        <f t="shared" si="11"/>
        <v>0</v>
      </c>
      <c r="H65" s="136"/>
      <c r="I65" s="99"/>
      <c r="J65" s="99"/>
      <c r="K65" s="99"/>
      <c r="L65" s="99"/>
      <c r="M65" s="99"/>
      <c r="N65" s="143"/>
      <c r="O65" s="143"/>
      <c r="P65" s="143"/>
      <c r="Q65" s="143"/>
      <c r="R65" s="143"/>
      <c r="S65" s="143"/>
      <c r="T65" s="143"/>
      <c r="U65" s="103">
        <f t="shared" si="12"/>
        <v>0</v>
      </c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03">
        <f t="shared" si="13"/>
        <v>0</v>
      </c>
      <c r="AI65" s="134"/>
      <c r="AJ65" s="134"/>
      <c r="AK65" s="136"/>
      <c r="AL65" s="105">
        <f t="shared" si="14"/>
        <v>0</v>
      </c>
      <c r="AM65" s="145"/>
      <c r="AN65" s="145"/>
      <c r="AO65" s="143"/>
      <c r="AP65" s="143"/>
      <c r="AQ65" s="146"/>
      <c r="AR65" s="620">
        <f t="shared" si="15"/>
        <v>0</v>
      </c>
      <c r="AS65" s="1554"/>
      <c r="AT65" s="1546"/>
      <c r="AU65" s="1546"/>
      <c r="AV65" s="1548"/>
      <c r="AW65" s="1548"/>
      <c r="AX65" s="1554"/>
      <c r="AY65" s="1548"/>
      <c r="AZ65" s="1548"/>
      <c r="BA65" s="1548"/>
      <c r="BB65" s="1546"/>
      <c r="BC65" s="222">
        <f t="shared" si="16"/>
        <v>0</v>
      </c>
      <c r="BD65" s="140">
        <f t="shared" si="17"/>
        <v>0</v>
      </c>
      <c r="BE65" s="132"/>
      <c r="BF65" s="140">
        <f t="shared" si="18"/>
        <v>0</v>
      </c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30">
        <f t="shared" si="19"/>
        <v>0</v>
      </c>
      <c r="BU65" s="132"/>
    </row>
    <row r="66" spans="1:73" ht="14.25" customHeight="1" x14ac:dyDescent="0.25">
      <c r="A66" s="132"/>
      <c r="B66" s="491">
        <v>46079</v>
      </c>
      <c r="C66" s="133"/>
      <c r="D66" s="134"/>
      <c r="E66" s="135"/>
      <c r="F66" s="135"/>
      <c r="G66" s="147">
        <f t="shared" si="11"/>
        <v>0</v>
      </c>
      <c r="H66" s="122"/>
      <c r="I66" s="99"/>
      <c r="J66" s="99"/>
      <c r="K66" s="99"/>
      <c r="L66" s="99"/>
      <c r="M66" s="99"/>
      <c r="N66" s="99"/>
      <c r="O66" s="143"/>
      <c r="P66" s="143"/>
      <c r="Q66" s="143"/>
      <c r="R66" s="143"/>
      <c r="S66" s="143"/>
      <c r="T66" s="143"/>
      <c r="U66" s="103">
        <f t="shared" si="12"/>
        <v>0</v>
      </c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03">
        <f t="shared" si="13"/>
        <v>0</v>
      </c>
      <c r="AI66" s="134"/>
      <c r="AJ66" s="134"/>
      <c r="AK66" s="136"/>
      <c r="AL66" s="105">
        <f t="shared" si="14"/>
        <v>0</v>
      </c>
      <c r="AM66" s="145"/>
      <c r="AN66" s="145"/>
      <c r="AO66" s="143"/>
      <c r="AP66" s="143"/>
      <c r="AQ66" s="146"/>
      <c r="AR66" s="620">
        <f t="shared" si="15"/>
        <v>0</v>
      </c>
      <c r="AS66" s="1554"/>
      <c r="AT66" s="1546"/>
      <c r="AU66" s="1546"/>
      <c r="AV66" s="1548"/>
      <c r="AW66" s="1548"/>
      <c r="AX66" s="1554"/>
      <c r="AY66" s="1548"/>
      <c r="AZ66" s="1548"/>
      <c r="BA66" s="1548"/>
      <c r="BB66" s="1546"/>
      <c r="BC66" s="222">
        <f t="shared" si="16"/>
        <v>0</v>
      </c>
      <c r="BD66" s="140">
        <f t="shared" si="17"/>
        <v>0</v>
      </c>
      <c r="BE66" s="132"/>
      <c r="BF66" s="140">
        <f t="shared" si="18"/>
        <v>0</v>
      </c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50"/>
      <c r="BR66" s="141"/>
      <c r="BS66" s="141"/>
      <c r="BT66" s="130">
        <f t="shared" si="19"/>
        <v>0</v>
      </c>
      <c r="BU66" s="132"/>
    </row>
    <row r="67" spans="1:73" ht="14.25" customHeight="1" x14ac:dyDescent="0.25">
      <c r="A67" s="132"/>
      <c r="B67" s="491">
        <v>46080</v>
      </c>
      <c r="C67" s="133"/>
      <c r="D67" s="134"/>
      <c r="E67" s="135"/>
      <c r="F67" s="135"/>
      <c r="G67" s="147">
        <f t="shared" si="11"/>
        <v>0</v>
      </c>
      <c r="H67" s="122"/>
      <c r="I67" s="99"/>
      <c r="J67" s="99"/>
      <c r="K67" s="99"/>
      <c r="L67" s="99"/>
      <c r="M67" s="99"/>
      <c r="N67" s="143"/>
      <c r="O67" s="143"/>
      <c r="P67" s="143"/>
      <c r="Q67" s="143"/>
      <c r="R67" s="143"/>
      <c r="S67" s="143"/>
      <c r="T67" s="143"/>
      <c r="U67" s="103">
        <f t="shared" si="12"/>
        <v>0</v>
      </c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03">
        <f t="shared" si="13"/>
        <v>0</v>
      </c>
      <c r="AI67" s="134"/>
      <c r="AJ67" s="134"/>
      <c r="AK67" s="136"/>
      <c r="AL67" s="105">
        <f t="shared" si="14"/>
        <v>0</v>
      </c>
      <c r="AM67" s="145"/>
      <c r="AN67" s="145"/>
      <c r="AO67" s="143"/>
      <c r="AP67" s="143"/>
      <c r="AQ67" s="146"/>
      <c r="AR67" s="620">
        <f t="shared" si="15"/>
        <v>0</v>
      </c>
      <c r="AS67" s="1554"/>
      <c r="AT67" s="1546"/>
      <c r="AU67" s="1546"/>
      <c r="AV67" s="1548"/>
      <c r="AW67" s="1548"/>
      <c r="AX67" s="1554"/>
      <c r="AY67" s="1548"/>
      <c r="AZ67" s="1548"/>
      <c r="BA67" s="1548"/>
      <c r="BB67" s="1546"/>
      <c r="BC67" s="222">
        <f t="shared" si="16"/>
        <v>0</v>
      </c>
      <c r="BD67" s="140">
        <f t="shared" si="17"/>
        <v>0</v>
      </c>
      <c r="BE67" s="132"/>
      <c r="BF67" s="140">
        <f t="shared" si="18"/>
        <v>0</v>
      </c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30">
        <f t="shared" si="19"/>
        <v>0</v>
      </c>
      <c r="BU67" s="132"/>
    </row>
    <row r="68" spans="1:73" ht="14.25" customHeight="1" x14ac:dyDescent="0.25">
      <c r="A68" s="132"/>
      <c r="B68" s="491">
        <v>46081</v>
      </c>
      <c r="C68" s="133"/>
      <c r="D68" s="134"/>
      <c r="E68" s="135"/>
      <c r="F68" s="135"/>
      <c r="G68" s="147">
        <f t="shared" si="11"/>
        <v>0</v>
      </c>
      <c r="H68" s="122"/>
      <c r="I68" s="99"/>
      <c r="J68" s="99"/>
      <c r="K68" s="99"/>
      <c r="L68" s="99"/>
      <c r="M68" s="99"/>
      <c r="N68" s="143"/>
      <c r="O68" s="143"/>
      <c r="P68" s="143"/>
      <c r="Q68" s="143"/>
      <c r="R68" s="143"/>
      <c r="S68" s="143"/>
      <c r="T68" s="143"/>
      <c r="U68" s="103">
        <f t="shared" si="12"/>
        <v>0</v>
      </c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03">
        <f t="shared" si="13"/>
        <v>0</v>
      </c>
      <c r="AI68" s="134"/>
      <c r="AJ68" s="134"/>
      <c r="AK68" s="136"/>
      <c r="AL68" s="105">
        <f t="shared" si="14"/>
        <v>0</v>
      </c>
      <c r="AM68" s="145"/>
      <c r="AN68" s="145"/>
      <c r="AO68" s="143"/>
      <c r="AP68" s="143"/>
      <c r="AQ68" s="146"/>
      <c r="AR68" s="620">
        <f t="shared" si="15"/>
        <v>0</v>
      </c>
      <c r="AS68" s="1554"/>
      <c r="AT68" s="1546"/>
      <c r="AU68" s="1546"/>
      <c r="AV68" s="1548"/>
      <c r="AW68" s="1548"/>
      <c r="AX68" s="1554"/>
      <c r="AY68" s="1548"/>
      <c r="AZ68" s="1548"/>
      <c r="BA68" s="1548"/>
      <c r="BB68" s="1546"/>
      <c r="BC68" s="222">
        <f t="shared" si="16"/>
        <v>0</v>
      </c>
      <c r="BD68" s="140">
        <f t="shared" si="17"/>
        <v>0</v>
      </c>
      <c r="BE68" s="132"/>
      <c r="BF68" s="140">
        <f t="shared" si="18"/>
        <v>0</v>
      </c>
      <c r="BG68" s="141"/>
      <c r="BH68" s="141"/>
      <c r="BI68" s="913"/>
      <c r="BJ68" s="141"/>
      <c r="BK68" s="141"/>
      <c r="BL68" s="141"/>
      <c r="BM68" s="141"/>
      <c r="BN68" s="141"/>
      <c r="BO68" s="141"/>
      <c r="BP68" s="141"/>
      <c r="BQ68" s="150"/>
      <c r="BR68" s="141"/>
      <c r="BS68" s="141"/>
      <c r="BT68" s="130">
        <f t="shared" si="19"/>
        <v>0</v>
      </c>
      <c r="BU68" s="132"/>
    </row>
    <row r="69" spans="1:73" ht="14.25" customHeight="1" x14ac:dyDescent="0.25">
      <c r="A69" s="132"/>
      <c r="B69" s="179"/>
      <c r="C69" s="133"/>
      <c r="D69" s="136"/>
      <c r="E69" s="135"/>
      <c r="F69" s="135"/>
      <c r="G69" s="147">
        <f t="shared" si="11"/>
        <v>0</v>
      </c>
      <c r="H69" s="122"/>
      <c r="I69" s="99"/>
      <c r="J69" s="99"/>
      <c r="K69" s="99"/>
      <c r="L69" s="99"/>
      <c r="M69" s="99"/>
      <c r="N69" s="143"/>
      <c r="O69" s="143"/>
      <c r="P69" s="143"/>
      <c r="Q69" s="143"/>
      <c r="R69" s="143"/>
      <c r="S69" s="143"/>
      <c r="T69" s="143"/>
      <c r="U69" s="103">
        <f t="shared" si="12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03">
        <f t="shared" si="13"/>
        <v>0</v>
      </c>
      <c r="AI69" s="136"/>
      <c r="AJ69" s="136"/>
      <c r="AK69" s="136"/>
      <c r="AL69" s="105">
        <f t="shared" si="14"/>
        <v>0</v>
      </c>
      <c r="AM69" s="143"/>
      <c r="AN69" s="143"/>
      <c r="AO69" s="143"/>
      <c r="AP69" s="143"/>
      <c r="AQ69" s="146"/>
      <c r="AR69" s="621">
        <f>+G69-U69-AH69-AL69-AM69-AO69-AP69-AQ69</f>
        <v>0</v>
      </c>
      <c r="AS69" s="1557"/>
      <c r="AT69" s="1557"/>
      <c r="AU69" s="1557"/>
      <c r="AV69" s="1548"/>
      <c r="AW69" s="1548"/>
      <c r="AX69" s="1557"/>
      <c r="AY69" s="1548"/>
      <c r="AZ69" s="1548"/>
      <c r="BA69" s="1548"/>
      <c r="BB69" s="1557"/>
      <c r="BC69" s="222">
        <f t="shared" si="16"/>
        <v>0</v>
      </c>
      <c r="BD69" s="140">
        <f t="shared" si="17"/>
        <v>0</v>
      </c>
      <c r="BE69" s="132"/>
      <c r="BF69" s="140">
        <f t="shared" si="18"/>
        <v>0</v>
      </c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19"/>
        <v>0</v>
      </c>
      <c r="BU69" s="132"/>
    </row>
    <row r="70" spans="1:73" ht="14.25" customHeight="1" x14ac:dyDescent="0.25">
      <c r="A70" s="3"/>
      <c r="B70" s="2"/>
      <c r="C70" s="166">
        <f t="shared" ref="C70:D70" si="20">SUM(C41:C69)</f>
        <v>0</v>
      </c>
      <c r="D70" s="166">
        <f t="shared" si="20"/>
        <v>0</v>
      </c>
      <c r="E70" s="166">
        <f t="shared" ref="E70:R70" si="21">SUM(E41:E68)</f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 t="shared" si="21"/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/>
      <c r="T70" s="166">
        <f t="shared" ref="T70:AH70" si="22">SUM(T41:T68)</f>
        <v>0</v>
      </c>
      <c r="U70" s="166">
        <f t="shared" si="22"/>
        <v>0</v>
      </c>
      <c r="V70" s="166">
        <f t="shared" si="22"/>
        <v>0</v>
      </c>
      <c r="W70" s="166">
        <f t="shared" si="22"/>
        <v>0</v>
      </c>
      <c r="X70" s="166">
        <f t="shared" si="22"/>
        <v>0</v>
      </c>
      <c r="Y70" s="166">
        <f t="shared" si="22"/>
        <v>0</v>
      </c>
      <c r="Z70" s="166">
        <f t="shared" si="22"/>
        <v>0</v>
      </c>
      <c r="AA70" s="166">
        <f t="shared" si="22"/>
        <v>0</v>
      </c>
      <c r="AB70" s="166">
        <f t="shared" si="22"/>
        <v>0</v>
      </c>
      <c r="AC70" s="166">
        <f t="shared" si="22"/>
        <v>0</v>
      </c>
      <c r="AD70" s="166">
        <f t="shared" si="22"/>
        <v>0</v>
      </c>
      <c r="AE70" s="166">
        <f t="shared" si="22"/>
        <v>0</v>
      </c>
      <c r="AF70" s="166">
        <f t="shared" si="22"/>
        <v>0</v>
      </c>
      <c r="AG70" s="166">
        <f t="shared" si="22"/>
        <v>0</v>
      </c>
      <c r="AH70" s="166">
        <f t="shared" si="22"/>
        <v>0</v>
      </c>
      <c r="AI70" s="166">
        <f t="shared" ref="AI70:AJ70" si="23">SUM(AI41:AI69)</f>
        <v>0</v>
      </c>
      <c r="AJ70" s="166">
        <f t="shared" si="23"/>
        <v>0</v>
      </c>
      <c r="AK70" s="166">
        <f t="shared" ref="AK70:AR70" si="24">SUM(AK41:AK68)</f>
        <v>0</v>
      </c>
      <c r="AL70" s="166">
        <f t="shared" si="24"/>
        <v>0</v>
      </c>
      <c r="AM70" s="166">
        <f t="shared" si="24"/>
        <v>0</v>
      </c>
      <c r="AN70" s="166">
        <f t="shared" si="24"/>
        <v>0</v>
      </c>
      <c r="AO70" s="166">
        <f t="shared" si="24"/>
        <v>0</v>
      </c>
      <c r="AP70" s="166">
        <f t="shared" si="24"/>
        <v>0</v>
      </c>
      <c r="AQ70" s="166">
        <f t="shared" si="24"/>
        <v>0</v>
      </c>
      <c r="AR70" s="166">
        <f t="shared" si="24"/>
        <v>0</v>
      </c>
      <c r="AS70" s="165">
        <f>SUM(AS41:AS69)</f>
        <v>0</v>
      </c>
      <c r="AT70" s="165">
        <f t="shared" ref="AT70:AW70" si="25">SUM(AT41:AT68)</f>
        <v>0</v>
      </c>
      <c r="AU70" s="165">
        <f t="shared" si="25"/>
        <v>0</v>
      </c>
      <c r="AV70" s="165">
        <f t="shared" si="25"/>
        <v>0</v>
      </c>
      <c r="AW70" s="165">
        <f t="shared" si="25"/>
        <v>0</v>
      </c>
      <c r="AX70" s="165">
        <f>SUM(AX41:AX69)</f>
        <v>0</v>
      </c>
      <c r="AY70" s="165">
        <f t="shared" ref="AY70:BD70" si="26">SUM(AY41:AY68)</f>
        <v>0</v>
      </c>
      <c r="AZ70" s="165">
        <f t="shared" si="26"/>
        <v>0</v>
      </c>
      <c r="BA70" s="165">
        <f t="shared" si="26"/>
        <v>0</v>
      </c>
      <c r="BB70" s="165">
        <f t="shared" si="26"/>
        <v>0</v>
      </c>
      <c r="BC70" s="166">
        <f t="shared" si="26"/>
        <v>0</v>
      </c>
      <c r="BD70" s="166">
        <f t="shared" si="26"/>
        <v>0</v>
      </c>
      <c r="BE70" s="235"/>
      <c r="BF70" s="166">
        <f t="shared" ref="BF70:BT70" si="27">SUM(BF41:BF68)</f>
        <v>0</v>
      </c>
      <c r="BG70" s="166">
        <f t="shared" si="27"/>
        <v>0</v>
      </c>
      <c r="BH70" s="166">
        <f t="shared" si="27"/>
        <v>0</v>
      </c>
      <c r="BI70" s="166">
        <f t="shared" si="27"/>
        <v>0</v>
      </c>
      <c r="BJ70" s="166">
        <f t="shared" si="27"/>
        <v>0</v>
      </c>
      <c r="BK70" s="166">
        <f t="shared" si="27"/>
        <v>0</v>
      </c>
      <c r="BL70" s="166">
        <f t="shared" si="27"/>
        <v>0</v>
      </c>
      <c r="BM70" s="166">
        <f t="shared" si="27"/>
        <v>0</v>
      </c>
      <c r="BN70" s="166">
        <f t="shared" si="27"/>
        <v>0</v>
      </c>
      <c r="BO70" s="166">
        <f t="shared" si="27"/>
        <v>0</v>
      </c>
      <c r="BP70" s="166">
        <f t="shared" si="27"/>
        <v>0</v>
      </c>
      <c r="BQ70" s="166">
        <f t="shared" si="27"/>
        <v>0</v>
      </c>
      <c r="BR70" s="166">
        <f t="shared" si="27"/>
        <v>0</v>
      </c>
      <c r="BS70" s="166">
        <f t="shared" si="27"/>
        <v>0</v>
      </c>
      <c r="BT70" s="166">
        <f t="shared" si="27"/>
        <v>0</v>
      </c>
      <c r="BU70" s="235"/>
    </row>
    <row r="71" spans="1:73" ht="14.25" customHeight="1" x14ac:dyDescent="0.25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3"/>
      <c r="AN71" s="3"/>
      <c r="AO71" s="3"/>
      <c r="AP71" s="3"/>
      <c r="AQ71" s="3"/>
      <c r="AR71" s="4"/>
      <c r="AS71" s="628"/>
      <c r="AT71" s="928"/>
      <c r="AU71" s="928"/>
      <c r="AV71" s="928"/>
      <c r="AW71" s="928"/>
      <c r="AX71" s="628"/>
      <c r="AY71" s="628"/>
      <c r="AZ71" s="628"/>
      <c r="BA71" s="628"/>
      <c r="BB71" s="628"/>
      <c r="BC71" s="929"/>
      <c r="BD71" s="3"/>
      <c r="BE71" s="132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ht="14.25" customHeight="1" thickBot="1" x14ac:dyDescent="0.3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9"/>
      <c r="AI72" s="207"/>
      <c r="AJ72" s="207"/>
      <c r="AK72" s="207"/>
      <c r="AL72" s="208"/>
      <c r="AM72" s="207"/>
      <c r="AN72" s="207"/>
      <c r="AO72" s="207"/>
      <c r="AP72" s="207"/>
      <c r="AQ72" s="207"/>
      <c r="AR72" s="210"/>
      <c r="AS72" s="773"/>
      <c r="AT72" s="773"/>
      <c r="AU72" s="773"/>
      <c r="AV72" s="774"/>
      <c r="AW72" s="774"/>
      <c r="AX72" s="773"/>
      <c r="AY72" s="773"/>
      <c r="AZ72" s="773"/>
      <c r="BA72" s="773"/>
      <c r="BB72" s="773"/>
      <c r="BC72" s="930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spans="1:73" ht="14.25" customHeight="1" x14ac:dyDescent="0.25">
      <c r="A73" s="3"/>
      <c r="B73" s="491">
        <v>46082</v>
      </c>
      <c r="C73" s="94"/>
      <c r="D73" s="95"/>
      <c r="E73" s="97"/>
      <c r="F73" s="97"/>
      <c r="G73" s="265">
        <f t="shared" ref="G73:G103" si="28">+C73+D73+E73+F73</f>
        <v>0</v>
      </c>
      <c r="H73" s="100"/>
      <c r="I73" s="101"/>
      <c r="J73" s="101"/>
      <c r="K73" s="101"/>
      <c r="L73" s="101"/>
      <c r="M73" s="101"/>
      <c r="N73" s="186"/>
      <c r="O73" s="186"/>
      <c r="P73" s="186"/>
      <c r="Q73" s="186"/>
      <c r="R73" s="186"/>
      <c r="S73" s="186"/>
      <c r="T73" s="186"/>
      <c r="U73" s="103">
        <f t="shared" ref="U73:U103" si="29">SUM(H73:T73)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03">
        <f t="shared" ref="AH73:AH103" si="30">SUM(V73:AG73)</f>
        <v>0</v>
      </c>
      <c r="AI73" s="95"/>
      <c r="AJ73" s="95"/>
      <c r="AK73" s="104"/>
      <c r="AL73" s="191">
        <f t="shared" ref="AL73:AL103" si="31">SUM(AI73:AK73)</f>
        <v>0</v>
      </c>
      <c r="AM73" s="188"/>
      <c r="AN73" s="188"/>
      <c r="AO73" s="186"/>
      <c r="AP73" s="186"/>
      <c r="AQ73" s="193"/>
      <c r="AR73" s="224">
        <f t="shared" ref="AR73:AR103" si="32">+G73-U73-AH73-AL73-AM73-AO73-AP73-AQ73-AN73</f>
        <v>0</v>
      </c>
      <c r="AS73" s="1721"/>
      <c r="AT73" s="1537"/>
      <c r="AU73" s="1537"/>
      <c r="AV73" s="1548"/>
      <c r="AW73" s="1548"/>
      <c r="AX73" s="1721"/>
      <c r="AY73" s="1548"/>
      <c r="AZ73" s="1548"/>
      <c r="BA73" s="1548"/>
      <c r="BB73" s="1537"/>
      <c r="BC73" s="272">
        <f t="shared" ref="BC73:BC103" si="33">SUM(AS73:BB73)-BA73</f>
        <v>0</v>
      </c>
      <c r="BD73" s="114">
        <f t="shared" ref="BD73:BD103" si="34">+AR73-BC73</f>
        <v>0</v>
      </c>
      <c r="BE73" s="3"/>
      <c r="BF73" s="114">
        <f t="shared" ref="BF73:BF103" si="35">SUM(BG73:BS73)</f>
        <v>0</v>
      </c>
      <c r="BG73" s="220"/>
      <c r="BH73" s="220"/>
      <c r="BI73" s="220"/>
      <c r="BJ73" s="220"/>
      <c r="BK73" s="220"/>
      <c r="BL73" s="220"/>
      <c r="BM73" s="220"/>
      <c r="BN73" s="220"/>
      <c r="BO73" s="220"/>
      <c r="BP73" s="220"/>
      <c r="BQ73" s="220"/>
      <c r="BR73" s="220"/>
      <c r="BS73" s="115"/>
      <c r="BT73" s="116">
        <f t="shared" ref="BT73:BT103" si="36">+BD73-BF73</f>
        <v>0</v>
      </c>
      <c r="BU73" s="3"/>
    </row>
    <row r="74" spans="1:73" ht="14.25" customHeight="1" x14ac:dyDescent="0.25">
      <c r="A74" s="3"/>
      <c r="B74" s="491">
        <v>46083</v>
      </c>
      <c r="C74" s="118"/>
      <c r="D74" s="119"/>
      <c r="E74" s="120"/>
      <c r="F74" s="120"/>
      <c r="G74" s="147">
        <f t="shared" si="28"/>
        <v>0</v>
      </c>
      <c r="H74" s="136"/>
      <c r="I74" s="99"/>
      <c r="J74" s="124"/>
      <c r="K74" s="136"/>
      <c r="L74" s="122"/>
      <c r="M74" s="99"/>
      <c r="N74" s="143"/>
      <c r="O74" s="143"/>
      <c r="P74" s="143"/>
      <c r="Q74" s="143"/>
      <c r="R74" s="143"/>
      <c r="S74" s="143"/>
      <c r="T74" s="143"/>
      <c r="U74" s="103">
        <f t="shared" si="29"/>
        <v>0</v>
      </c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03">
        <f t="shared" si="30"/>
        <v>0</v>
      </c>
      <c r="AI74" s="119"/>
      <c r="AJ74" s="119"/>
      <c r="AK74" s="123"/>
      <c r="AL74" s="105">
        <f t="shared" si="31"/>
        <v>0</v>
      </c>
      <c r="AM74" s="145"/>
      <c r="AN74" s="145"/>
      <c r="AO74" s="143"/>
      <c r="AP74" s="143"/>
      <c r="AQ74" s="146"/>
      <c r="AR74" s="224">
        <f t="shared" si="32"/>
        <v>0</v>
      </c>
      <c r="AS74" s="1554"/>
      <c r="AT74" s="1546"/>
      <c r="AU74" s="1546"/>
      <c r="AV74" s="1548"/>
      <c r="AW74" s="1548"/>
      <c r="AX74" s="1554"/>
      <c r="AY74" s="1548"/>
      <c r="AZ74" s="1548"/>
      <c r="BA74" s="1548"/>
      <c r="BB74" s="1546"/>
      <c r="BC74" s="222">
        <f t="shared" si="33"/>
        <v>0</v>
      </c>
      <c r="BD74" s="113">
        <f t="shared" si="34"/>
        <v>0</v>
      </c>
      <c r="BE74" s="3"/>
      <c r="BF74" s="113">
        <f t="shared" si="35"/>
        <v>0</v>
      </c>
      <c r="BG74" s="225"/>
      <c r="BH74" s="225"/>
      <c r="BI74" s="225"/>
      <c r="BJ74" s="225"/>
      <c r="BK74" s="225"/>
      <c r="BL74" s="225"/>
      <c r="BM74" s="225"/>
      <c r="BN74" s="225"/>
      <c r="BO74" s="225"/>
      <c r="BP74" s="225"/>
      <c r="BQ74" s="225"/>
      <c r="BR74" s="225"/>
      <c r="BS74" s="129"/>
      <c r="BT74" s="130">
        <f t="shared" si="36"/>
        <v>0</v>
      </c>
      <c r="BU74" s="3"/>
    </row>
    <row r="75" spans="1:73" ht="14.25" customHeight="1" x14ac:dyDescent="0.25">
      <c r="A75" s="3"/>
      <c r="B75" s="491">
        <v>46084</v>
      </c>
      <c r="C75" s="118"/>
      <c r="D75" s="119"/>
      <c r="E75" s="120"/>
      <c r="F75" s="120"/>
      <c r="G75" s="147">
        <f t="shared" si="28"/>
        <v>0</v>
      </c>
      <c r="H75" s="122"/>
      <c r="I75" s="99"/>
      <c r="J75" s="99"/>
      <c r="K75" s="136"/>
      <c r="L75" s="99"/>
      <c r="M75" s="99"/>
      <c r="N75" s="143"/>
      <c r="O75" s="143"/>
      <c r="P75" s="143"/>
      <c r="Q75" s="143"/>
      <c r="R75" s="143"/>
      <c r="S75" s="143"/>
      <c r="T75" s="143"/>
      <c r="U75" s="103">
        <f t="shared" si="29"/>
        <v>0</v>
      </c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03">
        <f t="shared" si="30"/>
        <v>0</v>
      </c>
      <c r="AI75" s="119"/>
      <c r="AJ75" s="119"/>
      <c r="AK75" s="123"/>
      <c r="AL75" s="105">
        <f t="shared" si="31"/>
        <v>0</v>
      </c>
      <c r="AM75" s="145"/>
      <c r="AN75" s="145"/>
      <c r="AO75" s="143"/>
      <c r="AP75" s="143"/>
      <c r="AQ75" s="146"/>
      <c r="AR75" s="224">
        <f t="shared" si="32"/>
        <v>0</v>
      </c>
      <c r="AS75" s="1554"/>
      <c r="AT75" s="1626"/>
      <c r="AU75" s="1546"/>
      <c r="AV75" s="1548"/>
      <c r="AW75" s="1548"/>
      <c r="AX75" s="1554"/>
      <c r="AY75" s="1548"/>
      <c r="AZ75" s="1548"/>
      <c r="BA75" s="1548"/>
      <c r="BB75" s="1546"/>
      <c r="BC75" s="222">
        <f t="shared" si="33"/>
        <v>0</v>
      </c>
      <c r="BD75" s="113">
        <f t="shared" si="34"/>
        <v>0</v>
      </c>
      <c r="BE75" s="3"/>
      <c r="BF75" s="113">
        <f t="shared" si="35"/>
        <v>0</v>
      </c>
      <c r="BG75" s="225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129"/>
      <c r="BT75" s="130">
        <f t="shared" si="36"/>
        <v>0</v>
      </c>
      <c r="BU75" s="3"/>
    </row>
    <row r="76" spans="1:73" ht="14.25" customHeight="1" x14ac:dyDescent="0.25">
      <c r="A76" s="3"/>
      <c r="B76" s="491">
        <v>46085</v>
      </c>
      <c r="C76" s="118"/>
      <c r="D76" s="119"/>
      <c r="E76" s="120"/>
      <c r="F76" s="120"/>
      <c r="G76" s="147">
        <f t="shared" si="28"/>
        <v>0</v>
      </c>
      <c r="H76" s="122"/>
      <c r="I76" s="99"/>
      <c r="J76" s="99"/>
      <c r="K76" s="136"/>
      <c r="L76" s="99"/>
      <c r="M76" s="99"/>
      <c r="N76" s="143"/>
      <c r="O76" s="143"/>
      <c r="P76" s="143"/>
      <c r="Q76" s="143"/>
      <c r="R76" s="143"/>
      <c r="S76" s="143"/>
      <c r="T76" s="143"/>
      <c r="U76" s="103">
        <f t="shared" si="29"/>
        <v>0</v>
      </c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03">
        <f t="shared" si="30"/>
        <v>0</v>
      </c>
      <c r="AI76" s="119"/>
      <c r="AJ76" s="119"/>
      <c r="AK76" s="123"/>
      <c r="AL76" s="105">
        <f t="shared" si="31"/>
        <v>0</v>
      </c>
      <c r="AM76" s="145"/>
      <c r="AN76" s="145"/>
      <c r="AO76" s="143"/>
      <c r="AP76" s="143"/>
      <c r="AQ76" s="146"/>
      <c r="AR76" s="224">
        <f t="shared" si="32"/>
        <v>0</v>
      </c>
      <c r="AS76" s="1554"/>
      <c r="AT76" s="1546"/>
      <c r="AU76" s="1546"/>
      <c r="AV76" s="1548"/>
      <c r="AW76" s="1548"/>
      <c r="AX76" s="1554"/>
      <c r="AY76" s="1548"/>
      <c r="AZ76" s="1548"/>
      <c r="BA76" s="1548"/>
      <c r="BB76" s="1546"/>
      <c r="BC76" s="222">
        <f t="shared" si="33"/>
        <v>0</v>
      </c>
      <c r="BD76" s="113">
        <f t="shared" si="34"/>
        <v>0</v>
      </c>
      <c r="BE76" s="3"/>
      <c r="BF76" s="113">
        <f t="shared" si="35"/>
        <v>0</v>
      </c>
      <c r="BG76" s="225"/>
      <c r="BH76" s="225"/>
      <c r="BI76" s="225"/>
      <c r="BJ76" s="225"/>
      <c r="BK76" s="225"/>
      <c r="BL76" s="225"/>
      <c r="BM76" s="225"/>
      <c r="BN76" s="225"/>
      <c r="BO76" s="225"/>
      <c r="BP76" s="225"/>
      <c r="BQ76" s="225"/>
      <c r="BR76" s="225"/>
      <c r="BS76" s="129"/>
      <c r="BT76" s="130">
        <f t="shared" si="36"/>
        <v>0</v>
      </c>
      <c r="BU76" s="3"/>
    </row>
    <row r="77" spans="1:73" ht="14.25" customHeight="1" x14ac:dyDescent="0.25">
      <c r="A77" s="3"/>
      <c r="B77" s="491">
        <v>46086</v>
      </c>
      <c r="C77" s="118"/>
      <c r="D77" s="119"/>
      <c r="E77" s="120"/>
      <c r="F77" s="120"/>
      <c r="G77" s="147">
        <f t="shared" si="28"/>
        <v>0</v>
      </c>
      <c r="H77" s="122"/>
      <c r="I77" s="99"/>
      <c r="J77" s="99"/>
      <c r="K77" s="136"/>
      <c r="L77" s="99"/>
      <c r="M77" s="99"/>
      <c r="N77" s="143"/>
      <c r="O77" s="143"/>
      <c r="P77" s="143"/>
      <c r="Q77" s="143"/>
      <c r="R77" s="143"/>
      <c r="S77" s="143"/>
      <c r="T77" s="143"/>
      <c r="U77" s="103">
        <f t="shared" si="29"/>
        <v>0</v>
      </c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03">
        <f t="shared" si="30"/>
        <v>0</v>
      </c>
      <c r="AI77" s="119"/>
      <c r="AJ77" s="119"/>
      <c r="AK77" s="123"/>
      <c r="AL77" s="105">
        <f t="shared" si="31"/>
        <v>0</v>
      </c>
      <c r="AM77" s="143"/>
      <c r="AN77" s="143"/>
      <c r="AO77" s="143"/>
      <c r="AP77" s="143"/>
      <c r="AQ77" s="146"/>
      <c r="AR77" s="224">
        <f t="shared" si="32"/>
        <v>0</v>
      </c>
      <c r="AS77" s="1554"/>
      <c r="AT77" s="1546"/>
      <c r="AU77" s="1546"/>
      <c r="AV77" s="1548"/>
      <c r="AW77" s="1548"/>
      <c r="AX77" s="1554"/>
      <c r="AY77" s="1548"/>
      <c r="AZ77" s="1548"/>
      <c r="BA77" s="1548"/>
      <c r="BB77" s="1546"/>
      <c r="BC77" s="222">
        <f t="shared" si="33"/>
        <v>0</v>
      </c>
      <c r="BD77" s="113">
        <f t="shared" si="34"/>
        <v>0</v>
      </c>
      <c r="BE77" s="3"/>
      <c r="BF77" s="113">
        <f t="shared" si="35"/>
        <v>0</v>
      </c>
      <c r="BG77" s="225"/>
      <c r="BH77" s="225"/>
      <c r="BI77" s="931"/>
      <c r="BJ77" s="225"/>
      <c r="BK77" s="225"/>
      <c r="BL77" s="225"/>
      <c r="BM77" s="225"/>
      <c r="BN77" s="225"/>
      <c r="BO77" s="225"/>
      <c r="BP77" s="225"/>
      <c r="BQ77" s="225"/>
      <c r="BR77" s="225"/>
      <c r="BS77" s="129"/>
      <c r="BT77" s="130">
        <f t="shared" si="36"/>
        <v>0</v>
      </c>
      <c r="BU77" s="3"/>
    </row>
    <row r="78" spans="1:73" ht="14.25" customHeight="1" x14ac:dyDescent="0.25">
      <c r="A78" s="3"/>
      <c r="B78" s="491">
        <v>46087</v>
      </c>
      <c r="C78" s="118"/>
      <c r="D78" s="119"/>
      <c r="E78" s="120"/>
      <c r="F78" s="120"/>
      <c r="G78" s="147">
        <f t="shared" si="28"/>
        <v>0</v>
      </c>
      <c r="H78" s="122"/>
      <c r="I78" s="99"/>
      <c r="J78" s="99"/>
      <c r="K78" s="136"/>
      <c r="L78" s="99"/>
      <c r="M78" s="99"/>
      <c r="N78" s="143"/>
      <c r="O78" s="143"/>
      <c r="P78" s="143"/>
      <c r="Q78" s="143"/>
      <c r="R78" s="143"/>
      <c r="S78" s="143"/>
      <c r="T78" s="143"/>
      <c r="U78" s="103">
        <f t="shared" si="29"/>
        <v>0</v>
      </c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03">
        <f t="shared" si="30"/>
        <v>0</v>
      </c>
      <c r="AI78" s="119"/>
      <c r="AJ78" s="119"/>
      <c r="AK78" s="123"/>
      <c r="AL78" s="105">
        <f t="shared" si="31"/>
        <v>0</v>
      </c>
      <c r="AM78" s="143"/>
      <c r="AN78" s="143"/>
      <c r="AO78" s="143"/>
      <c r="AP78" s="143"/>
      <c r="AQ78" s="146"/>
      <c r="AR78" s="224">
        <f t="shared" si="32"/>
        <v>0</v>
      </c>
      <c r="AS78" s="1554"/>
      <c r="AT78" s="1546"/>
      <c r="AU78" s="1546"/>
      <c r="AV78" s="1548"/>
      <c r="AW78" s="1548"/>
      <c r="AX78" s="1554"/>
      <c r="AY78" s="1548"/>
      <c r="AZ78" s="1548"/>
      <c r="BA78" s="1548"/>
      <c r="BB78" s="1546"/>
      <c r="BC78" s="222">
        <f t="shared" si="33"/>
        <v>0</v>
      </c>
      <c r="BD78" s="113">
        <f t="shared" si="34"/>
        <v>0</v>
      </c>
      <c r="BE78" s="3"/>
      <c r="BF78" s="113">
        <f t="shared" si="35"/>
        <v>0</v>
      </c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129"/>
      <c r="BT78" s="130">
        <f t="shared" si="36"/>
        <v>0</v>
      </c>
      <c r="BU78" s="3"/>
    </row>
    <row r="79" spans="1:73" ht="14.25" customHeight="1" x14ac:dyDescent="0.25">
      <c r="A79" s="132"/>
      <c r="B79" s="491">
        <v>46088</v>
      </c>
      <c r="C79" s="133"/>
      <c r="D79" s="134"/>
      <c r="E79" s="135"/>
      <c r="F79" s="135"/>
      <c r="G79" s="147">
        <f t="shared" si="28"/>
        <v>0</v>
      </c>
      <c r="H79" s="122"/>
      <c r="I79" s="99"/>
      <c r="J79" s="99"/>
      <c r="K79" s="136"/>
      <c r="L79" s="99"/>
      <c r="M79" s="99"/>
      <c r="N79" s="143"/>
      <c r="O79" s="143"/>
      <c r="P79" s="143"/>
      <c r="Q79" s="143"/>
      <c r="R79" s="143"/>
      <c r="S79" s="145"/>
      <c r="T79" s="143"/>
      <c r="U79" s="103">
        <f t="shared" si="29"/>
        <v>0</v>
      </c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03">
        <f t="shared" si="30"/>
        <v>0</v>
      </c>
      <c r="AI79" s="134"/>
      <c r="AJ79" s="134"/>
      <c r="AK79" s="136"/>
      <c r="AL79" s="105">
        <f t="shared" si="31"/>
        <v>0</v>
      </c>
      <c r="AM79" s="143"/>
      <c r="AN79" s="143"/>
      <c r="AO79" s="143"/>
      <c r="AP79" s="143"/>
      <c r="AQ79" s="146"/>
      <c r="AR79" s="224">
        <f t="shared" si="32"/>
        <v>0</v>
      </c>
      <c r="AS79" s="1554"/>
      <c r="AT79" s="1546"/>
      <c r="AU79" s="1546"/>
      <c r="AV79" s="1548"/>
      <c r="AW79" s="1548"/>
      <c r="AX79" s="1554"/>
      <c r="AY79" s="1548"/>
      <c r="AZ79" s="1548"/>
      <c r="BA79" s="1548"/>
      <c r="BB79" s="1546"/>
      <c r="BC79" s="222">
        <f t="shared" si="33"/>
        <v>0</v>
      </c>
      <c r="BD79" s="140">
        <f t="shared" si="34"/>
        <v>0</v>
      </c>
      <c r="BE79" s="132"/>
      <c r="BF79" s="140">
        <f t="shared" si="35"/>
        <v>0</v>
      </c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41"/>
      <c r="BT79" s="130">
        <f t="shared" si="36"/>
        <v>0</v>
      </c>
      <c r="BU79" s="132"/>
    </row>
    <row r="80" spans="1:73" ht="14.25" customHeight="1" x14ac:dyDescent="0.25">
      <c r="A80" s="132"/>
      <c r="B80" s="491">
        <v>46089</v>
      </c>
      <c r="C80" s="133"/>
      <c r="D80" s="134"/>
      <c r="E80" s="135"/>
      <c r="F80" s="135"/>
      <c r="G80" s="147">
        <f t="shared" si="28"/>
        <v>0</v>
      </c>
      <c r="H80" s="122"/>
      <c r="I80" s="99"/>
      <c r="J80" s="99"/>
      <c r="K80" s="136"/>
      <c r="L80" s="99"/>
      <c r="M80" s="99"/>
      <c r="N80" s="143"/>
      <c r="O80" s="143"/>
      <c r="P80" s="143"/>
      <c r="Q80" s="143"/>
      <c r="R80" s="143"/>
      <c r="S80" s="143"/>
      <c r="T80" s="143"/>
      <c r="U80" s="103">
        <f t="shared" si="29"/>
        <v>0</v>
      </c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03">
        <f t="shared" si="30"/>
        <v>0</v>
      </c>
      <c r="AI80" s="134"/>
      <c r="AJ80" s="134"/>
      <c r="AK80" s="136"/>
      <c r="AL80" s="105">
        <f t="shared" si="31"/>
        <v>0</v>
      </c>
      <c r="AM80" s="143"/>
      <c r="AN80" s="143"/>
      <c r="AO80" s="143"/>
      <c r="AP80" s="143"/>
      <c r="AQ80" s="146"/>
      <c r="AR80" s="224">
        <f t="shared" si="32"/>
        <v>0</v>
      </c>
      <c r="AS80" s="1554"/>
      <c r="AT80" s="1546"/>
      <c r="AU80" s="1626"/>
      <c r="AV80" s="1548"/>
      <c r="AW80" s="1548"/>
      <c r="AX80" s="1554"/>
      <c r="AY80" s="1548"/>
      <c r="AZ80" s="1548"/>
      <c r="BA80" s="1548"/>
      <c r="BB80" s="1546"/>
      <c r="BC80" s="222">
        <f t="shared" si="33"/>
        <v>0</v>
      </c>
      <c r="BD80" s="140">
        <f t="shared" si="34"/>
        <v>0</v>
      </c>
      <c r="BE80" s="132"/>
      <c r="BF80" s="140">
        <f t="shared" si="35"/>
        <v>0</v>
      </c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41"/>
      <c r="BT80" s="130">
        <f t="shared" si="36"/>
        <v>0</v>
      </c>
      <c r="BU80" s="132"/>
    </row>
    <row r="81" spans="1:73" ht="14.25" customHeight="1" x14ac:dyDescent="0.25">
      <c r="A81" s="132"/>
      <c r="B81" s="491">
        <v>46090</v>
      </c>
      <c r="C81" s="133"/>
      <c r="D81" s="134"/>
      <c r="E81" s="135"/>
      <c r="F81" s="135"/>
      <c r="G81" s="147">
        <f t="shared" si="28"/>
        <v>0</v>
      </c>
      <c r="H81" s="122"/>
      <c r="I81" s="121"/>
      <c r="J81" s="99"/>
      <c r="K81" s="136"/>
      <c r="L81" s="99"/>
      <c r="M81" s="99"/>
      <c r="N81" s="143"/>
      <c r="O81" s="143"/>
      <c r="P81" s="143"/>
      <c r="Q81" s="143"/>
      <c r="R81" s="143"/>
      <c r="S81" s="143"/>
      <c r="T81" s="143"/>
      <c r="U81" s="103">
        <f t="shared" si="29"/>
        <v>0</v>
      </c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03">
        <f t="shared" si="30"/>
        <v>0</v>
      </c>
      <c r="AI81" s="134"/>
      <c r="AJ81" s="134"/>
      <c r="AK81" s="136"/>
      <c r="AL81" s="105">
        <f t="shared" si="31"/>
        <v>0</v>
      </c>
      <c r="AM81" s="143"/>
      <c r="AN81" s="143"/>
      <c r="AO81" s="143"/>
      <c r="AP81" s="143"/>
      <c r="AQ81" s="146"/>
      <c r="AR81" s="224">
        <f t="shared" si="32"/>
        <v>0</v>
      </c>
      <c r="AS81" s="1554"/>
      <c r="AT81" s="1546"/>
      <c r="AU81" s="1546"/>
      <c r="AV81" s="1548"/>
      <c r="AW81" s="1548"/>
      <c r="AX81" s="1554"/>
      <c r="AY81" s="1548"/>
      <c r="AZ81" s="1548"/>
      <c r="BA81" s="1548"/>
      <c r="BB81" s="1546"/>
      <c r="BC81" s="222">
        <f t="shared" si="33"/>
        <v>0</v>
      </c>
      <c r="BD81" s="140">
        <f t="shared" si="34"/>
        <v>0</v>
      </c>
      <c r="BE81" s="132"/>
      <c r="BF81" s="140">
        <f t="shared" si="35"/>
        <v>0</v>
      </c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41"/>
      <c r="BT81" s="130">
        <f t="shared" si="36"/>
        <v>0</v>
      </c>
      <c r="BU81" s="132"/>
    </row>
    <row r="82" spans="1:73" ht="14.25" customHeight="1" x14ac:dyDescent="0.25">
      <c r="A82" s="132"/>
      <c r="B82" s="491">
        <v>46091</v>
      </c>
      <c r="C82" s="133"/>
      <c r="D82" s="134"/>
      <c r="E82" s="135"/>
      <c r="F82" s="135"/>
      <c r="G82" s="147">
        <f t="shared" si="28"/>
        <v>0</v>
      </c>
      <c r="H82" s="122"/>
      <c r="I82" s="121"/>
      <c r="J82" s="99"/>
      <c r="K82" s="136"/>
      <c r="L82" s="99"/>
      <c r="M82" s="99"/>
      <c r="N82" s="143"/>
      <c r="O82" s="143"/>
      <c r="P82" s="143"/>
      <c r="Q82" s="143"/>
      <c r="R82" s="143"/>
      <c r="S82" s="145"/>
      <c r="T82" s="143"/>
      <c r="U82" s="103">
        <f t="shared" si="29"/>
        <v>0</v>
      </c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03">
        <f t="shared" si="30"/>
        <v>0</v>
      </c>
      <c r="AI82" s="134"/>
      <c r="AJ82" s="134"/>
      <c r="AK82" s="136"/>
      <c r="AL82" s="105">
        <f t="shared" si="31"/>
        <v>0</v>
      </c>
      <c r="AM82" s="143"/>
      <c r="AN82" s="143"/>
      <c r="AO82" s="143"/>
      <c r="AP82" s="143"/>
      <c r="AQ82" s="146"/>
      <c r="AR82" s="224">
        <f t="shared" si="32"/>
        <v>0</v>
      </c>
      <c r="AS82" s="1554"/>
      <c r="AT82" s="1546"/>
      <c r="AU82" s="1546"/>
      <c r="AV82" s="1548"/>
      <c r="AW82" s="1548"/>
      <c r="AX82" s="1769"/>
      <c r="AY82" s="1548"/>
      <c r="AZ82" s="1548"/>
      <c r="BA82" s="1548"/>
      <c r="BB82" s="1546"/>
      <c r="BC82" s="222">
        <f t="shared" si="33"/>
        <v>0</v>
      </c>
      <c r="BD82" s="140">
        <f t="shared" si="34"/>
        <v>0</v>
      </c>
      <c r="BE82" s="132"/>
      <c r="BF82" s="140">
        <f t="shared" si="35"/>
        <v>0</v>
      </c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229"/>
      <c r="BR82" s="126"/>
      <c r="BS82" s="141"/>
      <c r="BT82" s="130">
        <f t="shared" si="36"/>
        <v>0</v>
      </c>
      <c r="BU82" s="132"/>
    </row>
    <row r="83" spans="1:73" ht="14.25" customHeight="1" x14ac:dyDescent="0.25">
      <c r="A83" s="132"/>
      <c r="B83" s="491">
        <v>46092</v>
      </c>
      <c r="C83" s="133"/>
      <c r="D83" s="134"/>
      <c r="E83" s="135"/>
      <c r="F83" s="135"/>
      <c r="G83" s="147">
        <f t="shared" si="28"/>
        <v>0</v>
      </c>
      <c r="H83" s="122"/>
      <c r="I83" s="99"/>
      <c r="J83" s="99"/>
      <c r="K83" s="136"/>
      <c r="L83" s="99"/>
      <c r="M83" s="99"/>
      <c r="N83" s="143"/>
      <c r="O83" s="143"/>
      <c r="P83" s="143"/>
      <c r="Q83" s="143"/>
      <c r="R83" s="143"/>
      <c r="S83" s="143"/>
      <c r="T83" s="143"/>
      <c r="U83" s="103">
        <f t="shared" si="29"/>
        <v>0</v>
      </c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03">
        <f t="shared" si="30"/>
        <v>0</v>
      </c>
      <c r="AI83" s="134"/>
      <c r="AJ83" s="134"/>
      <c r="AK83" s="136"/>
      <c r="AL83" s="105">
        <f t="shared" si="31"/>
        <v>0</v>
      </c>
      <c r="AM83" s="143"/>
      <c r="AN83" s="143"/>
      <c r="AO83" s="143"/>
      <c r="AP83" s="143"/>
      <c r="AQ83" s="146"/>
      <c r="AR83" s="224">
        <f t="shared" si="32"/>
        <v>0</v>
      </c>
      <c r="AS83" s="1554"/>
      <c r="AT83" s="1546"/>
      <c r="AU83" s="1546"/>
      <c r="AV83" s="1548"/>
      <c r="AW83" s="1548"/>
      <c r="AX83" s="1554"/>
      <c r="AY83" s="1548"/>
      <c r="AZ83" s="1548"/>
      <c r="BA83" s="1548"/>
      <c r="BB83" s="1546"/>
      <c r="BC83" s="222">
        <f t="shared" si="33"/>
        <v>0</v>
      </c>
      <c r="BD83" s="140">
        <f t="shared" si="34"/>
        <v>0</v>
      </c>
      <c r="BE83" s="132"/>
      <c r="BF83" s="140">
        <f t="shared" si="35"/>
        <v>0</v>
      </c>
      <c r="BG83" s="126"/>
      <c r="BH83" s="126"/>
      <c r="BI83" s="931"/>
      <c r="BJ83" s="126"/>
      <c r="BK83" s="126"/>
      <c r="BL83" s="126"/>
      <c r="BM83" s="126"/>
      <c r="BN83" s="126"/>
      <c r="BO83" s="126"/>
      <c r="BP83" s="126"/>
      <c r="BQ83" s="229"/>
      <c r="BR83" s="126"/>
      <c r="BS83" s="141"/>
      <c r="BT83" s="130">
        <f t="shared" si="36"/>
        <v>0</v>
      </c>
      <c r="BU83" s="132"/>
    </row>
    <row r="84" spans="1:73" ht="14.25" customHeight="1" x14ac:dyDescent="0.25">
      <c r="A84" s="132"/>
      <c r="B84" s="491">
        <v>46093</v>
      </c>
      <c r="C84" s="230"/>
      <c r="D84" s="134"/>
      <c r="E84" s="135"/>
      <c r="F84" s="135"/>
      <c r="G84" s="147">
        <f t="shared" si="28"/>
        <v>0</v>
      </c>
      <c r="H84" s="122"/>
      <c r="I84" s="121"/>
      <c r="J84" s="99"/>
      <c r="K84" s="136"/>
      <c r="L84" s="99"/>
      <c r="M84" s="99"/>
      <c r="N84" s="143"/>
      <c r="O84" s="143"/>
      <c r="P84" s="143"/>
      <c r="Q84" s="143"/>
      <c r="R84" s="143"/>
      <c r="S84" s="143"/>
      <c r="T84" s="143"/>
      <c r="U84" s="103">
        <f t="shared" si="29"/>
        <v>0</v>
      </c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03">
        <f t="shared" si="30"/>
        <v>0</v>
      </c>
      <c r="AI84" s="134"/>
      <c r="AJ84" s="134"/>
      <c r="AK84" s="136"/>
      <c r="AL84" s="105">
        <f t="shared" si="31"/>
        <v>0</v>
      </c>
      <c r="AM84" s="145"/>
      <c r="AN84" s="143"/>
      <c r="AO84" s="143"/>
      <c r="AP84" s="143"/>
      <c r="AQ84" s="146"/>
      <c r="AR84" s="224">
        <f t="shared" si="32"/>
        <v>0</v>
      </c>
      <c r="AS84" s="1554"/>
      <c r="AT84" s="1546"/>
      <c r="AU84" s="1546"/>
      <c r="AV84" s="1548"/>
      <c r="AW84" s="1548"/>
      <c r="AX84" s="1626"/>
      <c r="AY84" s="1548"/>
      <c r="AZ84" s="1548"/>
      <c r="BA84" s="1548"/>
      <c r="BB84" s="1546"/>
      <c r="BC84" s="222">
        <f t="shared" si="33"/>
        <v>0</v>
      </c>
      <c r="BD84" s="140">
        <f t="shared" si="34"/>
        <v>0</v>
      </c>
      <c r="BE84" s="132"/>
      <c r="BF84" s="140">
        <f t="shared" si="35"/>
        <v>0</v>
      </c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229"/>
      <c r="BR84" s="126"/>
      <c r="BS84" s="141"/>
      <c r="BT84" s="130">
        <f t="shared" si="36"/>
        <v>0</v>
      </c>
      <c r="BU84" s="132"/>
    </row>
    <row r="85" spans="1:73" ht="14.25" customHeight="1" x14ac:dyDescent="0.25">
      <c r="A85" s="132"/>
      <c r="B85" s="491">
        <v>46094</v>
      </c>
      <c r="C85" s="230"/>
      <c r="D85" s="134"/>
      <c r="E85" s="135"/>
      <c r="F85" s="135"/>
      <c r="G85" s="147">
        <f t="shared" si="28"/>
        <v>0</v>
      </c>
      <c r="H85" s="122"/>
      <c r="I85" s="121"/>
      <c r="J85" s="99"/>
      <c r="K85" s="136"/>
      <c r="L85" s="99"/>
      <c r="M85" s="99"/>
      <c r="N85" s="143"/>
      <c r="O85" s="143"/>
      <c r="P85" s="143"/>
      <c r="Q85" s="143"/>
      <c r="R85" s="143"/>
      <c r="S85" s="143"/>
      <c r="T85" s="143"/>
      <c r="U85" s="103">
        <f t="shared" si="29"/>
        <v>0</v>
      </c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03">
        <f t="shared" si="30"/>
        <v>0</v>
      </c>
      <c r="AI85" s="134"/>
      <c r="AJ85" s="134"/>
      <c r="AK85" s="136"/>
      <c r="AL85" s="105">
        <f t="shared" si="31"/>
        <v>0</v>
      </c>
      <c r="AM85" s="143"/>
      <c r="AN85" s="143"/>
      <c r="AO85" s="143"/>
      <c r="AP85" s="143"/>
      <c r="AQ85" s="146"/>
      <c r="AR85" s="224">
        <f t="shared" si="32"/>
        <v>0</v>
      </c>
      <c r="AS85" s="1554"/>
      <c r="AT85" s="1546"/>
      <c r="AU85" s="1546"/>
      <c r="AV85" s="1548"/>
      <c r="AW85" s="1548"/>
      <c r="AX85" s="1626"/>
      <c r="AY85" s="1548"/>
      <c r="AZ85" s="1548"/>
      <c r="BA85" s="1548"/>
      <c r="BB85" s="1546"/>
      <c r="BC85" s="222">
        <f t="shared" si="33"/>
        <v>0</v>
      </c>
      <c r="BD85" s="140">
        <f t="shared" si="34"/>
        <v>0</v>
      </c>
      <c r="BE85" s="132"/>
      <c r="BF85" s="140">
        <f t="shared" si="35"/>
        <v>0</v>
      </c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41"/>
      <c r="BT85" s="130">
        <f t="shared" si="36"/>
        <v>0</v>
      </c>
      <c r="BU85" s="132"/>
    </row>
    <row r="86" spans="1:73" ht="14.25" customHeight="1" x14ac:dyDescent="0.25">
      <c r="A86" s="132"/>
      <c r="B86" s="491">
        <v>46095</v>
      </c>
      <c r="C86" s="230"/>
      <c r="D86" s="134"/>
      <c r="E86" s="135"/>
      <c r="F86" s="135"/>
      <c r="G86" s="147">
        <f t="shared" si="28"/>
        <v>0</v>
      </c>
      <c r="H86" s="122"/>
      <c r="I86" s="99"/>
      <c r="J86" s="99"/>
      <c r="K86" s="99"/>
      <c r="L86" s="99"/>
      <c r="M86" s="99"/>
      <c r="N86" s="143"/>
      <c r="O86" s="143"/>
      <c r="P86" s="143"/>
      <c r="Q86" s="143"/>
      <c r="R86" s="143"/>
      <c r="S86" s="143"/>
      <c r="T86" s="143"/>
      <c r="U86" s="103">
        <f t="shared" si="29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03">
        <f t="shared" si="30"/>
        <v>0</v>
      </c>
      <c r="AI86" s="134"/>
      <c r="AJ86" s="134"/>
      <c r="AK86" s="136"/>
      <c r="AL86" s="105">
        <f t="shared" si="31"/>
        <v>0</v>
      </c>
      <c r="AM86" s="143"/>
      <c r="AN86" s="143"/>
      <c r="AO86" s="143"/>
      <c r="AP86" s="143"/>
      <c r="AQ86" s="146"/>
      <c r="AR86" s="224">
        <f t="shared" si="32"/>
        <v>0</v>
      </c>
      <c r="AS86" s="1554"/>
      <c r="AT86" s="1546"/>
      <c r="AU86" s="1546"/>
      <c r="AV86" s="1548"/>
      <c r="AW86" s="1548"/>
      <c r="AX86" s="1626"/>
      <c r="AY86" s="1548"/>
      <c r="AZ86" s="1548"/>
      <c r="BA86" s="1548"/>
      <c r="BB86" s="1546"/>
      <c r="BC86" s="222">
        <f t="shared" si="33"/>
        <v>0</v>
      </c>
      <c r="BD86" s="140">
        <f t="shared" si="34"/>
        <v>0</v>
      </c>
      <c r="BE86" s="132"/>
      <c r="BF86" s="140">
        <f t="shared" si="35"/>
        <v>0</v>
      </c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41"/>
      <c r="BT86" s="130">
        <f t="shared" si="36"/>
        <v>0</v>
      </c>
      <c r="BU86" s="132"/>
    </row>
    <row r="87" spans="1:73" ht="14.25" customHeight="1" x14ac:dyDescent="0.25">
      <c r="A87" s="132"/>
      <c r="B87" s="491">
        <v>46096</v>
      </c>
      <c r="C87" s="230"/>
      <c r="D87" s="134"/>
      <c r="E87" s="135"/>
      <c r="F87" s="135"/>
      <c r="G87" s="147">
        <f t="shared" si="28"/>
        <v>0</v>
      </c>
      <c r="H87" s="122"/>
      <c r="I87" s="99"/>
      <c r="J87" s="99"/>
      <c r="K87" s="99"/>
      <c r="L87" s="99"/>
      <c r="M87" s="99"/>
      <c r="N87" s="143"/>
      <c r="O87" s="143"/>
      <c r="P87" s="143"/>
      <c r="Q87" s="143"/>
      <c r="R87" s="143"/>
      <c r="S87" s="143"/>
      <c r="T87" s="143"/>
      <c r="U87" s="103">
        <f t="shared" si="29"/>
        <v>0</v>
      </c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03">
        <f t="shared" si="30"/>
        <v>0</v>
      </c>
      <c r="AI87" s="134"/>
      <c r="AJ87" s="134"/>
      <c r="AK87" s="136"/>
      <c r="AL87" s="105">
        <f t="shared" si="31"/>
        <v>0</v>
      </c>
      <c r="AM87" s="145"/>
      <c r="AN87" s="143"/>
      <c r="AO87" s="143"/>
      <c r="AP87" s="143"/>
      <c r="AQ87" s="146"/>
      <c r="AR87" s="224">
        <f t="shared" si="32"/>
        <v>0</v>
      </c>
      <c r="AS87" s="1554"/>
      <c r="AT87" s="1546"/>
      <c r="AU87" s="1546"/>
      <c r="AV87" s="1548"/>
      <c r="AW87" s="1548"/>
      <c r="AX87" s="1626"/>
      <c r="AY87" s="1548"/>
      <c r="AZ87" s="1548"/>
      <c r="BA87" s="1548"/>
      <c r="BB87" s="1546"/>
      <c r="BC87" s="222">
        <f t="shared" si="33"/>
        <v>0</v>
      </c>
      <c r="BD87" s="140">
        <f t="shared" si="34"/>
        <v>0</v>
      </c>
      <c r="BE87" s="132"/>
      <c r="BF87" s="140">
        <f t="shared" si="35"/>
        <v>0</v>
      </c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41"/>
      <c r="BT87" s="130">
        <f t="shared" si="36"/>
        <v>0</v>
      </c>
      <c r="BU87" s="132"/>
    </row>
    <row r="88" spans="1:73" ht="14.25" customHeight="1" x14ac:dyDescent="0.25">
      <c r="A88" s="132"/>
      <c r="B88" s="491">
        <v>46097</v>
      </c>
      <c r="C88" s="133"/>
      <c r="D88" s="134"/>
      <c r="E88" s="135"/>
      <c r="F88" s="135"/>
      <c r="G88" s="147">
        <f t="shared" si="28"/>
        <v>0</v>
      </c>
      <c r="I88" s="99"/>
      <c r="J88" s="99"/>
      <c r="K88" s="99"/>
      <c r="L88" s="99"/>
      <c r="M88" s="99"/>
      <c r="N88" s="143"/>
      <c r="O88" s="143"/>
      <c r="P88" s="143"/>
      <c r="Q88" s="143"/>
      <c r="R88" s="143"/>
      <c r="S88" s="143"/>
      <c r="T88" s="143"/>
      <c r="U88" s="103">
        <f t="shared" si="29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03">
        <f t="shared" si="30"/>
        <v>0</v>
      </c>
      <c r="AI88" s="134"/>
      <c r="AJ88" s="134"/>
      <c r="AK88" s="136"/>
      <c r="AL88" s="105">
        <f t="shared" si="31"/>
        <v>0</v>
      </c>
      <c r="AM88" s="143"/>
      <c r="AN88" s="143"/>
      <c r="AO88" s="143"/>
      <c r="AP88" s="143"/>
      <c r="AQ88" s="146"/>
      <c r="AR88" s="224">
        <f t="shared" si="32"/>
        <v>0</v>
      </c>
      <c r="AS88" s="1554"/>
      <c r="AT88" s="1626"/>
      <c r="AU88" s="1546"/>
      <c r="AV88" s="1548"/>
      <c r="AW88" s="1548"/>
      <c r="AX88" s="1770"/>
      <c r="AY88" s="1548"/>
      <c r="AZ88" s="1548"/>
      <c r="BA88" s="1548"/>
      <c r="BB88" s="1546"/>
      <c r="BC88" s="222">
        <f t="shared" si="33"/>
        <v>0</v>
      </c>
      <c r="BD88" s="140">
        <f t="shared" si="34"/>
        <v>0</v>
      </c>
      <c r="BE88" s="132"/>
      <c r="BF88" s="140">
        <f t="shared" si="35"/>
        <v>0</v>
      </c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41"/>
      <c r="BT88" s="130">
        <f t="shared" si="36"/>
        <v>0</v>
      </c>
      <c r="BU88" s="132"/>
    </row>
    <row r="89" spans="1:73" ht="14.25" customHeight="1" x14ac:dyDescent="0.25">
      <c r="A89" s="132"/>
      <c r="B89" s="491">
        <v>46098</v>
      </c>
      <c r="C89" s="133"/>
      <c r="D89" s="134"/>
      <c r="E89" s="135"/>
      <c r="F89" s="135"/>
      <c r="G89" s="147">
        <f t="shared" si="28"/>
        <v>0</v>
      </c>
      <c r="H89" s="122"/>
      <c r="I89" s="99"/>
      <c r="J89" s="99"/>
      <c r="K89" s="99"/>
      <c r="L89" s="99"/>
      <c r="M89" s="99"/>
      <c r="N89" s="143"/>
      <c r="O89" s="143"/>
      <c r="P89" s="143"/>
      <c r="Q89" s="143"/>
      <c r="R89" s="143"/>
      <c r="S89" s="143"/>
      <c r="T89" s="143"/>
      <c r="U89" s="103">
        <f t="shared" si="29"/>
        <v>0</v>
      </c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03">
        <f t="shared" si="30"/>
        <v>0</v>
      </c>
      <c r="AI89" s="134"/>
      <c r="AJ89" s="134"/>
      <c r="AK89" s="136"/>
      <c r="AL89" s="105">
        <f t="shared" si="31"/>
        <v>0</v>
      </c>
      <c r="AM89" s="143"/>
      <c r="AN89" s="143"/>
      <c r="AO89" s="143"/>
      <c r="AP89" s="143"/>
      <c r="AQ89" s="146"/>
      <c r="AR89" s="224">
        <f t="shared" si="32"/>
        <v>0</v>
      </c>
      <c r="AS89" s="1554"/>
      <c r="AT89" s="1546"/>
      <c r="AU89" s="1546"/>
      <c r="AV89" s="1548"/>
      <c r="AW89" s="1548"/>
      <c r="AX89" s="1770"/>
      <c r="AY89" s="1548"/>
      <c r="AZ89" s="1548"/>
      <c r="BA89" s="1548"/>
      <c r="BB89" s="1546"/>
      <c r="BC89" s="222">
        <f t="shared" si="33"/>
        <v>0</v>
      </c>
      <c r="BD89" s="140">
        <f t="shared" si="34"/>
        <v>0</v>
      </c>
      <c r="BE89" s="132"/>
      <c r="BF89" s="140">
        <f t="shared" si="35"/>
        <v>0</v>
      </c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41"/>
      <c r="BT89" s="130">
        <f t="shared" si="36"/>
        <v>0</v>
      </c>
      <c r="BU89" s="132"/>
    </row>
    <row r="90" spans="1:73" ht="14.25" customHeight="1" x14ac:dyDescent="0.25">
      <c r="A90" s="132"/>
      <c r="B90" s="491">
        <v>46099</v>
      </c>
      <c r="C90" s="133"/>
      <c r="D90" s="134"/>
      <c r="E90" s="135"/>
      <c r="F90" s="135"/>
      <c r="G90" s="147">
        <f t="shared" si="28"/>
        <v>0</v>
      </c>
      <c r="H90" s="122"/>
      <c r="I90" s="99"/>
      <c r="J90" s="99"/>
      <c r="K90" s="99"/>
      <c r="L90" s="99"/>
      <c r="M90" s="99"/>
      <c r="N90" s="143"/>
      <c r="O90" s="143"/>
      <c r="P90" s="143"/>
      <c r="Q90" s="143"/>
      <c r="R90" s="143"/>
      <c r="S90" s="143"/>
      <c r="T90" s="143"/>
      <c r="U90" s="103">
        <f t="shared" si="29"/>
        <v>0</v>
      </c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03">
        <f t="shared" si="30"/>
        <v>0</v>
      </c>
      <c r="AI90" s="134"/>
      <c r="AJ90" s="134"/>
      <c r="AK90" s="136"/>
      <c r="AL90" s="105">
        <f t="shared" si="31"/>
        <v>0</v>
      </c>
      <c r="AM90" s="145"/>
      <c r="AN90" s="143"/>
      <c r="AO90" s="143"/>
      <c r="AP90" s="143"/>
      <c r="AQ90" s="146"/>
      <c r="AR90" s="224">
        <f t="shared" si="32"/>
        <v>0</v>
      </c>
      <c r="AS90" s="1554"/>
      <c r="AT90" s="1626"/>
      <c r="AU90" s="1546"/>
      <c r="AV90" s="1548"/>
      <c r="AW90" s="1548"/>
      <c r="AX90" s="1770"/>
      <c r="AY90" s="1548"/>
      <c r="AZ90" s="1548"/>
      <c r="BA90" s="1548"/>
      <c r="BB90" s="1546"/>
      <c r="BC90" s="222">
        <f t="shared" si="33"/>
        <v>0</v>
      </c>
      <c r="BD90" s="140">
        <f t="shared" si="34"/>
        <v>0</v>
      </c>
      <c r="BE90" s="132"/>
      <c r="BF90" s="140">
        <f t="shared" si="35"/>
        <v>0</v>
      </c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229"/>
      <c r="BR90" s="126"/>
      <c r="BS90" s="141"/>
      <c r="BT90" s="130">
        <f t="shared" si="36"/>
        <v>0</v>
      </c>
      <c r="BU90" s="132"/>
    </row>
    <row r="91" spans="1:73" ht="14.25" customHeight="1" x14ac:dyDescent="0.25">
      <c r="A91" s="132"/>
      <c r="B91" s="491">
        <v>46100</v>
      </c>
      <c r="C91" s="133"/>
      <c r="D91" s="134"/>
      <c r="E91" s="135"/>
      <c r="F91" s="135"/>
      <c r="G91" s="147">
        <f t="shared" si="28"/>
        <v>0</v>
      </c>
      <c r="H91" s="122"/>
      <c r="I91" s="99"/>
      <c r="J91" s="99"/>
      <c r="K91" s="99"/>
      <c r="L91" s="99"/>
      <c r="M91" s="99"/>
      <c r="N91" s="143"/>
      <c r="O91" s="143"/>
      <c r="P91" s="143"/>
      <c r="Q91" s="143"/>
      <c r="R91" s="143"/>
      <c r="S91" s="143"/>
      <c r="T91" s="143"/>
      <c r="U91" s="103">
        <f t="shared" si="29"/>
        <v>0</v>
      </c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03">
        <f t="shared" si="30"/>
        <v>0</v>
      </c>
      <c r="AI91" s="134"/>
      <c r="AJ91" s="134"/>
      <c r="AK91" s="136"/>
      <c r="AL91" s="105">
        <f t="shared" si="31"/>
        <v>0</v>
      </c>
      <c r="AM91" s="145"/>
      <c r="AN91" s="143"/>
      <c r="AO91" s="143"/>
      <c r="AP91" s="143"/>
      <c r="AQ91" s="146"/>
      <c r="AR91" s="224">
        <f t="shared" si="32"/>
        <v>0</v>
      </c>
      <c r="AS91" s="1554"/>
      <c r="AT91" s="1546"/>
      <c r="AU91" s="1546"/>
      <c r="AV91" s="1548"/>
      <c r="AW91" s="1548"/>
      <c r="AX91" s="1770"/>
      <c r="AY91" s="1548"/>
      <c r="AZ91" s="1548"/>
      <c r="BA91" s="1548"/>
      <c r="BB91" s="1546"/>
      <c r="BC91" s="222">
        <f t="shared" si="33"/>
        <v>0</v>
      </c>
      <c r="BD91" s="140">
        <f t="shared" si="34"/>
        <v>0</v>
      </c>
      <c r="BE91" s="132"/>
      <c r="BF91" s="140">
        <f t="shared" si="35"/>
        <v>0</v>
      </c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41"/>
      <c r="BT91" s="130">
        <f t="shared" si="36"/>
        <v>0</v>
      </c>
      <c r="BU91" s="132"/>
    </row>
    <row r="92" spans="1:73" ht="14.25" customHeight="1" x14ac:dyDescent="0.25">
      <c r="A92" s="132"/>
      <c r="B92" s="491">
        <v>46101</v>
      </c>
      <c r="C92" s="133"/>
      <c r="D92" s="134"/>
      <c r="E92" s="135"/>
      <c r="F92" s="135"/>
      <c r="G92" s="147">
        <f t="shared" si="28"/>
        <v>0</v>
      </c>
      <c r="H92" s="122"/>
      <c r="I92" s="99"/>
      <c r="J92" s="99"/>
      <c r="K92" s="99"/>
      <c r="L92" s="99"/>
      <c r="M92" s="99"/>
      <c r="N92" s="143"/>
      <c r="O92" s="143"/>
      <c r="P92" s="143"/>
      <c r="Q92" s="143"/>
      <c r="R92" s="143"/>
      <c r="S92" s="143"/>
      <c r="T92" s="143"/>
      <c r="U92" s="103">
        <f t="shared" si="29"/>
        <v>0</v>
      </c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03">
        <f t="shared" si="30"/>
        <v>0</v>
      </c>
      <c r="AI92" s="134"/>
      <c r="AJ92" s="134"/>
      <c r="AK92" s="136"/>
      <c r="AL92" s="105">
        <f t="shared" si="31"/>
        <v>0</v>
      </c>
      <c r="AM92" s="145"/>
      <c r="AN92" s="143"/>
      <c r="AO92" s="143"/>
      <c r="AP92" s="143"/>
      <c r="AQ92" s="146"/>
      <c r="AR92" s="224">
        <f t="shared" si="32"/>
        <v>0</v>
      </c>
      <c r="AS92" s="1554"/>
      <c r="AT92" s="1546"/>
      <c r="AU92" s="1546"/>
      <c r="AV92" s="1548"/>
      <c r="AW92" s="1548"/>
      <c r="AX92" s="1770"/>
      <c r="AY92" s="1548"/>
      <c r="AZ92" s="1548"/>
      <c r="BA92" s="1548"/>
      <c r="BB92" s="1546"/>
      <c r="BC92" s="222">
        <f t="shared" si="33"/>
        <v>0</v>
      </c>
      <c r="BD92" s="140">
        <f t="shared" si="34"/>
        <v>0</v>
      </c>
      <c r="BE92" s="132"/>
      <c r="BF92" s="140">
        <f t="shared" si="35"/>
        <v>0</v>
      </c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41"/>
      <c r="BT92" s="130">
        <f t="shared" si="36"/>
        <v>0</v>
      </c>
      <c r="BU92" s="132"/>
    </row>
    <row r="93" spans="1:73" ht="14.25" customHeight="1" x14ac:dyDescent="0.25">
      <c r="A93" s="132"/>
      <c r="B93" s="491">
        <v>46102</v>
      </c>
      <c r="C93" s="133"/>
      <c r="D93" s="134"/>
      <c r="E93" s="135"/>
      <c r="F93" s="135"/>
      <c r="G93" s="147">
        <f t="shared" si="28"/>
        <v>0</v>
      </c>
      <c r="H93" s="122"/>
      <c r="I93" s="99"/>
      <c r="J93" s="99"/>
      <c r="K93" s="99"/>
      <c r="L93" s="99"/>
      <c r="M93" s="99"/>
      <c r="N93" s="143"/>
      <c r="O93" s="143"/>
      <c r="P93" s="143"/>
      <c r="Q93" s="143"/>
      <c r="R93" s="143"/>
      <c r="S93" s="143"/>
      <c r="T93" s="143"/>
      <c r="U93" s="103">
        <f t="shared" si="29"/>
        <v>0</v>
      </c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03">
        <f t="shared" si="30"/>
        <v>0</v>
      </c>
      <c r="AI93" s="134"/>
      <c r="AJ93" s="134"/>
      <c r="AK93" s="136"/>
      <c r="AL93" s="105">
        <f t="shared" si="31"/>
        <v>0</v>
      </c>
      <c r="AM93" s="143"/>
      <c r="AN93" s="143"/>
      <c r="AO93" s="143"/>
      <c r="AP93" s="143"/>
      <c r="AQ93" s="146"/>
      <c r="AR93" s="224">
        <f t="shared" si="32"/>
        <v>0</v>
      </c>
      <c r="AS93" s="1554"/>
      <c r="AT93" s="1546"/>
      <c r="AU93" s="1546"/>
      <c r="AV93" s="1548"/>
      <c r="AW93" s="1548"/>
      <c r="AX93" s="1770"/>
      <c r="AY93" s="1548"/>
      <c r="AZ93" s="1548"/>
      <c r="BA93" s="1548"/>
      <c r="BB93" s="1546"/>
      <c r="BC93" s="222">
        <f t="shared" si="33"/>
        <v>0</v>
      </c>
      <c r="BD93" s="140">
        <f t="shared" si="34"/>
        <v>0</v>
      </c>
      <c r="BE93" s="132"/>
      <c r="BF93" s="140">
        <f t="shared" si="35"/>
        <v>0</v>
      </c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41"/>
      <c r="BT93" s="130">
        <f t="shared" si="36"/>
        <v>0</v>
      </c>
      <c r="BU93" s="132"/>
    </row>
    <row r="94" spans="1:73" ht="14.25" customHeight="1" x14ac:dyDescent="0.25">
      <c r="A94" s="132"/>
      <c r="B94" s="491">
        <v>46103</v>
      </c>
      <c r="C94" s="133"/>
      <c r="D94" s="134"/>
      <c r="E94" s="135"/>
      <c r="F94" s="135"/>
      <c r="G94" s="147">
        <f t="shared" si="28"/>
        <v>0</v>
      </c>
      <c r="H94" s="122"/>
      <c r="I94" s="99"/>
      <c r="J94" s="99"/>
      <c r="K94" s="99"/>
      <c r="L94" s="99"/>
      <c r="M94" s="99"/>
      <c r="N94" s="143"/>
      <c r="O94" s="143"/>
      <c r="P94" s="143"/>
      <c r="Q94" s="143"/>
      <c r="R94" s="143"/>
      <c r="S94" s="143"/>
      <c r="T94" s="143"/>
      <c r="U94" s="103">
        <f t="shared" si="29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03">
        <f t="shared" si="30"/>
        <v>0</v>
      </c>
      <c r="AI94" s="134"/>
      <c r="AJ94" s="134"/>
      <c r="AK94" s="136"/>
      <c r="AL94" s="105">
        <f t="shared" si="31"/>
        <v>0</v>
      </c>
      <c r="AM94" s="143"/>
      <c r="AN94" s="143"/>
      <c r="AO94" s="143"/>
      <c r="AP94" s="143"/>
      <c r="AQ94" s="146"/>
      <c r="AR94" s="224">
        <f t="shared" si="32"/>
        <v>0</v>
      </c>
      <c r="AS94" s="1554"/>
      <c r="AT94" s="1546"/>
      <c r="AU94" s="1546"/>
      <c r="AV94" s="1548"/>
      <c r="AW94" s="1548"/>
      <c r="AX94" s="1770"/>
      <c r="AY94" s="1548"/>
      <c r="AZ94" s="1548"/>
      <c r="BA94" s="1548"/>
      <c r="BB94" s="1546"/>
      <c r="BC94" s="222">
        <f t="shared" si="33"/>
        <v>0</v>
      </c>
      <c r="BD94" s="140">
        <f t="shared" si="34"/>
        <v>0</v>
      </c>
      <c r="BE94" s="132"/>
      <c r="BF94" s="140">
        <f t="shared" si="35"/>
        <v>0</v>
      </c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41"/>
      <c r="BT94" s="130">
        <f t="shared" si="36"/>
        <v>0</v>
      </c>
      <c r="BU94" s="132"/>
    </row>
    <row r="95" spans="1:73" ht="15.75" customHeight="1" x14ac:dyDescent="0.25">
      <c r="A95" s="132"/>
      <c r="B95" s="491">
        <v>46104</v>
      </c>
      <c r="C95" s="133"/>
      <c r="D95" s="134"/>
      <c r="E95" s="135"/>
      <c r="F95" s="135"/>
      <c r="G95" s="147">
        <f t="shared" si="28"/>
        <v>0</v>
      </c>
      <c r="H95" s="122"/>
      <c r="I95" s="99"/>
      <c r="J95" s="99"/>
      <c r="K95" s="99"/>
      <c r="L95" s="99"/>
      <c r="M95" s="99"/>
      <c r="N95" s="143"/>
      <c r="O95" s="143"/>
      <c r="P95" s="143"/>
      <c r="Q95" s="143"/>
      <c r="R95" s="143"/>
      <c r="S95" s="143"/>
      <c r="T95" s="143"/>
      <c r="U95" s="103">
        <f t="shared" si="29"/>
        <v>0</v>
      </c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03">
        <f t="shared" si="30"/>
        <v>0</v>
      </c>
      <c r="AI95" s="134"/>
      <c r="AJ95" s="134"/>
      <c r="AK95" s="136"/>
      <c r="AL95" s="105">
        <f t="shared" si="31"/>
        <v>0</v>
      </c>
      <c r="AM95" s="143"/>
      <c r="AN95" s="143"/>
      <c r="AO95" s="143"/>
      <c r="AP95" s="143"/>
      <c r="AQ95" s="146"/>
      <c r="AR95" s="224">
        <f t="shared" si="32"/>
        <v>0</v>
      </c>
      <c r="AS95" s="1554"/>
      <c r="AT95" s="1546"/>
      <c r="AU95" s="1546"/>
      <c r="AV95" s="1548"/>
      <c r="AW95" s="1548"/>
      <c r="AX95" s="1770"/>
      <c r="AY95" s="1548"/>
      <c r="AZ95" s="1548"/>
      <c r="BA95" s="1548"/>
      <c r="BB95" s="1546"/>
      <c r="BC95" s="222">
        <f t="shared" si="33"/>
        <v>0</v>
      </c>
      <c r="BD95" s="140">
        <f t="shared" si="34"/>
        <v>0</v>
      </c>
      <c r="BE95" s="132"/>
      <c r="BF95" s="140">
        <f t="shared" si="35"/>
        <v>0</v>
      </c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41"/>
      <c r="BT95" s="130">
        <f t="shared" si="36"/>
        <v>0</v>
      </c>
      <c r="BU95" s="132"/>
    </row>
    <row r="96" spans="1:73" ht="14.25" customHeight="1" x14ac:dyDescent="0.25">
      <c r="A96" s="132"/>
      <c r="B96" s="491">
        <v>46105</v>
      </c>
      <c r="C96" s="133"/>
      <c r="D96" s="134"/>
      <c r="E96" s="135"/>
      <c r="F96" s="135"/>
      <c r="G96" s="147">
        <f t="shared" si="28"/>
        <v>0</v>
      </c>
      <c r="H96" s="122"/>
      <c r="I96" s="99"/>
      <c r="J96" s="99"/>
      <c r="K96" s="99"/>
      <c r="L96" s="99"/>
      <c r="M96" s="99"/>
      <c r="N96" s="143"/>
      <c r="O96" s="143"/>
      <c r="P96" s="143"/>
      <c r="Q96" s="143"/>
      <c r="R96" s="143"/>
      <c r="S96" s="143"/>
      <c r="T96" s="143"/>
      <c r="U96" s="103">
        <f t="shared" si="29"/>
        <v>0</v>
      </c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03">
        <f t="shared" si="30"/>
        <v>0</v>
      </c>
      <c r="AI96" s="134"/>
      <c r="AJ96" s="134"/>
      <c r="AK96" s="136"/>
      <c r="AL96" s="105">
        <f t="shared" si="31"/>
        <v>0</v>
      </c>
      <c r="AM96" s="143"/>
      <c r="AN96" s="143"/>
      <c r="AO96" s="143"/>
      <c r="AP96" s="143"/>
      <c r="AQ96" s="146"/>
      <c r="AR96" s="224">
        <f t="shared" si="32"/>
        <v>0</v>
      </c>
      <c r="AS96" s="1554"/>
      <c r="AT96" s="1546"/>
      <c r="AU96" s="1546"/>
      <c r="AV96" s="1548"/>
      <c r="AW96" s="1548"/>
      <c r="AX96" s="1770"/>
      <c r="AY96" s="1548"/>
      <c r="AZ96" s="1548"/>
      <c r="BA96" s="1548"/>
      <c r="BB96" s="1546"/>
      <c r="BC96" s="222">
        <f t="shared" si="33"/>
        <v>0</v>
      </c>
      <c r="BD96" s="140">
        <f t="shared" si="34"/>
        <v>0</v>
      </c>
      <c r="BE96" s="132"/>
      <c r="BF96" s="140">
        <f t="shared" si="35"/>
        <v>0</v>
      </c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41"/>
      <c r="BT96" s="130">
        <f t="shared" si="36"/>
        <v>0</v>
      </c>
      <c r="BU96" s="132"/>
    </row>
    <row r="97" spans="1:73" ht="14.25" customHeight="1" x14ac:dyDescent="0.25">
      <c r="A97" s="132"/>
      <c r="B97" s="491">
        <v>46106</v>
      </c>
      <c r="C97" s="133"/>
      <c r="D97" s="134"/>
      <c r="E97" s="135"/>
      <c r="F97" s="135"/>
      <c r="G97" s="147">
        <f t="shared" si="28"/>
        <v>0</v>
      </c>
      <c r="H97" s="133"/>
      <c r="I97" s="99"/>
      <c r="J97" s="99"/>
      <c r="K97" s="99"/>
      <c r="L97" s="99"/>
      <c r="M97" s="99"/>
      <c r="N97" s="143"/>
      <c r="O97" s="143"/>
      <c r="P97" s="143"/>
      <c r="Q97" s="143"/>
      <c r="R97" s="143"/>
      <c r="S97" s="143"/>
      <c r="T97" s="143"/>
      <c r="U97" s="103">
        <f t="shared" si="29"/>
        <v>0</v>
      </c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03">
        <f t="shared" si="30"/>
        <v>0</v>
      </c>
      <c r="AI97" s="134"/>
      <c r="AJ97" s="134"/>
      <c r="AK97" s="136"/>
      <c r="AL97" s="105">
        <f t="shared" si="31"/>
        <v>0</v>
      </c>
      <c r="AM97" s="143"/>
      <c r="AN97" s="143"/>
      <c r="AO97" s="143"/>
      <c r="AP97" s="143"/>
      <c r="AQ97" s="146"/>
      <c r="AR97" s="224">
        <f t="shared" si="32"/>
        <v>0</v>
      </c>
      <c r="AS97" s="1554"/>
      <c r="AT97" s="1546"/>
      <c r="AU97" s="1546"/>
      <c r="AV97" s="1548"/>
      <c r="AW97" s="1548"/>
      <c r="AX97" s="1770"/>
      <c r="AY97" s="1548"/>
      <c r="AZ97" s="1548"/>
      <c r="BA97" s="1548"/>
      <c r="BB97" s="1546"/>
      <c r="BC97" s="222">
        <f t="shared" si="33"/>
        <v>0</v>
      </c>
      <c r="BD97" s="140">
        <f t="shared" si="34"/>
        <v>0</v>
      </c>
      <c r="BE97" s="132"/>
      <c r="BF97" s="140">
        <f t="shared" si="35"/>
        <v>0</v>
      </c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41"/>
      <c r="BT97" s="130">
        <f t="shared" si="36"/>
        <v>0</v>
      </c>
      <c r="BU97" s="132"/>
    </row>
    <row r="98" spans="1:73" ht="14.25" customHeight="1" x14ac:dyDescent="0.25">
      <c r="A98" s="132"/>
      <c r="B98" s="491">
        <v>46107</v>
      </c>
      <c r="C98" s="133"/>
      <c r="D98" s="134"/>
      <c r="E98" s="135"/>
      <c r="F98" s="135"/>
      <c r="G98" s="147">
        <f t="shared" si="28"/>
        <v>0</v>
      </c>
      <c r="H98" s="122"/>
      <c r="I98" s="99"/>
      <c r="J98" s="99"/>
      <c r="K98" s="99"/>
      <c r="L98" s="99"/>
      <c r="M98" s="99"/>
      <c r="N98" s="99"/>
      <c r="O98" s="143"/>
      <c r="P98" s="143"/>
      <c r="Q98" s="143"/>
      <c r="R98" s="143"/>
      <c r="S98" s="143"/>
      <c r="T98" s="143"/>
      <c r="U98" s="103">
        <f t="shared" si="29"/>
        <v>0</v>
      </c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03">
        <f t="shared" si="30"/>
        <v>0</v>
      </c>
      <c r="AI98" s="134"/>
      <c r="AJ98" s="134"/>
      <c r="AK98" s="136"/>
      <c r="AL98" s="105">
        <f t="shared" si="31"/>
        <v>0</v>
      </c>
      <c r="AM98" s="143"/>
      <c r="AN98" s="143"/>
      <c r="AO98" s="143"/>
      <c r="AP98" s="143"/>
      <c r="AQ98" s="146"/>
      <c r="AR98" s="224">
        <f t="shared" si="32"/>
        <v>0</v>
      </c>
      <c r="AS98" s="1554"/>
      <c r="AT98" s="1546"/>
      <c r="AU98" s="1546"/>
      <c r="AV98" s="1548"/>
      <c r="AW98" s="1548"/>
      <c r="AX98" s="1770"/>
      <c r="AY98" s="1548"/>
      <c r="AZ98" s="1548"/>
      <c r="BA98" s="1548"/>
      <c r="BB98" s="1546"/>
      <c r="BC98" s="222">
        <f t="shared" si="33"/>
        <v>0</v>
      </c>
      <c r="BD98" s="140">
        <f t="shared" si="34"/>
        <v>0</v>
      </c>
      <c r="BE98" s="132"/>
      <c r="BF98" s="140">
        <f t="shared" si="35"/>
        <v>0</v>
      </c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41"/>
      <c r="BT98" s="130">
        <f t="shared" si="36"/>
        <v>0</v>
      </c>
      <c r="BU98" s="132"/>
    </row>
    <row r="99" spans="1:73" ht="14.25" customHeight="1" x14ac:dyDescent="0.25">
      <c r="A99" s="132"/>
      <c r="B99" s="491">
        <v>46108</v>
      </c>
      <c r="C99" s="133"/>
      <c r="D99" s="134"/>
      <c r="E99" s="135"/>
      <c r="F99" s="135"/>
      <c r="G99" s="147">
        <f t="shared" si="28"/>
        <v>0</v>
      </c>
      <c r="H99" s="122"/>
      <c r="I99" s="99"/>
      <c r="J99" s="99"/>
      <c r="K99" s="99"/>
      <c r="L99" s="99"/>
      <c r="M99" s="99"/>
      <c r="N99" s="143"/>
      <c r="O99" s="143"/>
      <c r="P99" s="143"/>
      <c r="Q99" s="143"/>
      <c r="R99" s="143"/>
      <c r="S99" s="143"/>
      <c r="T99" s="143"/>
      <c r="U99" s="103">
        <f t="shared" si="29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03">
        <f t="shared" si="30"/>
        <v>0</v>
      </c>
      <c r="AI99" s="134"/>
      <c r="AJ99" s="134"/>
      <c r="AK99" s="136"/>
      <c r="AL99" s="105">
        <f t="shared" si="31"/>
        <v>0</v>
      </c>
      <c r="AM99" s="143"/>
      <c r="AN99" s="143"/>
      <c r="AO99" s="143"/>
      <c r="AP99" s="143"/>
      <c r="AQ99" s="146"/>
      <c r="AR99" s="224">
        <f t="shared" si="32"/>
        <v>0</v>
      </c>
      <c r="AS99" s="1554"/>
      <c r="AT99" s="1546"/>
      <c r="AU99" s="1546"/>
      <c r="AV99" s="1548"/>
      <c r="AW99" s="1548"/>
      <c r="AX99" s="1770"/>
      <c r="AY99" s="1548"/>
      <c r="AZ99" s="1548"/>
      <c r="BA99" s="1548"/>
      <c r="BB99" s="1546"/>
      <c r="BC99" s="222">
        <f t="shared" si="33"/>
        <v>0</v>
      </c>
      <c r="BD99" s="140">
        <f t="shared" si="34"/>
        <v>0</v>
      </c>
      <c r="BE99" s="132"/>
      <c r="BF99" s="140">
        <f t="shared" si="35"/>
        <v>0</v>
      </c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41"/>
      <c r="BT99" s="130">
        <f t="shared" si="36"/>
        <v>0</v>
      </c>
      <c r="BU99" s="132"/>
    </row>
    <row r="100" spans="1:73" ht="14.25" customHeight="1" x14ac:dyDescent="0.25">
      <c r="A100" s="132"/>
      <c r="B100" s="491">
        <v>46109</v>
      </c>
      <c r="C100" s="133"/>
      <c r="D100" s="134"/>
      <c r="E100" s="135"/>
      <c r="F100" s="135"/>
      <c r="G100" s="147">
        <f t="shared" si="28"/>
        <v>0</v>
      </c>
      <c r="H100" s="122"/>
      <c r="I100" s="99"/>
      <c r="J100" s="99"/>
      <c r="K100" s="99"/>
      <c r="L100" s="99"/>
      <c r="M100" s="99"/>
      <c r="N100" s="143"/>
      <c r="O100" s="143"/>
      <c r="P100" s="143"/>
      <c r="Q100" s="143"/>
      <c r="R100" s="143"/>
      <c r="S100" s="143"/>
      <c r="T100" s="143"/>
      <c r="U100" s="103">
        <f t="shared" si="29"/>
        <v>0</v>
      </c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03">
        <f t="shared" si="30"/>
        <v>0</v>
      </c>
      <c r="AI100" s="134"/>
      <c r="AJ100" s="134"/>
      <c r="AK100" s="136"/>
      <c r="AL100" s="105">
        <f t="shared" si="31"/>
        <v>0</v>
      </c>
      <c r="AM100" s="143"/>
      <c r="AN100" s="143"/>
      <c r="AO100" s="143"/>
      <c r="AP100" s="143"/>
      <c r="AQ100" s="146"/>
      <c r="AR100" s="224">
        <f t="shared" si="32"/>
        <v>0</v>
      </c>
      <c r="AS100" s="1554"/>
      <c r="AT100" s="1546"/>
      <c r="AU100" s="1546"/>
      <c r="AV100" s="1548"/>
      <c r="AW100" s="1548"/>
      <c r="AX100" s="1770"/>
      <c r="AY100" s="1548"/>
      <c r="AZ100" s="1548"/>
      <c r="BA100" s="1548"/>
      <c r="BB100" s="1546"/>
      <c r="BC100" s="222">
        <f t="shared" si="33"/>
        <v>0</v>
      </c>
      <c r="BD100" s="140">
        <f t="shared" si="34"/>
        <v>0</v>
      </c>
      <c r="BE100" s="132"/>
      <c r="BF100" s="140">
        <f t="shared" si="35"/>
        <v>0</v>
      </c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41"/>
      <c r="BT100" s="130">
        <f t="shared" si="36"/>
        <v>0</v>
      </c>
      <c r="BU100" s="132"/>
    </row>
    <row r="101" spans="1:73" ht="14.25" customHeight="1" x14ac:dyDescent="0.25">
      <c r="A101" s="132"/>
      <c r="B101" s="491">
        <v>46110</v>
      </c>
      <c r="C101" s="133"/>
      <c r="D101" s="134"/>
      <c r="E101" s="135"/>
      <c r="F101" s="135"/>
      <c r="G101" s="147">
        <f t="shared" si="28"/>
        <v>0</v>
      </c>
      <c r="H101" s="122"/>
      <c r="I101" s="99"/>
      <c r="J101" s="99"/>
      <c r="K101" s="99"/>
      <c r="L101" s="99"/>
      <c r="M101" s="99"/>
      <c r="N101" s="143"/>
      <c r="O101" s="143"/>
      <c r="P101" s="143"/>
      <c r="Q101" s="143"/>
      <c r="R101" s="143"/>
      <c r="S101" s="143"/>
      <c r="T101" s="143"/>
      <c r="U101" s="103">
        <f t="shared" si="29"/>
        <v>0</v>
      </c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03">
        <f t="shared" si="30"/>
        <v>0</v>
      </c>
      <c r="AI101" s="134"/>
      <c r="AJ101" s="134"/>
      <c r="AK101" s="136"/>
      <c r="AL101" s="105">
        <f t="shared" si="31"/>
        <v>0</v>
      </c>
      <c r="AM101" s="143"/>
      <c r="AN101" s="143"/>
      <c r="AO101" s="143"/>
      <c r="AP101" s="143"/>
      <c r="AQ101" s="146"/>
      <c r="AR101" s="224">
        <f t="shared" si="32"/>
        <v>0</v>
      </c>
      <c r="AS101" s="1554"/>
      <c r="AT101" s="1546"/>
      <c r="AU101" s="1546"/>
      <c r="AV101" s="1548"/>
      <c r="AW101" s="1548"/>
      <c r="AX101" s="1770"/>
      <c r="AY101" s="1548"/>
      <c r="AZ101" s="1548"/>
      <c r="BA101" s="1548"/>
      <c r="BB101" s="1546"/>
      <c r="BC101" s="222">
        <f t="shared" si="33"/>
        <v>0</v>
      </c>
      <c r="BD101" s="140">
        <f t="shared" si="34"/>
        <v>0</v>
      </c>
      <c r="BE101" s="132"/>
      <c r="BF101" s="140">
        <f t="shared" si="35"/>
        <v>0</v>
      </c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41"/>
      <c r="BT101" s="130">
        <f t="shared" si="36"/>
        <v>0</v>
      </c>
      <c r="BU101" s="132"/>
    </row>
    <row r="102" spans="1:73" ht="14.25" customHeight="1" x14ac:dyDescent="0.25">
      <c r="A102" s="132"/>
      <c r="B102" s="491">
        <v>46111</v>
      </c>
      <c r="C102" s="133"/>
      <c r="D102" s="134"/>
      <c r="E102" s="135"/>
      <c r="F102" s="135"/>
      <c r="G102" s="147">
        <f t="shared" si="28"/>
        <v>0</v>
      </c>
      <c r="H102" s="122"/>
      <c r="I102" s="99"/>
      <c r="J102" s="99"/>
      <c r="K102" s="99"/>
      <c r="L102" s="99"/>
      <c r="M102" s="99"/>
      <c r="N102" s="143"/>
      <c r="O102" s="143"/>
      <c r="P102" s="143"/>
      <c r="Q102" s="143"/>
      <c r="R102" s="143"/>
      <c r="S102" s="143"/>
      <c r="T102" s="143"/>
      <c r="U102" s="103">
        <f t="shared" si="29"/>
        <v>0</v>
      </c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03">
        <f t="shared" si="30"/>
        <v>0</v>
      </c>
      <c r="AI102" s="134"/>
      <c r="AJ102" s="134"/>
      <c r="AK102" s="136"/>
      <c r="AL102" s="105">
        <f t="shared" si="31"/>
        <v>0</v>
      </c>
      <c r="AM102" s="143"/>
      <c r="AN102" s="143"/>
      <c r="AO102" s="143"/>
      <c r="AP102" s="143"/>
      <c r="AQ102" s="146"/>
      <c r="AR102" s="224">
        <f t="shared" si="32"/>
        <v>0</v>
      </c>
      <c r="AS102" s="1554"/>
      <c r="AT102" s="1546"/>
      <c r="AU102" s="1546"/>
      <c r="AV102" s="1548"/>
      <c r="AW102" s="1548"/>
      <c r="AX102" s="1770"/>
      <c r="AY102" s="1548"/>
      <c r="AZ102" s="1548"/>
      <c r="BA102" s="1548"/>
      <c r="BB102" s="1546"/>
      <c r="BC102" s="222">
        <f t="shared" si="33"/>
        <v>0</v>
      </c>
      <c r="BD102" s="140">
        <f t="shared" si="34"/>
        <v>0</v>
      </c>
      <c r="BE102" s="132"/>
      <c r="BF102" s="140">
        <f t="shared" si="35"/>
        <v>0</v>
      </c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229"/>
      <c r="BR102" s="126"/>
      <c r="BS102" s="141"/>
      <c r="BT102" s="130">
        <f t="shared" si="36"/>
        <v>0</v>
      </c>
      <c r="BU102" s="132"/>
    </row>
    <row r="103" spans="1:73" ht="14.25" customHeight="1" x14ac:dyDescent="0.25">
      <c r="A103" s="132"/>
      <c r="B103" s="491">
        <v>46112</v>
      </c>
      <c r="C103" s="153"/>
      <c r="D103" s="154"/>
      <c r="E103" s="156"/>
      <c r="F103" s="156"/>
      <c r="G103" s="147">
        <f t="shared" si="28"/>
        <v>0</v>
      </c>
      <c r="H103" s="656"/>
      <c r="I103" s="657"/>
      <c r="J103" s="657"/>
      <c r="K103" s="657"/>
      <c r="L103" s="657"/>
      <c r="M103" s="657"/>
      <c r="N103" s="157"/>
      <c r="O103" s="157"/>
      <c r="P103" s="157"/>
      <c r="Q103" s="157"/>
      <c r="R103" s="157"/>
      <c r="S103" s="157"/>
      <c r="T103" s="157"/>
      <c r="U103" s="103">
        <f t="shared" si="29"/>
        <v>0</v>
      </c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03">
        <f t="shared" si="30"/>
        <v>0</v>
      </c>
      <c r="AI103" s="154"/>
      <c r="AJ103" s="154"/>
      <c r="AK103" s="159"/>
      <c r="AL103" s="105">
        <f t="shared" si="31"/>
        <v>0</v>
      </c>
      <c r="AM103" s="157"/>
      <c r="AN103" s="157"/>
      <c r="AO103" s="157"/>
      <c r="AP103" s="157"/>
      <c r="AQ103" s="160"/>
      <c r="AR103" s="224">
        <f t="shared" si="32"/>
        <v>0</v>
      </c>
      <c r="AS103" s="1642"/>
      <c r="AT103" s="1557"/>
      <c r="AU103" s="1557"/>
      <c r="AV103" s="1548"/>
      <c r="AW103" s="1548"/>
      <c r="AX103" s="1771"/>
      <c r="AY103" s="1548"/>
      <c r="AZ103" s="1548"/>
      <c r="BA103" s="1548"/>
      <c r="BB103" s="1557"/>
      <c r="BC103" s="222">
        <f t="shared" si="33"/>
        <v>0</v>
      </c>
      <c r="BD103" s="140">
        <f t="shared" si="34"/>
        <v>0</v>
      </c>
      <c r="BE103" s="132"/>
      <c r="BF103" s="162">
        <f t="shared" si="35"/>
        <v>0</v>
      </c>
      <c r="BG103" s="138"/>
      <c r="BH103" s="138"/>
      <c r="BI103" s="138"/>
      <c r="BJ103" s="138"/>
      <c r="BK103" s="138"/>
      <c r="BL103" s="138"/>
      <c r="BM103" s="138"/>
      <c r="BN103" s="138"/>
      <c r="BO103" s="138"/>
      <c r="BP103" s="126"/>
      <c r="BQ103" s="138"/>
      <c r="BR103" s="138"/>
      <c r="BS103" s="163"/>
      <c r="BT103" s="164">
        <f t="shared" si="36"/>
        <v>0</v>
      </c>
      <c r="BU103" s="132"/>
    </row>
    <row r="104" spans="1:73" ht="14.25" customHeight="1" x14ac:dyDescent="0.25">
      <c r="A104" s="3"/>
      <c r="B104" s="2"/>
      <c r="C104" s="166">
        <f t="shared" ref="C104:R104" si="37">SUM(C73:C103)</f>
        <v>0</v>
      </c>
      <c r="D104" s="166">
        <f t="shared" si="37"/>
        <v>0</v>
      </c>
      <c r="E104" s="166">
        <f t="shared" si="37"/>
        <v>0</v>
      </c>
      <c r="F104" s="166">
        <f t="shared" si="37"/>
        <v>0</v>
      </c>
      <c r="G104" s="166">
        <f t="shared" si="37"/>
        <v>0</v>
      </c>
      <c r="H104" s="166">
        <f t="shared" si="37"/>
        <v>0</v>
      </c>
      <c r="I104" s="166">
        <f t="shared" si="37"/>
        <v>0</v>
      </c>
      <c r="J104" s="166">
        <f t="shared" si="37"/>
        <v>0</v>
      </c>
      <c r="K104" s="166">
        <f t="shared" si="37"/>
        <v>0</v>
      </c>
      <c r="L104" s="166">
        <f t="shared" si="37"/>
        <v>0</v>
      </c>
      <c r="M104" s="166">
        <f t="shared" si="37"/>
        <v>0</v>
      </c>
      <c r="N104" s="166">
        <f t="shared" si="37"/>
        <v>0</v>
      </c>
      <c r="O104" s="166">
        <f t="shared" si="37"/>
        <v>0</v>
      </c>
      <c r="P104" s="166">
        <f t="shared" si="37"/>
        <v>0</v>
      </c>
      <c r="Q104" s="166">
        <f t="shared" si="37"/>
        <v>0</v>
      </c>
      <c r="R104" s="166">
        <f t="shared" si="37"/>
        <v>0</v>
      </c>
      <c r="S104" s="166"/>
      <c r="T104" s="166">
        <f t="shared" ref="T104:BD104" si="38">SUM(T73:T103)</f>
        <v>0</v>
      </c>
      <c r="U104" s="166">
        <f t="shared" si="38"/>
        <v>0</v>
      </c>
      <c r="V104" s="166">
        <f t="shared" si="38"/>
        <v>0</v>
      </c>
      <c r="W104" s="166">
        <f t="shared" si="38"/>
        <v>0</v>
      </c>
      <c r="X104" s="166">
        <f t="shared" si="38"/>
        <v>0</v>
      </c>
      <c r="Y104" s="166">
        <f t="shared" si="38"/>
        <v>0</v>
      </c>
      <c r="Z104" s="166">
        <f t="shared" si="38"/>
        <v>0</v>
      </c>
      <c r="AA104" s="166">
        <f t="shared" si="38"/>
        <v>0</v>
      </c>
      <c r="AB104" s="166">
        <f t="shared" si="38"/>
        <v>0</v>
      </c>
      <c r="AC104" s="166">
        <f t="shared" si="38"/>
        <v>0</v>
      </c>
      <c r="AD104" s="166">
        <f t="shared" si="38"/>
        <v>0</v>
      </c>
      <c r="AE104" s="166">
        <f t="shared" si="38"/>
        <v>0</v>
      </c>
      <c r="AF104" s="166">
        <f t="shared" si="38"/>
        <v>0</v>
      </c>
      <c r="AG104" s="166">
        <f t="shared" si="38"/>
        <v>0</v>
      </c>
      <c r="AH104" s="166">
        <f t="shared" si="38"/>
        <v>0</v>
      </c>
      <c r="AI104" s="166">
        <f t="shared" si="38"/>
        <v>0</v>
      </c>
      <c r="AJ104" s="166">
        <f t="shared" si="38"/>
        <v>0</v>
      </c>
      <c r="AK104" s="166">
        <f t="shared" si="38"/>
        <v>0</v>
      </c>
      <c r="AL104" s="166">
        <f t="shared" si="38"/>
        <v>0</v>
      </c>
      <c r="AM104" s="166">
        <f t="shared" si="38"/>
        <v>0</v>
      </c>
      <c r="AN104" s="166">
        <f t="shared" si="38"/>
        <v>0</v>
      </c>
      <c r="AO104" s="166">
        <f t="shared" si="38"/>
        <v>0</v>
      </c>
      <c r="AP104" s="166">
        <f t="shared" si="38"/>
        <v>0</v>
      </c>
      <c r="AQ104" s="166">
        <f t="shared" si="38"/>
        <v>0</v>
      </c>
      <c r="AR104" s="166">
        <f t="shared" si="38"/>
        <v>0</v>
      </c>
      <c r="AS104" s="165">
        <f t="shared" si="38"/>
        <v>0</v>
      </c>
      <c r="AT104" s="165">
        <f t="shared" si="38"/>
        <v>0</v>
      </c>
      <c r="AU104" s="165">
        <f t="shared" si="38"/>
        <v>0</v>
      </c>
      <c r="AV104" s="165">
        <f t="shared" si="38"/>
        <v>0</v>
      </c>
      <c r="AW104" s="165">
        <f t="shared" si="38"/>
        <v>0</v>
      </c>
      <c r="AX104" s="165">
        <f t="shared" si="38"/>
        <v>0</v>
      </c>
      <c r="AY104" s="165">
        <f t="shared" si="38"/>
        <v>0</v>
      </c>
      <c r="AZ104" s="165">
        <f t="shared" si="38"/>
        <v>0</v>
      </c>
      <c r="BA104" s="165">
        <f t="shared" si="38"/>
        <v>0</v>
      </c>
      <c r="BB104" s="165">
        <f t="shared" si="38"/>
        <v>0</v>
      </c>
      <c r="BC104" s="166">
        <f t="shared" si="38"/>
        <v>0</v>
      </c>
      <c r="BD104" s="166">
        <f t="shared" si="38"/>
        <v>0</v>
      </c>
      <c r="BE104" s="132"/>
      <c r="BF104" s="166">
        <f t="shared" ref="BF104:BT104" si="39">SUM(BF73:BF103)</f>
        <v>0</v>
      </c>
      <c r="BG104" s="166">
        <f t="shared" si="39"/>
        <v>0</v>
      </c>
      <c r="BH104" s="166">
        <f t="shared" si="39"/>
        <v>0</v>
      </c>
      <c r="BI104" s="166">
        <f t="shared" si="39"/>
        <v>0</v>
      </c>
      <c r="BJ104" s="166">
        <f t="shared" si="39"/>
        <v>0</v>
      </c>
      <c r="BK104" s="166">
        <f t="shared" si="39"/>
        <v>0</v>
      </c>
      <c r="BL104" s="166">
        <f t="shared" si="39"/>
        <v>0</v>
      </c>
      <c r="BM104" s="166">
        <f t="shared" si="39"/>
        <v>0</v>
      </c>
      <c r="BN104" s="166">
        <f t="shared" si="39"/>
        <v>0</v>
      </c>
      <c r="BO104" s="166">
        <f t="shared" si="39"/>
        <v>0</v>
      </c>
      <c r="BP104" s="166">
        <f t="shared" si="39"/>
        <v>0</v>
      </c>
      <c r="BQ104" s="166">
        <f t="shared" si="39"/>
        <v>0</v>
      </c>
      <c r="BR104" s="166">
        <f t="shared" si="39"/>
        <v>0</v>
      </c>
      <c r="BS104" s="166">
        <f t="shared" si="39"/>
        <v>0</v>
      </c>
      <c r="BT104" s="164">
        <f t="shared" si="39"/>
        <v>0</v>
      </c>
      <c r="BU104" s="3"/>
    </row>
    <row r="105" spans="1:73" ht="14.25" customHeight="1" x14ac:dyDescent="0.25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3"/>
      <c r="AN105" s="3"/>
      <c r="AO105" s="3"/>
      <c r="AP105" s="3"/>
      <c r="AQ105" s="3"/>
      <c r="AR105" s="4"/>
      <c r="AS105" s="132"/>
      <c r="AT105" s="132"/>
      <c r="AU105" s="132"/>
      <c r="AV105" s="3"/>
      <c r="AW105" s="3"/>
      <c r="AX105" s="132"/>
      <c r="AY105" s="132"/>
      <c r="AZ105" s="132"/>
      <c r="BA105" s="132"/>
      <c r="BB105" s="132"/>
      <c r="BC105" s="4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spans="1:73" ht="14.25" customHeight="1" thickBot="1" x14ac:dyDescent="0.3">
      <c r="A106" s="1"/>
      <c r="B106" s="236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176"/>
      <c r="AI106" s="3"/>
      <c r="AJ106" s="3"/>
      <c r="AK106" s="3"/>
      <c r="AL106" s="4"/>
      <c r="AM106" s="3"/>
      <c r="AN106" s="3"/>
      <c r="AO106" s="3"/>
      <c r="AP106" s="3"/>
      <c r="AQ106" s="3"/>
      <c r="AR106" s="177"/>
      <c r="AS106" s="4"/>
      <c r="AT106" s="4"/>
      <c r="AU106" s="4"/>
      <c r="AV106" s="4"/>
      <c r="AW106" s="4"/>
      <c r="AX106" s="4"/>
      <c r="AY106" s="4"/>
      <c r="AZ106" s="4"/>
      <c r="BA106" s="132"/>
      <c r="BB106" s="132"/>
      <c r="BC106" s="177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spans="1:73" ht="14.25" customHeight="1" x14ac:dyDescent="0.25">
      <c r="A107" s="3"/>
      <c r="B107" s="306">
        <v>46113</v>
      </c>
      <c r="C107" s="94"/>
      <c r="D107" s="95"/>
      <c r="E107" s="97"/>
      <c r="F107" s="97"/>
      <c r="G107" s="265">
        <f t="shared" ref="G107:G125" si="40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03">
        <f t="shared" ref="U107:U136" si="41">SUM(H107:T107)</f>
        <v>0</v>
      </c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03">
        <f t="shared" ref="AH107:AH136" si="42">SUM(V107:AG107)</f>
        <v>0</v>
      </c>
      <c r="AI107" s="95"/>
      <c r="AJ107" s="95"/>
      <c r="AK107" s="104"/>
      <c r="AL107" s="191">
        <f t="shared" ref="AL107:AL136" si="43">SUM(AI107:AK107)</f>
        <v>0</v>
      </c>
      <c r="AM107" s="186"/>
      <c r="AN107" s="186"/>
      <c r="AO107" s="186"/>
      <c r="AP107" s="186"/>
      <c r="AQ107" s="193"/>
      <c r="AR107" s="224">
        <f t="shared" ref="AR107:AR136" si="44">+G107-U107-AH107-AL107-AM107-AO107-AP107-AQ107-AN107</f>
        <v>0</v>
      </c>
      <c r="AS107" s="1772"/>
      <c r="AT107" s="1537"/>
      <c r="AU107" s="1537"/>
      <c r="AV107" s="1539"/>
      <c r="AW107" s="1539"/>
      <c r="AX107" s="1773"/>
      <c r="AY107" s="1539"/>
      <c r="AZ107" s="1539"/>
      <c r="BA107" s="1539"/>
      <c r="BB107" s="1708"/>
      <c r="BC107" s="222">
        <f t="shared" ref="BC107:BC136" si="45">SUM(AS107:BB107)-BA107</f>
        <v>0</v>
      </c>
      <c r="BD107" s="114">
        <f t="shared" ref="BD107:BD136" si="46">+AR107-BC107</f>
        <v>0</v>
      </c>
      <c r="BE107" s="3"/>
      <c r="BF107" s="114">
        <f t="shared" ref="BF107:BF136" si="47">SUM(BG107:BS107)</f>
        <v>0</v>
      </c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  <c r="BR107" s="932"/>
      <c r="BS107" s="115"/>
      <c r="BT107" s="116">
        <f t="shared" ref="BT107:BT136" si="48">+BD107-BF107</f>
        <v>0</v>
      </c>
      <c r="BU107" s="3"/>
    </row>
    <row r="108" spans="1:73" ht="14.25" customHeight="1" x14ac:dyDescent="0.25">
      <c r="A108" s="3"/>
      <c r="B108" s="306">
        <v>46114</v>
      </c>
      <c r="C108" s="118"/>
      <c r="D108" s="119"/>
      <c r="E108" s="120"/>
      <c r="F108" s="120"/>
      <c r="G108" s="147">
        <f t="shared" si="40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03">
        <f t="shared" si="41"/>
        <v>0</v>
      </c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03">
        <f t="shared" si="42"/>
        <v>0</v>
      </c>
      <c r="AI108" s="119"/>
      <c r="AJ108" s="119"/>
      <c r="AK108" s="123"/>
      <c r="AL108" s="105">
        <f t="shared" si="43"/>
        <v>0</v>
      </c>
      <c r="AM108" s="143"/>
      <c r="AN108" s="143"/>
      <c r="AO108" s="143"/>
      <c r="AP108" s="143"/>
      <c r="AQ108" s="146"/>
      <c r="AR108" s="224">
        <f t="shared" si="44"/>
        <v>0</v>
      </c>
      <c r="AS108" s="1573"/>
      <c r="AT108" s="1546"/>
      <c r="AU108" s="1546"/>
      <c r="AV108" s="1548"/>
      <c r="AW108" s="1548"/>
      <c r="AX108" s="1774"/>
      <c r="AY108" s="1548"/>
      <c r="AZ108" s="1548"/>
      <c r="BA108" s="1548"/>
      <c r="BB108" s="1709"/>
      <c r="BC108" s="222">
        <f t="shared" si="45"/>
        <v>0</v>
      </c>
      <c r="BD108" s="113">
        <f t="shared" si="46"/>
        <v>0</v>
      </c>
      <c r="BE108" s="3"/>
      <c r="BF108" s="113">
        <f t="shared" si="47"/>
        <v>0</v>
      </c>
      <c r="BG108" s="225"/>
      <c r="BH108" s="225"/>
      <c r="BI108" s="225"/>
      <c r="BJ108" s="225"/>
      <c r="BK108" s="225"/>
      <c r="BL108" s="225"/>
      <c r="BM108" s="225"/>
      <c r="BN108" s="225"/>
      <c r="BO108" s="225"/>
      <c r="BP108" s="225"/>
      <c r="BQ108" s="225"/>
      <c r="BR108" s="225"/>
      <c r="BS108" s="129"/>
      <c r="BT108" s="130">
        <f t="shared" si="48"/>
        <v>0</v>
      </c>
      <c r="BU108" s="3"/>
    </row>
    <row r="109" spans="1:73" ht="14.25" customHeight="1" x14ac:dyDescent="0.25">
      <c r="A109" s="3"/>
      <c r="B109" s="306">
        <v>46115</v>
      </c>
      <c r="C109" s="118"/>
      <c r="D109" s="119"/>
      <c r="E109" s="120"/>
      <c r="F109" s="120"/>
      <c r="G109" s="147">
        <f t="shared" si="40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03">
        <f t="shared" si="41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03">
        <f t="shared" si="42"/>
        <v>0</v>
      </c>
      <c r="AI109" s="119"/>
      <c r="AJ109" s="119"/>
      <c r="AK109" s="123"/>
      <c r="AL109" s="105">
        <f t="shared" si="43"/>
        <v>0</v>
      </c>
      <c r="AM109" s="143"/>
      <c r="AN109" s="143"/>
      <c r="AO109" s="143"/>
      <c r="AP109" s="143"/>
      <c r="AQ109" s="146"/>
      <c r="AR109" s="224">
        <f t="shared" si="44"/>
        <v>0</v>
      </c>
      <c r="AS109" s="1573"/>
      <c r="AT109" s="1546"/>
      <c r="AU109" s="1546"/>
      <c r="AV109" s="1548"/>
      <c r="AW109" s="1548"/>
      <c r="AX109" s="1774"/>
      <c r="AY109" s="1548"/>
      <c r="AZ109" s="1548"/>
      <c r="BA109" s="1548"/>
      <c r="BB109" s="1709"/>
      <c r="BC109" s="222">
        <f t="shared" si="45"/>
        <v>0</v>
      </c>
      <c r="BD109" s="113">
        <f t="shared" si="46"/>
        <v>0</v>
      </c>
      <c r="BE109" s="3"/>
      <c r="BF109" s="113">
        <f t="shared" si="47"/>
        <v>0</v>
      </c>
      <c r="BG109" s="225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225"/>
      <c r="BR109" s="225"/>
      <c r="BS109" s="129"/>
      <c r="BT109" s="130">
        <f t="shared" si="48"/>
        <v>0</v>
      </c>
      <c r="BU109" s="3"/>
    </row>
    <row r="110" spans="1:73" ht="14.25" customHeight="1" x14ac:dyDescent="0.25">
      <c r="A110" s="132"/>
      <c r="B110" s="306">
        <v>46116</v>
      </c>
      <c r="C110" s="133"/>
      <c r="D110" s="134"/>
      <c r="E110" s="135"/>
      <c r="F110" s="135"/>
      <c r="G110" s="147">
        <f t="shared" si="40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03">
        <f t="shared" si="41"/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03">
        <f t="shared" si="42"/>
        <v>0</v>
      </c>
      <c r="AI110" s="134"/>
      <c r="AJ110" s="134"/>
      <c r="AK110" s="136"/>
      <c r="AL110" s="105">
        <f t="shared" si="43"/>
        <v>0</v>
      </c>
      <c r="AM110" s="143"/>
      <c r="AN110" s="143"/>
      <c r="AO110" s="143"/>
      <c r="AP110" s="143"/>
      <c r="AQ110" s="146"/>
      <c r="AR110" s="224">
        <f t="shared" si="44"/>
        <v>0</v>
      </c>
      <c r="AS110" s="1573"/>
      <c r="AT110" s="1546"/>
      <c r="AU110" s="1546"/>
      <c r="AV110" s="1548"/>
      <c r="AW110" s="1548"/>
      <c r="AX110" s="1774"/>
      <c r="AY110" s="1548"/>
      <c r="AZ110" s="1548"/>
      <c r="BA110" s="1548"/>
      <c r="BB110" s="1709"/>
      <c r="BC110" s="222">
        <f t="shared" si="45"/>
        <v>0</v>
      </c>
      <c r="BD110" s="140">
        <f t="shared" si="46"/>
        <v>0</v>
      </c>
      <c r="BE110" s="132"/>
      <c r="BF110" s="140">
        <f t="shared" si="47"/>
        <v>0</v>
      </c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229"/>
      <c r="BS110" s="141"/>
      <c r="BT110" s="130">
        <f t="shared" si="48"/>
        <v>0</v>
      </c>
      <c r="BU110" s="132"/>
    </row>
    <row r="111" spans="1:73" ht="14.25" customHeight="1" x14ac:dyDescent="0.25">
      <c r="A111" s="5"/>
      <c r="B111" s="306">
        <v>46117</v>
      </c>
      <c r="C111" s="133"/>
      <c r="D111" s="134"/>
      <c r="E111" s="135"/>
      <c r="F111" s="135"/>
      <c r="G111" s="147">
        <f t="shared" si="40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03">
        <f t="shared" si="41"/>
        <v>0</v>
      </c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03">
        <f t="shared" si="42"/>
        <v>0</v>
      </c>
      <c r="AI111" s="134"/>
      <c r="AJ111" s="134"/>
      <c r="AK111" s="136"/>
      <c r="AL111" s="105">
        <f t="shared" si="43"/>
        <v>0</v>
      </c>
      <c r="AM111" s="143"/>
      <c r="AN111" s="143"/>
      <c r="AO111" s="143"/>
      <c r="AP111" s="143"/>
      <c r="AQ111" s="146"/>
      <c r="AR111" s="224">
        <f t="shared" si="44"/>
        <v>0</v>
      </c>
      <c r="AS111" s="1573"/>
      <c r="AT111" s="1546"/>
      <c r="AU111" s="1546"/>
      <c r="AV111" s="1548"/>
      <c r="AW111" s="1548"/>
      <c r="AX111" s="1774"/>
      <c r="AY111" s="1548"/>
      <c r="AZ111" s="1548"/>
      <c r="BA111" s="1548"/>
      <c r="BB111" s="1709"/>
      <c r="BC111" s="222">
        <f t="shared" si="45"/>
        <v>0</v>
      </c>
      <c r="BD111" s="140">
        <f t="shared" si="46"/>
        <v>0</v>
      </c>
      <c r="BE111" s="132"/>
      <c r="BF111" s="140">
        <f t="shared" si="47"/>
        <v>0</v>
      </c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41"/>
      <c r="BT111" s="130">
        <f t="shared" si="48"/>
        <v>0</v>
      </c>
      <c r="BU111" s="132"/>
    </row>
    <row r="112" spans="1:73" ht="14.25" customHeight="1" x14ac:dyDescent="0.25">
      <c r="A112" s="132"/>
      <c r="B112" s="306">
        <v>46118</v>
      </c>
      <c r="C112" s="133"/>
      <c r="D112" s="134"/>
      <c r="E112" s="135"/>
      <c r="F112" s="135"/>
      <c r="G112" s="147">
        <f t="shared" si="40"/>
        <v>0</v>
      </c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03">
        <f t="shared" si="41"/>
        <v>0</v>
      </c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03">
        <f t="shared" si="42"/>
        <v>0</v>
      </c>
      <c r="AI112" s="134"/>
      <c r="AJ112" s="134"/>
      <c r="AK112" s="136"/>
      <c r="AL112" s="105">
        <f t="shared" si="43"/>
        <v>0</v>
      </c>
      <c r="AM112" s="143"/>
      <c r="AN112" s="143"/>
      <c r="AO112" s="143"/>
      <c r="AP112" s="143"/>
      <c r="AQ112" s="146"/>
      <c r="AR112" s="224">
        <f t="shared" si="44"/>
        <v>0</v>
      </c>
      <c r="AS112" s="1573"/>
      <c r="AT112" s="1546"/>
      <c r="AU112" s="1546"/>
      <c r="AV112" s="1548"/>
      <c r="AW112" s="1548"/>
      <c r="AX112" s="1774"/>
      <c r="AY112" s="1548"/>
      <c r="AZ112" s="1548"/>
      <c r="BA112" s="1548"/>
      <c r="BB112" s="1709"/>
      <c r="BC112" s="222">
        <f t="shared" si="45"/>
        <v>0</v>
      </c>
      <c r="BD112" s="140">
        <f t="shared" si="46"/>
        <v>0</v>
      </c>
      <c r="BE112" s="132"/>
      <c r="BF112" s="140">
        <f t="shared" si="47"/>
        <v>0</v>
      </c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41"/>
      <c r="BT112" s="130">
        <f t="shared" si="48"/>
        <v>0</v>
      </c>
      <c r="BU112" s="132"/>
    </row>
    <row r="113" spans="1:73" ht="14.25" customHeight="1" x14ac:dyDescent="0.25">
      <c r="A113" s="132"/>
      <c r="B113" s="306">
        <v>46119</v>
      </c>
      <c r="C113" s="133"/>
      <c r="D113" s="134"/>
      <c r="E113" s="135"/>
      <c r="F113" s="135"/>
      <c r="G113" s="147">
        <f t="shared" si="40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03">
        <f t="shared" si="41"/>
        <v>0</v>
      </c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03">
        <f t="shared" si="42"/>
        <v>0</v>
      </c>
      <c r="AI113" s="134"/>
      <c r="AJ113" s="134"/>
      <c r="AK113" s="136"/>
      <c r="AL113" s="105">
        <f t="shared" si="43"/>
        <v>0</v>
      </c>
      <c r="AM113" s="143"/>
      <c r="AN113" s="143"/>
      <c r="AO113" s="143"/>
      <c r="AP113" s="143"/>
      <c r="AQ113" s="146"/>
      <c r="AR113" s="224">
        <f t="shared" si="44"/>
        <v>0</v>
      </c>
      <c r="AS113" s="1573"/>
      <c r="AT113" s="1546"/>
      <c r="AU113" s="1546"/>
      <c r="AV113" s="1548"/>
      <c r="AW113" s="1548"/>
      <c r="AX113" s="1774"/>
      <c r="AY113" s="1548"/>
      <c r="AZ113" s="1548"/>
      <c r="BA113" s="1548"/>
      <c r="BB113" s="1709"/>
      <c r="BC113" s="222">
        <f t="shared" si="45"/>
        <v>0</v>
      </c>
      <c r="BD113" s="140">
        <f t="shared" si="46"/>
        <v>0</v>
      </c>
      <c r="BE113" s="132"/>
      <c r="BF113" s="140">
        <f t="shared" si="47"/>
        <v>0</v>
      </c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41"/>
      <c r="BT113" s="130">
        <f t="shared" si="48"/>
        <v>0</v>
      </c>
      <c r="BU113" s="132"/>
    </row>
    <row r="114" spans="1:73" ht="14.25" customHeight="1" x14ac:dyDescent="0.25">
      <c r="A114" s="132"/>
      <c r="B114" s="306">
        <v>46120</v>
      </c>
      <c r="C114" s="133"/>
      <c r="D114" s="134"/>
      <c r="E114" s="135"/>
      <c r="F114" s="135"/>
      <c r="G114" s="147">
        <f t="shared" si="40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03">
        <f t="shared" si="41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03">
        <f t="shared" si="42"/>
        <v>0</v>
      </c>
      <c r="AI114" s="134"/>
      <c r="AJ114" s="134"/>
      <c r="AK114" s="136"/>
      <c r="AL114" s="105">
        <f t="shared" si="43"/>
        <v>0</v>
      </c>
      <c r="AM114" s="145"/>
      <c r="AN114" s="143"/>
      <c r="AO114" s="143"/>
      <c r="AP114" s="143"/>
      <c r="AQ114" s="146"/>
      <c r="AR114" s="224">
        <f t="shared" si="44"/>
        <v>0</v>
      </c>
      <c r="AS114" s="1573"/>
      <c r="AT114" s="1546"/>
      <c r="AU114" s="1546"/>
      <c r="AV114" s="1548"/>
      <c r="AW114" s="1548"/>
      <c r="AX114" s="1774"/>
      <c r="AY114" s="1548"/>
      <c r="AZ114" s="1548"/>
      <c r="BA114" s="1548"/>
      <c r="BB114" s="1709"/>
      <c r="BC114" s="222">
        <f t="shared" si="45"/>
        <v>0</v>
      </c>
      <c r="BD114" s="140">
        <f t="shared" si="46"/>
        <v>0</v>
      </c>
      <c r="BE114" s="132"/>
      <c r="BF114" s="140">
        <f t="shared" si="47"/>
        <v>0</v>
      </c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41"/>
      <c r="BT114" s="130">
        <f t="shared" si="48"/>
        <v>0</v>
      </c>
      <c r="BU114" s="132"/>
    </row>
    <row r="115" spans="1:73" ht="14.25" customHeight="1" x14ac:dyDescent="0.25">
      <c r="A115" s="132"/>
      <c r="B115" s="306">
        <v>46121</v>
      </c>
      <c r="C115" s="133"/>
      <c r="D115" s="134"/>
      <c r="E115" s="135"/>
      <c r="F115" s="135"/>
      <c r="G115" s="147">
        <f t="shared" si="40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03">
        <f t="shared" si="41"/>
        <v>0</v>
      </c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03">
        <f t="shared" si="42"/>
        <v>0</v>
      </c>
      <c r="AI115" s="134"/>
      <c r="AJ115" s="134"/>
      <c r="AK115" s="136"/>
      <c r="AL115" s="105">
        <f t="shared" si="43"/>
        <v>0</v>
      </c>
      <c r="AM115" s="143"/>
      <c r="AN115" s="143"/>
      <c r="AO115" s="143"/>
      <c r="AP115" s="143"/>
      <c r="AQ115" s="146"/>
      <c r="AR115" s="224">
        <f t="shared" si="44"/>
        <v>0</v>
      </c>
      <c r="AS115" s="1573"/>
      <c r="AT115" s="1546"/>
      <c r="AU115" s="1546"/>
      <c r="AV115" s="1548"/>
      <c r="AW115" s="1548"/>
      <c r="AX115" s="1774"/>
      <c r="AY115" s="1548"/>
      <c r="AZ115" s="1548"/>
      <c r="BA115" s="1548"/>
      <c r="BB115" s="1709"/>
      <c r="BC115" s="222">
        <f t="shared" si="45"/>
        <v>0</v>
      </c>
      <c r="BD115" s="140">
        <f t="shared" si="46"/>
        <v>0</v>
      </c>
      <c r="BE115" s="132"/>
      <c r="BF115" s="140">
        <f t="shared" si="47"/>
        <v>0</v>
      </c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41"/>
      <c r="BT115" s="130">
        <f t="shared" si="48"/>
        <v>0</v>
      </c>
      <c r="BU115" s="132"/>
    </row>
    <row r="116" spans="1:73" ht="14.25" customHeight="1" x14ac:dyDescent="0.25">
      <c r="A116" s="132"/>
      <c r="B116" s="306">
        <v>46122</v>
      </c>
      <c r="C116" s="133"/>
      <c r="D116" s="134"/>
      <c r="E116" s="135"/>
      <c r="F116" s="135"/>
      <c r="G116" s="147">
        <f t="shared" si="40"/>
        <v>0</v>
      </c>
      <c r="H116" s="144"/>
      <c r="I116" s="143"/>
      <c r="J116" s="143"/>
      <c r="K116" s="933"/>
      <c r="L116" s="143"/>
      <c r="M116" s="143"/>
      <c r="N116" s="143"/>
      <c r="O116" s="143"/>
      <c r="P116" s="143"/>
      <c r="Q116" s="143"/>
      <c r="R116" s="143"/>
      <c r="S116" s="143"/>
      <c r="T116" s="143"/>
      <c r="U116" s="103">
        <f t="shared" si="41"/>
        <v>0</v>
      </c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03">
        <f t="shared" si="42"/>
        <v>0</v>
      </c>
      <c r="AI116" s="134"/>
      <c r="AJ116" s="134"/>
      <c r="AK116" s="136"/>
      <c r="AL116" s="105">
        <f t="shared" si="43"/>
        <v>0</v>
      </c>
      <c r="AM116" s="143"/>
      <c r="AN116" s="143"/>
      <c r="AO116" s="143"/>
      <c r="AP116" s="143"/>
      <c r="AQ116" s="146"/>
      <c r="AR116" s="224">
        <f t="shared" si="44"/>
        <v>0</v>
      </c>
      <c r="AS116" s="1573"/>
      <c r="AT116" s="1546"/>
      <c r="AU116" s="1546"/>
      <c r="AV116" s="1548"/>
      <c r="AW116" s="1548"/>
      <c r="AX116" s="1774"/>
      <c r="AY116" s="1548"/>
      <c r="AZ116" s="1548"/>
      <c r="BA116" s="1548"/>
      <c r="BB116" s="1709"/>
      <c r="BC116" s="222">
        <f t="shared" si="45"/>
        <v>0</v>
      </c>
      <c r="BD116" s="140">
        <f t="shared" si="46"/>
        <v>0</v>
      </c>
      <c r="BE116" s="132"/>
      <c r="BF116" s="140">
        <f t="shared" si="47"/>
        <v>0</v>
      </c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41"/>
      <c r="BT116" s="130">
        <f t="shared" si="48"/>
        <v>0</v>
      </c>
      <c r="BU116" s="132"/>
    </row>
    <row r="117" spans="1:73" ht="14.25" customHeight="1" x14ac:dyDescent="0.25">
      <c r="A117" s="132"/>
      <c r="B117" s="306">
        <v>46123</v>
      </c>
      <c r="C117" s="133"/>
      <c r="D117" s="134"/>
      <c r="E117" s="135"/>
      <c r="F117" s="135"/>
      <c r="G117" s="147">
        <f t="shared" si="40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03">
        <f t="shared" si="41"/>
        <v>0</v>
      </c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03">
        <f t="shared" si="42"/>
        <v>0</v>
      </c>
      <c r="AI117" s="134"/>
      <c r="AJ117" s="134"/>
      <c r="AK117" s="136"/>
      <c r="AL117" s="105">
        <f t="shared" si="43"/>
        <v>0</v>
      </c>
      <c r="AM117" s="145"/>
      <c r="AN117" s="143"/>
      <c r="AO117" s="143"/>
      <c r="AP117" s="143"/>
      <c r="AQ117" s="146"/>
      <c r="AR117" s="224">
        <f t="shared" si="44"/>
        <v>0</v>
      </c>
      <c r="AS117" s="1573"/>
      <c r="AT117" s="1546"/>
      <c r="AU117" s="1546"/>
      <c r="AV117" s="1548"/>
      <c r="AW117" s="1548"/>
      <c r="AX117" s="1774"/>
      <c r="AY117" s="1548"/>
      <c r="AZ117" s="1548"/>
      <c r="BA117" s="1548"/>
      <c r="BB117" s="1709"/>
      <c r="BC117" s="222">
        <f t="shared" si="45"/>
        <v>0</v>
      </c>
      <c r="BD117" s="140">
        <f t="shared" si="46"/>
        <v>0</v>
      </c>
      <c r="BE117" s="132"/>
      <c r="BF117" s="140">
        <f t="shared" si="47"/>
        <v>0</v>
      </c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41"/>
      <c r="BT117" s="130">
        <f t="shared" si="48"/>
        <v>0</v>
      </c>
      <c r="BU117" s="132"/>
    </row>
    <row r="118" spans="1:73" ht="14.25" customHeight="1" x14ac:dyDescent="0.25">
      <c r="A118" s="132"/>
      <c r="B118" s="306">
        <v>46124</v>
      </c>
      <c r="C118" s="133"/>
      <c r="D118" s="134"/>
      <c r="E118" s="135"/>
      <c r="F118" s="135"/>
      <c r="G118" s="147">
        <f t="shared" si="40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03">
        <f t="shared" si="41"/>
        <v>0</v>
      </c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03">
        <f t="shared" si="42"/>
        <v>0</v>
      </c>
      <c r="AI118" s="134"/>
      <c r="AJ118" s="134"/>
      <c r="AK118" s="136"/>
      <c r="AL118" s="105">
        <f t="shared" si="43"/>
        <v>0</v>
      </c>
      <c r="AM118" s="143"/>
      <c r="AN118" s="143"/>
      <c r="AO118" s="143"/>
      <c r="AP118" s="143"/>
      <c r="AQ118" s="146"/>
      <c r="AR118" s="224">
        <f t="shared" si="44"/>
        <v>0</v>
      </c>
      <c r="AS118" s="1573"/>
      <c r="AT118" s="1546"/>
      <c r="AU118" s="1546"/>
      <c r="AV118" s="1548"/>
      <c r="AW118" s="1548"/>
      <c r="AX118" s="1774"/>
      <c r="AY118" s="1548"/>
      <c r="AZ118" s="1548"/>
      <c r="BA118" s="1548"/>
      <c r="BB118" s="1709"/>
      <c r="BC118" s="222">
        <f t="shared" si="45"/>
        <v>0</v>
      </c>
      <c r="BD118" s="140">
        <f t="shared" si="46"/>
        <v>0</v>
      </c>
      <c r="BE118" s="132"/>
      <c r="BF118" s="140">
        <f t="shared" si="47"/>
        <v>0</v>
      </c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41"/>
      <c r="BT118" s="130">
        <f t="shared" si="48"/>
        <v>0</v>
      </c>
      <c r="BU118" s="132"/>
    </row>
    <row r="119" spans="1:73" ht="14.25" customHeight="1" x14ac:dyDescent="0.25">
      <c r="A119" s="132"/>
      <c r="B119" s="306">
        <v>46125</v>
      </c>
      <c r="C119" s="133"/>
      <c r="D119" s="134"/>
      <c r="E119" s="135"/>
      <c r="F119" s="135"/>
      <c r="G119" s="147">
        <f t="shared" si="40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03">
        <f t="shared" si="41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03">
        <f t="shared" si="42"/>
        <v>0</v>
      </c>
      <c r="AI119" s="134"/>
      <c r="AJ119" s="134"/>
      <c r="AK119" s="136"/>
      <c r="AL119" s="105">
        <f t="shared" si="43"/>
        <v>0</v>
      </c>
      <c r="AM119" s="143"/>
      <c r="AN119" s="143"/>
      <c r="AO119" s="143"/>
      <c r="AP119" s="143"/>
      <c r="AQ119" s="146"/>
      <c r="AR119" s="224">
        <f t="shared" si="44"/>
        <v>0</v>
      </c>
      <c r="AS119" s="1573"/>
      <c r="AT119" s="1626"/>
      <c r="AU119" s="1546"/>
      <c r="AV119" s="1548"/>
      <c r="AW119" s="1548"/>
      <c r="AX119" s="1774"/>
      <c r="AY119" s="1548"/>
      <c r="AZ119" s="1548"/>
      <c r="BA119" s="1548"/>
      <c r="BB119" s="1709"/>
      <c r="BC119" s="222">
        <f t="shared" si="45"/>
        <v>0</v>
      </c>
      <c r="BD119" s="140">
        <f t="shared" si="46"/>
        <v>0</v>
      </c>
      <c r="BE119" s="132"/>
      <c r="BF119" s="140">
        <f t="shared" si="47"/>
        <v>0</v>
      </c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41"/>
      <c r="BT119" s="130">
        <f t="shared" si="48"/>
        <v>0</v>
      </c>
      <c r="BU119" s="132"/>
    </row>
    <row r="120" spans="1:73" ht="14.25" customHeight="1" x14ac:dyDescent="0.25">
      <c r="A120" s="132"/>
      <c r="B120" s="306">
        <v>46126</v>
      </c>
      <c r="C120" s="133"/>
      <c r="D120" s="134"/>
      <c r="E120" s="135"/>
      <c r="F120" s="135"/>
      <c r="G120" s="147">
        <f t="shared" si="40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03">
        <f t="shared" si="41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03">
        <f t="shared" si="42"/>
        <v>0</v>
      </c>
      <c r="AI120" s="134"/>
      <c r="AJ120" s="134"/>
      <c r="AK120" s="136"/>
      <c r="AL120" s="105">
        <f t="shared" si="43"/>
        <v>0</v>
      </c>
      <c r="AM120" s="143"/>
      <c r="AN120" s="143"/>
      <c r="AO120" s="143"/>
      <c r="AP120" s="143"/>
      <c r="AQ120" s="146"/>
      <c r="AR120" s="224">
        <f t="shared" si="44"/>
        <v>0</v>
      </c>
      <c r="AS120" s="1573"/>
      <c r="AT120" s="1546"/>
      <c r="AU120" s="1546"/>
      <c r="AV120" s="1548"/>
      <c r="AW120" s="1548"/>
      <c r="AX120" s="1774"/>
      <c r="AY120" s="1548"/>
      <c r="AZ120" s="1548"/>
      <c r="BA120" s="1548"/>
      <c r="BB120" s="1709"/>
      <c r="BC120" s="222">
        <f t="shared" si="45"/>
        <v>0</v>
      </c>
      <c r="BD120" s="140">
        <f t="shared" si="46"/>
        <v>0</v>
      </c>
      <c r="BE120" s="132"/>
      <c r="BF120" s="140">
        <f t="shared" si="47"/>
        <v>0</v>
      </c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41"/>
      <c r="BT120" s="130">
        <f t="shared" si="48"/>
        <v>0</v>
      </c>
      <c r="BU120" s="132"/>
    </row>
    <row r="121" spans="1:73" ht="14.25" customHeight="1" x14ac:dyDescent="0.25">
      <c r="A121" s="132"/>
      <c r="B121" s="306">
        <v>46127</v>
      </c>
      <c r="C121" s="133"/>
      <c r="D121" s="134"/>
      <c r="E121" s="135"/>
      <c r="F121" s="135"/>
      <c r="G121" s="147">
        <f t="shared" si="40"/>
        <v>0</v>
      </c>
      <c r="H121" s="144"/>
      <c r="I121" s="143"/>
      <c r="J121" s="145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03">
        <f t="shared" si="41"/>
        <v>0</v>
      </c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03">
        <f t="shared" si="42"/>
        <v>0</v>
      </c>
      <c r="AI121" s="134"/>
      <c r="AJ121" s="134"/>
      <c r="AK121" s="136"/>
      <c r="AL121" s="105">
        <f t="shared" si="43"/>
        <v>0</v>
      </c>
      <c r="AM121" s="143"/>
      <c r="AN121" s="143"/>
      <c r="AO121" s="143"/>
      <c r="AP121" s="143"/>
      <c r="AQ121" s="146"/>
      <c r="AR121" s="224">
        <f t="shared" si="44"/>
        <v>0</v>
      </c>
      <c r="AS121" s="1573"/>
      <c r="AT121" s="1546"/>
      <c r="AU121" s="1546"/>
      <c r="AV121" s="1548"/>
      <c r="AW121" s="1548"/>
      <c r="AX121" s="1774"/>
      <c r="AY121" s="1548"/>
      <c r="AZ121" s="1548"/>
      <c r="BA121" s="1548"/>
      <c r="BB121" s="1709"/>
      <c r="BC121" s="222">
        <f t="shared" si="45"/>
        <v>0</v>
      </c>
      <c r="BD121" s="140">
        <f t="shared" si="46"/>
        <v>0</v>
      </c>
      <c r="BE121" s="132"/>
      <c r="BF121" s="140">
        <f t="shared" si="47"/>
        <v>0</v>
      </c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41"/>
      <c r="BT121" s="130">
        <f t="shared" si="48"/>
        <v>0</v>
      </c>
      <c r="BU121" s="132"/>
    </row>
    <row r="122" spans="1:73" ht="14.25" customHeight="1" x14ac:dyDescent="0.25">
      <c r="A122" s="132"/>
      <c r="B122" s="306">
        <v>46128</v>
      </c>
      <c r="C122" s="133"/>
      <c r="D122" s="134"/>
      <c r="E122" s="135"/>
      <c r="F122" s="135"/>
      <c r="G122" s="147">
        <f t="shared" si="40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03">
        <f t="shared" si="41"/>
        <v>0</v>
      </c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03">
        <f t="shared" si="42"/>
        <v>0</v>
      </c>
      <c r="AI122" s="134"/>
      <c r="AJ122" s="134"/>
      <c r="AK122" s="136"/>
      <c r="AL122" s="105">
        <f t="shared" si="43"/>
        <v>0</v>
      </c>
      <c r="AM122" s="143"/>
      <c r="AN122" s="143"/>
      <c r="AO122" s="143"/>
      <c r="AP122" s="143"/>
      <c r="AQ122" s="146"/>
      <c r="AR122" s="224">
        <f t="shared" si="44"/>
        <v>0</v>
      </c>
      <c r="AS122" s="1573"/>
      <c r="AT122" s="1626"/>
      <c r="AU122" s="1546"/>
      <c r="AV122" s="1548"/>
      <c r="AW122" s="1548"/>
      <c r="AX122" s="1774"/>
      <c r="AY122" s="1548"/>
      <c r="AZ122" s="1548"/>
      <c r="BA122" s="1548"/>
      <c r="BB122" s="1709"/>
      <c r="BC122" s="222">
        <f t="shared" si="45"/>
        <v>0</v>
      </c>
      <c r="BD122" s="140">
        <f t="shared" si="46"/>
        <v>0</v>
      </c>
      <c r="BE122" s="132"/>
      <c r="BF122" s="140">
        <f t="shared" si="47"/>
        <v>0</v>
      </c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41"/>
      <c r="BT122" s="130">
        <f t="shared" si="48"/>
        <v>0</v>
      </c>
      <c r="BU122" s="132"/>
    </row>
    <row r="123" spans="1:73" ht="14.25" customHeight="1" x14ac:dyDescent="0.25">
      <c r="A123" s="132"/>
      <c r="B123" s="306">
        <v>46129</v>
      </c>
      <c r="C123" s="133"/>
      <c r="D123" s="134"/>
      <c r="E123" s="135"/>
      <c r="F123" s="135"/>
      <c r="G123" s="147">
        <f t="shared" si="40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03">
        <f t="shared" si="41"/>
        <v>0</v>
      </c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03">
        <f t="shared" si="42"/>
        <v>0</v>
      </c>
      <c r="AI123" s="134"/>
      <c r="AJ123" s="134"/>
      <c r="AK123" s="136"/>
      <c r="AL123" s="105">
        <f t="shared" si="43"/>
        <v>0</v>
      </c>
      <c r="AM123" s="145"/>
      <c r="AN123" s="143"/>
      <c r="AO123" s="143"/>
      <c r="AP123" s="143"/>
      <c r="AQ123" s="146"/>
      <c r="AR123" s="224">
        <f t="shared" si="44"/>
        <v>0</v>
      </c>
      <c r="AS123" s="1573"/>
      <c r="AT123" s="1546"/>
      <c r="AU123" s="1546"/>
      <c r="AV123" s="1548"/>
      <c r="AW123" s="1548"/>
      <c r="AX123" s="1774"/>
      <c r="AY123" s="1548"/>
      <c r="AZ123" s="1548"/>
      <c r="BA123" s="1548"/>
      <c r="BB123" s="1709"/>
      <c r="BC123" s="222">
        <f t="shared" si="45"/>
        <v>0</v>
      </c>
      <c r="BD123" s="140">
        <f t="shared" si="46"/>
        <v>0</v>
      </c>
      <c r="BE123" s="132"/>
      <c r="BF123" s="140">
        <f t="shared" si="47"/>
        <v>0</v>
      </c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41"/>
      <c r="BT123" s="130">
        <f t="shared" si="48"/>
        <v>0</v>
      </c>
      <c r="BU123" s="132"/>
    </row>
    <row r="124" spans="1:73" ht="14.25" customHeight="1" x14ac:dyDescent="0.25">
      <c r="A124" s="132"/>
      <c r="B124" s="306">
        <v>46130</v>
      </c>
      <c r="C124" s="133"/>
      <c r="D124" s="134"/>
      <c r="E124" s="135"/>
      <c r="F124" s="135"/>
      <c r="G124" s="147">
        <f t="shared" si="40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03">
        <f t="shared" si="41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03">
        <f t="shared" si="42"/>
        <v>0</v>
      </c>
      <c r="AI124" s="134"/>
      <c r="AJ124" s="134"/>
      <c r="AK124" s="136"/>
      <c r="AL124" s="105">
        <f t="shared" si="43"/>
        <v>0</v>
      </c>
      <c r="AM124" s="145"/>
      <c r="AN124" s="143"/>
      <c r="AO124" s="143"/>
      <c r="AP124" s="143"/>
      <c r="AQ124" s="146"/>
      <c r="AR124" s="224">
        <f t="shared" si="44"/>
        <v>0</v>
      </c>
      <c r="AS124" s="1573"/>
      <c r="AT124" s="1546"/>
      <c r="AU124" s="1546"/>
      <c r="AV124" s="1548"/>
      <c r="AW124" s="1548"/>
      <c r="AX124" s="1774"/>
      <c r="AY124" s="1548"/>
      <c r="AZ124" s="1548"/>
      <c r="BA124" s="1548"/>
      <c r="BB124" s="1709"/>
      <c r="BC124" s="222">
        <f t="shared" si="45"/>
        <v>0</v>
      </c>
      <c r="BD124" s="140">
        <f t="shared" si="46"/>
        <v>0</v>
      </c>
      <c r="BE124" s="132"/>
      <c r="BF124" s="140">
        <f t="shared" si="47"/>
        <v>0</v>
      </c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41"/>
      <c r="BT124" s="130">
        <f t="shared" si="48"/>
        <v>0</v>
      </c>
      <c r="BU124" s="132"/>
    </row>
    <row r="125" spans="1:73" ht="14.25" customHeight="1" x14ac:dyDescent="0.25">
      <c r="A125" s="132"/>
      <c r="B125" s="306">
        <v>46131</v>
      </c>
      <c r="C125" s="133"/>
      <c r="D125" s="134"/>
      <c r="E125" s="135"/>
      <c r="F125" s="135"/>
      <c r="G125" s="147">
        <f t="shared" si="40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03">
        <f t="shared" si="41"/>
        <v>0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03">
        <f t="shared" si="42"/>
        <v>0</v>
      </c>
      <c r="AI125" s="134"/>
      <c r="AJ125" s="134"/>
      <c r="AK125" s="136"/>
      <c r="AL125" s="105">
        <f t="shared" si="43"/>
        <v>0</v>
      </c>
      <c r="AM125" s="145"/>
      <c r="AN125" s="143"/>
      <c r="AO125" s="143"/>
      <c r="AP125" s="143"/>
      <c r="AQ125" s="146"/>
      <c r="AR125" s="224">
        <f t="shared" si="44"/>
        <v>0</v>
      </c>
      <c r="AS125" s="1573"/>
      <c r="AT125" s="1546"/>
      <c r="AU125" s="1546"/>
      <c r="AV125" s="1548"/>
      <c r="AW125" s="1548"/>
      <c r="AX125" s="1774"/>
      <c r="AY125" s="1548"/>
      <c r="AZ125" s="1548"/>
      <c r="BA125" s="1548"/>
      <c r="BB125" s="1709"/>
      <c r="BC125" s="222">
        <f t="shared" si="45"/>
        <v>0</v>
      </c>
      <c r="BD125" s="140">
        <f t="shared" si="46"/>
        <v>0</v>
      </c>
      <c r="BE125" s="132"/>
      <c r="BF125" s="140">
        <f t="shared" si="47"/>
        <v>0</v>
      </c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41"/>
      <c r="BT125" s="130">
        <f t="shared" si="48"/>
        <v>0</v>
      </c>
      <c r="BU125" s="132"/>
    </row>
    <row r="126" spans="1:73" ht="14.25" customHeight="1" x14ac:dyDescent="0.25">
      <c r="A126" s="132"/>
      <c r="B126" s="306">
        <v>46132</v>
      </c>
      <c r="C126" s="133"/>
      <c r="D126" s="134"/>
      <c r="E126" s="135"/>
      <c r="F126" s="135"/>
      <c r="G126" s="147">
        <f>SUM(C126:D126)</f>
        <v>0</v>
      </c>
      <c r="H126" s="231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03">
        <f t="shared" si="41"/>
        <v>0</v>
      </c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03">
        <f t="shared" si="42"/>
        <v>0</v>
      </c>
      <c r="AI126" s="134"/>
      <c r="AJ126" s="134"/>
      <c r="AK126" s="136"/>
      <c r="AL126" s="105">
        <f t="shared" si="43"/>
        <v>0</v>
      </c>
      <c r="AM126" s="145"/>
      <c r="AN126" s="143"/>
      <c r="AO126" s="143"/>
      <c r="AP126" s="143"/>
      <c r="AQ126" s="146"/>
      <c r="AR126" s="224">
        <f t="shared" si="44"/>
        <v>0</v>
      </c>
      <c r="AS126" s="1573"/>
      <c r="AT126" s="1546"/>
      <c r="AU126" s="1546"/>
      <c r="AV126" s="1548"/>
      <c r="AW126" s="1548"/>
      <c r="AX126" s="1774"/>
      <c r="AY126" s="1548"/>
      <c r="AZ126" s="1548"/>
      <c r="BA126" s="1548"/>
      <c r="BB126" s="1709"/>
      <c r="BC126" s="222">
        <f t="shared" si="45"/>
        <v>0</v>
      </c>
      <c r="BD126" s="140">
        <f t="shared" si="46"/>
        <v>0</v>
      </c>
      <c r="BE126" s="132"/>
      <c r="BF126" s="140">
        <f t="shared" si="47"/>
        <v>0</v>
      </c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41"/>
      <c r="BT126" s="130">
        <f t="shared" si="48"/>
        <v>0</v>
      </c>
      <c r="BU126" s="132"/>
    </row>
    <row r="127" spans="1:73" ht="14.25" customHeight="1" x14ac:dyDescent="0.25">
      <c r="A127" s="132"/>
      <c r="B127" s="306">
        <v>46133</v>
      </c>
      <c r="C127" s="133"/>
      <c r="D127" s="134"/>
      <c r="E127" s="135"/>
      <c r="F127" s="135"/>
      <c r="G127" s="147">
        <f t="shared" ref="G127:G136" si="49">+C127+D127+E127+F127</f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03">
        <f t="shared" si="41"/>
        <v>0</v>
      </c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03">
        <f t="shared" si="42"/>
        <v>0</v>
      </c>
      <c r="AI127" s="134"/>
      <c r="AJ127" s="134"/>
      <c r="AK127" s="136"/>
      <c r="AL127" s="105">
        <f t="shared" si="43"/>
        <v>0</v>
      </c>
      <c r="AM127" s="145"/>
      <c r="AN127" s="143"/>
      <c r="AO127" s="143"/>
      <c r="AP127" s="143"/>
      <c r="AQ127" s="146"/>
      <c r="AR127" s="224">
        <f t="shared" si="44"/>
        <v>0</v>
      </c>
      <c r="AS127" s="1627"/>
      <c r="AT127" s="1546"/>
      <c r="AU127" s="1546"/>
      <c r="AV127" s="1548"/>
      <c r="AW127" s="1548"/>
      <c r="AX127" s="1632"/>
      <c r="AY127" s="1548"/>
      <c r="AZ127" s="1548"/>
      <c r="BA127" s="1548"/>
      <c r="BB127" s="1709"/>
      <c r="BC127" s="222">
        <f t="shared" si="45"/>
        <v>0</v>
      </c>
      <c r="BD127" s="140">
        <f t="shared" si="46"/>
        <v>0</v>
      </c>
      <c r="BE127" s="132"/>
      <c r="BF127" s="140">
        <f t="shared" si="47"/>
        <v>0</v>
      </c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41"/>
      <c r="BT127" s="130">
        <f t="shared" si="48"/>
        <v>0</v>
      </c>
      <c r="BU127" s="132"/>
    </row>
    <row r="128" spans="1:73" ht="14.25" customHeight="1" x14ac:dyDescent="0.25">
      <c r="A128" s="132"/>
      <c r="B128" s="306">
        <v>46134</v>
      </c>
      <c r="C128" s="133"/>
      <c r="D128" s="134"/>
      <c r="E128" s="135"/>
      <c r="F128" s="135"/>
      <c r="G128" s="147">
        <f t="shared" si="49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03">
        <f t="shared" si="41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03">
        <f t="shared" si="42"/>
        <v>0</v>
      </c>
      <c r="AI128" s="134"/>
      <c r="AJ128" s="134"/>
      <c r="AK128" s="136"/>
      <c r="AL128" s="105">
        <f t="shared" si="43"/>
        <v>0</v>
      </c>
      <c r="AM128" s="145"/>
      <c r="AN128" s="143"/>
      <c r="AO128" s="143"/>
      <c r="AP128" s="143"/>
      <c r="AQ128" s="146"/>
      <c r="AR128" s="224">
        <f t="shared" si="44"/>
        <v>0</v>
      </c>
      <c r="AS128" s="1627"/>
      <c r="AT128" s="1546"/>
      <c r="AU128" s="1546"/>
      <c r="AV128" s="1548"/>
      <c r="AW128" s="1548"/>
      <c r="AX128" s="1632"/>
      <c r="AY128" s="1548"/>
      <c r="AZ128" s="1548"/>
      <c r="BA128" s="1548"/>
      <c r="BB128" s="1709"/>
      <c r="BC128" s="222">
        <f t="shared" si="45"/>
        <v>0</v>
      </c>
      <c r="BD128" s="140">
        <f t="shared" si="46"/>
        <v>0</v>
      </c>
      <c r="BE128" s="132"/>
      <c r="BF128" s="140">
        <f t="shared" si="47"/>
        <v>0</v>
      </c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41"/>
      <c r="BT128" s="130">
        <f t="shared" si="48"/>
        <v>0</v>
      </c>
      <c r="BU128" s="132"/>
    </row>
    <row r="129" spans="1:73" ht="14.25" customHeight="1" x14ac:dyDescent="0.25">
      <c r="A129" s="5"/>
      <c r="B129" s="306">
        <v>46135</v>
      </c>
      <c r="C129" s="133"/>
      <c r="D129" s="134"/>
      <c r="E129" s="135"/>
      <c r="F129" s="135"/>
      <c r="G129" s="147">
        <f t="shared" si="49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03">
        <f t="shared" si="41"/>
        <v>0</v>
      </c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03">
        <f t="shared" si="42"/>
        <v>0</v>
      </c>
      <c r="AI129" s="134"/>
      <c r="AJ129" s="134"/>
      <c r="AK129" s="136"/>
      <c r="AL129" s="105">
        <f t="shared" si="43"/>
        <v>0</v>
      </c>
      <c r="AM129" s="145"/>
      <c r="AN129" s="143"/>
      <c r="AO129" s="143"/>
      <c r="AP129" s="143"/>
      <c r="AQ129" s="146"/>
      <c r="AR129" s="224">
        <f t="shared" si="44"/>
        <v>0</v>
      </c>
      <c r="AS129" s="1627"/>
      <c r="AT129" s="1546"/>
      <c r="AU129" s="1546"/>
      <c r="AV129" s="1548"/>
      <c r="AW129" s="1548"/>
      <c r="AX129" s="1632"/>
      <c r="AY129" s="1548"/>
      <c r="AZ129" s="1548"/>
      <c r="BA129" s="1548"/>
      <c r="BB129" s="1709"/>
      <c r="BC129" s="222">
        <f t="shared" si="45"/>
        <v>0</v>
      </c>
      <c r="BD129" s="140">
        <f t="shared" si="46"/>
        <v>0</v>
      </c>
      <c r="BE129" s="132"/>
      <c r="BF129" s="140">
        <f t="shared" si="47"/>
        <v>0</v>
      </c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41"/>
      <c r="BT129" s="130">
        <f t="shared" si="48"/>
        <v>0</v>
      </c>
      <c r="BU129" s="132"/>
    </row>
    <row r="130" spans="1:73" ht="14.25" customHeight="1" x14ac:dyDescent="0.25">
      <c r="A130" s="132"/>
      <c r="B130" s="306">
        <v>46136</v>
      </c>
      <c r="C130" s="133"/>
      <c r="D130" s="134"/>
      <c r="E130" s="135"/>
      <c r="F130" s="135"/>
      <c r="G130" s="147">
        <f t="shared" si="49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03">
        <f t="shared" si="41"/>
        <v>0</v>
      </c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03">
        <f t="shared" si="42"/>
        <v>0</v>
      </c>
      <c r="AI130" s="134"/>
      <c r="AJ130" s="134"/>
      <c r="AK130" s="136"/>
      <c r="AL130" s="105">
        <f t="shared" si="43"/>
        <v>0</v>
      </c>
      <c r="AM130" s="145"/>
      <c r="AN130" s="143"/>
      <c r="AO130" s="143"/>
      <c r="AP130" s="143"/>
      <c r="AQ130" s="146"/>
      <c r="AR130" s="224">
        <f t="shared" si="44"/>
        <v>0</v>
      </c>
      <c r="AS130" s="1627"/>
      <c r="AT130" s="1546"/>
      <c r="AU130" s="1546"/>
      <c r="AV130" s="1548"/>
      <c r="AW130" s="1548"/>
      <c r="AX130" s="1632"/>
      <c r="AY130" s="1548"/>
      <c r="AZ130" s="1548"/>
      <c r="BA130" s="1548"/>
      <c r="BB130" s="1709"/>
      <c r="BC130" s="222">
        <f t="shared" si="45"/>
        <v>0</v>
      </c>
      <c r="BD130" s="140">
        <f t="shared" si="46"/>
        <v>0</v>
      </c>
      <c r="BE130" s="132"/>
      <c r="BF130" s="140">
        <f t="shared" si="47"/>
        <v>0</v>
      </c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41"/>
      <c r="BT130" s="130">
        <f t="shared" si="48"/>
        <v>0</v>
      </c>
      <c r="BU130" s="132"/>
    </row>
    <row r="131" spans="1:73" ht="14.25" customHeight="1" x14ac:dyDescent="0.25">
      <c r="A131" s="132"/>
      <c r="B131" s="306">
        <v>46137</v>
      </c>
      <c r="C131" s="133"/>
      <c r="D131" s="134"/>
      <c r="E131" s="135"/>
      <c r="F131" s="135"/>
      <c r="G131" s="147">
        <f t="shared" si="49"/>
        <v>0</v>
      </c>
      <c r="H131" s="93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03">
        <f t="shared" si="41"/>
        <v>0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03">
        <f t="shared" si="42"/>
        <v>0</v>
      </c>
      <c r="AI131" s="134"/>
      <c r="AJ131" s="134"/>
      <c r="AK131" s="136"/>
      <c r="AL131" s="105">
        <f t="shared" si="43"/>
        <v>0</v>
      </c>
      <c r="AM131" s="145"/>
      <c r="AN131" s="143"/>
      <c r="AO131" s="143"/>
      <c r="AP131" s="143"/>
      <c r="AQ131" s="146"/>
      <c r="AR131" s="224">
        <f t="shared" si="44"/>
        <v>0</v>
      </c>
      <c r="AS131" s="1627"/>
      <c r="AT131" s="1546"/>
      <c r="AU131" s="1546"/>
      <c r="AV131" s="1548"/>
      <c r="AW131" s="1548"/>
      <c r="AX131" s="1632"/>
      <c r="AY131" s="1548"/>
      <c r="AZ131" s="1548"/>
      <c r="BA131" s="1548"/>
      <c r="BB131" s="1709"/>
      <c r="BC131" s="222">
        <f t="shared" si="45"/>
        <v>0</v>
      </c>
      <c r="BD131" s="140">
        <f t="shared" si="46"/>
        <v>0</v>
      </c>
      <c r="BE131" s="132"/>
      <c r="BF131" s="140">
        <f t="shared" si="47"/>
        <v>0</v>
      </c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41"/>
      <c r="BT131" s="130">
        <f t="shared" si="48"/>
        <v>0</v>
      </c>
      <c r="BU131" s="132"/>
    </row>
    <row r="132" spans="1:73" ht="14.25" customHeight="1" x14ac:dyDescent="0.25">
      <c r="A132" s="132"/>
      <c r="B132" s="306">
        <v>46138</v>
      </c>
      <c r="C132" s="133"/>
      <c r="D132" s="134"/>
      <c r="E132" s="135"/>
      <c r="F132" s="135"/>
      <c r="G132" s="147">
        <f t="shared" si="49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43"/>
      <c r="U132" s="103">
        <f t="shared" si="41"/>
        <v>0</v>
      </c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03">
        <f t="shared" si="42"/>
        <v>0</v>
      </c>
      <c r="AI132" s="134"/>
      <c r="AJ132" s="134"/>
      <c r="AK132" s="136"/>
      <c r="AL132" s="105">
        <f t="shared" si="43"/>
        <v>0</v>
      </c>
      <c r="AM132" s="145"/>
      <c r="AN132" s="143"/>
      <c r="AO132" s="143"/>
      <c r="AP132" s="143"/>
      <c r="AQ132" s="146"/>
      <c r="AR132" s="224">
        <f t="shared" si="44"/>
        <v>0</v>
      </c>
      <c r="AS132" s="1627"/>
      <c r="AT132" s="1546"/>
      <c r="AU132" s="1546"/>
      <c r="AV132" s="1548"/>
      <c r="AW132" s="1548"/>
      <c r="AX132" s="1632"/>
      <c r="AY132" s="1548"/>
      <c r="AZ132" s="1548"/>
      <c r="BA132" s="1548"/>
      <c r="BB132" s="1709"/>
      <c r="BC132" s="222">
        <f t="shared" si="45"/>
        <v>0</v>
      </c>
      <c r="BD132" s="140">
        <f t="shared" si="46"/>
        <v>0</v>
      </c>
      <c r="BE132" s="132"/>
      <c r="BF132" s="140">
        <f t="shared" si="47"/>
        <v>0</v>
      </c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41"/>
      <c r="BT132" s="130">
        <f t="shared" si="48"/>
        <v>0</v>
      </c>
      <c r="BU132" s="132"/>
    </row>
    <row r="133" spans="1:73" ht="14.25" customHeight="1" x14ac:dyDescent="0.25">
      <c r="A133" s="132"/>
      <c r="B133" s="306">
        <v>46139</v>
      </c>
      <c r="C133" s="133"/>
      <c r="D133" s="134"/>
      <c r="E133" s="135"/>
      <c r="F133" s="135"/>
      <c r="G133" s="147">
        <f t="shared" si="49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03">
        <f t="shared" si="41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03">
        <f t="shared" si="42"/>
        <v>0</v>
      </c>
      <c r="AI133" s="134"/>
      <c r="AJ133" s="134"/>
      <c r="AK133" s="136"/>
      <c r="AL133" s="105">
        <f t="shared" si="43"/>
        <v>0</v>
      </c>
      <c r="AM133" s="145"/>
      <c r="AN133" s="143"/>
      <c r="AO133" s="143"/>
      <c r="AP133" s="143"/>
      <c r="AQ133" s="146"/>
      <c r="AR133" s="224">
        <f t="shared" si="44"/>
        <v>0</v>
      </c>
      <c r="AS133" s="1627"/>
      <c r="AT133" s="1546"/>
      <c r="AU133" s="1546"/>
      <c r="AV133" s="1548"/>
      <c r="AW133" s="1548"/>
      <c r="AX133" s="1632"/>
      <c r="AY133" s="1548"/>
      <c r="AZ133" s="1548"/>
      <c r="BA133" s="1548"/>
      <c r="BB133" s="1709"/>
      <c r="BC133" s="222">
        <f t="shared" si="45"/>
        <v>0</v>
      </c>
      <c r="BD133" s="140">
        <f t="shared" si="46"/>
        <v>0</v>
      </c>
      <c r="BE133" s="132"/>
      <c r="BF133" s="140">
        <f t="shared" si="47"/>
        <v>0</v>
      </c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41"/>
      <c r="BT133" s="130">
        <f t="shared" si="48"/>
        <v>0</v>
      </c>
      <c r="BU133" s="132"/>
    </row>
    <row r="134" spans="1:73" ht="14.25" customHeight="1" x14ac:dyDescent="0.25">
      <c r="A134" s="132"/>
      <c r="B134" s="306">
        <v>46140</v>
      </c>
      <c r="C134" s="133"/>
      <c r="D134" s="134"/>
      <c r="E134" s="135"/>
      <c r="F134" s="135"/>
      <c r="G134" s="147">
        <f t="shared" si="49"/>
        <v>0</v>
      </c>
      <c r="H134" s="144"/>
      <c r="I134" s="143"/>
      <c r="J134" s="145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03">
        <f t="shared" si="41"/>
        <v>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03">
        <f t="shared" si="42"/>
        <v>0</v>
      </c>
      <c r="AI134" s="134"/>
      <c r="AJ134" s="134"/>
      <c r="AK134" s="136"/>
      <c r="AL134" s="105">
        <f t="shared" si="43"/>
        <v>0</v>
      </c>
      <c r="AM134" s="145"/>
      <c r="AN134" s="143"/>
      <c r="AO134" s="143"/>
      <c r="AP134" s="143"/>
      <c r="AQ134" s="146"/>
      <c r="AR134" s="224">
        <f t="shared" si="44"/>
        <v>0</v>
      </c>
      <c r="AS134" s="1627"/>
      <c r="AT134" s="1626"/>
      <c r="AU134" s="1546"/>
      <c r="AV134" s="1548"/>
      <c r="AW134" s="1548"/>
      <c r="AX134" s="1632"/>
      <c r="AY134" s="1548"/>
      <c r="AZ134" s="1548"/>
      <c r="BA134" s="1548"/>
      <c r="BB134" s="1709"/>
      <c r="BC134" s="222">
        <f t="shared" si="45"/>
        <v>0</v>
      </c>
      <c r="BD134" s="140">
        <f t="shared" si="46"/>
        <v>0</v>
      </c>
      <c r="BE134" s="132"/>
      <c r="BF134" s="140">
        <f t="shared" si="47"/>
        <v>0</v>
      </c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294"/>
      <c r="BR134" s="126"/>
      <c r="BS134" s="141"/>
      <c r="BT134" s="130">
        <f t="shared" si="48"/>
        <v>0</v>
      </c>
      <c r="BU134" s="132"/>
    </row>
    <row r="135" spans="1:73" ht="14.25" customHeight="1" x14ac:dyDescent="0.25">
      <c r="A135" s="132"/>
      <c r="B135" s="306">
        <v>46141</v>
      </c>
      <c r="C135" s="133"/>
      <c r="D135" s="134"/>
      <c r="E135" s="135"/>
      <c r="F135" s="135"/>
      <c r="G135" s="147">
        <f t="shared" si="49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03">
        <f t="shared" si="41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03">
        <f t="shared" si="42"/>
        <v>0</v>
      </c>
      <c r="AI135" s="134"/>
      <c r="AJ135" s="134"/>
      <c r="AK135" s="136"/>
      <c r="AL135" s="105">
        <f t="shared" si="43"/>
        <v>0</v>
      </c>
      <c r="AM135" s="145"/>
      <c r="AN135" s="145"/>
      <c r="AO135" s="143"/>
      <c r="AP135" s="143"/>
      <c r="AQ135" s="146"/>
      <c r="AR135" s="224">
        <f t="shared" si="44"/>
        <v>0</v>
      </c>
      <c r="AS135" s="1627"/>
      <c r="AT135" s="1546"/>
      <c r="AU135" s="1546"/>
      <c r="AV135" s="1548"/>
      <c r="AW135" s="1548"/>
      <c r="AX135" s="1632"/>
      <c r="AY135" s="1548"/>
      <c r="AZ135" s="1548"/>
      <c r="BA135" s="1548"/>
      <c r="BB135" s="1709"/>
      <c r="BC135" s="222">
        <f t="shared" si="45"/>
        <v>0</v>
      </c>
      <c r="BD135" s="140">
        <f t="shared" si="46"/>
        <v>0</v>
      </c>
      <c r="BE135" s="132"/>
      <c r="BF135" s="140">
        <f t="shared" si="47"/>
        <v>0</v>
      </c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41"/>
      <c r="BT135" s="130">
        <f t="shared" si="48"/>
        <v>0</v>
      </c>
      <c r="BU135" s="132"/>
    </row>
    <row r="136" spans="1:73" ht="14.25" customHeight="1" x14ac:dyDescent="0.25">
      <c r="A136" s="132"/>
      <c r="B136" s="306">
        <v>46142</v>
      </c>
      <c r="C136" s="133"/>
      <c r="D136" s="134"/>
      <c r="E136" s="135"/>
      <c r="F136" s="135"/>
      <c r="G136" s="147">
        <f t="shared" si="49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03">
        <f t="shared" si="41"/>
        <v>0</v>
      </c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03">
        <f t="shared" si="42"/>
        <v>0</v>
      </c>
      <c r="AI136" s="134"/>
      <c r="AJ136" s="134"/>
      <c r="AK136" s="136"/>
      <c r="AL136" s="105">
        <f t="shared" si="43"/>
        <v>0</v>
      </c>
      <c r="AM136" s="145"/>
      <c r="AN136" s="145"/>
      <c r="AO136" s="143"/>
      <c r="AP136" s="143"/>
      <c r="AQ136" s="146"/>
      <c r="AR136" s="224">
        <f t="shared" si="44"/>
        <v>0</v>
      </c>
      <c r="AS136" s="1775"/>
      <c r="AT136" s="1557"/>
      <c r="AU136" s="1557"/>
      <c r="AV136" s="1586"/>
      <c r="AW136" s="1586"/>
      <c r="AX136" s="1776"/>
      <c r="AY136" s="1586"/>
      <c r="AZ136" s="1586"/>
      <c r="BA136" s="1586"/>
      <c r="BB136" s="1720"/>
      <c r="BC136" s="222">
        <f t="shared" si="45"/>
        <v>0</v>
      </c>
      <c r="BD136" s="140">
        <f t="shared" si="46"/>
        <v>0</v>
      </c>
      <c r="BE136" s="132"/>
      <c r="BF136" s="140">
        <f t="shared" si="47"/>
        <v>0</v>
      </c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41"/>
      <c r="BT136" s="130">
        <f t="shared" si="48"/>
        <v>0</v>
      </c>
      <c r="BU136" s="132"/>
    </row>
    <row r="137" spans="1:73" ht="14.25" customHeight="1" x14ac:dyDescent="0.25">
      <c r="A137" s="3"/>
      <c r="B137" s="935" t="s">
        <v>187</v>
      </c>
      <c r="C137" s="166">
        <f t="shared" ref="C137:G137" si="50">SUM(C107:C136)</f>
        <v>0</v>
      </c>
      <c r="D137" s="166">
        <f t="shared" si="50"/>
        <v>0</v>
      </c>
      <c r="E137" s="166">
        <f t="shared" si="50"/>
        <v>0</v>
      </c>
      <c r="F137" s="166">
        <f t="shared" si="50"/>
        <v>0</v>
      </c>
      <c r="G137" s="166">
        <f t="shared" si="50"/>
        <v>0</v>
      </c>
      <c r="H137" s="166">
        <f>SUMIF(H107:H136,"&gt;0")</f>
        <v>0</v>
      </c>
      <c r="I137" s="166">
        <f t="shared" ref="I137:U137" si="51">SUM(I107:I136)</f>
        <v>0</v>
      </c>
      <c r="J137" s="166">
        <f t="shared" si="51"/>
        <v>0</v>
      </c>
      <c r="K137" s="166">
        <f t="shared" si="51"/>
        <v>0</v>
      </c>
      <c r="L137" s="166">
        <f t="shared" si="51"/>
        <v>0</v>
      </c>
      <c r="M137" s="166">
        <f t="shared" si="51"/>
        <v>0</v>
      </c>
      <c r="N137" s="166">
        <f t="shared" si="51"/>
        <v>0</v>
      </c>
      <c r="O137" s="166">
        <f t="shared" si="51"/>
        <v>0</v>
      </c>
      <c r="P137" s="166">
        <f t="shared" si="51"/>
        <v>0</v>
      </c>
      <c r="Q137" s="166">
        <f t="shared" si="51"/>
        <v>0</v>
      </c>
      <c r="R137" s="166">
        <f t="shared" si="51"/>
        <v>0</v>
      </c>
      <c r="S137" s="166">
        <f t="shared" si="51"/>
        <v>0</v>
      </c>
      <c r="T137" s="166">
        <f t="shared" si="51"/>
        <v>0</v>
      </c>
      <c r="U137" s="166">
        <f t="shared" si="51"/>
        <v>0</v>
      </c>
      <c r="V137" s="166"/>
      <c r="W137" s="166"/>
      <c r="X137" s="166">
        <f t="shared" ref="X137:AX137" si="52">SUM(X107:X136)</f>
        <v>0</v>
      </c>
      <c r="Y137" s="166">
        <f t="shared" si="52"/>
        <v>0</v>
      </c>
      <c r="Z137" s="166">
        <f t="shared" si="52"/>
        <v>0</v>
      </c>
      <c r="AA137" s="166">
        <f t="shared" si="52"/>
        <v>0</v>
      </c>
      <c r="AB137" s="166">
        <f t="shared" si="52"/>
        <v>0</v>
      </c>
      <c r="AC137" s="166">
        <f t="shared" si="52"/>
        <v>0</v>
      </c>
      <c r="AD137" s="166">
        <f t="shared" si="52"/>
        <v>0</v>
      </c>
      <c r="AE137" s="166">
        <f t="shared" si="52"/>
        <v>0</v>
      </c>
      <c r="AF137" s="166">
        <f t="shared" si="52"/>
        <v>0</v>
      </c>
      <c r="AG137" s="166">
        <f t="shared" si="52"/>
        <v>0</v>
      </c>
      <c r="AH137" s="166">
        <f t="shared" si="52"/>
        <v>0</v>
      </c>
      <c r="AI137" s="166">
        <f t="shared" si="52"/>
        <v>0</v>
      </c>
      <c r="AJ137" s="166">
        <f t="shared" si="52"/>
        <v>0</v>
      </c>
      <c r="AK137" s="166">
        <f t="shared" si="52"/>
        <v>0</v>
      </c>
      <c r="AL137" s="166">
        <f t="shared" si="52"/>
        <v>0</v>
      </c>
      <c r="AM137" s="166">
        <f t="shared" si="52"/>
        <v>0</v>
      </c>
      <c r="AN137" s="166">
        <f t="shared" si="52"/>
        <v>0</v>
      </c>
      <c r="AO137" s="166">
        <f t="shared" si="52"/>
        <v>0</v>
      </c>
      <c r="AP137" s="166">
        <f t="shared" si="52"/>
        <v>0</v>
      </c>
      <c r="AQ137" s="166">
        <f t="shared" si="52"/>
        <v>0</v>
      </c>
      <c r="AR137" s="166">
        <f t="shared" si="52"/>
        <v>0</v>
      </c>
      <c r="AS137" s="165">
        <f t="shared" si="52"/>
        <v>0</v>
      </c>
      <c r="AT137" s="165">
        <f t="shared" si="52"/>
        <v>0</v>
      </c>
      <c r="AU137" s="165">
        <f t="shared" si="52"/>
        <v>0</v>
      </c>
      <c r="AV137" s="165">
        <f t="shared" si="52"/>
        <v>0</v>
      </c>
      <c r="AW137" s="165">
        <f t="shared" si="52"/>
        <v>0</v>
      </c>
      <c r="AX137" s="165">
        <f t="shared" si="52"/>
        <v>0</v>
      </c>
      <c r="AY137" s="165"/>
      <c r="AZ137" s="165"/>
      <c r="BA137" s="165"/>
      <c r="BB137" s="165"/>
      <c r="BC137" s="166">
        <f t="shared" ref="BC137:BD137" si="53">SUM(BC107:BC136)</f>
        <v>0</v>
      </c>
      <c r="BD137" s="166">
        <f t="shared" si="53"/>
        <v>0</v>
      </c>
      <c r="BE137" s="3"/>
      <c r="BF137" s="172">
        <f>SUM(BF107:BF136)</f>
        <v>0</v>
      </c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6"/>
      <c r="BR137" s="166"/>
      <c r="BS137" s="166"/>
      <c r="BT137" s="166">
        <f>SUM(BT73:BT103)</f>
        <v>0</v>
      </c>
      <c r="BU137" s="936"/>
    </row>
    <row r="138" spans="1:73" ht="14.25" customHeight="1" x14ac:dyDescent="0.25">
      <c r="A138" s="1"/>
      <c r="B138" s="937" t="s">
        <v>11</v>
      </c>
      <c r="C138" s="3"/>
      <c r="D138" s="3"/>
      <c r="E138" s="3"/>
      <c r="F138" s="3"/>
      <c r="G138" s="4"/>
      <c r="H138" s="517">
        <f t="shared" ref="H138:T138" si="54">SUMIF(H107:H136,"&lt;0")</f>
        <v>0</v>
      </c>
      <c r="I138" s="517">
        <f t="shared" si="54"/>
        <v>0</v>
      </c>
      <c r="J138" s="517">
        <f t="shared" si="54"/>
        <v>0</v>
      </c>
      <c r="K138" s="517">
        <f t="shared" si="54"/>
        <v>0</v>
      </c>
      <c r="L138" s="517">
        <f t="shared" si="54"/>
        <v>0</v>
      </c>
      <c r="M138" s="517">
        <f t="shared" si="54"/>
        <v>0</v>
      </c>
      <c r="N138" s="517">
        <f t="shared" si="54"/>
        <v>0</v>
      </c>
      <c r="O138" s="517">
        <f t="shared" si="54"/>
        <v>0</v>
      </c>
      <c r="P138" s="517">
        <f t="shared" si="54"/>
        <v>0</v>
      </c>
      <c r="Q138" s="517">
        <f t="shared" si="54"/>
        <v>0</v>
      </c>
      <c r="R138" s="517">
        <f t="shared" si="54"/>
        <v>0</v>
      </c>
      <c r="S138" s="517">
        <f t="shared" si="54"/>
        <v>0</v>
      </c>
      <c r="T138" s="517">
        <f t="shared" si="54"/>
        <v>0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96"/>
      <c r="AI138" s="3"/>
      <c r="AJ138" s="3"/>
      <c r="AK138" s="3"/>
      <c r="AL138" s="4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spans="1:73" ht="14.25" customHeight="1" thickBot="1" x14ac:dyDescent="0.3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176"/>
      <c r="AI139" s="3"/>
      <c r="AJ139" s="3"/>
      <c r="AK139" s="3"/>
      <c r="AL139" s="4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spans="1:73" ht="14.25" customHeight="1" thickBot="1" x14ac:dyDescent="0.3">
      <c r="A140" s="3"/>
      <c r="B140" s="512">
        <v>46143</v>
      </c>
      <c r="C140" s="94"/>
      <c r="D140" s="95"/>
      <c r="E140" s="97"/>
      <c r="F140" s="97"/>
      <c r="G140" s="265">
        <f t="shared" ref="G140:G170" si="55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03">
        <f t="shared" ref="U140:U170" si="56">SUM(H140:T140)</f>
        <v>0</v>
      </c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03">
        <f t="shared" ref="AH140:AH170" si="57">SUM(V140:AG140)</f>
        <v>0</v>
      </c>
      <c r="AI140" s="95"/>
      <c r="AJ140" s="95"/>
      <c r="AK140" s="104"/>
      <c r="AL140" s="191">
        <f t="shared" ref="AL140:AL170" si="58">SUM(AI140:AK140)</f>
        <v>0</v>
      </c>
      <c r="AM140" s="188"/>
      <c r="AN140" s="188"/>
      <c r="AO140" s="186"/>
      <c r="AP140" s="186"/>
      <c r="AQ140" s="193"/>
      <c r="AR140" s="224">
        <f t="shared" ref="AR140:AR141" si="59">+G140-U140-AH140-AL140-AM140-AO140-AP140-AQ140</f>
        <v>0</v>
      </c>
      <c r="AS140" s="938"/>
      <c r="AT140" s="269"/>
      <c r="AU140" s="109"/>
      <c r="AV140" s="109"/>
      <c r="AW140" s="109"/>
      <c r="AX140" s="938"/>
      <c r="AY140" s="269"/>
      <c r="AZ140" s="269"/>
      <c r="BA140" s="269"/>
      <c r="BB140" s="269"/>
      <c r="BC140" s="292">
        <f t="shared" ref="BC140:BC170" si="60">SUM(AS140:BB140)-BA140</f>
        <v>0</v>
      </c>
      <c r="BD140" s="114">
        <f t="shared" ref="BD140:BD170" si="61">+AR140-BC140</f>
        <v>0</v>
      </c>
      <c r="BE140" s="3"/>
      <c r="BF140" s="114">
        <f t="shared" ref="BF140:BF170" si="62">SUM(BG140:BS140)</f>
        <v>0</v>
      </c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249"/>
      <c r="BT140" s="116">
        <f t="shared" ref="BT140:BT170" si="63">+BD140-BF140</f>
        <v>0</v>
      </c>
      <c r="BU140" s="3"/>
    </row>
    <row r="141" spans="1:73" ht="14.25" customHeight="1" thickBot="1" x14ac:dyDescent="0.3">
      <c r="A141" s="3"/>
      <c r="B141" s="512">
        <v>46144</v>
      </c>
      <c r="C141" s="118"/>
      <c r="D141" s="119"/>
      <c r="E141" s="120"/>
      <c r="F141" s="120"/>
      <c r="G141" s="147">
        <f t="shared" si="55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03">
        <f t="shared" si="56"/>
        <v>0</v>
      </c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03">
        <f t="shared" si="57"/>
        <v>0</v>
      </c>
      <c r="AI141" s="119"/>
      <c r="AJ141" s="119"/>
      <c r="AK141" s="123"/>
      <c r="AL141" s="105">
        <f t="shared" si="58"/>
        <v>0</v>
      </c>
      <c r="AM141" s="145"/>
      <c r="AN141" s="145"/>
      <c r="AO141" s="143"/>
      <c r="AP141" s="143"/>
      <c r="AQ141" s="146"/>
      <c r="AR141" s="224">
        <f t="shared" si="59"/>
        <v>0</v>
      </c>
      <c r="AS141" s="939"/>
      <c r="AT141" s="274"/>
      <c r="AU141" s="126"/>
      <c r="AV141" s="126"/>
      <c r="AW141" s="126"/>
      <c r="AX141" s="939"/>
      <c r="AY141" s="274"/>
      <c r="AZ141" s="274"/>
      <c r="BA141" s="274"/>
      <c r="BB141" s="274"/>
      <c r="BC141" s="222">
        <f t="shared" si="60"/>
        <v>0</v>
      </c>
      <c r="BD141" s="113">
        <f t="shared" si="61"/>
        <v>0</v>
      </c>
      <c r="BE141" s="3"/>
      <c r="BF141" s="113">
        <f t="shared" si="62"/>
        <v>0</v>
      </c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31"/>
      <c r="BR141" s="129"/>
      <c r="BS141" s="255"/>
      <c r="BT141" s="130">
        <f t="shared" si="63"/>
        <v>0</v>
      </c>
      <c r="BU141" s="3"/>
    </row>
    <row r="142" spans="1:73" ht="14.25" customHeight="1" thickBot="1" x14ac:dyDescent="0.3">
      <c r="A142" s="3"/>
      <c r="B142" s="512">
        <v>46145</v>
      </c>
      <c r="C142" s="118"/>
      <c r="D142" s="119"/>
      <c r="E142" s="120"/>
      <c r="F142" s="120"/>
      <c r="G142" s="147">
        <f t="shared" si="55"/>
        <v>0</v>
      </c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03">
        <f t="shared" si="56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03">
        <f t="shared" si="57"/>
        <v>0</v>
      </c>
      <c r="AI142" s="119"/>
      <c r="AJ142" s="119"/>
      <c r="AK142" s="123"/>
      <c r="AL142" s="105">
        <f t="shared" si="58"/>
        <v>0</v>
      </c>
      <c r="AM142" s="145"/>
      <c r="AN142" s="145"/>
      <c r="AO142" s="143"/>
      <c r="AP142" s="143"/>
      <c r="AQ142" s="146"/>
      <c r="AR142" s="224">
        <f t="shared" ref="AR142:AR170" si="64">+G142-U142-AH142-AL142-AM142-AO142-AP142-AQ142-AN142</f>
        <v>0</v>
      </c>
      <c r="AS142" s="939"/>
      <c r="AT142" s="274"/>
      <c r="AU142" s="274"/>
      <c r="AV142" s="126"/>
      <c r="AW142" s="126"/>
      <c r="AX142" s="939"/>
      <c r="AY142" s="274"/>
      <c r="AZ142" s="274"/>
      <c r="BA142" s="274"/>
      <c r="BB142" s="274"/>
      <c r="BC142" s="222">
        <f t="shared" si="60"/>
        <v>0</v>
      </c>
      <c r="BD142" s="113">
        <f t="shared" si="61"/>
        <v>0</v>
      </c>
      <c r="BE142" s="3"/>
      <c r="BF142" s="113">
        <f t="shared" si="62"/>
        <v>0</v>
      </c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31"/>
      <c r="BR142" s="129"/>
      <c r="BS142" s="255"/>
      <c r="BT142" s="130">
        <f t="shared" si="63"/>
        <v>0</v>
      </c>
      <c r="BU142" s="3"/>
    </row>
    <row r="143" spans="1:73" ht="14.25" customHeight="1" thickBot="1" x14ac:dyDescent="0.3">
      <c r="A143" s="3"/>
      <c r="B143" s="512">
        <v>46146</v>
      </c>
      <c r="C143" s="118"/>
      <c r="D143" s="119"/>
      <c r="E143" s="120"/>
      <c r="F143" s="120"/>
      <c r="G143" s="147">
        <f t="shared" si="55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03">
        <f t="shared" si="56"/>
        <v>0</v>
      </c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03">
        <f t="shared" si="57"/>
        <v>0</v>
      </c>
      <c r="AI143" s="119"/>
      <c r="AJ143" s="119"/>
      <c r="AK143" s="123"/>
      <c r="AL143" s="105">
        <f t="shared" si="58"/>
        <v>0</v>
      </c>
      <c r="AM143" s="145"/>
      <c r="AN143" s="145"/>
      <c r="AO143" s="143"/>
      <c r="AP143" s="143"/>
      <c r="AQ143" s="146"/>
      <c r="AR143" s="224">
        <f t="shared" si="64"/>
        <v>0</v>
      </c>
      <c r="AS143" s="939"/>
      <c r="AT143" s="274"/>
      <c r="AU143" s="274"/>
      <c r="AV143" s="126"/>
      <c r="AW143" s="126"/>
      <c r="AX143" s="939"/>
      <c r="AY143" s="274"/>
      <c r="AZ143" s="274"/>
      <c r="BA143" s="274"/>
      <c r="BB143" s="274"/>
      <c r="BC143" s="222">
        <f t="shared" si="60"/>
        <v>0</v>
      </c>
      <c r="BD143" s="113">
        <f t="shared" si="61"/>
        <v>0</v>
      </c>
      <c r="BE143" s="3"/>
      <c r="BF143" s="113">
        <f t="shared" si="62"/>
        <v>0</v>
      </c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255"/>
      <c r="BT143" s="130">
        <f t="shared" si="63"/>
        <v>0</v>
      </c>
      <c r="BU143" s="3"/>
    </row>
    <row r="144" spans="1:73" ht="14.25" customHeight="1" thickBot="1" x14ac:dyDescent="0.3">
      <c r="A144" s="3"/>
      <c r="B144" s="512">
        <v>46147</v>
      </c>
      <c r="C144" s="118"/>
      <c r="D144" s="119"/>
      <c r="E144" s="120"/>
      <c r="F144" s="120"/>
      <c r="G144" s="147">
        <f t="shared" si="55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03">
        <f t="shared" si="56"/>
        <v>0</v>
      </c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03">
        <f t="shared" si="57"/>
        <v>0</v>
      </c>
      <c r="AI144" s="119"/>
      <c r="AJ144" s="119"/>
      <c r="AK144" s="123"/>
      <c r="AL144" s="105">
        <f t="shared" si="58"/>
        <v>0</v>
      </c>
      <c r="AM144" s="145"/>
      <c r="AN144" s="145"/>
      <c r="AO144" s="143"/>
      <c r="AP144" s="143"/>
      <c r="AQ144" s="146"/>
      <c r="AR144" s="224">
        <f t="shared" si="64"/>
        <v>0</v>
      </c>
      <c r="AS144" s="939"/>
      <c r="AT144" s="274"/>
      <c r="AU144" s="274"/>
      <c r="AV144" s="126"/>
      <c r="AW144" s="126"/>
      <c r="AX144" s="939"/>
      <c r="AY144" s="274"/>
      <c r="AZ144" s="274"/>
      <c r="BA144" s="274"/>
      <c r="BB144" s="274"/>
      <c r="BC144" s="222">
        <f t="shared" si="60"/>
        <v>0</v>
      </c>
      <c r="BD144" s="113">
        <f t="shared" si="61"/>
        <v>0</v>
      </c>
      <c r="BE144" s="3"/>
      <c r="BF144" s="113">
        <f t="shared" si="62"/>
        <v>0</v>
      </c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255"/>
      <c r="BT144" s="130">
        <f t="shared" si="63"/>
        <v>0</v>
      </c>
      <c r="BU144" s="3"/>
    </row>
    <row r="145" spans="1:73" ht="14.25" customHeight="1" thickBot="1" x14ac:dyDescent="0.3">
      <c r="A145" s="3"/>
      <c r="B145" s="512">
        <v>46148</v>
      </c>
      <c r="C145" s="118"/>
      <c r="D145" s="119"/>
      <c r="E145" s="120"/>
      <c r="F145" s="120"/>
      <c r="G145" s="147">
        <f t="shared" si="55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03">
        <f t="shared" si="56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03">
        <f t="shared" si="57"/>
        <v>0</v>
      </c>
      <c r="AI145" s="119"/>
      <c r="AJ145" s="119"/>
      <c r="AK145" s="123"/>
      <c r="AL145" s="105">
        <f t="shared" si="58"/>
        <v>0</v>
      </c>
      <c r="AM145" s="145"/>
      <c r="AN145" s="145"/>
      <c r="AO145" s="143"/>
      <c r="AP145" s="143"/>
      <c r="AQ145" s="146"/>
      <c r="AR145" s="224">
        <f t="shared" si="64"/>
        <v>0</v>
      </c>
      <c r="AS145" s="939"/>
      <c r="AT145" s="274"/>
      <c r="AU145" s="274"/>
      <c r="AV145" s="126"/>
      <c r="AW145" s="126"/>
      <c r="AX145" s="939"/>
      <c r="AY145" s="274"/>
      <c r="AZ145" s="274"/>
      <c r="BA145" s="274"/>
      <c r="BB145" s="274"/>
      <c r="BC145" s="222">
        <f t="shared" si="60"/>
        <v>0</v>
      </c>
      <c r="BD145" s="113">
        <f t="shared" si="61"/>
        <v>0</v>
      </c>
      <c r="BE145" s="3"/>
      <c r="BF145" s="113">
        <f t="shared" si="62"/>
        <v>0</v>
      </c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255"/>
      <c r="BT145" s="130">
        <f t="shared" si="63"/>
        <v>0</v>
      </c>
      <c r="BU145" s="3"/>
    </row>
    <row r="146" spans="1:73" ht="14.25" customHeight="1" thickBot="1" x14ac:dyDescent="0.3">
      <c r="A146" s="3"/>
      <c r="B146" s="512">
        <v>46149</v>
      </c>
      <c r="C146" s="118"/>
      <c r="D146" s="123"/>
      <c r="E146" s="120"/>
      <c r="F146" s="120"/>
      <c r="G146" s="147">
        <f t="shared" si="55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56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03">
        <f t="shared" si="57"/>
        <v>0</v>
      </c>
      <c r="AI146" s="123"/>
      <c r="AJ146" s="123"/>
      <c r="AK146" s="123"/>
      <c r="AL146" s="105">
        <f t="shared" si="58"/>
        <v>0</v>
      </c>
      <c r="AM146" s="143"/>
      <c r="AN146" s="143"/>
      <c r="AO146" s="143"/>
      <c r="AP146" s="143"/>
      <c r="AQ146" s="146"/>
      <c r="AR146" s="224">
        <f t="shared" si="64"/>
        <v>0</v>
      </c>
      <c r="AS146" s="863"/>
      <c r="AT146" s="274"/>
      <c r="AU146" s="274"/>
      <c r="AV146" s="126"/>
      <c r="AW146" s="126"/>
      <c r="AX146" s="863"/>
      <c r="AY146" s="274"/>
      <c r="AZ146" s="274"/>
      <c r="BA146" s="274"/>
      <c r="BB146" s="274"/>
      <c r="BC146" s="222">
        <f t="shared" si="60"/>
        <v>0</v>
      </c>
      <c r="BD146" s="113">
        <f t="shared" si="61"/>
        <v>0</v>
      </c>
      <c r="BE146" s="3"/>
      <c r="BF146" s="113">
        <f t="shared" si="62"/>
        <v>0</v>
      </c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255"/>
      <c r="BT146" s="130">
        <f t="shared" si="63"/>
        <v>0</v>
      </c>
      <c r="BU146" s="3"/>
    </row>
    <row r="147" spans="1:73" ht="14.25" customHeight="1" thickBot="1" x14ac:dyDescent="0.3">
      <c r="A147" s="3"/>
      <c r="B147" s="512">
        <v>46150</v>
      </c>
      <c r="C147" s="118"/>
      <c r="D147" s="123"/>
      <c r="E147" s="120"/>
      <c r="F147" s="120"/>
      <c r="G147" s="147">
        <f t="shared" si="55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03">
        <f t="shared" si="56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03">
        <f t="shared" si="57"/>
        <v>0</v>
      </c>
      <c r="AI147" s="123"/>
      <c r="AJ147" s="123"/>
      <c r="AK147" s="123"/>
      <c r="AL147" s="105">
        <f t="shared" si="58"/>
        <v>0</v>
      </c>
      <c r="AM147" s="143"/>
      <c r="AN147" s="143"/>
      <c r="AO147" s="143"/>
      <c r="AP147" s="143"/>
      <c r="AQ147" s="146"/>
      <c r="AR147" s="224">
        <f t="shared" si="64"/>
        <v>0</v>
      </c>
      <c r="AS147" s="863"/>
      <c r="AT147" s="274"/>
      <c r="AU147" s="274"/>
      <c r="AV147" s="126"/>
      <c r="AW147" s="126"/>
      <c r="AX147" s="863"/>
      <c r="AY147" s="274"/>
      <c r="AZ147" s="274"/>
      <c r="BA147" s="274"/>
      <c r="BB147" s="274"/>
      <c r="BC147" s="222">
        <f t="shared" si="60"/>
        <v>0</v>
      </c>
      <c r="BD147" s="113">
        <f t="shared" si="61"/>
        <v>0</v>
      </c>
      <c r="BE147" s="3"/>
      <c r="BF147" s="113">
        <f t="shared" si="62"/>
        <v>0</v>
      </c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255"/>
      <c r="BT147" s="130">
        <f t="shared" si="63"/>
        <v>0</v>
      </c>
      <c r="BU147" s="3"/>
    </row>
    <row r="148" spans="1:73" ht="14.25" customHeight="1" thickBot="1" x14ac:dyDescent="0.3">
      <c r="A148" s="3"/>
      <c r="B148" s="512">
        <v>46151</v>
      </c>
      <c r="C148" s="118"/>
      <c r="D148" s="123"/>
      <c r="E148" s="120"/>
      <c r="F148" s="120"/>
      <c r="G148" s="147">
        <f t="shared" si="55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56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03">
        <f t="shared" si="57"/>
        <v>0</v>
      </c>
      <c r="AI148" s="123"/>
      <c r="AJ148" s="123"/>
      <c r="AK148" s="123"/>
      <c r="AL148" s="105">
        <f t="shared" si="58"/>
        <v>0</v>
      </c>
      <c r="AM148" s="143"/>
      <c r="AN148" s="143"/>
      <c r="AO148" s="143"/>
      <c r="AP148" s="143"/>
      <c r="AQ148" s="146"/>
      <c r="AR148" s="224">
        <f t="shared" si="64"/>
        <v>0</v>
      </c>
      <c r="AS148" s="863"/>
      <c r="AT148" s="274"/>
      <c r="AU148" s="274"/>
      <c r="AV148" s="126"/>
      <c r="AW148" s="126"/>
      <c r="AX148" s="863"/>
      <c r="AY148" s="274"/>
      <c r="AZ148" s="274"/>
      <c r="BA148" s="274"/>
      <c r="BB148" s="274"/>
      <c r="BC148" s="222">
        <f t="shared" si="60"/>
        <v>0</v>
      </c>
      <c r="BD148" s="113">
        <f t="shared" si="61"/>
        <v>0</v>
      </c>
      <c r="BE148" s="3"/>
      <c r="BF148" s="113">
        <f t="shared" si="62"/>
        <v>0</v>
      </c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255"/>
      <c r="BT148" s="130">
        <f t="shared" si="63"/>
        <v>0</v>
      </c>
      <c r="BU148" s="3"/>
    </row>
    <row r="149" spans="1:73" ht="14.25" customHeight="1" thickBot="1" x14ac:dyDescent="0.3">
      <c r="A149" s="3"/>
      <c r="B149" s="512">
        <v>46152</v>
      </c>
      <c r="C149" s="118"/>
      <c r="D149" s="123"/>
      <c r="E149" s="120"/>
      <c r="F149" s="120"/>
      <c r="G149" s="147">
        <f t="shared" si="55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56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03">
        <f t="shared" si="57"/>
        <v>0</v>
      </c>
      <c r="AI149" s="123"/>
      <c r="AJ149" s="123"/>
      <c r="AK149" s="123"/>
      <c r="AL149" s="105">
        <f t="shared" si="58"/>
        <v>0</v>
      </c>
      <c r="AM149" s="143"/>
      <c r="AN149" s="143"/>
      <c r="AO149" s="143"/>
      <c r="AP149" s="143"/>
      <c r="AQ149" s="146"/>
      <c r="AR149" s="224">
        <f t="shared" si="64"/>
        <v>0</v>
      </c>
      <c r="AS149" s="863"/>
      <c r="AT149" s="274"/>
      <c r="AU149" s="274"/>
      <c r="AV149" s="126"/>
      <c r="AW149" s="126"/>
      <c r="AX149" s="863"/>
      <c r="AY149" s="274"/>
      <c r="AZ149" s="274"/>
      <c r="BA149" s="274"/>
      <c r="BB149" s="274"/>
      <c r="BC149" s="222">
        <f t="shared" si="60"/>
        <v>0</v>
      </c>
      <c r="BD149" s="113">
        <f t="shared" si="61"/>
        <v>0</v>
      </c>
      <c r="BE149" s="3"/>
      <c r="BF149" s="113">
        <f t="shared" si="62"/>
        <v>0</v>
      </c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255"/>
      <c r="BT149" s="130">
        <f t="shared" si="63"/>
        <v>0</v>
      </c>
      <c r="BU149" s="3"/>
    </row>
    <row r="150" spans="1:73" ht="14.25" customHeight="1" thickBot="1" x14ac:dyDescent="0.3">
      <c r="A150" s="3"/>
      <c r="B150" s="512">
        <v>46153</v>
      </c>
      <c r="C150" s="118"/>
      <c r="D150" s="123"/>
      <c r="E150" s="120"/>
      <c r="F150" s="120"/>
      <c r="G150" s="147">
        <f t="shared" si="55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56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03">
        <f t="shared" si="57"/>
        <v>0</v>
      </c>
      <c r="AI150" s="123"/>
      <c r="AJ150" s="123"/>
      <c r="AK150" s="123"/>
      <c r="AL150" s="105">
        <f t="shared" si="58"/>
        <v>0</v>
      </c>
      <c r="AM150" s="143"/>
      <c r="AN150" s="143"/>
      <c r="AO150" s="143"/>
      <c r="AP150" s="143"/>
      <c r="AQ150" s="146"/>
      <c r="AR150" s="224">
        <f t="shared" si="64"/>
        <v>0</v>
      </c>
      <c r="AS150" s="863"/>
      <c r="AT150" s="274"/>
      <c r="AU150" s="274"/>
      <c r="AV150" s="126"/>
      <c r="AW150" s="126"/>
      <c r="AX150" s="863"/>
      <c r="AY150" s="274"/>
      <c r="AZ150" s="274"/>
      <c r="BA150" s="274"/>
      <c r="BB150" s="274"/>
      <c r="BC150" s="222">
        <f t="shared" si="60"/>
        <v>0</v>
      </c>
      <c r="BD150" s="113">
        <f t="shared" si="61"/>
        <v>0</v>
      </c>
      <c r="BE150" s="3"/>
      <c r="BF150" s="113">
        <f t="shared" si="62"/>
        <v>0</v>
      </c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255"/>
      <c r="BT150" s="130">
        <f t="shared" si="63"/>
        <v>0</v>
      </c>
      <c r="BU150" s="3"/>
    </row>
    <row r="151" spans="1:73" ht="14.25" customHeight="1" thickBot="1" x14ac:dyDescent="0.3">
      <c r="A151" s="3"/>
      <c r="B151" s="512">
        <v>46154</v>
      </c>
      <c r="C151" s="118"/>
      <c r="D151" s="123"/>
      <c r="E151" s="120"/>
      <c r="F151" s="120"/>
      <c r="G151" s="147">
        <f t="shared" si="55"/>
        <v>0</v>
      </c>
      <c r="H151" s="231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56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03">
        <f t="shared" si="57"/>
        <v>0</v>
      </c>
      <c r="AI151" s="123"/>
      <c r="AJ151" s="123"/>
      <c r="AK151" s="123"/>
      <c r="AL151" s="105">
        <f t="shared" si="58"/>
        <v>0</v>
      </c>
      <c r="AM151" s="143"/>
      <c r="AN151" s="143"/>
      <c r="AO151" s="143"/>
      <c r="AP151" s="143"/>
      <c r="AQ151" s="146"/>
      <c r="AR151" s="224">
        <f t="shared" si="64"/>
        <v>0</v>
      </c>
      <c r="AS151" s="863"/>
      <c r="AT151" s="274"/>
      <c r="AU151" s="274"/>
      <c r="AV151" s="126"/>
      <c r="AW151" s="126"/>
      <c r="AX151" s="863"/>
      <c r="AY151" s="274"/>
      <c r="AZ151" s="274"/>
      <c r="BA151" s="274"/>
      <c r="BB151" s="274"/>
      <c r="BC151" s="222">
        <f t="shared" si="60"/>
        <v>0</v>
      </c>
      <c r="BD151" s="113">
        <f t="shared" si="61"/>
        <v>0</v>
      </c>
      <c r="BE151" s="3"/>
      <c r="BF151" s="113">
        <f t="shared" si="62"/>
        <v>0</v>
      </c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255"/>
      <c r="BT151" s="130">
        <f t="shared" si="63"/>
        <v>0</v>
      </c>
      <c r="BU151" s="3"/>
    </row>
    <row r="152" spans="1:73" ht="14.25" customHeight="1" thickBot="1" x14ac:dyDescent="0.3">
      <c r="A152" s="132"/>
      <c r="B152" s="512">
        <v>46155</v>
      </c>
      <c r="C152" s="133"/>
      <c r="D152" s="136"/>
      <c r="E152" s="135"/>
      <c r="F152" s="135"/>
      <c r="G152" s="147">
        <f t="shared" si="55"/>
        <v>0</v>
      </c>
      <c r="H152" s="940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56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03">
        <f t="shared" si="57"/>
        <v>0</v>
      </c>
      <c r="AI152" s="136"/>
      <c r="AJ152" s="136"/>
      <c r="AK152" s="136"/>
      <c r="AL152" s="105">
        <f t="shared" si="58"/>
        <v>0</v>
      </c>
      <c r="AM152" s="143"/>
      <c r="AN152" s="143"/>
      <c r="AO152" s="143"/>
      <c r="AP152" s="143"/>
      <c r="AQ152" s="146"/>
      <c r="AR152" s="224">
        <f t="shared" si="64"/>
        <v>0</v>
      </c>
      <c r="AS152" s="863"/>
      <c r="AT152" s="274"/>
      <c r="AU152" s="126"/>
      <c r="AV152" s="126"/>
      <c r="AW152" s="126"/>
      <c r="AX152" s="863"/>
      <c r="AY152" s="274"/>
      <c r="AZ152" s="274"/>
      <c r="BA152" s="274"/>
      <c r="BB152" s="274"/>
      <c r="BC152" s="222">
        <f t="shared" si="60"/>
        <v>0</v>
      </c>
      <c r="BD152" s="140">
        <f t="shared" si="61"/>
        <v>0</v>
      </c>
      <c r="BE152" s="132"/>
      <c r="BF152" s="140">
        <f t="shared" si="62"/>
        <v>0</v>
      </c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52"/>
      <c r="BT152" s="130">
        <f t="shared" si="63"/>
        <v>0</v>
      </c>
      <c r="BU152" s="132"/>
    </row>
    <row r="153" spans="1:73" ht="14.25" customHeight="1" thickBot="1" x14ac:dyDescent="0.3">
      <c r="A153" s="132"/>
      <c r="B153" s="512">
        <v>46156</v>
      </c>
      <c r="C153" s="133"/>
      <c r="D153" s="136"/>
      <c r="E153" s="135"/>
      <c r="F153" s="135"/>
      <c r="G153" s="147">
        <f t="shared" si="55"/>
        <v>0</v>
      </c>
      <c r="H153" s="940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56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03">
        <f t="shared" si="57"/>
        <v>0</v>
      </c>
      <c r="AI153" s="136"/>
      <c r="AJ153" s="136"/>
      <c r="AK153" s="136"/>
      <c r="AL153" s="105">
        <f t="shared" si="58"/>
        <v>0</v>
      </c>
      <c r="AM153" s="143"/>
      <c r="AN153" s="143"/>
      <c r="AO153" s="143"/>
      <c r="AP153" s="143"/>
      <c r="AQ153" s="146"/>
      <c r="AR153" s="224">
        <f t="shared" si="64"/>
        <v>0</v>
      </c>
      <c r="AS153" s="863"/>
      <c r="AT153" s="274"/>
      <c r="AU153" s="126"/>
      <c r="AV153" s="126"/>
      <c r="AW153" s="126"/>
      <c r="AX153" s="863"/>
      <c r="AY153" s="274"/>
      <c r="AZ153" s="274"/>
      <c r="BA153" s="274"/>
      <c r="BB153" s="274"/>
      <c r="BC153" s="222">
        <f t="shared" si="60"/>
        <v>0</v>
      </c>
      <c r="BD153" s="140">
        <f t="shared" si="61"/>
        <v>0</v>
      </c>
      <c r="BE153" s="132"/>
      <c r="BF153" s="140">
        <f t="shared" si="62"/>
        <v>0</v>
      </c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52"/>
      <c r="BT153" s="130">
        <f t="shared" si="63"/>
        <v>0</v>
      </c>
      <c r="BU153" s="132"/>
    </row>
    <row r="154" spans="1:73" ht="14.25" customHeight="1" thickBot="1" x14ac:dyDescent="0.3">
      <c r="A154" s="132"/>
      <c r="B154" s="512">
        <v>46157</v>
      </c>
      <c r="C154" s="133"/>
      <c r="D154" s="136"/>
      <c r="E154" s="135"/>
      <c r="F154" s="135"/>
      <c r="G154" s="147">
        <f t="shared" si="55"/>
        <v>0</v>
      </c>
      <c r="H154" s="940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56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03">
        <f t="shared" si="57"/>
        <v>0</v>
      </c>
      <c r="AI154" s="136"/>
      <c r="AJ154" s="136"/>
      <c r="AK154" s="136"/>
      <c r="AL154" s="105">
        <f t="shared" si="58"/>
        <v>0</v>
      </c>
      <c r="AM154" s="143"/>
      <c r="AN154" s="143"/>
      <c r="AO154" s="143"/>
      <c r="AP154" s="143"/>
      <c r="AQ154" s="146"/>
      <c r="AR154" s="224">
        <f t="shared" si="64"/>
        <v>0</v>
      </c>
      <c r="AS154" s="863"/>
      <c r="AT154" s="274"/>
      <c r="AU154" s="126"/>
      <c r="AV154" s="126"/>
      <c r="AW154" s="126"/>
      <c r="AX154" s="863"/>
      <c r="AY154" s="274"/>
      <c r="AZ154" s="274"/>
      <c r="BA154" s="274"/>
      <c r="BB154" s="274"/>
      <c r="BC154" s="222">
        <f t="shared" si="60"/>
        <v>0</v>
      </c>
      <c r="BD154" s="140">
        <f t="shared" si="61"/>
        <v>0</v>
      </c>
      <c r="BE154" s="132"/>
      <c r="BF154" s="140">
        <f t="shared" si="62"/>
        <v>0</v>
      </c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52"/>
      <c r="BT154" s="130">
        <f t="shared" si="63"/>
        <v>0</v>
      </c>
      <c r="BU154" s="132"/>
    </row>
    <row r="155" spans="1:73" ht="14.25" customHeight="1" thickBot="1" x14ac:dyDescent="0.3">
      <c r="A155" s="132"/>
      <c r="B155" s="512">
        <v>46158</v>
      </c>
      <c r="C155" s="133"/>
      <c r="D155" s="136"/>
      <c r="E155" s="135"/>
      <c r="F155" s="135"/>
      <c r="G155" s="147">
        <f t="shared" si="55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56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03">
        <f t="shared" si="57"/>
        <v>0</v>
      </c>
      <c r="AI155" s="136"/>
      <c r="AJ155" s="136"/>
      <c r="AK155" s="136"/>
      <c r="AL155" s="105">
        <f t="shared" si="58"/>
        <v>0</v>
      </c>
      <c r="AM155" s="143"/>
      <c r="AN155" s="143"/>
      <c r="AO155" s="143"/>
      <c r="AP155" s="143"/>
      <c r="AQ155" s="146"/>
      <c r="AR155" s="224">
        <f t="shared" si="64"/>
        <v>0</v>
      </c>
      <c r="AS155" s="863"/>
      <c r="AT155" s="274"/>
      <c r="AU155" s="126"/>
      <c r="AV155" s="126"/>
      <c r="AW155" s="126"/>
      <c r="AX155" s="863"/>
      <c r="AY155" s="274"/>
      <c r="AZ155" s="274"/>
      <c r="BA155" s="274"/>
      <c r="BB155" s="274"/>
      <c r="BC155" s="222">
        <f t="shared" si="60"/>
        <v>0</v>
      </c>
      <c r="BD155" s="140">
        <f t="shared" si="61"/>
        <v>0</v>
      </c>
      <c r="BE155" s="132"/>
      <c r="BF155" s="140">
        <f t="shared" si="62"/>
        <v>0</v>
      </c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52"/>
      <c r="BT155" s="130">
        <f t="shared" si="63"/>
        <v>0</v>
      </c>
      <c r="BU155" s="132"/>
    </row>
    <row r="156" spans="1:73" ht="14.25" customHeight="1" thickBot="1" x14ac:dyDescent="0.3">
      <c r="A156" s="132"/>
      <c r="B156" s="512">
        <v>46159</v>
      </c>
      <c r="C156" s="133"/>
      <c r="D156" s="136"/>
      <c r="E156" s="135"/>
      <c r="F156" s="135"/>
      <c r="G156" s="147">
        <f t="shared" si="55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56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03">
        <f t="shared" si="57"/>
        <v>0</v>
      </c>
      <c r="AI156" s="136"/>
      <c r="AJ156" s="136"/>
      <c r="AK156" s="136"/>
      <c r="AL156" s="105">
        <f t="shared" si="58"/>
        <v>0</v>
      </c>
      <c r="AM156" s="143"/>
      <c r="AN156" s="143"/>
      <c r="AO156" s="143"/>
      <c r="AP156" s="143"/>
      <c r="AQ156" s="146"/>
      <c r="AR156" s="224">
        <f t="shared" si="64"/>
        <v>0</v>
      </c>
      <c r="AS156" s="863"/>
      <c r="AT156" s="274"/>
      <c r="AU156" s="126"/>
      <c r="AV156" s="126"/>
      <c r="AW156" s="126"/>
      <c r="AX156" s="863"/>
      <c r="AY156" s="274"/>
      <c r="AZ156" s="274"/>
      <c r="BA156" s="274"/>
      <c r="BB156" s="274"/>
      <c r="BC156" s="222">
        <f t="shared" si="60"/>
        <v>0</v>
      </c>
      <c r="BD156" s="140">
        <f t="shared" si="61"/>
        <v>0</v>
      </c>
      <c r="BE156" s="132"/>
      <c r="BF156" s="140">
        <f t="shared" si="62"/>
        <v>0</v>
      </c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52"/>
      <c r="BT156" s="130">
        <f t="shared" si="63"/>
        <v>0</v>
      </c>
      <c r="BU156" s="132"/>
    </row>
    <row r="157" spans="1:73" ht="14.25" customHeight="1" thickBot="1" x14ac:dyDescent="0.3">
      <c r="A157" s="132"/>
      <c r="B157" s="512">
        <v>46160</v>
      </c>
      <c r="C157" s="133"/>
      <c r="D157" s="136"/>
      <c r="E157" s="135"/>
      <c r="F157" s="135"/>
      <c r="G157" s="147">
        <f t="shared" si="55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56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03">
        <f t="shared" si="57"/>
        <v>0</v>
      </c>
      <c r="AI157" s="136"/>
      <c r="AJ157" s="136"/>
      <c r="AK157" s="136"/>
      <c r="AL157" s="105">
        <f t="shared" si="58"/>
        <v>0</v>
      </c>
      <c r="AM157" s="143"/>
      <c r="AN157" s="143"/>
      <c r="AO157" s="143"/>
      <c r="AP157" s="143"/>
      <c r="AQ157" s="146"/>
      <c r="AR157" s="224">
        <f t="shared" si="64"/>
        <v>0</v>
      </c>
      <c r="AS157" s="863"/>
      <c r="AT157" s="274"/>
      <c r="AU157" s="126"/>
      <c r="AV157" s="126"/>
      <c r="AW157" s="126"/>
      <c r="AX157" s="863"/>
      <c r="AY157" s="274"/>
      <c r="AZ157" s="274"/>
      <c r="BA157" s="274"/>
      <c r="BB157" s="274"/>
      <c r="BC157" s="222">
        <f t="shared" si="60"/>
        <v>0</v>
      </c>
      <c r="BD157" s="140">
        <f t="shared" si="61"/>
        <v>0</v>
      </c>
      <c r="BE157" s="132"/>
      <c r="BF157" s="140">
        <f t="shared" si="62"/>
        <v>0</v>
      </c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52"/>
      <c r="BT157" s="130">
        <f t="shared" si="63"/>
        <v>0</v>
      </c>
      <c r="BU157" s="132"/>
    </row>
    <row r="158" spans="1:73" ht="14.25" customHeight="1" thickBot="1" x14ac:dyDescent="0.3">
      <c r="A158" s="132"/>
      <c r="B158" s="512">
        <v>46161</v>
      </c>
      <c r="C158" s="133"/>
      <c r="D158" s="136"/>
      <c r="E158" s="135"/>
      <c r="F158" s="135"/>
      <c r="G158" s="147">
        <f t="shared" si="55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56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03">
        <f t="shared" si="57"/>
        <v>0</v>
      </c>
      <c r="AI158" s="136"/>
      <c r="AJ158" s="136"/>
      <c r="AK158" s="136"/>
      <c r="AL158" s="105">
        <f t="shared" si="58"/>
        <v>0</v>
      </c>
      <c r="AM158" s="143"/>
      <c r="AN158" s="143"/>
      <c r="AO158" s="143"/>
      <c r="AP158" s="143"/>
      <c r="AQ158" s="146"/>
      <c r="AR158" s="224">
        <f t="shared" si="64"/>
        <v>0</v>
      </c>
      <c r="AS158" s="863"/>
      <c r="AT158" s="274"/>
      <c r="AU158" s="126"/>
      <c r="AV158" s="126"/>
      <c r="AW158" s="126"/>
      <c r="AX158" s="863"/>
      <c r="AY158" s="274"/>
      <c r="AZ158" s="274"/>
      <c r="BA158" s="274"/>
      <c r="BB158" s="274"/>
      <c r="BC158" s="222">
        <f t="shared" si="60"/>
        <v>0</v>
      </c>
      <c r="BD158" s="140">
        <f t="shared" si="61"/>
        <v>0</v>
      </c>
      <c r="BE158" s="132"/>
      <c r="BF158" s="140">
        <f t="shared" si="62"/>
        <v>0</v>
      </c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52"/>
      <c r="BT158" s="130">
        <f t="shared" si="63"/>
        <v>0</v>
      </c>
      <c r="BU158" s="132"/>
    </row>
    <row r="159" spans="1:73" ht="14.25" customHeight="1" thickBot="1" x14ac:dyDescent="0.3">
      <c r="A159" s="132"/>
      <c r="B159" s="512">
        <v>46162</v>
      </c>
      <c r="C159" s="133"/>
      <c r="D159" s="136"/>
      <c r="E159" s="135"/>
      <c r="F159" s="135"/>
      <c r="G159" s="147">
        <f t="shared" si="55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56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03">
        <f t="shared" si="57"/>
        <v>0</v>
      </c>
      <c r="AI159" s="136"/>
      <c r="AJ159" s="136"/>
      <c r="AK159" s="136"/>
      <c r="AL159" s="105">
        <f t="shared" si="58"/>
        <v>0</v>
      </c>
      <c r="AM159" s="143"/>
      <c r="AN159" s="143"/>
      <c r="AO159" s="143"/>
      <c r="AP159" s="143"/>
      <c r="AQ159" s="146"/>
      <c r="AR159" s="224">
        <f t="shared" si="64"/>
        <v>0</v>
      </c>
      <c r="AS159" s="863"/>
      <c r="AT159" s="274"/>
      <c r="AU159" s="126"/>
      <c r="AV159" s="126"/>
      <c r="AW159" s="126"/>
      <c r="AX159" s="863"/>
      <c r="AY159" s="274"/>
      <c r="AZ159" s="274"/>
      <c r="BA159" s="274"/>
      <c r="BB159" s="274"/>
      <c r="BC159" s="222">
        <f t="shared" si="60"/>
        <v>0</v>
      </c>
      <c r="BD159" s="140">
        <f t="shared" si="61"/>
        <v>0</v>
      </c>
      <c r="BE159" s="132"/>
      <c r="BF159" s="140">
        <f t="shared" si="62"/>
        <v>0</v>
      </c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52"/>
      <c r="BT159" s="130">
        <f t="shared" si="63"/>
        <v>0</v>
      </c>
      <c r="BU159" s="132"/>
    </row>
    <row r="160" spans="1:73" ht="14.25" customHeight="1" thickBot="1" x14ac:dyDescent="0.3">
      <c r="A160" s="132"/>
      <c r="B160" s="512">
        <v>46163</v>
      </c>
      <c r="C160" s="133"/>
      <c r="D160" s="136"/>
      <c r="E160" s="135"/>
      <c r="F160" s="135"/>
      <c r="G160" s="147">
        <f t="shared" si="55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56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03">
        <f t="shared" si="57"/>
        <v>0</v>
      </c>
      <c r="AI160" s="136"/>
      <c r="AJ160" s="136"/>
      <c r="AK160" s="136"/>
      <c r="AL160" s="105">
        <f t="shared" si="58"/>
        <v>0</v>
      </c>
      <c r="AM160" s="143"/>
      <c r="AN160" s="143"/>
      <c r="AO160" s="143"/>
      <c r="AP160" s="143"/>
      <c r="AQ160" s="146"/>
      <c r="AR160" s="224">
        <f t="shared" si="64"/>
        <v>0</v>
      </c>
      <c r="AS160" s="863"/>
      <c r="AT160" s="274"/>
      <c r="AU160" s="126"/>
      <c r="AV160" s="126"/>
      <c r="AW160" s="126"/>
      <c r="AX160" s="863"/>
      <c r="AY160" s="274"/>
      <c r="AZ160" s="274"/>
      <c r="BA160" s="274"/>
      <c r="BB160" s="274"/>
      <c r="BC160" s="222">
        <f t="shared" si="60"/>
        <v>0</v>
      </c>
      <c r="BD160" s="140">
        <f t="shared" si="61"/>
        <v>0</v>
      </c>
      <c r="BE160" s="132"/>
      <c r="BF160" s="140">
        <f t="shared" si="62"/>
        <v>0</v>
      </c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52"/>
      <c r="BT160" s="130">
        <f t="shared" si="63"/>
        <v>0</v>
      </c>
      <c r="BU160" s="132"/>
    </row>
    <row r="161" spans="1:73" ht="14.25" customHeight="1" thickBot="1" x14ac:dyDescent="0.3">
      <c r="A161" s="132"/>
      <c r="B161" s="512">
        <v>46164</v>
      </c>
      <c r="C161" s="133"/>
      <c r="D161" s="136"/>
      <c r="E161" s="135"/>
      <c r="F161" s="135"/>
      <c r="G161" s="147">
        <f t="shared" si="55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56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03">
        <f t="shared" si="57"/>
        <v>0</v>
      </c>
      <c r="AI161" s="136"/>
      <c r="AJ161" s="136"/>
      <c r="AK161" s="136"/>
      <c r="AL161" s="105">
        <f t="shared" si="58"/>
        <v>0</v>
      </c>
      <c r="AM161" s="143"/>
      <c r="AN161" s="143"/>
      <c r="AO161" s="143"/>
      <c r="AP161" s="143"/>
      <c r="AQ161" s="146"/>
      <c r="AR161" s="224">
        <f t="shared" si="64"/>
        <v>0</v>
      </c>
      <c r="AS161" s="863"/>
      <c r="AT161" s="274"/>
      <c r="AU161" s="126"/>
      <c r="AV161" s="126"/>
      <c r="AW161" s="126"/>
      <c r="AX161" s="863"/>
      <c r="AY161" s="274"/>
      <c r="AZ161" s="274"/>
      <c r="BA161" s="274"/>
      <c r="BB161" s="274"/>
      <c r="BC161" s="222">
        <f t="shared" si="60"/>
        <v>0</v>
      </c>
      <c r="BD161" s="140">
        <f t="shared" si="61"/>
        <v>0</v>
      </c>
      <c r="BE161" s="132"/>
      <c r="BF161" s="140">
        <f t="shared" si="62"/>
        <v>0</v>
      </c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52"/>
      <c r="BT161" s="130">
        <f t="shared" si="63"/>
        <v>0</v>
      </c>
      <c r="BU161" s="132"/>
    </row>
    <row r="162" spans="1:73" ht="14.25" customHeight="1" thickBot="1" x14ac:dyDescent="0.3">
      <c r="A162" s="132"/>
      <c r="B162" s="512">
        <v>46165</v>
      </c>
      <c r="C162" s="133"/>
      <c r="D162" s="136"/>
      <c r="E162" s="135"/>
      <c r="F162" s="135"/>
      <c r="G162" s="147">
        <f t="shared" si="55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56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03">
        <f t="shared" si="57"/>
        <v>0</v>
      </c>
      <c r="AI162" s="136"/>
      <c r="AJ162" s="136"/>
      <c r="AK162" s="136"/>
      <c r="AL162" s="105">
        <f t="shared" si="58"/>
        <v>0</v>
      </c>
      <c r="AM162" s="143"/>
      <c r="AN162" s="143"/>
      <c r="AO162" s="143"/>
      <c r="AP162" s="143"/>
      <c r="AQ162" s="146"/>
      <c r="AR162" s="224">
        <f t="shared" si="64"/>
        <v>0</v>
      </c>
      <c r="AS162" s="863"/>
      <c r="AT162" s="274"/>
      <c r="AU162" s="126"/>
      <c r="AV162" s="126"/>
      <c r="AW162" s="126"/>
      <c r="AX162" s="863"/>
      <c r="AY162" s="274"/>
      <c r="AZ162" s="274"/>
      <c r="BA162" s="274"/>
      <c r="BB162" s="274"/>
      <c r="BC162" s="222">
        <f t="shared" si="60"/>
        <v>0</v>
      </c>
      <c r="BD162" s="140">
        <f t="shared" si="61"/>
        <v>0</v>
      </c>
      <c r="BE162" s="132"/>
      <c r="BF162" s="140">
        <f t="shared" si="62"/>
        <v>0</v>
      </c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52"/>
      <c r="BT162" s="130">
        <f t="shared" si="63"/>
        <v>0</v>
      </c>
      <c r="BU162" s="132"/>
    </row>
    <row r="163" spans="1:73" ht="14.25" customHeight="1" thickBot="1" x14ac:dyDescent="0.3">
      <c r="A163" s="132"/>
      <c r="B163" s="512">
        <v>46166</v>
      </c>
      <c r="C163" s="133"/>
      <c r="D163" s="136"/>
      <c r="E163" s="135"/>
      <c r="F163" s="135"/>
      <c r="G163" s="147">
        <f t="shared" si="55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56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03">
        <f t="shared" si="57"/>
        <v>0</v>
      </c>
      <c r="AI163" s="136"/>
      <c r="AJ163" s="136"/>
      <c r="AK163" s="136"/>
      <c r="AL163" s="105">
        <f t="shared" si="58"/>
        <v>0</v>
      </c>
      <c r="AM163" s="143"/>
      <c r="AN163" s="143"/>
      <c r="AO163" s="143"/>
      <c r="AP163" s="143"/>
      <c r="AQ163" s="146"/>
      <c r="AR163" s="224">
        <f t="shared" si="64"/>
        <v>0</v>
      </c>
      <c r="AS163" s="863"/>
      <c r="AT163" s="274"/>
      <c r="AU163" s="126"/>
      <c r="AV163" s="126"/>
      <c r="AW163" s="126"/>
      <c r="AX163" s="863"/>
      <c r="AY163" s="274"/>
      <c r="AZ163" s="274"/>
      <c r="BA163" s="274"/>
      <c r="BB163" s="274"/>
      <c r="BC163" s="222">
        <f t="shared" si="60"/>
        <v>0</v>
      </c>
      <c r="BD163" s="140">
        <f t="shared" si="61"/>
        <v>0</v>
      </c>
      <c r="BE163" s="132"/>
      <c r="BF163" s="140">
        <f t="shared" si="62"/>
        <v>0</v>
      </c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52"/>
      <c r="BT163" s="130">
        <f t="shared" si="63"/>
        <v>0</v>
      </c>
      <c r="BU163" s="132"/>
    </row>
    <row r="164" spans="1:73" ht="14.25" customHeight="1" thickBot="1" x14ac:dyDescent="0.3">
      <c r="A164" s="132"/>
      <c r="B164" s="512">
        <v>46167</v>
      </c>
      <c r="C164" s="133"/>
      <c r="D164" s="136"/>
      <c r="E164" s="135"/>
      <c r="F164" s="135"/>
      <c r="G164" s="147">
        <f t="shared" si="55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56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03">
        <f t="shared" si="57"/>
        <v>0</v>
      </c>
      <c r="AI164" s="136"/>
      <c r="AJ164" s="136"/>
      <c r="AK164" s="136"/>
      <c r="AL164" s="105">
        <f t="shared" si="58"/>
        <v>0</v>
      </c>
      <c r="AM164" s="143"/>
      <c r="AN164" s="143"/>
      <c r="AO164" s="143"/>
      <c r="AP164" s="143"/>
      <c r="AQ164" s="146"/>
      <c r="AR164" s="224">
        <f t="shared" si="64"/>
        <v>0</v>
      </c>
      <c r="AS164" s="863"/>
      <c r="AT164" s="274"/>
      <c r="AU164" s="126"/>
      <c r="AV164" s="126"/>
      <c r="AW164" s="126"/>
      <c r="AX164" s="863"/>
      <c r="AY164" s="274"/>
      <c r="AZ164" s="274"/>
      <c r="BA164" s="274"/>
      <c r="BB164" s="274"/>
      <c r="BC164" s="222">
        <f t="shared" si="60"/>
        <v>0</v>
      </c>
      <c r="BD164" s="140">
        <f t="shared" si="61"/>
        <v>0</v>
      </c>
      <c r="BE164" s="132"/>
      <c r="BF164" s="140">
        <f t="shared" si="62"/>
        <v>0</v>
      </c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52"/>
      <c r="BT164" s="130">
        <f t="shared" si="63"/>
        <v>0</v>
      </c>
      <c r="BU164" s="132"/>
    </row>
    <row r="165" spans="1:73" ht="14.25" customHeight="1" thickBot="1" x14ac:dyDescent="0.3">
      <c r="A165" s="132"/>
      <c r="B165" s="512">
        <v>46168</v>
      </c>
      <c r="C165" s="133"/>
      <c r="D165" s="136"/>
      <c r="E165" s="135"/>
      <c r="F165" s="135"/>
      <c r="G165" s="147">
        <f t="shared" si="55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43"/>
      <c r="U165" s="103">
        <f t="shared" si="56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03">
        <f t="shared" si="57"/>
        <v>0</v>
      </c>
      <c r="AI165" s="136"/>
      <c r="AJ165" s="136"/>
      <c r="AK165" s="136"/>
      <c r="AL165" s="105">
        <f t="shared" si="58"/>
        <v>0</v>
      </c>
      <c r="AM165" s="143"/>
      <c r="AN165" s="143"/>
      <c r="AO165" s="143"/>
      <c r="AP165" s="143"/>
      <c r="AQ165" s="146"/>
      <c r="AR165" s="224">
        <f t="shared" si="64"/>
        <v>0</v>
      </c>
      <c r="AS165" s="863"/>
      <c r="AT165" s="274"/>
      <c r="AU165" s="126"/>
      <c r="AV165" s="126"/>
      <c r="AW165" s="126"/>
      <c r="AX165" s="863"/>
      <c r="AY165" s="274"/>
      <c r="AZ165" s="274"/>
      <c r="BA165" s="274"/>
      <c r="BB165" s="274"/>
      <c r="BC165" s="222">
        <f t="shared" si="60"/>
        <v>0</v>
      </c>
      <c r="BD165" s="140">
        <f t="shared" si="61"/>
        <v>0</v>
      </c>
      <c r="BE165" s="132"/>
      <c r="BF165" s="140">
        <f t="shared" si="62"/>
        <v>0</v>
      </c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52"/>
      <c r="BT165" s="130">
        <f t="shared" si="63"/>
        <v>0</v>
      </c>
      <c r="BU165" s="132"/>
    </row>
    <row r="166" spans="1:73" ht="14.25" customHeight="1" thickBot="1" x14ac:dyDescent="0.3">
      <c r="A166" s="132"/>
      <c r="B166" s="512">
        <v>46169</v>
      </c>
      <c r="C166" s="136"/>
      <c r="D166" s="136"/>
      <c r="E166" s="135"/>
      <c r="F166" s="135"/>
      <c r="G166" s="147">
        <f t="shared" si="55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03">
        <f t="shared" si="56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03">
        <f t="shared" si="57"/>
        <v>0</v>
      </c>
      <c r="AI166" s="136"/>
      <c r="AJ166" s="136"/>
      <c r="AK166" s="136"/>
      <c r="AL166" s="105">
        <f t="shared" si="58"/>
        <v>0</v>
      </c>
      <c r="AM166" s="143"/>
      <c r="AN166" s="143"/>
      <c r="AO166" s="143"/>
      <c r="AP166" s="143"/>
      <c r="AQ166" s="146"/>
      <c r="AR166" s="224">
        <f t="shared" si="64"/>
        <v>0</v>
      </c>
      <c r="AS166" s="863"/>
      <c r="AT166" s="274"/>
      <c r="AU166" s="126"/>
      <c r="AV166" s="126"/>
      <c r="AW166" s="126"/>
      <c r="AX166" s="863"/>
      <c r="AY166" s="274"/>
      <c r="AZ166" s="274"/>
      <c r="BA166" s="274"/>
      <c r="BB166" s="274"/>
      <c r="BC166" s="222">
        <f t="shared" si="60"/>
        <v>0</v>
      </c>
      <c r="BD166" s="140">
        <f t="shared" si="61"/>
        <v>0</v>
      </c>
      <c r="BE166" s="132"/>
      <c r="BF166" s="140">
        <f t="shared" si="62"/>
        <v>0</v>
      </c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52"/>
      <c r="BT166" s="130">
        <f t="shared" si="63"/>
        <v>0</v>
      </c>
      <c r="BU166" s="132"/>
    </row>
    <row r="167" spans="1:73" ht="14.25" customHeight="1" thickBot="1" x14ac:dyDescent="0.3">
      <c r="A167" s="132"/>
      <c r="B167" s="512">
        <v>46170</v>
      </c>
      <c r="C167" s="136"/>
      <c r="D167" s="136"/>
      <c r="E167" s="135"/>
      <c r="F167" s="135"/>
      <c r="G167" s="147">
        <f t="shared" si="55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56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03">
        <f t="shared" si="57"/>
        <v>0</v>
      </c>
      <c r="AI167" s="136"/>
      <c r="AJ167" s="136"/>
      <c r="AK167" s="136"/>
      <c r="AL167" s="105">
        <f t="shared" si="58"/>
        <v>0</v>
      </c>
      <c r="AM167" s="143"/>
      <c r="AN167" s="143"/>
      <c r="AO167" s="143"/>
      <c r="AP167" s="143"/>
      <c r="AQ167" s="146"/>
      <c r="AR167" s="224">
        <f t="shared" si="64"/>
        <v>0</v>
      </c>
      <c r="AS167" s="863"/>
      <c r="AT167" s="274"/>
      <c r="AU167" s="126"/>
      <c r="AV167" s="126"/>
      <c r="AW167" s="126"/>
      <c r="AX167" s="863"/>
      <c r="AY167" s="274"/>
      <c r="AZ167" s="274"/>
      <c r="BA167" s="274"/>
      <c r="BB167" s="274"/>
      <c r="BC167" s="222">
        <f t="shared" si="60"/>
        <v>0</v>
      </c>
      <c r="BD167" s="140">
        <f t="shared" si="61"/>
        <v>0</v>
      </c>
      <c r="BE167" s="132"/>
      <c r="BF167" s="140">
        <f t="shared" si="62"/>
        <v>0</v>
      </c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52"/>
      <c r="BT167" s="130">
        <f t="shared" si="63"/>
        <v>0</v>
      </c>
      <c r="BU167" s="132"/>
    </row>
    <row r="168" spans="1:73" ht="14.25" customHeight="1" thickBot="1" x14ac:dyDescent="0.3">
      <c r="A168" s="132"/>
      <c r="B168" s="512">
        <v>46171</v>
      </c>
      <c r="C168" s="136"/>
      <c r="D168" s="136"/>
      <c r="E168" s="135"/>
      <c r="F168" s="135"/>
      <c r="G168" s="147">
        <f t="shared" si="55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56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03">
        <f t="shared" si="57"/>
        <v>0</v>
      </c>
      <c r="AI168" s="136"/>
      <c r="AJ168" s="136"/>
      <c r="AK168" s="136"/>
      <c r="AL168" s="105">
        <f t="shared" si="58"/>
        <v>0</v>
      </c>
      <c r="AM168" s="143"/>
      <c r="AN168" s="143"/>
      <c r="AO168" s="143"/>
      <c r="AP168" s="143"/>
      <c r="AQ168" s="146"/>
      <c r="AR168" s="224">
        <f t="shared" si="64"/>
        <v>0</v>
      </c>
      <c r="AS168" s="863"/>
      <c r="AT168" s="274"/>
      <c r="AU168" s="126"/>
      <c r="AV168" s="126"/>
      <c r="AW168" s="126"/>
      <c r="AX168" s="863"/>
      <c r="AY168" s="274"/>
      <c r="AZ168" s="274"/>
      <c r="BA168" s="274"/>
      <c r="BB168" s="274"/>
      <c r="BC168" s="222">
        <f t="shared" si="60"/>
        <v>0</v>
      </c>
      <c r="BD168" s="140">
        <f t="shared" si="61"/>
        <v>0</v>
      </c>
      <c r="BE168" s="132"/>
      <c r="BF168" s="140">
        <f t="shared" si="62"/>
        <v>0</v>
      </c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52"/>
      <c r="BT168" s="130">
        <f t="shared" si="63"/>
        <v>0</v>
      </c>
      <c r="BU168" s="132"/>
    </row>
    <row r="169" spans="1:73" ht="14.25" customHeight="1" thickBot="1" x14ac:dyDescent="0.3">
      <c r="A169" s="3"/>
      <c r="B169" s="512">
        <v>46172</v>
      </c>
      <c r="C169" s="123"/>
      <c r="D169" s="123"/>
      <c r="E169" s="120"/>
      <c r="F169" s="120"/>
      <c r="G169" s="147">
        <f t="shared" si="55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03">
        <f t="shared" si="56"/>
        <v>0</v>
      </c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03">
        <f t="shared" si="57"/>
        <v>0</v>
      </c>
      <c r="AI169" s="123"/>
      <c r="AJ169" s="123"/>
      <c r="AK169" s="123"/>
      <c r="AL169" s="105">
        <f t="shared" si="58"/>
        <v>0</v>
      </c>
      <c r="AM169" s="143"/>
      <c r="AN169" s="143"/>
      <c r="AO169" s="143"/>
      <c r="AP169" s="143"/>
      <c r="AQ169" s="146"/>
      <c r="AR169" s="224">
        <f t="shared" si="64"/>
        <v>0</v>
      </c>
      <c r="AS169" s="863"/>
      <c r="AT169" s="274"/>
      <c r="AU169" s="126"/>
      <c r="AV169" s="126"/>
      <c r="AW169" s="126"/>
      <c r="AX169" s="863"/>
      <c r="AY169" s="274"/>
      <c r="AZ169" s="274"/>
      <c r="BA169" s="274"/>
      <c r="BB169" s="274"/>
      <c r="BC169" s="222">
        <f t="shared" si="60"/>
        <v>0</v>
      </c>
      <c r="BD169" s="113">
        <f t="shared" si="61"/>
        <v>0</v>
      </c>
      <c r="BE169" s="3"/>
      <c r="BF169" s="113">
        <f t="shared" si="62"/>
        <v>0</v>
      </c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255"/>
      <c r="BT169" s="130">
        <f t="shared" si="63"/>
        <v>0</v>
      </c>
      <c r="BU169" s="3"/>
    </row>
    <row r="170" spans="1:73" ht="14.25" customHeight="1" thickBot="1" x14ac:dyDescent="0.3">
      <c r="A170" s="3"/>
      <c r="B170" s="512">
        <v>46173</v>
      </c>
      <c r="C170" s="278"/>
      <c r="D170" s="278"/>
      <c r="E170" s="279"/>
      <c r="F170" s="279"/>
      <c r="G170" s="147">
        <f t="shared" si="55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03">
        <f t="shared" si="56"/>
        <v>0</v>
      </c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03">
        <f t="shared" si="57"/>
        <v>0</v>
      </c>
      <c r="AI170" s="278"/>
      <c r="AJ170" s="278"/>
      <c r="AK170" s="278"/>
      <c r="AL170" s="105">
        <f t="shared" si="58"/>
        <v>0</v>
      </c>
      <c r="AM170" s="157"/>
      <c r="AN170" s="157"/>
      <c r="AO170" s="157"/>
      <c r="AP170" s="157"/>
      <c r="AQ170" s="160"/>
      <c r="AR170" s="224">
        <f t="shared" si="64"/>
        <v>0</v>
      </c>
      <c r="AS170" s="941"/>
      <c r="AT170" s="942"/>
      <c r="AU170" s="943"/>
      <c r="AV170" s="943"/>
      <c r="AW170" s="857"/>
      <c r="AX170" s="944"/>
      <c r="AY170" s="296"/>
      <c r="AZ170" s="296"/>
      <c r="BA170" s="296"/>
      <c r="BB170" s="296"/>
      <c r="BC170" s="222">
        <f t="shared" si="60"/>
        <v>0</v>
      </c>
      <c r="BD170" s="281">
        <f t="shared" si="61"/>
        <v>0</v>
      </c>
      <c r="BE170" s="3"/>
      <c r="BF170" s="281">
        <f t="shared" si="62"/>
        <v>0</v>
      </c>
      <c r="BG170" s="282"/>
      <c r="BH170" s="282"/>
      <c r="BI170" s="282"/>
      <c r="BJ170" s="282"/>
      <c r="BK170" s="282"/>
      <c r="BL170" s="282"/>
      <c r="BM170" s="282"/>
      <c r="BN170" s="282"/>
      <c r="BO170" s="282"/>
      <c r="BP170" s="282"/>
      <c r="BQ170" s="282"/>
      <c r="BR170" s="282"/>
      <c r="BS170" s="945"/>
      <c r="BT170" s="164">
        <f t="shared" si="63"/>
        <v>0</v>
      </c>
      <c r="BU170" s="3"/>
    </row>
    <row r="171" spans="1:73" ht="14.25" customHeight="1" x14ac:dyDescent="0.25">
      <c r="A171" s="3"/>
      <c r="B171" s="2"/>
      <c r="C171" s="165">
        <f t="shared" ref="C171:R171" si="65">SUM(C140:C170)</f>
        <v>0</v>
      </c>
      <c r="D171" s="165">
        <f t="shared" si="65"/>
        <v>0</v>
      </c>
      <c r="E171" s="165">
        <f t="shared" si="65"/>
        <v>0</v>
      </c>
      <c r="F171" s="165">
        <f t="shared" si="65"/>
        <v>0</v>
      </c>
      <c r="G171" s="165">
        <f t="shared" si="65"/>
        <v>0</v>
      </c>
      <c r="H171" s="165">
        <f t="shared" si="65"/>
        <v>0</v>
      </c>
      <c r="I171" s="165">
        <f t="shared" si="65"/>
        <v>0</v>
      </c>
      <c r="J171" s="165">
        <f t="shared" si="65"/>
        <v>0</v>
      </c>
      <c r="K171" s="165">
        <f t="shared" si="65"/>
        <v>0</v>
      </c>
      <c r="L171" s="165">
        <f t="shared" si="65"/>
        <v>0</v>
      </c>
      <c r="M171" s="165">
        <f t="shared" si="65"/>
        <v>0</v>
      </c>
      <c r="N171" s="165">
        <f t="shared" si="65"/>
        <v>0</v>
      </c>
      <c r="O171" s="165">
        <f t="shared" si="65"/>
        <v>0</v>
      </c>
      <c r="P171" s="165">
        <f t="shared" si="65"/>
        <v>0</v>
      </c>
      <c r="Q171" s="165">
        <f t="shared" si="65"/>
        <v>0</v>
      </c>
      <c r="R171" s="165">
        <f t="shared" si="65"/>
        <v>0</v>
      </c>
      <c r="S171" s="165"/>
      <c r="T171" s="165">
        <f t="shared" ref="T171:BD171" si="66">SUM(T140:T170)</f>
        <v>0</v>
      </c>
      <c r="U171" s="165">
        <f t="shared" si="66"/>
        <v>0</v>
      </c>
      <c r="V171" s="165">
        <f t="shared" si="66"/>
        <v>0</v>
      </c>
      <c r="W171" s="165">
        <f t="shared" si="66"/>
        <v>0</v>
      </c>
      <c r="X171" s="165">
        <f t="shared" si="66"/>
        <v>0</v>
      </c>
      <c r="Y171" s="165">
        <f t="shared" si="66"/>
        <v>0</v>
      </c>
      <c r="Z171" s="165">
        <f t="shared" si="66"/>
        <v>0</v>
      </c>
      <c r="AA171" s="165">
        <f t="shared" si="66"/>
        <v>0</v>
      </c>
      <c r="AB171" s="165">
        <f t="shared" si="66"/>
        <v>0</v>
      </c>
      <c r="AC171" s="165">
        <f t="shared" si="66"/>
        <v>0</v>
      </c>
      <c r="AD171" s="165">
        <f t="shared" si="66"/>
        <v>0</v>
      </c>
      <c r="AE171" s="165">
        <f t="shared" si="66"/>
        <v>0</v>
      </c>
      <c r="AF171" s="165">
        <f t="shared" si="66"/>
        <v>0</v>
      </c>
      <c r="AG171" s="165">
        <f t="shared" si="66"/>
        <v>0</v>
      </c>
      <c r="AH171" s="165">
        <f t="shared" si="66"/>
        <v>0</v>
      </c>
      <c r="AI171" s="165">
        <f t="shared" si="66"/>
        <v>0</v>
      </c>
      <c r="AJ171" s="165">
        <f t="shared" si="66"/>
        <v>0</v>
      </c>
      <c r="AK171" s="165">
        <f t="shared" si="66"/>
        <v>0</v>
      </c>
      <c r="AL171" s="165">
        <f t="shared" si="66"/>
        <v>0</v>
      </c>
      <c r="AM171" s="165">
        <f t="shared" si="66"/>
        <v>0</v>
      </c>
      <c r="AN171" s="165">
        <f t="shared" si="66"/>
        <v>0</v>
      </c>
      <c r="AO171" s="165">
        <f t="shared" si="66"/>
        <v>0</v>
      </c>
      <c r="AP171" s="165">
        <f t="shared" si="66"/>
        <v>0</v>
      </c>
      <c r="AQ171" s="165">
        <f t="shared" si="66"/>
        <v>0</v>
      </c>
      <c r="AR171" s="165">
        <f t="shared" si="66"/>
        <v>0</v>
      </c>
      <c r="AS171" s="165">
        <f t="shared" si="66"/>
        <v>0</v>
      </c>
      <c r="AT171" s="165">
        <f t="shared" si="66"/>
        <v>0</v>
      </c>
      <c r="AU171" s="165">
        <f t="shared" si="66"/>
        <v>0</v>
      </c>
      <c r="AV171" s="165">
        <f t="shared" si="66"/>
        <v>0</v>
      </c>
      <c r="AW171" s="165">
        <f t="shared" si="66"/>
        <v>0</v>
      </c>
      <c r="AX171" s="165">
        <f t="shared" si="66"/>
        <v>0</v>
      </c>
      <c r="AY171" s="165">
        <f t="shared" si="66"/>
        <v>0</v>
      </c>
      <c r="AZ171" s="165">
        <f t="shared" si="66"/>
        <v>0</v>
      </c>
      <c r="BA171" s="165">
        <f t="shared" si="66"/>
        <v>0</v>
      </c>
      <c r="BB171" s="165">
        <f t="shared" si="66"/>
        <v>0</v>
      </c>
      <c r="BC171" s="165">
        <f t="shared" si="66"/>
        <v>0</v>
      </c>
      <c r="BD171" s="165">
        <f t="shared" si="66"/>
        <v>0</v>
      </c>
      <c r="BE171" s="3"/>
      <c r="BF171" s="172">
        <f>SUM(BF140:BF170)</f>
        <v>0</v>
      </c>
      <c r="BG171" s="165">
        <f t="shared" ref="BG171:BT171" si="67">SUM(BG156:BG170)</f>
        <v>0</v>
      </c>
      <c r="BH171" s="165">
        <f t="shared" si="67"/>
        <v>0</v>
      </c>
      <c r="BI171" s="165">
        <f t="shared" si="67"/>
        <v>0</v>
      </c>
      <c r="BJ171" s="165">
        <f t="shared" si="67"/>
        <v>0</v>
      </c>
      <c r="BK171" s="165">
        <f t="shared" si="67"/>
        <v>0</v>
      </c>
      <c r="BL171" s="165">
        <f t="shared" si="67"/>
        <v>0</v>
      </c>
      <c r="BM171" s="165">
        <f t="shared" si="67"/>
        <v>0</v>
      </c>
      <c r="BN171" s="165">
        <f t="shared" si="67"/>
        <v>0</v>
      </c>
      <c r="BO171" s="165">
        <f t="shared" si="67"/>
        <v>0</v>
      </c>
      <c r="BP171" s="165">
        <f t="shared" si="67"/>
        <v>0</v>
      </c>
      <c r="BQ171" s="165">
        <f t="shared" si="67"/>
        <v>0</v>
      </c>
      <c r="BR171" s="165">
        <f t="shared" si="67"/>
        <v>0</v>
      </c>
      <c r="BS171" s="165">
        <f t="shared" si="67"/>
        <v>0</v>
      </c>
      <c r="BT171" s="165">
        <f t="shared" si="67"/>
        <v>0</v>
      </c>
      <c r="BU171" s="3"/>
    </row>
    <row r="172" spans="1:73" ht="14.25" customHeight="1" x14ac:dyDescent="0.25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4"/>
      <c r="AM172" s="3"/>
      <c r="AN172" s="3"/>
      <c r="AO172" s="3"/>
      <c r="AP172" s="3"/>
      <c r="AQ172" s="3"/>
      <c r="AR172" s="4"/>
      <c r="AS172" s="132"/>
      <c r="AT172" s="132"/>
      <c r="AU172" s="132"/>
      <c r="AV172" s="3"/>
      <c r="AW172" s="3"/>
      <c r="AX172" s="132"/>
      <c r="AY172" s="132"/>
      <c r="AZ172" s="132"/>
      <c r="BA172" s="132"/>
      <c r="BB172" s="132"/>
      <c r="BC172" s="4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spans="1:73" ht="14.25" customHeight="1" thickBot="1" x14ac:dyDescent="0.3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176"/>
      <c r="AI173" s="3"/>
      <c r="AJ173" s="3"/>
      <c r="AK173" s="3"/>
      <c r="AL173" s="4"/>
      <c r="AM173" s="3"/>
      <c r="AN173" s="3"/>
      <c r="AO173" s="3"/>
      <c r="AP173" s="3"/>
      <c r="AQ173" s="3"/>
      <c r="AR173" s="177"/>
      <c r="AS173" s="4"/>
      <c r="AT173" s="4"/>
      <c r="AU173" s="4"/>
      <c r="AV173" s="4"/>
      <c r="AW173" s="4"/>
      <c r="AX173" s="4"/>
      <c r="AY173" s="4"/>
      <c r="AZ173" s="4"/>
      <c r="BA173" s="4"/>
      <c r="BB173" s="132"/>
      <c r="BC173" s="177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</row>
    <row r="174" spans="1:73" ht="14.25" customHeight="1" thickBot="1" x14ac:dyDescent="0.3">
      <c r="A174" s="3"/>
      <c r="B174" s="512">
        <v>46174</v>
      </c>
      <c r="C174" s="94"/>
      <c r="D174" s="104"/>
      <c r="E174" s="97"/>
      <c r="F174" s="97"/>
      <c r="G174" s="265">
        <f t="shared" ref="G174:G203" si="68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03">
        <f t="shared" ref="U174:U203" si="69">SUM(H174:T174)</f>
        <v>0</v>
      </c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03">
        <f t="shared" ref="AH174:AH203" si="70">SUM(V174:AG174)</f>
        <v>0</v>
      </c>
      <c r="AI174" s="104"/>
      <c r="AJ174" s="104"/>
      <c r="AK174" s="104"/>
      <c r="AL174" s="191">
        <f t="shared" ref="AL174:AL203" si="71">SUM(AI174:AK174)</f>
        <v>0</v>
      </c>
      <c r="AM174" s="186"/>
      <c r="AN174" s="186"/>
      <c r="AO174" s="186"/>
      <c r="AP174" s="186"/>
      <c r="AQ174" s="193"/>
      <c r="AR174" s="224">
        <f t="shared" ref="AR174:AR203" si="72">+G174-U174-AH174-AL174-AM174-AO174-AP174-AQ174</f>
        <v>0</v>
      </c>
      <c r="AS174" s="109"/>
      <c r="AT174" s="109"/>
      <c r="AU174" s="109"/>
      <c r="AV174" s="127"/>
      <c r="AW174" s="127"/>
      <c r="AX174" s="109"/>
      <c r="AY174" s="127"/>
      <c r="AZ174" s="127"/>
      <c r="BA174" s="127"/>
      <c r="BB174" s="109"/>
      <c r="BC174" s="222">
        <f t="shared" ref="BC174:BC203" si="73">SUM(AS174:BB174)-BA174</f>
        <v>0</v>
      </c>
      <c r="BD174" s="114">
        <f t="shared" ref="BD174:BD203" si="74">+AR174-BC174</f>
        <v>0</v>
      </c>
      <c r="BE174" s="3"/>
      <c r="BF174" s="114">
        <f t="shared" ref="BF174:BF203" si="75">SUM(BG174:BS174)</f>
        <v>0</v>
      </c>
      <c r="BG174" s="115"/>
      <c r="BH174" s="115"/>
      <c r="BI174" s="946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116">
        <f t="shared" ref="BT174:BT203" si="76">+BD174-BF174</f>
        <v>0</v>
      </c>
      <c r="BU174" s="3"/>
    </row>
    <row r="175" spans="1:73" ht="14.25" customHeight="1" thickBot="1" x14ac:dyDescent="0.3">
      <c r="A175" s="3"/>
      <c r="B175" s="512">
        <v>46175</v>
      </c>
      <c r="C175" s="118"/>
      <c r="D175" s="123"/>
      <c r="E175" s="120"/>
      <c r="F175" s="120"/>
      <c r="G175" s="147">
        <f t="shared" si="68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03">
        <f t="shared" si="69"/>
        <v>0</v>
      </c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03">
        <f t="shared" si="70"/>
        <v>0</v>
      </c>
      <c r="AI175" s="123"/>
      <c r="AJ175" s="123"/>
      <c r="AK175" s="123"/>
      <c r="AL175" s="105">
        <f t="shared" si="71"/>
        <v>0</v>
      </c>
      <c r="AM175" s="143"/>
      <c r="AN175" s="143"/>
      <c r="AO175" s="143"/>
      <c r="AP175" s="143"/>
      <c r="AQ175" s="146"/>
      <c r="AR175" s="224">
        <f t="shared" si="72"/>
        <v>0</v>
      </c>
      <c r="AS175" s="126"/>
      <c r="AT175" s="126"/>
      <c r="AU175" s="126"/>
      <c r="AV175" s="127"/>
      <c r="AW175" s="127"/>
      <c r="AX175" s="126"/>
      <c r="AY175" s="127"/>
      <c r="AZ175" s="127"/>
      <c r="BA175" s="127"/>
      <c r="BB175" s="126"/>
      <c r="BC175" s="222">
        <f t="shared" si="73"/>
        <v>0</v>
      </c>
      <c r="BD175" s="113">
        <f t="shared" si="74"/>
        <v>0</v>
      </c>
      <c r="BE175" s="3"/>
      <c r="BF175" s="113">
        <f t="shared" si="75"/>
        <v>0</v>
      </c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30">
        <f t="shared" si="76"/>
        <v>0</v>
      </c>
      <c r="BU175" s="3"/>
    </row>
    <row r="176" spans="1:73" ht="14.25" customHeight="1" thickBot="1" x14ac:dyDescent="0.3">
      <c r="A176" s="3"/>
      <c r="B176" s="512">
        <v>46176</v>
      </c>
      <c r="C176" s="118"/>
      <c r="D176" s="123"/>
      <c r="E176" s="120"/>
      <c r="F176" s="120"/>
      <c r="G176" s="147">
        <f t="shared" si="68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69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03">
        <f t="shared" si="70"/>
        <v>0</v>
      </c>
      <c r="AI176" s="123"/>
      <c r="AJ176" s="123"/>
      <c r="AK176" s="123"/>
      <c r="AL176" s="105">
        <f t="shared" si="71"/>
        <v>0</v>
      </c>
      <c r="AM176" s="143"/>
      <c r="AN176" s="143"/>
      <c r="AO176" s="143"/>
      <c r="AP176" s="143"/>
      <c r="AQ176" s="146"/>
      <c r="AR176" s="224">
        <f t="shared" si="72"/>
        <v>0</v>
      </c>
      <c r="AS176" s="126"/>
      <c r="AT176" s="126"/>
      <c r="AU176" s="126"/>
      <c r="AV176" s="127"/>
      <c r="AW176" s="127"/>
      <c r="AX176" s="126"/>
      <c r="AY176" s="127"/>
      <c r="AZ176" s="127"/>
      <c r="BA176" s="127"/>
      <c r="BB176" s="126"/>
      <c r="BC176" s="222">
        <f t="shared" si="73"/>
        <v>0</v>
      </c>
      <c r="BD176" s="113">
        <f t="shared" si="74"/>
        <v>0</v>
      </c>
      <c r="BE176" s="3"/>
      <c r="BF176" s="113">
        <f t="shared" si="75"/>
        <v>0</v>
      </c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30">
        <f t="shared" si="76"/>
        <v>0</v>
      </c>
      <c r="BU176" s="3"/>
    </row>
    <row r="177" spans="1:73" ht="14.25" customHeight="1" thickBot="1" x14ac:dyDescent="0.3">
      <c r="A177" s="3"/>
      <c r="B177" s="512">
        <v>46177</v>
      </c>
      <c r="C177" s="118"/>
      <c r="D177" s="123"/>
      <c r="E177" s="120"/>
      <c r="F177" s="120"/>
      <c r="G177" s="147">
        <f t="shared" si="68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69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03">
        <f t="shared" si="70"/>
        <v>0</v>
      </c>
      <c r="AI177" s="123"/>
      <c r="AJ177" s="123"/>
      <c r="AK177" s="123"/>
      <c r="AL177" s="105">
        <f t="shared" si="71"/>
        <v>0</v>
      </c>
      <c r="AM177" s="143"/>
      <c r="AN177" s="143"/>
      <c r="AO177" s="143"/>
      <c r="AP177" s="143"/>
      <c r="AQ177" s="146"/>
      <c r="AR177" s="224">
        <f t="shared" si="72"/>
        <v>0</v>
      </c>
      <c r="AS177" s="126"/>
      <c r="AT177" s="126"/>
      <c r="AU177" s="126"/>
      <c r="AV177" s="127"/>
      <c r="AW177" s="127"/>
      <c r="AX177" s="126"/>
      <c r="AY177" s="127"/>
      <c r="AZ177" s="127"/>
      <c r="BA177" s="127"/>
      <c r="BB177" s="126"/>
      <c r="BC177" s="222">
        <f t="shared" si="73"/>
        <v>0</v>
      </c>
      <c r="BD177" s="113">
        <f t="shared" si="74"/>
        <v>0</v>
      </c>
      <c r="BE177" s="3"/>
      <c r="BF177" s="113">
        <f t="shared" si="75"/>
        <v>0</v>
      </c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30">
        <f t="shared" si="76"/>
        <v>0</v>
      </c>
      <c r="BU177" s="3"/>
    </row>
    <row r="178" spans="1:73" ht="14.25" customHeight="1" thickBot="1" x14ac:dyDescent="0.3">
      <c r="A178" s="3"/>
      <c r="B178" s="512">
        <v>46178</v>
      </c>
      <c r="C178" s="118"/>
      <c r="D178" s="123"/>
      <c r="E178" s="120"/>
      <c r="F178" s="120"/>
      <c r="G178" s="147">
        <f t="shared" si="68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69"/>
        <v>0</v>
      </c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03">
        <f t="shared" si="70"/>
        <v>0</v>
      </c>
      <c r="AI178" s="123"/>
      <c r="AJ178" s="123"/>
      <c r="AK178" s="123"/>
      <c r="AL178" s="105">
        <f t="shared" si="71"/>
        <v>0</v>
      </c>
      <c r="AM178" s="143"/>
      <c r="AN178" s="143"/>
      <c r="AO178" s="143"/>
      <c r="AP178" s="143"/>
      <c r="AQ178" s="146"/>
      <c r="AR178" s="224">
        <f t="shared" si="72"/>
        <v>0</v>
      </c>
      <c r="AS178" s="126"/>
      <c r="AT178" s="126"/>
      <c r="AU178" s="126"/>
      <c r="AV178" s="127"/>
      <c r="AW178" s="127"/>
      <c r="AX178" s="126"/>
      <c r="AY178" s="127"/>
      <c r="AZ178" s="127"/>
      <c r="BA178" s="127"/>
      <c r="BB178" s="126"/>
      <c r="BC178" s="222">
        <f t="shared" si="73"/>
        <v>0</v>
      </c>
      <c r="BD178" s="113">
        <f t="shared" si="74"/>
        <v>0</v>
      </c>
      <c r="BE178" s="3"/>
      <c r="BF178" s="113">
        <f t="shared" si="75"/>
        <v>0</v>
      </c>
      <c r="BG178" s="129"/>
      <c r="BH178" s="129"/>
      <c r="BI178" s="913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30">
        <f t="shared" si="76"/>
        <v>0</v>
      </c>
      <c r="BU178" s="3"/>
    </row>
    <row r="179" spans="1:73" ht="14.25" customHeight="1" thickBot="1" x14ac:dyDescent="0.3">
      <c r="A179" s="3"/>
      <c r="B179" s="512">
        <v>46179</v>
      </c>
      <c r="C179" s="118"/>
      <c r="D179" s="123"/>
      <c r="E179" s="120"/>
      <c r="F179" s="120"/>
      <c r="G179" s="147">
        <f t="shared" si="68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69"/>
        <v>0</v>
      </c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03">
        <f t="shared" si="70"/>
        <v>0</v>
      </c>
      <c r="AI179" s="123"/>
      <c r="AJ179" s="123"/>
      <c r="AK179" s="123"/>
      <c r="AL179" s="105">
        <f t="shared" si="71"/>
        <v>0</v>
      </c>
      <c r="AM179" s="143"/>
      <c r="AN179" s="143"/>
      <c r="AO179" s="143"/>
      <c r="AP179" s="143"/>
      <c r="AQ179" s="146"/>
      <c r="AR179" s="224">
        <f t="shared" si="72"/>
        <v>0</v>
      </c>
      <c r="AS179" s="126"/>
      <c r="AT179" s="126"/>
      <c r="AU179" s="126"/>
      <c r="AV179" s="127"/>
      <c r="AW179" s="127"/>
      <c r="AX179" s="126"/>
      <c r="AY179" s="127"/>
      <c r="AZ179" s="127"/>
      <c r="BA179" s="127"/>
      <c r="BB179" s="126"/>
      <c r="BC179" s="222">
        <f t="shared" si="73"/>
        <v>0</v>
      </c>
      <c r="BD179" s="113">
        <f t="shared" si="74"/>
        <v>0</v>
      </c>
      <c r="BE179" s="3"/>
      <c r="BF179" s="113">
        <f t="shared" si="75"/>
        <v>0</v>
      </c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30">
        <f t="shared" si="76"/>
        <v>0</v>
      </c>
      <c r="BU179" s="3"/>
    </row>
    <row r="180" spans="1:73" ht="14.25" customHeight="1" thickBot="1" x14ac:dyDescent="0.3">
      <c r="A180" s="132"/>
      <c r="B180" s="512">
        <v>46180</v>
      </c>
      <c r="C180" s="133"/>
      <c r="D180" s="136"/>
      <c r="E180" s="135"/>
      <c r="F180" s="135"/>
      <c r="G180" s="147">
        <f t="shared" si="68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69"/>
        <v>0</v>
      </c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03">
        <f t="shared" si="70"/>
        <v>0</v>
      </c>
      <c r="AI180" s="136"/>
      <c r="AJ180" s="136"/>
      <c r="AK180" s="136"/>
      <c r="AL180" s="105">
        <f t="shared" si="71"/>
        <v>0</v>
      </c>
      <c r="AM180" s="143"/>
      <c r="AN180" s="143"/>
      <c r="AO180" s="143"/>
      <c r="AP180" s="143"/>
      <c r="AQ180" s="146"/>
      <c r="AR180" s="224">
        <f t="shared" si="72"/>
        <v>0</v>
      </c>
      <c r="AS180" s="126"/>
      <c r="AT180" s="126"/>
      <c r="AU180" s="126"/>
      <c r="AV180" s="127"/>
      <c r="AW180" s="127"/>
      <c r="AX180" s="126"/>
      <c r="AY180" s="127"/>
      <c r="AZ180" s="127"/>
      <c r="BA180" s="127"/>
      <c r="BB180" s="126"/>
      <c r="BC180" s="222">
        <f t="shared" si="73"/>
        <v>0</v>
      </c>
      <c r="BD180" s="140">
        <f t="shared" si="74"/>
        <v>0</v>
      </c>
      <c r="BE180" s="132"/>
      <c r="BF180" s="140">
        <f t="shared" si="75"/>
        <v>0</v>
      </c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76"/>
        <v>0</v>
      </c>
      <c r="BU180" s="132"/>
    </row>
    <row r="181" spans="1:73" ht="14.25" customHeight="1" thickBot="1" x14ac:dyDescent="0.3">
      <c r="A181" s="132"/>
      <c r="B181" s="512">
        <v>46181</v>
      </c>
      <c r="C181" s="133"/>
      <c r="D181" s="136"/>
      <c r="E181" s="135"/>
      <c r="F181" s="135"/>
      <c r="G181" s="147">
        <f t="shared" si="68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69"/>
        <v>0</v>
      </c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03">
        <f t="shared" si="70"/>
        <v>0</v>
      </c>
      <c r="AI181" s="136"/>
      <c r="AJ181" s="136"/>
      <c r="AK181" s="136"/>
      <c r="AL181" s="105">
        <f t="shared" si="71"/>
        <v>0</v>
      </c>
      <c r="AM181" s="143"/>
      <c r="AN181" s="143"/>
      <c r="AO181" s="143"/>
      <c r="AP181" s="143"/>
      <c r="AQ181" s="146"/>
      <c r="AR181" s="224">
        <f t="shared" si="72"/>
        <v>0</v>
      </c>
      <c r="AS181" s="126"/>
      <c r="AT181" s="126"/>
      <c r="AU181" s="126"/>
      <c r="AV181" s="127"/>
      <c r="AW181" s="127"/>
      <c r="AX181" s="126"/>
      <c r="AY181" s="127"/>
      <c r="AZ181" s="127"/>
      <c r="BA181" s="127"/>
      <c r="BB181" s="126"/>
      <c r="BC181" s="222">
        <f t="shared" si="73"/>
        <v>0</v>
      </c>
      <c r="BD181" s="140">
        <f t="shared" si="74"/>
        <v>0</v>
      </c>
      <c r="BE181" s="132"/>
      <c r="BF181" s="140">
        <f t="shared" si="75"/>
        <v>0</v>
      </c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76"/>
        <v>0</v>
      </c>
      <c r="BU181" s="132"/>
    </row>
    <row r="182" spans="1:73" ht="14.25" customHeight="1" thickBot="1" x14ac:dyDescent="0.3">
      <c r="A182" s="132"/>
      <c r="B182" s="512">
        <v>46182</v>
      </c>
      <c r="C182" s="133"/>
      <c r="D182" s="136"/>
      <c r="E182" s="135"/>
      <c r="F182" s="135"/>
      <c r="G182" s="147">
        <f t="shared" si="68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69"/>
        <v>0</v>
      </c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03">
        <f t="shared" si="70"/>
        <v>0</v>
      </c>
      <c r="AI182" s="136"/>
      <c r="AJ182" s="136"/>
      <c r="AK182" s="136"/>
      <c r="AL182" s="105">
        <f t="shared" si="71"/>
        <v>0</v>
      </c>
      <c r="AM182" s="143"/>
      <c r="AN182" s="143"/>
      <c r="AO182" s="143"/>
      <c r="AP182" s="143"/>
      <c r="AQ182" s="146"/>
      <c r="AR182" s="224">
        <f t="shared" si="72"/>
        <v>0</v>
      </c>
      <c r="AS182" s="126"/>
      <c r="AT182" s="126"/>
      <c r="AU182" s="126"/>
      <c r="AV182" s="127"/>
      <c r="AW182" s="127"/>
      <c r="AX182" s="126"/>
      <c r="AY182" s="127"/>
      <c r="AZ182" s="127"/>
      <c r="BA182" s="127"/>
      <c r="BB182" s="126"/>
      <c r="BC182" s="222">
        <f t="shared" si="73"/>
        <v>0</v>
      </c>
      <c r="BD182" s="140">
        <f t="shared" si="74"/>
        <v>0</v>
      </c>
      <c r="BE182" s="132"/>
      <c r="BF182" s="140">
        <f t="shared" si="75"/>
        <v>0</v>
      </c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76"/>
        <v>0</v>
      </c>
      <c r="BU182" s="132"/>
    </row>
    <row r="183" spans="1:73" ht="14.25" customHeight="1" thickBot="1" x14ac:dyDescent="0.3">
      <c r="A183" s="132"/>
      <c r="B183" s="512">
        <v>46183</v>
      </c>
      <c r="C183" s="133"/>
      <c r="D183" s="136"/>
      <c r="E183" s="135"/>
      <c r="F183" s="135"/>
      <c r="G183" s="147">
        <f t="shared" si="68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69"/>
        <v>0</v>
      </c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03">
        <f t="shared" si="70"/>
        <v>0</v>
      </c>
      <c r="AI183" s="136"/>
      <c r="AJ183" s="136"/>
      <c r="AK183" s="136"/>
      <c r="AL183" s="105">
        <f t="shared" si="71"/>
        <v>0</v>
      </c>
      <c r="AM183" s="143"/>
      <c r="AN183" s="143"/>
      <c r="AO183" s="143"/>
      <c r="AP183" s="143"/>
      <c r="AQ183" s="146"/>
      <c r="AR183" s="224">
        <f t="shared" si="72"/>
        <v>0</v>
      </c>
      <c r="AS183" s="126"/>
      <c r="AT183" s="126"/>
      <c r="AU183" s="126"/>
      <c r="AV183" s="127"/>
      <c r="AW183" s="127"/>
      <c r="AX183" s="126"/>
      <c r="AY183" s="127"/>
      <c r="AZ183" s="127"/>
      <c r="BA183" s="127"/>
      <c r="BB183" s="126"/>
      <c r="BC183" s="222">
        <f t="shared" si="73"/>
        <v>0</v>
      </c>
      <c r="BD183" s="140">
        <f t="shared" si="74"/>
        <v>0</v>
      </c>
      <c r="BE183" s="132"/>
      <c r="BF183" s="140">
        <f t="shared" si="75"/>
        <v>0</v>
      </c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30">
        <f t="shared" si="76"/>
        <v>0</v>
      </c>
      <c r="BU183" s="132"/>
    </row>
    <row r="184" spans="1:73" ht="14.25" customHeight="1" thickBot="1" x14ac:dyDescent="0.3">
      <c r="A184" s="132"/>
      <c r="B184" s="512">
        <v>46184</v>
      </c>
      <c r="C184" s="133"/>
      <c r="D184" s="136"/>
      <c r="E184" s="135"/>
      <c r="F184" s="135"/>
      <c r="G184" s="147">
        <f t="shared" si="68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69"/>
        <v>0</v>
      </c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03">
        <f t="shared" si="70"/>
        <v>0</v>
      </c>
      <c r="AI184" s="136"/>
      <c r="AJ184" s="136"/>
      <c r="AK184" s="136"/>
      <c r="AL184" s="105">
        <f t="shared" si="71"/>
        <v>0</v>
      </c>
      <c r="AM184" s="143"/>
      <c r="AN184" s="143"/>
      <c r="AO184" s="143"/>
      <c r="AP184" s="143"/>
      <c r="AQ184" s="146"/>
      <c r="AR184" s="224">
        <f t="shared" si="72"/>
        <v>0</v>
      </c>
      <c r="AS184" s="126"/>
      <c r="AT184" s="126"/>
      <c r="AU184" s="126"/>
      <c r="AV184" s="127"/>
      <c r="AW184" s="127"/>
      <c r="AX184" s="126"/>
      <c r="AY184" s="127"/>
      <c r="AZ184" s="127"/>
      <c r="BA184" s="127"/>
      <c r="BB184" s="126"/>
      <c r="BC184" s="222">
        <f t="shared" si="73"/>
        <v>0</v>
      </c>
      <c r="BD184" s="140">
        <f t="shared" si="74"/>
        <v>0</v>
      </c>
      <c r="BE184" s="132"/>
      <c r="BF184" s="140">
        <f t="shared" si="75"/>
        <v>0</v>
      </c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76"/>
        <v>0</v>
      </c>
      <c r="BU184" s="132"/>
    </row>
    <row r="185" spans="1:73" ht="14.25" customHeight="1" thickBot="1" x14ac:dyDescent="0.3">
      <c r="A185" s="132"/>
      <c r="B185" s="512">
        <v>46185</v>
      </c>
      <c r="C185" s="133"/>
      <c r="D185" s="136"/>
      <c r="E185" s="135"/>
      <c r="F185" s="135"/>
      <c r="G185" s="147">
        <f t="shared" si="68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69"/>
        <v>0</v>
      </c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03">
        <f t="shared" si="70"/>
        <v>0</v>
      </c>
      <c r="AI185" s="136"/>
      <c r="AJ185" s="136"/>
      <c r="AK185" s="136"/>
      <c r="AL185" s="105">
        <f t="shared" si="71"/>
        <v>0</v>
      </c>
      <c r="AM185" s="143"/>
      <c r="AN185" s="143"/>
      <c r="AO185" s="143"/>
      <c r="AP185" s="143"/>
      <c r="AQ185" s="146"/>
      <c r="AR185" s="224">
        <f t="shared" si="72"/>
        <v>0</v>
      </c>
      <c r="AS185" s="126"/>
      <c r="AT185" s="126"/>
      <c r="AU185" s="126"/>
      <c r="AV185" s="127"/>
      <c r="AW185" s="127"/>
      <c r="AX185" s="126"/>
      <c r="AY185" s="127"/>
      <c r="AZ185" s="127"/>
      <c r="BA185" s="127"/>
      <c r="BB185" s="126"/>
      <c r="BC185" s="222">
        <f t="shared" si="73"/>
        <v>0</v>
      </c>
      <c r="BD185" s="140">
        <f t="shared" si="74"/>
        <v>0</v>
      </c>
      <c r="BE185" s="132"/>
      <c r="BF185" s="140">
        <f t="shared" si="75"/>
        <v>0</v>
      </c>
      <c r="BG185" s="141"/>
      <c r="BH185" s="141"/>
      <c r="BI185" s="913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76"/>
        <v>0</v>
      </c>
      <c r="BU185" s="132"/>
    </row>
    <row r="186" spans="1:73" ht="15" customHeight="1" thickBot="1" x14ac:dyDescent="0.3">
      <c r="A186" s="132"/>
      <c r="B186" s="512">
        <v>46186</v>
      </c>
      <c r="C186" s="133"/>
      <c r="D186" s="136"/>
      <c r="E186" s="135"/>
      <c r="F186" s="135"/>
      <c r="G186" s="147">
        <f t="shared" si="68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69"/>
        <v>0</v>
      </c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03">
        <f t="shared" si="70"/>
        <v>0</v>
      </c>
      <c r="AI186" s="136"/>
      <c r="AJ186" s="136"/>
      <c r="AK186" s="136"/>
      <c r="AL186" s="105">
        <f t="shared" si="71"/>
        <v>0</v>
      </c>
      <c r="AM186" s="143"/>
      <c r="AN186" s="143"/>
      <c r="AO186" s="143"/>
      <c r="AP186" s="143"/>
      <c r="AQ186" s="146"/>
      <c r="AR186" s="224">
        <f t="shared" si="72"/>
        <v>0</v>
      </c>
      <c r="AS186" s="126"/>
      <c r="AT186" s="126"/>
      <c r="AU186" s="126"/>
      <c r="AV186" s="127"/>
      <c r="AW186" s="127"/>
      <c r="AX186" s="126"/>
      <c r="AY186" s="127"/>
      <c r="AZ186" s="127"/>
      <c r="BA186" s="127"/>
      <c r="BB186" s="126"/>
      <c r="BC186" s="222">
        <f t="shared" si="73"/>
        <v>0</v>
      </c>
      <c r="BD186" s="140">
        <f t="shared" si="74"/>
        <v>0</v>
      </c>
      <c r="BE186" s="132"/>
      <c r="BF186" s="140">
        <f t="shared" si="75"/>
        <v>0</v>
      </c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76"/>
        <v>0</v>
      </c>
      <c r="BU186" s="132"/>
    </row>
    <row r="187" spans="1:73" ht="13.5" customHeight="1" thickBot="1" x14ac:dyDescent="0.3">
      <c r="A187" s="3"/>
      <c r="B187" s="512">
        <v>46187</v>
      </c>
      <c r="C187" s="118"/>
      <c r="D187" s="123"/>
      <c r="E187" s="120"/>
      <c r="F187" s="120"/>
      <c r="G187" s="147">
        <f t="shared" si="68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69"/>
        <v>0</v>
      </c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03">
        <f t="shared" si="70"/>
        <v>0</v>
      </c>
      <c r="AI187" s="123"/>
      <c r="AJ187" s="123"/>
      <c r="AK187" s="123"/>
      <c r="AL187" s="105">
        <f t="shared" si="71"/>
        <v>0</v>
      </c>
      <c r="AM187" s="143"/>
      <c r="AN187" s="143"/>
      <c r="AO187" s="143"/>
      <c r="AP187" s="143"/>
      <c r="AQ187" s="146"/>
      <c r="AR187" s="224">
        <f t="shared" si="72"/>
        <v>0</v>
      </c>
      <c r="AS187" s="126"/>
      <c r="AT187" s="126"/>
      <c r="AU187" s="126"/>
      <c r="AV187" s="127"/>
      <c r="AW187" s="127"/>
      <c r="AX187" s="126"/>
      <c r="AY187" s="127"/>
      <c r="AZ187" s="127"/>
      <c r="BA187" s="127"/>
      <c r="BB187" s="126"/>
      <c r="BC187" s="222">
        <f t="shared" si="73"/>
        <v>0</v>
      </c>
      <c r="BD187" s="113">
        <f t="shared" si="74"/>
        <v>0</v>
      </c>
      <c r="BE187" s="3"/>
      <c r="BF187" s="113">
        <f t="shared" si="75"/>
        <v>0</v>
      </c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29"/>
      <c r="BT187" s="130">
        <f t="shared" si="76"/>
        <v>0</v>
      </c>
      <c r="BU187" s="3"/>
    </row>
    <row r="188" spans="1:73" ht="14.25" customHeight="1" thickBot="1" x14ac:dyDescent="0.3">
      <c r="A188" s="3"/>
      <c r="B188" s="512">
        <v>46188</v>
      </c>
      <c r="C188" s="118"/>
      <c r="D188" s="123"/>
      <c r="E188" s="120"/>
      <c r="F188" s="120"/>
      <c r="G188" s="147">
        <f t="shared" si="68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69"/>
        <v>0</v>
      </c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03">
        <f t="shared" si="70"/>
        <v>0</v>
      </c>
      <c r="AI188" s="123"/>
      <c r="AJ188" s="123"/>
      <c r="AK188" s="123"/>
      <c r="AL188" s="105">
        <f t="shared" si="71"/>
        <v>0</v>
      </c>
      <c r="AM188" s="143"/>
      <c r="AN188" s="143"/>
      <c r="AO188" s="143"/>
      <c r="AP188" s="143"/>
      <c r="AQ188" s="146"/>
      <c r="AR188" s="224">
        <f t="shared" si="72"/>
        <v>0</v>
      </c>
      <c r="AS188" s="126"/>
      <c r="AT188" s="126"/>
      <c r="AU188" s="126"/>
      <c r="AV188" s="127"/>
      <c r="AW188" s="127"/>
      <c r="AX188" s="126"/>
      <c r="AY188" s="127"/>
      <c r="AZ188" s="127"/>
      <c r="BA188" s="127"/>
      <c r="BB188" s="126"/>
      <c r="BC188" s="222">
        <f t="shared" si="73"/>
        <v>0</v>
      </c>
      <c r="BD188" s="113">
        <f t="shared" si="74"/>
        <v>0</v>
      </c>
      <c r="BE188" s="3"/>
      <c r="BF188" s="113">
        <f t="shared" si="75"/>
        <v>0</v>
      </c>
      <c r="BG188" s="129"/>
      <c r="BH188" s="129"/>
      <c r="BI188" s="913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30">
        <f t="shared" si="76"/>
        <v>0</v>
      </c>
      <c r="BU188" s="3"/>
    </row>
    <row r="189" spans="1:73" ht="14.25" customHeight="1" thickBot="1" x14ac:dyDescent="0.3">
      <c r="A189" s="132"/>
      <c r="B189" s="512">
        <v>46189</v>
      </c>
      <c r="C189" s="133"/>
      <c r="D189" s="136"/>
      <c r="E189" s="135"/>
      <c r="F189" s="135"/>
      <c r="G189" s="147">
        <f t="shared" si="68"/>
        <v>0</v>
      </c>
      <c r="H189" s="231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69"/>
        <v>0</v>
      </c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03">
        <f t="shared" si="70"/>
        <v>0</v>
      </c>
      <c r="AI189" s="136"/>
      <c r="AJ189" s="136"/>
      <c r="AK189" s="136"/>
      <c r="AL189" s="105">
        <f t="shared" si="71"/>
        <v>0</v>
      </c>
      <c r="AM189" s="143"/>
      <c r="AN189" s="143"/>
      <c r="AO189" s="143"/>
      <c r="AP189" s="143"/>
      <c r="AQ189" s="146"/>
      <c r="AR189" s="224">
        <f t="shared" si="72"/>
        <v>0</v>
      </c>
      <c r="AS189" s="126"/>
      <c r="AT189" s="126"/>
      <c r="AU189" s="126"/>
      <c r="AV189" s="127"/>
      <c r="AW189" s="127"/>
      <c r="AX189" s="126"/>
      <c r="AY189" s="127"/>
      <c r="AZ189" s="127"/>
      <c r="BA189" s="127"/>
      <c r="BB189" s="126"/>
      <c r="BC189" s="222">
        <f t="shared" si="73"/>
        <v>0</v>
      </c>
      <c r="BD189" s="140">
        <f t="shared" si="74"/>
        <v>0</v>
      </c>
      <c r="BE189" s="132"/>
      <c r="BF189" s="140">
        <f t="shared" si="75"/>
        <v>0</v>
      </c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30">
        <f t="shared" si="76"/>
        <v>0</v>
      </c>
      <c r="BU189" s="132"/>
    </row>
    <row r="190" spans="1:73" ht="14.25" customHeight="1" thickBot="1" x14ac:dyDescent="0.3">
      <c r="A190" s="132"/>
      <c r="B190" s="512">
        <v>46190</v>
      </c>
      <c r="C190" s="133"/>
      <c r="D190" s="136"/>
      <c r="E190" s="135"/>
      <c r="F190" s="135"/>
      <c r="G190" s="147">
        <f t="shared" si="68"/>
        <v>0</v>
      </c>
      <c r="H190" s="231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69"/>
        <v>0</v>
      </c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03">
        <f t="shared" si="70"/>
        <v>0</v>
      </c>
      <c r="AI190" s="136"/>
      <c r="AJ190" s="136"/>
      <c r="AK190" s="136"/>
      <c r="AL190" s="105">
        <f t="shared" si="71"/>
        <v>0</v>
      </c>
      <c r="AM190" s="143"/>
      <c r="AN190" s="143"/>
      <c r="AO190" s="143"/>
      <c r="AP190" s="143"/>
      <c r="AQ190" s="146"/>
      <c r="AR190" s="224">
        <f t="shared" si="72"/>
        <v>0</v>
      </c>
      <c r="AS190" s="126"/>
      <c r="AT190" s="126"/>
      <c r="AU190" s="126"/>
      <c r="AV190" s="127"/>
      <c r="AW190" s="127"/>
      <c r="AX190" s="126"/>
      <c r="AY190" s="127"/>
      <c r="AZ190" s="127"/>
      <c r="BA190" s="127"/>
      <c r="BB190" s="126"/>
      <c r="BC190" s="222">
        <f t="shared" si="73"/>
        <v>0</v>
      </c>
      <c r="BD190" s="140">
        <f t="shared" si="74"/>
        <v>0</v>
      </c>
      <c r="BE190" s="132"/>
      <c r="BF190" s="140">
        <f t="shared" si="75"/>
        <v>0</v>
      </c>
      <c r="BG190" s="141"/>
      <c r="BH190" s="141"/>
      <c r="BI190" s="913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76"/>
        <v>0</v>
      </c>
      <c r="BU190" s="132"/>
    </row>
    <row r="191" spans="1:73" ht="14.25" customHeight="1" thickBot="1" x14ac:dyDescent="0.3">
      <c r="A191" s="132"/>
      <c r="B191" s="512">
        <v>46191</v>
      </c>
      <c r="C191" s="133"/>
      <c r="D191" s="136"/>
      <c r="E191" s="135"/>
      <c r="F191" s="135"/>
      <c r="G191" s="147">
        <f t="shared" si="68"/>
        <v>0</v>
      </c>
      <c r="H191" s="231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69"/>
        <v>0</v>
      </c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03">
        <f t="shared" si="70"/>
        <v>0</v>
      </c>
      <c r="AI191" s="136"/>
      <c r="AJ191" s="136"/>
      <c r="AK191" s="136"/>
      <c r="AL191" s="105">
        <f t="shared" si="71"/>
        <v>0</v>
      </c>
      <c r="AM191" s="143"/>
      <c r="AN191" s="143"/>
      <c r="AO191" s="143"/>
      <c r="AP191" s="143"/>
      <c r="AQ191" s="146"/>
      <c r="AR191" s="224">
        <f t="shared" si="72"/>
        <v>0</v>
      </c>
      <c r="AS191" s="126"/>
      <c r="AT191" s="126"/>
      <c r="AU191" s="126"/>
      <c r="AV191" s="127"/>
      <c r="AW191" s="127"/>
      <c r="AX191" s="126"/>
      <c r="AY191" s="127"/>
      <c r="AZ191" s="127"/>
      <c r="BA191" s="127"/>
      <c r="BB191" s="126"/>
      <c r="BC191" s="222">
        <f t="shared" si="73"/>
        <v>0</v>
      </c>
      <c r="BD191" s="140">
        <f t="shared" si="74"/>
        <v>0</v>
      </c>
      <c r="BE191" s="132"/>
      <c r="BF191" s="140">
        <f t="shared" si="75"/>
        <v>0</v>
      </c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76"/>
        <v>0</v>
      </c>
      <c r="BU191" s="132"/>
    </row>
    <row r="192" spans="1:73" ht="14.25" customHeight="1" thickBot="1" x14ac:dyDescent="0.3">
      <c r="A192" s="132"/>
      <c r="B192" s="512">
        <v>46192</v>
      </c>
      <c r="C192" s="133"/>
      <c r="D192" s="136"/>
      <c r="E192" s="135"/>
      <c r="F192" s="135"/>
      <c r="G192" s="147">
        <f t="shared" si="68"/>
        <v>0</v>
      </c>
      <c r="H192" s="231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69"/>
        <v>0</v>
      </c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03">
        <f t="shared" si="70"/>
        <v>0</v>
      </c>
      <c r="AI192" s="136"/>
      <c r="AJ192" s="136"/>
      <c r="AK192" s="136"/>
      <c r="AL192" s="105">
        <f t="shared" si="71"/>
        <v>0</v>
      </c>
      <c r="AM192" s="143"/>
      <c r="AN192" s="143"/>
      <c r="AO192" s="143"/>
      <c r="AP192" s="143"/>
      <c r="AQ192" s="146"/>
      <c r="AR192" s="224">
        <f t="shared" si="72"/>
        <v>0</v>
      </c>
      <c r="AS192" s="126"/>
      <c r="AT192" s="126"/>
      <c r="AU192" s="126"/>
      <c r="AV192" s="127"/>
      <c r="AW192" s="127"/>
      <c r="AX192" s="126"/>
      <c r="AY192" s="127"/>
      <c r="AZ192" s="127"/>
      <c r="BA192" s="127"/>
      <c r="BB192" s="126"/>
      <c r="BC192" s="222">
        <f t="shared" si="73"/>
        <v>0</v>
      </c>
      <c r="BD192" s="140">
        <f t="shared" si="74"/>
        <v>0</v>
      </c>
      <c r="BE192" s="132"/>
      <c r="BF192" s="140">
        <f t="shared" si="75"/>
        <v>0</v>
      </c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76"/>
        <v>0</v>
      </c>
      <c r="BU192" s="132"/>
    </row>
    <row r="193" spans="1:73" ht="14.25" customHeight="1" thickBot="1" x14ac:dyDescent="0.3">
      <c r="A193" s="132"/>
      <c r="B193" s="512">
        <v>46193</v>
      </c>
      <c r="C193" s="133"/>
      <c r="D193" s="136"/>
      <c r="E193" s="135"/>
      <c r="F193" s="135"/>
      <c r="G193" s="147">
        <f t="shared" si="68"/>
        <v>0</v>
      </c>
      <c r="H193" s="231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69"/>
        <v>0</v>
      </c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03">
        <f t="shared" si="70"/>
        <v>0</v>
      </c>
      <c r="AI193" s="136"/>
      <c r="AJ193" s="136"/>
      <c r="AK193" s="136"/>
      <c r="AL193" s="105">
        <f t="shared" si="71"/>
        <v>0</v>
      </c>
      <c r="AM193" s="143"/>
      <c r="AN193" s="143"/>
      <c r="AO193" s="143"/>
      <c r="AP193" s="143"/>
      <c r="AQ193" s="146"/>
      <c r="AR193" s="224">
        <f t="shared" si="72"/>
        <v>0</v>
      </c>
      <c r="AS193" s="126"/>
      <c r="AT193" s="126"/>
      <c r="AU193" s="126"/>
      <c r="AV193" s="127"/>
      <c r="AW193" s="127"/>
      <c r="AX193" s="126"/>
      <c r="AY193" s="127"/>
      <c r="AZ193" s="127"/>
      <c r="BA193" s="127"/>
      <c r="BB193" s="126"/>
      <c r="BC193" s="222">
        <f t="shared" si="73"/>
        <v>0</v>
      </c>
      <c r="BD193" s="140">
        <f t="shared" si="74"/>
        <v>0</v>
      </c>
      <c r="BE193" s="132"/>
      <c r="BF193" s="140">
        <f t="shared" si="75"/>
        <v>0</v>
      </c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76"/>
        <v>0</v>
      </c>
      <c r="BU193" s="132"/>
    </row>
    <row r="194" spans="1:73" ht="14.25" customHeight="1" thickBot="1" x14ac:dyDescent="0.3">
      <c r="A194" s="132"/>
      <c r="B194" s="512">
        <v>46194</v>
      </c>
      <c r="C194" s="133"/>
      <c r="D194" s="136"/>
      <c r="E194" s="135"/>
      <c r="F194" s="135"/>
      <c r="G194" s="147">
        <f t="shared" si="68"/>
        <v>0</v>
      </c>
      <c r="H194" s="231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69"/>
        <v>0</v>
      </c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03">
        <f t="shared" si="70"/>
        <v>0</v>
      </c>
      <c r="AI194" s="136"/>
      <c r="AJ194" s="136"/>
      <c r="AK194" s="136"/>
      <c r="AL194" s="105">
        <f t="shared" si="71"/>
        <v>0</v>
      </c>
      <c r="AM194" s="143"/>
      <c r="AN194" s="143"/>
      <c r="AO194" s="143"/>
      <c r="AP194" s="143"/>
      <c r="AQ194" s="146"/>
      <c r="AR194" s="224">
        <f t="shared" si="72"/>
        <v>0</v>
      </c>
      <c r="AS194" s="126"/>
      <c r="AT194" s="126"/>
      <c r="AU194" s="126"/>
      <c r="AV194" s="127"/>
      <c r="AW194" s="127"/>
      <c r="AX194" s="126"/>
      <c r="AY194" s="127"/>
      <c r="AZ194" s="127"/>
      <c r="BA194" s="127"/>
      <c r="BB194" s="126"/>
      <c r="BC194" s="222">
        <f t="shared" si="73"/>
        <v>0</v>
      </c>
      <c r="BD194" s="140">
        <f t="shared" si="74"/>
        <v>0</v>
      </c>
      <c r="BE194" s="132"/>
      <c r="BF194" s="140">
        <f t="shared" si="75"/>
        <v>0</v>
      </c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76"/>
        <v>0</v>
      </c>
      <c r="BU194" s="132"/>
    </row>
    <row r="195" spans="1:73" ht="13.5" customHeight="1" thickBot="1" x14ac:dyDescent="0.3">
      <c r="A195" s="132"/>
      <c r="B195" s="512">
        <v>46195</v>
      </c>
      <c r="C195" s="136"/>
      <c r="D195" s="136"/>
      <c r="E195" s="135"/>
      <c r="F195" s="135"/>
      <c r="G195" s="147">
        <f t="shared" si="68"/>
        <v>0</v>
      </c>
      <c r="H195" s="231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69"/>
        <v>0</v>
      </c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03">
        <f t="shared" si="70"/>
        <v>0</v>
      </c>
      <c r="AI195" s="136"/>
      <c r="AJ195" s="136"/>
      <c r="AK195" s="136"/>
      <c r="AL195" s="105">
        <f t="shared" si="71"/>
        <v>0</v>
      </c>
      <c r="AM195" s="143"/>
      <c r="AN195" s="143"/>
      <c r="AO195" s="143"/>
      <c r="AP195" s="143"/>
      <c r="AQ195" s="146"/>
      <c r="AR195" s="224">
        <f t="shared" si="72"/>
        <v>0</v>
      </c>
      <c r="AS195" s="126"/>
      <c r="AT195" s="126"/>
      <c r="AU195" s="126"/>
      <c r="AV195" s="127"/>
      <c r="AW195" s="127"/>
      <c r="AX195" s="126"/>
      <c r="AY195" s="127"/>
      <c r="AZ195" s="127"/>
      <c r="BA195" s="127"/>
      <c r="BB195" s="126"/>
      <c r="BC195" s="222">
        <f t="shared" si="73"/>
        <v>0</v>
      </c>
      <c r="BD195" s="140">
        <f t="shared" si="74"/>
        <v>0</v>
      </c>
      <c r="BE195" s="132"/>
      <c r="BF195" s="140">
        <f t="shared" si="75"/>
        <v>0</v>
      </c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76"/>
        <v>0</v>
      </c>
      <c r="BU195" s="132"/>
    </row>
    <row r="196" spans="1:73" ht="14.25" customHeight="1" thickBot="1" x14ac:dyDescent="0.3">
      <c r="A196" s="132"/>
      <c r="B196" s="512">
        <v>46196</v>
      </c>
      <c r="C196" s="136"/>
      <c r="D196" s="136"/>
      <c r="E196" s="135"/>
      <c r="F196" s="135"/>
      <c r="G196" s="147">
        <f t="shared" si="68"/>
        <v>0</v>
      </c>
      <c r="H196" s="231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69"/>
        <v>0</v>
      </c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03">
        <f t="shared" si="70"/>
        <v>0</v>
      </c>
      <c r="AI196" s="136"/>
      <c r="AJ196" s="136"/>
      <c r="AK196" s="136"/>
      <c r="AL196" s="105">
        <f t="shared" si="71"/>
        <v>0</v>
      </c>
      <c r="AM196" s="143"/>
      <c r="AN196" s="143"/>
      <c r="AO196" s="143"/>
      <c r="AP196" s="143"/>
      <c r="AQ196" s="146"/>
      <c r="AR196" s="224">
        <f t="shared" si="72"/>
        <v>0</v>
      </c>
      <c r="AS196" s="126"/>
      <c r="AT196" s="126"/>
      <c r="AU196" s="126"/>
      <c r="AV196" s="127"/>
      <c r="AW196" s="127"/>
      <c r="AX196" s="126"/>
      <c r="AY196" s="127"/>
      <c r="AZ196" s="127"/>
      <c r="BA196" s="127"/>
      <c r="BB196" s="126"/>
      <c r="BC196" s="222">
        <f t="shared" si="73"/>
        <v>0</v>
      </c>
      <c r="BD196" s="140">
        <f t="shared" si="74"/>
        <v>0</v>
      </c>
      <c r="BE196" s="132"/>
      <c r="BF196" s="140">
        <f t="shared" si="75"/>
        <v>0</v>
      </c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76"/>
        <v>0</v>
      </c>
      <c r="BU196" s="132"/>
    </row>
    <row r="197" spans="1:73" ht="14.25" customHeight="1" thickBot="1" x14ac:dyDescent="0.3">
      <c r="A197" s="132"/>
      <c r="B197" s="512">
        <v>46197</v>
      </c>
      <c r="C197" s="133"/>
      <c r="D197" s="136"/>
      <c r="E197" s="135"/>
      <c r="F197" s="135"/>
      <c r="G197" s="147">
        <f t="shared" si="68"/>
        <v>0</v>
      </c>
      <c r="H197" s="231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69"/>
        <v>0</v>
      </c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03">
        <f t="shared" si="70"/>
        <v>0</v>
      </c>
      <c r="AI197" s="136"/>
      <c r="AJ197" s="136"/>
      <c r="AK197" s="136"/>
      <c r="AL197" s="105">
        <f t="shared" si="71"/>
        <v>0</v>
      </c>
      <c r="AM197" s="143"/>
      <c r="AN197" s="143"/>
      <c r="AO197" s="143"/>
      <c r="AP197" s="143"/>
      <c r="AQ197" s="146"/>
      <c r="AR197" s="224">
        <f t="shared" si="72"/>
        <v>0</v>
      </c>
      <c r="AS197" s="126"/>
      <c r="AT197" s="126"/>
      <c r="AU197" s="126"/>
      <c r="AV197" s="127"/>
      <c r="AW197" s="127"/>
      <c r="AX197" s="126"/>
      <c r="AY197" s="127"/>
      <c r="AZ197" s="127"/>
      <c r="BA197" s="127"/>
      <c r="BB197" s="126"/>
      <c r="BC197" s="222">
        <f t="shared" si="73"/>
        <v>0</v>
      </c>
      <c r="BD197" s="140">
        <f t="shared" si="74"/>
        <v>0</v>
      </c>
      <c r="BE197" s="132"/>
      <c r="BF197" s="140">
        <f t="shared" si="75"/>
        <v>0</v>
      </c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76"/>
        <v>0</v>
      </c>
      <c r="BU197" s="132"/>
    </row>
    <row r="198" spans="1:73" ht="14.25" customHeight="1" thickBot="1" x14ac:dyDescent="0.3">
      <c r="A198" s="132"/>
      <c r="B198" s="512">
        <v>46198</v>
      </c>
      <c r="C198" s="133"/>
      <c r="D198" s="136"/>
      <c r="E198" s="135"/>
      <c r="F198" s="135"/>
      <c r="G198" s="147">
        <f t="shared" si="68"/>
        <v>0</v>
      </c>
      <c r="H198" s="231"/>
      <c r="I198" s="143"/>
      <c r="J198" s="143"/>
      <c r="K198" s="136"/>
      <c r="L198" s="143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69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03">
        <f t="shared" si="70"/>
        <v>0</v>
      </c>
      <c r="AI198" s="136"/>
      <c r="AJ198" s="136"/>
      <c r="AK198" s="136"/>
      <c r="AL198" s="105">
        <f t="shared" si="71"/>
        <v>0</v>
      </c>
      <c r="AM198" s="143"/>
      <c r="AN198" s="143"/>
      <c r="AO198" s="143"/>
      <c r="AP198" s="143"/>
      <c r="AQ198" s="146"/>
      <c r="AR198" s="224">
        <f t="shared" si="72"/>
        <v>0</v>
      </c>
      <c r="AS198" s="126"/>
      <c r="AT198" s="126"/>
      <c r="AU198" s="126"/>
      <c r="AV198" s="127"/>
      <c r="AW198" s="127"/>
      <c r="AX198" s="126"/>
      <c r="AY198" s="127"/>
      <c r="AZ198" s="127"/>
      <c r="BA198" s="127"/>
      <c r="BB198" s="126"/>
      <c r="BC198" s="222">
        <f t="shared" si="73"/>
        <v>0</v>
      </c>
      <c r="BD198" s="140">
        <f t="shared" si="74"/>
        <v>0</v>
      </c>
      <c r="BE198" s="132"/>
      <c r="BF198" s="140">
        <f t="shared" si="75"/>
        <v>0</v>
      </c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76"/>
        <v>0</v>
      </c>
      <c r="BU198" s="132"/>
    </row>
    <row r="199" spans="1:73" ht="14.25" customHeight="1" thickBot="1" x14ac:dyDescent="0.3">
      <c r="A199" s="132"/>
      <c r="B199" s="512">
        <v>46199</v>
      </c>
      <c r="C199" s="133"/>
      <c r="D199" s="136"/>
      <c r="E199" s="135"/>
      <c r="F199" s="135"/>
      <c r="G199" s="147">
        <f t="shared" si="68"/>
        <v>0</v>
      </c>
      <c r="H199" s="231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43"/>
      <c r="U199" s="103">
        <f t="shared" si="69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03">
        <f t="shared" si="70"/>
        <v>0</v>
      </c>
      <c r="AI199" s="136"/>
      <c r="AJ199" s="136"/>
      <c r="AK199" s="136"/>
      <c r="AL199" s="105">
        <f t="shared" si="71"/>
        <v>0</v>
      </c>
      <c r="AM199" s="143"/>
      <c r="AN199" s="143"/>
      <c r="AO199" s="143"/>
      <c r="AP199" s="143"/>
      <c r="AQ199" s="146"/>
      <c r="AR199" s="224">
        <f t="shared" si="72"/>
        <v>0</v>
      </c>
      <c r="AS199" s="126"/>
      <c r="AT199" s="126"/>
      <c r="AU199" s="126"/>
      <c r="AV199" s="127"/>
      <c r="AW199" s="127"/>
      <c r="AX199" s="126"/>
      <c r="AY199" s="127"/>
      <c r="AZ199" s="127"/>
      <c r="BA199" s="127"/>
      <c r="BB199" s="126"/>
      <c r="BC199" s="222">
        <f t="shared" si="73"/>
        <v>0</v>
      </c>
      <c r="BD199" s="140">
        <f t="shared" si="74"/>
        <v>0</v>
      </c>
      <c r="BE199" s="132"/>
      <c r="BF199" s="140">
        <f t="shared" si="75"/>
        <v>0</v>
      </c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76"/>
        <v>0</v>
      </c>
      <c r="BU199" s="132"/>
    </row>
    <row r="200" spans="1:73" ht="14.25" customHeight="1" thickBot="1" x14ac:dyDescent="0.3">
      <c r="A200" s="132"/>
      <c r="B200" s="512">
        <v>46200</v>
      </c>
      <c r="C200" s="133"/>
      <c r="D200" s="136"/>
      <c r="E200" s="135"/>
      <c r="F200" s="135"/>
      <c r="G200" s="147">
        <f t="shared" si="68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03">
        <f t="shared" si="69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03">
        <f t="shared" si="70"/>
        <v>0</v>
      </c>
      <c r="AI200" s="136"/>
      <c r="AJ200" s="136"/>
      <c r="AK200" s="136"/>
      <c r="AL200" s="105">
        <f t="shared" si="71"/>
        <v>0</v>
      </c>
      <c r="AM200" s="143"/>
      <c r="AN200" s="143"/>
      <c r="AO200" s="143"/>
      <c r="AP200" s="143"/>
      <c r="AQ200" s="146"/>
      <c r="AR200" s="224">
        <f t="shared" si="72"/>
        <v>0</v>
      </c>
      <c r="AS200" s="126"/>
      <c r="AT200" s="126"/>
      <c r="AU200" s="126"/>
      <c r="AV200" s="127"/>
      <c r="AW200" s="127"/>
      <c r="AX200" s="126"/>
      <c r="AY200" s="127"/>
      <c r="AZ200" s="127"/>
      <c r="BA200" s="127"/>
      <c r="BB200" s="126"/>
      <c r="BC200" s="222">
        <f t="shared" si="73"/>
        <v>0</v>
      </c>
      <c r="BD200" s="140">
        <f t="shared" si="74"/>
        <v>0</v>
      </c>
      <c r="BE200" s="132"/>
      <c r="BF200" s="140">
        <f t="shared" si="75"/>
        <v>0</v>
      </c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76"/>
        <v>0</v>
      </c>
      <c r="BU200" s="132"/>
    </row>
    <row r="201" spans="1:73" ht="14.25" customHeight="1" thickBot="1" x14ac:dyDescent="0.3">
      <c r="A201" s="132"/>
      <c r="B201" s="512">
        <v>46201</v>
      </c>
      <c r="C201" s="133"/>
      <c r="D201" s="136"/>
      <c r="E201" s="135"/>
      <c r="F201" s="135"/>
      <c r="G201" s="147">
        <f t="shared" si="68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69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03">
        <f t="shared" si="70"/>
        <v>0</v>
      </c>
      <c r="AI201" s="136"/>
      <c r="AJ201" s="136"/>
      <c r="AK201" s="136"/>
      <c r="AL201" s="105">
        <f t="shared" si="71"/>
        <v>0</v>
      </c>
      <c r="AM201" s="143"/>
      <c r="AN201" s="143"/>
      <c r="AO201" s="143"/>
      <c r="AP201" s="143"/>
      <c r="AQ201" s="146"/>
      <c r="AR201" s="224">
        <f t="shared" si="72"/>
        <v>0</v>
      </c>
      <c r="AS201" s="126"/>
      <c r="AT201" s="126"/>
      <c r="AU201" s="126"/>
      <c r="AV201" s="127"/>
      <c r="AW201" s="127"/>
      <c r="AX201" s="126"/>
      <c r="AY201" s="127"/>
      <c r="AZ201" s="127"/>
      <c r="BA201" s="127"/>
      <c r="BB201" s="126"/>
      <c r="BC201" s="222">
        <f t="shared" si="73"/>
        <v>0</v>
      </c>
      <c r="BD201" s="140">
        <f t="shared" si="74"/>
        <v>0</v>
      </c>
      <c r="BE201" s="132"/>
      <c r="BF201" s="140">
        <f t="shared" si="75"/>
        <v>0</v>
      </c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76"/>
        <v>0</v>
      </c>
      <c r="BU201" s="132"/>
    </row>
    <row r="202" spans="1:73" ht="14.25" customHeight="1" thickBot="1" x14ac:dyDescent="0.3">
      <c r="A202" s="132"/>
      <c r="B202" s="512">
        <v>46202</v>
      </c>
      <c r="C202" s="133"/>
      <c r="D202" s="136"/>
      <c r="E202" s="135"/>
      <c r="F202" s="135"/>
      <c r="G202" s="147">
        <f t="shared" si="68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69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03">
        <f t="shared" si="70"/>
        <v>0</v>
      </c>
      <c r="AI202" s="136"/>
      <c r="AJ202" s="136"/>
      <c r="AK202" s="136"/>
      <c r="AL202" s="105">
        <f t="shared" si="71"/>
        <v>0</v>
      </c>
      <c r="AM202" s="143"/>
      <c r="AN202" s="143"/>
      <c r="AO202" s="143"/>
      <c r="AP202" s="143"/>
      <c r="AQ202" s="146"/>
      <c r="AR202" s="224">
        <f t="shared" si="72"/>
        <v>0</v>
      </c>
      <c r="AS202" s="126"/>
      <c r="AT202" s="126"/>
      <c r="AU202" s="126"/>
      <c r="AV202" s="127"/>
      <c r="AW202" s="127"/>
      <c r="AX202" s="126"/>
      <c r="AY202" s="127"/>
      <c r="AZ202" s="127"/>
      <c r="BA202" s="127"/>
      <c r="BB202" s="126"/>
      <c r="BC202" s="222">
        <f t="shared" si="73"/>
        <v>0</v>
      </c>
      <c r="BD202" s="140">
        <f t="shared" si="74"/>
        <v>0</v>
      </c>
      <c r="BE202" s="132"/>
      <c r="BF202" s="140">
        <f t="shared" si="75"/>
        <v>0</v>
      </c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76"/>
        <v>0</v>
      </c>
      <c r="BU202" s="132"/>
    </row>
    <row r="203" spans="1:73" ht="14.25" customHeight="1" x14ac:dyDescent="0.25">
      <c r="A203" s="3"/>
      <c r="B203" s="512">
        <v>46203</v>
      </c>
      <c r="C203" s="118"/>
      <c r="D203" s="123"/>
      <c r="E203" s="120"/>
      <c r="F203" s="120"/>
      <c r="G203" s="147">
        <f t="shared" si="68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69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03">
        <f t="shared" si="70"/>
        <v>0</v>
      </c>
      <c r="AI203" s="123"/>
      <c r="AJ203" s="123"/>
      <c r="AK203" s="123"/>
      <c r="AL203" s="105">
        <f t="shared" si="71"/>
        <v>0</v>
      </c>
      <c r="AM203" s="143"/>
      <c r="AN203" s="143"/>
      <c r="AO203" s="143"/>
      <c r="AP203" s="143"/>
      <c r="AQ203" s="146"/>
      <c r="AR203" s="224">
        <f t="shared" si="72"/>
        <v>0</v>
      </c>
      <c r="AS203" s="138"/>
      <c r="AT203" s="138"/>
      <c r="AU203" s="138"/>
      <c r="AV203" s="127"/>
      <c r="AW203" s="127"/>
      <c r="AX203" s="138"/>
      <c r="AY203" s="127"/>
      <c r="AZ203" s="127"/>
      <c r="BA203" s="127"/>
      <c r="BB203" s="138"/>
      <c r="BC203" s="222">
        <f t="shared" si="73"/>
        <v>0</v>
      </c>
      <c r="BD203" s="113">
        <f t="shared" si="74"/>
        <v>0</v>
      </c>
      <c r="BE203" s="132"/>
      <c r="BF203" s="113">
        <f t="shared" si="75"/>
        <v>0</v>
      </c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30">
        <f t="shared" si="76"/>
        <v>0</v>
      </c>
      <c r="BU203" s="3"/>
    </row>
    <row r="204" spans="1:73" ht="14.25" customHeight="1" x14ac:dyDescent="0.25">
      <c r="A204" s="3"/>
      <c r="B204" s="2"/>
      <c r="C204" s="166">
        <f t="shared" ref="C204:U204" si="77">SUM(C174:C203)</f>
        <v>0</v>
      </c>
      <c r="D204" s="166">
        <f t="shared" si="77"/>
        <v>0</v>
      </c>
      <c r="E204" s="166">
        <f t="shared" si="77"/>
        <v>0</v>
      </c>
      <c r="F204" s="166">
        <f t="shared" si="77"/>
        <v>0</v>
      </c>
      <c r="G204" s="166">
        <f t="shared" si="77"/>
        <v>0</v>
      </c>
      <c r="H204" s="166">
        <f t="shared" si="77"/>
        <v>0</v>
      </c>
      <c r="I204" s="166">
        <f t="shared" si="77"/>
        <v>0</v>
      </c>
      <c r="J204" s="166">
        <f t="shared" si="77"/>
        <v>0</v>
      </c>
      <c r="K204" s="166">
        <f t="shared" si="77"/>
        <v>0</v>
      </c>
      <c r="L204" s="166">
        <f t="shared" si="77"/>
        <v>0</v>
      </c>
      <c r="M204" s="166">
        <f t="shared" si="77"/>
        <v>0</v>
      </c>
      <c r="N204" s="166">
        <f t="shared" si="77"/>
        <v>0</v>
      </c>
      <c r="O204" s="166">
        <f t="shared" si="77"/>
        <v>0</v>
      </c>
      <c r="P204" s="166">
        <f t="shared" si="77"/>
        <v>0</v>
      </c>
      <c r="Q204" s="166">
        <f t="shared" si="77"/>
        <v>0</v>
      </c>
      <c r="R204" s="166">
        <f t="shared" si="77"/>
        <v>0</v>
      </c>
      <c r="S204" s="166">
        <f t="shared" si="77"/>
        <v>0</v>
      </c>
      <c r="T204" s="166">
        <f t="shared" si="77"/>
        <v>0</v>
      </c>
      <c r="U204" s="166">
        <f t="shared" si="77"/>
        <v>0</v>
      </c>
      <c r="V204" s="166"/>
      <c r="W204" s="166"/>
      <c r="X204" s="166">
        <f t="shared" ref="X204:AJ204" si="78">SUM(X174:X203)</f>
        <v>0</v>
      </c>
      <c r="Y204" s="166">
        <f t="shared" si="78"/>
        <v>0</v>
      </c>
      <c r="Z204" s="166">
        <f t="shared" si="78"/>
        <v>0</v>
      </c>
      <c r="AA204" s="166">
        <f t="shared" si="78"/>
        <v>0</v>
      </c>
      <c r="AB204" s="166">
        <f t="shared" si="78"/>
        <v>0</v>
      </c>
      <c r="AC204" s="166">
        <f t="shared" si="78"/>
        <v>0</v>
      </c>
      <c r="AD204" s="166">
        <f t="shared" si="78"/>
        <v>0</v>
      </c>
      <c r="AE204" s="166">
        <f t="shared" si="78"/>
        <v>0</v>
      </c>
      <c r="AF204" s="166">
        <f t="shared" si="78"/>
        <v>0</v>
      </c>
      <c r="AG204" s="166">
        <f t="shared" si="78"/>
        <v>0</v>
      </c>
      <c r="AH204" s="166">
        <f t="shared" si="78"/>
        <v>0</v>
      </c>
      <c r="AI204" s="166">
        <f t="shared" si="78"/>
        <v>0</v>
      </c>
      <c r="AJ204" s="166">
        <f t="shared" si="78"/>
        <v>0</v>
      </c>
      <c r="AK204" s="166"/>
      <c r="AL204" s="166">
        <f t="shared" ref="AL204:BD204" si="79">SUM(AL174:AL203)</f>
        <v>0</v>
      </c>
      <c r="AM204" s="166">
        <f t="shared" si="79"/>
        <v>0</v>
      </c>
      <c r="AN204" s="166">
        <f t="shared" si="79"/>
        <v>0</v>
      </c>
      <c r="AO204" s="166">
        <f t="shared" si="79"/>
        <v>0</v>
      </c>
      <c r="AP204" s="166">
        <f t="shared" si="79"/>
        <v>0</v>
      </c>
      <c r="AQ204" s="166">
        <f t="shared" si="79"/>
        <v>0</v>
      </c>
      <c r="AR204" s="166">
        <f t="shared" si="79"/>
        <v>0</v>
      </c>
      <c r="AS204" s="165">
        <f t="shared" si="79"/>
        <v>0</v>
      </c>
      <c r="AT204" s="165">
        <f t="shared" si="79"/>
        <v>0</v>
      </c>
      <c r="AU204" s="165">
        <f t="shared" si="79"/>
        <v>0</v>
      </c>
      <c r="AV204" s="165">
        <f t="shared" si="79"/>
        <v>0</v>
      </c>
      <c r="AW204" s="165">
        <f t="shared" si="79"/>
        <v>0</v>
      </c>
      <c r="AX204" s="165">
        <f t="shared" si="79"/>
        <v>0</v>
      </c>
      <c r="AY204" s="165">
        <f t="shared" si="79"/>
        <v>0</v>
      </c>
      <c r="AZ204" s="165">
        <f t="shared" si="79"/>
        <v>0</v>
      </c>
      <c r="BA204" s="165">
        <f t="shared" si="79"/>
        <v>0</v>
      </c>
      <c r="BB204" s="165">
        <f t="shared" si="79"/>
        <v>0</v>
      </c>
      <c r="BC204" s="166">
        <f t="shared" si="79"/>
        <v>0</v>
      </c>
      <c r="BD204" s="166">
        <f t="shared" si="79"/>
        <v>0</v>
      </c>
      <c r="BE204" s="132"/>
      <c r="BF204" s="166">
        <f>SUM(BF174:BF203)</f>
        <v>0</v>
      </c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>
        <f t="shared" ref="BP204:BQ204" si="80">SUM(BP174:BP203)</f>
        <v>0</v>
      </c>
      <c r="BQ204" s="166">
        <f t="shared" si="80"/>
        <v>0</v>
      </c>
      <c r="BR204" s="166"/>
      <c r="BS204" s="166"/>
      <c r="BT204" s="166">
        <f>SUM(BT174:BT203)</f>
        <v>0</v>
      </c>
      <c r="BU204" s="3"/>
    </row>
    <row r="205" spans="1:73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96"/>
      <c r="AI205" s="3"/>
      <c r="AJ205" s="3"/>
      <c r="AK205" s="3"/>
      <c r="AL205" s="4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132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</row>
    <row r="206" spans="1:73" ht="14.25" customHeight="1" thickBot="1" x14ac:dyDescent="0.3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176"/>
      <c r="AI206" s="3"/>
      <c r="AJ206" s="3"/>
      <c r="AK206" s="3"/>
      <c r="AL206" s="4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132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spans="1:73" ht="14.25" customHeight="1" thickBot="1" x14ac:dyDescent="0.3">
      <c r="A207" s="3"/>
      <c r="B207" s="512">
        <v>46204</v>
      </c>
      <c r="C207" s="94"/>
      <c r="D207" s="104"/>
      <c r="E207" s="97"/>
      <c r="F207" s="97"/>
      <c r="G207" s="265">
        <f t="shared" ref="G207:G237" si="81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9">
        <f t="shared" ref="U207:U237" si="82">SUM(H207:T207)</f>
        <v>0</v>
      </c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03">
        <f t="shared" ref="AH207:AH237" si="83">SUM(V207:AG207)</f>
        <v>0</v>
      </c>
      <c r="AI207" s="104"/>
      <c r="AJ207" s="104"/>
      <c r="AK207" s="104"/>
      <c r="AL207" s="191">
        <f t="shared" ref="AL207:AL237" si="84">SUM(AI207:AK207)</f>
        <v>0</v>
      </c>
      <c r="AM207" s="186"/>
      <c r="AN207" s="186"/>
      <c r="AO207" s="186"/>
      <c r="AP207" s="186"/>
      <c r="AQ207" s="193"/>
      <c r="AR207" s="266">
        <f t="shared" ref="AR207:AR216" si="85">+G207-U207-AH207-AL207-AM207-AO207-AP207-AQ207</f>
        <v>0</v>
      </c>
      <c r="AS207" s="274"/>
      <c r="AT207" s="126"/>
      <c r="AU207" s="126"/>
      <c r="AV207" s="126"/>
      <c r="AW207" s="126"/>
      <c r="AX207" s="126"/>
      <c r="AY207" s="269"/>
      <c r="AZ207" s="269"/>
      <c r="BA207" s="269"/>
      <c r="BB207" s="269"/>
      <c r="BC207" s="292">
        <f t="shared" ref="BC207:BC237" si="86">SUM(AS207:BB207)-BA207</f>
        <v>0</v>
      </c>
      <c r="BD207" s="114">
        <f t="shared" ref="BD207:BD237" si="87">+AR207-BC207</f>
        <v>0</v>
      </c>
      <c r="BE207" s="132"/>
      <c r="BF207" s="114">
        <f t="shared" ref="BF207:BF237" si="88">SUM(BG207:BS207)</f>
        <v>0</v>
      </c>
      <c r="BG207" s="220"/>
      <c r="BH207" s="220"/>
      <c r="BI207" s="220"/>
      <c r="BJ207" s="220"/>
      <c r="BK207" s="220"/>
      <c r="BL207" s="220"/>
      <c r="BM207" s="220"/>
      <c r="BN207" s="220"/>
      <c r="BO207" s="220"/>
      <c r="BP207" s="220"/>
      <c r="BQ207" s="220"/>
      <c r="BR207" s="220"/>
      <c r="BS207" s="115"/>
      <c r="BT207" s="116">
        <f t="shared" ref="BT207:BT237" si="89">+BD207-BF207</f>
        <v>0</v>
      </c>
      <c r="BU207" s="3"/>
    </row>
    <row r="208" spans="1:73" ht="14.25" customHeight="1" thickBot="1" x14ac:dyDescent="0.3">
      <c r="A208" s="3"/>
      <c r="B208" s="512">
        <v>46205</v>
      </c>
      <c r="C208" s="118"/>
      <c r="D208" s="123"/>
      <c r="E208" s="120"/>
      <c r="F208" s="120"/>
      <c r="G208" s="147">
        <f t="shared" si="81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03">
        <f t="shared" si="82"/>
        <v>0</v>
      </c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03">
        <f t="shared" si="83"/>
        <v>0</v>
      </c>
      <c r="AI208" s="123"/>
      <c r="AJ208" s="123"/>
      <c r="AK208" s="123"/>
      <c r="AL208" s="105">
        <f t="shared" si="84"/>
        <v>0</v>
      </c>
      <c r="AM208" s="143"/>
      <c r="AN208" s="143"/>
      <c r="AO208" s="143"/>
      <c r="AP208" s="143"/>
      <c r="AQ208" s="146"/>
      <c r="AR208" s="224">
        <f t="shared" si="85"/>
        <v>0</v>
      </c>
      <c r="AS208" s="274"/>
      <c r="AT208" s="126"/>
      <c r="AU208" s="126"/>
      <c r="AV208" s="126"/>
      <c r="AW208" s="126"/>
      <c r="AX208" s="126"/>
      <c r="AY208" s="274"/>
      <c r="AZ208" s="274"/>
      <c r="BA208" s="274"/>
      <c r="BB208" s="274"/>
      <c r="BC208" s="947">
        <f t="shared" si="86"/>
        <v>0</v>
      </c>
      <c r="BD208" s="113">
        <f t="shared" si="87"/>
        <v>0</v>
      </c>
      <c r="BE208" s="132"/>
      <c r="BF208" s="113">
        <f t="shared" si="88"/>
        <v>0</v>
      </c>
      <c r="BG208" s="225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225"/>
      <c r="BR208" s="225"/>
      <c r="BS208" s="129"/>
      <c r="BT208" s="130">
        <f t="shared" si="89"/>
        <v>0</v>
      </c>
      <c r="BU208" s="3"/>
    </row>
    <row r="209" spans="1:73" ht="14.25" customHeight="1" thickBot="1" x14ac:dyDescent="0.3">
      <c r="A209" s="3"/>
      <c r="B209" s="512">
        <v>46206</v>
      </c>
      <c r="C209" s="118"/>
      <c r="D209" s="123"/>
      <c r="E209" s="120"/>
      <c r="F209" s="120"/>
      <c r="G209" s="147">
        <f t="shared" si="81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82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03">
        <f t="shared" si="83"/>
        <v>0</v>
      </c>
      <c r="AI209" s="123"/>
      <c r="AJ209" s="123"/>
      <c r="AK209" s="123"/>
      <c r="AL209" s="105">
        <f t="shared" si="84"/>
        <v>0</v>
      </c>
      <c r="AM209" s="143"/>
      <c r="AN209" s="143"/>
      <c r="AO209" s="143"/>
      <c r="AP209" s="143"/>
      <c r="AQ209" s="146"/>
      <c r="AR209" s="224">
        <f t="shared" si="85"/>
        <v>0</v>
      </c>
      <c r="AS209" s="274"/>
      <c r="AT209" s="126"/>
      <c r="AU209" s="126"/>
      <c r="AV209" s="126"/>
      <c r="AW209" s="126"/>
      <c r="AX209" s="126"/>
      <c r="AY209" s="274"/>
      <c r="AZ209" s="274"/>
      <c r="BA209" s="274"/>
      <c r="BB209" s="274"/>
      <c r="BC209" s="947">
        <f t="shared" si="86"/>
        <v>0</v>
      </c>
      <c r="BD209" s="113">
        <f t="shared" si="87"/>
        <v>0</v>
      </c>
      <c r="BE209" s="132"/>
      <c r="BF209" s="113">
        <f t="shared" si="88"/>
        <v>0</v>
      </c>
      <c r="BG209" s="225"/>
      <c r="BH209" s="225"/>
      <c r="BI209" s="931"/>
      <c r="BJ209" s="225"/>
      <c r="BK209" s="225"/>
      <c r="BL209" s="225"/>
      <c r="BM209" s="225"/>
      <c r="BN209" s="225"/>
      <c r="BO209" s="225"/>
      <c r="BP209" s="225"/>
      <c r="BQ209" s="225"/>
      <c r="BR209" s="225"/>
      <c r="BS209" s="129"/>
      <c r="BT209" s="130">
        <f t="shared" si="89"/>
        <v>0</v>
      </c>
      <c r="BU209" s="3"/>
    </row>
    <row r="210" spans="1:73" ht="14.25" customHeight="1" thickBot="1" x14ac:dyDescent="0.3">
      <c r="A210" s="132"/>
      <c r="B210" s="512">
        <v>46207</v>
      </c>
      <c r="C210" s="133"/>
      <c r="D210" s="136"/>
      <c r="E210" s="135"/>
      <c r="F210" s="135"/>
      <c r="G210" s="147">
        <f t="shared" si="81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82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03">
        <f t="shared" si="83"/>
        <v>0</v>
      </c>
      <c r="AI210" s="136"/>
      <c r="AJ210" s="136"/>
      <c r="AK210" s="136"/>
      <c r="AL210" s="105">
        <f t="shared" si="84"/>
        <v>0</v>
      </c>
      <c r="AM210" s="143"/>
      <c r="AN210" s="143"/>
      <c r="AO210" s="143"/>
      <c r="AP210" s="143"/>
      <c r="AQ210" s="146"/>
      <c r="AR210" s="224">
        <f t="shared" si="85"/>
        <v>0</v>
      </c>
      <c r="AS210" s="274"/>
      <c r="AT210" s="126"/>
      <c r="AU210" s="126"/>
      <c r="AV210" s="126"/>
      <c r="AW210" s="126"/>
      <c r="AX210" s="126"/>
      <c r="AY210" s="274"/>
      <c r="AZ210" s="274"/>
      <c r="BA210" s="274"/>
      <c r="BB210" s="274"/>
      <c r="BC210" s="222">
        <f t="shared" si="86"/>
        <v>0</v>
      </c>
      <c r="BD210" s="140">
        <f t="shared" si="87"/>
        <v>0</v>
      </c>
      <c r="BE210" s="132"/>
      <c r="BF210" s="140">
        <f t="shared" si="88"/>
        <v>0</v>
      </c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26"/>
      <c r="BR210" s="126"/>
      <c r="BS210" s="141"/>
      <c r="BT210" s="130">
        <f t="shared" si="89"/>
        <v>0</v>
      </c>
      <c r="BU210" s="132"/>
    </row>
    <row r="211" spans="1:73" ht="14.25" customHeight="1" thickBot="1" x14ac:dyDescent="0.3">
      <c r="A211" s="132"/>
      <c r="B211" s="512">
        <v>46208</v>
      </c>
      <c r="C211" s="133"/>
      <c r="D211" s="136"/>
      <c r="E211" s="135"/>
      <c r="F211" s="135"/>
      <c r="G211" s="147">
        <f t="shared" si="81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82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03">
        <f t="shared" si="83"/>
        <v>0</v>
      </c>
      <c r="AI211" s="136"/>
      <c r="AJ211" s="136"/>
      <c r="AK211" s="136"/>
      <c r="AL211" s="105">
        <f t="shared" si="84"/>
        <v>0</v>
      </c>
      <c r="AM211" s="143"/>
      <c r="AN211" s="143"/>
      <c r="AO211" s="143"/>
      <c r="AP211" s="143"/>
      <c r="AQ211" s="146"/>
      <c r="AR211" s="224">
        <f t="shared" si="85"/>
        <v>0</v>
      </c>
      <c r="AS211" s="274"/>
      <c r="AT211" s="126"/>
      <c r="AU211" s="126"/>
      <c r="AV211" s="126"/>
      <c r="AW211" s="126"/>
      <c r="AX211" s="126"/>
      <c r="AY211" s="274"/>
      <c r="AZ211" s="274"/>
      <c r="BA211" s="274"/>
      <c r="BB211" s="274"/>
      <c r="BC211" s="222">
        <f t="shared" si="86"/>
        <v>0</v>
      </c>
      <c r="BD211" s="140">
        <f t="shared" si="87"/>
        <v>0</v>
      </c>
      <c r="BE211" s="132"/>
      <c r="BF211" s="140">
        <f t="shared" si="88"/>
        <v>0</v>
      </c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26"/>
      <c r="BR211" s="126"/>
      <c r="BS211" s="141"/>
      <c r="BT211" s="130">
        <f t="shared" si="89"/>
        <v>0</v>
      </c>
      <c r="BU211" s="132"/>
    </row>
    <row r="212" spans="1:73" ht="14.25" customHeight="1" thickBot="1" x14ac:dyDescent="0.3">
      <c r="A212" s="132"/>
      <c r="B212" s="512">
        <v>46209</v>
      </c>
      <c r="C212" s="133"/>
      <c r="D212" s="136"/>
      <c r="E212" s="135"/>
      <c r="F212" s="135"/>
      <c r="G212" s="147">
        <f t="shared" si="81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82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03">
        <f t="shared" si="83"/>
        <v>0</v>
      </c>
      <c r="AI212" s="136"/>
      <c r="AJ212" s="136"/>
      <c r="AK212" s="136"/>
      <c r="AL212" s="105">
        <f t="shared" si="84"/>
        <v>0</v>
      </c>
      <c r="AM212" s="143"/>
      <c r="AN212" s="143"/>
      <c r="AO212" s="143"/>
      <c r="AP212" s="143"/>
      <c r="AQ212" s="146"/>
      <c r="AR212" s="224">
        <f t="shared" si="85"/>
        <v>0</v>
      </c>
      <c r="AS212" s="274"/>
      <c r="AT212" s="126"/>
      <c r="AU212" s="126"/>
      <c r="AV212" s="126"/>
      <c r="AW212" s="126"/>
      <c r="AX212" s="126"/>
      <c r="AY212" s="274"/>
      <c r="AZ212" s="274"/>
      <c r="BA212" s="274"/>
      <c r="BB212" s="274"/>
      <c r="BC212" s="222">
        <f t="shared" si="86"/>
        <v>0</v>
      </c>
      <c r="BD212" s="140">
        <f t="shared" si="87"/>
        <v>0</v>
      </c>
      <c r="BE212" s="132"/>
      <c r="BF212" s="140">
        <f t="shared" si="88"/>
        <v>0</v>
      </c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26"/>
      <c r="BR212" s="126"/>
      <c r="BS212" s="141"/>
      <c r="BT212" s="130">
        <f t="shared" si="89"/>
        <v>0</v>
      </c>
      <c r="BU212" s="132"/>
    </row>
    <row r="213" spans="1:73" ht="14.25" customHeight="1" thickBot="1" x14ac:dyDescent="0.3">
      <c r="A213" s="132"/>
      <c r="B213" s="512">
        <v>46210</v>
      </c>
      <c r="C213" s="133"/>
      <c r="D213" s="136"/>
      <c r="E213" s="135"/>
      <c r="F213" s="135"/>
      <c r="G213" s="147">
        <f t="shared" si="81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82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03">
        <f t="shared" si="83"/>
        <v>0</v>
      </c>
      <c r="AI213" s="136"/>
      <c r="AJ213" s="136"/>
      <c r="AK213" s="136"/>
      <c r="AL213" s="105">
        <f t="shared" si="84"/>
        <v>0</v>
      </c>
      <c r="AM213" s="143"/>
      <c r="AN213" s="143"/>
      <c r="AO213" s="143"/>
      <c r="AP213" s="143"/>
      <c r="AQ213" s="146"/>
      <c r="AR213" s="224">
        <f t="shared" si="85"/>
        <v>0</v>
      </c>
      <c r="AS213" s="274"/>
      <c r="AT213" s="126"/>
      <c r="AU213" s="126"/>
      <c r="AV213" s="126"/>
      <c r="AW213" s="126"/>
      <c r="AX213" s="126"/>
      <c r="AY213" s="274"/>
      <c r="AZ213" s="274"/>
      <c r="BA213" s="274"/>
      <c r="BB213" s="274"/>
      <c r="BC213" s="222">
        <f t="shared" si="86"/>
        <v>0</v>
      </c>
      <c r="BD213" s="140">
        <f t="shared" si="87"/>
        <v>0</v>
      </c>
      <c r="BE213" s="132"/>
      <c r="BF213" s="140">
        <f t="shared" si="88"/>
        <v>0</v>
      </c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41"/>
      <c r="BT213" s="130">
        <f t="shared" si="89"/>
        <v>0</v>
      </c>
      <c r="BU213" s="132"/>
    </row>
    <row r="214" spans="1:73" ht="14.25" customHeight="1" thickBot="1" x14ac:dyDescent="0.3">
      <c r="A214" s="132"/>
      <c r="B214" s="512">
        <v>46211</v>
      </c>
      <c r="C214" s="133"/>
      <c r="D214" s="136"/>
      <c r="E214" s="135"/>
      <c r="F214" s="135"/>
      <c r="G214" s="147">
        <f t="shared" si="81"/>
        <v>0</v>
      </c>
      <c r="H214" s="144"/>
      <c r="I214" s="948"/>
      <c r="J214" s="949"/>
      <c r="K214" s="950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82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03">
        <f t="shared" si="83"/>
        <v>0</v>
      </c>
      <c r="AI214" s="136"/>
      <c r="AJ214" s="136"/>
      <c r="AK214" s="136"/>
      <c r="AL214" s="105">
        <f t="shared" si="84"/>
        <v>0</v>
      </c>
      <c r="AM214" s="143"/>
      <c r="AN214" s="143"/>
      <c r="AO214" s="143"/>
      <c r="AP214" s="143"/>
      <c r="AQ214" s="146"/>
      <c r="AR214" s="224">
        <f t="shared" si="85"/>
        <v>0</v>
      </c>
      <c r="AS214" s="274"/>
      <c r="AT214" s="126"/>
      <c r="AU214" s="126"/>
      <c r="AV214" s="126"/>
      <c r="AW214" s="126"/>
      <c r="AX214" s="126"/>
      <c r="AY214" s="274"/>
      <c r="AZ214" s="274"/>
      <c r="BA214" s="274"/>
      <c r="BB214" s="274"/>
      <c r="BC214" s="222">
        <f t="shared" si="86"/>
        <v>0</v>
      </c>
      <c r="BD214" s="140">
        <f t="shared" si="87"/>
        <v>0</v>
      </c>
      <c r="BE214" s="132"/>
      <c r="BF214" s="140">
        <f t="shared" si="88"/>
        <v>0</v>
      </c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41"/>
      <c r="BT214" s="130">
        <f t="shared" si="89"/>
        <v>0</v>
      </c>
      <c r="BU214" s="132"/>
    </row>
    <row r="215" spans="1:73" ht="14.25" customHeight="1" thickBot="1" x14ac:dyDescent="0.3">
      <c r="A215" s="132"/>
      <c r="B215" s="512">
        <v>46212</v>
      </c>
      <c r="C215" s="133"/>
      <c r="D215" s="136"/>
      <c r="E215" s="135"/>
      <c r="F215" s="135"/>
      <c r="G215" s="951">
        <f t="shared" si="81"/>
        <v>0</v>
      </c>
      <c r="H215" s="122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819">
        <f t="shared" si="82"/>
        <v>0</v>
      </c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819">
        <f t="shared" si="83"/>
        <v>0</v>
      </c>
      <c r="AI215" s="136"/>
      <c r="AJ215" s="136"/>
      <c r="AK215" s="136"/>
      <c r="AL215" s="819">
        <f t="shared" si="84"/>
        <v>0</v>
      </c>
      <c r="AM215" s="99"/>
      <c r="AN215" s="99"/>
      <c r="AO215" s="99"/>
      <c r="AP215" s="99"/>
      <c r="AQ215" s="124"/>
      <c r="AR215" s="224">
        <f t="shared" si="85"/>
        <v>0</v>
      </c>
      <c r="AS215" s="274"/>
      <c r="AT215" s="126"/>
      <c r="AU215" s="126"/>
      <c r="AV215" s="126"/>
      <c r="AW215" s="126"/>
      <c r="AX215" s="126"/>
      <c r="AY215" s="274"/>
      <c r="AZ215" s="274"/>
      <c r="BA215" s="274"/>
      <c r="BB215" s="274"/>
      <c r="BC215" s="952">
        <f t="shared" si="86"/>
        <v>0</v>
      </c>
      <c r="BD215" s="136">
        <f t="shared" si="87"/>
        <v>0</v>
      </c>
      <c r="BE215" s="132"/>
      <c r="BF215" s="136">
        <f t="shared" si="88"/>
        <v>0</v>
      </c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36"/>
      <c r="BT215" s="819">
        <f t="shared" si="89"/>
        <v>0</v>
      </c>
      <c r="BU215" s="132"/>
    </row>
    <row r="216" spans="1:73" ht="14.25" customHeight="1" thickBot="1" x14ac:dyDescent="0.3">
      <c r="A216" s="132"/>
      <c r="B216" s="512">
        <v>46213</v>
      </c>
      <c r="C216" s="133"/>
      <c r="D216" s="136"/>
      <c r="E216" s="135"/>
      <c r="F216" s="135"/>
      <c r="G216" s="953">
        <f t="shared" si="81"/>
        <v>0</v>
      </c>
      <c r="H216" s="457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383">
        <f t="shared" si="82"/>
        <v>0</v>
      </c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383">
        <f t="shared" si="83"/>
        <v>0</v>
      </c>
      <c r="AI216" s="136"/>
      <c r="AJ216" s="136"/>
      <c r="AK216" s="136"/>
      <c r="AL216" s="954">
        <f t="shared" si="84"/>
        <v>0</v>
      </c>
      <c r="AM216" s="140"/>
      <c r="AN216" s="140"/>
      <c r="AO216" s="140"/>
      <c r="AP216" s="140"/>
      <c r="AQ216" s="392"/>
      <c r="AR216" s="955">
        <f t="shared" si="85"/>
        <v>0</v>
      </c>
      <c r="AS216" s="274"/>
      <c r="AT216" s="956"/>
      <c r="AU216" s="956"/>
      <c r="AV216" s="956"/>
      <c r="AW216" s="957"/>
      <c r="AX216" s="126"/>
      <c r="AY216" s="274"/>
      <c r="AZ216" s="274"/>
      <c r="BA216" s="274"/>
      <c r="BB216" s="274"/>
      <c r="BC216" s="958">
        <f t="shared" si="86"/>
        <v>0</v>
      </c>
      <c r="BD216" s="140">
        <f t="shared" si="87"/>
        <v>0</v>
      </c>
      <c r="BE216" s="132"/>
      <c r="BF216" s="140">
        <f t="shared" si="88"/>
        <v>0</v>
      </c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41"/>
      <c r="BT216" s="390">
        <f t="shared" si="89"/>
        <v>0</v>
      </c>
      <c r="BU216" s="132"/>
    </row>
    <row r="217" spans="1:73" ht="14.25" customHeight="1" thickBot="1" x14ac:dyDescent="0.3">
      <c r="A217" s="132"/>
      <c r="B217" s="512">
        <v>46214</v>
      </c>
      <c r="C217" s="133"/>
      <c r="D217" s="132"/>
      <c r="E217" s="135"/>
      <c r="F217" s="135"/>
      <c r="G217" s="147">
        <f t="shared" si="81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82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03">
        <f t="shared" si="83"/>
        <v>0</v>
      </c>
      <c r="AI217" s="136"/>
      <c r="AJ217" s="136"/>
      <c r="AK217" s="136"/>
      <c r="AL217" s="105">
        <f t="shared" si="84"/>
        <v>0</v>
      </c>
      <c r="AM217" s="143"/>
      <c r="AN217" s="143"/>
      <c r="AO217" s="143"/>
      <c r="AP217" s="143"/>
      <c r="AQ217" s="146"/>
      <c r="AR217" s="224">
        <f t="shared" ref="AR217:AR228" si="90">+G217-U217-AH217-AL217-AM217-AO217-AP217-AQ217-AN217</f>
        <v>0</v>
      </c>
      <c r="AS217" s="274"/>
      <c r="AT217" s="126"/>
      <c r="AU217" s="126"/>
      <c r="AV217" s="126"/>
      <c r="AW217" s="126"/>
      <c r="AX217" s="126"/>
      <c r="AY217" s="274"/>
      <c r="AZ217" s="274"/>
      <c r="BA217" s="274"/>
      <c r="BB217" s="274"/>
      <c r="BC217" s="222">
        <f t="shared" si="86"/>
        <v>0</v>
      </c>
      <c r="BD217" s="140">
        <f t="shared" si="87"/>
        <v>0</v>
      </c>
      <c r="BE217" s="132"/>
      <c r="BF217" s="140">
        <f t="shared" si="88"/>
        <v>0</v>
      </c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41"/>
      <c r="BT217" s="130">
        <f t="shared" si="89"/>
        <v>0</v>
      </c>
      <c r="BU217" s="132"/>
    </row>
    <row r="218" spans="1:73" ht="14.25" customHeight="1" thickBot="1" x14ac:dyDescent="0.3">
      <c r="A218" s="132"/>
      <c r="B218" s="512">
        <v>46215</v>
      </c>
      <c r="C218" s="133"/>
      <c r="D218" s="136"/>
      <c r="E218" s="135"/>
      <c r="F218" s="135"/>
      <c r="G218" s="147">
        <f t="shared" si="81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82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03">
        <f t="shared" si="83"/>
        <v>0</v>
      </c>
      <c r="AI218" s="136"/>
      <c r="AJ218" s="136"/>
      <c r="AK218" s="136"/>
      <c r="AL218" s="105">
        <f t="shared" si="84"/>
        <v>0</v>
      </c>
      <c r="AM218" s="143"/>
      <c r="AN218" s="143"/>
      <c r="AO218" s="143"/>
      <c r="AP218" s="143"/>
      <c r="AQ218" s="146"/>
      <c r="AR218" s="224">
        <f t="shared" si="90"/>
        <v>0</v>
      </c>
      <c r="AS218" s="274"/>
      <c r="AT218" s="126"/>
      <c r="AU218" s="126"/>
      <c r="AV218" s="126"/>
      <c r="AW218" s="126"/>
      <c r="AX218" s="126"/>
      <c r="AY218" s="274"/>
      <c r="AZ218" s="274"/>
      <c r="BA218" s="274"/>
      <c r="BB218" s="274"/>
      <c r="BC218" s="222">
        <f t="shared" si="86"/>
        <v>0</v>
      </c>
      <c r="BD218" s="140">
        <f t="shared" si="87"/>
        <v>0</v>
      </c>
      <c r="BE218" s="132"/>
      <c r="BF218" s="140">
        <f t="shared" si="88"/>
        <v>0</v>
      </c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41"/>
      <c r="BT218" s="130">
        <f t="shared" si="89"/>
        <v>0</v>
      </c>
      <c r="BU218" s="132"/>
    </row>
    <row r="219" spans="1:73" ht="14.25" customHeight="1" thickBot="1" x14ac:dyDescent="0.3">
      <c r="A219" s="3"/>
      <c r="B219" s="512">
        <v>46216</v>
      </c>
      <c r="C219" s="118"/>
      <c r="D219" s="123"/>
      <c r="E219" s="120"/>
      <c r="F219" s="120"/>
      <c r="G219" s="147">
        <f t="shared" si="81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82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03">
        <f t="shared" si="83"/>
        <v>0</v>
      </c>
      <c r="AI219" s="123"/>
      <c r="AJ219" s="123"/>
      <c r="AK219" s="123"/>
      <c r="AL219" s="105">
        <f t="shared" si="84"/>
        <v>0</v>
      </c>
      <c r="AM219" s="143"/>
      <c r="AN219" s="143"/>
      <c r="AO219" s="143"/>
      <c r="AP219" s="143"/>
      <c r="AQ219" s="146"/>
      <c r="AR219" s="224">
        <f t="shared" si="90"/>
        <v>0</v>
      </c>
      <c r="AS219" s="274"/>
      <c r="AT219" s="126"/>
      <c r="AU219" s="126"/>
      <c r="AV219" s="126"/>
      <c r="AW219" s="126"/>
      <c r="AX219" s="126"/>
      <c r="AY219" s="274"/>
      <c r="AZ219" s="274"/>
      <c r="BA219" s="274"/>
      <c r="BB219" s="274"/>
      <c r="BC219" s="222">
        <f t="shared" si="86"/>
        <v>0</v>
      </c>
      <c r="BD219" s="113">
        <f t="shared" si="87"/>
        <v>0</v>
      </c>
      <c r="BE219" s="3"/>
      <c r="BF219" s="113">
        <f t="shared" si="88"/>
        <v>0</v>
      </c>
      <c r="BG219" s="225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225"/>
      <c r="BR219" s="225"/>
      <c r="BS219" s="129"/>
      <c r="BT219" s="130">
        <f t="shared" si="89"/>
        <v>0</v>
      </c>
      <c r="BU219" s="3"/>
    </row>
    <row r="220" spans="1:73" ht="14.25" customHeight="1" thickBot="1" x14ac:dyDescent="0.3">
      <c r="A220" s="132"/>
      <c r="B220" s="512">
        <v>46217</v>
      </c>
      <c r="C220" s="133"/>
      <c r="D220" s="136"/>
      <c r="E220" s="135"/>
      <c r="F220" s="135"/>
      <c r="G220" s="147">
        <f t="shared" si="81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82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03">
        <f t="shared" si="83"/>
        <v>0</v>
      </c>
      <c r="AI220" s="136"/>
      <c r="AJ220" s="136"/>
      <c r="AK220" s="136"/>
      <c r="AL220" s="105">
        <f t="shared" si="84"/>
        <v>0</v>
      </c>
      <c r="AM220" s="143"/>
      <c r="AN220" s="143"/>
      <c r="AO220" s="143"/>
      <c r="AP220" s="143"/>
      <c r="AQ220" s="146"/>
      <c r="AR220" s="224">
        <f t="shared" si="90"/>
        <v>0</v>
      </c>
      <c r="AS220" s="274"/>
      <c r="AT220" s="126"/>
      <c r="AU220" s="126"/>
      <c r="AV220" s="126"/>
      <c r="AW220" s="126"/>
      <c r="AX220" s="126"/>
      <c r="AY220" s="274"/>
      <c r="AZ220" s="274"/>
      <c r="BA220" s="274"/>
      <c r="BB220" s="274"/>
      <c r="BC220" s="222">
        <f t="shared" si="86"/>
        <v>0</v>
      </c>
      <c r="BD220" s="140">
        <f t="shared" si="87"/>
        <v>0</v>
      </c>
      <c r="BE220" s="132"/>
      <c r="BF220" s="140">
        <f t="shared" si="88"/>
        <v>0</v>
      </c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41"/>
      <c r="BT220" s="130">
        <f t="shared" si="89"/>
        <v>0</v>
      </c>
      <c r="BU220" s="132"/>
    </row>
    <row r="221" spans="1:73" ht="14.25" customHeight="1" thickBot="1" x14ac:dyDescent="0.3">
      <c r="A221" s="132"/>
      <c r="B221" s="512">
        <v>46218</v>
      </c>
      <c r="C221" s="133"/>
      <c r="D221" s="136"/>
      <c r="E221" s="135"/>
      <c r="F221" s="135"/>
      <c r="G221" s="147">
        <f t="shared" si="81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82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03">
        <f t="shared" si="83"/>
        <v>0</v>
      </c>
      <c r="AI221" s="136"/>
      <c r="AJ221" s="136"/>
      <c r="AK221" s="136"/>
      <c r="AL221" s="105">
        <f t="shared" si="84"/>
        <v>0</v>
      </c>
      <c r="AM221" s="143"/>
      <c r="AN221" s="143"/>
      <c r="AO221" s="143"/>
      <c r="AP221" s="143"/>
      <c r="AQ221" s="146"/>
      <c r="AR221" s="224">
        <f t="shared" si="90"/>
        <v>0</v>
      </c>
      <c r="AS221" s="274"/>
      <c r="AT221" s="126"/>
      <c r="AU221" s="126"/>
      <c r="AV221" s="126"/>
      <c r="AW221" s="126"/>
      <c r="AX221" s="126"/>
      <c r="AY221" s="274"/>
      <c r="AZ221" s="274"/>
      <c r="BA221" s="274"/>
      <c r="BB221" s="274"/>
      <c r="BC221" s="222">
        <f t="shared" si="86"/>
        <v>0</v>
      </c>
      <c r="BD221" s="140">
        <f t="shared" si="87"/>
        <v>0</v>
      </c>
      <c r="BE221" s="132"/>
      <c r="BF221" s="140">
        <f t="shared" si="88"/>
        <v>0</v>
      </c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41"/>
      <c r="BT221" s="130">
        <f t="shared" si="89"/>
        <v>0</v>
      </c>
      <c r="BU221" s="132"/>
    </row>
    <row r="222" spans="1:73" ht="14.25" customHeight="1" thickBot="1" x14ac:dyDescent="0.3">
      <c r="A222" s="132"/>
      <c r="B222" s="512">
        <v>46219</v>
      </c>
      <c r="C222" s="133"/>
      <c r="D222" s="136"/>
      <c r="E222" s="135"/>
      <c r="F222" s="135"/>
      <c r="G222" s="147">
        <f t="shared" si="81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82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03">
        <f t="shared" si="83"/>
        <v>0</v>
      </c>
      <c r="AI222" s="136"/>
      <c r="AJ222" s="136"/>
      <c r="AK222" s="136"/>
      <c r="AL222" s="105">
        <f t="shared" si="84"/>
        <v>0</v>
      </c>
      <c r="AM222" s="143"/>
      <c r="AN222" s="143"/>
      <c r="AO222" s="143"/>
      <c r="AP222" s="143"/>
      <c r="AQ222" s="146"/>
      <c r="AR222" s="224">
        <f t="shared" si="90"/>
        <v>0</v>
      </c>
      <c r="AS222" s="274"/>
      <c r="AT222" s="126"/>
      <c r="AU222" s="126"/>
      <c r="AV222" s="126"/>
      <c r="AW222" s="126"/>
      <c r="AX222" s="126"/>
      <c r="AY222" s="274"/>
      <c r="AZ222" s="274"/>
      <c r="BA222" s="274"/>
      <c r="BB222" s="274"/>
      <c r="BC222" s="222">
        <f t="shared" si="86"/>
        <v>0</v>
      </c>
      <c r="BD222" s="140">
        <f t="shared" si="87"/>
        <v>0</v>
      </c>
      <c r="BE222" s="132"/>
      <c r="BF222" s="140">
        <f t="shared" si="88"/>
        <v>0</v>
      </c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41"/>
      <c r="BT222" s="130">
        <f t="shared" si="89"/>
        <v>0</v>
      </c>
      <c r="BU222" s="132"/>
    </row>
    <row r="223" spans="1:73" ht="14.25" customHeight="1" thickBot="1" x14ac:dyDescent="0.3">
      <c r="A223" s="132"/>
      <c r="B223" s="512">
        <v>46220</v>
      </c>
      <c r="C223" s="133"/>
      <c r="D223" s="136"/>
      <c r="E223" s="135"/>
      <c r="F223" s="135"/>
      <c r="G223" s="147">
        <f t="shared" si="81"/>
        <v>0</v>
      </c>
      <c r="H223" s="959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82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03">
        <f t="shared" si="83"/>
        <v>0</v>
      </c>
      <c r="AI223" s="136"/>
      <c r="AJ223" s="136"/>
      <c r="AK223" s="136"/>
      <c r="AL223" s="105">
        <f t="shared" si="84"/>
        <v>0</v>
      </c>
      <c r="AM223" s="143"/>
      <c r="AN223" s="143"/>
      <c r="AO223" s="143"/>
      <c r="AP223" s="143"/>
      <c r="AQ223" s="146"/>
      <c r="AR223" s="224">
        <f t="shared" si="90"/>
        <v>0</v>
      </c>
      <c r="AS223" s="274"/>
      <c r="AT223" s="126"/>
      <c r="AU223" s="126"/>
      <c r="AV223" s="126"/>
      <c r="AW223" s="126"/>
      <c r="AX223" s="126"/>
      <c r="AY223" s="274"/>
      <c r="AZ223" s="274"/>
      <c r="BA223" s="274"/>
      <c r="BB223" s="274"/>
      <c r="BC223" s="222">
        <f t="shared" si="86"/>
        <v>0</v>
      </c>
      <c r="BD223" s="140">
        <f t="shared" si="87"/>
        <v>0</v>
      </c>
      <c r="BE223" s="132"/>
      <c r="BF223" s="140">
        <f t="shared" si="88"/>
        <v>0</v>
      </c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41"/>
      <c r="BT223" s="130">
        <f t="shared" si="89"/>
        <v>0</v>
      </c>
      <c r="BU223" s="132"/>
    </row>
    <row r="224" spans="1:73" ht="14.25" customHeight="1" thickBot="1" x14ac:dyDescent="0.3">
      <c r="A224" s="132"/>
      <c r="B224" s="512">
        <v>46221</v>
      </c>
      <c r="C224" s="133"/>
      <c r="D224" s="136"/>
      <c r="E224" s="135"/>
      <c r="F224" s="135"/>
      <c r="G224" s="147">
        <f t="shared" si="81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82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03">
        <f t="shared" si="83"/>
        <v>0</v>
      </c>
      <c r="AI224" s="136"/>
      <c r="AJ224" s="136"/>
      <c r="AK224" s="136"/>
      <c r="AL224" s="105">
        <f t="shared" si="84"/>
        <v>0</v>
      </c>
      <c r="AM224" s="143"/>
      <c r="AN224" s="143"/>
      <c r="AO224" s="143"/>
      <c r="AP224" s="143"/>
      <c r="AQ224" s="146"/>
      <c r="AR224" s="224">
        <f t="shared" si="90"/>
        <v>0</v>
      </c>
      <c r="AS224" s="274"/>
      <c r="AT224" s="126"/>
      <c r="AU224" s="126"/>
      <c r="AV224" s="126"/>
      <c r="AW224" s="126"/>
      <c r="AX224" s="126"/>
      <c r="AY224" s="274"/>
      <c r="AZ224" s="274"/>
      <c r="BA224" s="274"/>
      <c r="BB224" s="274"/>
      <c r="BC224" s="222">
        <f t="shared" si="86"/>
        <v>0</v>
      </c>
      <c r="BD224" s="140">
        <f t="shared" si="87"/>
        <v>0</v>
      </c>
      <c r="BE224" s="132"/>
      <c r="BF224" s="140">
        <f t="shared" si="88"/>
        <v>0</v>
      </c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41"/>
      <c r="BT224" s="130">
        <f t="shared" si="89"/>
        <v>0</v>
      </c>
      <c r="BU224" s="132"/>
    </row>
    <row r="225" spans="1:73" ht="14.25" customHeight="1" thickBot="1" x14ac:dyDescent="0.3">
      <c r="A225" s="132"/>
      <c r="B225" s="512">
        <v>46222</v>
      </c>
      <c r="C225" s="133"/>
      <c r="D225" s="136"/>
      <c r="E225" s="135"/>
      <c r="F225" s="135"/>
      <c r="G225" s="147">
        <f t="shared" si="81"/>
        <v>0</v>
      </c>
      <c r="H225" s="959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82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03">
        <f t="shared" si="83"/>
        <v>0</v>
      </c>
      <c r="AI225" s="136"/>
      <c r="AJ225" s="136"/>
      <c r="AK225" s="136"/>
      <c r="AL225" s="105">
        <f t="shared" si="84"/>
        <v>0</v>
      </c>
      <c r="AM225" s="143"/>
      <c r="AN225" s="143"/>
      <c r="AO225" s="143"/>
      <c r="AP225" s="143"/>
      <c r="AQ225" s="146"/>
      <c r="AR225" s="224">
        <f t="shared" si="90"/>
        <v>0</v>
      </c>
      <c r="AS225" s="274"/>
      <c r="AT225" s="126"/>
      <c r="AU225" s="126"/>
      <c r="AV225" s="126"/>
      <c r="AW225" s="126"/>
      <c r="AX225" s="126"/>
      <c r="AY225" s="274"/>
      <c r="AZ225" s="274"/>
      <c r="BA225" s="274"/>
      <c r="BB225" s="274"/>
      <c r="BC225" s="222">
        <f t="shared" si="86"/>
        <v>0</v>
      </c>
      <c r="BD225" s="140">
        <f t="shared" si="87"/>
        <v>0</v>
      </c>
      <c r="BE225" s="132"/>
      <c r="BF225" s="140">
        <f t="shared" si="88"/>
        <v>0</v>
      </c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41"/>
      <c r="BT225" s="130">
        <f t="shared" si="89"/>
        <v>0</v>
      </c>
      <c r="BU225" s="132"/>
    </row>
    <row r="226" spans="1:73" ht="14.25" customHeight="1" thickBot="1" x14ac:dyDescent="0.3">
      <c r="A226" s="132"/>
      <c r="B226" s="512">
        <v>46223</v>
      </c>
      <c r="C226" s="133"/>
      <c r="D226" s="136"/>
      <c r="E226" s="135"/>
      <c r="F226" s="135"/>
      <c r="G226" s="147">
        <f t="shared" si="81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82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03">
        <f t="shared" si="83"/>
        <v>0</v>
      </c>
      <c r="AI226" s="136"/>
      <c r="AJ226" s="136"/>
      <c r="AK226" s="136"/>
      <c r="AL226" s="105">
        <f t="shared" si="84"/>
        <v>0</v>
      </c>
      <c r="AM226" s="143"/>
      <c r="AN226" s="143"/>
      <c r="AO226" s="143"/>
      <c r="AP226" s="143"/>
      <c r="AQ226" s="146"/>
      <c r="AR226" s="224">
        <f t="shared" si="90"/>
        <v>0</v>
      </c>
      <c r="AS226" s="274"/>
      <c r="AT226" s="126"/>
      <c r="AU226" s="126"/>
      <c r="AV226" s="126"/>
      <c r="AW226" s="126"/>
      <c r="AX226" s="126"/>
      <c r="AY226" s="274"/>
      <c r="AZ226" s="274"/>
      <c r="BA226" s="274"/>
      <c r="BB226" s="274"/>
      <c r="BC226" s="222">
        <f t="shared" si="86"/>
        <v>0</v>
      </c>
      <c r="BD226" s="140">
        <f t="shared" si="87"/>
        <v>0</v>
      </c>
      <c r="BE226" s="132"/>
      <c r="BF226" s="140">
        <f t="shared" si="88"/>
        <v>0</v>
      </c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41"/>
      <c r="BT226" s="130">
        <f t="shared" si="89"/>
        <v>0</v>
      </c>
      <c r="BU226" s="132"/>
    </row>
    <row r="227" spans="1:73" ht="14.25" customHeight="1" thickBot="1" x14ac:dyDescent="0.3">
      <c r="A227" s="132"/>
      <c r="B227" s="512">
        <v>46224</v>
      </c>
      <c r="C227" s="133"/>
      <c r="D227" s="136"/>
      <c r="E227" s="135"/>
      <c r="F227" s="135"/>
      <c r="G227" s="147">
        <f t="shared" si="81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82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03">
        <f t="shared" si="83"/>
        <v>0</v>
      </c>
      <c r="AI227" s="136"/>
      <c r="AJ227" s="136"/>
      <c r="AK227" s="136"/>
      <c r="AL227" s="105">
        <f t="shared" si="84"/>
        <v>0</v>
      </c>
      <c r="AM227" s="143"/>
      <c r="AN227" s="143"/>
      <c r="AO227" s="143"/>
      <c r="AP227" s="143"/>
      <c r="AQ227" s="146"/>
      <c r="AR227" s="224">
        <f t="shared" si="90"/>
        <v>0</v>
      </c>
      <c r="AS227" s="274"/>
      <c r="AT227" s="126"/>
      <c r="AU227" s="126"/>
      <c r="AV227" s="126"/>
      <c r="AW227" s="126"/>
      <c r="AX227" s="126"/>
      <c r="AY227" s="274"/>
      <c r="AZ227" s="274"/>
      <c r="BA227" s="274"/>
      <c r="BB227" s="274"/>
      <c r="BC227" s="222">
        <f t="shared" si="86"/>
        <v>0</v>
      </c>
      <c r="BD227" s="140">
        <f t="shared" si="87"/>
        <v>0</v>
      </c>
      <c r="BE227" s="132"/>
      <c r="BF227" s="140">
        <f t="shared" si="88"/>
        <v>0</v>
      </c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26"/>
      <c r="BR227" s="126"/>
      <c r="BS227" s="141"/>
      <c r="BT227" s="130">
        <f t="shared" si="89"/>
        <v>0</v>
      </c>
      <c r="BU227" s="132"/>
    </row>
    <row r="228" spans="1:73" ht="14.25" customHeight="1" thickBot="1" x14ac:dyDescent="0.3">
      <c r="A228" s="132"/>
      <c r="B228" s="512">
        <v>46225</v>
      </c>
      <c r="C228" s="133"/>
      <c r="D228" s="136"/>
      <c r="E228" s="135"/>
      <c r="F228" s="135"/>
      <c r="G228" s="147">
        <f t="shared" si="81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82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03">
        <f t="shared" si="83"/>
        <v>0</v>
      </c>
      <c r="AI228" s="136"/>
      <c r="AJ228" s="136"/>
      <c r="AK228" s="136"/>
      <c r="AL228" s="105">
        <f t="shared" si="84"/>
        <v>0</v>
      </c>
      <c r="AM228" s="143"/>
      <c r="AN228" s="143"/>
      <c r="AO228" s="143"/>
      <c r="AP228" s="143"/>
      <c r="AQ228" s="146"/>
      <c r="AR228" s="224">
        <f t="shared" si="90"/>
        <v>0</v>
      </c>
      <c r="AS228" s="274"/>
      <c r="AT228" s="126"/>
      <c r="AU228" s="126"/>
      <c r="AV228" s="126"/>
      <c r="AW228" s="126"/>
      <c r="AX228" s="126"/>
      <c r="AY228" s="274"/>
      <c r="AZ228" s="274"/>
      <c r="BA228" s="274"/>
      <c r="BB228" s="274"/>
      <c r="BC228" s="222">
        <f t="shared" si="86"/>
        <v>0</v>
      </c>
      <c r="BD228" s="140">
        <f t="shared" si="87"/>
        <v>0</v>
      </c>
      <c r="BE228" s="132"/>
      <c r="BF228" s="140">
        <f t="shared" si="88"/>
        <v>0</v>
      </c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26"/>
      <c r="BR228" s="126"/>
      <c r="BS228" s="141"/>
      <c r="BT228" s="130">
        <f t="shared" si="89"/>
        <v>0</v>
      </c>
      <c r="BU228" s="132"/>
    </row>
    <row r="229" spans="1:73" ht="14.25" customHeight="1" thickBot="1" x14ac:dyDescent="0.3">
      <c r="A229" s="132"/>
      <c r="B229" s="512">
        <v>46226</v>
      </c>
      <c r="C229" s="133"/>
      <c r="D229" s="136"/>
      <c r="E229" s="135"/>
      <c r="F229" s="135"/>
      <c r="G229" s="147">
        <f t="shared" si="81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82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03">
        <f t="shared" si="83"/>
        <v>0</v>
      </c>
      <c r="AI229" s="136"/>
      <c r="AJ229" s="136"/>
      <c r="AK229" s="136"/>
      <c r="AL229" s="105">
        <f t="shared" si="84"/>
        <v>0</v>
      </c>
      <c r="AM229" s="143"/>
      <c r="AN229" s="143"/>
      <c r="AO229" s="143"/>
      <c r="AP229" s="143"/>
      <c r="AQ229" s="146"/>
      <c r="AR229" s="224">
        <f t="shared" ref="AR229:AR237" si="91">+G229-U229-AH229-AL229-AM229-AO229-AP229-AQ229</f>
        <v>0</v>
      </c>
      <c r="AS229" s="274"/>
      <c r="AT229" s="126"/>
      <c r="AU229" s="126"/>
      <c r="AV229" s="126"/>
      <c r="AW229" s="126"/>
      <c r="AX229" s="126"/>
      <c r="AY229" s="274"/>
      <c r="AZ229" s="274"/>
      <c r="BA229" s="274"/>
      <c r="BB229" s="274"/>
      <c r="BC229" s="222">
        <f t="shared" si="86"/>
        <v>0</v>
      </c>
      <c r="BD229" s="140">
        <f t="shared" si="87"/>
        <v>0</v>
      </c>
      <c r="BE229" s="132"/>
      <c r="BF229" s="140">
        <f t="shared" si="88"/>
        <v>0</v>
      </c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26"/>
      <c r="BR229" s="126"/>
      <c r="BS229" s="141"/>
      <c r="BT229" s="130">
        <f t="shared" si="89"/>
        <v>0</v>
      </c>
      <c r="BU229" s="132"/>
    </row>
    <row r="230" spans="1:73" ht="14.25" customHeight="1" thickBot="1" x14ac:dyDescent="0.3">
      <c r="A230" s="132"/>
      <c r="B230" s="512">
        <v>46227</v>
      </c>
      <c r="C230" s="133"/>
      <c r="D230" s="136"/>
      <c r="E230" s="135"/>
      <c r="F230" s="135"/>
      <c r="G230" s="147">
        <f t="shared" si="81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82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03">
        <f t="shared" si="83"/>
        <v>0</v>
      </c>
      <c r="AI230" s="136"/>
      <c r="AJ230" s="136"/>
      <c r="AK230" s="136"/>
      <c r="AL230" s="105">
        <f t="shared" si="84"/>
        <v>0</v>
      </c>
      <c r="AM230" s="143"/>
      <c r="AN230" s="143"/>
      <c r="AO230" s="143"/>
      <c r="AP230" s="143"/>
      <c r="AQ230" s="146"/>
      <c r="AR230" s="224">
        <f t="shared" si="91"/>
        <v>0</v>
      </c>
      <c r="AS230" s="274"/>
      <c r="AT230" s="126"/>
      <c r="AU230" s="126"/>
      <c r="AV230" s="126"/>
      <c r="AW230" s="126"/>
      <c r="AX230" s="126"/>
      <c r="AY230" s="274"/>
      <c r="AZ230" s="274"/>
      <c r="BA230" s="274"/>
      <c r="BB230" s="274"/>
      <c r="BC230" s="222">
        <f t="shared" si="86"/>
        <v>0</v>
      </c>
      <c r="BD230" s="140">
        <f t="shared" si="87"/>
        <v>0</v>
      </c>
      <c r="BE230" s="132"/>
      <c r="BF230" s="140">
        <f t="shared" si="88"/>
        <v>0</v>
      </c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26"/>
      <c r="BR230" s="126"/>
      <c r="BS230" s="141"/>
      <c r="BT230" s="130">
        <f t="shared" si="89"/>
        <v>0</v>
      </c>
      <c r="BU230" s="132"/>
    </row>
    <row r="231" spans="1:73" ht="14.25" customHeight="1" thickBot="1" x14ac:dyDescent="0.3">
      <c r="A231" s="132"/>
      <c r="B231" s="512">
        <v>46228</v>
      </c>
      <c r="C231" s="133"/>
      <c r="D231" s="136"/>
      <c r="E231" s="135"/>
      <c r="F231" s="135"/>
      <c r="G231" s="147">
        <f t="shared" si="81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82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03">
        <f t="shared" si="83"/>
        <v>0</v>
      </c>
      <c r="AI231" s="136"/>
      <c r="AJ231" s="136"/>
      <c r="AK231" s="136"/>
      <c r="AL231" s="105">
        <f t="shared" si="84"/>
        <v>0</v>
      </c>
      <c r="AM231" s="143"/>
      <c r="AN231" s="143"/>
      <c r="AO231" s="143"/>
      <c r="AP231" s="143"/>
      <c r="AQ231" s="146"/>
      <c r="AR231" s="224">
        <f t="shared" si="91"/>
        <v>0</v>
      </c>
      <c r="AS231" s="274"/>
      <c r="AT231" s="126"/>
      <c r="AU231" s="126"/>
      <c r="AV231" s="126"/>
      <c r="AW231" s="126"/>
      <c r="AX231" s="126"/>
      <c r="AY231" s="274"/>
      <c r="AZ231" s="274"/>
      <c r="BA231" s="274"/>
      <c r="BB231" s="274"/>
      <c r="BC231" s="222">
        <f t="shared" si="86"/>
        <v>0</v>
      </c>
      <c r="BD231" s="140">
        <f t="shared" si="87"/>
        <v>0</v>
      </c>
      <c r="BE231" s="132"/>
      <c r="BF231" s="140">
        <f t="shared" si="88"/>
        <v>0</v>
      </c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26"/>
      <c r="BR231" s="126"/>
      <c r="BS231" s="141"/>
      <c r="BT231" s="130">
        <f t="shared" si="89"/>
        <v>0</v>
      </c>
      <c r="BU231" s="132"/>
    </row>
    <row r="232" spans="1:73" ht="14.25" customHeight="1" thickBot="1" x14ac:dyDescent="0.3">
      <c r="A232" s="132"/>
      <c r="B232" s="512">
        <v>46229</v>
      </c>
      <c r="C232" s="133"/>
      <c r="D232" s="136"/>
      <c r="E232" s="135"/>
      <c r="F232" s="135"/>
      <c r="G232" s="147">
        <f t="shared" si="81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43"/>
      <c r="U232" s="103">
        <f t="shared" si="82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03">
        <f t="shared" si="83"/>
        <v>0</v>
      </c>
      <c r="AI232" s="136"/>
      <c r="AJ232" s="136"/>
      <c r="AK232" s="136"/>
      <c r="AL232" s="105">
        <f t="shared" si="84"/>
        <v>0</v>
      </c>
      <c r="AM232" s="143"/>
      <c r="AN232" s="143"/>
      <c r="AO232" s="143"/>
      <c r="AP232" s="143"/>
      <c r="AQ232" s="146"/>
      <c r="AR232" s="224">
        <f t="shared" si="91"/>
        <v>0</v>
      </c>
      <c r="AS232" s="274"/>
      <c r="AT232" s="126"/>
      <c r="AU232" s="126"/>
      <c r="AV232" s="126"/>
      <c r="AW232" s="126"/>
      <c r="AX232" s="126"/>
      <c r="AY232" s="274"/>
      <c r="AZ232" s="274"/>
      <c r="BA232" s="274"/>
      <c r="BB232" s="274"/>
      <c r="BC232" s="222">
        <f t="shared" si="86"/>
        <v>0</v>
      </c>
      <c r="BD232" s="140">
        <f t="shared" si="87"/>
        <v>0</v>
      </c>
      <c r="BE232" s="132"/>
      <c r="BF232" s="140">
        <f t="shared" si="88"/>
        <v>0</v>
      </c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41"/>
      <c r="BT232" s="130">
        <f t="shared" si="89"/>
        <v>0</v>
      </c>
      <c r="BU232" s="132"/>
    </row>
    <row r="233" spans="1:73" ht="14.25" customHeight="1" thickBot="1" x14ac:dyDescent="0.3">
      <c r="A233" s="132"/>
      <c r="B233" s="512">
        <v>46230</v>
      </c>
      <c r="C233" s="133"/>
      <c r="D233" s="136"/>
      <c r="E233" s="135"/>
      <c r="F233" s="135"/>
      <c r="G233" s="147">
        <f t="shared" si="81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03">
        <f t="shared" si="82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03">
        <f t="shared" si="83"/>
        <v>0</v>
      </c>
      <c r="AI233" s="136"/>
      <c r="AJ233" s="136"/>
      <c r="AK233" s="136"/>
      <c r="AL233" s="105">
        <f t="shared" si="84"/>
        <v>0</v>
      </c>
      <c r="AM233" s="143"/>
      <c r="AN233" s="143"/>
      <c r="AO233" s="143"/>
      <c r="AP233" s="143"/>
      <c r="AQ233" s="146"/>
      <c r="AR233" s="224">
        <f t="shared" si="91"/>
        <v>0</v>
      </c>
      <c r="AS233" s="274"/>
      <c r="AT233" s="126"/>
      <c r="AU233" s="126"/>
      <c r="AV233" s="126"/>
      <c r="AW233" s="126"/>
      <c r="AX233" s="126"/>
      <c r="AY233" s="274"/>
      <c r="AZ233" s="274"/>
      <c r="BA233" s="274"/>
      <c r="BB233" s="274"/>
      <c r="BC233" s="222">
        <f t="shared" si="86"/>
        <v>0</v>
      </c>
      <c r="BD233" s="140">
        <f t="shared" si="87"/>
        <v>0</v>
      </c>
      <c r="BE233" s="132"/>
      <c r="BF233" s="140">
        <f t="shared" si="88"/>
        <v>0</v>
      </c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26"/>
      <c r="BR233" s="126"/>
      <c r="BS233" s="141"/>
      <c r="BT233" s="130">
        <f t="shared" si="89"/>
        <v>0</v>
      </c>
      <c r="BU233" s="132"/>
    </row>
    <row r="234" spans="1:73" ht="14.25" customHeight="1" thickBot="1" x14ac:dyDescent="0.3">
      <c r="A234" s="132"/>
      <c r="B234" s="512">
        <v>46231</v>
      </c>
      <c r="C234" s="133"/>
      <c r="D234" s="136"/>
      <c r="E234" s="135"/>
      <c r="F234" s="135"/>
      <c r="G234" s="147">
        <f t="shared" si="81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82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03">
        <f t="shared" si="83"/>
        <v>0</v>
      </c>
      <c r="AI234" s="136"/>
      <c r="AJ234" s="136"/>
      <c r="AK234" s="136"/>
      <c r="AL234" s="105">
        <f t="shared" si="84"/>
        <v>0</v>
      </c>
      <c r="AM234" s="143"/>
      <c r="AN234" s="143"/>
      <c r="AO234" s="143"/>
      <c r="AP234" s="143"/>
      <c r="AQ234" s="146"/>
      <c r="AR234" s="224">
        <f t="shared" si="91"/>
        <v>0</v>
      </c>
      <c r="AS234" s="274"/>
      <c r="AT234" s="126"/>
      <c r="AU234" s="126"/>
      <c r="AV234" s="126"/>
      <c r="AW234" s="126"/>
      <c r="AX234" s="126"/>
      <c r="AY234" s="274"/>
      <c r="AZ234" s="274"/>
      <c r="BA234" s="274"/>
      <c r="BB234" s="274"/>
      <c r="BC234" s="222">
        <f t="shared" si="86"/>
        <v>0</v>
      </c>
      <c r="BD234" s="140">
        <f t="shared" si="87"/>
        <v>0</v>
      </c>
      <c r="BE234" s="132"/>
      <c r="BF234" s="140">
        <f t="shared" si="88"/>
        <v>0</v>
      </c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41"/>
      <c r="BT234" s="130">
        <f t="shared" si="89"/>
        <v>0</v>
      </c>
      <c r="BU234" s="132"/>
    </row>
    <row r="235" spans="1:73" ht="14.25" customHeight="1" thickBot="1" x14ac:dyDescent="0.3">
      <c r="A235" s="132"/>
      <c r="B235" s="512">
        <v>46232</v>
      </c>
      <c r="C235" s="133"/>
      <c r="D235" s="136"/>
      <c r="E235" s="135"/>
      <c r="F235" s="135"/>
      <c r="G235" s="147">
        <f t="shared" si="81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82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03">
        <f t="shared" si="83"/>
        <v>0</v>
      </c>
      <c r="AI235" s="136"/>
      <c r="AJ235" s="136"/>
      <c r="AK235" s="136"/>
      <c r="AL235" s="105">
        <f t="shared" si="84"/>
        <v>0</v>
      </c>
      <c r="AM235" s="143"/>
      <c r="AN235" s="143"/>
      <c r="AO235" s="143"/>
      <c r="AP235" s="143"/>
      <c r="AQ235" s="146"/>
      <c r="AR235" s="224">
        <f t="shared" si="91"/>
        <v>0</v>
      </c>
      <c r="AS235" s="274"/>
      <c r="AT235" s="126"/>
      <c r="AU235" s="126"/>
      <c r="AV235" s="126"/>
      <c r="AW235" s="126"/>
      <c r="AX235" s="126"/>
      <c r="AY235" s="274"/>
      <c r="AZ235" s="274"/>
      <c r="BA235" s="274"/>
      <c r="BB235" s="274"/>
      <c r="BC235" s="222">
        <f t="shared" si="86"/>
        <v>0</v>
      </c>
      <c r="BD235" s="140">
        <f t="shared" si="87"/>
        <v>0</v>
      </c>
      <c r="BE235" s="132"/>
      <c r="BF235" s="140">
        <f t="shared" si="88"/>
        <v>0</v>
      </c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26"/>
      <c r="BR235" s="126"/>
      <c r="BS235" s="141"/>
      <c r="BT235" s="130">
        <f t="shared" si="89"/>
        <v>0</v>
      </c>
      <c r="BU235" s="132"/>
    </row>
    <row r="236" spans="1:73" ht="13.5" customHeight="1" thickBot="1" x14ac:dyDescent="0.3">
      <c r="A236" s="132"/>
      <c r="B236" s="512">
        <v>46233</v>
      </c>
      <c r="C236" s="133"/>
      <c r="D236" s="136"/>
      <c r="E236" s="135"/>
      <c r="F236" s="135"/>
      <c r="G236" s="147">
        <f t="shared" si="81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82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03">
        <f t="shared" si="83"/>
        <v>0</v>
      </c>
      <c r="AI236" s="136"/>
      <c r="AJ236" s="136"/>
      <c r="AK236" s="136"/>
      <c r="AL236" s="105">
        <f t="shared" si="84"/>
        <v>0</v>
      </c>
      <c r="AM236" s="143"/>
      <c r="AN236" s="143"/>
      <c r="AO236" s="143"/>
      <c r="AP236" s="143"/>
      <c r="AQ236" s="146"/>
      <c r="AR236" s="224">
        <f t="shared" si="91"/>
        <v>0</v>
      </c>
      <c r="AS236" s="274"/>
      <c r="AT236" s="126"/>
      <c r="AU236" s="126"/>
      <c r="AV236" s="126"/>
      <c r="AW236" s="126"/>
      <c r="AX236" s="126"/>
      <c r="AY236" s="274"/>
      <c r="AZ236" s="274"/>
      <c r="BA236" s="274"/>
      <c r="BB236" s="274"/>
      <c r="BC236" s="222">
        <f t="shared" si="86"/>
        <v>0</v>
      </c>
      <c r="BD236" s="140">
        <f t="shared" si="87"/>
        <v>0</v>
      </c>
      <c r="BE236" s="132"/>
      <c r="BF236" s="140">
        <f t="shared" si="88"/>
        <v>0</v>
      </c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41"/>
      <c r="BT236" s="130">
        <f t="shared" si="89"/>
        <v>0</v>
      </c>
      <c r="BU236" s="132"/>
    </row>
    <row r="237" spans="1:73" ht="14.25" customHeight="1" x14ac:dyDescent="0.25">
      <c r="A237" s="132"/>
      <c r="B237" s="512">
        <v>46234</v>
      </c>
      <c r="C237" s="960"/>
      <c r="D237" s="159"/>
      <c r="E237" s="156"/>
      <c r="F237" s="156"/>
      <c r="G237" s="147">
        <f t="shared" si="81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03">
        <f t="shared" si="82"/>
        <v>0</v>
      </c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03">
        <f t="shared" si="83"/>
        <v>0</v>
      </c>
      <c r="AI237" s="159"/>
      <c r="AJ237" s="159"/>
      <c r="AK237" s="159"/>
      <c r="AL237" s="105">
        <f t="shared" si="84"/>
        <v>0</v>
      </c>
      <c r="AM237" s="157"/>
      <c r="AN237" s="157"/>
      <c r="AO237" s="157"/>
      <c r="AP237" s="157"/>
      <c r="AQ237" s="146"/>
      <c r="AR237" s="224">
        <f t="shared" si="91"/>
        <v>0</v>
      </c>
      <c r="AS237" s="274"/>
      <c r="AT237" s="126"/>
      <c r="AU237" s="126"/>
      <c r="AV237" s="126"/>
      <c r="AW237" s="126"/>
      <c r="AX237" s="126"/>
      <c r="AY237" s="296"/>
      <c r="AZ237" s="274"/>
      <c r="BA237" s="296"/>
      <c r="BB237" s="296"/>
      <c r="BC237" s="222">
        <f t="shared" si="86"/>
        <v>0</v>
      </c>
      <c r="BD237" s="162">
        <f t="shared" si="87"/>
        <v>0</v>
      </c>
      <c r="BE237" s="132"/>
      <c r="BF237" s="162">
        <f t="shared" si="88"/>
        <v>0</v>
      </c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26"/>
      <c r="BQ237" s="138"/>
      <c r="BR237" s="138"/>
      <c r="BS237" s="163"/>
      <c r="BT237" s="164">
        <f t="shared" si="89"/>
        <v>0</v>
      </c>
      <c r="BU237" s="132"/>
    </row>
    <row r="238" spans="1:73" ht="14.25" customHeight="1" x14ac:dyDescent="0.25">
      <c r="A238" s="3"/>
      <c r="B238" s="2"/>
      <c r="C238" s="167">
        <f t="shared" ref="C238:U238" si="92">SUM(C207:C237)</f>
        <v>0</v>
      </c>
      <c r="D238" s="167">
        <f t="shared" si="92"/>
        <v>0</v>
      </c>
      <c r="E238" s="167">
        <f t="shared" si="92"/>
        <v>0</v>
      </c>
      <c r="F238" s="167">
        <f t="shared" si="92"/>
        <v>0</v>
      </c>
      <c r="G238" s="167">
        <f t="shared" si="92"/>
        <v>0</v>
      </c>
      <c r="H238" s="166">
        <f t="shared" si="92"/>
        <v>0</v>
      </c>
      <c r="I238" s="166">
        <f t="shared" si="92"/>
        <v>0</v>
      </c>
      <c r="J238" s="166">
        <f t="shared" si="92"/>
        <v>0</v>
      </c>
      <c r="K238" s="166">
        <f t="shared" si="92"/>
        <v>0</v>
      </c>
      <c r="L238" s="166">
        <f t="shared" si="92"/>
        <v>0</v>
      </c>
      <c r="M238" s="166">
        <f t="shared" si="92"/>
        <v>0</v>
      </c>
      <c r="N238" s="166">
        <f t="shared" si="92"/>
        <v>0</v>
      </c>
      <c r="O238" s="166">
        <f t="shared" si="92"/>
        <v>0</v>
      </c>
      <c r="P238" s="166">
        <f t="shared" si="92"/>
        <v>0</v>
      </c>
      <c r="Q238" s="166">
        <f t="shared" si="92"/>
        <v>0</v>
      </c>
      <c r="R238" s="166">
        <f t="shared" si="92"/>
        <v>0</v>
      </c>
      <c r="S238" s="166">
        <f t="shared" si="92"/>
        <v>0</v>
      </c>
      <c r="T238" s="166">
        <f t="shared" si="92"/>
        <v>0</v>
      </c>
      <c r="U238" s="166">
        <f t="shared" si="92"/>
        <v>0</v>
      </c>
      <c r="V238" s="166"/>
      <c r="W238" s="166"/>
      <c r="X238" s="166">
        <f t="shared" ref="X238:AJ238" si="93">SUM(X207:X237)</f>
        <v>0</v>
      </c>
      <c r="Y238" s="166">
        <f t="shared" si="93"/>
        <v>0</v>
      </c>
      <c r="Z238" s="166">
        <f t="shared" si="93"/>
        <v>0</v>
      </c>
      <c r="AA238" s="166">
        <f t="shared" si="93"/>
        <v>0</v>
      </c>
      <c r="AB238" s="166">
        <f t="shared" si="93"/>
        <v>0</v>
      </c>
      <c r="AC238" s="166">
        <f t="shared" si="93"/>
        <v>0</v>
      </c>
      <c r="AD238" s="166">
        <f t="shared" si="93"/>
        <v>0</v>
      </c>
      <c r="AE238" s="166">
        <f t="shared" si="93"/>
        <v>0</v>
      </c>
      <c r="AF238" s="166">
        <f t="shared" si="93"/>
        <v>0</v>
      </c>
      <c r="AG238" s="166">
        <f t="shared" si="93"/>
        <v>0</v>
      </c>
      <c r="AH238" s="166">
        <f t="shared" si="93"/>
        <v>0</v>
      </c>
      <c r="AI238" s="166">
        <f t="shared" si="93"/>
        <v>0</v>
      </c>
      <c r="AJ238" s="166">
        <f t="shared" si="93"/>
        <v>0</v>
      </c>
      <c r="AK238" s="166"/>
      <c r="AL238" s="166">
        <f t="shared" ref="AL238:BD238" si="94">SUM(AL207:AL237)</f>
        <v>0</v>
      </c>
      <c r="AM238" s="166">
        <f t="shared" si="94"/>
        <v>0</v>
      </c>
      <c r="AN238" s="166">
        <f t="shared" si="94"/>
        <v>0</v>
      </c>
      <c r="AO238" s="166">
        <f t="shared" si="94"/>
        <v>0</v>
      </c>
      <c r="AP238" s="166">
        <f t="shared" si="94"/>
        <v>0</v>
      </c>
      <c r="AQ238" s="166">
        <f t="shared" si="94"/>
        <v>0</v>
      </c>
      <c r="AR238" s="166">
        <f t="shared" si="94"/>
        <v>0</v>
      </c>
      <c r="AS238" s="166">
        <f t="shared" si="94"/>
        <v>0</v>
      </c>
      <c r="AT238" s="166">
        <f t="shared" si="94"/>
        <v>0</v>
      </c>
      <c r="AU238" s="166">
        <f t="shared" si="94"/>
        <v>0</v>
      </c>
      <c r="AV238" s="166">
        <f t="shared" si="94"/>
        <v>0</v>
      </c>
      <c r="AW238" s="166">
        <f t="shared" si="94"/>
        <v>0</v>
      </c>
      <c r="AX238" s="166">
        <f t="shared" si="94"/>
        <v>0</v>
      </c>
      <c r="AY238" s="166">
        <f t="shared" si="94"/>
        <v>0</v>
      </c>
      <c r="AZ238" s="166">
        <f t="shared" si="94"/>
        <v>0</v>
      </c>
      <c r="BA238" s="166">
        <f t="shared" si="94"/>
        <v>0</v>
      </c>
      <c r="BB238" s="166">
        <f t="shared" si="94"/>
        <v>0</v>
      </c>
      <c r="BC238" s="166">
        <f t="shared" si="94"/>
        <v>0</v>
      </c>
      <c r="BD238" s="166">
        <f t="shared" si="94"/>
        <v>0</v>
      </c>
      <c r="BE238" s="166"/>
      <c r="BF238" s="166">
        <f t="shared" ref="BF238:BR238" si="95">SUM(BF207:BF237)</f>
        <v>0</v>
      </c>
      <c r="BG238" s="166">
        <f t="shared" si="95"/>
        <v>0</v>
      </c>
      <c r="BH238" s="166">
        <f t="shared" si="95"/>
        <v>0</v>
      </c>
      <c r="BI238" s="166">
        <f t="shared" si="95"/>
        <v>0</v>
      </c>
      <c r="BJ238" s="166">
        <f t="shared" si="95"/>
        <v>0</v>
      </c>
      <c r="BK238" s="166">
        <f t="shared" si="95"/>
        <v>0</v>
      </c>
      <c r="BL238" s="166">
        <f t="shared" si="95"/>
        <v>0</v>
      </c>
      <c r="BM238" s="166">
        <f t="shared" si="95"/>
        <v>0</v>
      </c>
      <c r="BN238" s="166">
        <f t="shared" si="95"/>
        <v>0</v>
      </c>
      <c r="BO238" s="166">
        <f t="shared" si="95"/>
        <v>0</v>
      </c>
      <c r="BP238" s="166">
        <f t="shared" si="95"/>
        <v>0</v>
      </c>
      <c r="BQ238" s="166">
        <f t="shared" si="95"/>
        <v>0</v>
      </c>
      <c r="BR238" s="166">
        <f t="shared" si="95"/>
        <v>0</v>
      </c>
      <c r="BS238" s="166"/>
      <c r="BT238" s="166">
        <f>SUM(BT207:BT237)</f>
        <v>0</v>
      </c>
      <c r="BU238" s="3"/>
    </row>
    <row r="239" spans="1:73" ht="14.25" customHeight="1" x14ac:dyDescent="0.25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4"/>
      <c r="AM239" s="3"/>
      <c r="AN239" s="3"/>
      <c r="AO239" s="3"/>
      <c r="AP239" s="3"/>
      <c r="AQ239" s="3"/>
      <c r="AR239" s="4"/>
      <c r="AS239" s="856"/>
      <c r="AT239" s="132"/>
      <c r="AU239" s="132"/>
      <c r="AV239" s="3"/>
      <c r="AW239" s="3"/>
      <c r="AX239" s="132"/>
      <c r="AY239" s="132"/>
      <c r="AZ239" s="132"/>
      <c r="BA239" s="132"/>
      <c r="BB239" s="132"/>
      <c r="BC239" s="4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</row>
    <row r="240" spans="1:73" ht="14.25" customHeight="1" thickBot="1" x14ac:dyDescent="0.3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176"/>
      <c r="AI240" s="3"/>
      <c r="AJ240" s="3"/>
      <c r="AK240" s="3"/>
      <c r="AL240" s="4"/>
      <c r="AM240" s="3"/>
      <c r="AN240" s="3"/>
      <c r="AO240" s="3"/>
      <c r="AP240" s="3"/>
      <c r="AQ240" s="3"/>
      <c r="AR240" s="177"/>
      <c r="AS240" s="856"/>
      <c r="AT240" s="132"/>
      <c r="AU240" s="132"/>
      <c r="AV240" s="3"/>
      <c r="AW240" s="3"/>
      <c r="AX240" s="132"/>
      <c r="AY240" s="132"/>
      <c r="AZ240" s="132"/>
      <c r="BA240" s="132"/>
      <c r="BB240" s="132"/>
      <c r="BC240" s="177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spans="1:73" ht="14.25" customHeight="1" x14ac:dyDescent="0.25">
      <c r="A241" s="3"/>
      <c r="B241" s="215">
        <v>46235</v>
      </c>
      <c r="C241" s="94"/>
      <c r="D241" s="104"/>
      <c r="E241" s="97"/>
      <c r="F241" s="97"/>
      <c r="G241" s="265">
        <f>SUM(C241+D241)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03">
        <f t="shared" ref="U241:U271" si="96">SUM(H241:T241)</f>
        <v>0</v>
      </c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03">
        <v>0</v>
      </c>
      <c r="AI241" s="104"/>
      <c r="AJ241" s="104"/>
      <c r="AK241" s="104">
        <v>0</v>
      </c>
      <c r="AL241" s="191">
        <f t="shared" ref="AL241:AL271" si="97">SUM(AI241:AK241)</f>
        <v>0</v>
      </c>
      <c r="AM241" s="186"/>
      <c r="AN241" s="186"/>
      <c r="AO241" s="186"/>
      <c r="AP241" s="186"/>
      <c r="AQ241" s="193"/>
      <c r="AR241" s="224">
        <f t="shared" ref="AR241:AR271" si="98">+G241-U241-AH241-AL241-AM241-AO241-AP241-AQ241-AN241</f>
        <v>0</v>
      </c>
      <c r="AS241" s="269"/>
      <c r="AT241" s="109"/>
      <c r="AU241" s="109"/>
      <c r="AV241" s="109"/>
      <c r="AW241" s="109"/>
      <c r="AX241" s="109"/>
      <c r="AY241" s="269"/>
      <c r="AZ241" s="269"/>
      <c r="BA241" s="269"/>
      <c r="BB241" s="269"/>
      <c r="BC241" s="222">
        <f t="shared" ref="BC241:BC271" si="99">SUM(AS241:BB241)-BA241</f>
        <v>0</v>
      </c>
      <c r="BD241" s="114">
        <f t="shared" ref="BD241:BD271" si="100">+AR241-BC241</f>
        <v>0</v>
      </c>
      <c r="BE241" s="3"/>
      <c r="BF241" s="114">
        <f t="shared" ref="BF241:BF271" si="101">SUM(BG241:BS241)</f>
        <v>0</v>
      </c>
      <c r="BG241" s="220"/>
      <c r="BH241" s="220"/>
      <c r="BI241" s="220"/>
      <c r="BJ241" s="220"/>
      <c r="BK241" s="220"/>
      <c r="BL241" s="220"/>
      <c r="BM241" s="220"/>
      <c r="BN241" s="220"/>
      <c r="BO241" s="220"/>
      <c r="BP241" s="220"/>
      <c r="BQ241" s="220"/>
      <c r="BR241" s="220"/>
      <c r="BS241" s="115"/>
      <c r="BT241" s="116">
        <f t="shared" ref="BT241:BT271" si="102">+BD241-BF241</f>
        <v>0</v>
      </c>
      <c r="BU241" s="3"/>
    </row>
    <row r="242" spans="1:73" ht="14.25" customHeight="1" x14ac:dyDescent="0.25">
      <c r="A242" s="3"/>
      <c r="B242" s="215">
        <v>46236</v>
      </c>
      <c r="C242" s="118"/>
      <c r="D242" s="123"/>
      <c r="E242" s="120"/>
      <c r="F242" s="120"/>
      <c r="G242" s="147">
        <f t="shared" ref="G242:G271" si="103">+C242+D242+E242+F242</f>
        <v>0</v>
      </c>
      <c r="H242" s="144"/>
      <c r="I242" s="143"/>
      <c r="J242" s="143"/>
      <c r="K242" s="143"/>
      <c r="L242" s="136"/>
      <c r="M242" s="143"/>
      <c r="N242" s="143"/>
      <c r="O242" s="143"/>
      <c r="P242" s="143"/>
      <c r="Q242" s="143"/>
      <c r="R242" s="143"/>
      <c r="S242" s="143"/>
      <c r="T242" s="143"/>
      <c r="U242" s="103">
        <f t="shared" si="96"/>
        <v>0</v>
      </c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03">
        <f t="shared" ref="AH242:AH271" si="104">SUM(V242:AG242)</f>
        <v>0</v>
      </c>
      <c r="AI242" s="123"/>
      <c r="AJ242" s="123"/>
      <c r="AK242" s="123"/>
      <c r="AL242" s="105">
        <f t="shared" si="97"/>
        <v>0</v>
      </c>
      <c r="AM242" s="143"/>
      <c r="AN242" s="143"/>
      <c r="AO242" s="143"/>
      <c r="AP242" s="143"/>
      <c r="AQ242" s="146"/>
      <c r="AR242" s="224">
        <f t="shared" si="98"/>
        <v>0</v>
      </c>
      <c r="AS242" s="274"/>
      <c r="AT242" s="126"/>
      <c r="AU242" s="126"/>
      <c r="AV242" s="126"/>
      <c r="AW242" s="126"/>
      <c r="AX242" s="126"/>
      <c r="AY242" s="274"/>
      <c r="AZ242" s="274"/>
      <c r="BA242" s="274"/>
      <c r="BB242" s="274"/>
      <c r="BC242" s="222">
        <f t="shared" si="99"/>
        <v>0</v>
      </c>
      <c r="BD242" s="113">
        <f t="shared" si="100"/>
        <v>0</v>
      </c>
      <c r="BE242" s="3"/>
      <c r="BF242" s="113">
        <f t="shared" si="101"/>
        <v>0</v>
      </c>
      <c r="BG242" s="225"/>
      <c r="BH242" s="225"/>
      <c r="BI242" s="225"/>
      <c r="BJ242" s="225"/>
      <c r="BK242" s="225"/>
      <c r="BL242" s="225"/>
      <c r="BM242" s="225"/>
      <c r="BN242" s="225"/>
      <c r="BO242" s="225"/>
      <c r="BP242" s="225"/>
      <c r="BQ242" s="225"/>
      <c r="BR242" s="225"/>
      <c r="BS242" s="129"/>
      <c r="BT242" s="130">
        <f t="shared" si="102"/>
        <v>0</v>
      </c>
      <c r="BU242" s="3"/>
    </row>
    <row r="243" spans="1:73" ht="14.25" customHeight="1" x14ac:dyDescent="0.25">
      <c r="A243" s="3"/>
      <c r="B243" s="215">
        <v>46237</v>
      </c>
      <c r="C243" s="118"/>
      <c r="D243" s="123"/>
      <c r="E243" s="120"/>
      <c r="F243" s="120"/>
      <c r="G243" s="147">
        <f t="shared" si="103"/>
        <v>0</v>
      </c>
      <c r="H243" s="144"/>
      <c r="I243" s="143"/>
      <c r="J243" s="143"/>
      <c r="K243" s="143"/>
      <c r="L243" s="99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96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03">
        <f t="shared" si="104"/>
        <v>0</v>
      </c>
      <c r="AI243" s="123"/>
      <c r="AJ243" s="123"/>
      <c r="AK243" s="123"/>
      <c r="AL243" s="105">
        <f t="shared" si="97"/>
        <v>0</v>
      </c>
      <c r="AM243" s="143"/>
      <c r="AN243" s="143"/>
      <c r="AO243" s="143"/>
      <c r="AP243" s="143"/>
      <c r="AQ243" s="146"/>
      <c r="AR243" s="224">
        <f t="shared" si="98"/>
        <v>0</v>
      </c>
      <c r="AS243" s="274"/>
      <c r="AT243" s="126"/>
      <c r="AU243" s="126"/>
      <c r="AV243" s="126"/>
      <c r="AW243" s="126"/>
      <c r="AX243" s="126"/>
      <c r="AY243" s="274"/>
      <c r="AZ243" s="274"/>
      <c r="BA243" s="274"/>
      <c r="BB243" s="274"/>
      <c r="BC243" s="222">
        <f t="shared" si="99"/>
        <v>0</v>
      </c>
      <c r="BD243" s="113">
        <f t="shared" si="100"/>
        <v>0</v>
      </c>
      <c r="BE243" s="3"/>
      <c r="BF243" s="113">
        <f t="shared" si="101"/>
        <v>0</v>
      </c>
      <c r="BG243" s="225"/>
      <c r="BH243" s="225"/>
      <c r="BI243" s="225"/>
      <c r="BJ243" s="225"/>
      <c r="BK243" s="225"/>
      <c r="BL243" s="225"/>
      <c r="BM243" s="225"/>
      <c r="BN243" s="225"/>
      <c r="BO243" s="225"/>
      <c r="BP243" s="225"/>
      <c r="BQ243" s="225"/>
      <c r="BR243" s="225"/>
      <c r="BS243" s="129"/>
      <c r="BT243" s="130">
        <f t="shared" si="102"/>
        <v>0</v>
      </c>
      <c r="BU243" s="3"/>
    </row>
    <row r="244" spans="1:73" ht="14.25" customHeight="1" x14ac:dyDescent="0.25">
      <c r="A244" s="3"/>
      <c r="B244" s="215">
        <v>46238</v>
      </c>
      <c r="C244" s="118"/>
      <c r="D244" s="123"/>
      <c r="E244" s="120"/>
      <c r="F244" s="120"/>
      <c r="G244" s="147">
        <f t="shared" si="103"/>
        <v>0</v>
      </c>
      <c r="H244" s="144"/>
      <c r="I244" s="143"/>
      <c r="J244" s="143"/>
      <c r="K244" s="143"/>
      <c r="L244" s="99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96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03">
        <f t="shared" si="104"/>
        <v>0</v>
      </c>
      <c r="AI244" s="123"/>
      <c r="AJ244" s="123"/>
      <c r="AK244" s="123"/>
      <c r="AL244" s="105">
        <f t="shared" si="97"/>
        <v>0</v>
      </c>
      <c r="AM244" s="143"/>
      <c r="AN244" s="143"/>
      <c r="AO244" s="143"/>
      <c r="AP244" s="143"/>
      <c r="AQ244" s="146"/>
      <c r="AR244" s="224">
        <f t="shared" si="98"/>
        <v>0</v>
      </c>
      <c r="AS244" s="274"/>
      <c r="AT244" s="126"/>
      <c r="AU244" s="126"/>
      <c r="AV244" s="126"/>
      <c r="AW244" s="126"/>
      <c r="AX244" s="126"/>
      <c r="AY244" s="274"/>
      <c r="AZ244" s="274"/>
      <c r="BA244" s="274"/>
      <c r="BB244" s="274"/>
      <c r="BC244" s="222">
        <f t="shared" si="99"/>
        <v>0</v>
      </c>
      <c r="BD244" s="113">
        <f t="shared" si="100"/>
        <v>0</v>
      </c>
      <c r="BE244" s="3"/>
      <c r="BF244" s="113">
        <f t="shared" si="101"/>
        <v>0</v>
      </c>
      <c r="BG244" s="225"/>
      <c r="BH244" s="225"/>
      <c r="BI244" s="225"/>
      <c r="BJ244" s="225"/>
      <c r="BK244" s="225"/>
      <c r="BL244" s="225"/>
      <c r="BM244" s="225"/>
      <c r="BN244" s="225"/>
      <c r="BO244" s="225"/>
      <c r="BP244" s="225"/>
      <c r="BQ244" s="225"/>
      <c r="BR244" s="225"/>
      <c r="BS244" s="129"/>
      <c r="BT244" s="130">
        <f t="shared" si="102"/>
        <v>0</v>
      </c>
      <c r="BU244" s="3"/>
    </row>
    <row r="245" spans="1:73" ht="14.25" customHeight="1" x14ac:dyDescent="0.25">
      <c r="A245" s="3"/>
      <c r="B245" s="215">
        <v>46239</v>
      </c>
      <c r="C245" s="118"/>
      <c r="D245" s="123"/>
      <c r="E245" s="120"/>
      <c r="F245" s="120"/>
      <c r="G245" s="147">
        <f t="shared" si="103"/>
        <v>0</v>
      </c>
      <c r="H245" s="144"/>
      <c r="I245" s="143"/>
      <c r="J245" s="143"/>
      <c r="K245" s="143"/>
      <c r="L245" s="99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96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03">
        <f t="shared" si="104"/>
        <v>0</v>
      </c>
      <c r="AI245" s="123"/>
      <c r="AJ245" s="123"/>
      <c r="AK245" s="123"/>
      <c r="AL245" s="105">
        <f t="shared" si="97"/>
        <v>0</v>
      </c>
      <c r="AM245" s="143"/>
      <c r="AN245" s="143"/>
      <c r="AO245" s="143"/>
      <c r="AP245" s="143"/>
      <c r="AQ245" s="146"/>
      <c r="AR245" s="224">
        <f t="shared" si="98"/>
        <v>0</v>
      </c>
      <c r="AS245" s="274"/>
      <c r="AT245" s="126"/>
      <c r="AU245" s="126"/>
      <c r="AV245" s="126"/>
      <c r="AW245" s="126"/>
      <c r="AX245" s="126"/>
      <c r="AY245" s="274"/>
      <c r="AZ245" s="274"/>
      <c r="BA245" s="274"/>
      <c r="BB245" s="274"/>
      <c r="BC245" s="222">
        <f t="shared" si="99"/>
        <v>0</v>
      </c>
      <c r="BD245" s="113">
        <f t="shared" si="100"/>
        <v>0</v>
      </c>
      <c r="BE245" s="3"/>
      <c r="BF245" s="113">
        <f t="shared" si="101"/>
        <v>0</v>
      </c>
      <c r="BG245" s="225"/>
      <c r="BH245" s="225"/>
      <c r="BI245" s="225"/>
      <c r="BJ245" s="225"/>
      <c r="BK245" s="225"/>
      <c r="BL245" s="225"/>
      <c r="BM245" s="225"/>
      <c r="BN245" s="225"/>
      <c r="BO245" s="225"/>
      <c r="BP245" s="225"/>
      <c r="BQ245" s="225"/>
      <c r="BR245" s="225"/>
      <c r="BS245" s="129"/>
      <c r="BT245" s="130">
        <f t="shared" si="102"/>
        <v>0</v>
      </c>
      <c r="BU245" s="3"/>
    </row>
    <row r="246" spans="1:73" ht="14.25" customHeight="1" x14ac:dyDescent="0.25">
      <c r="A246" s="3"/>
      <c r="B246" s="215">
        <v>46240</v>
      </c>
      <c r="C246" s="118"/>
      <c r="D246" s="123"/>
      <c r="E246" s="120"/>
      <c r="F246" s="120"/>
      <c r="G246" s="147">
        <f t="shared" si="103"/>
        <v>0</v>
      </c>
      <c r="H246" s="144"/>
      <c r="I246" s="143"/>
      <c r="J246" s="143"/>
      <c r="K246" s="143"/>
      <c r="L246" s="136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96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03">
        <f t="shared" si="104"/>
        <v>0</v>
      </c>
      <c r="AI246" s="123"/>
      <c r="AJ246" s="123"/>
      <c r="AK246" s="123"/>
      <c r="AL246" s="105">
        <f t="shared" si="97"/>
        <v>0</v>
      </c>
      <c r="AM246" s="143"/>
      <c r="AN246" s="143"/>
      <c r="AO246" s="143"/>
      <c r="AP246" s="143"/>
      <c r="AQ246" s="146"/>
      <c r="AR246" s="224">
        <f t="shared" si="98"/>
        <v>0</v>
      </c>
      <c r="AS246" s="274"/>
      <c r="AT246" s="126"/>
      <c r="AU246" s="126"/>
      <c r="AV246" s="126"/>
      <c r="AW246" s="126"/>
      <c r="AX246" s="126"/>
      <c r="AY246" s="274"/>
      <c r="AZ246" s="274"/>
      <c r="BA246" s="274"/>
      <c r="BB246" s="274"/>
      <c r="BC246" s="222">
        <f t="shared" si="99"/>
        <v>0</v>
      </c>
      <c r="BD246" s="113">
        <f t="shared" si="100"/>
        <v>0</v>
      </c>
      <c r="BE246" s="3"/>
      <c r="BF246" s="113">
        <f t="shared" si="101"/>
        <v>0</v>
      </c>
      <c r="BG246" s="225"/>
      <c r="BH246" s="225"/>
      <c r="BI246" s="225"/>
      <c r="BJ246" s="225"/>
      <c r="BK246" s="225"/>
      <c r="BL246" s="225"/>
      <c r="BM246" s="225"/>
      <c r="BN246" s="225"/>
      <c r="BO246" s="225"/>
      <c r="BP246" s="225"/>
      <c r="BQ246" s="225"/>
      <c r="BR246" s="225"/>
      <c r="BS246" s="129"/>
      <c r="BT246" s="130">
        <f t="shared" si="102"/>
        <v>0</v>
      </c>
      <c r="BU246" s="3"/>
    </row>
    <row r="247" spans="1:73" ht="14.25" customHeight="1" x14ac:dyDescent="0.25">
      <c r="A247" s="3"/>
      <c r="B247" s="215">
        <v>46241</v>
      </c>
      <c r="C247" s="118"/>
      <c r="D247" s="123"/>
      <c r="E247" s="120"/>
      <c r="F247" s="120"/>
      <c r="G247" s="147">
        <f t="shared" si="103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96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03">
        <f t="shared" si="104"/>
        <v>0</v>
      </c>
      <c r="AI247" s="123"/>
      <c r="AJ247" s="123"/>
      <c r="AK247" s="123"/>
      <c r="AL247" s="105">
        <f t="shared" si="97"/>
        <v>0</v>
      </c>
      <c r="AM247" s="143"/>
      <c r="AN247" s="143"/>
      <c r="AO247" s="143"/>
      <c r="AP247" s="143"/>
      <c r="AQ247" s="146"/>
      <c r="AR247" s="224">
        <f t="shared" si="98"/>
        <v>0</v>
      </c>
      <c r="AS247" s="274"/>
      <c r="AT247" s="126"/>
      <c r="AU247" s="126"/>
      <c r="AV247" s="126"/>
      <c r="AW247" s="126"/>
      <c r="AX247" s="126"/>
      <c r="AY247" s="274"/>
      <c r="AZ247" s="274"/>
      <c r="BA247" s="274"/>
      <c r="BB247" s="274"/>
      <c r="BC247" s="222">
        <f t="shared" si="99"/>
        <v>0</v>
      </c>
      <c r="BD247" s="113">
        <f t="shared" si="100"/>
        <v>0</v>
      </c>
      <c r="BE247" s="3"/>
      <c r="BF247" s="113">
        <f t="shared" si="101"/>
        <v>0</v>
      </c>
      <c r="BG247" s="225"/>
      <c r="BH247" s="225"/>
      <c r="BI247" s="225"/>
      <c r="BJ247" s="225"/>
      <c r="BK247" s="225"/>
      <c r="BL247" s="225"/>
      <c r="BM247" s="225"/>
      <c r="BN247" s="225"/>
      <c r="BO247" s="225"/>
      <c r="BP247" s="225"/>
      <c r="BQ247" s="225"/>
      <c r="BR247" s="225"/>
      <c r="BS247" s="129"/>
      <c r="BT247" s="130">
        <f t="shared" si="102"/>
        <v>0</v>
      </c>
      <c r="BU247" s="3"/>
    </row>
    <row r="248" spans="1:73" ht="14.25" customHeight="1" x14ac:dyDescent="0.25">
      <c r="A248" s="3"/>
      <c r="B248" s="215">
        <v>46242</v>
      </c>
      <c r="C248" s="118"/>
      <c r="D248" s="123"/>
      <c r="E248" s="120"/>
      <c r="F248" s="120"/>
      <c r="G248" s="147">
        <f t="shared" si="103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96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03">
        <f t="shared" si="104"/>
        <v>0</v>
      </c>
      <c r="AI248" s="123"/>
      <c r="AJ248" s="123"/>
      <c r="AK248" s="123"/>
      <c r="AL248" s="105">
        <f t="shared" si="97"/>
        <v>0</v>
      </c>
      <c r="AM248" s="143"/>
      <c r="AN248" s="143"/>
      <c r="AO248" s="143"/>
      <c r="AP248" s="143"/>
      <c r="AQ248" s="146"/>
      <c r="AR248" s="224">
        <f t="shared" si="98"/>
        <v>0</v>
      </c>
      <c r="AS248" s="274"/>
      <c r="AT248" s="126"/>
      <c r="AU248" s="126"/>
      <c r="AV248" s="126"/>
      <c r="AW248" s="126"/>
      <c r="AX248" s="126"/>
      <c r="AY248" s="274"/>
      <c r="AZ248" s="274"/>
      <c r="BA248" s="274"/>
      <c r="BB248" s="274"/>
      <c r="BC248" s="222">
        <f t="shared" si="99"/>
        <v>0</v>
      </c>
      <c r="BD248" s="113">
        <f t="shared" si="100"/>
        <v>0</v>
      </c>
      <c r="BE248" s="3"/>
      <c r="BF248" s="113">
        <f t="shared" si="101"/>
        <v>0</v>
      </c>
      <c r="BG248" s="225"/>
      <c r="BH248" s="225"/>
      <c r="BI248" s="225"/>
      <c r="BJ248" s="225"/>
      <c r="BK248" s="225"/>
      <c r="BL248" s="225"/>
      <c r="BM248" s="225"/>
      <c r="BN248" s="225"/>
      <c r="BO248" s="225"/>
      <c r="BP248" s="225"/>
      <c r="BQ248" s="225"/>
      <c r="BR248" s="225"/>
      <c r="BS248" s="129"/>
      <c r="BT248" s="130">
        <f t="shared" si="102"/>
        <v>0</v>
      </c>
      <c r="BU248" s="3"/>
    </row>
    <row r="249" spans="1:73" ht="14.25" customHeight="1" x14ac:dyDescent="0.25">
      <c r="A249" s="3"/>
      <c r="B249" s="215">
        <v>46243</v>
      </c>
      <c r="C249" s="118"/>
      <c r="D249" s="123"/>
      <c r="E249" s="120"/>
      <c r="F249" s="120"/>
      <c r="G249" s="147">
        <f t="shared" si="103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96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03">
        <f t="shared" si="104"/>
        <v>0</v>
      </c>
      <c r="AI249" s="123"/>
      <c r="AJ249" s="123"/>
      <c r="AK249" s="123"/>
      <c r="AL249" s="105">
        <f t="shared" si="97"/>
        <v>0</v>
      </c>
      <c r="AM249" s="143"/>
      <c r="AN249" s="143"/>
      <c r="AO249" s="143"/>
      <c r="AP249" s="143"/>
      <c r="AQ249" s="146"/>
      <c r="AR249" s="224">
        <f t="shared" si="98"/>
        <v>0</v>
      </c>
      <c r="AS249" s="274"/>
      <c r="AT249" s="126"/>
      <c r="AU249" s="126"/>
      <c r="AV249" s="126"/>
      <c r="AW249" s="126"/>
      <c r="AX249" s="126"/>
      <c r="AY249" s="274"/>
      <c r="AZ249" s="274"/>
      <c r="BA249" s="274"/>
      <c r="BB249" s="274"/>
      <c r="BC249" s="222">
        <f t="shared" si="99"/>
        <v>0</v>
      </c>
      <c r="BD249" s="113">
        <f t="shared" si="100"/>
        <v>0</v>
      </c>
      <c r="BE249" s="3"/>
      <c r="BF249" s="113">
        <f t="shared" si="101"/>
        <v>0</v>
      </c>
      <c r="BG249" s="225"/>
      <c r="BH249" s="225"/>
      <c r="BI249" s="225"/>
      <c r="BJ249" s="225"/>
      <c r="BK249" s="225"/>
      <c r="BL249" s="225"/>
      <c r="BM249" s="225"/>
      <c r="BN249" s="225"/>
      <c r="BO249" s="225"/>
      <c r="BP249" s="225"/>
      <c r="BQ249" s="225"/>
      <c r="BR249" s="225"/>
      <c r="BS249" s="129"/>
      <c r="BT249" s="130">
        <f t="shared" si="102"/>
        <v>0</v>
      </c>
      <c r="BU249" s="3"/>
    </row>
    <row r="250" spans="1:73" ht="14.25" customHeight="1" x14ac:dyDescent="0.25">
      <c r="A250" s="3"/>
      <c r="B250" s="215">
        <v>46244</v>
      </c>
      <c r="C250" s="118"/>
      <c r="D250" s="123"/>
      <c r="E250" s="120"/>
      <c r="F250" s="120"/>
      <c r="G250" s="147">
        <f t="shared" si="103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96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03">
        <f t="shared" si="104"/>
        <v>0</v>
      </c>
      <c r="AI250" s="123"/>
      <c r="AJ250" s="123"/>
      <c r="AK250" s="123"/>
      <c r="AL250" s="105">
        <f t="shared" si="97"/>
        <v>0</v>
      </c>
      <c r="AM250" s="143"/>
      <c r="AN250" s="143"/>
      <c r="AO250" s="143"/>
      <c r="AP250" s="143"/>
      <c r="AQ250" s="146"/>
      <c r="AR250" s="224">
        <f t="shared" si="98"/>
        <v>0</v>
      </c>
      <c r="AS250" s="274"/>
      <c r="AT250" s="126"/>
      <c r="AU250" s="126"/>
      <c r="AV250" s="126"/>
      <c r="AW250" s="126"/>
      <c r="AX250" s="126"/>
      <c r="AY250" s="274"/>
      <c r="AZ250" s="274"/>
      <c r="BA250" s="274"/>
      <c r="BB250" s="274"/>
      <c r="BC250" s="222">
        <f t="shared" si="99"/>
        <v>0</v>
      </c>
      <c r="BD250" s="113">
        <f t="shared" si="100"/>
        <v>0</v>
      </c>
      <c r="BE250" s="3"/>
      <c r="BF250" s="113">
        <f t="shared" si="101"/>
        <v>0</v>
      </c>
      <c r="BG250" s="225"/>
      <c r="BH250" s="225"/>
      <c r="BI250" s="225"/>
      <c r="BJ250" s="225"/>
      <c r="BK250" s="225"/>
      <c r="BL250" s="225"/>
      <c r="BM250" s="225"/>
      <c r="BN250" s="225"/>
      <c r="BO250" s="225"/>
      <c r="BP250" s="225"/>
      <c r="BQ250" s="225"/>
      <c r="BR250" s="225"/>
      <c r="BS250" s="129"/>
      <c r="BT250" s="130">
        <f t="shared" si="102"/>
        <v>0</v>
      </c>
      <c r="BU250" s="3"/>
    </row>
    <row r="251" spans="1:73" ht="14.25" customHeight="1" x14ac:dyDescent="0.25">
      <c r="A251" s="3"/>
      <c r="B251" s="215">
        <v>46245</v>
      </c>
      <c r="C251" s="118"/>
      <c r="D251" s="123"/>
      <c r="E251" s="120"/>
      <c r="F251" s="120"/>
      <c r="G251" s="147">
        <f t="shared" si="103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96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03">
        <f t="shared" si="104"/>
        <v>0</v>
      </c>
      <c r="AI251" s="123"/>
      <c r="AJ251" s="123"/>
      <c r="AK251" s="123"/>
      <c r="AL251" s="105">
        <f t="shared" si="97"/>
        <v>0</v>
      </c>
      <c r="AM251" s="143"/>
      <c r="AN251" s="143"/>
      <c r="AO251" s="143"/>
      <c r="AP251" s="143"/>
      <c r="AQ251" s="146"/>
      <c r="AR251" s="224">
        <f t="shared" si="98"/>
        <v>0</v>
      </c>
      <c r="AS251" s="274"/>
      <c r="AT251" s="126"/>
      <c r="AU251" s="126"/>
      <c r="AV251" s="126"/>
      <c r="AW251" s="126"/>
      <c r="AX251" s="126"/>
      <c r="AY251" s="274"/>
      <c r="AZ251" s="274"/>
      <c r="BA251" s="274"/>
      <c r="BB251" s="274"/>
      <c r="BC251" s="222">
        <f t="shared" si="99"/>
        <v>0</v>
      </c>
      <c r="BD251" s="113">
        <f t="shared" si="100"/>
        <v>0</v>
      </c>
      <c r="BE251" s="3"/>
      <c r="BF251" s="113">
        <f t="shared" si="101"/>
        <v>0</v>
      </c>
      <c r="BG251" s="225"/>
      <c r="BH251" s="225"/>
      <c r="BI251" s="225"/>
      <c r="BJ251" s="225"/>
      <c r="BK251" s="225"/>
      <c r="BL251" s="225"/>
      <c r="BM251" s="225"/>
      <c r="BN251" s="225"/>
      <c r="BO251" s="225"/>
      <c r="BP251" s="225"/>
      <c r="BQ251" s="225"/>
      <c r="BR251" s="225"/>
      <c r="BS251" s="129"/>
      <c r="BT251" s="130">
        <f t="shared" si="102"/>
        <v>0</v>
      </c>
      <c r="BU251" s="3"/>
    </row>
    <row r="252" spans="1:73" ht="14.25" customHeight="1" x14ac:dyDescent="0.25">
      <c r="A252" s="132"/>
      <c r="B252" s="215">
        <v>46246</v>
      </c>
      <c r="C252" s="133"/>
      <c r="D252" s="136"/>
      <c r="E252" s="135"/>
      <c r="F252" s="135"/>
      <c r="G252" s="147">
        <f t="shared" si="103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96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03">
        <f t="shared" si="104"/>
        <v>0</v>
      </c>
      <c r="AI252" s="136"/>
      <c r="AJ252" s="136"/>
      <c r="AK252" s="136"/>
      <c r="AL252" s="105">
        <f t="shared" si="97"/>
        <v>0</v>
      </c>
      <c r="AM252" s="143"/>
      <c r="AN252" s="143"/>
      <c r="AO252" s="143"/>
      <c r="AP252" s="143"/>
      <c r="AQ252" s="146"/>
      <c r="AR252" s="224">
        <f t="shared" si="98"/>
        <v>0</v>
      </c>
      <c r="AS252" s="274"/>
      <c r="AT252" s="126"/>
      <c r="AU252" s="126"/>
      <c r="AV252" s="126"/>
      <c r="AW252" s="126"/>
      <c r="AX252" s="126"/>
      <c r="AY252" s="274"/>
      <c r="AZ252" s="274"/>
      <c r="BA252" s="274"/>
      <c r="BB252" s="274"/>
      <c r="BC252" s="222">
        <f t="shared" si="99"/>
        <v>0</v>
      </c>
      <c r="BD252" s="140">
        <f t="shared" si="100"/>
        <v>0</v>
      </c>
      <c r="BE252" s="132"/>
      <c r="BF252" s="140">
        <f t="shared" si="101"/>
        <v>0</v>
      </c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41"/>
      <c r="BT252" s="130">
        <f t="shared" si="102"/>
        <v>0</v>
      </c>
      <c r="BU252" s="132"/>
    </row>
    <row r="253" spans="1:73" ht="14.25" customHeight="1" x14ac:dyDescent="0.25">
      <c r="A253" s="132"/>
      <c r="B253" s="215">
        <v>46247</v>
      </c>
      <c r="C253" s="133"/>
      <c r="D253" s="136"/>
      <c r="E253" s="135"/>
      <c r="F253" s="135"/>
      <c r="G253" s="147">
        <f t="shared" si="103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96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03">
        <f t="shared" si="104"/>
        <v>0</v>
      </c>
      <c r="AI253" s="136"/>
      <c r="AJ253" s="136"/>
      <c r="AK253" s="136"/>
      <c r="AL253" s="105">
        <f t="shared" si="97"/>
        <v>0</v>
      </c>
      <c r="AM253" s="143"/>
      <c r="AN253" s="143"/>
      <c r="AO253" s="143"/>
      <c r="AP253" s="143"/>
      <c r="AQ253" s="146"/>
      <c r="AR253" s="224">
        <f t="shared" si="98"/>
        <v>0</v>
      </c>
      <c r="AS253" s="274"/>
      <c r="AT253" s="126"/>
      <c r="AU253" s="126"/>
      <c r="AV253" s="126"/>
      <c r="AW253" s="126"/>
      <c r="AX253" s="126"/>
      <c r="AY253" s="274"/>
      <c r="AZ253" s="274"/>
      <c r="BA253" s="274"/>
      <c r="BB253" s="274"/>
      <c r="BC253" s="222">
        <f t="shared" si="99"/>
        <v>0</v>
      </c>
      <c r="BD253" s="140">
        <f t="shared" si="100"/>
        <v>0</v>
      </c>
      <c r="BE253" s="132"/>
      <c r="BF253" s="140">
        <f t="shared" si="101"/>
        <v>0</v>
      </c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41"/>
      <c r="BT253" s="130">
        <f t="shared" si="102"/>
        <v>0</v>
      </c>
      <c r="BU253" s="132"/>
    </row>
    <row r="254" spans="1:73" ht="14.25" customHeight="1" x14ac:dyDescent="0.25">
      <c r="A254" s="132"/>
      <c r="B254" s="215">
        <v>46248</v>
      </c>
      <c r="C254" s="133"/>
      <c r="D254" s="136"/>
      <c r="E254" s="135"/>
      <c r="F254" s="135"/>
      <c r="G254" s="147">
        <f t="shared" si="103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96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03">
        <f t="shared" si="104"/>
        <v>0</v>
      </c>
      <c r="AI254" s="136"/>
      <c r="AJ254" s="136"/>
      <c r="AK254" s="136"/>
      <c r="AL254" s="105">
        <f t="shared" si="97"/>
        <v>0</v>
      </c>
      <c r="AM254" s="143"/>
      <c r="AN254" s="143"/>
      <c r="AO254" s="143"/>
      <c r="AP254" s="143"/>
      <c r="AQ254" s="146"/>
      <c r="AR254" s="224">
        <f t="shared" si="98"/>
        <v>0</v>
      </c>
      <c r="AS254" s="274"/>
      <c r="AT254" s="126"/>
      <c r="AU254" s="126"/>
      <c r="AV254" s="126"/>
      <c r="AW254" s="126"/>
      <c r="AX254" s="126"/>
      <c r="AY254" s="274"/>
      <c r="AZ254" s="274"/>
      <c r="BA254" s="274"/>
      <c r="BB254" s="274"/>
      <c r="BC254" s="222">
        <f t="shared" si="99"/>
        <v>0</v>
      </c>
      <c r="BD254" s="140">
        <f t="shared" si="100"/>
        <v>0</v>
      </c>
      <c r="BE254" s="132"/>
      <c r="BF254" s="140">
        <f t="shared" si="101"/>
        <v>0</v>
      </c>
      <c r="BG254" s="126"/>
      <c r="BH254" s="126"/>
      <c r="BI254" s="931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41"/>
      <c r="BT254" s="130">
        <f t="shared" si="102"/>
        <v>0</v>
      </c>
      <c r="BU254" s="132"/>
    </row>
    <row r="255" spans="1:73" ht="14.25" customHeight="1" x14ac:dyDescent="0.25">
      <c r="A255" s="132"/>
      <c r="B255" s="215">
        <v>46249</v>
      </c>
      <c r="C255" s="133"/>
      <c r="D255" s="136"/>
      <c r="E255" s="135"/>
      <c r="F255" s="135"/>
      <c r="G255" s="147">
        <f t="shared" si="103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96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03">
        <f t="shared" si="104"/>
        <v>0</v>
      </c>
      <c r="AI255" s="136"/>
      <c r="AJ255" s="136"/>
      <c r="AK255" s="136"/>
      <c r="AL255" s="105">
        <f t="shared" si="97"/>
        <v>0</v>
      </c>
      <c r="AM255" s="143"/>
      <c r="AN255" s="143"/>
      <c r="AO255" s="143"/>
      <c r="AP255" s="143"/>
      <c r="AQ255" s="146"/>
      <c r="AR255" s="224">
        <f t="shared" si="98"/>
        <v>0</v>
      </c>
      <c r="AS255" s="274"/>
      <c r="AT255" s="126"/>
      <c r="AU255" s="126"/>
      <c r="AV255" s="126"/>
      <c r="AW255" s="126"/>
      <c r="AX255" s="126"/>
      <c r="AY255" s="274"/>
      <c r="AZ255" s="274"/>
      <c r="BA255" s="274"/>
      <c r="BB255" s="274"/>
      <c r="BC255" s="222">
        <f t="shared" si="99"/>
        <v>0</v>
      </c>
      <c r="BD255" s="140">
        <f t="shared" si="100"/>
        <v>0</v>
      </c>
      <c r="BE255" s="132"/>
      <c r="BF255" s="140">
        <f t="shared" si="101"/>
        <v>0</v>
      </c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41"/>
      <c r="BT255" s="130">
        <f t="shared" si="102"/>
        <v>0</v>
      </c>
      <c r="BU255" s="132"/>
    </row>
    <row r="256" spans="1:73" ht="14.25" customHeight="1" x14ac:dyDescent="0.25">
      <c r="A256" s="132"/>
      <c r="B256" s="215">
        <v>46250</v>
      </c>
      <c r="C256" s="133"/>
      <c r="D256" s="136"/>
      <c r="E256" s="135"/>
      <c r="F256" s="135"/>
      <c r="G256" s="147">
        <f t="shared" si="103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96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03">
        <f t="shared" si="104"/>
        <v>0</v>
      </c>
      <c r="AI256" s="136"/>
      <c r="AJ256" s="136"/>
      <c r="AK256" s="136"/>
      <c r="AL256" s="105">
        <f t="shared" si="97"/>
        <v>0</v>
      </c>
      <c r="AM256" s="143"/>
      <c r="AN256" s="143"/>
      <c r="AO256" s="143"/>
      <c r="AP256" s="143"/>
      <c r="AQ256" s="146"/>
      <c r="AR256" s="224">
        <f t="shared" si="98"/>
        <v>0</v>
      </c>
      <c r="AS256" s="274"/>
      <c r="AT256" s="126"/>
      <c r="AU256" s="126"/>
      <c r="AV256" s="126"/>
      <c r="AW256" s="126"/>
      <c r="AX256" s="126"/>
      <c r="AY256" s="274"/>
      <c r="AZ256" s="274"/>
      <c r="BA256" s="274"/>
      <c r="BB256" s="274"/>
      <c r="BC256" s="222">
        <f t="shared" si="99"/>
        <v>0</v>
      </c>
      <c r="BD256" s="140">
        <f t="shared" si="100"/>
        <v>0</v>
      </c>
      <c r="BE256" s="132"/>
      <c r="BF256" s="140">
        <f t="shared" si="101"/>
        <v>0</v>
      </c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41"/>
      <c r="BT256" s="130">
        <f t="shared" si="102"/>
        <v>0</v>
      </c>
      <c r="BU256" s="132"/>
    </row>
    <row r="257" spans="1:73" ht="14.25" customHeight="1" x14ac:dyDescent="0.25">
      <c r="A257" s="132"/>
      <c r="B257" s="215">
        <v>46251</v>
      </c>
      <c r="C257" s="133"/>
      <c r="D257" s="136"/>
      <c r="E257" s="135"/>
      <c r="F257" s="135"/>
      <c r="G257" s="147">
        <f t="shared" si="103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96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03">
        <f t="shared" si="104"/>
        <v>0</v>
      </c>
      <c r="AI257" s="136"/>
      <c r="AJ257" s="136"/>
      <c r="AK257" s="136"/>
      <c r="AL257" s="105">
        <f t="shared" si="97"/>
        <v>0</v>
      </c>
      <c r="AM257" s="143"/>
      <c r="AN257" s="143"/>
      <c r="AO257" s="143"/>
      <c r="AP257" s="143"/>
      <c r="AQ257" s="146"/>
      <c r="AR257" s="224">
        <f t="shared" si="98"/>
        <v>0</v>
      </c>
      <c r="AS257" s="274"/>
      <c r="AT257" s="126"/>
      <c r="AU257" s="126"/>
      <c r="AV257" s="126"/>
      <c r="AW257" s="126"/>
      <c r="AX257" s="126"/>
      <c r="AY257" s="274"/>
      <c r="AZ257" s="274"/>
      <c r="BA257" s="274"/>
      <c r="BB257" s="274"/>
      <c r="BC257" s="222">
        <f t="shared" si="99"/>
        <v>0</v>
      </c>
      <c r="BD257" s="140">
        <f t="shared" si="100"/>
        <v>0</v>
      </c>
      <c r="BE257" s="132"/>
      <c r="BF257" s="140">
        <f t="shared" si="101"/>
        <v>0</v>
      </c>
      <c r="BG257" s="126"/>
      <c r="BH257" s="126"/>
      <c r="BI257" s="126"/>
      <c r="BJ257" s="126"/>
      <c r="BK257" s="126"/>
      <c r="BL257" s="126"/>
      <c r="BM257" s="126"/>
      <c r="BN257" s="126"/>
      <c r="BO257" s="126"/>
      <c r="BP257" s="126"/>
      <c r="BQ257" s="126"/>
      <c r="BR257" s="126"/>
      <c r="BS257" s="141"/>
      <c r="BT257" s="130">
        <f t="shared" si="102"/>
        <v>0</v>
      </c>
      <c r="BU257" s="132"/>
    </row>
    <row r="258" spans="1:73" ht="14.25" customHeight="1" x14ac:dyDescent="0.25">
      <c r="A258" s="132"/>
      <c r="B258" s="215">
        <v>46252</v>
      </c>
      <c r="C258" s="133"/>
      <c r="D258" s="136"/>
      <c r="E258" s="135"/>
      <c r="F258" s="135"/>
      <c r="G258" s="147">
        <f t="shared" si="103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96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03">
        <f t="shared" si="104"/>
        <v>0</v>
      </c>
      <c r="AI258" s="136"/>
      <c r="AJ258" s="136"/>
      <c r="AK258" s="136"/>
      <c r="AL258" s="105">
        <f t="shared" si="97"/>
        <v>0</v>
      </c>
      <c r="AM258" s="143"/>
      <c r="AN258" s="143"/>
      <c r="AO258" s="143"/>
      <c r="AP258" s="143"/>
      <c r="AQ258" s="146"/>
      <c r="AR258" s="224">
        <f t="shared" si="98"/>
        <v>0</v>
      </c>
      <c r="AS258" s="274"/>
      <c r="AT258" s="126"/>
      <c r="AU258" s="126"/>
      <c r="AV258" s="126"/>
      <c r="AW258" s="126"/>
      <c r="AX258" s="126"/>
      <c r="AY258" s="274"/>
      <c r="AZ258" s="274"/>
      <c r="BA258" s="274"/>
      <c r="BB258" s="274"/>
      <c r="BC258" s="222">
        <f t="shared" si="99"/>
        <v>0</v>
      </c>
      <c r="BD258" s="140">
        <f t="shared" si="100"/>
        <v>0</v>
      </c>
      <c r="BE258" s="132"/>
      <c r="BF258" s="140">
        <f t="shared" si="101"/>
        <v>0</v>
      </c>
      <c r="BG258" s="126"/>
      <c r="BH258" s="126"/>
      <c r="BI258" s="126"/>
      <c r="BJ258" s="126"/>
      <c r="BK258" s="126"/>
      <c r="BL258" s="126"/>
      <c r="BM258" s="126"/>
      <c r="BN258" s="126"/>
      <c r="BO258" s="126"/>
      <c r="BP258" s="126"/>
      <c r="BQ258" s="126"/>
      <c r="BR258" s="126"/>
      <c r="BS258" s="141"/>
      <c r="BT258" s="130">
        <f t="shared" si="102"/>
        <v>0</v>
      </c>
      <c r="BU258" s="132"/>
    </row>
    <row r="259" spans="1:73" ht="14.25" customHeight="1" x14ac:dyDescent="0.25">
      <c r="A259" s="132"/>
      <c r="B259" s="215">
        <v>46253</v>
      </c>
      <c r="C259" s="133"/>
      <c r="D259" s="136"/>
      <c r="E259" s="135"/>
      <c r="F259" s="135"/>
      <c r="G259" s="147">
        <f t="shared" si="103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96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03">
        <f t="shared" si="104"/>
        <v>0</v>
      </c>
      <c r="AI259" s="136"/>
      <c r="AJ259" s="136"/>
      <c r="AK259" s="136"/>
      <c r="AL259" s="105">
        <f t="shared" si="97"/>
        <v>0</v>
      </c>
      <c r="AM259" s="143"/>
      <c r="AN259" s="143"/>
      <c r="AO259" s="143"/>
      <c r="AP259" s="143"/>
      <c r="AQ259" s="146"/>
      <c r="AR259" s="224">
        <f t="shared" si="98"/>
        <v>0</v>
      </c>
      <c r="AS259" s="274"/>
      <c r="AT259" s="126"/>
      <c r="AU259" s="126"/>
      <c r="AV259" s="126"/>
      <c r="AW259" s="126"/>
      <c r="AX259" s="126"/>
      <c r="AY259" s="274"/>
      <c r="AZ259" s="274"/>
      <c r="BA259" s="274"/>
      <c r="BB259" s="274"/>
      <c r="BC259" s="222">
        <f t="shared" si="99"/>
        <v>0</v>
      </c>
      <c r="BD259" s="140">
        <f t="shared" si="100"/>
        <v>0</v>
      </c>
      <c r="BE259" s="132"/>
      <c r="BF259" s="140">
        <f t="shared" si="101"/>
        <v>0</v>
      </c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  <c r="BQ259" s="126"/>
      <c r="BR259" s="126"/>
      <c r="BS259" s="141"/>
      <c r="BT259" s="130">
        <f t="shared" si="102"/>
        <v>0</v>
      </c>
      <c r="BU259" s="132"/>
    </row>
    <row r="260" spans="1:73" ht="14.25" customHeight="1" x14ac:dyDescent="0.25">
      <c r="A260" s="132"/>
      <c r="B260" s="215">
        <v>46254</v>
      </c>
      <c r="C260" s="133"/>
      <c r="D260" s="136"/>
      <c r="E260" s="135"/>
      <c r="F260" s="135"/>
      <c r="G260" s="147">
        <f t="shared" si="103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96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03">
        <f t="shared" si="104"/>
        <v>0</v>
      </c>
      <c r="AI260" s="136"/>
      <c r="AJ260" s="136"/>
      <c r="AK260" s="136"/>
      <c r="AL260" s="105">
        <f t="shared" si="97"/>
        <v>0</v>
      </c>
      <c r="AM260" s="143"/>
      <c r="AN260" s="143"/>
      <c r="AO260" s="143"/>
      <c r="AP260" s="143"/>
      <c r="AQ260" s="146"/>
      <c r="AR260" s="224">
        <f t="shared" si="98"/>
        <v>0</v>
      </c>
      <c r="AS260" s="274"/>
      <c r="AT260" s="126"/>
      <c r="AU260" s="126"/>
      <c r="AV260" s="126"/>
      <c r="AW260" s="126"/>
      <c r="AX260" s="126"/>
      <c r="AY260" s="274"/>
      <c r="AZ260" s="274"/>
      <c r="BA260" s="274"/>
      <c r="BB260" s="274"/>
      <c r="BC260" s="222">
        <f t="shared" si="99"/>
        <v>0</v>
      </c>
      <c r="BD260" s="140">
        <f t="shared" si="100"/>
        <v>0</v>
      </c>
      <c r="BE260" s="132"/>
      <c r="BF260" s="140">
        <f t="shared" si="101"/>
        <v>0</v>
      </c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41"/>
      <c r="BT260" s="130">
        <f t="shared" si="102"/>
        <v>0</v>
      </c>
      <c r="BU260" s="132"/>
    </row>
    <row r="261" spans="1:73" ht="14.25" customHeight="1" x14ac:dyDescent="0.25">
      <c r="A261" s="132"/>
      <c r="B261" s="215">
        <v>46255</v>
      </c>
      <c r="C261" s="133"/>
      <c r="D261" s="136"/>
      <c r="E261" s="135"/>
      <c r="F261" s="135"/>
      <c r="G261" s="147">
        <f t="shared" si="103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96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03">
        <f t="shared" si="104"/>
        <v>0</v>
      </c>
      <c r="AI261" s="136"/>
      <c r="AJ261" s="136"/>
      <c r="AK261" s="136"/>
      <c r="AL261" s="105">
        <f t="shared" si="97"/>
        <v>0</v>
      </c>
      <c r="AM261" s="143"/>
      <c r="AN261" s="143"/>
      <c r="AO261" s="143"/>
      <c r="AP261" s="143"/>
      <c r="AQ261" s="146"/>
      <c r="AR261" s="224">
        <f t="shared" si="98"/>
        <v>0</v>
      </c>
      <c r="AS261" s="274"/>
      <c r="AT261" s="126"/>
      <c r="AU261" s="126"/>
      <c r="AV261" s="126"/>
      <c r="AW261" s="126"/>
      <c r="AX261" s="126"/>
      <c r="AY261" s="274"/>
      <c r="AZ261" s="274"/>
      <c r="BA261" s="274"/>
      <c r="BB261" s="274"/>
      <c r="BC261" s="222">
        <f t="shared" si="99"/>
        <v>0</v>
      </c>
      <c r="BD261" s="140">
        <f t="shared" si="100"/>
        <v>0</v>
      </c>
      <c r="BE261" s="132"/>
      <c r="BF261" s="140">
        <f t="shared" si="101"/>
        <v>0</v>
      </c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41"/>
      <c r="BT261" s="130">
        <f t="shared" si="102"/>
        <v>0</v>
      </c>
      <c r="BU261" s="132"/>
    </row>
    <row r="262" spans="1:73" ht="14.25" customHeight="1" x14ac:dyDescent="0.25">
      <c r="A262" s="132"/>
      <c r="B262" s="215">
        <v>46256</v>
      </c>
      <c r="C262" s="133"/>
      <c r="D262" s="136"/>
      <c r="E262" s="135"/>
      <c r="F262" s="135"/>
      <c r="G262" s="147">
        <f t="shared" si="103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96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03">
        <f t="shared" si="104"/>
        <v>0</v>
      </c>
      <c r="AI262" s="136"/>
      <c r="AJ262" s="136"/>
      <c r="AK262" s="136"/>
      <c r="AL262" s="105">
        <f t="shared" si="97"/>
        <v>0</v>
      </c>
      <c r="AM262" s="143"/>
      <c r="AN262" s="143"/>
      <c r="AO262" s="143"/>
      <c r="AP262" s="143"/>
      <c r="AQ262" s="146"/>
      <c r="AR262" s="224">
        <f t="shared" si="98"/>
        <v>0</v>
      </c>
      <c r="AS262" s="274"/>
      <c r="AT262" s="126"/>
      <c r="AU262" s="126"/>
      <c r="AV262" s="126"/>
      <c r="AW262" s="126"/>
      <c r="AX262" s="126"/>
      <c r="AY262" s="274"/>
      <c r="AZ262" s="274"/>
      <c r="BA262" s="274"/>
      <c r="BB262" s="274"/>
      <c r="BC262" s="222">
        <f t="shared" si="99"/>
        <v>0</v>
      </c>
      <c r="BD262" s="140">
        <f t="shared" si="100"/>
        <v>0</v>
      </c>
      <c r="BE262" s="132"/>
      <c r="BF262" s="140">
        <f t="shared" si="101"/>
        <v>0</v>
      </c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41"/>
      <c r="BT262" s="130">
        <f t="shared" si="102"/>
        <v>0</v>
      </c>
      <c r="BU262" s="132"/>
    </row>
    <row r="263" spans="1:73" ht="14.25" customHeight="1" x14ac:dyDescent="0.25">
      <c r="A263" s="132"/>
      <c r="B263" s="215">
        <v>46257</v>
      </c>
      <c r="C263" s="133"/>
      <c r="D263" s="136"/>
      <c r="E263" s="135"/>
      <c r="F263" s="135"/>
      <c r="G263" s="147">
        <f t="shared" si="103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96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03">
        <f t="shared" si="104"/>
        <v>0</v>
      </c>
      <c r="AI263" s="136"/>
      <c r="AJ263" s="136"/>
      <c r="AK263" s="136"/>
      <c r="AL263" s="105">
        <f t="shared" si="97"/>
        <v>0</v>
      </c>
      <c r="AM263" s="143"/>
      <c r="AN263" s="143"/>
      <c r="AO263" s="143"/>
      <c r="AP263" s="143"/>
      <c r="AQ263" s="146"/>
      <c r="AR263" s="224">
        <f t="shared" si="98"/>
        <v>0</v>
      </c>
      <c r="AS263" s="274"/>
      <c r="AT263" s="126"/>
      <c r="AU263" s="126"/>
      <c r="AV263" s="126"/>
      <c r="AW263" s="126"/>
      <c r="AX263" s="126"/>
      <c r="AY263" s="274"/>
      <c r="AZ263" s="274"/>
      <c r="BA263" s="274"/>
      <c r="BB263" s="274"/>
      <c r="BC263" s="222">
        <f t="shared" si="99"/>
        <v>0</v>
      </c>
      <c r="BD263" s="140">
        <f t="shared" si="100"/>
        <v>0</v>
      </c>
      <c r="BE263" s="132"/>
      <c r="BF263" s="140">
        <f t="shared" si="101"/>
        <v>0</v>
      </c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  <c r="BQ263" s="126"/>
      <c r="BR263" s="126"/>
      <c r="BS263" s="141"/>
      <c r="BT263" s="130">
        <f t="shared" si="102"/>
        <v>0</v>
      </c>
      <c r="BU263" s="132"/>
    </row>
    <row r="264" spans="1:73" ht="14.25" customHeight="1" x14ac:dyDescent="0.25">
      <c r="A264" s="132"/>
      <c r="B264" s="215">
        <v>46258</v>
      </c>
      <c r="C264" s="133"/>
      <c r="D264" s="136"/>
      <c r="E264" s="135"/>
      <c r="F264" s="135"/>
      <c r="G264" s="147">
        <f t="shared" si="103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96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03">
        <f t="shared" si="104"/>
        <v>0</v>
      </c>
      <c r="AI264" s="136"/>
      <c r="AJ264" s="136"/>
      <c r="AK264" s="136"/>
      <c r="AL264" s="105">
        <f t="shared" si="97"/>
        <v>0</v>
      </c>
      <c r="AM264" s="143"/>
      <c r="AN264" s="143"/>
      <c r="AO264" s="143"/>
      <c r="AP264" s="143"/>
      <c r="AQ264" s="146"/>
      <c r="AR264" s="224">
        <f t="shared" si="98"/>
        <v>0</v>
      </c>
      <c r="AS264" s="274"/>
      <c r="AT264" s="126"/>
      <c r="AU264" s="126"/>
      <c r="AV264" s="126"/>
      <c r="AW264" s="126"/>
      <c r="AX264" s="126"/>
      <c r="AY264" s="274"/>
      <c r="AZ264" s="274"/>
      <c r="BA264" s="274"/>
      <c r="BB264" s="274"/>
      <c r="BC264" s="222">
        <f t="shared" si="99"/>
        <v>0</v>
      </c>
      <c r="BD264" s="140">
        <f t="shared" si="100"/>
        <v>0</v>
      </c>
      <c r="BE264" s="132"/>
      <c r="BF264" s="140">
        <f t="shared" si="101"/>
        <v>0</v>
      </c>
      <c r="BG264" s="126"/>
      <c r="BH264" s="126"/>
      <c r="BI264" s="931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41"/>
      <c r="BT264" s="130">
        <f t="shared" si="102"/>
        <v>0</v>
      </c>
      <c r="BU264" s="132"/>
    </row>
    <row r="265" spans="1:73" ht="14.25" customHeight="1" x14ac:dyDescent="0.25">
      <c r="A265" s="132"/>
      <c r="B265" s="215">
        <v>46259</v>
      </c>
      <c r="C265" s="133"/>
      <c r="D265" s="136"/>
      <c r="E265" s="135"/>
      <c r="F265" s="135"/>
      <c r="G265" s="147">
        <f t="shared" si="103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96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03">
        <f t="shared" si="104"/>
        <v>0</v>
      </c>
      <c r="AI265" s="136"/>
      <c r="AJ265" s="136"/>
      <c r="AK265" s="136"/>
      <c r="AL265" s="105">
        <f t="shared" si="97"/>
        <v>0</v>
      </c>
      <c r="AM265" s="143"/>
      <c r="AN265" s="143"/>
      <c r="AO265" s="143"/>
      <c r="AP265" s="143"/>
      <c r="AQ265" s="146"/>
      <c r="AR265" s="224">
        <f t="shared" si="98"/>
        <v>0</v>
      </c>
      <c r="AS265" s="274"/>
      <c r="AT265" s="126"/>
      <c r="AU265" s="126"/>
      <c r="AV265" s="126"/>
      <c r="AW265" s="126"/>
      <c r="AX265" s="126"/>
      <c r="AY265" s="274"/>
      <c r="AZ265" s="274"/>
      <c r="BA265" s="274"/>
      <c r="BB265" s="274"/>
      <c r="BC265" s="222">
        <f t="shared" si="99"/>
        <v>0</v>
      </c>
      <c r="BD265" s="140">
        <f t="shared" si="100"/>
        <v>0</v>
      </c>
      <c r="BE265" s="132"/>
      <c r="BF265" s="140">
        <f t="shared" si="101"/>
        <v>0</v>
      </c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  <c r="BQ265" s="126"/>
      <c r="BR265" s="126"/>
      <c r="BS265" s="141"/>
      <c r="BT265" s="130">
        <f t="shared" si="102"/>
        <v>0</v>
      </c>
      <c r="BU265" s="132"/>
    </row>
    <row r="266" spans="1:73" ht="14.25" customHeight="1" x14ac:dyDescent="0.25">
      <c r="A266" s="132"/>
      <c r="B266" s="215">
        <v>46260</v>
      </c>
      <c r="C266" s="133"/>
      <c r="D266" s="136"/>
      <c r="E266" s="135"/>
      <c r="F266" s="135"/>
      <c r="G266" s="147">
        <f t="shared" si="103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43"/>
      <c r="U266" s="103">
        <f t="shared" si="96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03">
        <f t="shared" si="104"/>
        <v>0</v>
      </c>
      <c r="AI266" s="136"/>
      <c r="AJ266" s="136"/>
      <c r="AK266" s="136"/>
      <c r="AL266" s="105">
        <f t="shared" si="97"/>
        <v>0</v>
      </c>
      <c r="AM266" s="143"/>
      <c r="AN266" s="143"/>
      <c r="AO266" s="143"/>
      <c r="AP266" s="143"/>
      <c r="AQ266" s="146"/>
      <c r="AR266" s="224">
        <f t="shared" si="98"/>
        <v>0</v>
      </c>
      <c r="AS266" s="274"/>
      <c r="AT266" s="126"/>
      <c r="AU266" s="126"/>
      <c r="AV266" s="126"/>
      <c r="AW266" s="126"/>
      <c r="AX266" s="126"/>
      <c r="AY266" s="274"/>
      <c r="AZ266" s="274"/>
      <c r="BA266" s="274"/>
      <c r="BB266" s="274"/>
      <c r="BC266" s="222">
        <f t="shared" si="99"/>
        <v>0</v>
      </c>
      <c r="BD266" s="140">
        <f t="shared" si="100"/>
        <v>0</v>
      </c>
      <c r="BE266" s="132"/>
      <c r="BF266" s="140">
        <f t="shared" si="101"/>
        <v>0</v>
      </c>
      <c r="BG266" s="126"/>
      <c r="BH266" s="126"/>
      <c r="BI266" s="931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41"/>
      <c r="BT266" s="130">
        <f t="shared" si="102"/>
        <v>0</v>
      </c>
      <c r="BU266" s="132"/>
    </row>
    <row r="267" spans="1:73" ht="14.25" customHeight="1" x14ac:dyDescent="0.25">
      <c r="A267" s="132"/>
      <c r="B267" s="215">
        <v>46261</v>
      </c>
      <c r="C267" s="133"/>
      <c r="D267" s="136"/>
      <c r="E267" s="135"/>
      <c r="F267" s="135"/>
      <c r="G267" s="147">
        <f t="shared" si="103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03">
        <f t="shared" si="96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03">
        <f t="shared" si="104"/>
        <v>0</v>
      </c>
      <c r="AI267" s="136"/>
      <c r="AJ267" s="136"/>
      <c r="AK267" s="136"/>
      <c r="AL267" s="105">
        <f t="shared" si="97"/>
        <v>0</v>
      </c>
      <c r="AM267" s="301"/>
      <c r="AO267" s="143"/>
      <c r="AP267" s="143"/>
      <c r="AQ267" s="146"/>
      <c r="AR267" s="224">
        <f t="shared" si="98"/>
        <v>0</v>
      </c>
      <c r="AS267" s="274"/>
      <c r="AT267" s="126"/>
      <c r="AU267" s="126"/>
      <c r="AV267" s="126"/>
      <c r="AW267" s="126"/>
      <c r="AX267" s="126"/>
      <c r="AY267" s="274"/>
      <c r="AZ267" s="274"/>
      <c r="BA267" s="274"/>
      <c r="BB267" s="274"/>
      <c r="BC267" s="222">
        <f t="shared" si="99"/>
        <v>0</v>
      </c>
      <c r="BD267" s="140">
        <f t="shared" si="100"/>
        <v>0</v>
      </c>
      <c r="BE267" s="132"/>
      <c r="BF267" s="140">
        <f t="shared" si="101"/>
        <v>0</v>
      </c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  <c r="BQ267" s="126"/>
      <c r="BR267" s="126"/>
      <c r="BS267" s="141"/>
      <c r="BT267" s="130">
        <f t="shared" si="102"/>
        <v>0</v>
      </c>
      <c r="BU267" s="132"/>
    </row>
    <row r="268" spans="1:73" ht="14.25" customHeight="1" x14ac:dyDescent="0.25">
      <c r="A268" s="132"/>
      <c r="B268" s="215">
        <v>46262</v>
      </c>
      <c r="C268" s="133"/>
      <c r="D268" s="136"/>
      <c r="E268" s="135"/>
      <c r="F268" s="135"/>
      <c r="G268" s="147">
        <f t="shared" si="103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96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03">
        <f t="shared" si="104"/>
        <v>0</v>
      </c>
      <c r="AI268" s="136"/>
      <c r="AJ268" s="136"/>
      <c r="AK268" s="136"/>
      <c r="AL268" s="105">
        <f t="shared" si="97"/>
        <v>0</v>
      </c>
      <c r="AM268" s="143"/>
      <c r="AN268" s="143"/>
      <c r="AO268" s="143"/>
      <c r="AP268" s="143"/>
      <c r="AQ268" s="146"/>
      <c r="AR268" s="224">
        <f t="shared" si="98"/>
        <v>0</v>
      </c>
      <c r="AS268" s="274"/>
      <c r="AT268" s="126"/>
      <c r="AU268" s="126"/>
      <c r="AV268" s="126"/>
      <c r="AW268" s="126"/>
      <c r="AX268" s="126"/>
      <c r="AY268" s="274"/>
      <c r="AZ268" s="274"/>
      <c r="BA268" s="274"/>
      <c r="BB268" s="274"/>
      <c r="BC268" s="222">
        <f t="shared" si="99"/>
        <v>0</v>
      </c>
      <c r="BD268" s="140">
        <f t="shared" si="100"/>
        <v>0</v>
      </c>
      <c r="BE268" s="132"/>
      <c r="BF268" s="140">
        <f t="shared" si="101"/>
        <v>0</v>
      </c>
      <c r="BG268" s="126"/>
      <c r="BH268" s="126"/>
      <c r="BI268" s="126"/>
      <c r="BJ268" s="126"/>
      <c r="BK268" s="126"/>
      <c r="BL268" s="126"/>
      <c r="BM268" s="126"/>
      <c r="BN268" s="126"/>
      <c r="BO268" s="126"/>
      <c r="BP268" s="126"/>
      <c r="BQ268" s="126"/>
      <c r="BR268" s="126"/>
      <c r="BS268" s="141"/>
      <c r="BT268" s="130">
        <f t="shared" si="102"/>
        <v>0</v>
      </c>
      <c r="BU268" s="132"/>
    </row>
    <row r="269" spans="1:73" ht="14.25" customHeight="1" x14ac:dyDescent="0.25">
      <c r="A269" s="132"/>
      <c r="B269" s="215">
        <v>46263</v>
      </c>
      <c r="C269" s="133"/>
      <c r="D269" s="136"/>
      <c r="E269" s="135"/>
      <c r="F269" s="135"/>
      <c r="G269" s="147">
        <f t="shared" si="103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96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03">
        <f t="shared" si="104"/>
        <v>0</v>
      </c>
      <c r="AI269" s="136"/>
      <c r="AJ269" s="136"/>
      <c r="AK269" s="136"/>
      <c r="AL269" s="105">
        <f t="shared" si="97"/>
        <v>0</v>
      </c>
      <c r="AM269" s="143"/>
      <c r="AN269" s="143"/>
      <c r="AO269" s="143"/>
      <c r="AP269" s="143"/>
      <c r="AQ269" s="146"/>
      <c r="AR269" s="224">
        <f t="shared" si="98"/>
        <v>0</v>
      </c>
      <c r="AS269" s="274"/>
      <c r="AT269" s="126"/>
      <c r="AU269" s="126"/>
      <c r="AV269" s="126"/>
      <c r="AW269" s="126"/>
      <c r="AX269" s="126"/>
      <c r="AY269" s="274"/>
      <c r="AZ269" s="274"/>
      <c r="BA269" s="274"/>
      <c r="BB269" s="274"/>
      <c r="BC269" s="222">
        <f t="shared" si="99"/>
        <v>0</v>
      </c>
      <c r="BD269" s="140">
        <f t="shared" si="100"/>
        <v>0</v>
      </c>
      <c r="BE269" s="132"/>
      <c r="BF269" s="140">
        <f t="shared" si="101"/>
        <v>0</v>
      </c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  <c r="BQ269" s="126"/>
      <c r="BR269" s="126"/>
      <c r="BS269" s="141"/>
      <c r="BT269" s="130">
        <f t="shared" si="102"/>
        <v>0</v>
      </c>
      <c r="BU269" s="132"/>
    </row>
    <row r="270" spans="1:73" ht="14.25" customHeight="1" x14ac:dyDescent="0.25">
      <c r="A270" s="132"/>
      <c r="B270" s="215">
        <v>46264</v>
      </c>
      <c r="C270" s="133"/>
      <c r="D270" s="136"/>
      <c r="E270" s="135"/>
      <c r="F270" s="135"/>
      <c r="G270" s="147">
        <f t="shared" si="103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96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03">
        <f t="shared" si="104"/>
        <v>0</v>
      </c>
      <c r="AI270" s="136"/>
      <c r="AJ270" s="136"/>
      <c r="AK270" s="136"/>
      <c r="AL270" s="105">
        <f t="shared" si="97"/>
        <v>0</v>
      </c>
      <c r="AM270" s="143"/>
      <c r="AN270" s="143"/>
      <c r="AO270" s="143"/>
      <c r="AP270" s="143"/>
      <c r="AQ270" s="146"/>
      <c r="AR270" s="224">
        <f t="shared" si="98"/>
        <v>0</v>
      </c>
      <c r="AS270" s="274"/>
      <c r="AT270" s="126"/>
      <c r="AU270" s="126"/>
      <c r="AV270" s="126"/>
      <c r="AW270" s="126"/>
      <c r="AX270" s="126"/>
      <c r="AY270" s="274"/>
      <c r="AZ270" s="274"/>
      <c r="BA270" s="274"/>
      <c r="BB270" s="274"/>
      <c r="BC270" s="222">
        <f t="shared" si="99"/>
        <v>0</v>
      </c>
      <c r="BD270" s="140">
        <f t="shared" si="100"/>
        <v>0</v>
      </c>
      <c r="BE270" s="132"/>
      <c r="BF270" s="140">
        <f t="shared" si="101"/>
        <v>0</v>
      </c>
      <c r="BG270" s="126"/>
      <c r="BH270" s="126"/>
      <c r="BI270" s="126"/>
      <c r="BJ270" s="126"/>
      <c r="BK270" s="126"/>
      <c r="BL270" s="126"/>
      <c r="BM270" s="126"/>
      <c r="BN270" s="126"/>
      <c r="BO270" s="126"/>
      <c r="BP270" s="126"/>
      <c r="BQ270" s="126"/>
      <c r="BR270" s="126"/>
      <c r="BS270" s="141"/>
      <c r="BT270" s="130">
        <f t="shared" si="102"/>
        <v>0</v>
      </c>
      <c r="BU270" s="132"/>
    </row>
    <row r="271" spans="1:73" ht="14.25" customHeight="1" x14ac:dyDescent="0.25">
      <c r="A271" s="132"/>
      <c r="B271" s="215">
        <v>46265</v>
      </c>
      <c r="C271" s="153"/>
      <c r="D271" s="159"/>
      <c r="E271" s="156"/>
      <c r="F271" s="156"/>
      <c r="G271" s="147">
        <f t="shared" si="103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03">
        <f t="shared" si="96"/>
        <v>0</v>
      </c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03">
        <f t="shared" si="104"/>
        <v>0</v>
      </c>
      <c r="AI271" s="159"/>
      <c r="AJ271" s="159"/>
      <c r="AK271" s="159"/>
      <c r="AL271" s="105">
        <f t="shared" si="97"/>
        <v>0</v>
      </c>
      <c r="AM271" s="157"/>
      <c r="AN271" s="157"/>
      <c r="AO271" s="157"/>
      <c r="AP271" s="157"/>
      <c r="AQ271" s="160"/>
      <c r="AR271" s="224">
        <f t="shared" si="98"/>
        <v>0</v>
      </c>
      <c r="AS271" s="296"/>
      <c r="AT271" s="138"/>
      <c r="AU271" s="138"/>
      <c r="AV271" s="138"/>
      <c r="AW271" s="138"/>
      <c r="AX271" s="138"/>
      <c r="AY271" s="296"/>
      <c r="AZ271" s="296"/>
      <c r="BA271" s="296"/>
      <c r="BB271" s="296"/>
      <c r="BC271" s="222">
        <f t="shared" si="99"/>
        <v>0</v>
      </c>
      <c r="BD271" s="162">
        <f t="shared" si="100"/>
        <v>0</v>
      </c>
      <c r="BE271" s="132"/>
      <c r="BF271" s="162">
        <f t="shared" si="101"/>
        <v>0</v>
      </c>
      <c r="BG271" s="138"/>
      <c r="BH271" s="138"/>
      <c r="BI271" s="138"/>
      <c r="BJ271" s="138"/>
      <c r="BK271" s="138"/>
      <c r="BL271" s="138"/>
      <c r="BM271" s="138"/>
      <c r="BN271" s="138"/>
      <c r="BO271" s="138"/>
      <c r="BP271" s="126"/>
      <c r="BQ271" s="138"/>
      <c r="BR271" s="138"/>
      <c r="BS271" s="163"/>
      <c r="BT271" s="164">
        <f t="shared" si="102"/>
        <v>0</v>
      </c>
      <c r="BU271" s="132"/>
    </row>
    <row r="272" spans="1:73" ht="14.25" customHeight="1" x14ac:dyDescent="0.25">
      <c r="A272" s="3"/>
      <c r="B272" s="299"/>
      <c r="C272" s="166">
        <f t="shared" ref="C272:R272" si="105">SUM(C241:C271)</f>
        <v>0</v>
      </c>
      <c r="D272" s="166">
        <f t="shared" si="105"/>
        <v>0</v>
      </c>
      <c r="E272" s="166">
        <f t="shared" si="105"/>
        <v>0</v>
      </c>
      <c r="F272" s="166">
        <f t="shared" si="105"/>
        <v>0</v>
      </c>
      <c r="G272" s="166">
        <f t="shared" si="105"/>
        <v>0</v>
      </c>
      <c r="H272" s="166">
        <f t="shared" si="105"/>
        <v>0</v>
      </c>
      <c r="I272" s="166">
        <f t="shared" si="105"/>
        <v>0</v>
      </c>
      <c r="J272" s="166">
        <f t="shared" si="105"/>
        <v>0</v>
      </c>
      <c r="K272" s="166">
        <f t="shared" si="105"/>
        <v>0</v>
      </c>
      <c r="L272" s="166">
        <f t="shared" si="105"/>
        <v>0</v>
      </c>
      <c r="M272" s="166">
        <f t="shared" si="105"/>
        <v>0</v>
      </c>
      <c r="N272" s="166">
        <f t="shared" si="105"/>
        <v>0</v>
      </c>
      <c r="O272" s="166">
        <f t="shared" si="105"/>
        <v>0</v>
      </c>
      <c r="P272" s="166">
        <f t="shared" si="105"/>
        <v>0</v>
      </c>
      <c r="Q272" s="166">
        <f t="shared" si="105"/>
        <v>0</v>
      </c>
      <c r="R272" s="166">
        <f t="shared" si="105"/>
        <v>0</v>
      </c>
      <c r="S272" s="166"/>
      <c r="T272" s="166">
        <f t="shared" ref="T272:U272" si="106">SUM(T241:T271)</f>
        <v>0</v>
      </c>
      <c r="U272" s="166">
        <f t="shared" si="106"/>
        <v>0</v>
      </c>
      <c r="V272" s="166"/>
      <c r="W272" s="166"/>
      <c r="X272" s="166">
        <f t="shared" ref="X272:AJ272" si="107">SUM(X241:X271)</f>
        <v>0</v>
      </c>
      <c r="Y272" s="166">
        <f t="shared" si="107"/>
        <v>0</v>
      </c>
      <c r="Z272" s="166">
        <f t="shared" si="107"/>
        <v>0</v>
      </c>
      <c r="AA272" s="166">
        <f t="shared" si="107"/>
        <v>0</v>
      </c>
      <c r="AB272" s="166">
        <f t="shared" si="107"/>
        <v>0</v>
      </c>
      <c r="AC272" s="166">
        <f t="shared" si="107"/>
        <v>0</v>
      </c>
      <c r="AD272" s="166">
        <f t="shared" si="107"/>
        <v>0</v>
      </c>
      <c r="AE272" s="166">
        <f t="shared" si="107"/>
        <v>0</v>
      </c>
      <c r="AF272" s="166">
        <f t="shared" si="107"/>
        <v>0</v>
      </c>
      <c r="AG272" s="166">
        <f t="shared" si="107"/>
        <v>0</v>
      </c>
      <c r="AH272" s="166">
        <f t="shared" si="107"/>
        <v>0</v>
      </c>
      <c r="AI272" s="166">
        <f t="shared" si="107"/>
        <v>0</v>
      </c>
      <c r="AJ272" s="166">
        <f t="shared" si="107"/>
        <v>0</v>
      </c>
      <c r="AK272" s="166"/>
      <c r="AL272" s="166">
        <f t="shared" ref="AL272:AX272" si="108">SUM(AL241:AL271)</f>
        <v>0</v>
      </c>
      <c r="AM272" s="166">
        <f t="shared" si="108"/>
        <v>0</v>
      </c>
      <c r="AN272" s="166">
        <f t="shared" si="108"/>
        <v>0</v>
      </c>
      <c r="AO272" s="166">
        <f t="shared" si="108"/>
        <v>0</v>
      </c>
      <c r="AP272" s="166">
        <f t="shared" si="108"/>
        <v>0</v>
      </c>
      <c r="AQ272" s="166">
        <f t="shared" si="108"/>
        <v>0</v>
      </c>
      <c r="AR272" s="166">
        <f t="shared" si="108"/>
        <v>0</v>
      </c>
      <c r="AS272" s="166">
        <f t="shared" si="108"/>
        <v>0</v>
      </c>
      <c r="AT272" s="166">
        <f t="shared" si="108"/>
        <v>0</v>
      </c>
      <c r="AU272" s="166">
        <f t="shared" si="108"/>
        <v>0</v>
      </c>
      <c r="AV272" s="166">
        <f t="shared" si="108"/>
        <v>0</v>
      </c>
      <c r="AW272" s="166">
        <f t="shared" si="108"/>
        <v>0</v>
      </c>
      <c r="AX272" s="166">
        <f t="shared" si="108"/>
        <v>0</v>
      </c>
      <c r="AY272" s="166"/>
      <c r="AZ272" s="166"/>
      <c r="BA272" s="166"/>
      <c r="BB272" s="166"/>
      <c r="BC272" s="166">
        <f t="shared" ref="BC272:BD272" si="109">SUM(BC241:BC271)</f>
        <v>0</v>
      </c>
      <c r="BD272" s="166">
        <f t="shared" si="109"/>
        <v>0</v>
      </c>
      <c r="BE272" s="132"/>
      <c r="BF272" s="166">
        <f>SUM(BF241:BF271)</f>
        <v>0</v>
      </c>
      <c r="BG272" s="166"/>
      <c r="BH272" s="166"/>
      <c r="BI272" s="166"/>
      <c r="BJ272" s="166"/>
      <c r="BK272" s="166"/>
      <c r="BL272" s="166"/>
      <c r="BM272" s="166"/>
      <c r="BN272" s="166"/>
      <c r="BO272" s="166"/>
      <c r="BP272" s="166"/>
      <c r="BQ272" s="166"/>
      <c r="BR272" s="166"/>
      <c r="BS272" s="166"/>
      <c r="BT272" s="166">
        <f t="shared" ref="BT272:BU272" si="110">SUM(BT241:BT271)</f>
        <v>0</v>
      </c>
      <c r="BU272" s="166">
        <f t="shared" si="110"/>
        <v>0</v>
      </c>
    </row>
    <row r="273" spans="1:73" ht="14.25" customHeight="1" x14ac:dyDescent="0.25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4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132"/>
      <c r="BC273" s="4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</row>
    <row r="274" spans="1:73" ht="14.25" customHeight="1" thickBot="1" x14ac:dyDescent="0.3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176"/>
      <c r="AI274" s="3"/>
      <c r="AJ274" s="3"/>
      <c r="AK274" s="3"/>
      <c r="AL274" s="4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132"/>
      <c r="BC274" s="177"/>
      <c r="BD274" s="3"/>
      <c r="BE274" s="3"/>
      <c r="BF274" s="3"/>
      <c r="BG274" s="3"/>
      <c r="BH274" s="3"/>
      <c r="BI274" s="3"/>
      <c r="BJ274" s="176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spans="1:73" ht="14.25" customHeight="1" thickBot="1" x14ac:dyDescent="0.3">
      <c r="A275" s="3"/>
      <c r="B275" s="512">
        <v>46266</v>
      </c>
      <c r="C275" s="94"/>
      <c r="D275" s="104"/>
      <c r="E275" s="97"/>
      <c r="F275" s="97"/>
      <c r="G275" s="216">
        <f t="shared" ref="G275:G304" si="111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03">
        <f t="shared" ref="U275:U304" si="112">SUM(H275:T275)</f>
        <v>0</v>
      </c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03">
        <f t="shared" ref="AH275:AH304" si="113">SUM(V275:AG275)</f>
        <v>0</v>
      </c>
      <c r="AI275" s="104"/>
      <c r="AJ275" s="104"/>
      <c r="AK275" s="104"/>
      <c r="AL275" s="191">
        <f t="shared" ref="AL275:AL304" si="114">SUM(AI275:AK275)</f>
        <v>0</v>
      </c>
      <c r="AM275" s="186"/>
      <c r="AN275" s="186"/>
      <c r="AO275" s="186"/>
      <c r="AP275" s="186"/>
      <c r="AQ275" s="817"/>
      <c r="AR275" s="219">
        <f t="shared" ref="AR275:AR278" si="115">+G275-U275-AH275-AL275-AM275-AO275-AP275-AQ275</f>
        <v>0</v>
      </c>
      <c r="AS275" s="269"/>
      <c r="AT275" s="109"/>
      <c r="AU275" s="109"/>
      <c r="AV275" s="109"/>
      <c r="AW275" s="109"/>
      <c r="AX275" s="109"/>
      <c r="AY275" s="269"/>
      <c r="AZ275" s="109"/>
      <c r="BA275" s="269"/>
      <c r="BB275" s="269"/>
      <c r="BC275" s="222">
        <f t="shared" ref="BC275:BC304" si="116">SUM(AS275:BB275)-BA275</f>
        <v>0</v>
      </c>
      <c r="BD275" s="114">
        <f t="shared" ref="BD275:BD304" si="117">+AR275-BC275</f>
        <v>0</v>
      </c>
      <c r="BE275" s="3"/>
      <c r="BF275" s="114">
        <f t="shared" ref="BF275:BF304" si="118">SUM(BG275:BS275)</f>
        <v>0</v>
      </c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6">
        <f t="shared" ref="BT275:BT304" si="119">+BD275-BF275</f>
        <v>0</v>
      </c>
      <c r="BU275" s="3"/>
    </row>
    <row r="276" spans="1:73" ht="14.25" customHeight="1" thickBot="1" x14ac:dyDescent="0.3">
      <c r="A276" s="3"/>
      <c r="B276" s="512">
        <v>46267</v>
      </c>
      <c r="C276" s="118"/>
      <c r="D276" s="123"/>
      <c r="E276" s="120"/>
      <c r="F276" s="120"/>
      <c r="G276" s="147">
        <f t="shared" si="111"/>
        <v>0</v>
      </c>
      <c r="H276" s="144"/>
      <c r="I276" s="143"/>
      <c r="J276" s="143"/>
      <c r="K276" s="633"/>
      <c r="L276" s="143"/>
      <c r="M276" s="143"/>
      <c r="N276" s="143"/>
      <c r="O276" s="143"/>
      <c r="P276" s="143"/>
      <c r="Q276" s="143"/>
      <c r="R276" s="143"/>
      <c r="S276" s="143"/>
      <c r="T276" s="143"/>
      <c r="U276" s="103">
        <f t="shared" si="112"/>
        <v>0</v>
      </c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03">
        <f t="shared" si="113"/>
        <v>0</v>
      </c>
      <c r="AI276" s="123"/>
      <c r="AJ276" s="123"/>
      <c r="AK276" s="123"/>
      <c r="AL276" s="105">
        <f t="shared" si="114"/>
        <v>0</v>
      </c>
      <c r="AM276" s="143"/>
      <c r="AN276" s="143"/>
      <c r="AO276" s="143"/>
      <c r="AP276" s="143"/>
      <c r="AQ276" s="819"/>
      <c r="AR276" s="224">
        <f t="shared" si="115"/>
        <v>0</v>
      </c>
      <c r="AS276" s="274"/>
      <c r="AT276" s="126"/>
      <c r="AU276" s="126"/>
      <c r="AV276" s="126"/>
      <c r="AW276" s="126"/>
      <c r="AX276" s="126"/>
      <c r="AY276" s="274"/>
      <c r="AZ276" s="126"/>
      <c r="BA276" s="274"/>
      <c r="BB276" s="274"/>
      <c r="BC276" s="222">
        <f t="shared" si="116"/>
        <v>0</v>
      </c>
      <c r="BD276" s="113">
        <f t="shared" si="117"/>
        <v>0</v>
      </c>
      <c r="BE276" s="3"/>
      <c r="BF276" s="113">
        <f t="shared" si="118"/>
        <v>0</v>
      </c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30">
        <f t="shared" si="119"/>
        <v>0</v>
      </c>
      <c r="BU276" s="3"/>
    </row>
    <row r="277" spans="1:73" ht="14.25" customHeight="1" thickBot="1" x14ac:dyDescent="0.3">
      <c r="A277" s="3"/>
      <c r="B277" s="512">
        <v>46268</v>
      </c>
      <c r="C277" s="118"/>
      <c r="D277" s="123"/>
      <c r="E277" s="120"/>
      <c r="F277" s="120"/>
      <c r="G277" s="147">
        <f t="shared" si="111"/>
        <v>0</v>
      </c>
      <c r="H277" s="144"/>
      <c r="I277" s="143"/>
      <c r="J277" s="143"/>
      <c r="K277" s="231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12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03">
        <f t="shared" si="113"/>
        <v>0</v>
      </c>
      <c r="AI277" s="123"/>
      <c r="AJ277" s="123"/>
      <c r="AK277" s="123"/>
      <c r="AL277" s="105">
        <f t="shared" si="114"/>
        <v>0</v>
      </c>
      <c r="AM277" s="143"/>
      <c r="AN277" s="143"/>
      <c r="AO277" s="143"/>
      <c r="AP277" s="143"/>
      <c r="AQ277" s="819"/>
      <c r="AR277" s="224">
        <f t="shared" si="115"/>
        <v>0</v>
      </c>
      <c r="AS277" s="274"/>
      <c r="AT277" s="126"/>
      <c r="AU277" s="126"/>
      <c r="AV277" s="126"/>
      <c r="AW277" s="126"/>
      <c r="AX277" s="126"/>
      <c r="AY277" s="274"/>
      <c r="AZ277" s="126"/>
      <c r="BA277" s="274"/>
      <c r="BB277" s="274"/>
      <c r="BC277" s="222">
        <f t="shared" si="116"/>
        <v>0</v>
      </c>
      <c r="BD277" s="113">
        <f t="shared" si="117"/>
        <v>0</v>
      </c>
      <c r="BE277" s="3"/>
      <c r="BF277" s="113">
        <f t="shared" si="118"/>
        <v>0</v>
      </c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30">
        <f t="shared" si="119"/>
        <v>0</v>
      </c>
      <c r="BU277" s="3"/>
    </row>
    <row r="278" spans="1:73" ht="14.25" customHeight="1" thickBot="1" x14ac:dyDescent="0.3">
      <c r="A278" s="3"/>
      <c r="B278" s="512">
        <v>46269</v>
      </c>
      <c r="C278" s="118"/>
      <c r="D278" s="123"/>
      <c r="E278" s="120"/>
      <c r="F278" s="120"/>
      <c r="G278" s="147">
        <f t="shared" si="111"/>
        <v>0</v>
      </c>
      <c r="H278" s="144"/>
      <c r="I278" s="143"/>
      <c r="J278" s="143"/>
      <c r="K278" s="663"/>
      <c r="L278" s="143"/>
      <c r="M278" s="143"/>
      <c r="N278" s="143"/>
      <c r="O278" s="143"/>
      <c r="P278" s="143"/>
      <c r="Q278" s="143"/>
      <c r="R278" s="143"/>
      <c r="S278" s="143"/>
      <c r="T278" s="143"/>
      <c r="U278" s="103">
        <f t="shared" si="112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03">
        <f t="shared" si="113"/>
        <v>0</v>
      </c>
      <c r="AI278" s="123"/>
      <c r="AJ278" s="123"/>
      <c r="AK278" s="123"/>
      <c r="AL278" s="105">
        <f t="shared" si="114"/>
        <v>0</v>
      </c>
      <c r="AM278" s="143"/>
      <c r="AN278" s="143"/>
      <c r="AO278" s="143"/>
      <c r="AP278" s="143"/>
      <c r="AQ278" s="819"/>
      <c r="AR278" s="224">
        <f t="shared" si="115"/>
        <v>0</v>
      </c>
      <c r="AS278" s="274"/>
      <c r="AT278" s="126"/>
      <c r="AU278" s="126"/>
      <c r="AV278" s="126"/>
      <c r="AW278" s="126"/>
      <c r="AX278" s="126"/>
      <c r="AY278" s="274"/>
      <c r="AZ278" s="126"/>
      <c r="BA278" s="274"/>
      <c r="BB278" s="274"/>
      <c r="BC278" s="222">
        <f t="shared" si="116"/>
        <v>0</v>
      </c>
      <c r="BD278" s="113">
        <f t="shared" si="117"/>
        <v>0</v>
      </c>
      <c r="BE278" s="3"/>
      <c r="BF278" s="113">
        <f t="shared" si="118"/>
        <v>0</v>
      </c>
      <c r="BG278" s="129"/>
      <c r="BH278" s="129"/>
      <c r="BI278" s="913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19"/>
        <v>0</v>
      </c>
      <c r="BU278" s="3"/>
    </row>
    <row r="279" spans="1:73" ht="14.25" customHeight="1" thickBot="1" x14ac:dyDescent="0.3">
      <c r="A279" s="3"/>
      <c r="B279" s="512">
        <v>46270</v>
      </c>
      <c r="C279" s="118"/>
      <c r="D279" s="123"/>
      <c r="E279" s="120"/>
      <c r="F279" s="120"/>
      <c r="G279" s="147">
        <f t="shared" si="111"/>
        <v>0</v>
      </c>
      <c r="H279" s="144"/>
      <c r="I279" s="143"/>
      <c r="J279" s="143"/>
      <c r="K279" s="231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12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03">
        <f t="shared" si="113"/>
        <v>0</v>
      </c>
      <c r="AI279" s="123"/>
      <c r="AJ279" s="123"/>
      <c r="AK279" s="123"/>
      <c r="AL279" s="105">
        <f t="shared" si="114"/>
        <v>0</v>
      </c>
      <c r="AM279" s="143"/>
      <c r="AN279" s="143"/>
      <c r="AO279" s="143"/>
      <c r="AP279" s="143"/>
      <c r="AQ279" s="819"/>
      <c r="AR279" s="224">
        <f>+G279-U279-AH279-AL279-AM279-AO279-AP279-AQ279-AN279</f>
        <v>0</v>
      </c>
      <c r="AS279" s="274"/>
      <c r="AT279" s="126"/>
      <c r="AU279" s="126"/>
      <c r="AV279" s="126"/>
      <c r="AW279" s="126"/>
      <c r="AX279" s="126"/>
      <c r="AY279" s="274"/>
      <c r="AZ279" s="126"/>
      <c r="BA279" s="274"/>
      <c r="BB279" s="274"/>
      <c r="BC279" s="222">
        <f t="shared" si="116"/>
        <v>0</v>
      </c>
      <c r="BD279" s="113">
        <f t="shared" si="117"/>
        <v>0</v>
      </c>
      <c r="BE279" s="3"/>
      <c r="BF279" s="113">
        <f t="shared" si="118"/>
        <v>0</v>
      </c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30">
        <f t="shared" si="119"/>
        <v>0</v>
      </c>
      <c r="BU279" s="3"/>
    </row>
    <row r="280" spans="1:73" ht="14.25" customHeight="1" thickBot="1" x14ac:dyDescent="0.3">
      <c r="A280" s="3"/>
      <c r="B280" s="512">
        <v>46271</v>
      </c>
      <c r="C280" s="118"/>
      <c r="D280" s="123"/>
      <c r="E280" s="120"/>
      <c r="F280" s="120"/>
      <c r="G280" s="147">
        <f t="shared" si="111"/>
        <v>0</v>
      </c>
      <c r="H280" s="144"/>
      <c r="I280" s="143"/>
      <c r="J280" s="143"/>
      <c r="K280" s="231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12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03">
        <f t="shared" si="113"/>
        <v>0</v>
      </c>
      <c r="AI280" s="123"/>
      <c r="AJ280" s="123"/>
      <c r="AK280" s="123"/>
      <c r="AL280" s="105">
        <f t="shared" si="114"/>
        <v>0</v>
      </c>
      <c r="AM280" s="143"/>
      <c r="AN280" s="143"/>
      <c r="AO280" s="143"/>
      <c r="AP280" s="143"/>
      <c r="AQ280" s="819"/>
      <c r="AR280" s="224">
        <f t="shared" ref="AR280:AR304" si="120">+G280-U280-AH280-AL280-AM280-AO280-AP280-AQ280</f>
        <v>0</v>
      </c>
      <c r="AS280" s="274"/>
      <c r="AT280" s="126"/>
      <c r="AU280" s="126"/>
      <c r="AV280" s="126"/>
      <c r="AW280" s="126"/>
      <c r="AX280" s="126"/>
      <c r="AY280" s="274"/>
      <c r="AZ280" s="126"/>
      <c r="BA280" s="274"/>
      <c r="BB280" s="274"/>
      <c r="BC280" s="222">
        <f t="shared" si="116"/>
        <v>0</v>
      </c>
      <c r="BD280" s="113">
        <f t="shared" si="117"/>
        <v>0</v>
      </c>
      <c r="BE280" s="3"/>
      <c r="BF280" s="113">
        <f t="shared" si="118"/>
        <v>0</v>
      </c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30">
        <f t="shared" si="119"/>
        <v>0</v>
      </c>
      <c r="BU280" s="3"/>
    </row>
    <row r="281" spans="1:73" ht="14.25" customHeight="1" thickBot="1" x14ac:dyDescent="0.3">
      <c r="A281" s="3"/>
      <c r="B281" s="512">
        <v>46272</v>
      </c>
      <c r="C281" s="118"/>
      <c r="D281" s="123"/>
      <c r="E281" s="120"/>
      <c r="F281" s="120"/>
      <c r="G281" s="147">
        <f t="shared" si="111"/>
        <v>0</v>
      </c>
      <c r="H281" s="144"/>
      <c r="I281" s="143"/>
      <c r="J281" s="143"/>
      <c r="K281" s="231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12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03">
        <f t="shared" si="113"/>
        <v>0</v>
      </c>
      <c r="AI281" s="123"/>
      <c r="AJ281" s="123"/>
      <c r="AK281" s="123"/>
      <c r="AL281" s="105">
        <f t="shared" si="114"/>
        <v>0</v>
      </c>
      <c r="AM281" s="143"/>
      <c r="AN281" s="143"/>
      <c r="AO281" s="143"/>
      <c r="AP281" s="143"/>
      <c r="AQ281" s="819"/>
      <c r="AR281" s="224">
        <f t="shared" si="120"/>
        <v>0</v>
      </c>
      <c r="AS281" s="274"/>
      <c r="AT281" s="126"/>
      <c r="AU281" s="126"/>
      <c r="AV281" s="126"/>
      <c r="AW281" s="126"/>
      <c r="AX281" s="126"/>
      <c r="AY281" s="274"/>
      <c r="AZ281" s="126"/>
      <c r="BA281" s="274"/>
      <c r="BB281" s="274"/>
      <c r="BC281" s="222">
        <f t="shared" si="116"/>
        <v>0</v>
      </c>
      <c r="BD281" s="113">
        <f t="shared" si="117"/>
        <v>0</v>
      </c>
      <c r="BE281" s="3"/>
      <c r="BF281" s="113">
        <f t="shared" si="118"/>
        <v>0</v>
      </c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30">
        <f t="shared" si="119"/>
        <v>0</v>
      </c>
      <c r="BU281" s="3"/>
    </row>
    <row r="282" spans="1:73" ht="14.25" customHeight="1" thickBot="1" x14ac:dyDescent="0.3">
      <c r="A282" s="3"/>
      <c r="B282" s="512">
        <v>46273</v>
      </c>
      <c r="C282" s="118"/>
      <c r="D282" s="123"/>
      <c r="E282" s="120"/>
      <c r="F282" s="120"/>
      <c r="G282" s="147">
        <f t="shared" si="111"/>
        <v>0</v>
      </c>
      <c r="H282" s="144"/>
      <c r="I282" s="143"/>
      <c r="J282" s="143"/>
      <c r="K282" s="231"/>
      <c r="L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12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03">
        <f t="shared" si="113"/>
        <v>0</v>
      </c>
      <c r="AI282" s="123"/>
      <c r="AJ282" s="123"/>
      <c r="AK282" s="123"/>
      <c r="AL282" s="105">
        <f t="shared" si="114"/>
        <v>0</v>
      </c>
      <c r="AM282" s="143"/>
      <c r="AN282" s="143"/>
      <c r="AO282" s="143"/>
      <c r="AP282" s="143"/>
      <c r="AQ282" s="819"/>
      <c r="AR282" s="224">
        <f t="shared" si="120"/>
        <v>0</v>
      </c>
      <c r="AS282" s="274"/>
      <c r="AT282" s="126"/>
      <c r="AU282" s="126"/>
      <c r="AV282" s="126"/>
      <c r="AW282" s="126"/>
      <c r="AX282" s="126"/>
      <c r="AY282" s="274"/>
      <c r="AZ282" s="126"/>
      <c r="BA282" s="274"/>
      <c r="BB282" s="274"/>
      <c r="BC282" s="222">
        <f t="shared" si="116"/>
        <v>0</v>
      </c>
      <c r="BD282" s="113">
        <f t="shared" si="117"/>
        <v>0</v>
      </c>
      <c r="BE282" s="3"/>
      <c r="BF282" s="113">
        <f t="shared" si="118"/>
        <v>0</v>
      </c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30">
        <f t="shared" si="119"/>
        <v>0</v>
      </c>
      <c r="BU282" s="3"/>
    </row>
    <row r="283" spans="1:73" ht="14.25" customHeight="1" thickBot="1" x14ac:dyDescent="0.3">
      <c r="A283" s="3"/>
      <c r="B283" s="512">
        <v>46274</v>
      </c>
      <c r="C283" s="118"/>
      <c r="D283" s="123"/>
      <c r="E283" s="120"/>
      <c r="F283" s="120"/>
      <c r="G283" s="147">
        <f t="shared" si="111"/>
        <v>0</v>
      </c>
      <c r="H283" s="144"/>
      <c r="I283" s="143"/>
      <c r="J283" s="143"/>
      <c r="K283" s="231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12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03">
        <f t="shared" si="113"/>
        <v>0</v>
      </c>
      <c r="AI283" s="123"/>
      <c r="AJ283" s="123"/>
      <c r="AK283" s="123"/>
      <c r="AL283" s="105">
        <f t="shared" si="114"/>
        <v>0</v>
      </c>
      <c r="AM283" s="143"/>
      <c r="AN283" s="143"/>
      <c r="AO283" s="143"/>
      <c r="AP283" s="143"/>
      <c r="AQ283" s="819"/>
      <c r="AR283" s="224">
        <f t="shared" si="120"/>
        <v>0</v>
      </c>
      <c r="AS283" s="274"/>
      <c r="AT283" s="126"/>
      <c r="AU283" s="126"/>
      <c r="AV283" s="126"/>
      <c r="AW283" s="126"/>
      <c r="AX283" s="126"/>
      <c r="AY283" s="274"/>
      <c r="AZ283" s="126"/>
      <c r="BA283" s="274"/>
      <c r="BB283" s="274"/>
      <c r="BC283" s="222">
        <f t="shared" si="116"/>
        <v>0</v>
      </c>
      <c r="BD283" s="113">
        <f t="shared" si="117"/>
        <v>0</v>
      </c>
      <c r="BE283" s="3"/>
      <c r="BF283" s="113">
        <f t="shared" si="118"/>
        <v>0</v>
      </c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30">
        <f t="shared" si="119"/>
        <v>0</v>
      </c>
      <c r="BU283" s="3"/>
    </row>
    <row r="284" spans="1:73" ht="14.25" customHeight="1" thickBot="1" x14ac:dyDescent="0.3">
      <c r="A284" s="3"/>
      <c r="B284" s="512">
        <v>46275</v>
      </c>
      <c r="C284" s="118"/>
      <c r="D284" s="123"/>
      <c r="E284" s="120"/>
      <c r="F284" s="120"/>
      <c r="G284" s="147">
        <f t="shared" si="111"/>
        <v>0</v>
      </c>
      <c r="H284" s="144"/>
      <c r="I284" s="143"/>
      <c r="J284" s="143"/>
      <c r="K284" s="231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12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03">
        <f t="shared" si="113"/>
        <v>0</v>
      </c>
      <c r="AI284" s="123"/>
      <c r="AJ284" s="123"/>
      <c r="AK284" s="123"/>
      <c r="AL284" s="105">
        <f t="shared" si="114"/>
        <v>0</v>
      </c>
      <c r="AM284" s="143"/>
      <c r="AN284" s="143"/>
      <c r="AO284" s="143"/>
      <c r="AP284" s="143"/>
      <c r="AQ284" s="819"/>
      <c r="AR284" s="224">
        <f t="shared" si="120"/>
        <v>0</v>
      </c>
      <c r="AS284" s="274"/>
      <c r="AT284" s="126"/>
      <c r="AU284" s="126"/>
      <c r="AV284" s="126"/>
      <c r="AW284" s="126"/>
      <c r="AX284" s="126"/>
      <c r="AY284" s="274"/>
      <c r="AZ284" s="126"/>
      <c r="BA284" s="274"/>
      <c r="BB284" s="274"/>
      <c r="BC284" s="222">
        <f t="shared" si="116"/>
        <v>0</v>
      </c>
      <c r="BD284" s="113">
        <f t="shared" si="117"/>
        <v>0</v>
      </c>
      <c r="BE284" s="3"/>
      <c r="BF284" s="113">
        <f t="shared" si="118"/>
        <v>0</v>
      </c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30">
        <f t="shared" si="119"/>
        <v>0</v>
      </c>
      <c r="BU284" s="3"/>
    </row>
    <row r="285" spans="1:73" ht="14.25" customHeight="1" thickBot="1" x14ac:dyDescent="0.3">
      <c r="A285" s="3"/>
      <c r="B285" s="512">
        <v>46276</v>
      </c>
      <c r="C285" s="118"/>
      <c r="D285" s="123"/>
      <c r="E285" s="120"/>
      <c r="F285" s="120"/>
      <c r="G285" s="147">
        <f t="shared" si="111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12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03">
        <f t="shared" si="113"/>
        <v>0</v>
      </c>
      <c r="AI285" s="123"/>
      <c r="AJ285" s="123"/>
      <c r="AK285" s="123"/>
      <c r="AL285" s="105">
        <f t="shared" si="114"/>
        <v>0</v>
      </c>
      <c r="AM285" s="143"/>
      <c r="AN285" s="143"/>
      <c r="AO285" s="143"/>
      <c r="AP285" s="143"/>
      <c r="AQ285" s="819"/>
      <c r="AR285" s="224">
        <f t="shared" si="120"/>
        <v>0</v>
      </c>
      <c r="AS285" s="274"/>
      <c r="AT285" s="126"/>
      <c r="AU285" s="126"/>
      <c r="AV285" s="126"/>
      <c r="AW285" s="126"/>
      <c r="AX285" s="126"/>
      <c r="AY285" s="274"/>
      <c r="AZ285" s="126"/>
      <c r="BA285" s="274"/>
      <c r="BB285" s="274"/>
      <c r="BC285" s="222">
        <f t="shared" si="116"/>
        <v>0</v>
      </c>
      <c r="BD285" s="113">
        <f t="shared" si="117"/>
        <v>0</v>
      </c>
      <c r="BE285" s="3"/>
      <c r="BF285" s="113">
        <f t="shared" si="118"/>
        <v>0</v>
      </c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30">
        <f t="shared" si="119"/>
        <v>0</v>
      </c>
      <c r="BU285" s="3"/>
    </row>
    <row r="286" spans="1:73" ht="14.25" customHeight="1" thickBot="1" x14ac:dyDescent="0.3">
      <c r="A286" s="132"/>
      <c r="B286" s="512">
        <v>46277</v>
      </c>
      <c r="C286" s="133"/>
      <c r="D286" s="136"/>
      <c r="E286" s="135"/>
      <c r="F286" s="135"/>
      <c r="G286" s="147">
        <f t="shared" si="111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12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03">
        <f t="shared" si="113"/>
        <v>0</v>
      </c>
      <c r="AI286" s="136"/>
      <c r="AJ286" s="136"/>
      <c r="AK286" s="136"/>
      <c r="AL286" s="105">
        <f t="shared" si="114"/>
        <v>0</v>
      </c>
      <c r="AM286" s="143"/>
      <c r="AN286" s="143"/>
      <c r="AO286" s="143"/>
      <c r="AP286" s="143"/>
      <c r="AQ286" s="819"/>
      <c r="AR286" s="224">
        <f t="shared" si="120"/>
        <v>0</v>
      </c>
      <c r="AS286" s="274"/>
      <c r="AT286" s="126"/>
      <c r="AU286" s="126"/>
      <c r="AV286" s="126"/>
      <c r="AW286" s="126"/>
      <c r="AX286" s="126"/>
      <c r="AY286" s="274"/>
      <c r="AZ286" s="126"/>
      <c r="BA286" s="274"/>
      <c r="BB286" s="274"/>
      <c r="BC286" s="222">
        <f t="shared" si="116"/>
        <v>0</v>
      </c>
      <c r="BD286" s="140">
        <f t="shared" si="117"/>
        <v>0</v>
      </c>
      <c r="BE286" s="132"/>
      <c r="BF286" s="140">
        <f t="shared" si="118"/>
        <v>0</v>
      </c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30">
        <f t="shared" si="119"/>
        <v>0</v>
      </c>
      <c r="BU286" s="132"/>
    </row>
    <row r="287" spans="1:73" ht="14.25" customHeight="1" thickBot="1" x14ac:dyDescent="0.3">
      <c r="A287" s="132"/>
      <c r="B287" s="512">
        <v>46278</v>
      </c>
      <c r="C287" s="136"/>
      <c r="D287" s="136"/>
      <c r="E287" s="135"/>
      <c r="F287" s="135"/>
      <c r="G287" s="147">
        <f t="shared" si="111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12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03">
        <f t="shared" si="113"/>
        <v>0</v>
      </c>
      <c r="AI287" s="136"/>
      <c r="AJ287" s="136"/>
      <c r="AK287" s="136"/>
      <c r="AL287" s="105">
        <f t="shared" si="114"/>
        <v>0</v>
      </c>
      <c r="AM287" s="143"/>
      <c r="AN287" s="143"/>
      <c r="AO287" s="143"/>
      <c r="AP287" s="143"/>
      <c r="AQ287" s="146"/>
      <c r="AR287" s="224">
        <f t="shared" si="120"/>
        <v>0</v>
      </c>
      <c r="AS287" s="274"/>
      <c r="AT287" s="126"/>
      <c r="AU287" s="126"/>
      <c r="AV287" s="126"/>
      <c r="AW287" s="126"/>
      <c r="AX287" s="126"/>
      <c r="AY287" s="274"/>
      <c r="AZ287" s="126"/>
      <c r="BA287" s="274"/>
      <c r="BB287" s="274"/>
      <c r="BC287" s="222">
        <f t="shared" si="116"/>
        <v>0</v>
      </c>
      <c r="BD287" s="140">
        <f t="shared" si="117"/>
        <v>0</v>
      </c>
      <c r="BE287" s="132"/>
      <c r="BF287" s="140">
        <f t="shared" si="118"/>
        <v>0</v>
      </c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19"/>
        <v>0</v>
      </c>
      <c r="BU287" s="132"/>
    </row>
    <row r="288" spans="1:73" ht="14.25" customHeight="1" thickBot="1" x14ac:dyDescent="0.3">
      <c r="A288" s="132"/>
      <c r="B288" s="512">
        <v>46279</v>
      </c>
      <c r="C288" s="136"/>
      <c r="D288" s="136"/>
      <c r="E288" s="135"/>
      <c r="F288" s="135"/>
      <c r="G288" s="147">
        <f t="shared" si="111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12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03">
        <f t="shared" si="113"/>
        <v>0</v>
      </c>
      <c r="AI288" s="136"/>
      <c r="AJ288" s="136"/>
      <c r="AK288" s="136"/>
      <c r="AL288" s="105">
        <f t="shared" si="114"/>
        <v>0</v>
      </c>
      <c r="AM288" s="143"/>
      <c r="AN288" s="143"/>
      <c r="AO288" s="143"/>
      <c r="AP288" s="143"/>
      <c r="AQ288" s="146"/>
      <c r="AR288" s="224">
        <f t="shared" si="120"/>
        <v>0</v>
      </c>
      <c r="AS288" s="274"/>
      <c r="AT288" s="126"/>
      <c r="AU288" s="126"/>
      <c r="AV288" s="126"/>
      <c r="AW288" s="126"/>
      <c r="AX288" s="126"/>
      <c r="AY288" s="274"/>
      <c r="AZ288" s="126"/>
      <c r="BA288" s="274"/>
      <c r="BB288" s="274"/>
      <c r="BC288" s="222">
        <f t="shared" si="116"/>
        <v>0</v>
      </c>
      <c r="BD288" s="140">
        <f t="shared" si="117"/>
        <v>0</v>
      </c>
      <c r="BE288" s="132"/>
      <c r="BF288" s="140">
        <f t="shared" si="118"/>
        <v>0</v>
      </c>
      <c r="BG288" s="141"/>
      <c r="BH288" s="141"/>
      <c r="BI288" s="913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19"/>
        <v>0</v>
      </c>
      <c r="BU288" s="132"/>
    </row>
    <row r="289" spans="1:73" ht="14.25" customHeight="1" thickBot="1" x14ac:dyDescent="0.3">
      <c r="A289" s="132"/>
      <c r="B289" s="512">
        <v>46280</v>
      </c>
      <c r="C289" s="136"/>
      <c r="D289" s="136"/>
      <c r="E289" s="135"/>
      <c r="F289" s="135"/>
      <c r="G289" s="147">
        <f t="shared" si="111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12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03">
        <f t="shared" si="113"/>
        <v>0</v>
      </c>
      <c r="AI289" s="136"/>
      <c r="AJ289" s="136"/>
      <c r="AK289" s="136"/>
      <c r="AL289" s="105">
        <f t="shared" si="114"/>
        <v>0</v>
      </c>
      <c r="AM289" s="143"/>
      <c r="AN289" s="143"/>
      <c r="AO289" s="143"/>
      <c r="AP289" s="143"/>
      <c r="AQ289" s="146"/>
      <c r="AR289" s="224">
        <f t="shared" si="120"/>
        <v>0</v>
      </c>
      <c r="AS289" s="274"/>
      <c r="AT289" s="126"/>
      <c r="AU289" s="126"/>
      <c r="AV289" s="126"/>
      <c r="AW289" s="126"/>
      <c r="AX289" s="126"/>
      <c r="AY289" s="274"/>
      <c r="AZ289" s="274"/>
      <c r="BA289" s="274"/>
      <c r="BB289" s="274"/>
      <c r="BC289" s="222">
        <f t="shared" si="116"/>
        <v>0</v>
      </c>
      <c r="BD289" s="140">
        <f t="shared" si="117"/>
        <v>0</v>
      </c>
      <c r="BE289" s="132"/>
      <c r="BF289" s="140">
        <f t="shared" si="118"/>
        <v>0</v>
      </c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19"/>
        <v>0</v>
      </c>
      <c r="BU289" s="132"/>
    </row>
    <row r="290" spans="1:73" ht="14.25" customHeight="1" thickBot="1" x14ac:dyDescent="0.3">
      <c r="A290" s="132"/>
      <c r="B290" s="512">
        <v>46281</v>
      </c>
      <c r="C290" s="136"/>
      <c r="D290" s="136"/>
      <c r="E290" s="135"/>
      <c r="F290" s="135"/>
      <c r="G290" s="147">
        <f t="shared" si="111"/>
        <v>0</v>
      </c>
      <c r="H290" s="144"/>
      <c r="I290" s="143"/>
      <c r="J290" s="143"/>
      <c r="K290" s="146"/>
      <c r="L290" s="143"/>
      <c r="M290" s="144"/>
      <c r="N290" s="143"/>
      <c r="O290" s="143"/>
      <c r="P290" s="143"/>
      <c r="Q290" s="143"/>
      <c r="R290" s="143"/>
      <c r="S290" s="143"/>
      <c r="T290" s="143"/>
      <c r="U290" s="103">
        <f t="shared" si="112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03">
        <f t="shared" si="113"/>
        <v>0</v>
      </c>
      <c r="AI290" s="136"/>
      <c r="AJ290" s="136"/>
      <c r="AK290" s="136"/>
      <c r="AL290" s="105">
        <f t="shared" si="114"/>
        <v>0</v>
      </c>
      <c r="AM290" s="143"/>
      <c r="AN290" s="143"/>
      <c r="AO290" s="143"/>
      <c r="AP290" s="143"/>
      <c r="AQ290" s="146"/>
      <c r="AR290" s="224">
        <f t="shared" si="120"/>
        <v>0</v>
      </c>
      <c r="AS290" s="274"/>
      <c r="AT290" s="126"/>
      <c r="AU290" s="126"/>
      <c r="AV290" s="126"/>
      <c r="AW290" s="126"/>
      <c r="AX290" s="126"/>
      <c r="AY290" s="274"/>
      <c r="AZ290" s="274"/>
      <c r="BA290" s="274"/>
      <c r="BB290" s="274"/>
      <c r="BC290" s="222">
        <f t="shared" si="116"/>
        <v>0</v>
      </c>
      <c r="BD290" s="140">
        <f t="shared" si="117"/>
        <v>0</v>
      </c>
      <c r="BE290" s="132"/>
      <c r="BF290" s="140">
        <f t="shared" si="118"/>
        <v>0</v>
      </c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19"/>
        <v>0</v>
      </c>
      <c r="BU290" s="132"/>
    </row>
    <row r="291" spans="1:73" ht="14.25" customHeight="1" thickBot="1" x14ac:dyDescent="0.3">
      <c r="A291" s="132"/>
      <c r="B291" s="512">
        <v>46282</v>
      </c>
      <c r="C291" s="136"/>
      <c r="D291" s="136"/>
      <c r="E291" s="135"/>
      <c r="F291" s="135"/>
      <c r="G291" s="147">
        <f t="shared" si="111"/>
        <v>0</v>
      </c>
      <c r="H291" s="144"/>
      <c r="I291" s="146"/>
      <c r="J291" s="143"/>
      <c r="K291" s="148"/>
      <c r="L291" s="143"/>
      <c r="M291" s="961"/>
      <c r="N291" s="143"/>
      <c r="O291" s="143"/>
      <c r="P291" s="143"/>
      <c r="Q291" s="143"/>
      <c r="R291" s="143"/>
      <c r="S291" s="143"/>
      <c r="T291" s="143"/>
      <c r="U291" s="103">
        <f t="shared" si="112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03">
        <f t="shared" si="113"/>
        <v>0</v>
      </c>
      <c r="AI291" s="136"/>
      <c r="AJ291" s="136"/>
      <c r="AK291" s="136"/>
      <c r="AL291" s="105">
        <f t="shared" si="114"/>
        <v>0</v>
      </c>
      <c r="AM291" s="143"/>
      <c r="AN291" s="143"/>
      <c r="AO291" s="143"/>
      <c r="AP291" s="143"/>
      <c r="AQ291" s="146"/>
      <c r="AR291" s="224">
        <f t="shared" si="120"/>
        <v>0</v>
      </c>
      <c r="AS291" s="274"/>
      <c r="AT291" s="126"/>
      <c r="AU291" s="126"/>
      <c r="AV291" s="126"/>
      <c r="AW291" s="126"/>
      <c r="AX291" s="126"/>
      <c r="AY291" s="274"/>
      <c r="AZ291" s="274"/>
      <c r="BA291" s="274"/>
      <c r="BB291" s="274"/>
      <c r="BC291" s="222">
        <f t="shared" si="116"/>
        <v>0</v>
      </c>
      <c r="BD291" s="140">
        <f t="shared" si="117"/>
        <v>0</v>
      </c>
      <c r="BE291" s="132"/>
      <c r="BF291" s="140">
        <f t="shared" si="118"/>
        <v>0</v>
      </c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19"/>
        <v>0</v>
      </c>
      <c r="BU291" s="132"/>
    </row>
    <row r="292" spans="1:73" ht="14.25" customHeight="1" thickBot="1" x14ac:dyDescent="0.3">
      <c r="A292" s="132"/>
      <c r="B292" s="512">
        <v>46283</v>
      </c>
      <c r="C292" s="136"/>
      <c r="D292" s="136"/>
      <c r="E292" s="135"/>
      <c r="F292" s="135"/>
      <c r="G292" s="147">
        <f t="shared" si="111"/>
        <v>0</v>
      </c>
      <c r="H292" s="144"/>
      <c r="I292" s="146"/>
      <c r="J292" s="143"/>
      <c r="K292" s="148"/>
      <c r="L292" s="143"/>
      <c r="M292" s="144"/>
      <c r="N292" s="143"/>
      <c r="O292" s="143"/>
      <c r="P292" s="143"/>
      <c r="Q292" s="143"/>
      <c r="R292" s="143"/>
      <c r="S292" s="143"/>
      <c r="T292" s="143"/>
      <c r="U292" s="103">
        <f t="shared" si="112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03">
        <f t="shared" si="113"/>
        <v>0</v>
      </c>
      <c r="AI292" s="136"/>
      <c r="AJ292" s="136"/>
      <c r="AK292" s="136"/>
      <c r="AL292" s="105">
        <f t="shared" si="114"/>
        <v>0</v>
      </c>
      <c r="AM292" s="143"/>
      <c r="AN292" s="143"/>
      <c r="AO292" s="143"/>
      <c r="AP292" s="143"/>
      <c r="AQ292" s="146"/>
      <c r="AR292" s="224">
        <f t="shared" si="120"/>
        <v>0</v>
      </c>
      <c r="AS292" s="274"/>
      <c r="AT292" s="126"/>
      <c r="AU292" s="126"/>
      <c r="AV292" s="126"/>
      <c r="AW292" s="126"/>
      <c r="AX292" s="126"/>
      <c r="AY292" s="274"/>
      <c r="AZ292" s="274"/>
      <c r="BA292" s="274"/>
      <c r="BB292" s="274"/>
      <c r="BC292" s="222">
        <f t="shared" si="116"/>
        <v>0</v>
      </c>
      <c r="BD292" s="140">
        <f t="shared" si="117"/>
        <v>0</v>
      </c>
      <c r="BE292" s="132"/>
      <c r="BF292" s="140">
        <f t="shared" si="118"/>
        <v>0</v>
      </c>
      <c r="BG292" s="141"/>
      <c r="BH292" s="141"/>
      <c r="BI292" s="913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19"/>
        <v>0</v>
      </c>
      <c r="BU292" s="132"/>
    </row>
    <row r="293" spans="1:73" ht="14.25" customHeight="1" thickBot="1" x14ac:dyDescent="0.3">
      <c r="A293" s="132"/>
      <c r="B293" s="512">
        <v>46284</v>
      </c>
      <c r="C293" s="136"/>
      <c r="D293" s="136"/>
      <c r="E293" s="135"/>
      <c r="F293" s="135"/>
      <c r="G293" s="147">
        <f t="shared" si="111"/>
        <v>0</v>
      </c>
      <c r="H293" s="144"/>
      <c r="I293" s="146"/>
      <c r="J293" s="143"/>
      <c r="K293" s="962"/>
      <c r="L293" s="143"/>
      <c r="M293" s="144"/>
      <c r="N293" s="143"/>
      <c r="O293" s="143"/>
      <c r="P293" s="143"/>
      <c r="Q293" s="143"/>
      <c r="R293" s="143"/>
      <c r="S293" s="143"/>
      <c r="T293" s="143"/>
      <c r="U293" s="103">
        <f t="shared" si="112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03">
        <f t="shared" si="113"/>
        <v>0</v>
      </c>
      <c r="AI293" s="136"/>
      <c r="AJ293" s="136"/>
      <c r="AK293" s="136"/>
      <c r="AL293" s="105">
        <f t="shared" si="114"/>
        <v>0</v>
      </c>
      <c r="AM293" s="143"/>
      <c r="AN293" s="143"/>
      <c r="AO293" s="143"/>
      <c r="AP293" s="143"/>
      <c r="AQ293" s="146"/>
      <c r="AR293" s="224">
        <f t="shared" si="120"/>
        <v>0</v>
      </c>
      <c r="AS293" s="274"/>
      <c r="AT293" s="126"/>
      <c r="AU293" s="126"/>
      <c r="AV293" s="126"/>
      <c r="AW293" s="126"/>
      <c r="AX293" s="126"/>
      <c r="AY293" s="274"/>
      <c r="AZ293" s="274"/>
      <c r="BA293" s="274"/>
      <c r="BB293" s="274"/>
      <c r="BC293" s="222">
        <f t="shared" si="116"/>
        <v>0</v>
      </c>
      <c r="BD293" s="140">
        <f t="shared" si="117"/>
        <v>0</v>
      </c>
      <c r="BE293" s="132"/>
      <c r="BF293" s="140">
        <f t="shared" si="118"/>
        <v>0</v>
      </c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19"/>
        <v>0</v>
      </c>
      <c r="BU293" s="132"/>
    </row>
    <row r="294" spans="1:73" ht="14.25" customHeight="1" thickBot="1" x14ac:dyDescent="0.3">
      <c r="A294" s="132"/>
      <c r="B294" s="512">
        <v>46285</v>
      </c>
      <c r="C294" s="136"/>
      <c r="D294" s="136"/>
      <c r="E294" s="135"/>
      <c r="F294" s="135"/>
      <c r="G294" s="147">
        <f t="shared" si="111"/>
        <v>0</v>
      </c>
      <c r="H294" s="144"/>
      <c r="I294" s="146"/>
      <c r="J294" s="143"/>
      <c r="K294" s="148"/>
      <c r="L294" s="143"/>
      <c r="M294" s="144"/>
      <c r="N294" s="143"/>
      <c r="O294" s="143"/>
      <c r="P294" s="143"/>
      <c r="Q294" s="143"/>
      <c r="R294" s="143"/>
      <c r="S294" s="143"/>
      <c r="T294" s="143"/>
      <c r="U294" s="103">
        <f t="shared" si="112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03">
        <f t="shared" si="113"/>
        <v>0</v>
      </c>
      <c r="AI294" s="136"/>
      <c r="AJ294" s="136"/>
      <c r="AK294" s="136"/>
      <c r="AL294" s="105">
        <f t="shared" si="114"/>
        <v>0</v>
      </c>
      <c r="AM294" s="143"/>
      <c r="AN294" s="143"/>
      <c r="AO294" s="143"/>
      <c r="AP294" s="143"/>
      <c r="AQ294" s="146"/>
      <c r="AR294" s="224">
        <f t="shared" si="120"/>
        <v>0</v>
      </c>
      <c r="AS294" s="274"/>
      <c r="AT294" s="126"/>
      <c r="AU294" s="126"/>
      <c r="AV294" s="126"/>
      <c r="AW294" s="126"/>
      <c r="AX294" s="126"/>
      <c r="AY294" s="274"/>
      <c r="AZ294" s="274"/>
      <c r="BA294" s="274"/>
      <c r="BB294" s="274"/>
      <c r="BC294" s="222">
        <f t="shared" si="116"/>
        <v>0</v>
      </c>
      <c r="BD294" s="140">
        <f t="shared" si="117"/>
        <v>0</v>
      </c>
      <c r="BE294" s="132"/>
      <c r="BF294" s="140">
        <f t="shared" si="118"/>
        <v>0</v>
      </c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19"/>
        <v>0</v>
      </c>
      <c r="BU294" s="132"/>
    </row>
    <row r="295" spans="1:73" ht="14.25" customHeight="1" thickBot="1" x14ac:dyDescent="0.3">
      <c r="A295" s="132"/>
      <c r="B295" s="512">
        <v>46286</v>
      </c>
      <c r="C295" s="136"/>
      <c r="D295" s="136"/>
      <c r="E295" s="135"/>
      <c r="F295" s="135"/>
      <c r="G295" s="147">
        <f t="shared" si="111"/>
        <v>0</v>
      </c>
      <c r="H295" s="144"/>
      <c r="I295" s="146"/>
      <c r="J295" s="143"/>
      <c r="K295" s="148"/>
      <c r="L295" s="143"/>
      <c r="M295" s="144"/>
      <c r="N295" s="143"/>
      <c r="O295" s="143"/>
      <c r="P295" s="143"/>
      <c r="Q295" s="143"/>
      <c r="R295" s="143"/>
      <c r="S295" s="143"/>
      <c r="T295" s="143"/>
      <c r="U295" s="103">
        <f t="shared" si="112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03">
        <f t="shared" si="113"/>
        <v>0</v>
      </c>
      <c r="AI295" s="136"/>
      <c r="AJ295" s="136"/>
      <c r="AK295" s="136"/>
      <c r="AL295" s="105">
        <f t="shared" si="114"/>
        <v>0</v>
      </c>
      <c r="AM295" s="143"/>
      <c r="AN295" s="143"/>
      <c r="AO295" s="143"/>
      <c r="AP295" s="143"/>
      <c r="AQ295" s="146"/>
      <c r="AR295" s="224">
        <f t="shared" si="120"/>
        <v>0</v>
      </c>
      <c r="AS295" s="274"/>
      <c r="AT295" s="126"/>
      <c r="AU295" s="126"/>
      <c r="AV295" s="126"/>
      <c r="AW295" s="126"/>
      <c r="AX295" s="126"/>
      <c r="AY295" s="274"/>
      <c r="AZ295" s="274"/>
      <c r="BA295" s="274"/>
      <c r="BB295" s="274"/>
      <c r="BC295" s="222">
        <f t="shared" si="116"/>
        <v>0</v>
      </c>
      <c r="BD295" s="140">
        <f t="shared" si="117"/>
        <v>0</v>
      </c>
      <c r="BE295" s="132"/>
      <c r="BF295" s="140">
        <f t="shared" si="118"/>
        <v>0</v>
      </c>
      <c r="BG295" s="141"/>
      <c r="BH295" s="141"/>
      <c r="BI295" s="913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19"/>
        <v>0</v>
      </c>
      <c r="BU295" s="132"/>
    </row>
    <row r="296" spans="1:73" ht="14.25" customHeight="1" thickBot="1" x14ac:dyDescent="0.3">
      <c r="A296" s="132"/>
      <c r="B296" s="512">
        <v>46287</v>
      </c>
      <c r="C296" s="136"/>
      <c r="D296" s="136"/>
      <c r="E296" s="135"/>
      <c r="F296" s="135"/>
      <c r="G296" s="147">
        <f t="shared" si="111"/>
        <v>0</v>
      </c>
      <c r="H296" s="144"/>
      <c r="I296" s="146"/>
      <c r="J296" s="143"/>
      <c r="K296" s="148"/>
      <c r="L296" s="143"/>
      <c r="M296" s="961"/>
      <c r="N296" s="143"/>
      <c r="O296" s="143"/>
      <c r="P296" s="143"/>
      <c r="Q296" s="143"/>
      <c r="R296" s="143"/>
      <c r="S296" s="143"/>
      <c r="T296" s="143"/>
      <c r="U296" s="103">
        <f t="shared" si="112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03">
        <f t="shared" si="113"/>
        <v>0</v>
      </c>
      <c r="AI296" s="136"/>
      <c r="AJ296" s="136"/>
      <c r="AK296" s="136"/>
      <c r="AL296" s="105">
        <f t="shared" si="114"/>
        <v>0</v>
      </c>
      <c r="AM296" s="143"/>
      <c r="AN296" s="143"/>
      <c r="AO296" s="143"/>
      <c r="AP296" s="143"/>
      <c r="AQ296" s="146"/>
      <c r="AR296" s="224">
        <f t="shared" si="120"/>
        <v>0</v>
      </c>
      <c r="AS296" s="274"/>
      <c r="AT296" s="126"/>
      <c r="AU296" s="126"/>
      <c r="AV296" s="126"/>
      <c r="AW296" s="126"/>
      <c r="AX296" s="126"/>
      <c r="AY296" s="274"/>
      <c r="AZ296" s="274"/>
      <c r="BA296" s="274"/>
      <c r="BB296" s="274"/>
      <c r="BC296" s="222">
        <f t="shared" si="116"/>
        <v>0</v>
      </c>
      <c r="BD296" s="140">
        <f t="shared" si="117"/>
        <v>0</v>
      </c>
      <c r="BE296" s="132"/>
      <c r="BF296" s="140">
        <f t="shared" si="118"/>
        <v>0</v>
      </c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19"/>
        <v>0</v>
      </c>
      <c r="BU296" s="132"/>
    </row>
    <row r="297" spans="1:73" ht="14.25" customHeight="1" thickBot="1" x14ac:dyDescent="0.3">
      <c r="A297" s="132"/>
      <c r="B297" s="512">
        <v>46288</v>
      </c>
      <c r="C297" s="136"/>
      <c r="D297" s="136"/>
      <c r="E297" s="135"/>
      <c r="F297" s="135"/>
      <c r="G297" s="147">
        <f t="shared" si="111"/>
        <v>0</v>
      </c>
      <c r="H297" s="144"/>
      <c r="I297" s="146"/>
      <c r="J297" s="143"/>
      <c r="K297" s="96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12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03">
        <f t="shared" si="113"/>
        <v>0</v>
      </c>
      <c r="AI297" s="136"/>
      <c r="AJ297" s="136"/>
      <c r="AK297" s="136"/>
      <c r="AL297" s="105">
        <f t="shared" si="114"/>
        <v>0</v>
      </c>
      <c r="AM297" s="143"/>
      <c r="AN297" s="143"/>
      <c r="AO297" s="143"/>
      <c r="AP297" s="143"/>
      <c r="AQ297" s="146"/>
      <c r="AR297" s="224">
        <f t="shared" si="120"/>
        <v>0</v>
      </c>
      <c r="AS297" s="274"/>
      <c r="AT297" s="126"/>
      <c r="AU297" s="126"/>
      <c r="AV297" s="126"/>
      <c r="AW297" s="126"/>
      <c r="AX297" s="126"/>
      <c r="AY297" s="274"/>
      <c r="AZ297" s="274"/>
      <c r="BA297" s="274"/>
      <c r="BB297" s="274"/>
      <c r="BC297" s="222">
        <f t="shared" si="116"/>
        <v>0</v>
      </c>
      <c r="BD297" s="140">
        <f t="shared" si="117"/>
        <v>0</v>
      </c>
      <c r="BE297" s="132"/>
      <c r="BF297" s="140">
        <f t="shared" si="118"/>
        <v>0</v>
      </c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19"/>
        <v>0</v>
      </c>
      <c r="BU297" s="132"/>
    </row>
    <row r="298" spans="1:73" ht="14.25" customHeight="1" thickBot="1" x14ac:dyDescent="0.3">
      <c r="A298" s="132"/>
      <c r="B298" s="512">
        <v>46289</v>
      </c>
      <c r="C298" s="136"/>
      <c r="D298" s="136"/>
      <c r="E298" s="135"/>
      <c r="F298" s="135"/>
      <c r="G298" s="147">
        <f t="shared" si="111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12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03">
        <f t="shared" si="113"/>
        <v>0</v>
      </c>
      <c r="AI298" s="136"/>
      <c r="AJ298" s="136"/>
      <c r="AK298" s="136"/>
      <c r="AL298" s="105">
        <f t="shared" si="114"/>
        <v>0</v>
      </c>
      <c r="AM298" s="143"/>
      <c r="AN298" s="143"/>
      <c r="AO298" s="143"/>
      <c r="AP298" s="143"/>
      <c r="AQ298" s="146"/>
      <c r="AR298" s="224">
        <f t="shared" si="120"/>
        <v>0</v>
      </c>
      <c r="AS298" s="274"/>
      <c r="AT298" s="126"/>
      <c r="AU298" s="126"/>
      <c r="AV298" s="126"/>
      <c r="AW298" s="126"/>
      <c r="AX298" s="126"/>
      <c r="AY298" s="274"/>
      <c r="AZ298" s="274"/>
      <c r="BA298" s="274"/>
      <c r="BB298" s="274"/>
      <c r="BC298" s="222">
        <f t="shared" si="116"/>
        <v>0</v>
      </c>
      <c r="BD298" s="140">
        <f t="shared" si="117"/>
        <v>0</v>
      </c>
      <c r="BE298" s="132"/>
      <c r="BF298" s="140">
        <f t="shared" si="118"/>
        <v>0</v>
      </c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19"/>
        <v>0</v>
      </c>
      <c r="BU298" s="132"/>
    </row>
    <row r="299" spans="1:73" ht="14.25" customHeight="1" thickBot="1" x14ac:dyDescent="0.3">
      <c r="A299" s="132"/>
      <c r="B299" s="512">
        <v>46290</v>
      </c>
      <c r="C299" s="136"/>
      <c r="D299" s="136"/>
      <c r="E299" s="135"/>
      <c r="F299" s="135"/>
      <c r="G299" s="147">
        <f t="shared" si="111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12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03">
        <f t="shared" si="113"/>
        <v>0</v>
      </c>
      <c r="AI299" s="136"/>
      <c r="AJ299" s="136"/>
      <c r="AK299" s="136"/>
      <c r="AL299" s="105">
        <f t="shared" si="114"/>
        <v>0</v>
      </c>
      <c r="AM299" s="143"/>
      <c r="AN299" s="143"/>
      <c r="AO299" s="143"/>
      <c r="AP299" s="143"/>
      <c r="AQ299" s="146"/>
      <c r="AR299" s="224">
        <f t="shared" si="120"/>
        <v>0</v>
      </c>
      <c r="AS299" s="274"/>
      <c r="AT299" s="126"/>
      <c r="AU299" s="126"/>
      <c r="AV299" s="126"/>
      <c r="AW299" s="126"/>
      <c r="AX299" s="126"/>
      <c r="AY299" s="274"/>
      <c r="AZ299" s="274"/>
      <c r="BA299" s="274"/>
      <c r="BB299" s="274"/>
      <c r="BC299" s="222">
        <f t="shared" si="116"/>
        <v>0</v>
      </c>
      <c r="BD299" s="140">
        <f t="shared" si="117"/>
        <v>0</v>
      </c>
      <c r="BE299" s="132"/>
      <c r="BF299" s="140">
        <f t="shared" si="118"/>
        <v>0</v>
      </c>
      <c r="BG299" s="964"/>
      <c r="BH299" s="141"/>
      <c r="BI299" s="913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19"/>
        <v>0</v>
      </c>
      <c r="BU299" s="132"/>
    </row>
    <row r="300" spans="1:73" ht="14.25" customHeight="1" thickBot="1" x14ac:dyDescent="0.3">
      <c r="A300" s="132"/>
      <c r="B300" s="512">
        <v>46291</v>
      </c>
      <c r="C300" s="133"/>
      <c r="D300" s="136"/>
      <c r="E300" s="135"/>
      <c r="F300" s="135"/>
      <c r="G300" s="147">
        <f t="shared" si="111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43"/>
      <c r="U300" s="103">
        <f t="shared" si="112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03">
        <f t="shared" si="113"/>
        <v>0</v>
      </c>
      <c r="AI300" s="136"/>
      <c r="AJ300" s="136"/>
      <c r="AK300" s="136"/>
      <c r="AL300" s="105">
        <f t="shared" si="114"/>
        <v>0</v>
      </c>
      <c r="AM300" s="143"/>
      <c r="AN300" s="143"/>
      <c r="AO300" s="143"/>
      <c r="AP300" s="143"/>
      <c r="AQ300" s="146"/>
      <c r="AR300" s="224">
        <f t="shared" si="120"/>
        <v>0</v>
      </c>
      <c r="AS300" s="274"/>
      <c r="AT300" s="126"/>
      <c r="AU300" s="126"/>
      <c r="AV300" s="126"/>
      <c r="AW300" s="126"/>
      <c r="AX300" s="126"/>
      <c r="AY300" s="274"/>
      <c r="AZ300" s="274"/>
      <c r="BA300" s="274"/>
      <c r="BB300" s="274"/>
      <c r="BC300" s="222">
        <f t="shared" si="116"/>
        <v>0</v>
      </c>
      <c r="BD300" s="140">
        <f t="shared" si="117"/>
        <v>0</v>
      </c>
      <c r="BE300" s="132"/>
      <c r="BF300" s="140">
        <f t="shared" si="118"/>
        <v>0</v>
      </c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19"/>
        <v>0</v>
      </c>
      <c r="BU300" s="132"/>
    </row>
    <row r="301" spans="1:73" ht="14.25" customHeight="1" thickBot="1" x14ac:dyDescent="0.3">
      <c r="A301" s="132"/>
      <c r="B301" s="512">
        <v>46292</v>
      </c>
      <c r="C301" s="133"/>
      <c r="D301" s="136"/>
      <c r="E301" s="135"/>
      <c r="F301" s="135"/>
      <c r="G301" s="147">
        <f t="shared" si="111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03">
        <f t="shared" si="112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03">
        <f t="shared" si="113"/>
        <v>0</v>
      </c>
      <c r="AI301" s="136"/>
      <c r="AJ301" s="136"/>
      <c r="AK301" s="136"/>
      <c r="AL301" s="105">
        <f t="shared" si="114"/>
        <v>0</v>
      </c>
      <c r="AM301" s="143"/>
      <c r="AN301" s="143"/>
      <c r="AO301" s="143"/>
      <c r="AP301" s="143"/>
      <c r="AQ301" s="146"/>
      <c r="AR301" s="224">
        <f t="shared" si="120"/>
        <v>0</v>
      </c>
      <c r="AS301" s="274"/>
      <c r="AT301" s="126"/>
      <c r="AU301" s="126"/>
      <c r="AV301" s="126"/>
      <c r="AW301" s="126"/>
      <c r="AX301" s="126"/>
      <c r="AY301" s="274"/>
      <c r="AZ301" s="274"/>
      <c r="BA301" s="274"/>
      <c r="BB301" s="274"/>
      <c r="BC301" s="222">
        <f t="shared" si="116"/>
        <v>0</v>
      </c>
      <c r="BD301" s="140">
        <f t="shared" si="117"/>
        <v>0</v>
      </c>
      <c r="BE301" s="132"/>
      <c r="BF301" s="140">
        <f t="shared" si="118"/>
        <v>0</v>
      </c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19"/>
        <v>0</v>
      </c>
      <c r="BU301" s="132"/>
    </row>
    <row r="302" spans="1:73" ht="14.25" customHeight="1" thickBot="1" x14ac:dyDescent="0.3">
      <c r="A302" s="132"/>
      <c r="B302" s="512">
        <v>46293</v>
      </c>
      <c r="C302" s="133"/>
      <c r="D302" s="136"/>
      <c r="E302" s="135"/>
      <c r="F302" s="135"/>
      <c r="G302" s="147">
        <f t="shared" si="111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12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03">
        <f t="shared" si="113"/>
        <v>0</v>
      </c>
      <c r="AI302" s="136"/>
      <c r="AJ302" s="136"/>
      <c r="AK302" s="136"/>
      <c r="AL302" s="105">
        <f t="shared" si="114"/>
        <v>0</v>
      </c>
      <c r="AM302" s="143"/>
      <c r="AN302" s="143"/>
      <c r="AO302" s="143"/>
      <c r="AP302" s="143"/>
      <c r="AQ302" s="146"/>
      <c r="AR302" s="224">
        <f t="shared" si="120"/>
        <v>0</v>
      </c>
      <c r="AS302" s="274"/>
      <c r="AT302" s="126"/>
      <c r="AU302" s="126"/>
      <c r="AV302" s="126"/>
      <c r="AW302" s="126"/>
      <c r="AX302" s="126"/>
      <c r="AY302" s="274"/>
      <c r="AZ302" s="274"/>
      <c r="BA302" s="274"/>
      <c r="BB302" s="274"/>
      <c r="BC302" s="222">
        <f t="shared" si="116"/>
        <v>0</v>
      </c>
      <c r="BD302" s="140">
        <f t="shared" si="117"/>
        <v>0</v>
      </c>
      <c r="BE302" s="132"/>
      <c r="BF302" s="140">
        <f t="shared" si="118"/>
        <v>0</v>
      </c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19"/>
        <v>0</v>
      </c>
      <c r="BU302" s="132"/>
    </row>
    <row r="303" spans="1:73" ht="14.25" customHeight="1" thickBot="1" x14ac:dyDescent="0.3">
      <c r="A303" s="132"/>
      <c r="B303" s="512">
        <v>46294</v>
      </c>
      <c r="C303" s="136"/>
      <c r="D303" s="136"/>
      <c r="E303" s="135"/>
      <c r="F303" s="135"/>
      <c r="G303" s="147">
        <f t="shared" si="111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12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03">
        <f t="shared" si="113"/>
        <v>0</v>
      </c>
      <c r="AI303" s="136"/>
      <c r="AJ303" s="136"/>
      <c r="AK303" s="136"/>
      <c r="AL303" s="105">
        <f t="shared" si="114"/>
        <v>0</v>
      </c>
      <c r="AM303" s="143"/>
      <c r="AN303" s="143"/>
      <c r="AO303" s="143"/>
      <c r="AP303" s="143"/>
      <c r="AQ303" s="146"/>
      <c r="AR303" s="224">
        <f t="shared" si="120"/>
        <v>0</v>
      </c>
      <c r="AS303" s="274"/>
      <c r="AT303" s="126"/>
      <c r="AU303" s="126"/>
      <c r="AV303" s="126"/>
      <c r="AW303" s="126"/>
      <c r="AX303" s="126"/>
      <c r="AY303" s="274"/>
      <c r="AZ303" s="274"/>
      <c r="BA303" s="274"/>
      <c r="BB303" s="274"/>
      <c r="BC303" s="222">
        <f t="shared" si="116"/>
        <v>0</v>
      </c>
      <c r="BD303" s="140">
        <f t="shared" si="117"/>
        <v>0</v>
      </c>
      <c r="BE303" s="132"/>
      <c r="BF303" s="140">
        <f t="shared" si="118"/>
        <v>0</v>
      </c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19"/>
        <v>0</v>
      </c>
      <c r="BU303" s="132"/>
    </row>
    <row r="304" spans="1:73" ht="14.25" customHeight="1" x14ac:dyDescent="0.25">
      <c r="A304" s="132"/>
      <c r="B304" s="512">
        <v>46295</v>
      </c>
      <c r="C304" s="136"/>
      <c r="D304" s="136"/>
      <c r="E304" s="135"/>
      <c r="F304" s="135"/>
      <c r="G304" s="147">
        <f t="shared" si="111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12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03">
        <f t="shared" si="113"/>
        <v>0</v>
      </c>
      <c r="AI304" s="136"/>
      <c r="AJ304" s="136"/>
      <c r="AK304" s="136"/>
      <c r="AL304" s="105">
        <f t="shared" si="114"/>
        <v>0</v>
      </c>
      <c r="AM304" s="143"/>
      <c r="AN304" s="143"/>
      <c r="AO304" s="143"/>
      <c r="AP304" s="143"/>
      <c r="AQ304" s="146"/>
      <c r="AR304" s="224">
        <f t="shared" si="120"/>
        <v>0</v>
      </c>
      <c r="AS304" s="296"/>
      <c r="AT304" s="138"/>
      <c r="AU304" s="138"/>
      <c r="AV304" s="138"/>
      <c r="AW304" s="138"/>
      <c r="AX304" s="138"/>
      <c r="AY304" s="274"/>
      <c r="AZ304" s="274"/>
      <c r="BA304" s="274"/>
      <c r="BB304" s="274"/>
      <c r="BC304" s="222">
        <f t="shared" si="116"/>
        <v>0</v>
      </c>
      <c r="BD304" s="140">
        <f t="shared" si="117"/>
        <v>0</v>
      </c>
      <c r="BE304" s="132"/>
      <c r="BF304" s="140">
        <f t="shared" si="118"/>
        <v>0</v>
      </c>
      <c r="BG304" s="141"/>
      <c r="BH304" s="141"/>
      <c r="BI304" s="913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19"/>
        <v>0</v>
      </c>
      <c r="BU304" s="132"/>
    </row>
    <row r="305" spans="1:73" ht="14.25" customHeight="1" x14ac:dyDescent="0.25">
      <c r="A305" s="3"/>
      <c r="B305" s="2"/>
      <c r="C305" s="166">
        <f t="shared" ref="C305:U305" si="121">SUM(C275:C304)</f>
        <v>0</v>
      </c>
      <c r="D305" s="166">
        <f t="shared" si="121"/>
        <v>0</v>
      </c>
      <c r="E305" s="166">
        <f t="shared" si="121"/>
        <v>0</v>
      </c>
      <c r="F305" s="166">
        <f t="shared" si="121"/>
        <v>0</v>
      </c>
      <c r="G305" s="166">
        <f t="shared" si="121"/>
        <v>0</v>
      </c>
      <c r="H305" s="166">
        <f t="shared" si="121"/>
        <v>0</v>
      </c>
      <c r="I305" s="166">
        <f t="shared" si="121"/>
        <v>0</v>
      </c>
      <c r="J305" s="166">
        <f t="shared" si="121"/>
        <v>0</v>
      </c>
      <c r="K305" s="166">
        <f t="shared" si="121"/>
        <v>0</v>
      </c>
      <c r="L305" s="166">
        <f t="shared" si="121"/>
        <v>0</v>
      </c>
      <c r="M305" s="166">
        <f t="shared" si="121"/>
        <v>0</v>
      </c>
      <c r="N305" s="166">
        <f t="shared" si="121"/>
        <v>0</v>
      </c>
      <c r="O305" s="166">
        <f t="shared" si="121"/>
        <v>0</v>
      </c>
      <c r="P305" s="166">
        <f t="shared" si="121"/>
        <v>0</v>
      </c>
      <c r="Q305" s="166">
        <f t="shared" si="121"/>
        <v>0</v>
      </c>
      <c r="R305" s="166">
        <f t="shared" si="121"/>
        <v>0</v>
      </c>
      <c r="S305" s="166">
        <f t="shared" si="121"/>
        <v>0</v>
      </c>
      <c r="T305" s="166">
        <f t="shared" si="121"/>
        <v>0</v>
      </c>
      <c r="U305" s="166">
        <f t="shared" si="121"/>
        <v>0</v>
      </c>
      <c r="V305" s="166"/>
      <c r="W305" s="166"/>
      <c r="X305" s="166">
        <f t="shared" ref="X305:AJ305" si="122">SUM(X275:X304)</f>
        <v>0</v>
      </c>
      <c r="Y305" s="166">
        <f t="shared" si="122"/>
        <v>0</v>
      </c>
      <c r="Z305" s="166">
        <f t="shared" si="122"/>
        <v>0</v>
      </c>
      <c r="AA305" s="166">
        <f t="shared" si="122"/>
        <v>0</v>
      </c>
      <c r="AB305" s="166">
        <f t="shared" si="122"/>
        <v>0</v>
      </c>
      <c r="AC305" s="166">
        <f t="shared" si="122"/>
        <v>0</v>
      </c>
      <c r="AD305" s="166">
        <f t="shared" si="122"/>
        <v>0</v>
      </c>
      <c r="AE305" s="166">
        <f t="shared" si="122"/>
        <v>0</v>
      </c>
      <c r="AF305" s="166">
        <f t="shared" si="122"/>
        <v>0</v>
      </c>
      <c r="AG305" s="166">
        <f t="shared" si="122"/>
        <v>0</v>
      </c>
      <c r="AH305" s="166">
        <f t="shared" si="122"/>
        <v>0</v>
      </c>
      <c r="AI305" s="166">
        <f t="shared" si="122"/>
        <v>0</v>
      </c>
      <c r="AJ305" s="166">
        <f t="shared" si="122"/>
        <v>0</v>
      </c>
      <c r="AK305" s="166"/>
      <c r="AL305" s="166">
        <f t="shared" ref="AL305:AX305" si="123">SUM(AL275:AL304)</f>
        <v>0</v>
      </c>
      <c r="AM305" s="166">
        <f t="shared" si="123"/>
        <v>0</v>
      </c>
      <c r="AN305" s="166">
        <f t="shared" si="123"/>
        <v>0</v>
      </c>
      <c r="AO305" s="166">
        <f t="shared" si="123"/>
        <v>0</v>
      </c>
      <c r="AP305" s="166">
        <f t="shared" si="123"/>
        <v>0</v>
      </c>
      <c r="AQ305" s="166">
        <f t="shared" si="123"/>
        <v>0</v>
      </c>
      <c r="AR305" s="166">
        <f t="shared" si="123"/>
        <v>0</v>
      </c>
      <c r="AS305" s="166">
        <f t="shared" si="123"/>
        <v>0</v>
      </c>
      <c r="AT305" s="166">
        <f t="shared" si="123"/>
        <v>0</v>
      </c>
      <c r="AU305" s="166">
        <f t="shared" si="123"/>
        <v>0</v>
      </c>
      <c r="AV305" s="166">
        <f t="shared" si="123"/>
        <v>0</v>
      </c>
      <c r="AW305" s="166">
        <f t="shared" si="123"/>
        <v>0</v>
      </c>
      <c r="AX305" s="166">
        <f t="shared" si="123"/>
        <v>0</v>
      </c>
      <c r="AY305" s="166"/>
      <c r="AZ305" s="166"/>
      <c r="BA305" s="166"/>
      <c r="BB305" s="166"/>
      <c r="BC305" s="166">
        <f t="shared" ref="BC305:BD305" si="124">SUM(BC275:BC304)</f>
        <v>0</v>
      </c>
      <c r="BD305" s="166">
        <f t="shared" si="124"/>
        <v>0</v>
      </c>
      <c r="BE305" s="3"/>
      <c r="BF305" s="172">
        <f t="shared" ref="BF305:BI305" si="125">SUM(BF275:BF304)</f>
        <v>0</v>
      </c>
      <c r="BG305" s="166">
        <f t="shared" si="125"/>
        <v>0</v>
      </c>
      <c r="BH305" s="166">
        <f t="shared" si="125"/>
        <v>0</v>
      </c>
      <c r="BI305" s="166">
        <f t="shared" si="125"/>
        <v>0</v>
      </c>
      <c r="BJ305" s="166"/>
      <c r="BK305" s="166"/>
      <c r="BL305" s="166"/>
      <c r="BM305" s="166"/>
      <c r="BN305" s="166"/>
      <c r="BO305" s="166"/>
      <c r="BP305" s="166">
        <f t="shared" ref="BP305:BR305" si="126">SUM(BP275:BP304)</f>
        <v>0</v>
      </c>
      <c r="BQ305" s="166">
        <f t="shared" si="126"/>
        <v>0</v>
      </c>
      <c r="BR305" s="166">
        <f t="shared" si="126"/>
        <v>0</v>
      </c>
      <c r="BS305" s="166"/>
      <c r="BT305" s="166">
        <f>SUM(BT275:BT304)</f>
        <v>0</v>
      </c>
      <c r="BU305" s="3"/>
    </row>
    <row r="306" spans="1:73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96"/>
      <c r="AI306" s="96"/>
      <c r="AJ306" s="3"/>
      <c r="AK306" s="3"/>
      <c r="AL306" s="4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</row>
    <row r="307" spans="1:73" ht="14.25" customHeight="1" thickBot="1" x14ac:dyDescent="0.3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176"/>
      <c r="AI307" s="3"/>
      <c r="AJ307" s="3"/>
      <c r="AK307" s="3"/>
      <c r="AL307" s="4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spans="1:73" ht="14.25" customHeight="1" thickBot="1" x14ac:dyDescent="0.3">
      <c r="A308" s="3"/>
      <c r="B308" s="512">
        <v>46296</v>
      </c>
      <c r="C308" s="104"/>
      <c r="D308" s="104"/>
      <c r="E308" s="97"/>
      <c r="F308" s="97"/>
      <c r="G308" s="265">
        <f t="shared" ref="G308:G338" si="127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9">
        <f t="shared" ref="U308:U338" si="128">SUM(H308:T308)</f>
        <v>0</v>
      </c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9">
        <f t="shared" ref="AH308:AH338" si="129">SUM(V308:AG308)</f>
        <v>0</v>
      </c>
      <c r="AI308" s="104"/>
      <c r="AJ308" s="104"/>
      <c r="AK308" s="104"/>
      <c r="AL308" s="191">
        <f t="shared" ref="AL308:AL338" si="130">SUM(AI308:AK308)</f>
        <v>0</v>
      </c>
      <c r="AM308" s="186"/>
      <c r="AN308" s="186"/>
      <c r="AO308" s="186"/>
      <c r="AP308" s="186"/>
      <c r="AQ308" s="193"/>
      <c r="AR308" s="266">
        <f t="shared" ref="AR308:AR338" si="131">+G308-U308-AH308-AL308-AM308-AO308-AP308-AQ308</f>
        <v>0</v>
      </c>
      <c r="AS308" s="269"/>
      <c r="AT308" s="109"/>
      <c r="AU308" s="109"/>
      <c r="AV308" s="109"/>
      <c r="AW308" s="109"/>
      <c r="AX308" s="109"/>
      <c r="AY308" s="270"/>
      <c r="AZ308" s="269"/>
      <c r="BA308" s="269"/>
      <c r="BB308" s="269"/>
      <c r="BC308" s="272">
        <f t="shared" ref="BC308:BC338" si="132">SUM(AS308:BB308)-BA308</f>
        <v>0</v>
      </c>
      <c r="BD308" s="114">
        <f t="shared" ref="BD308:BD338" si="133">+AR308-BC308</f>
        <v>0</v>
      </c>
      <c r="BE308" s="96"/>
      <c r="BF308" s="114">
        <f t="shared" ref="BF308:BF338" si="134">SUM(BG308:BS308)</f>
        <v>0</v>
      </c>
      <c r="BG308" s="220"/>
      <c r="BH308" s="220"/>
      <c r="BI308" s="220"/>
      <c r="BJ308" s="220"/>
      <c r="BK308" s="220"/>
      <c r="BL308" s="220"/>
      <c r="BM308" s="220"/>
      <c r="BN308" s="220"/>
      <c r="BO308" s="220"/>
      <c r="BP308" s="220"/>
      <c r="BQ308" s="220"/>
      <c r="BR308" s="220"/>
      <c r="BS308" s="115"/>
      <c r="BT308" s="116">
        <f t="shared" ref="BT308:BT338" si="135">+BD308-BF308</f>
        <v>0</v>
      </c>
      <c r="BU308" s="3"/>
    </row>
    <row r="309" spans="1:73" ht="14.25" customHeight="1" thickBot="1" x14ac:dyDescent="0.3">
      <c r="A309" s="3"/>
      <c r="B309" s="512">
        <v>46297</v>
      </c>
      <c r="C309" s="123"/>
      <c r="D309" s="123"/>
      <c r="E309" s="120"/>
      <c r="F309" s="120"/>
      <c r="G309" s="147">
        <f t="shared" si="12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28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03">
        <f t="shared" si="129"/>
        <v>0</v>
      </c>
      <c r="AI309" s="123"/>
      <c r="AJ309" s="123"/>
      <c r="AK309" s="123"/>
      <c r="AL309" s="105">
        <f t="shared" si="130"/>
        <v>0</v>
      </c>
      <c r="AM309" s="143"/>
      <c r="AN309" s="143"/>
      <c r="AO309" s="143"/>
      <c r="AP309" s="143"/>
      <c r="AQ309" s="146"/>
      <c r="AR309" s="224">
        <f t="shared" si="131"/>
        <v>0</v>
      </c>
      <c r="AS309" s="274"/>
      <c r="AT309" s="126"/>
      <c r="AU309" s="126"/>
      <c r="AV309" s="126"/>
      <c r="AW309" s="126"/>
      <c r="AX309" s="126"/>
      <c r="AY309" s="275"/>
      <c r="AZ309" s="274"/>
      <c r="BA309" s="274"/>
      <c r="BB309" s="274"/>
      <c r="BC309" s="222">
        <f t="shared" si="132"/>
        <v>0</v>
      </c>
      <c r="BD309" s="113">
        <f t="shared" si="133"/>
        <v>0</v>
      </c>
      <c r="BE309" s="3"/>
      <c r="BF309" s="113">
        <f t="shared" si="134"/>
        <v>0</v>
      </c>
      <c r="BG309" s="225"/>
      <c r="BH309" s="225"/>
      <c r="BI309" s="225"/>
      <c r="BJ309" s="225"/>
      <c r="BK309" s="225"/>
      <c r="BL309" s="225"/>
      <c r="BM309" s="225"/>
      <c r="BN309" s="225"/>
      <c r="BO309" s="225"/>
      <c r="BP309" s="225"/>
      <c r="BQ309" s="225"/>
      <c r="BR309" s="225"/>
      <c r="BS309" s="129"/>
      <c r="BT309" s="130">
        <f t="shared" si="135"/>
        <v>0</v>
      </c>
      <c r="BU309" s="3"/>
    </row>
    <row r="310" spans="1:73" ht="14.25" customHeight="1" thickBot="1" x14ac:dyDescent="0.3">
      <c r="A310" s="3"/>
      <c r="B310" s="512">
        <v>46298</v>
      </c>
      <c r="C310" s="123"/>
      <c r="D310" s="123"/>
      <c r="E310" s="120"/>
      <c r="F310" s="120"/>
      <c r="G310" s="147">
        <f t="shared" si="127"/>
        <v>0</v>
      </c>
      <c r="H310" s="144"/>
      <c r="I310" s="143"/>
      <c r="J310" s="143"/>
      <c r="K310" s="766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28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03">
        <f t="shared" si="129"/>
        <v>0</v>
      </c>
      <c r="AI310" s="123"/>
      <c r="AJ310" s="123"/>
      <c r="AK310" s="123"/>
      <c r="AL310" s="105">
        <f t="shared" si="130"/>
        <v>0</v>
      </c>
      <c r="AM310" s="143"/>
      <c r="AN310" s="143"/>
      <c r="AO310" s="143"/>
      <c r="AP310" s="143"/>
      <c r="AQ310" s="146"/>
      <c r="AR310" s="224">
        <f t="shared" si="131"/>
        <v>0</v>
      </c>
      <c r="AS310" s="274"/>
      <c r="AT310" s="126"/>
      <c r="AU310" s="126"/>
      <c r="AV310" s="126"/>
      <c r="AW310" s="126"/>
      <c r="AX310" s="126"/>
      <c r="AY310" s="275"/>
      <c r="AZ310" s="274"/>
      <c r="BA310" s="274"/>
      <c r="BB310" s="274"/>
      <c r="BC310" s="222">
        <f t="shared" si="132"/>
        <v>0</v>
      </c>
      <c r="BD310" s="113">
        <f t="shared" si="133"/>
        <v>0</v>
      </c>
      <c r="BE310" s="3"/>
      <c r="BF310" s="113">
        <f t="shared" si="134"/>
        <v>0</v>
      </c>
      <c r="BG310" s="225"/>
      <c r="BH310" s="225"/>
      <c r="BI310" s="225"/>
      <c r="BJ310" s="225"/>
      <c r="BK310" s="225"/>
      <c r="BL310" s="225"/>
      <c r="BM310" s="225"/>
      <c r="BN310" s="225"/>
      <c r="BO310" s="225"/>
      <c r="BP310" s="225"/>
      <c r="BQ310" s="225"/>
      <c r="BR310" s="225"/>
      <c r="BS310" s="129"/>
      <c r="BT310" s="130">
        <f t="shared" si="135"/>
        <v>0</v>
      </c>
      <c r="BU310" s="3"/>
    </row>
    <row r="311" spans="1:73" ht="14.25" customHeight="1" thickBot="1" x14ac:dyDescent="0.3">
      <c r="A311" s="3"/>
      <c r="B311" s="512">
        <v>46299</v>
      </c>
      <c r="C311" s="123"/>
      <c r="D311" s="123"/>
      <c r="E311" s="120"/>
      <c r="F311" s="120"/>
      <c r="G311" s="147">
        <f t="shared" si="12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28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03">
        <f t="shared" si="129"/>
        <v>0</v>
      </c>
      <c r="AI311" s="123"/>
      <c r="AJ311" s="123"/>
      <c r="AK311" s="123"/>
      <c r="AL311" s="105">
        <f t="shared" si="130"/>
        <v>0</v>
      </c>
      <c r="AM311" s="143"/>
      <c r="AN311" s="143"/>
      <c r="AO311" s="143"/>
      <c r="AP311" s="143"/>
      <c r="AQ311" s="146"/>
      <c r="AR311" s="224">
        <f t="shared" si="131"/>
        <v>0</v>
      </c>
      <c r="AS311" s="274"/>
      <c r="AT311" s="126"/>
      <c r="AU311" s="126"/>
      <c r="AV311" s="126"/>
      <c r="AW311" s="126"/>
      <c r="AX311" s="126"/>
      <c r="AY311" s="275"/>
      <c r="AZ311" s="274"/>
      <c r="BA311" s="274"/>
      <c r="BB311" s="274"/>
      <c r="BC311" s="222">
        <f t="shared" si="132"/>
        <v>0</v>
      </c>
      <c r="BD311" s="113">
        <f t="shared" si="133"/>
        <v>0</v>
      </c>
      <c r="BE311" s="3"/>
      <c r="BF311" s="113">
        <f t="shared" si="134"/>
        <v>0</v>
      </c>
      <c r="BG311" s="225"/>
      <c r="BH311" s="225"/>
      <c r="BI311" s="225"/>
      <c r="BJ311" s="225"/>
      <c r="BK311" s="225"/>
      <c r="BL311" s="225"/>
      <c r="BM311" s="225"/>
      <c r="BN311" s="225"/>
      <c r="BO311" s="225"/>
      <c r="BP311" s="225"/>
      <c r="BQ311" s="225"/>
      <c r="BR311" s="225"/>
      <c r="BS311" s="129"/>
      <c r="BT311" s="130">
        <f t="shared" si="135"/>
        <v>0</v>
      </c>
      <c r="BU311" s="3"/>
    </row>
    <row r="312" spans="1:73" ht="14.25" customHeight="1" thickBot="1" x14ac:dyDescent="0.3">
      <c r="A312" s="3"/>
      <c r="B312" s="512">
        <v>46300</v>
      </c>
      <c r="C312" s="123"/>
      <c r="D312" s="123"/>
      <c r="E312" s="120"/>
      <c r="F312" s="120"/>
      <c r="G312" s="147">
        <f t="shared" si="12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28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03">
        <f t="shared" si="129"/>
        <v>0</v>
      </c>
      <c r="AI312" s="123"/>
      <c r="AJ312" s="123"/>
      <c r="AK312" s="123"/>
      <c r="AL312" s="105">
        <f t="shared" si="130"/>
        <v>0</v>
      </c>
      <c r="AM312" s="143"/>
      <c r="AN312" s="143"/>
      <c r="AO312" s="143"/>
      <c r="AP312" s="143"/>
      <c r="AQ312" s="146"/>
      <c r="AR312" s="224">
        <f t="shared" si="131"/>
        <v>0</v>
      </c>
      <c r="AS312" s="274"/>
      <c r="AT312" s="126"/>
      <c r="AU312" s="126"/>
      <c r="AV312" s="126"/>
      <c r="AW312" s="126"/>
      <c r="AX312" s="126"/>
      <c r="AY312" s="275"/>
      <c r="AZ312" s="274"/>
      <c r="BA312" s="274"/>
      <c r="BB312" s="274"/>
      <c r="BC312" s="222">
        <f t="shared" si="132"/>
        <v>0</v>
      </c>
      <c r="BD312" s="113">
        <f t="shared" si="133"/>
        <v>0</v>
      </c>
      <c r="BE312" s="3"/>
      <c r="BF312" s="113">
        <f t="shared" si="134"/>
        <v>0</v>
      </c>
      <c r="BG312" s="225"/>
      <c r="BH312" s="225"/>
      <c r="BI312" s="225"/>
      <c r="BJ312" s="225"/>
      <c r="BK312" s="225"/>
      <c r="BL312" s="225"/>
      <c r="BM312" s="225"/>
      <c r="BN312" s="225"/>
      <c r="BO312" s="225"/>
      <c r="BP312" s="225"/>
      <c r="BQ312" s="225"/>
      <c r="BR312" s="225"/>
      <c r="BS312" s="129"/>
      <c r="BT312" s="130">
        <f t="shared" si="135"/>
        <v>0</v>
      </c>
      <c r="BU312" s="3"/>
    </row>
    <row r="313" spans="1:73" ht="14.25" customHeight="1" thickBot="1" x14ac:dyDescent="0.3">
      <c r="A313" s="3"/>
      <c r="B313" s="512">
        <v>46301</v>
      </c>
      <c r="C313" s="123"/>
      <c r="D313" s="123"/>
      <c r="E313" s="120"/>
      <c r="F313" s="120"/>
      <c r="G313" s="147">
        <f t="shared" si="12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28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03">
        <f t="shared" si="129"/>
        <v>0</v>
      </c>
      <c r="AI313" s="123"/>
      <c r="AJ313" s="123"/>
      <c r="AK313" s="123"/>
      <c r="AL313" s="105">
        <f t="shared" si="130"/>
        <v>0</v>
      </c>
      <c r="AM313" s="143"/>
      <c r="AN313" s="143"/>
      <c r="AO313" s="143"/>
      <c r="AP313" s="143"/>
      <c r="AQ313" s="146"/>
      <c r="AR313" s="224">
        <f t="shared" si="131"/>
        <v>0</v>
      </c>
      <c r="AS313" s="274"/>
      <c r="AT313" s="126"/>
      <c r="AU313" s="126"/>
      <c r="AV313" s="126"/>
      <c r="AW313" s="126"/>
      <c r="AX313" s="126"/>
      <c r="AY313" s="275"/>
      <c r="AZ313" s="274"/>
      <c r="BA313" s="274"/>
      <c r="BB313" s="274"/>
      <c r="BC313" s="222">
        <f t="shared" si="132"/>
        <v>0</v>
      </c>
      <c r="BD313" s="113">
        <f t="shared" si="133"/>
        <v>0</v>
      </c>
      <c r="BE313" s="3"/>
      <c r="BF313" s="113">
        <f t="shared" si="134"/>
        <v>0</v>
      </c>
      <c r="BG313" s="225"/>
      <c r="BH313" s="225"/>
      <c r="BI313" s="225"/>
      <c r="BJ313" s="225"/>
      <c r="BK313" s="225"/>
      <c r="BL313" s="225"/>
      <c r="BM313" s="225"/>
      <c r="BN313" s="225"/>
      <c r="BO313" s="225"/>
      <c r="BP313" s="225"/>
      <c r="BQ313" s="225"/>
      <c r="BR313" s="225"/>
      <c r="BS313" s="129"/>
      <c r="BT313" s="130">
        <f t="shared" si="135"/>
        <v>0</v>
      </c>
      <c r="BU313" s="3"/>
    </row>
    <row r="314" spans="1:73" ht="14.25" customHeight="1" thickBot="1" x14ac:dyDescent="0.3">
      <c r="A314" s="3"/>
      <c r="B314" s="512">
        <v>46302</v>
      </c>
      <c r="C314" s="123"/>
      <c r="D314" s="123"/>
      <c r="E314" s="120"/>
      <c r="F314" s="120"/>
      <c r="G314" s="147">
        <f t="shared" si="12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28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03">
        <f t="shared" si="129"/>
        <v>0</v>
      </c>
      <c r="AI314" s="123"/>
      <c r="AJ314" s="123"/>
      <c r="AK314" s="123"/>
      <c r="AL314" s="105">
        <f t="shared" si="130"/>
        <v>0</v>
      </c>
      <c r="AM314" s="143"/>
      <c r="AN314" s="143"/>
      <c r="AO314" s="143"/>
      <c r="AP314" s="143"/>
      <c r="AQ314" s="146"/>
      <c r="AR314" s="224">
        <f t="shared" si="131"/>
        <v>0</v>
      </c>
      <c r="AS314" s="274"/>
      <c r="AT314" s="126"/>
      <c r="AU314" s="126"/>
      <c r="AV314" s="126"/>
      <c r="AW314" s="126"/>
      <c r="AX314" s="126"/>
      <c r="AY314" s="275"/>
      <c r="AZ314" s="274"/>
      <c r="BA314" s="274"/>
      <c r="BB314" s="274"/>
      <c r="BC314" s="222">
        <f t="shared" si="132"/>
        <v>0</v>
      </c>
      <c r="BD314" s="113">
        <f t="shared" si="133"/>
        <v>0</v>
      </c>
      <c r="BE314" s="3"/>
      <c r="BF314" s="113">
        <f t="shared" si="134"/>
        <v>0</v>
      </c>
      <c r="BG314" s="225"/>
      <c r="BH314" s="225"/>
      <c r="BI314" s="931"/>
      <c r="BJ314" s="225"/>
      <c r="BK314" s="225"/>
      <c r="BL314" s="225"/>
      <c r="BM314" s="225"/>
      <c r="BN314" s="225"/>
      <c r="BO314" s="225"/>
      <c r="BP314" s="225"/>
      <c r="BQ314" s="225"/>
      <c r="BR314" s="225"/>
      <c r="BS314" s="129"/>
      <c r="BT314" s="130">
        <f t="shared" si="135"/>
        <v>0</v>
      </c>
      <c r="BU314" s="3"/>
    </row>
    <row r="315" spans="1:73" ht="14.25" customHeight="1" thickBot="1" x14ac:dyDescent="0.3">
      <c r="A315" s="3"/>
      <c r="B315" s="512">
        <v>46303</v>
      </c>
      <c r="C315" s="123"/>
      <c r="D315" s="123"/>
      <c r="E315" s="120"/>
      <c r="F315" s="120"/>
      <c r="G315" s="147">
        <f t="shared" si="12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03">
        <f t="shared" si="128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03">
        <f t="shared" si="129"/>
        <v>0</v>
      </c>
      <c r="AI315" s="123"/>
      <c r="AJ315" s="123"/>
      <c r="AK315" s="123"/>
      <c r="AL315" s="105">
        <f t="shared" si="130"/>
        <v>0</v>
      </c>
      <c r="AM315" s="143"/>
      <c r="AN315" s="143"/>
      <c r="AO315" s="143"/>
      <c r="AP315" s="143"/>
      <c r="AQ315" s="146"/>
      <c r="AR315" s="224">
        <f t="shared" si="131"/>
        <v>0</v>
      </c>
      <c r="AS315" s="274"/>
      <c r="AT315" s="126"/>
      <c r="AU315" s="126"/>
      <c r="AV315" s="126"/>
      <c r="AW315" s="126"/>
      <c r="AX315" s="126"/>
      <c r="AY315" s="275"/>
      <c r="AZ315" s="274"/>
      <c r="BA315" s="274"/>
      <c r="BB315" s="274"/>
      <c r="BC315" s="222">
        <f t="shared" si="132"/>
        <v>0</v>
      </c>
      <c r="BD315" s="113">
        <f t="shared" si="133"/>
        <v>0</v>
      </c>
      <c r="BE315" s="3"/>
      <c r="BF315" s="113">
        <f t="shared" si="134"/>
        <v>0</v>
      </c>
      <c r="BG315" s="225"/>
      <c r="BH315" s="225"/>
      <c r="BI315" s="225"/>
      <c r="BJ315" s="225"/>
      <c r="BK315" s="225"/>
      <c r="BL315" s="225"/>
      <c r="BM315" s="225"/>
      <c r="BN315" s="225"/>
      <c r="BO315" s="225"/>
      <c r="BP315" s="225"/>
      <c r="BQ315" s="225"/>
      <c r="BR315" s="225"/>
      <c r="BS315" s="129"/>
      <c r="BT315" s="130">
        <f t="shared" si="135"/>
        <v>0</v>
      </c>
      <c r="BU315" s="3"/>
    </row>
    <row r="316" spans="1:73" ht="14.25" customHeight="1" thickBot="1" x14ac:dyDescent="0.3">
      <c r="A316" s="3"/>
      <c r="B316" s="512">
        <v>46304</v>
      </c>
      <c r="C316" s="123"/>
      <c r="D316" s="123"/>
      <c r="E316" s="120"/>
      <c r="F316" s="120"/>
      <c r="G316" s="147">
        <f t="shared" si="12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28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03">
        <f t="shared" si="129"/>
        <v>0</v>
      </c>
      <c r="AI316" s="123"/>
      <c r="AJ316" s="123"/>
      <c r="AK316" s="123"/>
      <c r="AL316" s="105">
        <f t="shared" si="130"/>
        <v>0</v>
      </c>
      <c r="AM316" s="143"/>
      <c r="AN316" s="143"/>
      <c r="AO316" s="143"/>
      <c r="AP316" s="143"/>
      <c r="AQ316" s="146"/>
      <c r="AR316" s="224">
        <f t="shared" si="131"/>
        <v>0</v>
      </c>
      <c r="AS316" s="274"/>
      <c r="AT316" s="126"/>
      <c r="AU316" s="126"/>
      <c r="AV316" s="126"/>
      <c r="AW316" s="126"/>
      <c r="AX316" s="126"/>
      <c r="AY316" s="275"/>
      <c r="AZ316" s="274"/>
      <c r="BA316" s="274"/>
      <c r="BB316" s="274"/>
      <c r="BC316" s="222">
        <f t="shared" si="132"/>
        <v>0</v>
      </c>
      <c r="BD316" s="113">
        <f t="shared" si="133"/>
        <v>0</v>
      </c>
      <c r="BE316" s="3"/>
      <c r="BF316" s="113">
        <f t="shared" si="134"/>
        <v>0</v>
      </c>
      <c r="BG316" s="225"/>
      <c r="BH316" s="225"/>
      <c r="BI316" s="225"/>
      <c r="BJ316" s="225"/>
      <c r="BK316" s="225"/>
      <c r="BL316" s="225"/>
      <c r="BM316" s="225"/>
      <c r="BN316" s="225"/>
      <c r="BO316" s="225"/>
      <c r="BP316" s="225"/>
      <c r="BQ316" s="225"/>
      <c r="BR316" s="225"/>
      <c r="BS316" s="129"/>
      <c r="BT316" s="130">
        <f t="shared" si="135"/>
        <v>0</v>
      </c>
      <c r="BU316" s="3"/>
    </row>
    <row r="317" spans="1:73" ht="14.25" customHeight="1" thickBot="1" x14ac:dyDescent="0.3">
      <c r="A317" s="132"/>
      <c r="B317" s="512">
        <v>46305</v>
      </c>
      <c r="C317" s="136"/>
      <c r="D317" s="136"/>
      <c r="E317" s="135"/>
      <c r="F317" s="135"/>
      <c r="G317" s="147">
        <f t="shared" si="12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28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03">
        <f t="shared" si="129"/>
        <v>0</v>
      </c>
      <c r="AI317" s="136"/>
      <c r="AJ317" s="136"/>
      <c r="AK317" s="136"/>
      <c r="AL317" s="105">
        <f t="shared" si="130"/>
        <v>0</v>
      </c>
      <c r="AM317" s="143"/>
      <c r="AN317" s="143"/>
      <c r="AO317" s="143"/>
      <c r="AP317" s="143"/>
      <c r="AQ317" s="146"/>
      <c r="AR317" s="224">
        <f t="shared" si="131"/>
        <v>0</v>
      </c>
      <c r="AS317" s="274"/>
      <c r="AT317" s="126"/>
      <c r="AU317" s="126"/>
      <c r="AV317" s="126"/>
      <c r="AW317" s="126"/>
      <c r="AX317" s="126"/>
      <c r="AY317" s="275"/>
      <c r="AZ317" s="274"/>
      <c r="BA317" s="274"/>
      <c r="BB317" s="274"/>
      <c r="BC317" s="222">
        <f t="shared" si="132"/>
        <v>0</v>
      </c>
      <c r="BD317" s="140">
        <f t="shared" si="133"/>
        <v>0</v>
      </c>
      <c r="BE317" s="132"/>
      <c r="BF317" s="140">
        <f t="shared" si="134"/>
        <v>0</v>
      </c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  <c r="BQ317" s="126"/>
      <c r="BR317" s="126"/>
      <c r="BS317" s="141"/>
      <c r="BT317" s="130">
        <f t="shared" si="135"/>
        <v>0</v>
      </c>
      <c r="BU317" s="132"/>
    </row>
    <row r="318" spans="1:73" ht="14.25" customHeight="1" thickBot="1" x14ac:dyDescent="0.3">
      <c r="A318" s="132"/>
      <c r="B318" s="512">
        <v>46306</v>
      </c>
      <c r="C318" s="136"/>
      <c r="D318" s="136"/>
      <c r="E318" s="135"/>
      <c r="F318" s="135"/>
      <c r="G318" s="147">
        <f t="shared" si="12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28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03">
        <f t="shared" si="129"/>
        <v>0</v>
      </c>
      <c r="AI318" s="136"/>
      <c r="AJ318" s="136"/>
      <c r="AK318" s="136"/>
      <c r="AL318" s="105">
        <f t="shared" si="130"/>
        <v>0</v>
      </c>
      <c r="AM318" s="143"/>
      <c r="AN318" s="143"/>
      <c r="AO318" s="143"/>
      <c r="AP318" s="143"/>
      <c r="AQ318" s="146"/>
      <c r="AR318" s="224">
        <f t="shared" si="131"/>
        <v>0</v>
      </c>
      <c r="AS318" s="274"/>
      <c r="AT318" s="126"/>
      <c r="AU318" s="126"/>
      <c r="AV318" s="126"/>
      <c r="AW318" s="126"/>
      <c r="AX318" s="126"/>
      <c r="AY318" s="275"/>
      <c r="AZ318" s="274"/>
      <c r="BA318" s="274"/>
      <c r="BB318" s="274"/>
      <c r="BC318" s="222">
        <f t="shared" si="132"/>
        <v>0</v>
      </c>
      <c r="BD318" s="140">
        <f t="shared" si="133"/>
        <v>0</v>
      </c>
      <c r="BE318" s="132"/>
      <c r="BF318" s="140">
        <f t="shared" si="134"/>
        <v>0</v>
      </c>
      <c r="BG318" s="126"/>
      <c r="BH318" s="126"/>
      <c r="BI318" s="126"/>
      <c r="BJ318" s="126"/>
      <c r="BK318" s="126"/>
      <c r="BL318" s="126"/>
      <c r="BM318" s="126"/>
      <c r="BN318" s="126"/>
      <c r="BO318" s="126"/>
      <c r="BP318" s="126"/>
      <c r="BQ318" s="126"/>
      <c r="BR318" s="126"/>
      <c r="BS318" s="141"/>
      <c r="BT318" s="130">
        <f t="shared" si="135"/>
        <v>0</v>
      </c>
      <c r="BU318" s="132"/>
    </row>
    <row r="319" spans="1:73" ht="14.25" customHeight="1" thickBot="1" x14ac:dyDescent="0.3">
      <c r="A319" s="132"/>
      <c r="B319" s="512">
        <v>46307</v>
      </c>
      <c r="C319" s="136"/>
      <c r="D319" s="136"/>
      <c r="E319" s="135"/>
      <c r="F319" s="135"/>
      <c r="G319" s="147">
        <f t="shared" si="12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28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03">
        <f t="shared" si="129"/>
        <v>0</v>
      </c>
      <c r="AI319" s="136"/>
      <c r="AJ319" s="136"/>
      <c r="AK319" s="136"/>
      <c r="AL319" s="105">
        <f t="shared" si="130"/>
        <v>0</v>
      </c>
      <c r="AM319" s="143"/>
      <c r="AN319" s="143"/>
      <c r="AO319" s="143"/>
      <c r="AP319" s="143"/>
      <c r="AQ319" s="146"/>
      <c r="AR319" s="224">
        <f t="shared" si="131"/>
        <v>0</v>
      </c>
      <c r="AS319" s="274"/>
      <c r="AT319" s="126"/>
      <c r="AU319" s="126"/>
      <c r="AV319" s="126"/>
      <c r="AW319" s="126"/>
      <c r="AX319" s="126"/>
      <c r="AY319" s="275"/>
      <c r="AZ319" s="274"/>
      <c r="BA319" s="274"/>
      <c r="BB319" s="274"/>
      <c r="BC319" s="222">
        <f t="shared" si="132"/>
        <v>0</v>
      </c>
      <c r="BD319" s="140">
        <f t="shared" si="133"/>
        <v>0</v>
      </c>
      <c r="BE319" s="132"/>
      <c r="BF319" s="140">
        <f t="shared" si="134"/>
        <v>0</v>
      </c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  <c r="BQ319" s="126"/>
      <c r="BR319" s="126"/>
      <c r="BS319" s="141"/>
      <c r="BT319" s="130">
        <f t="shared" si="135"/>
        <v>0</v>
      </c>
      <c r="BU319" s="132"/>
    </row>
    <row r="320" spans="1:73" ht="14.25" customHeight="1" thickBot="1" x14ac:dyDescent="0.3">
      <c r="A320" s="132"/>
      <c r="B320" s="512">
        <v>46308</v>
      </c>
      <c r="C320" s="136"/>
      <c r="D320" s="136"/>
      <c r="E320" s="135"/>
      <c r="F320" s="135"/>
      <c r="G320" s="147">
        <f t="shared" si="12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28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03">
        <f t="shared" si="129"/>
        <v>0</v>
      </c>
      <c r="AI320" s="136"/>
      <c r="AJ320" s="136"/>
      <c r="AK320" s="136"/>
      <c r="AL320" s="105">
        <f t="shared" si="130"/>
        <v>0</v>
      </c>
      <c r="AM320" s="143"/>
      <c r="AN320" s="143"/>
      <c r="AO320" s="143"/>
      <c r="AP320" s="143"/>
      <c r="AQ320" s="146"/>
      <c r="AR320" s="224">
        <f t="shared" si="131"/>
        <v>0</v>
      </c>
      <c r="AS320" s="274"/>
      <c r="AT320" s="126"/>
      <c r="AU320" s="126"/>
      <c r="AV320" s="126"/>
      <c r="AW320" s="126"/>
      <c r="AX320" s="126"/>
      <c r="AY320" s="275"/>
      <c r="AZ320" s="274"/>
      <c r="BA320" s="274"/>
      <c r="BB320" s="274"/>
      <c r="BC320" s="222">
        <f t="shared" si="132"/>
        <v>0</v>
      </c>
      <c r="BD320" s="140">
        <f t="shared" si="133"/>
        <v>0</v>
      </c>
      <c r="BE320" s="132"/>
      <c r="BF320" s="140">
        <f t="shared" si="134"/>
        <v>0</v>
      </c>
      <c r="BG320" s="126"/>
      <c r="BH320" s="126"/>
      <c r="BI320" s="126"/>
      <c r="BJ320" s="126"/>
      <c r="BK320" s="126"/>
      <c r="BL320" s="126"/>
      <c r="BM320" s="126"/>
      <c r="BN320" s="126"/>
      <c r="BO320" s="126"/>
      <c r="BP320" s="126"/>
      <c r="BQ320" s="126"/>
      <c r="BR320" s="126"/>
      <c r="BS320" s="141"/>
      <c r="BT320" s="130">
        <f t="shared" si="135"/>
        <v>0</v>
      </c>
      <c r="BU320" s="132"/>
    </row>
    <row r="321" spans="1:73" ht="14.25" customHeight="1" thickBot="1" x14ac:dyDescent="0.3">
      <c r="A321" s="132"/>
      <c r="B321" s="512">
        <v>46309</v>
      </c>
      <c r="C321" s="136"/>
      <c r="D321" s="136"/>
      <c r="E321" s="135"/>
      <c r="F321" s="135"/>
      <c r="G321" s="147">
        <f t="shared" si="12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28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03">
        <f t="shared" si="129"/>
        <v>0</v>
      </c>
      <c r="AI321" s="136"/>
      <c r="AJ321" s="136"/>
      <c r="AK321" s="136"/>
      <c r="AL321" s="105">
        <f t="shared" si="130"/>
        <v>0</v>
      </c>
      <c r="AM321" s="143"/>
      <c r="AN321" s="143"/>
      <c r="AO321" s="143"/>
      <c r="AP321" s="143"/>
      <c r="AQ321" s="146"/>
      <c r="AR321" s="224">
        <f t="shared" si="131"/>
        <v>0</v>
      </c>
      <c r="AS321" s="274"/>
      <c r="AT321" s="126"/>
      <c r="AU321" s="126"/>
      <c r="AV321" s="126"/>
      <c r="AW321" s="126"/>
      <c r="AX321" s="126"/>
      <c r="AY321" s="275"/>
      <c r="AZ321" s="274"/>
      <c r="BA321" s="274"/>
      <c r="BB321" s="274"/>
      <c r="BC321" s="222">
        <f t="shared" si="132"/>
        <v>0</v>
      </c>
      <c r="BD321" s="140">
        <f t="shared" si="133"/>
        <v>0</v>
      </c>
      <c r="BE321" s="132"/>
      <c r="BF321" s="140">
        <f t="shared" si="134"/>
        <v>0</v>
      </c>
      <c r="BG321" s="126"/>
      <c r="BH321" s="126"/>
      <c r="BI321" s="931"/>
      <c r="BJ321" s="126"/>
      <c r="BK321" s="126"/>
      <c r="BL321" s="126"/>
      <c r="BM321" s="126"/>
      <c r="BN321" s="126"/>
      <c r="BO321" s="126"/>
      <c r="BP321" s="126"/>
      <c r="BQ321" s="126"/>
      <c r="BR321" s="126"/>
      <c r="BS321" s="141"/>
      <c r="BT321" s="130">
        <f t="shared" si="135"/>
        <v>0</v>
      </c>
      <c r="BU321" s="132"/>
    </row>
    <row r="322" spans="1:73" ht="14.25" customHeight="1" thickBot="1" x14ac:dyDescent="0.3">
      <c r="A322" s="132"/>
      <c r="B322" s="512">
        <v>46310</v>
      </c>
      <c r="C322" s="136"/>
      <c r="D322" s="136"/>
      <c r="E322" s="135"/>
      <c r="F322" s="135"/>
      <c r="G322" s="147">
        <f t="shared" si="12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28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03">
        <f t="shared" si="129"/>
        <v>0</v>
      </c>
      <c r="AI322" s="136"/>
      <c r="AJ322" s="136"/>
      <c r="AK322" s="136"/>
      <c r="AL322" s="105">
        <f t="shared" si="130"/>
        <v>0</v>
      </c>
      <c r="AM322" s="143"/>
      <c r="AN322" s="143"/>
      <c r="AO322" s="143"/>
      <c r="AP322" s="143"/>
      <c r="AQ322" s="146"/>
      <c r="AR322" s="224">
        <f t="shared" si="131"/>
        <v>0</v>
      </c>
      <c r="AS322" s="274"/>
      <c r="AT322" s="126"/>
      <c r="AU322" s="126"/>
      <c r="AV322" s="126"/>
      <c r="AW322" s="126"/>
      <c r="AX322" s="126"/>
      <c r="AY322" s="275"/>
      <c r="AZ322" s="274"/>
      <c r="BA322" s="274"/>
      <c r="BB322" s="274"/>
      <c r="BC322" s="222">
        <f t="shared" si="132"/>
        <v>0</v>
      </c>
      <c r="BD322" s="140">
        <f t="shared" si="133"/>
        <v>0</v>
      </c>
      <c r="BE322" s="132"/>
      <c r="BF322" s="140">
        <f t="shared" si="134"/>
        <v>0</v>
      </c>
      <c r="BG322" s="126"/>
      <c r="BH322" s="126"/>
      <c r="BI322" s="126"/>
      <c r="BJ322" s="126"/>
      <c r="BK322" s="126"/>
      <c r="BL322" s="126"/>
      <c r="BM322" s="126"/>
      <c r="BN322" s="126"/>
      <c r="BO322" s="126"/>
      <c r="BP322" s="126"/>
      <c r="BQ322" s="126"/>
      <c r="BR322" s="126"/>
      <c r="BS322" s="141"/>
      <c r="BT322" s="130">
        <f t="shared" si="135"/>
        <v>0</v>
      </c>
      <c r="BU322" s="132"/>
    </row>
    <row r="323" spans="1:73" ht="14.25" customHeight="1" thickBot="1" x14ac:dyDescent="0.3">
      <c r="A323" s="132"/>
      <c r="B323" s="512">
        <v>46311</v>
      </c>
      <c r="C323" s="136"/>
      <c r="D323" s="136"/>
      <c r="E323" s="135"/>
      <c r="F323" s="135"/>
      <c r="G323" s="147">
        <f t="shared" si="12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28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03">
        <f t="shared" si="129"/>
        <v>0</v>
      </c>
      <c r="AI323" s="136"/>
      <c r="AJ323" s="136"/>
      <c r="AK323" s="136"/>
      <c r="AL323" s="105">
        <f t="shared" si="130"/>
        <v>0</v>
      </c>
      <c r="AM323" s="143"/>
      <c r="AN323" s="143"/>
      <c r="AO323" s="143"/>
      <c r="AP323" s="143"/>
      <c r="AQ323" s="146"/>
      <c r="AR323" s="224">
        <f t="shared" si="131"/>
        <v>0</v>
      </c>
      <c r="AS323" s="274"/>
      <c r="AT323" s="126"/>
      <c r="AU323" s="126"/>
      <c r="AV323" s="126"/>
      <c r="AW323" s="126"/>
      <c r="AX323" s="126"/>
      <c r="AY323" s="275"/>
      <c r="AZ323" s="274"/>
      <c r="BA323" s="274"/>
      <c r="BB323" s="274"/>
      <c r="BC323" s="222">
        <f t="shared" si="132"/>
        <v>0</v>
      </c>
      <c r="BD323" s="140">
        <f t="shared" si="133"/>
        <v>0</v>
      </c>
      <c r="BE323" s="132"/>
      <c r="BF323" s="140">
        <f t="shared" si="134"/>
        <v>0</v>
      </c>
      <c r="BG323" s="126"/>
      <c r="BH323" s="126"/>
      <c r="BI323" s="126"/>
      <c r="BJ323" s="126"/>
      <c r="BK323" s="126"/>
      <c r="BL323" s="126"/>
      <c r="BM323" s="126"/>
      <c r="BN323" s="126"/>
      <c r="BO323" s="126"/>
      <c r="BP323" s="126"/>
      <c r="BQ323" s="126"/>
      <c r="BR323" s="126"/>
      <c r="BS323" s="141"/>
      <c r="BT323" s="130">
        <f t="shared" si="135"/>
        <v>0</v>
      </c>
      <c r="BU323" s="132"/>
    </row>
    <row r="324" spans="1:73" ht="14.25" customHeight="1" thickBot="1" x14ac:dyDescent="0.3">
      <c r="A324" s="132"/>
      <c r="B324" s="512">
        <v>46312</v>
      </c>
      <c r="C324" s="136"/>
      <c r="D324" s="136"/>
      <c r="E324" s="135"/>
      <c r="F324" s="135"/>
      <c r="G324" s="147">
        <f t="shared" si="12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28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03">
        <f t="shared" si="129"/>
        <v>0</v>
      </c>
      <c r="AI324" s="136"/>
      <c r="AJ324" s="136"/>
      <c r="AK324" s="136"/>
      <c r="AL324" s="105">
        <f t="shared" si="130"/>
        <v>0</v>
      </c>
      <c r="AM324" s="143"/>
      <c r="AN324" s="143"/>
      <c r="AO324" s="143"/>
      <c r="AP324" s="143"/>
      <c r="AQ324" s="146"/>
      <c r="AR324" s="224">
        <f t="shared" si="131"/>
        <v>0</v>
      </c>
      <c r="AS324" s="274"/>
      <c r="AT324" s="126"/>
      <c r="AU324" s="126"/>
      <c r="AV324" s="126"/>
      <c r="AW324" s="126"/>
      <c r="AX324" s="126"/>
      <c r="AY324" s="275"/>
      <c r="AZ324" s="274"/>
      <c r="BA324" s="274"/>
      <c r="BB324" s="274"/>
      <c r="BC324" s="222">
        <f t="shared" si="132"/>
        <v>0</v>
      </c>
      <c r="BD324" s="140">
        <f t="shared" si="133"/>
        <v>0</v>
      </c>
      <c r="BE324" s="132"/>
      <c r="BF324" s="140">
        <f t="shared" si="134"/>
        <v>0</v>
      </c>
      <c r="BG324" s="126"/>
      <c r="BH324" s="126"/>
      <c r="BI324" s="126"/>
      <c r="BJ324" s="126"/>
      <c r="BK324" s="126"/>
      <c r="BL324" s="126"/>
      <c r="BM324" s="126"/>
      <c r="BN324" s="126"/>
      <c r="BO324" s="126"/>
      <c r="BP324" s="126"/>
      <c r="BQ324" s="126"/>
      <c r="BR324" s="126"/>
      <c r="BS324" s="141"/>
      <c r="BT324" s="130">
        <f t="shared" si="135"/>
        <v>0</v>
      </c>
      <c r="BU324" s="132"/>
    </row>
    <row r="325" spans="1:73" ht="14.25" customHeight="1" thickBot="1" x14ac:dyDescent="0.3">
      <c r="A325" s="132"/>
      <c r="B325" s="512">
        <v>46313</v>
      </c>
      <c r="C325" s="136"/>
      <c r="D325" s="136"/>
      <c r="E325" s="135"/>
      <c r="F325" s="135"/>
      <c r="G325" s="147">
        <f t="shared" si="12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28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03">
        <f t="shared" si="129"/>
        <v>0</v>
      </c>
      <c r="AI325" s="136"/>
      <c r="AJ325" s="136"/>
      <c r="AK325" s="136"/>
      <c r="AL325" s="105">
        <f t="shared" si="130"/>
        <v>0</v>
      </c>
      <c r="AM325" s="143"/>
      <c r="AN325" s="143"/>
      <c r="AO325" s="143"/>
      <c r="AP325" s="143"/>
      <c r="AQ325" s="146"/>
      <c r="AR325" s="224">
        <f t="shared" si="131"/>
        <v>0</v>
      </c>
      <c r="AS325" s="274"/>
      <c r="AT325" s="126"/>
      <c r="AU325" s="126"/>
      <c r="AV325" s="126"/>
      <c r="AW325" s="126"/>
      <c r="AX325" s="126"/>
      <c r="AY325" s="275"/>
      <c r="AZ325" s="274"/>
      <c r="BA325" s="274"/>
      <c r="BB325" s="274"/>
      <c r="BC325" s="222">
        <f t="shared" si="132"/>
        <v>0</v>
      </c>
      <c r="BD325" s="140">
        <f t="shared" si="133"/>
        <v>0</v>
      </c>
      <c r="BE325" s="132"/>
      <c r="BF325" s="140">
        <f t="shared" si="134"/>
        <v>0</v>
      </c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  <c r="BQ325" s="126"/>
      <c r="BR325" s="126"/>
      <c r="BS325" s="141"/>
      <c r="BT325" s="130">
        <f t="shared" si="135"/>
        <v>0</v>
      </c>
      <c r="BU325" s="132"/>
    </row>
    <row r="326" spans="1:73" ht="14.25" customHeight="1" thickBot="1" x14ac:dyDescent="0.3">
      <c r="A326" s="132"/>
      <c r="B326" s="512">
        <v>46314</v>
      </c>
      <c r="C326" s="136"/>
      <c r="D326" s="136"/>
      <c r="E326" s="135"/>
      <c r="F326" s="135"/>
      <c r="G326" s="147">
        <f t="shared" si="12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28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03">
        <f t="shared" si="129"/>
        <v>0</v>
      </c>
      <c r="AI326" s="136"/>
      <c r="AJ326" s="136"/>
      <c r="AK326" s="136"/>
      <c r="AL326" s="105">
        <f t="shared" si="130"/>
        <v>0</v>
      </c>
      <c r="AM326" s="143"/>
      <c r="AN326" s="143"/>
      <c r="AO326" s="143"/>
      <c r="AP326" s="143"/>
      <c r="AQ326" s="146"/>
      <c r="AR326" s="224">
        <f t="shared" si="131"/>
        <v>0</v>
      </c>
      <c r="AS326" s="274"/>
      <c r="AT326" s="126"/>
      <c r="AU326" s="126"/>
      <c r="AV326" s="126"/>
      <c r="AW326" s="126"/>
      <c r="AX326" s="126"/>
      <c r="AY326" s="275"/>
      <c r="AZ326" s="274"/>
      <c r="BA326" s="274"/>
      <c r="BB326" s="274"/>
      <c r="BC326" s="222">
        <f t="shared" si="132"/>
        <v>0</v>
      </c>
      <c r="BD326" s="140">
        <f t="shared" si="133"/>
        <v>0</v>
      </c>
      <c r="BE326" s="132"/>
      <c r="BF326" s="140">
        <f t="shared" si="134"/>
        <v>0</v>
      </c>
      <c r="BG326" s="126"/>
      <c r="BH326" s="126"/>
      <c r="BI326" s="126"/>
      <c r="BJ326" s="126"/>
      <c r="BK326" s="126"/>
      <c r="BL326" s="126"/>
      <c r="BM326" s="126"/>
      <c r="BN326" s="126"/>
      <c r="BO326" s="126"/>
      <c r="BP326" s="126"/>
      <c r="BQ326" s="126"/>
      <c r="BR326" s="126"/>
      <c r="BS326" s="141"/>
      <c r="BT326" s="130">
        <f t="shared" si="135"/>
        <v>0</v>
      </c>
      <c r="BU326" s="132"/>
    </row>
    <row r="327" spans="1:73" ht="14.25" customHeight="1" thickBot="1" x14ac:dyDescent="0.3">
      <c r="A327" s="132"/>
      <c r="B327" s="512">
        <v>46315</v>
      </c>
      <c r="C327" s="136"/>
      <c r="D327" s="136"/>
      <c r="E327" s="135"/>
      <c r="F327" s="135"/>
      <c r="G327" s="147">
        <f t="shared" si="12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28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03">
        <f t="shared" si="129"/>
        <v>0</v>
      </c>
      <c r="AI327" s="136"/>
      <c r="AJ327" s="136"/>
      <c r="AK327" s="136"/>
      <c r="AL327" s="105">
        <f t="shared" si="130"/>
        <v>0</v>
      </c>
      <c r="AM327" s="143"/>
      <c r="AN327" s="143"/>
      <c r="AO327" s="143"/>
      <c r="AP327" s="143"/>
      <c r="AQ327" s="146"/>
      <c r="AR327" s="224">
        <f t="shared" si="131"/>
        <v>0</v>
      </c>
      <c r="AS327" s="274"/>
      <c r="AT327" s="126"/>
      <c r="AU327" s="126"/>
      <c r="AV327" s="126"/>
      <c r="AW327" s="126"/>
      <c r="AX327" s="126"/>
      <c r="AY327" s="275"/>
      <c r="AZ327" s="274"/>
      <c r="BA327" s="274"/>
      <c r="BB327" s="274"/>
      <c r="BC327" s="222">
        <f t="shared" si="132"/>
        <v>0</v>
      </c>
      <c r="BD327" s="140">
        <f t="shared" si="133"/>
        <v>0</v>
      </c>
      <c r="BE327" s="132"/>
      <c r="BF327" s="140">
        <f t="shared" si="134"/>
        <v>0</v>
      </c>
      <c r="BG327" s="126"/>
      <c r="BH327" s="126"/>
      <c r="BI327" s="126"/>
      <c r="BJ327" s="126"/>
      <c r="BK327" s="126"/>
      <c r="BL327" s="126"/>
      <c r="BM327" s="126"/>
      <c r="BN327" s="126"/>
      <c r="BO327" s="126"/>
      <c r="BP327" s="126"/>
      <c r="BQ327" s="126"/>
      <c r="BR327" s="126"/>
      <c r="BS327" s="141"/>
      <c r="BT327" s="130">
        <f t="shared" si="135"/>
        <v>0</v>
      </c>
      <c r="BU327" s="132"/>
    </row>
    <row r="328" spans="1:73" ht="14.25" customHeight="1" thickBot="1" x14ac:dyDescent="0.3">
      <c r="A328" s="132"/>
      <c r="B328" s="512">
        <v>46316</v>
      </c>
      <c r="C328" s="133"/>
      <c r="D328" s="136"/>
      <c r="E328" s="965"/>
      <c r="F328" s="966"/>
      <c r="G328" s="147">
        <f t="shared" si="12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28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03">
        <f t="shared" si="129"/>
        <v>0</v>
      </c>
      <c r="AI328" s="136"/>
      <c r="AJ328" s="136"/>
      <c r="AK328" s="136"/>
      <c r="AL328" s="105">
        <f t="shared" si="130"/>
        <v>0</v>
      </c>
      <c r="AM328" s="143"/>
      <c r="AN328" s="143"/>
      <c r="AO328" s="143"/>
      <c r="AP328" s="143"/>
      <c r="AQ328" s="146"/>
      <c r="AR328" s="224">
        <f t="shared" si="131"/>
        <v>0</v>
      </c>
      <c r="AS328" s="274"/>
      <c r="AT328" s="126"/>
      <c r="AU328" s="126"/>
      <c r="AV328" s="126"/>
      <c r="AW328" s="126"/>
      <c r="AX328" s="126"/>
      <c r="AY328" s="275"/>
      <c r="AZ328" s="274"/>
      <c r="BA328" s="274"/>
      <c r="BB328" s="274"/>
      <c r="BC328" s="222">
        <f t="shared" si="132"/>
        <v>0</v>
      </c>
      <c r="BD328" s="140">
        <f t="shared" si="133"/>
        <v>0</v>
      </c>
      <c r="BE328" s="132"/>
      <c r="BF328" s="140">
        <f t="shared" si="134"/>
        <v>0</v>
      </c>
      <c r="BG328" s="126"/>
      <c r="BH328" s="126"/>
      <c r="BI328" s="126"/>
      <c r="BJ328" s="126"/>
      <c r="BK328" s="126"/>
      <c r="BL328" s="126"/>
      <c r="BM328" s="126"/>
      <c r="BN328" s="126"/>
      <c r="BO328" s="126"/>
      <c r="BP328" s="126"/>
      <c r="BQ328" s="126"/>
      <c r="BR328" s="126"/>
      <c r="BS328" s="141"/>
      <c r="BT328" s="130">
        <f t="shared" si="135"/>
        <v>0</v>
      </c>
      <c r="BU328" s="132"/>
    </row>
    <row r="329" spans="1:73" ht="14.25" customHeight="1" thickBot="1" x14ac:dyDescent="0.3">
      <c r="A329" s="132"/>
      <c r="B329" s="512">
        <v>46317</v>
      </c>
      <c r="C329" s="136"/>
      <c r="D329" s="136"/>
      <c r="E329" s="135"/>
      <c r="F329" s="135"/>
      <c r="G329" s="147">
        <f t="shared" si="12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28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03">
        <f t="shared" si="129"/>
        <v>0</v>
      </c>
      <c r="AI329" s="136"/>
      <c r="AJ329" s="136"/>
      <c r="AK329" s="136"/>
      <c r="AL329" s="105">
        <f t="shared" si="130"/>
        <v>0</v>
      </c>
      <c r="AM329" s="143"/>
      <c r="AN329" s="143"/>
      <c r="AO329" s="143"/>
      <c r="AP329" s="143"/>
      <c r="AQ329" s="146"/>
      <c r="AR329" s="224">
        <f t="shared" si="131"/>
        <v>0</v>
      </c>
      <c r="AS329" s="274"/>
      <c r="AT329" s="126"/>
      <c r="AU329" s="126"/>
      <c r="AV329" s="126"/>
      <c r="AW329" s="126"/>
      <c r="AX329" s="126"/>
      <c r="AY329" s="275"/>
      <c r="AZ329" s="274"/>
      <c r="BA329" s="274"/>
      <c r="BB329" s="274"/>
      <c r="BC329" s="222">
        <f t="shared" si="132"/>
        <v>0</v>
      </c>
      <c r="BD329" s="140">
        <f t="shared" si="133"/>
        <v>0</v>
      </c>
      <c r="BE329" s="132"/>
      <c r="BF329" s="140">
        <f t="shared" si="134"/>
        <v>0</v>
      </c>
      <c r="BG329" s="126"/>
      <c r="BH329" s="126"/>
      <c r="BI329" s="126"/>
      <c r="BJ329" s="126"/>
      <c r="BK329" s="126"/>
      <c r="BL329" s="126"/>
      <c r="BM329" s="126"/>
      <c r="BN329" s="126"/>
      <c r="BO329" s="126"/>
      <c r="BP329" s="126"/>
      <c r="BQ329" s="126"/>
      <c r="BR329" s="126"/>
      <c r="BS329" s="141"/>
      <c r="BT329" s="130">
        <f t="shared" si="135"/>
        <v>0</v>
      </c>
      <c r="BU329" s="132"/>
    </row>
    <row r="330" spans="1:73" ht="14.25" customHeight="1" thickBot="1" x14ac:dyDescent="0.3">
      <c r="A330" s="132"/>
      <c r="B330" s="512">
        <v>46318</v>
      </c>
      <c r="C330" s="136"/>
      <c r="D330" s="136"/>
      <c r="E330" s="135"/>
      <c r="F330" s="135"/>
      <c r="G330" s="147">
        <f t="shared" si="12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28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03">
        <f t="shared" si="129"/>
        <v>0</v>
      </c>
      <c r="AI330" s="136"/>
      <c r="AJ330" s="136"/>
      <c r="AK330" s="136"/>
      <c r="AL330" s="105">
        <f t="shared" si="130"/>
        <v>0</v>
      </c>
      <c r="AM330" s="143"/>
      <c r="AN330" s="143"/>
      <c r="AO330" s="143"/>
      <c r="AP330" s="143"/>
      <c r="AQ330" s="146"/>
      <c r="AR330" s="224">
        <f t="shared" si="131"/>
        <v>0</v>
      </c>
      <c r="AS330" s="274"/>
      <c r="AT330" s="126"/>
      <c r="AU330" s="126"/>
      <c r="AV330" s="126"/>
      <c r="AW330" s="126"/>
      <c r="AX330" s="126"/>
      <c r="AY330" s="275"/>
      <c r="AZ330" s="274"/>
      <c r="BA330" s="274"/>
      <c r="BB330" s="274"/>
      <c r="BC330" s="222">
        <f t="shared" si="132"/>
        <v>0</v>
      </c>
      <c r="BD330" s="140">
        <f t="shared" si="133"/>
        <v>0</v>
      </c>
      <c r="BE330" s="132"/>
      <c r="BF330" s="140">
        <f t="shared" si="134"/>
        <v>0</v>
      </c>
      <c r="BG330" s="126"/>
      <c r="BH330" s="126"/>
      <c r="BI330" s="931"/>
      <c r="BJ330" s="126"/>
      <c r="BK330" s="126"/>
      <c r="BL330" s="126"/>
      <c r="BM330" s="126"/>
      <c r="BN330" s="126"/>
      <c r="BO330" s="126"/>
      <c r="BP330" s="126"/>
      <c r="BQ330" s="126"/>
      <c r="BR330" s="126"/>
      <c r="BS330" s="141"/>
      <c r="BT330" s="130">
        <f t="shared" si="135"/>
        <v>0</v>
      </c>
      <c r="BU330" s="132"/>
    </row>
    <row r="331" spans="1:73" ht="14.25" customHeight="1" thickBot="1" x14ac:dyDescent="0.3">
      <c r="A331" s="132"/>
      <c r="B331" s="512">
        <v>46319</v>
      </c>
      <c r="C331" s="136"/>
      <c r="D331" s="136"/>
      <c r="E331" s="135"/>
      <c r="F331" s="135"/>
      <c r="G331" s="147">
        <f t="shared" si="127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28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03">
        <f t="shared" si="129"/>
        <v>0</v>
      </c>
      <c r="AI331" s="136"/>
      <c r="AJ331" s="136"/>
      <c r="AK331" s="136"/>
      <c r="AL331" s="105">
        <f t="shared" si="130"/>
        <v>0</v>
      </c>
      <c r="AM331" s="143"/>
      <c r="AN331" s="143"/>
      <c r="AO331" s="143"/>
      <c r="AP331" s="143"/>
      <c r="AQ331" s="146"/>
      <c r="AR331" s="224">
        <f t="shared" si="131"/>
        <v>0</v>
      </c>
      <c r="AS331" s="274"/>
      <c r="AT331" s="126"/>
      <c r="AU331" s="126"/>
      <c r="AV331" s="126"/>
      <c r="AW331" s="126"/>
      <c r="AX331" s="126"/>
      <c r="AY331" s="275"/>
      <c r="AZ331" s="274"/>
      <c r="BA331" s="274"/>
      <c r="BB331" s="274"/>
      <c r="BC331" s="222">
        <f t="shared" si="132"/>
        <v>0</v>
      </c>
      <c r="BD331" s="140">
        <f t="shared" si="133"/>
        <v>0</v>
      </c>
      <c r="BE331" s="132"/>
      <c r="BF331" s="140">
        <f t="shared" si="134"/>
        <v>0</v>
      </c>
      <c r="BG331" s="126"/>
      <c r="BH331" s="126"/>
      <c r="BI331" s="126"/>
      <c r="BJ331" s="126"/>
      <c r="BK331" s="126"/>
      <c r="BL331" s="126"/>
      <c r="BM331" s="126"/>
      <c r="BN331" s="126"/>
      <c r="BO331" s="126"/>
      <c r="BP331" s="126"/>
      <c r="BQ331" s="126"/>
      <c r="BR331" s="126"/>
      <c r="BS331" s="141"/>
      <c r="BT331" s="130">
        <f t="shared" si="135"/>
        <v>0</v>
      </c>
      <c r="BU331" s="132"/>
    </row>
    <row r="332" spans="1:73" ht="14.25" customHeight="1" thickBot="1" x14ac:dyDescent="0.3">
      <c r="A332" s="132"/>
      <c r="B332" s="512">
        <v>46320</v>
      </c>
      <c r="C332" s="136"/>
      <c r="D332" s="136"/>
      <c r="E332" s="135"/>
      <c r="F332" s="135"/>
      <c r="G332" s="147">
        <f t="shared" si="12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28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03">
        <f t="shared" si="129"/>
        <v>0</v>
      </c>
      <c r="AI332" s="136"/>
      <c r="AJ332" s="136"/>
      <c r="AK332" s="136"/>
      <c r="AL332" s="105">
        <f t="shared" si="130"/>
        <v>0</v>
      </c>
      <c r="AM332" s="143"/>
      <c r="AN332" s="143"/>
      <c r="AO332" s="143"/>
      <c r="AP332" s="143"/>
      <c r="AQ332" s="146"/>
      <c r="AR332" s="224">
        <f t="shared" si="131"/>
        <v>0</v>
      </c>
      <c r="AS332" s="274"/>
      <c r="AT332" s="126"/>
      <c r="AU332" s="126"/>
      <c r="AV332" s="126"/>
      <c r="AW332" s="126"/>
      <c r="AX332" s="126"/>
      <c r="AY332" s="275"/>
      <c r="AZ332" s="274"/>
      <c r="BA332" s="274"/>
      <c r="BB332" s="274"/>
      <c r="BC332" s="222">
        <f t="shared" si="132"/>
        <v>0</v>
      </c>
      <c r="BD332" s="140">
        <f t="shared" si="133"/>
        <v>0</v>
      </c>
      <c r="BE332" s="132"/>
      <c r="BF332" s="140">
        <f t="shared" si="134"/>
        <v>0</v>
      </c>
      <c r="BG332" s="126"/>
      <c r="BH332" s="126"/>
      <c r="BI332" s="126"/>
      <c r="BJ332" s="126"/>
      <c r="BK332" s="126"/>
      <c r="BL332" s="126"/>
      <c r="BM332" s="126"/>
      <c r="BN332" s="126"/>
      <c r="BO332" s="126"/>
      <c r="BP332" s="126"/>
      <c r="BQ332" s="126"/>
      <c r="BR332" s="126"/>
      <c r="BS332" s="141"/>
      <c r="BT332" s="130">
        <f t="shared" si="135"/>
        <v>0</v>
      </c>
      <c r="BU332" s="132"/>
    </row>
    <row r="333" spans="1:73" ht="14.25" customHeight="1" thickBot="1" x14ac:dyDescent="0.3">
      <c r="A333" s="132"/>
      <c r="B333" s="512">
        <v>46321</v>
      </c>
      <c r="C333" s="136"/>
      <c r="D333" s="136"/>
      <c r="E333" s="135"/>
      <c r="F333" s="135"/>
      <c r="G333" s="147">
        <f t="shared" si="127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43"/>
      <c r="U333" s="103">
        <f t="shared" si="128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03">
        <f t="shared" si="129"/>
        <v>0</v>
      </c>
      <c r="AI333" s="136"/>
      <c r="AJ333" s="136"/>
      <c r="AK333" s="136"/>
      <c r="AL333" s="105">
        <f t="shared" si="130"/>
        <v>0</v>
      </c>
      <c r="AM333" s="143"/>
      <c r="AN333" s="143"/>
      <c r="AO333" s="143"/>
      <c r="AP333" s="143"/>
      <c r="AQ333" s="146"/>
      <c r="AR333" s="224">
        <f t="shared" si="131"/>
        <v>0</v>
      </c>
      <c r="AS333" s="274"/>
      <c r="AT333" s="126"/>
      <c r="AU333" s="126"/>
      <c r="AV333" s="126"/>
      <c r="AW333" s="126"/>
      <c r="AX333" s="126"/>
      <c r="AY333" s="275"/>
      <c r="AZ333" s="274"/>
      <c r="BA333" s="274"/>
      <c r="BB333" s="274"/>
      <c r="BC333" s="222">
        <f t="shared" si="132"/>
        <v>0</v>
      </c>
      <c r="BD333" s="140">
        <f t="shared" si="133"/>
        <v>0</v>
      </c>
      <c r="BE333" s="132"/>
      <c r="BF333" s="140">
        <f t="shared" si="134"/>
        <v>0</v>
      </c>
      <c r="BG333" s="126"/>
      <c r="BH333" s="126"/>
      <c r="BI333" s="126"/>
      <c r="BJ333" s="126"/>
      <c r="BK333" s="126"/>
      <c r="BL333" s="126"/>
      <c r="BM333" s="126"/>
      <c r="BN333" s="126"/>
      <c r="BO333" s="126"/>
      <c r="BP333" s="126"/>
      <c r="BQ333" s="126"/>
      <c r="BR333" s="126"/>
      <c r="BS333" s="141"/>
      <c r="BT333" s="130">
        <f t="shared" si="135"/>
        <v>0</v>
      </c>
      <c r="BU333" s="132"/>
    </row>
    <row r="334" spans="1:73" ht="14.25" customHeight="1" thickBot="1" x14ac:dyDescent="0.3">
      <c r="A334" s="132"/>
      <c r="B334" s="512">
        <v>46322</v>
      </c>
      <c r="C334" s="136"/>
      <c r="D334" s="136"/>
      <c r="E334" s="135"/>
      <c r="F334" s="135"/>
      <c r="G334" s="147">
        <f t="shared" si="127"/>
        <v>0</v>
      </c>
      <c r="H334" s="144"/>
      <c r="I334" s="143"/>
      <c r="J334" s="146"/>
      <c r="K334" s="967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28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03">
        <f t="shared" si="129"/>
        <v>0</v>
      </c>
      <c r="AI334" s="136"/>
      <c r="AJ334" s="136"/>
      <c r="AK334" s="136"/>
      <c r="AL334" s="105">
        <f t="shared" si="130"/>
        <v>0</v>
      </c>
      <c r="AM334" s="143"/>
      <c r="AN334" s="143"/>
      <c r="AO334" s="143"/>
      <c r="AP334" s="143"/>
      <c r="AQ334" s="146"/>
      <c r="AR334" s="224">
        <f t="shared" si="131"/>
        <v>0</v>
      </c>
      <c r="AS334" s="274"/>
      <c r="AT334" s="126"/>
      <c r="AU334" s="126"/>
      <c r="AV334" s="126"/>
      <c r="AW334" s="126"/>
      <c r="AX334" s="126"/>
      <c r="AY334" s="275"/>
      <c r="AZ334" s="274"/>
      <c r="BA334" s="274"/>
      <c r="BB334" s="274"/>
      <c r="BC334" s="222">
        <f t="shared" si="132"/>
        <v>0</v>
      </c>
      <c r="BD334" s="140">
        <f t="shared" si="133"/>
        <v>0</v>
      </c>
      <c r="BE334" s="132"/>
      <c r="BF334" s="140">
        <f t="shared" si="134"/>
        <v>0</v>
      </c>
      <c r="BG334" s="126"/>
      <c r="BH334" s="126"/>
      <c r="BI334" s="126"/>
      <c r="BJ334" s="126"/>
      <c r="BK334" s="126"/>
      <c r="BL334" s="126"/>
      <c r="BM334" s="126"/>
      <c r="BN334" s="126"/>
      <c r="BO334" s="126"/>
      <c r="BP334" s="126"/>
      <c r="BQ334" s="126"/>
      <c r="BR334" s="126"/>
      <c r="BS334" s="141"/>
      <c r="BT334" s="130">
        <f t="shared" si="135"/>
        <v>0</v>
      </c>
      <c r="BU334" s="132"/>
    </row>
    <row r="335" spans="1:73" ht="14.25" customHeight="1" thickBot="1" x14ac:dyDescent="0.3">
      <c r="A335" s="132"/>
      <c r="B335" s="512">
        <v>46323</v>
      </c>
      <c r="C335" s="136"/>
      <c r="D335" s="136"/>
      <c r="E335" s="135"/>
      <c r="F335" s="135"/>
      <c r="G335" s="147">
        <f t="shared" si="127"/>
        <v>0</v>
      </c>
      <c r="H335" s="144"/>
      <c r="I335" s="143"/>
      <c r="J335" s="146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28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03">
        <f t="shared" si="129"/>
        <v>0</v>
      </c>
      <c r="AI335" s="136"/>
      <c r="AJ335" s="136"/>
      <c r="AK335" s="136"/>
      <c r="AL335" s="105">
        <f t="shared" si="130"/>
        <v>0</v>
      </c>
      <c r="AM335" s="968"/>
      <c r="AN335" s="969"/>
      <c r="AO335" s="143"/>
      <c r="AP335" s="143"/>
      <c r="AQ335" s="146"/>
      <c r="AR335" s="224">
        <f t="shared" si="131"/>
        <v>0</v>
      </c>
      <c r="AS335" s="274"/>
      <c r="AT335" s="126"/>
      <c r="AU335" s="126"/>
      <c r="AV335" s="126"/>
      <c r="AW335" s="126"/>
      <c r="AX335" s="126"/>
      <c r="AY335" s="275"/>
      <c r="AZ335" s="274"/>
      <c r="BA335" s="274"/>
      <c r="BB335" s="274"/>
      <c r="BC335" s="222">
        <f t="shared" si="132"/>
        <v>0</v>
      </c>
      <c r="BD335" s="140">
        <f t="shared" si="133"/>
        <v>0</v>
      </c>
      <c r="BE335" s="132"/>
      <c r="BF335" s="140">
        <f t="shared" si="134"/>
        <v>0</v>
      </c>
      <c r="BG335" s="126"/>
      <c r="BH335" s="126"/>
      <c r="BI335" s="931"/>
      <c r="BJ335" s="126"/>
      <c r="BK335" s="126"/>
      <c r="BL335" s="126"/>
      <c r="BM335" s="126"/>
      <c r="BN335" s="126"/>
      <c r="BO335" s="126"/>
      <c r="BP335" s="126"/>
      <c r="BQ335" s="126"/>
      <c r="BR335" s="126"/>
      <c r="BS335" s="141"/>
      <c r="BT335" s="130">
        <f t="shared" si="135"/>
        <v>0</v>
      </c>
      <c r="BU335" s="132"/>
    </row>
    <row r="336" spans="1:73" ht="14.25" customHeight="1" thickBot="1" x14ac:dyDescent="0.3">
      <c r="A336" s="132"/>
      <c r="B336" s="512">
        <v>46324</v>
      </c>
      <c r="C336" s="136"/>
      <c r="D336" s="136"/>
      <c r="E336" s="135"/>
      <c r="F336" s="135"/>
      <c r="G336" s="147">
        <f t="shared" si="127"/>
        <v>0</v>
      </c>
      <c r="H336" s="144"/>
      <c r="I336" s="143"/>
      <c r="J336" s="146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28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03">
        <f t="shared" si="129"/>
        <v>0</v>
      </c>
      <c r="AI336" s="136"/>
      <c r="AJ336" s="136"/>
      <c r="AK336" s="136"/>
      <c r="AL336" s="105">
        <f t="shared" si="130"/>
        <v>0</v>
      </c>
      <c r="AM336" s="143"/>
      <c r="AN336" s="143"/>
      <c r="AO336" s="143"/>
      <c r="AP336" s="143"/>
      <c r="AQ336" s="146"/>
      <c r="AR336" s="224">
        <f t="shared" si="131"/>
        <v>0</v>
      </c>
      <c r="AS336" s="274"/>
      <c r="AT336" s="126"/>
      <c r="AU336" s="126"/>
      <c r="AV336" s="126"/>
      <c r="AW336" s="126"/>
      <c r="AX336" s="126"/>
      <c r="AY336" s="275"/>
      <c r="AZ336" s="274"/>
      <c r="BA336" s="274"/>
      <c r="BB336" s="274"/>
      <c r="BC336" s="222">
        <f t="shared" si="132"/>
        <v>0</v>
      </c>
      <c r="BD336" s="140">
        <f t="shared" si="133"/>
        <v>0</v>
      </c>
      <c r="BE336" s="132"/>
      <c r="BF336" s="140">
        <f t="shared" si="134"/>
        <v>0</v>
      </c>
      <c r="BG336" s="126"/>
      <c r="BH336" s="126"/>
      <c r="BI336" s="126"/>
      <c r="BJ336" s="126"/>
      <c r="BK336" s="126"/>
      <c r="BL336" s="126"/>
      <c r="BM336" s="126"/>
      <c r="BN336" s="126"/>
      <c r="BO336" s="126"/>
      <c r="BP336" s="126"/>
      <c r="BQ336" s="126"/>
      <c r="BR336" s="126"/>
      <c r="BS336" s="141"/>
      <c r="BT336" s="130">
        <f t="shared" si="135"/>
        <v>0</v>
      </c>
      <c r="BU336" s="132"/>
    </row>
    <row r="337" spans="1:73" ht="14.25" customHeight="1" thickBot="1" x14ac:dyDescent="0.3">
      <c r="A337" s="132"/>
      <c r="B337" s="512">
        <v>46325</v>
      </c>
      <c r="C337" s="136"/>
      <c r="D337" s="136"/>
      <c r="E337" s="135"/>
      <c r="F337" s="135"/>
      <c r="G337" s="147">
        <f t="shared" si="127"/>
        <v>0</v>
      </c>
      <c r="H337" s="144"/>
      <c r="I337" s="143"/>
      <c r="J337" s="146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28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03">
        <f t="shared" si="129"/>
        <v>0</v>
      </c>
      <c r="AI337" s="136"/>
      <c r="AJ337" s="136"/>
      <c r="AK337" s="136"/>
      <c r="AL337" s="105">
        <f t="shared" si="130"/>
        <v>0</v>
      </c>
      <c r="AM337" s="143"/>
      <c r="AN337" s="143"/>
      <c r="AO337" s="143"/>
      <c r="AP337" s="143"/>
      <c r="AQ337" s="146"/>
      <c r="AR337" s="224">
        <f t="shared" si="131"/>
        <v>0</v>
      </c>
      <c r="AS337" s="274"/>
      <c r="AT337" s="126"/>
      <c r="AU337" s="126"/>
      <c r="AV337" s="126"/>
      <c r="AW337" s="126"/>
      <c r="AX337" s="126"/>
      <c r="AY337" s="275"/>
      <c r="AZ337" s="274"/>
      <c r="BA337" s="274"/>
      <c r="BB337" s="274"/>
      <c r="BC337" s="222">
        <f t="shared" si="132"/>
        <v>0</v>
      </c>
      <c r="BD337" s="140">
        <f t="shared" si="133"/>
        <v>0</v>
      </c>
      <c r="BE337" s="132"/>
      <c r="BF337" s="140">
        <f t="shared" si="134"/>
        <v>0</v>
      </c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  <c r="BQ337" s="126"/>
      <c r="BR337" s="126"/>
      <c r="BS337" s="141"/>
      <c r="BT337" s="130">
        <f t="shared" si="135"/>
        <v>0</v>
      </c>
      <c r="BU337" s="132"/>
    </row>
    <row r="338" spans="1:73" ht="14.25" customHeight="1" x14ac:dyDescent="0.25">
      <c r="A338" s="132"/>
      <c r="B338" s="512">
        <v>46326</v>
      </c>
      <c r="C338" s="159"/>
      <c r="D338" s="159"/>
      <c r="E338" s="156"/>
      <c r="F338" s="156"/>
      <c r="G338" s="147">
        <f t="shared" si="127"/>
        <v>0</v>
      </c>
      <c r="H338" s="612"/>
      <c r="I338" s="157"/>
      <c r="J338" s="160"/>
      <c r="K338" s="970"/>
      <c r="L338" s="157"/>
      <c r="M338" s="157"/>
      <c r="N338" s="157"/>
      <c r="O338" s="157"/>
      <c r="P338" s="157"/>
      <c r="Q338" s="157"/>
      <c r="R338" s="157"/>
      <c r="S338" s="157"/>
      <c r="T338" s="157"/>
      <c r="U338" s="103">
        <f t="shared" si="128"/>
        <v>0</v>
      </c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03">
        <f t="shared" si="129"/>
        <v>0</v>
      </c>
      <c r="AI338" s="159"/>
      <c r="AJ338" s="159"/>
      <c r="AK338" s="159"/>
      <c r="AL338" s="105">
        <f t="shared" si="130"/>
        <v>0</v>
      </c>
      <c r="AM338" s="971"/>
      <c r="AN338" s="971"/>
      <c r="AO338" s="157"/>
      <c r="AP338" s="157"/>
      <c r="AQ338" s="160"/>
      <c r="AR338" s="224">
        <f t="shared" si="131"/>
        <v>0</v>
      </c>
      <c r="AS338" s="296"/>
      <c r="AT338" s="138"/>
      <c r="AU338" s="138"/>
      <c r="AV338" s="138"/>
      <c r="AW338" s="138"/>
      <c r="AX338" s="138"/>
      <c r="AY338" s="297"/>
      <c r="AZ338" s="296"/>
      <c r="BA338" s="296"/>
      <c r="BB338" s="296"/>
      <c r="BC338" s="222">
        <f t="shared" si="132"/>
        <v>0</v>
      </c>
      <c r="BD338" s="162">
        <f t="shared" si="133"/>
        <v>0</v>
      </c>
      <c r="BE338" s="132"/>
      <c r="BF338" s="162">
        <f t="shared" si="134"/>
        <v>0</v>
      </c>
      <c r="BG338" s="138"/>
      <c r="BH338" s="138"/>
      <c r="BI338" s="972"/>
      <c r="BJ338" s="138"/>
      <c r="BK338" s="138"/>
      <c r="BL338" s="138"/>
      <c r="BM338" s="138"/>
      <c r="BN338" s="138"/>
      <c r="BO338" s="138"/>
      <c r="BP338" s="138"/>
      <c r="BQ338" s="138"/>
      <c r="BR338" s="138"/>
      <c r="BS338" s="163"/>
      <c r="BT338" s="164">
        <f t="shared" si="135"/>
        <v>0</v>
      </c>
      <c r="BU338" s="132"/>
    </row>
    <row r="339" spans="1:73" ht="14.25" customHeight="1" x14ac:dyDescent="0.25">
      <c r="A339" s="3"/>
      <c r="B339" s="2"/>
      <c r="C339" s="166">
        <f t="shared" ref="C339:U339" si="136">SUM(C308:C338)</f>
        <v>0</v>
      </c>
      <c r="D339" s="166">
        <f t="shared" si="136"/>
        <v>0</v>
      </c>
      <c r="E339" s="166">
        <f t="shared" si="136"/>
        <v>0</v>
      </c>
      <c r="F339" s="166">
        <f t="shared" si="136"/>
        <v>0</v>
      </c>
      <c r="G339" s="166">
        <f t="shared" si="136"/>
        <v>0</v>
      </c>
      <c r="H339" s="166">
        <f t="shared" si="136"/>
        <v>0</v>
      </c>
      <c r="I339" s="166">
        <f t="shared" si="136"/>
        <v>0</v>
      </c>
      <c r="J339" s="166">
        <f t="shared" si="136"/>
        <v>0</v>
      </c>
      <c r="K339" s="166">
        <f t="shared" si="136"/>
        <v>0</v>
      </c>
      <c r="L339" s="166">
        <f t="shared" si="136"/>
        <v>0</v>
      </c>
      <c r="M339" s="166">
        <f t="shared" si="136"/>
        <v>0</v>
      </c>
      <c r="N339" s="166">
        <f t="shared" si="136"/>
        <v>0</v>
      </c>
      <c r="O339" s="166">
        <f t="shared" si="136"/>
        <v>0</v>
      </c>
      <c r="P339" s="166">
        <f t="shared" si="136"/>
        <v>0</v>
      </c>
      <c r="Q339" s="166">
        <f t="shared" si="136"/>
        <v>0</v>
      </c>
      <c r="R339" s="166">
        <f t="shared" si="136"/>
        <v>0</v>
      </c>
      <c r="S339" s="166">
        <f t="shared" si="136"/>
        <v>0</v>
      </c>
      <c r="T339" s="166">
        <f t="shared" si="136"/>
        <v>0</v>
      </c>
      <c r="U339" s="166">
        <f t="shared" si="136"/>
        <v>0</v>
      </c>
      <c r="V339" s="166"/>
      <c r="W339" s="166"/>
      <c r="X339" s="166">
        <f t="shared" ref="X339:AX339" si="137">SUM(X308:X338)</f>
        <v>0</v>
      </c>
      <c r="Y339" s="166">
        <f t="shared" si="137"/>
        <v>0</v>
      </c>
      <c r="Z339" s="166">
        <f t="shared" si="137"/>
        <v>0</v>
      </c>
      <c r="AA339" s="166">
        <f t="shared" si="137"/>
        <v>0</v>
      </c>
      <c r="AB339" s="166">
        <f t="shared" si="137"/>
        <v>0</v>
      </c>
      <c r="AC339" s="166">
        <f t="shared" si="137"/>
        <v>0</v>
      </c>
      <c r="AD339" s="166">
        <f t="shared" si="137"/>
        <v>0</v>
      </c>
      <c r="AE339" s="166">
        <f t="shared" si="137"/>
        <v>0</v>
      </c>
      <c r="AF339" s="166">
        <f t="shared" si="137"/>
        <v>0</v>
      </c>
      <c r="AG339" s="166">
        <f t="shared" si="137"/>
        <v>0</v>
      </c>
      <c r="AH339" s="166">
        <f t="shared" si="137"/>
        <v>0</v>
      </c>
      <c r="AI339" s="166">
        <f t="shared" si="137"/>
        <v>0</v>
      </c>
      <c r="AJ339" s="166">
        <f t="shared" si="137"/>
        <v>0</v>
      </c>
      <c r="AK339" s="166">
        <f t="shared" si="137"/>
        <v>0</v>
      </c>
      <c r="AL339" s="166">
        <f t="shared" si="137"/>
        <v>0</v>
      </c>
      <c r="AM339" s="166">
        <f t="shared" si="137"/>
        <v>0</v>
      </c>
      <c r="AN339" s="166">
        <f t="shared" si="137"/>
        <v>0</v>
      </c>
      <c r="AO339" s="166">
        <f t="shared" si="137"/>
        <v>0</v>
      </c>
      <c r="AP339" s="166">
        <f t="shared" si="137"/>
        <v>0</v>
      </c>
      <c r="AQ339" s="166">
        <f t="shared" si="137"/>
        <v>0</v>
      </c>
      <c r="AR339" s="166">
        <f t="shared" si="137"/>
        <v>0</v>
      </c>
      <c r="AS339" s="165">
        <f t="shared" si="137"/>
        <v>0</v>
      </c>
      <c r="AT339" s="165">
        <f t="shared" si="137"/>
        <v>0</v>
      </c>
      <c r="AU339" s="165">
        <f t="shared" si="137"/>
        <v>0</v>
      </c>
      <c r="AV339" s="165">
        <f t="shared" si="137"/>
        <v>0</v>
      </c>
      <c r="AW339" s="165">
        <f t="shared" si="137"/>
        <v>0</v>
      </c>
      <c r="AX339" s="165">
        <f t="shared" si="137"/>
        <v>0</v>
      </c>
      <c r="AY339" s="165"/>
      <c r="AZ339" s="166"/>
      <c r="BA339" s="166"/>
      <c r="BB339" s="166"/>
      <c r="BC339" s="166">
        <f t="shared" ref="BC339:BD339" si="138">SUM(BC308:BC338)</f>
        <v>0</v>
      </c>
      <c r="BD339" s="166">
        <f t="shared" si="138"/>
        <v>0</v>
      </c>
      <c r="BE339" s="3"/>
      <c r="BF339" s="172">
        <f t="shared" ref="BF339:BT339" si="139">SUM(BF308:BF338)</f>
        <v>0</v>
      </c>
      <c r="BG339" s="172">
        <f t="shared" si="139"/>
        <v>0</v>
      </c>
      <c r="BH339" s="172">
        <f t="shared" si="139"/>
        <v>0</v>
      </c>
      <c r="BI339" s="172">
        <f t="shared" si="139"/>
        <v>0</v>
      </c>
      <c r="BJ339" s="172">
        <f t="shared" si="139"/>
        <v>0</v>
      </c>
      <c r="BK339" s="172">
        <f t="shared" si="139"/>
        <v>0</v>
      </c>
      <c r="BL339" s="172">
        <f t="shared" si="139"/>
        <v>0</v>
      </c>
      <c r="BM339" s="172">
        <f t="shared" si="139"/>
        <v>0</v>
      </c>
      <c r="BN339" s="172">
        <f t="shared" si="139"/>
        <v>0</v>
      </c>
      <c r="BO339" s="172">
        <f t="shared" si="139"/>
        <v>0</v>
      </c>
      <c r="BP339" s="172">
        <f t="shared" si="139"/>
        <v>0</v>
      </c>
      <c r="BQ339" s="172">
        <f t="shared" si="139"/>
        <v>0</v>
      </c>
      <c r="BR339" s="172">
        <f t="shared" si="139"/>
        <v>0</v>
      </c>
      <c r="BS339" s="172">
        <f t="shared" si="139"/>
        <v>0</v>
      </c>
      <c r="BT339" s="172">
        <f t="shared" si="139"/>
        <v>0</v>
      </c>
      <c r="BU339" s="3"/>
    </row>
    <row r="340" spans="1:73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4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4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</row>
    <row r="341" spans="1:73" ht="14.25" customHeight="1" thickBot="1" x14ac:dyDescent="0.3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176"/>
      <c r="AI341" s="3"/>
      <c r="AJ341" s="3"/>
      <c r="AK341" s="3"/>
      <c r="AL341" s="4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05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spans="1:73" ht="14.25" customHeight="1" thickBot="1" x14ac:dyDescent="0.3">
      <c r="A342" s="3"/>
      <c r="B342" s="512">
        <v>46327</v>
      </c>
      <c r="C342" s="104"/>
      <c r="D342" s="104"/>
      <c r="E342" s="97"/>
      <c r="F342" s="97"/>
      <c r="G342" s="265">
        <f t="shared" ref="G342:G371" si="140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9">
        <f t="shared" ref="U342:U371" si="141">SUM(H342:T342)</f>
        <v>0</v>
      </c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03">
        <f t="shared" ref="AH342:AH371" si="142">SUM(V342:AG342)</f>
        <v>0</v>
      </c>
      <c r="AI342" s="104"/>
      <c r="AJ342" s="104"/>
      <c r="AK342" s="104"/>
      <c r="AL342" s="191">
        <f t="shared" ref="AL342:AL371" si="143">SUM(AI342:AK342)</f>
        <v>0</v>
      </c>
      <c r="AM342" s="186"/>
      <c r="AN342" s="186"/>
      <c r="AO342" s="186"/>
      <c r="AP342" s="186"/>
      <c r="AQ342" s="193"/>
      <c r="AR342" s="219">
        <f t="shared" ref="AR342:AR371" si="144">+G342-U342-AH342-AL342-AM342-AO342-AP342-AQ342</f>
        <v>0</v>
      </c>
      <c r="AS342" s="269"/>
      <c r="AT342" s="109"/>
      <c r="AU342" s="109"/>
      <c r="AV342" s="109"/>
      <c r="AW342" s="109"/>
      <c r="AX342" s="109"/>
      <c r="AY342" s="109"/>
      <c r="AZ342" s="269"/>
      <c r="BA342" s="269"/>
      <c r="BB342" s="269"/>
      <c r="BC342" s="222">
        <f t="shared" ref="BC342:BC371" si="145">SUM(AS342:BB342)-BA342</f>
        <v>0</v>
      </c>
      <c r="BD342" s="114">
        <f t="shared" ref="BD342:BD371" si="146">+AR342-BC342</f>
        <v>0</v>
      </c>
      <c r="BE342" s="3"/>
      <c r="BF342" s="114">
        <f t="shared" ref="BF342:BF371" si="147">SUM(BG342:BS342)</f>
        <v>0</v>
      </c>
      <c r="BG342" s="220"/>
      <c r="BH342" s="220"/>
      <c r="BI342" s="220"/>
      <c r="BJ342" s="220"/>
      <c r="BK342" s="220"/>
      <c r="BL342" s="220"/>
      <c r="BM342" s="220"/>
      <c r="BN342" s="220"/>
      <c r="BO342" s="220"/>
      <c r="BP342" s="220"/>
      <c r="BQ342" s="220"/>
      <c r="BR342" s="220"/>
      <c r="BS342" s="115"/>
      <c r="BT342" s="116">
        <f t="shared" ref="BT342:BT371" si="148">+BD342-BF342</f>
        <v>0</v>
      </c>
      <c r="BU342" s="3"/>
    </row>
    <row r="343" spans="1:73" ht="14.25" customHeight="1" thickBot="1" x14ac:dyDescent="0.3">
      <c r="A343" s="3"/>
      <c r="B343" s="512">
        <v>46328</v>
      </c>
      <c r="C343" s="123"/>
      <c r="D343" s="123"/>
      <c r="E343" s="120"/>
      <c r="F343" s="120"/>
      <c r="G343" s="147">
        <f t="shared" si="140"/>
        <v>0</v>
      </c>
      <c r="H343" s="97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41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03">
        <f t="shared" si="142"/>
        <v>0</v>
      </c>
      <c r="AI343" s="123"/>
      <c r="AJ343" s="123"/>
      <c r="AK343" s="123"/>
      <c r="AL343" s="105">
        <f t="shared" si="143"/>
        <v>0</v>
      </c>
      <c r="AM343" s="143"/>
      <c r="AN343" s="143"/>
      <c r="AO343" s="143"/>
      <c r="AP343" s="143"/>
      <c r="AQ343" s="146"/>
      <c r="AR343" s="224">
        <f t="shared" si="144"/>
        <v>0</v>
      </c>
      <c r="AS343" s="274"/>
      <c r="AT343" s="126"/>
      <c r="AU343" s="126"/>
      <c r="AV343" s="126"/>
      <c r="AW343" s="126"/>
      <c r="AX343" s="126"/>
      <c r="AY343" s="126"/>
      <c r="AZ343" s="274"/>
      <c r="BA343" s="274"/>
      <c r="BB343" s="274"/>
      <c r="BC343" s="222">
        <f t="shared" si="145"/>
        <v>0</v>
      </c>
      <c r="BD343" s="113">
        <f t="shared" si="146"/>
        <v>0</v>
      </c>
      <c r="BE343" s="3"/>
      <c r="BF343" s="113">
        <f t="shared" si="147"/>
        <v>0</v>
      </c>
      <c r="BG343" s="225"/>
      <c r="BH343" s="225"/>
      <c r="BI343" s="225"/>
      <c r="BJ343" s="225"/>
      <c r="BK343" s="225"/>
      <c r="BL343" s="225"/>
      <c r="BM343" s="225"/>
      <c r="BN343" s="225"/>
      <c r="BO343" s="225"/>
      <c r="BP343" s="225"/>
      <c r="BQ343" s="225"/>
      <c r="BR343" s="225"/>
      <c r="BS343" s="129"/>
      <c r="BT343" s="130">
        <f t="shared" si="148"/>
        <v>0</v>
      </c>
      <c r="BU343" s="3"/>
    </row>
    <row r="344" spans="1:73" ht="14.25" customHeight="1" thickBot="1" x14ac:dyDescent="0.3">
      <c r="A344" s="3"/>
      <c r="B344" s="512">
        <v>46329</v>
      </c>
      <c r="C344" s="123"/>
      <c r="D344" s="123"/>
      <c r="E344" s="120"/>
      <c r="F344" s="120"/>
      <c r="G344" s="147">
        <f t="shared" si="140"/>
        <v>0</v>
      </c>
      <c r="H344" s="97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41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03">
        <f t="shared" si="142"/>
        <v>0</v>
      </c>
      <c r="AI344" s="123"/>
      <c r="AJ344" s="123"/>
      <c r="AK344" s="123"/>
      <c r="AL344" s="105">
        <f t="shared" si="143"/>
        <v>0</v>
      </c>
      <c r="AM344" s="143"/>
      <c r="AN344" s="143"/>
      <c r="AO344" s="143"/>
      <c r="AP344" s="143"/>
      <c r="AQ344" s="146"/>
      <c r="AR344" s="224">
        <f t="shared" si="144"/>
        <v>0</v>
      </c>
      <c r="AS344" s="274"/>
      <c r="AT344" s="126"/>
      <c r="AU344" s="126"/>
      <c r="AV344" s="126"/>
      <c r="AW344" s="126"/>
      <c r="AX344" s="126"/>
      <c r="AY344" s="126"/>
      <c r="AZ344" s="274"/>
      <c r="BA344" s="274"/>
      <c r="BB344" s="274"/>
      <c r="BC344" s="222">
        <f t="shared" si="145"/>
        <v>0</v>
      </c>
      <c r="BD344" s="113">
        <f t="shared" si="146"/>
        <v>0</v>
      </c>
      <c r="BE344" s="3"/>
      <c r="BF344" s="113">
        <f t="shared" si="147"/>
        <v>0</v>
      </c>
      <c r="BG344" s="225"/>
      <c r="BH344" s="225"/>
      <c r="BI344" s="225"/>
      <c r="BJ344" s="225"/>
      <c r="BK344" s="225"/>
      <c r="BL344" s="225"/>
      <c r="BM344" s="225"/>
      <c r="BN344" s="225"/>
      <c r="BO344" s="225"/>
      <c r="BP344" s="225"/>
      <c r="BQ344" s="225"/>
      <c r="BR344" s="225"/>
      <c r="BS344" s="129"/>
      <c r="BT344" s="130">
        <f t="shared" si="148"/>
        <v>0</v>
      </c>
      <c r="BU344" s="3"/>
    </row>
    <row r="345" spans="1:73" ht="14.25" customHeight="1" thickBot="1" x14ac:dyDescent="0.3">
      <c r="A345" s="132"/>
      <c r="B345" s="512">
        <v>46330</v>
      </c>
      <c r="C345" s="136"/>
      <c r="D345" s="136"/>
      <c r="E345" s="135"/>
      <c r="F345" s="135"/>
      <c r="G345" s="147">
        <f t="shared" si="140"/>
        <v>0</v>
      </c>
      <c r="H345" s="144"/>
      <c r="I345" s="143"/>
      <c r="J345" s="143"/>
      <c r="K345" s="93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41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03">
        <f t="shared" si="142"/>
        <v>0</v>
      </c>
      <c r="AI345" s="136"/>
      <c r="AJ345" s="136"/>
      <c r="AK345" s="136"/>
      <c r="AL345" s="105">
        <f t="shared" si="143"/>
        <v>0</v>
      </c>
      <c r="AM345" s="143"/>
      <c r="AN345" s="143"/>
      <c r="AO345" s="143"/>
      <c r="AP345" s="143"/>
      <c r="AQ345" s="146"/>
      <c r="AR345" s="224">
        <f t="shared" si="144"/>
        <v>0</v>
      </c>
      <c r="AS345" s="274"/>
      <c r="AT345" s="126"/>
      <c r="AU345" s="126"/>
      <c r="AV345" s="126"/>
      <c r="AW345" s="126"/>
      <c r="AX345" s="126"/>
      <c r="AY345" s="126"/>
      <c r="AZ345" s="274"/>
      <c r="BA345" s="274"/>
      <c r="BB345" s="274"/>
      <c r="BC345" s="222">
        <f t="shared" si="145"/>
        <v>0</v>
      </c>
      <c r="BD345" s="140">
        <f t="shared" si="146"/>
        <v>0</v>
      </c>
      <c r="BE345" s="132"/>
      <c r="BF345" s="140">
        <f t="shared" si="147"/>
        <v>0</v>
      </c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26"/>
      <c r="BR345" s="126"/>
      <c r="BS345" s="141"/>
      <c r="BT345" s="130">
        <f t="shared" si="148"/>
        <v>0</v>
      </c>
      <c r="BU345" s="132"/>
    </row>
    <row r="346" spans="1:73" ht="14.25" customHeight="1" thickBot="1" x14ac:dyDescent="0.3">
      <c r="A346" s="132"/>
      <c r="B346" s="512">
        <v>46331</v>
      </c>
      <c r="C346" s="136"/>
      <c r="D346" s="136"/>
      <c r="E346" s="135"/>
      <c r="F346" s="135"/>
      <c r="G346" s="147">
        <f t="shared" si="140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41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03">
        <f t="shared" si="142"/>
        <v>0</v>
      </c>
      <c r="AI346" s="136"/>
      <c r="AJ346" s="136"/>
      <c r="AK346" s="136"/>
      <c r="AL346" s="105">
        <f t="shared" si="143"/>
        <v>0</v>
      </c>
      <c r="AM346" s="143"/>
      <c r="AN346" s="143"/>
      <c r="AO346" s="143"/>
      <c r="AP346" s="143"/>
      <c r="AQ346" s="146"/>
      <c r="AR346" s="224">
        <f t="shared" si="144"/>
        <v>0</v>
      </c>
      <c r="AS346" s="274"/>
      <c r="AT346" s="126"/>
      <c r="AU346" s="126"/>
      <c r="AV346" s="126"/>
      <c r="AW346" s="126"/>
      <c r="AX346" s="126"/>
      <c r="AY346" s="126"/>
      <c r="AZ346" s="274"/>
      <c r="BA346" s="274"/>
      <c r="BB346" s="274"/>
      <c r="BC346" s="222">
        <f t="shared" si="145"/>
        <v>0</v>
      </c>
      <c r="BD346" s="140">
        <f t="shared" si="146"/>
        <v>0</v>
      </c>
      <c r="BE346" s="132"/>
      <c r="BF346" s="140">
        <f t="shared" si="147"/>
        <v>0</v>
      </c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26"/>
      <c r="BR346" s="126"/>
      <c r="BS346" s="141"/>
      <c r="BT346" s="130">
        <f t="shared" si="148"/>
        <v>0</v>
      </c>
      <c r="BU346" s="132"/>
    </row>
    <row r="347" spans="1:73" ht="14.25" customHeight="1" thickBot="1" x14ac:dyDescent="0.3">
      <c r="A347" s="132"/>
      <c r="B347" s="512">
        <v>46332</v>
      </c>
      <c r="C347" s="136"/>
      <c r="D347" s="136"/>
      <c r="E347" s="135"/>
      <c r="F347" s="135"/>
      <c r="G347" s="147">
        <f t="shared" si="140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41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03">
        <f t="shared" si="142"/>
        <v>0</v>
      </c>
      <c r="AI347" s="136"/>
      <c r="AJ347" s="136"/>
      <c r="AK347" s="136"/>
      <c r="AL347" s="105">
        <f t="shared" si="143"/>
        <v>0</v>
      </c>
      <c r="AM347" s="143"/>
      <c r="AN347" s="143"/>
      <c r="AO347" s="143"/>
      <c r="AP347" s="143"/>
      <c r="AQ347" s="146"/>
      <c r="AR347" s="224">
        <f t="shared" si="144"/>
        <v>0</v>
      </c>
      <c r="AS347" s="274"/>
      <c r="AT347" s="126"/>
      <c r="AU347" s="126"/>
      <c r="AV347" s="126"/>
      <c r="AW347" s="126"/>
      <c r="AX347" s="126"/>
      <c r="AY347" s="126"/>
      <c r="AZ347" s="274"/>
      <c r="BA347" s="274"/>
      <c r="BB347" s="274"/>
      <c r="BC347" s="222">
        <f t="shared" si="145"/>
        <v>0</v>
      </c>
      <c r="BD347" s="140">
        <f t="shared" si="146"/>
        <v>0</v>
      </c>
      <c r="BE347" s="132"/>
      <c r="BF347" s="140">
        <f t="shared" si="147"/>
        <v>0</v>
      </c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26"/>
      <c r="BR347" s="126"/>
      <c r="BS347" s="141"/>
      <c r="BT347" s="130">
        <f t="shared" si="148"/>
        <v>0</v>
      </c>
      <c r="BU347" s="132"/>
    </row>
    <row r="348" spans="1:73" ht="14.25" customHeight="1" thickBot="1" x14ac:dyDescent="0.3">
      <c r="A348" s="132"/>
      <c r="B348" s="512">
        <v>46333</v>
      </c>
      <c r="C348" s="136"/>
      <c r="D348" s="136"/>
      <c r="E348" s="135"/>
      <c r="F348" s="135"/>
      <c r="G348" s="147">
        <f t="shared" si="140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41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03">
        <f t="shared" si="142"/>
        <v>0</v>
      </c>
      <c r="AI348" s="136"/>
      <c r="AJ348" s="136"/>
      <c r="AK348" s="136"/>
      <c r="AL348" s="105">
        <f t="shared" si="143"/>
        <v>0</v>
      </c>
      <c r="AM348" s="143"/>
      <c r="AN348" s="143"/>
      <c r="AO348" s="143"/>
      <c r="AP348" s="143"/>
      <c r="AQ348" s="146"/>
      <c r="AR348" s="224">
        <f t="shared" si="144"/>
        <v>0</v>
      </c>
      <c r="AS348" s="274"/>
      <c r="AT348" s="126"/>
      <c r="AU348" s="126"/>
      <c r="AV348" s="126"/>
      <c r="AW348" s="126"/>
      <c r="AX348" s="126"/>
      <c r="AY348" s="126"/>
      <c r="AZ348" s="274"/>
      <c r="BA348" s="274"/>
      <c r="BB348" s="274"/>
      <c r="BC348" s="222">
        <f t="shared" si="145"/>
        <v>0</v>
      </c>
      <c r="BD348" s="140">
        <f t="shared" si="146"/>
        <v>0</v>
      </c>
      <c r="BE348" s="132"/>
      <c r="BF348" s="140">
        <f t="shared" si="147"/>
        <v>0</v>
      </c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26"/>
      <c r="BR348" s="126"/>
      <c r="BS348" s="141"/>
      <c r="BT348" s="130">
        <f t="shared" si="148"/>
        <v>0</v>
      </c>
      <c r="BU348" s="132"/>
    </row>
    <row r="349" spans="1:73" ht="14.25" customHeight="1" thickBot="1" x14ac:dyDescent="0.3">
      <c r="A349" s="132"/>
      <c r="B349" s="512">
        <v>46334</v>
      </c>
      <c r="C349" s="136"/>
      <c r="D349" s="136"/>
      <c r="E349" s="135"/>
      <c r="F349" s="135"/>
      <c r="G349" s="147">
        <f t="shared" si="140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41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03">
        <f t="shared" si="142"/>
        <v>0</v>
      </c>
      <c r="AI349" s="136"/>
      <c r="AJ349" s="136"/>
      <c r="AK349" s="136"/>
      <c r="AL349" s="105">
        <f t="shared" si="143"/>
        <v>0</v>
      </c>
      <c r="AM349" s="143"/>
      <c r="AN349" s="143"/>
      <c r="AO349" s="143"/>
      <c r="AP349" s="143"/>
      <c r="AQ349" s="146"/>
      <c r="AR349" s="224">
        <f t="shared" si="144"/>
        <v>0</v>
      </c>
      <c r="AS349" s="274"/>
      <c r="AT349" s="126"/>
      <c r="AU349" s="126"/>
      <c r="AV349" s="126"/>
      <c r="AW349" s="126"/>
      <c r="AX349" s="126"/>
      <c r="AY349" s="126"/>
      <c r="AZ349" s="274"/>
      <c r="BA349" s="274"/>
      <c r="BB349" s="274"/>
      <c r="BC349" s="222">
        <f t="shared" si="145"/>
        <v>0</v>
      </c>
      <c r="BD349" s="140">
        <f t="shared" si="146"/>
        <v>0</v>
      </c>
      <c r="BE349" s="132"/>
      <c r="BF349" s="140">
        <f t="shared" si="147"/>
        <v>0</v>
      </c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26"/>
      <c r="BR349" s="126"/>
      <c r="BS349" s="141"/>
      <c r="BT349" s="130">
        <f t="shared" si="148"/>
        <v>0</v>
      </c>
      <c r="BU349" s="132"/>
    </row>
    <row r="350" spans="1:73" ht="14.25" customHeight="1" thickBot="1" x14ac:dyDescent="0.3">
      <c r="A350" s="132"/>
      <c r="B350" s="512">
        <v>46335</v>
      </c>
      <c r="C350" s="136"/>
      <c r="D350" s="136"/>
      <c r="E350" s="135"/>
      <c r="F350" s="135"/>
      <c r="G350" s="147">
        <f t="shared" si="140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41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03">
        <f t="shared" si="142"/>
        <v>0</v>
      </c>
      <c r="AI350" s="136"/>
      <c r="AJ350" s="136"/>
      <c r="AK350" s="136"/>
      <c r="AL350" s="105">
        <f t="shared" si="143"/>
        <v>0</v>
      </c>
      <c r="AM350" s="143"/>
      <c r="AN350" s="143"/>
      <c r="AO350" s="143"/>
      <c r="AP350" s="143"/>
      <c r="AQ350" s="146"/>
      <c r="AR350" s="224">
        <f t="shared" si="144"/>
        <v>0</v>
      </c>
      <c r="AS350" s="274"/>
      <c r="AT350" s="126"/>
      <c r="AU350" s="126"/>
      <c r="AV350" s="126"/>
      <c r="AW350" s="126"/>
      <c r="AX350" s="126"/>
      <c r="AY350" s="126"/>
      <c r="AZ350" s="274"/>
      <c r="BA350" s="274"/>
      <c r="BB350" s="274"/>
      <c r="BC350" s="222">
        <f t="shared" si="145"/>
        <v>0</v>
      </c>
      <c r="BD350" s="140">
        <f t="shared" si="146"/>
        <v>0</v>
      </c>
      <c r="BE350" s="132"/>
      <c r="BF350" s="140">
        <f t="shared" si="147"/>
        <v>0</v>
      </c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26"/>
      <c r="BR350" s="126"/>
      <c r="BS350" s="141"/>
      <c r="BT350" s="130">
        <f t="shared" si="148"/>
        <v>0</v>
      </c>
      <c r="BU350" s="132"/>
    </row>
    <row r="351" spans="1:73" ht="14.25" customHeight="1" thickBot="1" x14ac:dyDescent="0.3">
      <c r="A351" s="132"/>
      <c r="B351" s="512">
        <v>46336</v>
      </c>
      <c r="C351" s="136"/>
      <c r="D351" s="136"/>
      <c r="E351" s="135"/>
      <c r="F351" s="135"/>
      <c r="G351" s="147">
        <f t="shared" si="140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41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03">
        <f t="shared" si="142"/>
        <v>0</v>
      </c>
      <c r="AI351" s="136"/>
      <c r="AJ351" s="136"/>
      <c r="AK351" s="136"/>
      <c r="AL351" s="105">
        <f t="shared" si="143"/>
        <v>0</v>
      </c>
      <c r="AM351" s="143"/>
      <c r="AN351" s="143"/>
      <c r="AO351" s="143"/>
      <c r="AP351" s="143"/>
      <c r="AQ351" s="146"/>
      <c r="AR351" s="224">
        <f t="shared" si="144"/>
        <v>0</v>
      </c>
      <c r="AS351" s="274"/>
      <c r="AT351" s="126"/>
      <c r="AU351" s="126"/>
      <c r="AV351" s="126"/>
      <c r="AW351" s="126"/>
      <c r="AX351" s="126"/>
      <c r="AY351" s="126"/>
      <c r="AZ351" s="274"/>
      <c r="BA351" s="274"/>
      <c r="BB351" s="274"/>
      <c r="BC351" s="222">
        <f t="shared" si="145"/>
        <v>0</v>
      </c>
      <c r="BD351" s="140">
        <f t="shared" si="146"/>
        <v>0</v>
      </c>
      <c r="BE351" s="132"/>
      <c r="BF351" s="140">
        <f t="shared" si="147"/>
        <v>0</v>
      </c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26"/>
      <c r="BR351" s="126"/>
      <c r="BS351" s="141"/>
      <c r="BT351" s="130">
        <f t="shared" si="148"/>
        <v>0</v>
      </c>
      <c r="BU351" s="132"/>
    </row>
    <row r="352" spans="1:73" ht="14.25" customHeight="1" thickBot="1" x14ac:dyDescent="0.3">
      <c r="A352" s="132"/>
      <c r="B352" s="512">
        <v>46337</v>
      </c>
      <c r="C352" s="136"/>
      <c r="D352" s="136"/>
      <c r="E352" s="135"/>
      <c r="F352" s="135"/>
      <c r="G352" s="147">
        <f t="shared" si="140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41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03">
        <f t="shared" si="142"/>
        <v>0</v>
      </c>
      <c r="AI352" s="136"/>
      <c r="AJ352" s="136"/>
      <c r="AK352" s="136"/>
      <c r="AL352" s="105">
        <f t="shared" si="143"/>
        <v>0</v>
      </c>
      <c r="AM352" s="143"/>
      <c r="AN352" s="143"/>
      <c r="AO352" s="143"/>
      <c r="AP352" s="143"/>
      <c r="AQ352" s="146"/>
      <c r="AR352" s="224">
        <f t="shared" si="144"/>
        <v>0</v>
      </c>
      <c r="AS352" s="274"/>
      <c r="AT352" s="126"/>
      <c r="AU352" s="126"/>
      <c r="AV352" s="126"/>
      <c r="AW352" s="126"/>
      <c r="AX352" s="126"/>
      <c r="AY352" s="126"/>
      <c r="AZ352" s="274"/>
      <c r="BA352" s="274"/>
      <c r="BB352" s="274"/>
      <c r="BC352" s="222">
        <f t="shared" si="145"/>
        <v>0</v>
      </c>
      <c r="BD352" s="140">
        <f t="shared" si="146"/>
        <v>0</v>
      </c>
      <c r="BE352" s="132"/>
      <c r="BF352" s="140">
        <f t="shared" si="147"/>
        <v>0</v>
      </c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26"/>
      <c r="BR352" s="126"/>
      <c r="BS352" s="141"/>
      <c r="BT352" s="130">
        <f t="shared" si="148"/>
        <v>0</v>
      </c>
      <c r="BU352" s="132"/>
    </row>
    <row r="353" spans="1:73" ht="14.25" customHeight="1" thickBot="1" x14ac:dyDescent="0.3">
      <c r="A353" s="132"/>
      <c r="B353" s="512">
        <v>46338</v>
      </c>
      <c r="C353" s="136"/>
      <c r="D353" s="136"/>
      <c r="E353" s="135"/>
      <c r="F353" s="135"/>
      <c r="G353" s="147">
        <f t="shared" si="140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41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03">
        <f t="shared" si="142"/>
        <v>0</v>
      </c>
      <c r="AI353" s="136"/>
      <c r="AJ353" s="136"/>
      <c r="AK353" s="136"/>
      <c r="AL353" s="105">
        <f t="shared" si="143"/>
        <v>0</v>
      </c>
      <c r="AM353" s="143"/>
      <c r="AN353" s="143"/>
      <c r="AO353" s="143"/>
      <c r="AP353" s="143"/>
      <c r="AQ353" s="146"/>
      <c r="AR353" s="224">
        <f t="shared" si="144"/>
        <v>0</v>
      </c>
      <c r="AS353" s="274"/>
      <c r="AT353" s="126"/>
      <c r="AU353" s="126"/>
      <c r="AV353" s="126"/>
      <c r="AW353" s="126"/>
      <c r="AX353" s="126"/>
      <c r="AY353" s="126"/>
      <c r="AZ353" s="274"/>
      <c r="BA353" s="274"/>
      <c r="BB353" s="274"/>
      <c r="BC353" s="222">
        <f t="shared" si="145"/>
        <v>0</v>
      </c>
      <c r="BD353" s="140">
        <f t="shared" si="146"/>
        <v>0</v>
      </c>
      <c r="BE353" s="132"/>
      <c r="BF353" s="140">
        <f t="shared" si="147"/>
        <v>0</v>
      </c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26"/>
      <c r="BR353" s="126"/>
      <c r="BS353" s="141"/>
      <c r="BT353" s="130">
        <f t="shared" si="148"/>
        <v>0</v>
      </c>
      <c r="BU353" s="132"/>
    </row>
    <row r="354" spans="1:73" ht="14.25" customHeight="1" thickBot="1" x14ac:dyDescent="0.3">
      <c r="A354" s="132"/>
      <c r="B354" s="512">
        <v>46339</v>
      </c>
      <c r="C354" s="136"/>
      <c r="D354" s="136"/>
      <c r="E354" s="135"/>
      <c r="F354" s="135"/>
      <c r="G354" s="147">
        <f t="shared" si="140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41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03">
        <f t="shared" si="142"/>
        <v>0</v>
      </c>
      <c r="AI354" s="136"/>
      <c r="AJ354" s="136"/>
      <c r="AK354" s="136"/>
      <c r="AL354" s="105">
        <f t="shared" si="143"/>
        <v>0</v>
      </c>
      <c r="AM354" s="143"/>
      <c r="AN354" s="143"/>
      <c r="AO354" s="143"/>
      <c r="AP354" s="143"/>
      <c r="AQ354" s="146"/>
      <c r="AR354" s="224">
        <f t="shared" si="144"/>
        <v>0</v>
      </c>
      <c r="AS354" s="274"/>
      <c r="AT354" s="126"/>
      <c r="AU354" s="126"/>
      <c r="AV354" s="126"/>
      <c r="AW354" s="126"/>
      <c r="AX354" s="126"/>
      <c r="AY354" s="126"/>
      <c r="AZ354" s="274"/>
      <c r="BA354" s="274"/>
      <c r="BB354" s="274"/>
      <c r="BC354" s="222">
        <f t="shared" si="145"/>
        <v>0</v>
      </c>
      <c r="BD354" s="140">
        <f t="shared" si="146"/>
        <v>0</v>
      </c>
      <c r="BE354" s="132"/>
      <c r="BF354" s="140">
        <f t="shared" si="147"/>
        <v>0</v>
      </c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26"/>
      <c r="BR354" s="126"/>
      <c r="BS354" s="141"/>
      <c r="BT354" s="130">
        <f t="shared" si="148"/>
        <v>0</v>
      </c>
      <c r="BU354" s="132"/>
    </row>
    <row r="355" spans="1:73" ht="14.25" customHeight="1" thickBot="1" x14ac:dyDescent="0.3">
      <c r="A355" s="132"/>
      <c r="B355" s="512">
        <v>46340</v>
      </c>
      <c r="C355" s="136"/>
      <c r="D355" s="136"/>
      <c r="E355" s="135"/>
      <c r="F355" s="135"/>
      <c r="G355" s="147">
        <f t="shared" si="140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41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03">
        <f t="shared" si="142"/>
        <v>0</v>
      </c>
      <c r="AI355" s="136"/>
      <c r="AJ355" s="136"/>
      <c r="AK355" s="136"/>
      <c r="AL355" s="105">
        <f t="shared" si="143"/>
        <v>0</v>
      </c>
      <c r="AM355" s="143"/>
      <c r="AN355" s="143"/>
      <c r="AO355" s="143"/>
      <c r="AP355" s="143"/>
      <c r="AQ355" s="146"/>
      <c r="AR355" s="224">
        <f t="shared" si="144"/>
        <v>0</v>
      </c>
      <c r="AS355" s="274"/>
      <c r="AT355" s="126"/>
      <c r="AU355" s="126"/>
      <c r="AV355" s="126"/>
      <c r="AW355" s="126"/>
      <c r="AX355" s="126"/>
      <c r="AY355" s="126"/>
      <c r="AZ355" s="274"/>
      <c r="BA355" s="274"/>
      <c r="BB355" s="274"/>
      <c r="BC355" s="222">
        <f t="shared" si="145"/>
        <v>0</v>
      </c>
      <c r="BD355" s="140">
        <f t="shared" si="146"/>
        <v>0</v>
      </c>
      <c r="BE355" s="132"/>
      <c r="BF355" s="140">
        <f t="shared" si="147"/>
        <v>0</v>
      </c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26"/>
      <c r="BR355" s="126"/>
      <c r="BS355" s="141"/>
      <c r="BT355" s="130">
        <f t="shared" si="148"/>
        <v>0</v>
      </c>
      <c r="BU355" s="132"/>
    </row>
    <row r="356" spans="1:73" ht="14.25" customHeight="1" thickBot="1" x14ac:dyDescent="0.3">
      <c r="A356" s="132"/>
      <c r="B356" s="512">
        <v>46341</v>
      </c>
      <c r="C356" s="136"/>
      <c r="D356" s="136"/>
      <c r="E356" s="135"/>
      <c r="F356" s="135"/>
      <c r="G356" s="147">
        <f t="shared" si="140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41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03">
        <f t="shared" si="142"/>
        <v>0</v>
      </c>
      <c r="AI356" s="136"/>
      <c r="AJ356" s="136"/>
      <c r="AK356" s="136"/>
      <c r="AL356" s="105">
        <f t="shared" si="143"/>
        <v>0</v>
      </c>
      <c r="AM356" s="143"/>
      <c r="AN356" s="143"/>
      <c r="AO356" s="143"/>
      <c r="AP356" s="143"/>
      <c r="AQ356" s="146"/>
      <c r="AR356" s="224">
        <f t="shared" si="144"/>
        <v>0</v>
      </c>
      <c r="AS356" s="274"/>
      <c r="AT356" s="126"/>
      <c r="AU356" s="126"/>
      <c r="AV356" s="126"/>
      <c r="AW356" s="126"/>
      <c r="AX356" s="126"/>
      <c r="AY356" s="126"/>
      <c r="AZ356" s="274"/>
      <c r="BA356" s="274"/>
      <c r="BB356" s="274"/>
      <c r="BC356" s="222">
        <f t="shared" si="145"/>
        <v>0</v>
      </c>
      <c r="BD356" s="140">
        <f t="shared" si="146"/>
        <v>0</v>
      </c>
      <c r="BE356" s="132"/>
      <c r="BF356" s="140">
        <f t="shared" si="147"/>
        <v>0</v>
      </c>
      <c r="BG356" s="126"/>
      <c r="BH356" s="126"/>
      <c r="BI356" s="931"/>
      <c r="BJ356" s="126"/>
      <c r="BK356" s="126"/>
      <c r="BL356" s="126"/>
      <c r="BM356" s="126"/>
      <c r="BN356" s="126"/>
      <c r="BO356" s="126"/>
      <c r="BP356" s="126"/>
      <c r="BQ356" s="126"/>
      <c r="BR356" s="126"/>
      <c r="BS356" s="141"/>
      <c r="BT356" s="130">
        <f t="shared" si="148"/>
        <v>0</v>
      </c>
      <c r="BU356" s="132"/>
    </row>
    <row r="357" spans="1:73" ht="14.25" customHeight="1" thickBot="1" x14ac:dyDescent="0.3">
      <c r="A357" s="3"/>
      <c r="B357" s="512">
        <v>46342</v>
      </c>
      <c r="C357" s="123"/>
      <c r="D357" s="123"/>
      <c r="E357" s="120"/>
      <c r="F357" s="120"/>
      <c r="G357" s="147">
        <f t="shared" si="140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41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03">
        <f t="shared" si="142"/>
        <v>0</v>
      </c>
      <c r="AI357" s="123"/>
      <c r="AJ357" s="123"/>
      <c r="AK357" s="123"/>
      <c r="AL357" s="105">
        <f t="shared" si="143"/>
        <v>0</v>
      </c>
      <c r="AM357" s="143"/>
      <c r="AN357" s="143"/>
      <c r="AO357" s="143"/>
      <c r="AP357" s="143"/>
      <c r="AQ357" s="146"/>
      <c r="AR357" s="224">
        <f t="shared" si="144"/>
        <v>0</v>
      </c>
      <c r="AS357" s="274"/>
      <c r="AT357" s="126"/>
      <c r="AU357" s="126"/>
      <c r="AV357" s="126"/>
      <c r="AW357" s="126"/>
      <c r="AX357" s="126"/>
      <c r="AY357" s="126"/>
      <c r="AZ357" s="274"/>
      <c r="BA357" s="274"/>
      <c r="BB357" s="274"/>
      <c r="BC357" s="222">
        <f t="shared" si="145"/>
        <v>0</v>
      </c>
      <c r="BD357" s="113">
        <f t="shared" si="146"/>
        <v>0</v>
      </c>
      <c r="BE357" s="3"/>
      <c r="BF357" s="113">
        <f t="shared" si="147"/>
        <v>0</v>
      </c>
      <c r="BG357" s="225"/>
      <c r="BH357" s="225"/>
      <c r="BI357" s="225"/>
      <c r="BJ357" s="225"/>
      <c r="BK357" s="225"/>
      <c r="BL357" s="225"/>
      <c r="BM357" s="225"/>
      <c r="BN357" s="225"/>
      <c r="BO357" s="225"/>
      <c r="BP357" s="225"/>
      <c r="BQ357" s="225"/>
      <c r="BR357" s="126"/>
      <c r="BS357" s="129"/>
      <c r="BT357" s="130">
        <f t="shared" si="148"/>
        <v>0</v>
      </c>
      <c r="BU357" s="3"/>
    </row>
    <row r="358" spans="1:73" ht="14.25" customHeight="1" thickBot="1" x14ac:dyDescent="0.3">
      <c r="A358" s="3"/>
      <c r="B358" s="512">
        <v>46343</v>
      </c>
      <c r="C358" s="123"/>
      <c r="D358" s="123"/>
      <c r="E358" s="120"/>
      <c r="F358" s="120"/>
      <c r="G358" s="147">
        <f t="shared" si="140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41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03">
        <f t="shared" si="142"/>
        <v>0</v>
      </c>
      <c r="AI358" s="123"/>
      <c r="AJ358" s="123"/>
      <c r="AK358" s="123"/>
      <c r="AL358" s="105">
        <f t="shared" si="143"/>
        <v>0</v>
      </c>
      <c r="AM358" s="143"/>
      <c r="AN358" s="143"/>
      <c r="AO358" s="143"/>
      <c r="AP358" s="143"/>
      <c r="AQ358" s="146"/>
      <c r="AR358" s="224">
        <f t="shared" si="144"/>
        <v>0</v>
      </c>
      <c r="AS358" s="274"/>
      <c r="AT358" s="126"/>
      <c r="AU358" s="126"/>
      <c r="AV358" s="126"/>
      <c r="AW358" s="126"/>
      <c r="AX358" s="126"/>
      <c r="AY358" s="126"/>
      <c r="AZ358" s="274"/>
      <c r="BA358" s="274"/>
      <c r="BB358" s="274"/>
      <c r="BC358" s="222">
        <f t="shared" si="145"/>
        <v>0</v>
      </c>
      <c r="BD358" s="113">
        <f t="shared" si="146"/>
        <v>0</v>
      </c>
      <c r="BE358" s="3"/>
      <c r="BF358" s="113">
        <f t="shared" si="147"/>
        <v>0</v>
      </c>
      <c r="BG358" s="225"/>
      <c r="BH358" s="225"/>
      <c r="BI358" s="225"/>
      <c r="BJ358" s="225"/>
      <c r="BK358" s="225"/>
      <c r="BL358" s="225"/>
      <c r="BM358" s="225"/>
      <c r="BN358" s="225"/>
      <c r="BO358" s="225"/>
      <c r="BP358" s="225"/>
      <c r="BQ358" s="225"/>
      <c r="BR358" s="126"/>
      <c r="BS358" s="129"/>
      <c r="BT358" s="130">
        <f t="shared" si="148"/>
        <v>0</v>
      </c>
      <c r="BU358" s="3"/>
    </row>
    <row r="359" spans="1:73" ht="14.25" customHeight="1" thickBot="1" x14ac:dyDescent="0.3">
      <c r="A359" s="3"/>
      <c r="B359" s="512">
        <v>46344</v>
      </c>
      <c r="C359" s="123"/>
      <c r="D359" s="123"/>
      <c r="E359" s="120"/>
      <c r="F359" s="120"/>
      <c r="G359" s="147">
        <f t="shared" si="140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41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03">
        <f t="shared" si="142"/>
        <v>0</v>
      </c>
      <c r="AI359" s="123"/>
      <c r="AJ359" s="123"/>
      <c r="AK359" s="123"/>
      <c r="AL359" s="105">
        <f t="shared" si="143"/>
        <v>0</v>
      </c>
      <c r="AM359" s="143"/>
      <c r="AN359" s="143"/>
      <c r="AO359" s="143"/>
      <c r="AP359" s="143"/>
      <c r="AQ359" s="146"/>
      <c r="AR359" s="224">
        <f t="shared" si="144"/>
        <v>0</v>
      </c>
      <c r="AS359" s="274"/>
      <c r="AT359" s="126"/>
      <c r="AU359" s="126"/>
      <c r="AV359" s="126"/>
      <c r="AW359" s="126"/>
      <c r="AX359" s="126"/>
      <c r="AY359" s="126"/>
      <c r="AZ359" s="274"/>
      <c r="BA359" s="274"/>
      <c r="BB359" s="274"/>
      <c r="BC359" s="222">
        <f t="shared" si="145"/>
        <v>0</v>
      </c>
      <c r="BD359" s="113">
        <f t="shared" si="146"/>
        <v>0</v>
      </c>
      <c r="BE359" s="3"/>
      <c r="BF359" s="113">
        <f t="shared" si="147"/>
        <v>0</v>
      </c>
      <c r="BG359" s="225"/>
      <c r="BH359" s="225"/>
      <c r="BI359" s="225"/>
      <c r="BJ359" s="225"/>
      <c r="BK359" s="225"/>
      <c r="BL359" s="225"/>
      <c r="BM359" s="225"/>
      <c r="BN359" s="225"/>
      <c r="BO359" s="225"/>
      <c r="BP359" s="225"/>
      <c r="BQ359" s="225"/>
      <c r="BR359" s="126"/>
      <c r="BS359" s="129"/>
      <c r="BT359" s="130">
        <f t="shared" si="148"/>
        <v>0</v>
      </c>
      <c r="BU359" s="3"/>
    </row>
    <row r="360" spans="1:73" ht="14.25" customHeight="1" thickBot="1" x14ac:dyDescent="0.3">
      <c r="A360" s="132"/>
      <c r="B360" s="512">
        <v>46345</v>
      </c>
      <c r="C360" s="136"/>
      <c r="D360" s="136"/>
      <c r="E360" s="135"/>
      <c r="F360" s="135"/>
      <c r="G360" s="147">
        <f t="shared" si="140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41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03">
        <f t="shared" si="142"/>
        <v>0</v>
      </c>
      <c r="AI360" s="136"/>
      <c r="AJ360" s="136"/>
      <c r="AK360" s="136"/>
      <c r="AL360" s="105">
        <f t="shared" si="143"/>
        <v>0</v>
      </c>
      <c r="AM360" s="143"/>
      <c r="AN360" s="143"/>
      <c r="AO360" s="143"/>
      <c r="AP360" s="143"/>
      <c r="AQ360" s="146"/>
      <c r="AR360" s="224">
        <f t="shared" si="144"/>
        <v>0</v>
      </c>
      <c r="AS360" s="274"/>
      <c r="AT360" s="126"/>
      <c r="AU360" s="126"/>
      <c r="AV360" s="126"/>
      <c r="AW360" s="126"/>
      <c r="AX360" s="126"/>
      <c r="AY360" s="126"/>
      <c r="AZ360" s="274"/>
      <c r="BA360" s="274"/>
      <c r="BB360" s="274"/>
      <c r="BC360" s="222">
        <f t="shared" si="145"/>
        <v>0</v>
      </c>
      <c r="BD360" s="140">
        <f t="shared" si="146"/>
        <v>0</v>
      </c>
      <c r="BE360" s="132"/>
      <c r="BF360" s="140">
        <f t="shared" si="147"/>
        <v>0</v>
      </c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26"/>
      <c r="BR360" s="126"/>
      <c r="BS360" s="141"/>
      <c r="BT360" s="130">
        <f t="shared" si="148"/>
        <v>0</v>
      </c>
      <c r="BU360" s="132"/>
    </row>
    <row r="361" spans="1:73" ht="14.25" customHeight="1" thickBot="1" x14ac:dyDescent="0.3">
      <c r="A361" s="132"/>
      <c r="B361" s="512">
        <v>46346</v>
      </c>
      <c r="C361" s="136"/>
      <c r="D361" s="136"/>
      <c r="E361" s="135"/>
      <c r="F361" s="135"/>
      <c r="G361" s="147">
        <f t="shared" si="140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41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03">
        <f t="shared" si="142"/>
        <v>0</v>
      </c>
      <c r="AI361" s="136"/>
      <c r="AJ361" s="136"/>
      <c r="AK361" s="136"/>
      <c r="AL361" s="105">
        <f t="shared" si="143"/>
        <v>0</v>
      </c>
      <c r="AM361" s="143"/>
      <c r="AN361" s="143"/>
      <c r="AO361" s="143"/>
      <c r="AP361" s="143"/>
      <c r="AQ361" s="146"/>
      <c r="AR361" s="224">
        <f t="shared" si="144"/>
        <v>0</v>
      </c>
      <c r="AS361" s="274"/>
      <c r="AT361" s="126"/>
      <c r="AU361" s="126"/>
      <c r="AV361" s="126"/>
      <c r="AW361" s="126"/>
      <c r="AX361" s="126"/>
      <c r="AY361" s="126"/>
      <c r="AZ361" s="274"/>
      <c r="BA361" s="274"/>
      <c r="BB361" s="274"/>
      <c r="BC361" s="222">
        <f t="shared" si="145"/>
        <v>0</v>
      </c>
      <c r="BD361" s="140">
        <f t="shared" si="146"/>
        <v>0</v>
      </c>
      <c r="BE361" s="132"/>
      <c r="BF361" s="140">
        <f t="shared" si="147"/>
        <v>0</v>
      </c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26"/>
      <c r="BR361" s="126"/>
      <c r="BS361" s="141"/>
      <c r="BT361" s="130">
        <f t="shared" si="148"/>
        <v>0</v>
      </c>
      <c r="BU361" s="132"/>
    </row>
    <row r="362" spans="1:73" ht="14.25" customHeight="1" thickBot="1" x14ac:dyDescent="0.3">
      <c r="A362" s="132"/>
      <c r="B362" s="512">
        <v>46347</v>
      </c>
      <c r="C362" s="136"/>
      <c r="D362" s="136"/>
      <c r="E362" s="135"/>
      <c r="F362" s="135"/>
      <c r="G362" s="147">
        <f t="shared" si="140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41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03">
        <f t="shared" si="142"/>
        <v>0</v>
      </c>
      <c r="AI362" s="136"/>
      <c r="AJ362" s="136"/>
      <c r="AK362" s="136"/>
      <c r="AL362" s="975">
        <f t="shared" si="143"/>
        <v>0</v>
      </c>
      <c r="AM362" s="976"/>
      <c r="AN362" s="977"/>
      <c r="AO362" s="144"/>
      <c r="AP362" s="143"/>
      <c r="AQ362" s="146"/>
      <c r="AR362" s="224">
        <f t="shared" si="144"/>
        <v>0</v>
      </c>
      <c r="AS362" s="274"/>
      <c r="AT362" s="126"/>
      <c r="AU362" s="126"/>
      <c r="AV362" s="126"/>
      <c r="AW362" s="126"/>
      <c r="AX362" s="126"/>
      <c r="AY362" s="126"/>
      <c r="AZ362" s="274"/>
      <c r="BA362" s="274"/>
      <c r="BB362" s="274"/>
      <c r="BC362" s="222">
        <f t="shared" si="145"/>
        <v>0</v>
      </c>
      <c r="BD362" s="140">
        <f t="shared" si="146"/>
        <v>0</v>
      </c>
      <c r="BE362" s="132"/>
      <c r="BF362" s="140">
        <f t="shared" si="147"/>
        <v>0</v>
      </c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26"/>
      <c r="BR362" s="126"/>
      <c r="BS362" s="141"/>
      <c r="BT362" s="130">
        <f t="shared" si="148"/>
        <v>0</v>
      </c>
      <c r="BU362" s="132"/>
    </row>
    <row r="363" spans="1:73" ht="14.25" customHeight="1" thickBot="1" x14ac:dyDescent="0.3">
      <c r="A363" s="132"/>
      <c r="B363" s="512">
        <v>46348</v>
      </c>
      <c r="C363" s="136"/>
      <c r="D363" s="136"/>
      <c r="E363" s="135"/>
      <c r="F363" s="135"/>
      <c r="G363" s="147">
        <f t="shared" si="140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41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03">
        <f t="shared" si="142"/>
        <v>0</v>
      </c>
      <c r="AI363" s="136"/>
      <c r="AJ363" s="136"/>
      <c r="AK363" s="136"/>
      <c r="AL363" s="105">
        <f t="shared" si="143"/>
        <v>0</v>
      </c>
      <c r="AM363" s="143"/>
      <c r="AN363" s="143"/>
      <c r="AO363" s="143"/>
      <c r="AP363" s="143"/>
      <c r="AQ363" s="146"/>
      <c r="AR363" s="224">
        <f t="shared" si="144"/>
        <v>0</v>
      </c>
      <c r="AS363" s="274"/>
      <c r="AT363" s="126"/>
      <c r="AU363" s="126"/>
      <c r="AV363" s="126"/>
      <c r="AW363" s="126"/>
      <c r="AX363" s="126"/>
      <c r="AY363" s="126"/>
      <c r="AZ363" s="274"/>
      <c r="BA363" s="274"/>
      <c r="BB363" s="274"/>
      <c r="BC363" s="222">
        <f t="shared" si="145"/>
        <v>0</v>
      </c>
      <c r="BD363" s="140">
        <f t="shared" si="146"/>
        <v>0</v>
      </c>
      <c r="BE363" s="132"/>
      <c r="BF363" s="140">
        <f t="shared" si="147"/>
        <v>0</v>
      </c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26"/>
      <c r="BR363" s="126"/>
      <c r="BS363" s="141"/>
      <c r="BT363" s="130">
        <f t="shared" si="148"/>
        <v>0</v>
      </c>
      <c r="BU363" s="132"/>
    </row>
    <row r="364" spans="1:73" ht="14.25" customHeight="1" thickBot="1" x14ac:dyDescent="0.3">
      <c r="A364" s="132"/>
      <c r="B364" s="512">
        <v>46349</v>
      </c>
      <c r="C364" s="136"/>
      <c r="D364" s="136"/>
      <c r="E364" s="135"/>
      <c r="F364" s="135"/>
      <c r="G364" s="147">
        <f t="shared" si="140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41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03">
        <f t="shared" si="142"/>
        <v>0</v>
      </c>
      <c r="AI364" s="136"/>
      <c r="AJ364" s="136"/>
      <c r="AK364" s="136"/>
      <c r="AL364" s="105">
        <f t="shared" si="143"/>
        <v>0</v>
      </c>
      <c r="AM364" s="143"/>
      <c r="AN364" s="143"/>
      <c r="AO364" s="143"/>
      <c r="AP364" s="143"/>
      <c r="AQ364" s="146"/>
      <c r="AR364" s="224">
        <f t="shared" si="144"/>
        <v>0</v>
      </c>
      <c r="AS364" s="274"/>
      <c r="AT364" s="126"/>
      <c r="AU364" s="126"/>
      <c r="AV364" s="126"/>
      <c r="AW364" s="126"/>
      <c r="AX364" s="126"/>
      <c r="AY364" s="126"/>
      <c r="AZ364" s="274"/>
      <c r="BA364" s="274"/>
      <c r="BB364" s="274"/>
      <c r="BC364" s="222">
        <f t="shared" si="145"/>
        <v>0</v>
      </c>
      <c r="BD364" s="140">
        <f t="shared" si="146"/>
        <v>0</v>
      </c>
      <c r="BE364" s="132"/>
      <c r="BF364" s="140">
        <f t="shared" si="147"/>
        <v>0</v>
      </c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26"/>
      <c r="BR364" s="126"/>
      <c r="BS364" s="141"/>
      <c r="BT364" s="130">
        <f t="shared" si="148"/>
        <v>0</v>
      </c>
      <c r="BU364" s="132"/>
    </row>
    <row r="365" spans="1:73" ht="14.25" customHeight="1" thickBot="1" x14ac:dyDescent="0.3">
      <c r="A365" s="132"/>
      <c r="B365" s="512">
        <v>46350</v>
      </c>
      <c r="C365" s="136"/>
      <c r="D365" s="136"/>
      <c r="E365" s="135"/>
      <c r="F365" s="135"/>
      <c r="G365" s="147">
        <f t="shared" si="140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41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03">
        <f t="shared" si="142"/>
        <v>0</v>
      </c>
      <c r="AI365" s="136"/>
      <c r="AJ365" s="136"/>
      <c r="AK365" s="136"/>
      <c r="AL365" s="105">
        <f t="shared" si="143"/>
        <v>0</v>
      </c>
      <c r="AM365" s="143"/>
      <c r="AN365" s="143"/>
      <c r="AO365" s="143"/>
      <c r="AP365" s="143"/>
      <c r="AQ365" s="146"/>
      <c r="AR365" s="224">
        <f t="shared" si="144"/>
        <v>0</v>
      </c>
      <c r="AS365" s="274"/>
      <c r="AT365" s="126"/>
      <c r="AU365" s="126"/>
      <c r="AV365" s="126"/>
      <c r="AW365" s="126"/>
      <c r="AX365" s="126"/>
      <c r="AY365" s="126"/>
      <c r="AZ365" s="274"/>
      <c r="BA365" s="274"/>
      <c r="BB365" s="274"/>
      <c r="BC365" s="222">
        <f t="shared" si="145"/>
        <v>0</v>
      </c>
      <c r="BD365" s="140">
        <f t="shared" si="146"/>
        <v>0</v>
      </c>
      <c r="BE365" s="132"/>
      <c r="BF365" s="140">
        <f t="shared" si="147"/>
        <v>0</v>
      </c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26"/>
      <c r="BR365" s="126"/>
      <c r="BS365" s="141"/>
      <c r="BT365" s="130">
        <f t="shared" si="148"/>
        <v>0</v>
      </c>
      <c r="BU365" s="132"/>
    </row>
    <row r="366" spans="1:73" ht="14.25" customHeight="1" thickBot="1" x14ac:dyDescent="0.3">
      <c r="A366" s="132"/>
      <c r="B366" s="512">
        <v>46351</v>
      </c>
      <c r="C366" s="136"/>
      <c r="D366" s="136"/>
      <c r="E366" s="135"/>
      <c r="F366" s="135"/>
      <c r="G366" s="147">
        <f t="shared" si="140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41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03">
        <f t="shared" si="142"/>
        <v>0</v>
      </c>
      <c r="AI366" s="136"/>
      <c r="AJ366" s="136"/>
      <c r="AK366" s="136"/>
      <c r="AL366" s="105">
        <f t="shared" si="143"/>
        <v>0</v>
      </c>
      <c r="AM366" s="143"/>
      <c r="AN366" s="143"/>
      <c r="AO366" s="143"/>
      <c r="AP366" s="143"/>
      <c r="AQ366" s="146"/>
      <c r="AR366" s="224">
        <f t="shared" si="144"/>
        <v>0</v>
      </c>
      <c r="AS366" s="274"/>
      <c r="AT366" s="126"/>
      <c r="AU366" s="126"/>
      <c r="AV366" s="126"/>
      <c r="AW366" s="126"/>
      <c r="AX366" s="126"/>
      <c r="AY366" s="126"/>
      <c r="AZ366" s="274"/>
      <c r="BA366" s="274"/>
      <c r="BB366" s="274"/>
      <c r="BC366" s="222">
        <f t="shared" si="145"/>
        <v>0</v>
      </c>
      <c r="BD366" s="140">
        <f t="shared" si="146"/>
        <v>0</v>
      </c>
      <c r="BE366" s="132"/>
      <c r="BF366" s="140">
        <f t="shared" si="147"/>
        <v>0</v>
      </c>
      <c r="BG366" s="126"/>
      <c r="BH366" s="126"/>
      <c r="BI366" s="931"/>
      <c r="BJ366" s="126"/>
      <c r="BK366" s="126"/>
      <c r="BL366" s="126"/>
      <c r="BM366" s="126"/>
      <c r="BN366" s="126"/>
      <c r="BO366" s="126"/>
      <c r="BP366" s="126"/>
      <c r="BQ366" s="126"/>
      <c r="BR366" s="126"/>
      <c r="BS366" s="141"/>
      <c r="BT366" s="130">
        <f t="shared" si="148"/>
        <v>0</v>
      </c>
      <c r="BU366" s="132"/>
    </row>
    <row r="367" spans="1:73" ht="14.25" customHeight="1" thickBot="1" x14ac:dyDescent="0.3">
      <c r="A367" s="132"/>
      <c r="B367" s="512">
        <v>46352</v>
      </c>
      <c r="C367" s="136"/>
      <c r="D367" s="136"/>
      <c r="E367" s="135"/>
      <c r="F367" s="135"/>
      <c r="G367" s="147">
        <f t="shared" si="140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43"/>
      <c r="U367" s="103">
        <f t="shared" si="141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03">
        <f t="shared" si="142"/>
        <v>0</v>
      </c>
      <c r="AI367" s="136"/>
      <c r="AJ367" s="136"/>
      <c r="AK367" s="136"/>
      <c r="AL367" s="105">
        <f t="shared" si="143"/>
        <v>0</v>
      </c>
      <c r="AM367" s="143"/>
      <c r="AN367" s="143"/>
      <c r="AO367" s="143"/>
      <c r="AP367" s="143"/>
      <c r="AQ367" s="146"/>
      <c r="AR367" s="224">
        <f t="shared" si="144"/>
        <v>0</v>
      </c>
      <c r="AS367" s="274"/>
      <c r="AT367" s="126"/>
      <c r="AU367" s="126"/>
      <c r="AV367" s="126"/>
      <c r="AW367" s="126"/>
      <c r="AX367" s="126"/>
      <c r="AY367" s="126"/>
      <c r="AZ367" s="274"/>
      <c r="BA367" s="274"/>
      <c r="BB367" s="274"/>
      <c r="BC367" s="222">
        <f t="shared" si="145"/>
        <v>0</v>
      </c>
      <c r="BD367" s="140">
        <f t="shared" si="146"/>
        <v>0</v>
      </c>
      <c r="BE367" s="132"/>
      <c r="BF367" s="140">
        <f t="shared" si="147"/>
        <v>0</v>
      </c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26"/>
      <c r="BR367" s="126"/>
      <c r="BS367" s="141"/>
      <c r="BT367" s="130">
        <f t="shared" si="148"/>
        <v>0</v>
      </c>
      <c r="BU367" s="132"/>
    </row>
    <row r="368" spans="1:73" ht="14.25" customHeight="1" thickBot="1" x14ac:dyDescent="0.3">
      <c r="A368" s="132"/>
      <c r="B368" s="512">
        <v>46353</v>
      </c>
      <c r="C368" s="136"/>
      <c r="D368" s="136"/>
      <c r="E368" s="135"/>
      <c r="F368" s="135"/>
      <c r="G368" s="147">
        <f t="shared" si="140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41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03">
        <f t="shared" si="142"/>
        <v>0</v>
      </c>
      <c r="AI368" s="136"/>
      <c r="AJ368" s="136"/>
      <c r="AK368" s="136"/>
      <c r="AL368" s="105">
        <f t="shared" si="143"/>
        <v>0</v>
      </c>
      <c r="AM368" s="143"/>
      <c r="AN368" s="143"/>
      <c r="AO368" s="143"/>
      <c r="AP368" s="143"/>
      <c r="AQ368" s="146"/>
      <c r="AR368" s="224">
        <f t="shared" si="144"/>
        <v>0</v>
      </c>
      <c r="AS368" s="274"/>
      <c r="AT368" s="126"/>
      <c r="AU368" s="126"/>
      <c r="AV368" s="126"/>
      <c r="AW368" s="126"/>
      <c r="AX368" s="126"/>
      <c r="AY368" s="126"/>
      <c r="AZ368" s="274"/>
      <c r="BA368" s="274"/>
      <c r="BB368" s="274"/>
      <c r="BC368" s="222">
        <f t="shared" si="145"/>
        <v>0</v>
      </c>
      <c r="BD368" s="140">
        <f t="shared" si="146"/>
        <v>0</v>
      </c>
      <c r="BE368" s="132"/>
      <c r="BF368" s="140">
        <f t="shared" si="147"/>
        <v>0</v>
      </c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26"/>
      <c r="BR368" s="126"/>
      <c r="BS368" s="141"/>
      <c r="BT368" s="130">
        <f t="shared" si="148"/>
        <v>0</v>
      </c>
      <c r="BU368" s="132"/>
    </row>
    <row r="369" spans="1:73" ht="14.25" customHeight="1" thickBot="1" x14ac:dyDescent="0.3">
      <c r="A369" s="132"/>
      <c r="B369" s="512">
        <v>46354</v>
      </c>
      <c r="C369" s="136"/>
      <c r="D369" s="136"/>
      <c r="E369" s="135"/>
      <c r="F369" s="135"/>
      <c r="G369" s="147">
        <f t="shared" si="140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41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03">
        <f t="shared" si="142"/>
        <v>0</v>
      </c>
      <c r="AI369" s="136"/>
      <c r="AJ369" s="136"/>
      <c r="AK369" s="136"/>
      <c r="AL369" s="105">
        <f t="shared" si="143"/>
        <v>0</v>
      </c>
      <c r="AM369" s="143"/>
      <c r="AN369" s="143"/>
      <c r="AO369" s="143"/>
      <c r="AP369" s="143"/>
      <c r="AQ369" s="146"/>
      <c r="AR369" s="224">
        <f t="shared" si="144"/>
        <v>0</v>
      </c>
      <c r="AS369" s="274"/>
      <c r="AT369" s="126"/>
      <c r="AU369" s="126"/>
      <c r="AV369" s="126"/>
      <c r="AW369" s="126"/>
      <c r="AX369" s="126"/>
      <c r="AY369" s="126"/>
      <c r="AZ369" s="274"/>
      <c r="BA369" s="274"/>
      <c r="BB369" s="274"/>
      <c r="BC369" s="222">
        <f t="shared" si="145"/>
        <v>0</v>
      </c>
      <c r="BD369" s="140">
        <f t="shared" si="146"/>
        <v>0</v>
      </c>
      <c r="BE369" s="132"/>
      <c r="BF369" s="140">
        <f t="shared" si="147"/>
        <v>0</v>
      </c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26"/>
      <c r="BR369" s="126"/>
      <c r="BS369" s="141"/>
      <c r="BT369" s="130">
        <f t="shared" si="148"/>
        <v>0</v>
      </c>
      <c r="BU369" s="132"/>
    </row>
    <row r="370" spans="1:73" ht="14.25" customHeight="1" thickBot="1" x14ac:dyDescent="0.3">
      <c r="A370" s="132"/>
      <c r="B370" s="512">
        <v>46355</v>
      </c>
      <c r="C370" s="136"/>
      <c r="D370" s="136"/>
      <c r="E370" s="135"/>
      <c r="F370" s="135"/>
      <c r="G370" s="147">
        <f t="shared" si="140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41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03">
        <f t="shared" si="142"/>
        <v>0</v>
      </c>
      <c r="AI370" s="136"/>
      <c r="AJ370" s="136"/>
      <c r="AK370" s="136"/>
      <c r="AL370" s="105">
        <f t="shared" si="143"/>
        <v>0</v>
      </c>
      <c r="AM370" s="143"/>
      <c r="AN370" s="143"/>
      <c r="AO370" s="143"/>
      <c r="AP370" s="143"/>
      <c r="AQ370" s="146"/>
      <c r="AR370" s="224">
        <f t="shared" si="144"/>
        <v>0</v>
      </c>
      <c r="AS370" s="274"/>
      <c r="AT370" s="126"/>
      <c r="AU370" s="126"/>
      <c r="AV370" s="126"/>
      <c r="AW370" s="126"/>
      <c r="AX370" s="126"/>
      <c r="AY370" s="126"/>
      <c r="AZ370" s="274"/>
      <c r="BA370" s="274"/>
      <c r="BB370" s="274"/>
      <c r="BC370" s="222">
        <f t="shared" si="145"/>
        <v>0</v>
      </c>
      <c r="BD370" s="140">
        <f t="shared" si="146"/>
        <v>0</v>
      </c>
      <c r="BE370" s="132"/>
      <c r="BF370" s="140">
        <f t="shared" si="147"/>
        <v>0</v>
      </c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26"/>
      <c r="BR370" s="126"/>
      <c r="BS370" s="141"/>
      <c r="BT370" s="130">
        <f t="shared" si="148"/>
        <v>0</v>
      </c>
      <c r="BU370" s="132"/>
    </row>
    <row r="371" spans="1:73" ht="14.25" customHeight="1" x14ac:dyDescent="0.25">
      <c r="A371" s="132"/>
      <c r="B371" s="512">
        <v>46356</v>
      </c>
      <c r="C371" s="136"/>
      <c r="D371" s="136"/>
      <c r="E371" s="135"/>
      <c r="F371" s="135"/>
      <c r="G371" s="147">
        <f t="shared" si="140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41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03">
        <f t="shared" si="142"/>
        <v>0</v>
      </c>
      <c r="AI371" s="136"/>
      <c r="AJ371" s="136"/>
      <c r="AK371" s="136"/>
      <c r="AL371" s="105">
        <f t="shared" si="143"/>
        <v>0</v>
      </c>
      <c r="AM371" s="143"/>
      <c r="AN371" s="143"/>
      <c r="AO371" s="143"/>
      <c r="AP371" s="143"/>
      <c r="AQ371" s="146"/>
      <c r="AR371" s="224">
        <f t="shared" si="144"/>
        <v>0</v>
      </c>
      <c r="AS371" s="274"/>
      <c r="AT371" s="126"/>
      <c r="AU371" s="126"/>
      <c r="AV371" s="126"/>
      <c r="AW371" s="126"/>
      <c r="AX371" s="126"/>
      <c r="AY371" s="126"/>
      <c r="AZ371" s="274"/>
      <c r="BA371" s="274"/>
      <c r="BB371" s="274"/>
      <c r="BC371" s="222">
        <f t="shared" si="145"/>
        <v>0</v>
      </c>
      <c r="BD371" s="140">
        <f t="shared" si="146"/>
        <v>0</v>
      </c>
      <c r="BE371" s="132"/>
      <c r="BF371" s="140">
        <f t="shared" si="147"/>
        <v>0</v>
      </c>
      <c r="BG371" s="126"/>
      <c r="BH371" s="126"/>
      <c r="BI371" s="931"/>
      <c r="BJ371" s="126"/>
      <c r="BK371" s="126"/>
      <c r="BL371" s="126"/>
      <c r="BM371" s="126"/>
      <c r="BN371" s="126"/>
      <c r="BO371" s="126"/>
      <c r="BP371" s="126"/>
      <c r="BQ371" s="126"/>
      <c r="BR371" s="126"/>
      <c r="BS371" s="141"/>
      <c r="BT371" s="130">
        <f t="shared" si="148"/>
        <v>0</v>
      </c>
      <c r="BU371" s="132"/>
    </row>
    <row r="372" spans="1:73" ht="14.25" customHeight="1" x14ac:dyDescent="0.25">
      <c r="A372" s="3"/>
      <c r="B372" s="2"/>
      <c r="C372" s="166">
        <f t="shared" ref="C372:U372" si="149">SUM(C342:C371)</f>
        <v>0</v>
      </c>
      <c r="D372" s="166">
        <f t="shared" si="149"/>
        <v>0</v>
      </c>
      <c r="E372" s="166">
        <f t="shared" si="149"/>
        <v>0</v>
      </c>
      <c r="F372" s="166">
        <f t="shared" si="149"/>
        <v>0</v>
      </c>
      <c r="G372" s="166">
        <f t="shared" si="149"/>
        <v>0</v>
      </c>
      <c r="H372" s="166">
        <f t="shared" si="149"/>
        <v>0</v>
      </c>
      <c r="I372" s="166">
        <f t="shared" si="149"/>
        <v>0</v>
      </c>
      <c r="J372" s="166">
        <f t="shared" si="149"/>
        <v>0</v>
      </c>
      <c r="K372" s="166">
        <f t="shared" si="149"/>
        <v>0</v>
      </c>
      <c r="L372" s="166">
        <f t="shared" si="149"/>
        <v>0</v>
      </c>
      <c r="M372" s="166">
        <f t="shared" si="149"/>
        <v>0</v>
      </c>
      <c r="N372" s="166">
        <f t="shared" si="149"/>
        <v>0</v>
      </c>
      <c r="O372" s="166">
        <f t="shared" si="149"/>
        <v>0</v>
      </c>
      <c r="P372" s="166">
        <f t="shared" si="149"/>
        <v>0</v>
      </c>
      <c r="Q372" s="166">
        <f t="shared" si="149"/>
        <v>0</v>
      </c>
      <c r="R372" s="166">
        <f t="shared" si="149"/>
        <v>0</v>
      </c>
      <c r="S372" s="166">
        <f t="shared" si="149"/>
        <v>0</v>
      </c>
      <c r="T372" s="166">
        <f t="shared" si="149"/>
        <v>0</v>
      </c>
      <c r="U372" s="166">
        <f t="shared" si="149"/>
        <v>0</v>
      </c>
      <c r="V372" s="166"/>
      <c r="W372" s="166"/>
      <c r="X372" s="166">
        <f t="shared" ref="X372:AJ372" si="150">SUM(X342:X371)</f>
        <v>0</v>
      </c>
      <c r="Y372" s="166">
        <f t="shared" si="150"/>
        <v>0</v>
      </c>
      <c r="Z372" s="166">
        <f t="shared" si="150"/>
        <v>0</v>
      </c>
      <c r="AA372" s="166">
        <f t="shared" si="150"/>
        <v>0</v>
      </c>
      <c r="AB372" s="166">
        <f t="shared" si="150"/>
        <v>0</v>
      </c>
      <c r="AC372" s="166">
        <f t="shared" si="150"/>
        <v>0</v>
      </c>
      <c r="AD372" s="166">
        <f t="shared" si="150"/>
        <v>0</v>
      </c>
      <c r="AE372" s="166">
        <f t="shared" si="150"/>
        <v>0</v>
      </c>
      <c r="AF372" s="166">
        <f t="shared" si="150"/>
        <v>0</v>
      </c>
      <c r="AG372" s="166">
        <f t="shared" si="150"/>
        <v>0</v>
      </c>
      <c r="AH372" s="166">
        <f t="shared" si="150"/>
        <v>0</v>
      </c>
      <c r="AI372" s="166">
        <f t="shared" si="150"/>
        <v>0</v>
      </c>
      <c r="AJ372" s="166">
        <f t="shared" si="150"/>
        <v>0</v>
      </c>
      <c r="AK372" s="166"/>
      <c r="AL372" s="166">
        <f t="shared" ref="AL372:BI372" si="151">SUM(AL342:AL371)</f>
        <v>0</v>
      </c>
      <c r="AM372" s="166">
        <f t="shared" si="151"/>
        <v>0</v>
      </c>
      <c r="AN372" s="166">
        <f t="shared" si="151"/>
        <v>0</v>
      </c>
      <c r="AO372" s="166">
        <f t="shared" si="151"/>
        <v>0</v>
      </c>
      <c r="AP372" s="166">
        <f t="shared" si="151"/>
        <v>0</v>
      </c>
      <c r="AQ372" s="166">
        <f t="shared" si="151"/>
        <v>0</v>
      </c>
      <c r="AR372" s="167">
        <f t="shared" si="151"/>
        <v>0</v>
      </c>
      <c r="AS372" s="167">
        <f t="shared" si="151"/>
        <v>0</v>
      </c>
      <c r="AT372" s="167">
        <f t="shared" si="151"/>
        <v>0</v>
      </c>
      <c r="AU372" s="167">
        <f t="shared" si="151"/>
        <v>0</v>
      </c>
      <c r="AV372" s="167">
        <f t="shared" si="151"/>
        <v>0</v>
      </c>
      <c r="AW372" s="167">
        <f t="shared" si="151"/>
        <v>0</v>
      </c>
      <c r="AX372" s="167">
        <f t="shared" si="151"/>
        <v>0</v>
      </c>
      <c r="AY372" s="167">
        <f t="shared" si="151"/>
        <v>0</v>
      </c>
      <c r="AZ372" s="167">
        <f t="shared" si="151"/>
        <v>0</v>
      </c>
      <c r="BA372" s="167">
        <f t="shared" si="151"/>
        <v>0</v>
      </c>
      <c r="BB372" s="167">
        <f t="shared" si="151"/>
        <v>0</v>
      </c>
      <c r="BC372" s="166">
        <f t="shared" si="151"/>
        <v>0</v>
      </c>
      <c r="BD372" s="166">
        <f t="shared" si="151"/>
        <v>0</v>
      </c>
      <c r="BE372" s="166">
        <f t="shared" si="151"/>
        <v>0</v>
      </c>
      <c r="BF372" s="166">
        <f t="shared" si="151"/>
        <v>0</v>
      </c>
      <c r="BG372" s="166">
        <f t="shared" si="151"/>
        <v>0</v>
      </c>
      <c r="BH372" s="166">
        <f t="shared" si="151"/>
        <v>0</v>
      </c>
      <c r="BI372" s="166">
        <f t="shared" si="151"/>
        <v>0</v>
      </c>
      <c r="BJ372" s="166"/>
      <c r="BK372" s="166"/>
      <c r="BL372" s="166"/>
      <c r="BM372" s="166"/>
      <c r="BN372" s="166"/>
      <c r="BO372" s="166"/>
      <c r="BP372" s="166">
        <f t="shared" ref="BP372:BR372" si="152">SUM(BP342:BP371)</f>
        <v>0</v>
      </c>
      <c r="BQ372" s="166">
        <f t="shared" si="152"/>
        <v>0</v>
      </c>
      <c r="BR372" s="166">
        <f t="shared" si="152"/>
        <v>0</v>
      </c>
      <c r="BS372" s="166"/>
      <c r="BT372" s="166">
        <f t="shared" ref="BT372:BU372" si="153">SUM(BT342:BT371)</f>
        <v>0</v>
      </c>
      <c r="BU372" s="166">
        <f t="shared" si="153"/>
        <v>0</v>
      </c>
    </row>
    <row r="373" spans="1:73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96"/>
      <c r="AJ373" s="3"/>
      <c r="AK373" s="3"/>
      <c r="AL373" s="4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132"/>
      <c r="BC373" s="4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</row>
    <row r="374" spans="1:73" ht="14.25" customHeight="1" thickBot="1" x14ac:dyDescent="0.3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176"/>
      <c r="AI374" s="176"/>
      <c r="AJ374" s="3"/>
      <c r="AK374" s="3"/>
      <c r="AL374" s="4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132"/>
      <c r="BC374" s="4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spans="1:73" ht="14.25" customHeight="1" thickBot="1" x14ac:dyDescent="0.3">
      <c r="A375" s="3"/>
      <c r="B375" s="512">
        <v>46357</v>
      </c>
      <c r="C375" s="104"/>
      <c r="D375" s="104"/>
      <c r="E375" s="97"/>
      <c r="F375" s="97"/>
      <c r="G375" s="265">
        <f t="shared" ref="G375:G405" si="154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03">
        <f t="shared" ref="U375:U405" si="155">SUM(H375:T375)</f>
        <v>0</v>
      </c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03">
        <f t="shared" ref="AH375:AH405" si="156">SUM(V375:AG375)</f>
        <v>0</v>
      </c>
      <c r="AI375" s="104"/>
      <c r="AJ375" s="104"/>
      <c r="AK375" s="104"/>
      <c r="AL375" s="191">
        <f t="shared" ref="AL375:AL405" si="157">SUM(AI375:AK375)</f>
        <v>0</v>
      </c>
      <c r="AM375" s="186"/>
      <c r="AN375" s="186"/>
      <c r="AO375" s="186"/>
      <c r="AP375" s="186"/>
      <c r="AQ375" s="193"/>
      <c r="AR375" s="266">
        <f t="shared" ref="AR375:AR405" si="158">+G375-U375-AH375-AL375-AM375-AO375-AP375-AQ375</f>
        <v>0</v>
      </c>
      <c r="AS375" s="269"/>
      <c r="AT375" s="109"/>
      <c r="AU375" s="109"/>
      <c r="AV375" s="109"/>
      <c r="AW375" s="109"/>
      <c r="AX375" s="109"/>
      <c r="AY375" s="109"/>
      <c r="AZ375" s="269"/>
      <c r="BA375" s="269"/>
      <c r="BB375" s="269"/>
      <c r="BC375" s="292">
        <f t="shared" ref="BC375:BC405" si="159">SUM(AS375:BB375)-BA375</f>
        <v>0</v>
      </c>
      <c r="BD375" s="114">
        <f t="shared" ref="BD375:BD405" si="160">+AR375-BC375</f>
        <v>0</v>
      </c>
      <c r="BE375" s="3"/>
      <c r="BF375" s="114">
        <f t="shared" ref="BF375:BF405" si="161">SUM(BG375:BS375)</f>
        <v>0</v>
      </c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96"/>
      <c r="BS375" s="115"/>
      <c r="BT375" s="116">
        <f t="shared" ref="BT375:BT405" si="162">+BD375-BF375</f>
        <v>0</v>
      </c>
      <c r="BU375" s="3"/>
    </row>
    <row r="376" spans="1:73" ht="14.25" customHeight="1" thickBot="1" x14ac:dyDescent="0.3">
      <c r="A376" s="3"/>
      <c r="B376" s="512">
        <v>46358</v>
      </c>
      <c r="C376" s="123"/>
      <c r="D376" s="123"/>
      <c r="E376" s="120"/>
      <c r="F376" s="120"/>
      <c r="G376" s="147">
        <f t="shared" si="154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55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03">
        <f t="shared" si="156"/>
        <v>0</v>
      </c>
      <c r="AI376" s="123"/>
      <c r="AJ376" s="123"/>
      <c r="AK376" s="123"/>
      <c r="AL376" s="105">
        <f t="shared" si="157"/>
        <v>0</v>
      </c>
      <c r="AM376" s="143"/>
      <c r="AN376" s="143"/>
      <c r="AO376" s="143"/>
      <c r="AP376" s="143"/>
      <c r="AQ376" s="146"/>
      <c r="AR376" s="224">
        <f t="shared" si="158"/>
        <v>0</v>
      </c>
      <c r="AS376" s="274"/>
      <c r="AT376" s="126"/>
      <c r="AU376" s="126"/>
      <c r="AV376" s="126"/>
      <c r="AW376" s="126"/>
      <c r="AX376" s="126"/>
      <c r="AY376" s="126"/>
      <c r="AZ376" s="274"/>
      <c r="BA376" s="274"/>
      <c r="BB376" s="274"/>
      <c r="BC376" s="222">
        <f t="shared" si="159"/>
        <v>0</v>
      </c>
      <c r="BD376" s="113">
        <f t="shared" si="160"/>
        <v>0</v>
      </c>
      <c r="BE376" s="3"/>
      <c r="BF376" s="113">
        <f t="shared" si="161"/>
        <v>0</v>
      </c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30">
        <f t="shared" si="162"/>
        <v>0</v>
      </c>
      <c r="BU376" s="3"/>
    </row>
    <row r="377" spans="1:73" ht="14.25" customHeight="1" thickBot="1" x14ac:dyDescent="0.3">
      <c r="A377" s="3"/>
      <c r="B377" s="512">
        <v>46359</v>
      </c>
      <c r="C377" s="123"/>
      <c r="D377" s="123"/>
      <c r="E377" s="120"/>
      <c r="F377" s="120"/>
      <c r="G377" s="147">
        <f t="shared" si="154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55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03">
        <f t="shared" si="156"/>
        <v>0</v>
      </c>
      <c r="AI377" s="123"/>
      <c r="AJ377" s="123"/>
      <c r="AK377" s="123"/>
      <c r="AL377" s="105">
        <f t="shared" si="157"/>
        <v>0</v>
      </c>
      <c r="AM377" s="143"/>
      <c r="AN377" s="143"/>
      <c r="AO377" s="143"/>
      <c r="AP377" s="143"/>
      <c r="AQ377" s="146"/>
      <c r="AR377" s="224">
        <f t="shared" si="158"/>
        <v>0</v>
      </c>
      <c r="AS377" s="274"/>
      <c r="AT377" s="126"/>
      <c r="AU377" s="126"/>
      <c r="AV377" s="126"/>
      <c r="AW377" s="126"/>
      <c r="AX377" s="126"/>
      <c r="AY377" s="126"/>
      <c r="AZ377" s="274"/>
      <c r="BA377" s="274"/>
      <c r="BB377" s="274"/>
      <c r="BC377" s="222">
        <f t="shared" si="159"/>
        <v>0</v>
      </c>
      <c r="BD377" s="113">
        <f t="shared" si="160"/>
        <v>0</v>
      </c>
      <c r="BE377" s="3"/>
      <c r="BF377" s="113">
        <f t="shared" si="161"/>
        <v>0</v>
      </c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30">
        <f t="shared" si="162"/>
        <v>0</v>
      </c>
      <c r="BU377" s="3"/>
    </row>
    <row r="378" spans="1:73" ht="14.25" customHeight="1" thickBot="1" x14ac:dyDescent="0.3">
      <c r="A378" s="3"/>
      <c r="B378" s="512">
        <v>46360</v>
      </c>
      <c r="C378" s="123"/>
      <c r="D378" s="123"/>
      <c r="E378" s="120"/>
      <c r="F378" s="120"/>
      <c r="G378" s="147">
        <f t="shared" si="154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55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03">
        <f t="shared" si="156"/>
        <v>0</v>
      </c>
      <c r="AI378" s="123"/>
      <c r="AJ378" s="123"/>
      <c r="AK378" s="123"/>
      <c r="AL378" s="105">
        <f t="shared" si="157"/>
        <v>0</v>
      </c>
      <c r="AM378" s="143"/>
      <c r="AN378" s="143"/>
      <c r="AO378" s="143"/>
      <c r="AP378" s="143"/>
      <c r="AQ378" s="146"/>
      <c r="AR378" s="224">
        <f t="shared" si="158"/>
        <v>0</v>
      </c>
      <c r="AS378" s="274"/>
      <c r="AT378" s="126"/>
      <c r="AU378" s="126"/>
      <c r="AV378" s="126"/>
      <c r="AW378" s="126"/>
      <c r="AX378" s="126"/>
      <c r="AY378" s="126"/>
      <c r="AZ378" s="274"/>
      <c r="BA378" s="274"/>
      <c r="BB378" s="274"/>
      <c r="BC378" s="222">
        <f t="shared" si="159"/>
        <v>0</v>
      </c>
      <c r="BD378" s="113">
        <f t="shared" si="160"/>
        <v>0</v>
      </c>
      <c r="BE378" s="3"/>
      <c r="BF378" s="113">
        <f t="shared" si="161"/>
        <v>0</v>
      </c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62"/>
        <v>0</v>
      </c>
      <c r="BU378" s="3"/>
    </row>
    <row r="379" spans="1:73" ht="14.25" customHeight="1" thickBot="1" x14ac:dyDescent="0.3">
      <c r="A379" s="3"/>
      <c r="B379" s="512">
        <v>46361</v>
      </c>
      <c r="C379" s="123"/>
      <c r="D379" s="123"/>
      <c r="E379" s="120"/>
      <c r="F379" s="120"/>
      <c r="G379" s="147">
        <f t="shared" si="154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55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03">
        <f t="shared" si="156"/>
        <v>0</v>
      </c>
      <c r="AI379" s="123"/>
      <c r="AJ379" s="123"/>
      <c r="AK379" s="123"/>
      <c r="AL379" s="105">
        <f t="shared" si="157"/>
        <v>0</v>
      </c>
      <c r="AM379" s="143"/>
      <c r="AN379" s="143"/>
      <c r="AO379" s="143"/>
      <c r="AP379" s="143"/>
      <c r="AQ379" s="146"/>
      <c r="AR379" s="224">
        <f t="shared" si="158"/>
        <v>0</v>
      </c>
      <c r="AS379" s="274"/>
      <c r="AT379" s="126"/>
      <c r="AU379" s="126"/>
      <c r="AV379" s="126"/>
      <c r="AW379" s="126"/>
      <c r="AX379" s="126"/>
      <c r="AY379" s="126"/>
      <c r="AZ379" s="274"/>
      <c r="BA379" s="274"/>
      <c r="BB379" s="274"/>
      <c r="BC379" s="222">
        <f t="shared" si="159"/>
        <v>0</v>
      </c>
      <c r="BD379" s="113">
        <f t="shared" si="160"/>
        <v>0</v>
      </c>
      <c r="BE379" s="3"/>
      <c r="BF379" s="113">
        <f t="shared" si="161"/>
        <v>0</v>
      </c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30">
        <f t="shared" si="162"/>
        <v>0</v>
      </c>
      <c r="BU379" s="3"/>
    </row>
    <row r="380" spans="1:73" ht="14.25" customHeight="1" thickBot="1" x14ac:dyDescent="0.3">
      <c r="A380" s="132"/>
      <c r="B380" s="512">
        <v>46362</v>
      </c>
      <c r="C380" s="136"/>
      <c r="D380" s="136"/>
      <c r="E380" s="135"/>
      <c r="F380" s="135"/>
      <c r="G380" s="147">
        <f t="shared" si="154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55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03">
        <f t="shared" si="156"/>
        <v>0</v>
      </c>
      <c r="AI380" s="136"/>
      <c r="AJ380" s="136"/>
      <c r="AK380" s="136"/>
      <c r="AL380" s="105">
        <f t="shared" si="157"/>
        <v>0</v>
      </c>
      <c r="AM380" s="143"/>
      <c r="AN380" s="143"/>
      <c r="AO380" s="143"/>
      <c r="AP380" s="143"/>
      <c r="AQ380" s="146"/>
      <c r="AR380" s="224">
        <f t="shared" si="158"/>
        <v>0</v>
      </c>
      <c r="AS380" s="274"/>
      <c r="AT380" s="126"/>
      <c r="AU380" s="126"/>
      <c r="AV380" s="126"/>
      <c r="AW380" s="126"/>
      <c r="AX380" s="126"/>
      <c r="AY380" s="126"/>
      <c r="AZ380" s="274"/>
      <c r="BA380" s="274"/>
      <c r="BB380" s="274"/>
      <c r="BC380" s="222">
        <f t="shared" si="159"/>
        <v>0</v>
      </c>
      <c r="BD380" s="140">
        <f t="shared" si="160"/>
        <v>0</v>
      </c>
      <c r="BE380" s="132"/>
      <c r="BF380" s="140">
        <f t="shared" si="161"/>
        <v>0</v>
      </c>
      <c r="BG380" s="141"/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30">
        <f t="shared" si="162"/>
        <v>0</v>
      </c>
      <c r="BU380" s="132"/>
    </row>
    <row r="381" spans="1:73" ht="14.25" customHeight="1" thickBot="1" x14ac:dyDescent="0.3">
      <c r="A381" s="132"/>
      <c r="B381" s="512">
        <v>46363</v>
      </c>
      <c r="C381" s="136"/>
      <c r="D381" s="136"/>
      <c r="E381" s="135"/>
      <c r="F381" s="135"/>
      <c r="G381" s="147">
        <f t="shared" si="154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55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03">
        <f t="shared" si="156"/>
        <v>0</v>
      </c>
      <c r="AI381" s="136"/>
      <c r="AJ381" s="136"/>
      <c r="AK381" s="136"/>
      <c r="AL381" s="105">
        <f t="shared" si="157"/>
        <v>0</v>
      </c>
      <c r="AM381" s="143"/>
      <c r="AN381" s="143"/>
      <c r="AO381" s="143"/>
      <c r="AP381" s="143"/>
      <c r="AQ381" s="146"/>
      <c r="AR381" s="224">
        <f t="shared" si="158"/>
        <v>0</v>
      </c>
      <c r="AS381" s="274"/>
      <c r="AT381" s="126"/>
      <c r="AU381" s="126"/>
      <c r="AV381" s="126"/>
      <c r="AW381" s="126"/>
      <c r="AX381" s="126"/>
      <c r="AY381" s="126"/>
      <c r="AZ381" s="274"/>
      <c r="BA381" s="274"/>
      <c r="BB381" s="274"/>
      <c r="BC381" s="222">
        <f t="shared" si="159"/>
        <v>0</v>
      </c>
      <c r="BD381" s="140">
        <f t="shared" si="160"/>
        <v>0</v>
      </c>
      <c r="BE381" s="132"/>
      <c r="BF381" s="140">
        <f t="shared" si="161"/>
        <v>0</v>
      </c>
      <c r="BG381" s="141"/>
      <c r="BH381" s="141"/>
      <c r="BI381" s="913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30">
        <f t="shared" si="162"/>
        <v>0</v>
      </c>
      <c r="BU381" s="132"/>
    </row>
    <row r="382" spans="1:73" ht="14.25" customHeight="1" thickBot="1" x14ac:dyDescent="0.3">
      <c r="A382" s="132"/>
      <c r="B382" s="512">
        <v>46364</v>
      </c>
      <c r="C382" s="136"/>
      <c r="D382" s="136"/>
      <c r="E382" s="135"/>
      <c r="F382" s="135"/>
      <c r="G382" s="147">
        <f t="shared" si="154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55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03">
        <f t="shared" si="156"/>
        <v>0</v>
      </c>
      <c r="AI382" s="136"/>
      <c r="AJ382" s="136"/>
      <c r="AK382" s="136"/>
      <c r="AL382" s="105">
        <f t="shared" si="157"/>
        <v>0</v>
      </c>
      <c r="AM382" s="143"/>
      <c r="AN382" s="143"/>
      <c r="AO382" s="143"/>
      <c r="AP382" s="143"/>
      <c r="AQ382" s="146"/>
      <c r="AR382" s="224">
        <f t="shared" si="158"/>
        <v>0</v>
      </c>
      <c r="AS382" s="274"/>
      <c r="AT382" s="126"/>
      <c r="AU382" s="126"/>
      <c r="AV382" s="126"/>
      <c r="AW382" s="126"/>
      <c r="AX382" s="126"/>
      <c r="AY382" s="126"/>
      <c r="AZ382" s="274"/>
      <c r="BA382" s="274"/>
      <c r="BB382" s="274"/>
      <c r="BC382" s="222">
        <f t="shared" si="159"/>
        <v>0</v>
      </c>
      <c r="BD382" s="140">
        <f t="shared" si="160"/>
        <v>0</v>
      </c>
      <c r="BE382" s="132"/>
      <c r="BF382" s="140">
        <f t="shared" si="161"/>
        <v>0</v>
      </c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62"/>
        <v>0</v>
      </c>
      <c r="BU382" s="132"/>
    </row>
    <row r="383" spans="1:73" ht="14.25" customHeight="1" thickBot="1" x14ac:dyDescent="0.3">
      <c r="A383" s="132"/>
      <c r="B383" s="512">
        <v>46365</v>
      </c>
      <c r="C383" s="136"/>
      <c r="D383" s="136"/>
      <c r="E383" s="135"/>
      <c r="F383" s="135"/>
      <c r="G383" s="147">
        <f t="shared" si="154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55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03">
        <f t="shared" si="156"/>
        <v>0</v>
      </c>
      <c r="AI383" s="136"/>
      <c r="AJ383" s="136"/>
      <c r="AK383" s="136"/>
      <c r="AL383" s="105">
        <f t="shared" si="157"/>
        <v>0</v>
      </c>
      <c r="AM383" s="143"/>
      <c r="AN383" s="143"/>
      <c r="AO383" s="143"/>
      <c r="AP383" s="143"/>
      <c r="AQ383" s="146"/>
      <c r="AR383" s="224">
        <f t="shared" si="158"/>
        <v>0</v>
      </c>
      <c r="AS383" s="274"/>
      <c r="AT383" s="126"/>
      <c r="AU383" s="126"/>
      <c r="AV383" s="126"/>
      <c r="AW383" s="126"/>
      <c r="AX383" s="126"/>
      <c r="AY383" s="126"/>
      <c r="AZ383" s="274"/>
      <c r="BA383" s="274"/>
      <c r="BB383" s="274"/>
      <c r="BC383" s="222">
        <f t="shared" si="159"/>
        <v>0</v>
      </c>
      <c r="BD383" s="140">
        <f t="shared" si="160"/>
        <v>0</v>
      </c>
      <c r="BE383" s="132"/>
      <c r="BF383" s="140">
        <f t="shared" si="161"/>
        <v>0</v>
      </c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62"/>
        <v>0</v>
      </c>
      <c r="BU383" s="132"/>
    </row>
    <row r="384" spans="1:73" ht="14.25" customHeight="1" thickBot="1" x14ac:dyDescent="0.3">
      <c r="A384" s="132"/>
      <c r="B384" s="512">
        <v>46366</v>
      </c>
      <c r="C384" s="136"/>
      <c r="D384" s="136"/>
      <c r="E384" s="135"/>
      <c r="F384" s="135"/>
      <c r="G384" s="147">
        <f t="shared" si="154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55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03">
        <f t="shared" si="156"/>
        <v>0</v>
      </c>
      <c r="AI384" s="136"/>
      <c r="AJ384" s="136"/>
      <c r="AK384" s="136"/>
      <c r="AL384" s="105">
        <f t="shared" si="157"/>
        <v>0</v>
      </c>
      <c r="AM384" s="143"/>
      <c r="AN384" s="143"/>
      <c r="AO384" s="143"/>
      <c r="AP384" s="143"/>
      <c r="AQ384" s="146"/>
      <c r="AR384" s="224">
        <f t="shared" si="158"/>
        <v>0</v>
      </c>
      <c r="AS384" s="274"/>
      <c r="AT384" s="126"/>
      <c r="AU384" s="126"/>
      <c r="AV384" s="126"/>
      <c r="AW384" s="126"/>
      <c r="AX384" s="126"/>
      <c r="AY384" s="126"/>
      <c r="AZ384" s="274"/>
      <c r="BA384" s="274"/>
      <c r="BB384" s="274"/>
      <c r="BC384" s="222">
        <f t="shared" si="159"/>
        <v>0</v>
      </c>
      <c r="BD384" s="140">
        <f t="shared" si="160"/>
        <v>0</v>
      </c>
      <c r="BE384" s="132"/>
      <c r="BF384" s="140">
        <f t="shared" si="161"/>
        <v>0</v>
      </c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62"/>
        <v>0</v>
      </c>
      <c r="BU384" s="132"/>
    </row>
    <row r="385" spans="1:73" ht="14.25" customHeight="1" thickBot="1" x14ac:dyDescent="0.3">
      <c r="A385" s="132"/>
      <c r="B385" s="512">
        <v>46367</v>
      </c>
      <c r="C385" s="136"/>
      <c r="D385" s="136"/>
      <c r="E385" s="135"/>
      <c r="F385" s="135"/>
      <c r="G385" s="147">
        <f t="shared" si="154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55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03">
        <f t="shared" si="156"/>
        <v>0</v>
      </c>
      <c r="AI385" s="136"/>
      <c r="AJ385" s="136"/>
      <c r="AK385" s="136"/>
      <c r="AL385" s="105">
        <f t="shared" si="157"/>
        <v>0</v>
      </c>
      <c r="AM385" s="143"/>
      <c r="AN385" s="143"/>
      <c r="AO385" s="143"/>
      <c r="AP385" s="143"/>
      <c r="AQ385" s="146"/>
      <c r="AR385" s="224">
        <f t="shared" si="158"/>
        <v>0</v>
      </c>
      <c r="AS385" s="274"/>
      <c r="AT385" s="126"/>
      <c r="AU385" s="126"/>
      <c r="AV385" s="126"/>
      <c r="AW385" s="126"/>
      <c r="AX385" s="126"/>
      <c r="AY385" s="126"/>
      <c r="AZ385" s="274"/>
      <c r="BA385" s="274"/>
      <c r="BB385" s="274"/>
      <c r="BC385" s="222">
        <f t="shared" si="159"/>
        <v>0</v>
      </c>
      <c r="BD385" s="140">
        <f t="shared" si="160"/>
        <v>0</v>
      </c>
      <c r="BE385" s="132"/>
      <c r="BF385" s="140">
        <f t="shared" si="161"/>
        <v>0</v>
      </c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62"/>
        <v>0</v>
      </c>
      <c r="BU385" s="132"/>
    </row>
    <row r="386" spans="1:73" ht="14.25" customHeight="1" thickBot="1" x14ac:dyDescent="0.3">
      <c r="A386" s="132"/>
      <c r="B386" s="512">
        <v>46368</v>
      </c>
      <c r="C386" s="136"/>
      <c r="D386" s="136"/>
      <c r="E386" s="135"/>
      <c r="F386" s="135"/>
      <c r="G386" s="147">
        <f t="shared" si="154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55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03">
        <f t="shared" si="156"/>
        <v>0</v>
      </c>
      <c r="AI386" s="136"/>
      <c r="AJ386" s="136"/>
      <c r="AK386" s="136"/>
      <c r="AL386" s="105">
        <f t="shared" si="157"/>
        <v>0</v>
      </c>
      <c r="AM386" s="143"/>
      <c r="AN386" s="143"/>
      <c r="AO386" s="143"/>
      <c r="AP386" s="143"/>
      <c r="AQ386" s="146"/>
      <c r="AR386" s="224">
        <f t="shared" si="158"/>
        <v>0</v>
      </c>
      <c r="AS386" s="274"/>
      <c r="AT386" s="126"/>
      <c r="AU386" s="126"/>
      <c r="AV386" s="126"/>
      <c r="AW386" s="126"/>
      <c r="AX386" s="126"/>
      <c r="AY386" s="126"/>
      <c r="AZ386" s="274"/>
      <c r="BA386" s="274"/>
      <c r="BB386" s="274"/>
      <c r="BC386" s="222">
        <f t="shared" si="159"/>
        <v>0</v>
      </c>
      <c r="BD386" s="140">
        <f t="shared" si="160"/>
        <v>0</v>
      </c>
      <c r="BE386" s="132"/>
      <c r="BF386" s="140">
        <f t="shared" si="161"/>
        <v>0</v>
      </c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62"/>
        <v>0</v>
      </c>
      <c r="BU386" s="132"/>
    </row>
    <row r="387" spans="1:73" ht="14.25" customHeight="1" thickBot="1" x14ac:dyDescent="0.3">
      <c r="A387" s="132"/>
      <c r="B387" s="512">
        <v>46369</v>
      </c>
      <c r="C387" s="136"/>
      <c r="D387" s="136"/>
      <c r="E387" s="135"/>
      <c r="F387" s="135"/>
      <c r="G387" s="147">
        <f t="shared" si="154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55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03">
        <f t="shared" si="156"/>
        <v>0</v>
      </c>
      <c r="AI387" s="136"/>
      <c r="AJ387" s="136"/>
      <c r="AK387" s="136"/>
      <c r="AL387" s="105">
        <f t="shared" si="157"/>
        <v>0</v>
      </c>
      <c r="AM387" s="143"/>
      <c r="AN387" s="143"/>
      <c r="AO387" s="143"/>
      <c r="AP387" s="143"/>
      <c r="AQ387" s="146"/>
      <c r="AR387" s="224">
        <f t="shared" si="158"/>
        <v>0</v>
      </c>
      <c r="AS387" s="274"/>
      <c r="AT387" s="126"/>
      <c r="AU387" s="126"/>
      <c r="AV387" s="126"/>
      <c r="AW387" s="126"/>
      <c r="AX387" s="126"/>
      <c r="AY387" s="126"/>
      <c r="AZ387" s="274"/>
      <c r="BA387" s="274"/>
      <c r="BB387" s="274"/>
      <c r="BC387" s="222">
        <f t="shared" si="159"/>
        <v>0</v>
      </c>
      <c r="BD387" s="140">
        <f t="shared" si="160"/>
        <v>0</v>
      </c>
      <c r="BE387" s="132"/>
      <c r="BF387" s="140">
        <f t="shared" si="161"/>
        <v>0</v>
      </c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62"/>
        <v>0</v>
      </c>
      <c r="BU387" s="132"/>
    </row>
    <row r="388" spans="1:73" ht="14.25" customHeight="1" thickBot="1" x14ac:dyDescent="0.3">
      <c r="A388" s="132"/>
      <c r="B388" s="512">
        <v>46370</v>
      </c>
      <c r="C388" s="136"/>
      <c r="D388" s="136"/>
      <c r="E388" s="135"/>
      <c r="F388" s="135"/>
      <c r="G388" s="147">
        <f t="shared" si="154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55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03">
        <f t="shared" si="156"/>
        <v>0</v>
      </c>
      <c r="AI388" s="136"/>
      <c r="AJ388" s="136"/>
      <c r="AK388" s="136"/>
      <c r="AL388" s="105">
        <f t="shared" si="157"/>
        <v>0</v>
      </c>
      <c r="AM388" s="143"/>
      <c r="AN388" s="143"/>
      <c r="AO388" s="143"/>
      <c r="AP388" s="143"/>
      <c r="AQ388" s="146"/>
      <c r="AR388" s="224">
        <f t="shared" si="158"/>
        <v>0</v>
      </c>
      <c r="AS388" s="274"/>
      <c r="AT388" s="126"/>
      <c r="AU388" s="126"/>
      <c r="AV388" s="126"/>
      <c r="AW388" s="126"/>
      <c r="AX388" s="126"/>
      <c r="AY388" s="126"/>
      <c r="AZ388" s="274"/>
      <c r="BA388" s="274"/>
      <c r="BB388" s="274"/>
      <c r="BC388" s="222">
        <f t="shared" si="159"/>
        <v>0</v>
      </c>
      <c r="BD388" s="140">
        <f t="shared" si="160"/>
        <v>0</v>
      </c>
      <c r="BE388" s="132"/>
      <c r="BF388" s="140">
        <f t="shared" si="161"/>
        <v>0</v>
      </c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62"/>
        <v>0</v>
      </c>
      <c r="BU388" s="132"/>
    </row>
    <row r="389" spans="1:73" ht="14.25" customHeight="1" thickBot="1" x14ac:dyDescent="0.3">
      <c r="A389" s="132"/>
      <c r="B389" s="512">
        <v>46371</v>
      </c>
      <c r="C389" s="136"/>
      <c r="D389" s="136"/>
      <c r="E389" s="135"/>
      <c r="F389" s="135"/>
      <c r="G389" s="147">
        <f t="shared" si="154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55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03">
        <f t="shared" si="156"/>
        <v>0</v>
      </c>
      <c r="AI389" s="136"/>
      <c r="AJ389" s="136"/>
      <c r="AK389" s="136"/>
      <c r="AL389" s="105">
        <f t="shared" si="157"/>
        <v>0</v>
      </c>
      <c r="AM389" s="143"/>
      <c r="AN389" s="143"/>
      <c r="AO389" s="143"/>
      <c r="AP389" s="143"/>
      <c r="AQ389" s="146"/>
      <c r="AR389" s="224">
        <f t="shared" si="158"/>
        <v>0</v>
      </c>
      <c r="AS389" s="274"/>
      <c r="AT389" s="126"/>
      <c r="AU389" s="126"/>
      <c r="AV389" s="126"/>
      <c r="AW389" s="126"/>
      <c r="AX389" s="126"/>
      <c r="AY389" s="126"/>
      <c r="AZ389" s="274"/>
      <c r="BA389" s="274"/>
      <c r="BB389" s="274"/>
      <c r="BC389" s="222">
        <f t="shared" si="159"/>
        <v>0</v>
      </c>
      <c r="BD389" s="140">
        <f t="shared" si="160"/>
        <v>0</v>
      </c>
      <c r="BE389" s="132"/>
      <c r="BF389" s="140">
        <f t="shared" si="161"/>
        <v>0</v>
      </c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62"/>
        <v>0</v>
      </c>
      <c r="BU389" s="132"/>
    </row>
    <row r="390" spans="1:73" ht="14.25" customHeight="1" thickBot="1" x14ac:dyDescent="0.3">
      <c r="A390" s="132"/>
      <c r="B390" s="512">
        <v>46372</v>
      </c>
      <c r="C390" s="136"/>
      <c r="D390" s="136"/>
      <c r="E390" s="135"/>
      <c r="F390" s="135"/>
      <c r="G390" s="147">
        <f t="shared" si="154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55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03">
        <f t="shared" si="156"/>
        <v>0</v>
      </c>
      <c r="AI390" s="136"/>
      <c r="AJ390" s="136"/>
      <c r="AK390" s="136"/>
      <c r="AL390" s="105">
        <f t="shared" si="157"/>
        <v>0</v>
      </c>
      <c r="AM390" s="143"/>
      <c r="AN390" s="143"/>
      <c r="AO390" s="143"/>
      <c r="AP390" s="143"/>
      <c r="AQ390" s="146"/>
      <c r="AR390" s="224">
        <f t="shared" si="158"/>
        <v>0</v>
      </c>
      <c r="AS390" s="274"/>
      <c r="AT390" s="126"/>
      <c r="AU390" s="126"/>
      <c r="AV390" s="126"/>
      <c r="AW390" s="126"/>
      <c r="AX390" s="126"/>
      <c r="AY390" s="126"/>
      <c r="AZ390" s="274"/>
      <c r="BA390" s="274"/>
      <c r="BB390" s="274"/>
      <c r="BC390" s="222">
        <f t="shared" si="159"/>
        <v>0</v>
      </c>
      <c r="BD390" s="140">
        <f t="shared" si="160"/>
        <v>0</v>
      </c>
      <c r="BE390" s="132"/>
      <c r="BF390" s="140">
        <f t="shared" si="161"/>
        <v>0</v>
      </c>
      <c r="BG390" s="141"/>
      <c r="BH390" s="141"/>
      <c r="BI390" s="913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62"/>
        <v>0</v>
      </c>
      <c r="BU390" s="132"/>
    </row>
    <row r="391" spans="1:73" ht="14.25" customHeight="1" thickBot="1" x14ac:dyDescent="0.3">
      <c r="A391" s="132"/>
      <c r="B391" s="512">
        <v>46373</v>
      </c>
      <c r="C391" s="136"/>
      <c r="D391" s="136"/>
      <c r="E391" s="135"/>
      <c r="F391" s="135"/>
      <c r="G391" s="147">
        <f t="shared" si="154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55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03">
        <f t="shared" si="156"/>
        <v>0</v>
      </c>
      <c r="AI391" s="136"/>
      <c r="AJ391" s="136"/>
      <c r="AK391" s="136"/>
      <c r="AL391" s="105">
        <f t="shared" si="157"/>
        <v>0</v>
      </c>
      <c r="AM391" s="143"/>
      <c r="AN391" s="143"/>
      <c r="AO391" s="143"/>
      <c r="AP391" s="143"/>
      <c r="AQ391" s="146"/>
      <c r="AR391" s="224">
        <f t="shared" si="158"/>
        <v>0</v>
      </c>
      <c r="AS391" s="274"/>
      <c r="AT391" s="126"/>
      <c r="AU391" s="126"/>
      <c r="AV391" s="126"/>
      <c r="AW391" s="126"/>
      <c r="AX391" s="126"/>
      <c r="AY391" s="126"/>
      <c r="AZ391" s="274"/>
      <c r="BA391" s="274"/>
      <c r="BB391" s="274"/>
      <c r="BC391" s="222">
        <f t="shared" si="159"/>
        <v>0</v>
      </c>
      <c r="BD391" s="140">
        <f t="shared" si="160"/>
        <v>0</v>
      </c>
      <c r="BE391" s="132"/>
      <c r="BF391" s="140">
        <f t="shared" si="161"/>
        <v>0</v>
      </c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62"/>
        <v>0</v>
      </c>
      <c r="BU391" s="132"/>
    </row>
    <row r="392" spans="1:73" ht="14.25" customHeight="1" thickBot="1" x14ac:dyDescent="0.3">
      <c r="A392" s="132"/>
      <c r="B392" s="512">
        <v>46374</v>
      </c>
      <c r="C392" s="136"/>
      <c r="D392" s="136"/>
      <c r="E392" s="135"/>
      <c r="F392" s="135"/>
      <c r="G392" s="147">
        <f t="shared" si="154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55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03">
        <f t="shared" si="156"/>
        <v>0</v>
      </c>
      <c r="AI392" s="136"/>
      <c r="AJ392" s="136"/>
      <c r="AK392" s="136"/>
      <c r="AL392" s="105">
        <f t="shared" si="157"/>
        <v>0</v>
      </c>
      <c r="AM392" s="143"/>
      <c r="AN392" s="143"/>
      <c r="AO392" s="143"/>
      <c r="AP392" s="143"/>
      <c r="AQ392" s="146"/>
      <c r="AR392" s="224">
        <f t="shared" si="158"/>
        <v>0</v>
      </c>
      <c r="AS392" s="274"/>
      <c r="AT392" s="126"/>
      <c r="AU392" s="126"/>
      <c r="AV392" s="126"/>
      <c r="AW392" s="126"/>
      <c r="AX392" s="126"/>
      <c r="AY392" s="126"/>
      <c r="AZ392" s="274"/>
      <c r="BA392" s="274"/>
      <c r="BB392" s="274"/>
      <c r="BC392" s="222">
        <f t="shared" si="159"/>
        <v>0</v>
      </c>
      <c r="BD392" s="140">
        <f t="shared" si="160"/>
        <v>0</v>
      </c>
      <c r="BE392" s="132"/>
      <c r="BF392" s="140">
        <f t="shared" si="161"/>
        <v>0</v>
      </c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62"/>
        <v>0</v>
      </c>
      <c r="BU392" s="132"/>
    </row>
    <row r="393" spans="1:73" ht="14.25" customHeight="1" thickBot="1" x14ac:dyDescent="0.3">
      <c r="A393" s="132"/>
      <c r="B393" s="512">
        <v>46375</v>
      </c>
      <c r="C393" s="136"/>
      <c r="D393" s="136"/>
      <c r="E393" s="135"/>
      <c r="F393" s="135"/>
      <c r="G393" s="147">
        <f t="shared" si="154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55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03">
        <f t="shared" si="156"/>
        <v>0</v>
      </c>
      <c r="AI393" s="136"/>
      <c r="AJ393" s="136"/>
      <c r="AK393" s="136"/>
      <c r="AL393" s="105">
        <f t="shared" si="157"/>
        <v>0</v>
      </c>
      <c r="AM393" s="143"/>
      <c r="AN393" s="143"/>
      <c r="AO393" s="143"/>
      <c r="AP393" s="143"/>
      <c r="AQ393" s="146"/>
      <c r="AR393" s="224">
        <f t="shared" si="158"/>
        <v>0</v>
      </c>
      <c r="AS393" s="274"/>
      <c r="AT393" s="126"/>
      <c r="AU393" s="126"/>
      <c r="AV393" s="126"/>
      <c r="AW393" s="126"/>
      <c r="AX393" s="126"/>
      <c r="AY393" s="126"/>
      <c r="AZ393" s="274"/>
      <c r="BA393" s="274"/>
      <c r="BB393" s="274"/>
      <c r="BC393" s="222">
        <f t="shared" si="159"/>
        <v>0</v>
      </c>
      <c r="BD393" s="140">
        <f t="shared" si="160"/>
        <v>0</v>
      </c>
      <c r="BE393" s="132"/>
      <c r="BF393" s="140">
        <f t="shared" si="161"/>
        <v>0</v>
      </c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62"/>
        <v>0</v>
      </c>
      <c r="BU393" s="132"/>
    </row>
    <row r="394" spans="1:73" ht="14.25" customHeight="1" thickBot="1" x14ac:dyDescent="0.3">
      <c r="A394" s="132"/>
      <c r="B394" s="512">
        <v>46376</v>
      </c>
      <c r="C394" s="136"/>
      <c r="D394" s="136"/>
      <c r="E394" s="135"/>
      <c r="F394" s="135"/>
      <c r="G394" s="147">
        <f t="shared" si="154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55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03">
        <f t="shared" si="156"/>
        <v>0</v>
      </c>
      <c r="AI394" s="136"/>
      <c r="AJ394" s="136"/>
      <c r="AK394" s="136"/>
      <c r="AL394" s="105">
        <f t="shared" si="157"/>
        <v>0</v>
      </c>
      <c r="AM394" s="143"/>
      <c r="AN394" s="143"/>
      <c r="AO394" s="143"/>
      <c r="AP394" s="143"/>
      <c r="AQ394" s="146"/>
      <c r="AR394" s="224">
        <f t="shared" si="158"/>
        <v>0</v>
      </c>
      <c r="AS394" s="274"/>
      <c r="AT394" s="126"/>
      <c r="AU394" s="126"/>
      <c r="AV394" s="126"/>
      <c r="AW394" s="126"/>
      <c r="AX394" s="126"/>
      <c r="AY394" s="126"/>
      <c r="AZ394" s="274"/>
      <c r="BA394" s="274"/>
      <c r="BB394" s="274"/>
      <c r="BC394" s="222">
        <f t="shared" si="159"/>
        <v>0</v>
      </c>
      <c r="BD394" s="140">
        <f t="shared" si="160"/>
        <v>0</v>
      </c>
      <c r="BE394" s="132"/>
      <c r="BF394" s="140">
        <f t="shared" si="161"/>
        <v>0</v>
      </c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62"/>
        <v>0</v>
      </c>
      <c r="BU394" s="132"/>
    </row>
    <row r="395" spans="1:73" ht="14.25" customHeight="1" thickBot="1" x14ac:dyDescent="0.3">
      <c r="A395" s="132"/>
      <c r="B395" s="512">
        <v>46377</v>
      </c>
      <c r="C395" s="136"/>
      <c r="D395" s="136"/>
      <c r="E395" s="135"/>
      <c r="F395" s="135"/>
      <c r="G395" s="147">
        <f t="shared" si="154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55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03">
        <f t="shared" si="156"/>
        <v>0</v>
      </c>
      <c r="AI395" s="136"/>
      <c r="AJ395" s="136"/>
      <c r="AK395" s="136"/>
      <c r="AL395" s="105">
        <f t="shared" si="157"/>
        <v>0</v>
      </c>
      <c r="AM395" s="143"/>
      <c r="AN395" s="143"/>
      <c r="AO395" s="143"/>
      <c r="AP395" s="143"/>
      <c r="AQ395" s="146"/>
      <c r="AR395" s="224">
        <f t="shared" si="158"/>
        <v>0</v>
      </c>
      <c r="AS395" s="274"/>
      <c r="AT395" s="126"/>
      <c r="AU395" s="126"/>
      <c r="AV395" s="126"/>
      <c r="AW395" s="126"/>
      <c r="AX395" s="126"/>
      <c r="AY395" s="126"/>
      <c r="AZ395" s="274"/>
      <c r="BA395" s="274"/>
      <c r="BB395" s="274"/>
      <c r="BC395" s="222">
        <f t="shared" si="159"/>
        <v>0</v>
      </c>
      <c r="BD395" s="140">
        <f t="shared" si="160"/>
        <v>0</v>
      </c>
      <c r="BE395" s="132"/>
      <c r="BF395" s="140">
        <f t="shared" si="161"/>
        <v>0</v>
      </c>
      <c r="BG395" s="141"/>
      <c r="BH395" s="141"/>
      <c r="BI395" s="913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62"/>
        <v>0</v>
      </c>
      <c r="BU395" s="132"/>
    </row>
    <row r="396" spans="1:73" ht="14.25" customHeight="1" thickBot="1" x14ac:dyDescent="0.3">
      <c r="A396" s="132"/>
      <c r="B396" s="512">
        <v>46378</v>
      </c>
      <c r="C396" s="136"/>
      <c r="D396" s="136"/>
      <c r="E396" s="135"/>
      <c r="F396" s="135"/>
      <c r="G396" s="147">
        <f t="shared" si="154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55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03">
        <f t="shared" si="156"/>
        <v>0</v>
      </c>
      <c r="AI396" s="136"/>
      <c r="AJ396" s="136"/>
      <c r="AK396" s="136"/>
      <c r="AL396" s="105">
        <f t="shared" si="157"/>
        <v>0</v>
      </c>
      <c r="AM396" s="143"/>
      <c r="AN396" s="143"/>
      <c r="AO396" s="143"/>
      <c r="AP396" s="143"/>
      <c r="AQ396" s="146"/>
      <c r="AR396" s="224">
        <f t="shared" si="158"/>
        <v>0</v>
      </c>
      <c r="AS396" s="274"/>
      <c r="AT396" s="126"/>
      <c r="AU396" s="126"/>
      <c r="AV396" s="126"/>
      <c r="AW396" s="126"/>
      <c r="AX396" s="126"/>
      <c r="AY396" s="126"/>
      <c r="AZ396" s="274"/>
      <c r="BA396" s="274"/>
      <c r="BB396" s="274"/>
      <c r="BC396" s="222">
        <f t="shared" si="159"/>
        <v>0</v>
      </c>
      <c r="BD396" s="140">
        <f t="shared" si="160"/>
        <v>0</v>
      </c>
      <c r="BE396" s="132"/>
      <c r="BF396" s="140">
        <f t="shared" si="161"/>
        <v>0</v>
      </c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62"/>
        <v>0</v>
      </c>
      <c r="BU396" s="132"/>
    </row>
    <row r="397" spans="1:73" ht="14.25" customHeight="1" thickBot="1" x14ac:dyDescent="0.3">
      <c r="A397" s="132"/>
      <c r="B397" s="978" t="s">
        <v>188</v>
      </c>
      <c r="C397" s="136"/>
      <c r="D397" s="136"/>
      <c r="E397" s="135"/>
      <c r="F397" s="135"/>
      <c r="G397" s="147">
        <f t="shared" si="154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55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03">
        <f t="shared" si="156"/>
        <v>0</v>
      </c>
      <c r="AI397" s="136"/>
      <c r="AJ397" s="136"/>
      <c r="AK397" s="136"/>
      <c r="AL397" s="105">
        <f t="shared" si="157"/>
        <v>0</v>
      </c>
      <c r="AM397" s="143"/>
      <c r="AN397" s="143"/>
      <c r="AO397" s="143"/>
      <c r="AP397" s="143"/>
      <c r="AQ397" s="146"/>
      <c r="AR397" s="224">
        <f t="shared" si="158"/>
        <v>0</v>
      </c>
      <c r="AS397" s="274"/>
      <c r="AT397" s="126"/>
      <c r="AU397" s="126"/>
      <c r="AV397" s="126"/>
      <c r="AW397" s="126"/>
      <c r="AX397" s="126"/>
      <c r="AY397" s="126"/>
      <c r="AZ397" s="274"/>
      <c r="BA397" s="274"/>
      <c r="BB397" s="274"/>
      <c r="BC397" s="222">
        <f t="shared" si="159"/>
        <v>0</v>
      </c>
      <c r="BD397" s="140">
        <f t="shared" si="160"/>
        <v>0</v>
      </c>
      <c r="BE397" s="132"/>
      <c r="BF397" s="140">
        <f t="shared" si="161"/>
        <v>0</v>
      </c>
      <c r="BG397" s="141"/>
      <c r="BH397" s="141"/>
      <c r="BI397" s="913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62"/>
        <v>0</v>
      </c>
      <c r="BU397" s="132"/>
    </row>
    <row r="398" spans="1:73" ht="14.25" customHeight="1" thickBot="1" x14ac:dyDescent="0.3">
      <c r="A398" s="132"/>
      <c r="B398" s="512">
        <v>46380</v>
      </c>
      <c r="C398" s="136"/>
      <c r="D398" s="136"/>
      <c r="E398" s="135"/>
      <c r="F398" s="135"/>
      <c r="G398" s="147">
        <f t="shared" si="154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55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03">
        <f t="shared" si="156"/>
        <v>0</v>
      </c>
      <c r="AI398" s="136"/>
      <c r="AJ398" s="136"/>
      <c r="AK398" s="136"/>
      <c r="AL398" s="105">
        <f t="shared" si="157"/>
        <v>0</v>
      </c>
      <c r="AM398" s="143"/>
      <c r="AN398" s="143"/>
      <c r="AO398" s="143"/>
      <c r="AP398" s="143"/>
      <c r="AQ398" s="146"/>
      <c r="AR398" s="224">
        <f t="shared" si="158"/>
        <v>0</v>
      </c>
      <c r="AS398" s="274"/>
      <c r="AT398" s="126"/>
      <c r="AU398" s="126"/>
      <c r="AV398" s="126"/>
      <c r="AW398" s="126"/>
      <c r="AX398" s="126"/>
      <c r="AY398" s="126"/>
      <c r="AZ398" s="274"/>
      <c r="BA398" s="274"/>
      <c r="BB398" s="274"/>
      <c r="BC398" s="222">
        <f t="shared" si="159"/>
        <v>0</v>
      </c>
      <c r="BD398" s="140">
        <f t="shared" si="160"/>
        <v>0</v>
      </c>
      <c r="BE398" s="132"/>
      <c r="BF398" s="140">
        <f t="shared" si="161"/>
        <v>0</v>
      </c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62"/>
        <v>0</v>
      </c>
      <c r="BU398" s="132"/>
    </row>
    <row r="399" spans="1:73" ht="14.25" customHeight="1" thickBot="1" x14ac:dyDescent="0.3">
      <c r="A399" s="132"/>
      <c r="B399" s="512">
        <v>46381</v>
      </c>
      <c r="C399" s="136"/>
      <c r="D399" s="136"/>
      <c r="E399" s="135"/>
      <c r="F399" s="135"/>
      <c r="G399" s="147">
        <f t="shared" si="154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55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03">
        <f t="shared" si="156"/>
        <v>0</v>
      </c>
      <c r="AI399" s="136"/>
      <c r="AJ399" s="136"/>
      <c r="AK399" s="136"/>
      <c r="AL399" s="105">
        <f t="shared" si="157"/>
        <v>0</v>
      </c>
      <c r="AM399" s="143"/>
      <c r="AN399" s="143"/>
      <c r="AO399" s="143"/>
      <c r="AP399" s="143"/>
      <c r="AQ399" s="146"/>
      <c r="AR399" s="224">
        <f t="shared" si="158"/>
        <v>0</v>
      </c>
      <c r="AS399" s="274"/>
      <c r="AT399" s="126"/>
      <c r="AU399" s="126"/>
      <c r="AV399" s="126"/>
      <c r="AW399" s="126"/>
      <c r="AX399" s="126"/>
      <c r="AY399" s="126"/>
      <c r="AZ399" s="274"/>
      <c r="BA399" s="274"/>
      <c r="BB399" s="274"/>
      <c r="BC399" s="222">
        <f t="shared" si="159"/>
        <v>0</v>
      </c>
      <c r="BD399" s="140">
        <f t="shared" si="160"/>
        <v>0</v>
      </c>
      <c r="BE399" s="132"/>
      <c r="BF399" s="140">
        <f t="shared" si="161"/>
        <v>0</v>
      </c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62"/>
        <v>0</v>
      </c>
      <c r="BU399" s="132"/>
    </row>
    <row r="400" spans="1:73" ht="14.25" customHeight="1" thickBot="1" x14ac:dyDescent="0.3">
      <c r="A400" s="132"/>
      <c r="B400" s="512">
        <v>46382</v>
      </c>
      <c r="C400" s="136"/>
      <c r="D400" s="136"/>
      <c r="E400" s="135"/>
      <c r="F400" s="135"/>
      <c r="G400" s="147">
        <f t="shared" si="154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43"/>
      <c r="U400" s="103">
        <f t="shared" si="155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03">
        <f t="shared" si="156"/>
        <v>0</v>
      </c>
      <c r="AI400" s="136"/>
      <c r="AJ400" s="136"/>
      <c r="AK400" s="136"/>
      <c r="AL400" s="105">
        <f t="shared" si="157"/>
        <v>0</v>
      </c>
      <c r="AM400" s="143"/>
      <c r="AN400" s="143"/>
      <c r="AO400" s="143"/>
      <c r="AP400" s="143"/>
      <c r="AQ400" s="146"/>
      <c r="AR400" s="224">
        <f t="shared" si="158"/>
        <v>0</v>
      </c>
      <c r="AS400" s="274"/>
      <c r="AT400" s="126"/>
      <c r="AU400" s="126"/>
      <c r="AV400" s="126"/>
      <c r="AW400" s="126"/>
      <c r="AX400" s="126"/>
      <c r="AY400" s="126"/>
      <c r="AZ400" s="274"/>
      <c r="BA400" s="274"/>
      <c r="BB400" s="274"/>
      <c r="BC400" s="222">
        <f t="shared" si="159"/>
        <v>0</v>
      </c>
      <c r="BD400" s="140">
        <f t="shared" si="160"/>
        <v>0</v>
      </c>
      <c r="BE400" s="132"/>
      <c r="BF400" s="140">
        <f t="shared" si="161"/>
        <v>0</v>
      </c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62"/>
        <v>0</v>
      </c>
      <c r="BU400" s="132"/>
    </row>
    <row r="401" spans="1:73" ht="16.5" customHeight="1" thickBot="1" x14ac:dyDescent="0.3">
      <c r="A401" s="132"/>
      <c r="B401" s="512">
        <v>46383</v>
      </c>
      <c r="C401" s="136"/>
      <c r="D401" s="136"/>
      <c r="E401" s="135"/>
      <c r="F401" s="135"/>
      <c r="G401" s="147">
        <f t="shared" si="154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t="shared" si="155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03">
        <f t="shared" si="156"/>
        <v>0</v>
      </c>
      <c r="AI401" s="136"/>
      <c r="AJ401" s="136"/>
      <c r="AK401" s="136"/>
      <c r="AL401" s="105">
        <f t="shared" si="157"/>
        <v>0</v>
      </c>
      <c r="AM401" s="143"/>
      <c r="AN401" s="143"/>
      <c r="AO401" s="143"/>
      <c r="AP401" s="143"/>
      <c r="AQ401" s="146"/>
      <c r="AR401" s="224">
        <f t="shared" si="158"/>
        <v>0</v>
      </c>
      <c r="AS401" s="274"/>
      <c r="AT401" s="126"/>
      <c r="AU401" s="126"/>
      <c r="AV401" s="126"/>
      <c r="AW401" s="126"/>
      <c r="AX401" s="126"/>
      <c r="AY401" s="126"/>
      <c r="AZ401" s="274"/>
      <c r="BA401" s="274"/>
      <c r="BB401" s="274"/>
      <c r="BC401" s="222">
        <f t="shared" si="159"/>
        <v>0</v>
      </c>
      <c r="BD401" s="140">
        <f t="shared" si="160"/>
        <v>0</v>
      </c>
      <c r="BE401" s="132"/>
      <c r="BF401" s="140">
        <f t="shared" si="161"/>
        <v>0</v>
      </c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62"/>
        <v>0</v>
      </c>
      <c r="BU401" s="132"/>
    </row>
    <row r="402" spans="1:73" ht="14.25" customHeight="1" thickBot="1" x14ac:dyDescent="0.3">
      <c r="A402" s="132"/>
      <c r="B402" s="512">
        <v>46384</v>
      </c>
      <c r="C402" s="136"/>
      <c r="D402" s="136"/>
      <c r="E402" s="135"/>
      <c r="F402" s="135"/>
      <c r="G402" s="147">
        <f t="shared" si="154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55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03">
        <f t="shared" si="156"/>
        <v>0</v>
      </c>
      <c r="AI402" s="136"/>
      <c r="AJ402" s="136"/>
      <c r="AK402" s="136"/>
      <c r="AL402" s="105">
        <f t="shared" si="157"/>
        <v>0</v>
      </c>
      <c r="AM402" s="143"/>
      <c r="AN402" s="143"/>
      <c r="AO402" s="143"/>
      <c r="AP402" s="143"/>
      <c r="AQ402" s="146"/>
      <c r="AR402" s="224">
        <f t="shared" si="158"/>
        <v>0</v>
      </c>
      <c r="AS402" s="274"/>
      <c r="AT402" s="126"/>
      <c r="AU402" s="126"/>
      <c r="AV402" s="126"/>
      <c r="AW402" s="126"/>
      <c r="AX402" s="126"/>
      <c r="AY402" s="126"/>
      <c r="AZ402" s="274"/>
      <c r="BA402" s="274"/>
      <c r="BB402" s="274"/>
      <c r="BC402" s="222">
        <f t="shared" si="159"/>
        <v>0</v>
      </c>
      <c r="BD402" s="140">
        <f t="shared" si="160"/>
        <v>0</v>
      </c>
      <c r="BE402" s="132"/>
      <c r="BF402" s="140">
        <f t="shared" si="161"/>
        <v>0</v>
      </c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62"/>
        <v>0</v>
      </c>
      <c r="BU402" s="132"/>
    </row>
    <row r="403" spans="1:73" ht="14.25" customHeight="1" thickBot="1" x14ac:dyDescent="0.3">
      <c r="A403" s="132"/>
      <c r="B403" s="512">
        <v>46385</v>
      </c>
      <c r="C403" s="136"/>
      <c r="D403" s="136"/>
      <c r="E403" s="135"/>
      <c r="F403" s="135"/>
      <c r="G403" s="147">
        <f t="shared" si="154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55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03">
        <f t="shared" si="156"/>
        <v>0</v>
      </c>
      <c r="AI403" s="136"/>
      <c r="AJ403" s="136"/>
      <c r="AK403" s="136"/>
      <c r="AL403" s="105">
        <f t="shared" si="157"/>
        <v>0</v>
      </c>
      <c r="AM403" s="143"/>
      <c r="AN403" s="143"/>
      <c r="AO403" s="143"/>
      <c r="AP403" s="143"/>
      <c r="AQ403" s="146"/>
      <c r="AR403" s="224">
        <f t="shared" si="158"/>
        <v>0</v>
      </c>
      <c r="AS403" s="274"/>
      <c r="AT403" s="126"/>
      <c r="AU403" s="126"/>
      <c r="AV403" s="126"/>
      <c r="AW403" s="126"/>
      <c r="AX403" s="126"/>
      <c r="AY403" s="126"/>
      <c r="AZ403" s="274"/>
      <c r="BA403" s="274"/>
      <c r="BB403" s="274"/>
      <c r="BC403" s="222">
        <f t="shared" si="159"/>
        <v>0</v>
      </c>
      <c r="BD403" s="140">
        <f t="shared" si="160"/>
        <v>0</v>
      </c>
      <c r="BE403" s="132"/>
      <c r="BF403" s="140">
        <f t="shared" si="161"/>
        <v>0</v>
      </c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62"/>
        <v>0</v>
      </c>
      <c r="BU403" s="132"/>
    </row>
    <row r="404" spans="1:73" ht="14.25" customHeight="1" thickBot="1" x14ac:dyDescent="0.3">
      <c r="A404" s="132"/>
      <c r="B404" s="512">
        <v>46386</v>
      </c>
      <c r="C404" s="136"/>
      <c r="D404" s="136"/>
      <c r="E404" s="135"/>
      <c r="F404" s="135"/>
      <c r="G404" s="147">
        <f t="shared" si="154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t="shared" si="155"/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03">
        <f t="shared" si="156"/>
        <v>0</v>
      </c>
      <c r="AI404" s="136"/>
      <c r="AJ404" s="136"/>
      <c r="AK404" s="136"/>
      <c r="AL404" s="105">
        <f t="shared" si="157"/>
        <v>0</v>
      </c>
      <c r="AM404" s="143"/>
      <c r="AN404" s="143"/>
      <c r="AO404" s="143"/>
      <c r="AP404" s="143"/>
      <c r="AQ404" s="146"/>
      <c r="AR404" s="224">
        <f t="shared" si="158"/>
        <v>0</v>
      </c>
      <c r="AS404" s="274"/>
      <c r="AT404" s="126"/>
      <c r="AU404" s="126"/>
      <c r="AV404" s="126"/>
      <c r="AW404" s="126"/>
      <c r="AX404" s="126"/>
      <c r="AY404" s="126"/>
      <c r="AZ404" s="274"/>
      <c r="BA404" s="274"/>
      <c r="BB404" s="274"/>
      <c r="BC404" s="222">
        <f t="shared" si="159"/>
        <v>0</v>
      </c>
      <c r="BD404" s="140">
        <f t="shared" si="160"/>
        <v>0</v>
      </c>
      <c r="BE404" s="132"/>
      <c r="BF404" s="140">
        <f t="shared" si="161"/>
        <v>0</v>
      </c>
      <c r="BG404" s="141"/>
      <c r="BH404" s="141"/>
      <c r="BI404" s="913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62"/>
        <v>0</v>
      </c>
      <c r="BU404" s="132"/>
    </row>
    <row r="405" spans="1:73" ht="14.25" customHeight="1" x14ac:dyDescent="0.25">
      <c r="A405" s="132"/>
      <c r="B405" s="512">
        <v>46387</v>
      </c>
      <c r="C405" s="159"/>
      <c r="D405" s="159"/>
      <c r="E405" s="156"/>
      <c r="F405" s="156"/>
      <c r="G405" s="147">
        <f t="shared" si="154"/>
        <v>0</v>
      </c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03">
        <f t="shared" si="155"/>
        <v>0</v>
      </c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03">
        <f t="shared" si="156"/>
        <v>0</v>
      </c>
      <c r="AI405" s="159"/>
      <c r="AJ405" s="159"/>
      <c r="AK405" s="159"/>
      <c r="AL405" s="105">
        <f t="shared" si="157"/>
        <v>0</v>
      </c>
      <c r="AM405" s="157"/>
      <c r="AN405" s="157"/>
      <c r="AO405" s="157"/>
      <c r="AP405" s="157"/>
      <c r="AQ405" s="160"/>
      <c r="AR405" s="224">
        <f t="shared" si="158"/>
        <v>0</v>
      </c>
      <c r="AS405" s="274"/>
      <c r="AT405" s="126"/>
      <c r="AU405" s="126"/>
      <c r="AV405" s="126"/>
      <c r="AW405" s="126"/>
      <c r="AX405" s="126"/>
      <c r="AY405" s="126"/>
      <c r="AZ405" s="296"/>
      <c r="BA405" s="296"/>
      <c r="BB405" s="296"/>
      <c r="BC405" s="222">
        <f t="shared" si="159"/>
        <v>0</v>
      </c>
      <c r="BD405" s="162">
        <f t="shared" si="160"/>
        <v>0</v>
      </c>
      <c r="BE405" s="132"/>
      <c r="BF405" s="162">
        <f t="shared" si="161"/>
        <v>0</v>
      </c>
      <c r="BG405" s="163"/>
      <c r="BH405" s="141"/>
      <c r="BI405" s="163"/>
      <c r="BJ405" s="163"/>
      <c r="BK405" s="163"/>
      <c r="BL405" s="163"/>
      <c r="BM405" s="163"/>
      <c r="BN405" s="163"/>
      <c r="BO405" s="163"/>
      <c r="BP405" s="141"/>
      <c r="BQ405" s="163"/>
      <c r="BR405" s="163"/>
      <c r="BS405" s="163"/>
      <c r="BT405" s="164">
        <f t="shared" si="162"/>
        <v>0</v>
      </c>
      <c r="BU405" s="132"/>
    </row>
    <row r="406" spans="1:73" ht="14.25" customHeight="1" x14ac:dyDescent="0.25">
      <c r="A406" s="3"/>
      <c r="B406" s="2"/>
      <c r="C406" s="166">
        <f t="shared" ref="C406:BD406" si="163">SUM(C375:C405)</f>
        <v>0</v>
      </c>
      <c r="D406" s="166">
        <f t="shared" si="163"/>
        <v>0</v>
      </c>
      <c r="E406" s="166">
        <f t="shared" si="163"/>
        <v>0</v>
      </c>
      <c r="F406" s="166">
        <f t="shared" si="163"/>
        <v>0</v>
      </c>
      <c r="G406" s="166">
        <f t="shared" si="163"/>
        <v>0</v>
      </c>
      <c r="H406" s="166">
        <f t="shared" si="163"/>
        <v>0</v>
      </c>
      <c r="I406" s="166">
        <f t="shared" si="163"/>
        <v>0</v>
      </c>
      <c r="J406" s="166">
        <f t="shared" si="163"/>
        <v>0</v>
      </c>
      <c r="K406" s="166">
        <f t="shared" si="163"/>
        <v>0</v>
      </c>
      <c r="L406" s="166">
        <f t="shared" si="163"/>
        <v>0</v>
      </c>
      <c r="M406" s="166">
        <f t="shared" si="163"/>
        <v>0</v>
      </c>
      <c r="N406" s="166">
        <f t="shared" si="163"/>
        <v>0</v>
      </c>
      <c r="O406" s="166">
        <f t="shared" si="163"/>
        <v>0</v>
      </c>
      <c r="P406" s="166">
        <f t="shared" si="163"/>
        <v>0</v>
      </c>
      <c r="Q406" s="166">
        <f t="shared" si="163"/>
        <v>0</v>
      </c>
      <c r="R406" s="166">
        <f t="shared" si="163"/>
        <v>0</v>
      </c>
      <c r="S406" s="166">
        <f t="shared" si="163"/>
        <v>0</v>
      </c>
      <c r="T406" s="166">
        <f t="shared" si="163"/>
        <v>0</v>
      </c>
      <c r="U406" s="166">
        <f t="shared" si="163"/>
        <v>0</v>
      </c>
      <c r="V406" s="166">
        <f t="shared" si="163"/>
        <v>0</v>
      </c>
      <c r="W406" s="166">
        <f t="shared" si="163"/>
        <v>0</v>
      </c>
      <c r="X406" s="166">
        <f t="shared" si="163"/>
        <v>0</v>
      </c>
      <c r="Y406" s="166">
        <f t="shared" si="163"/>
        <v>0</v>
      </c>
      <c r="Z406" s="166">
        <f t="shared" si="163"/>
        <v>0</v>
      </c>
      <c r="AA406" s="166">
        <f t="shared" si="163"/>
        <v>0</v>
      </c>
      <c r="AB406" s="166">
        <f t="shared" si="163"/>
        <v>0</v>
      </c>
      <c r="AC406" s="166">
        <f t="shared" si="163"/>
        <v>0</v>
      </c>
      <c r="AD406" s="166">
        <f t="shared" si="163"/>
        <v>0</v>
      </c>
      <c r="AE406" s="166">
        <f t="shared" si="163"/>
        <v>0</v>
      </c>
      <c r="AF406" s="166">
        <f t="shared" si="163"/>
        <v>0</v>
      </c>
      <c r="AG406" s="166">
        <f t="shared" si="163"/>
        <v>0</v>
      </c>
      <c r="AH406" s="166">
        <f t="shared" si="163"/>
        <v>0</v>
      </c>
      <c r="AI406" s="166">
        <f t="shared" si="163"/>
        <v>0</v>
      </c>
      <c r="AJ406" s="166">
        <f t="shared" si="163"/>
        <v>0</v>
      </c>
      <c r="AK406" s="166">
        <f t="shared" si="163"/>
        <v>0</v>
      </c>
      <c r="AL406" s="166">
        <f t="shared" si="163"/>
        <v>0</v>
      </c>
      <c r="AM406" s="166">
        <f t="shared" si="163"/>
        <v>0</v>
      </c>
      <c r="AN406" s="166">
        <f t="shared" si="163"/>
        <v>0</v>
      </c>
      <c r="AO406" s="166">
        <f t="shared" si="163"/>
        <v>0</v>
      </c>
      <c r="AP406" s="166">
        <f t="shared" si="163"/>
        <v>0</v>
      </c>
      <c r="AQ406" s="166">
        <f t="shared" si="163"/>
        <v>0</v>
      </c>
      <c r="AR406" s="166">
        <f t="shared" si="163"/>
        <v>0</v>
      </c>
      <c r="AS406" s="166">
        <f t="shared" si="163"/>
        <v>0</v>
      </c>
      <c r="AT406" s="166">
        <f t="shared" si="163"/>
        <v>0</v>
      </c>
      <c r="AU406" s="166">
        <f t="shared" si="163"/>
        <v>0</v>
      </c>
      <c r="AV406" s="166">
        <f t="shared" si="163"/>
        <v>0</v>
      </c>
      <c r="AW406" s="166">
        <f t="shared" si="163"/>
        <v>0</v>
      </c>
      <c r="AX406" s="166">
        <f t="shared" si="163"/>
        <v>0</v>
      </c>
      <c r="AY406" s="166">
        <f t="shared" si="163"/>
        <v>0</v>
      </c>
      <c r="AZ406" s="166">
        <f t="shared" si="163"/>
        <v>0</v>
      </c>
      <c r="BA406" s="166">
        <f t="shared" si="163"/>
        <v>0</v>
      </c>
      <c r="BB406" s="166">
        <f t="shared" si="163"/>
        <v>0</v>
      </c>
      <c r="BC406" s="166">
        <f t="shared" si="163"/>
        <v>0</v>
      </c>
      <c r="BD406" s="166">
        <f t="shared" si="163"/>
        <v>0</v>
      </c>
      <c r="BE406" s="235"/>
      <c r="BF406" s="166">
        <f t="shared" ref="BF406:BT406" si="164">SUM(BF375:BF405)</f>
        <v>0</v>
      </c>
      <c r="BG406" s="166">
        <f t="shared" si="164"/>
        <v>0</v>
      </c>
      <c r="BH406" s="166">
        <f t="shared" si="164"/>
        <v>0</v>
      </c>
      <c r="BI406" s="166">
        <f t="shared" si="164"/>
        <v>0</v>
      </c>
      <c r="BJ406" s="166">
        <f t="shared" si="164"/>
        <v>0</v>
      </c>
      <c r="BK406" s="166">
        <f t="shared" si="164"/>
        <v>0</v>
      </c>
      <c r="BL406" s="166">
        <f t="shared" si="164"/>
        <v>0</v>
      </c>
      <c r="BM406" s="166">
        <f t="shared" si="164"/>
        <v>0</v>
      </c>
      <c r="BN406" s="166">
        <f t="shared" si="164"/>
        <v>0</v>
      </c>
      <c r="BO406" s="166">
        <f t="shared" si="164"/>
        <v>0</v>
      </c>
      <c r="BP406" s="166">
        <f t="shared" si="164"/>
        <v>0</v>
      </c>
      <c r="BQ406" s="166">
        <f t="shared" si="164"/>
        <v>0</v>
      </c>
      <c r="BR406" s="166">
        <f t="shared" si="164"/>
        <v>0</v>
      </c>
      <c r="BS406" s="166">
        <f t="shared" si="164"/>
        <v>0</v>
      </c>
      <c r="BT406" s="166">
        <f t="shared" si="164"/>
        <v>0</v>
      </c>
      <c r="BU406" s="235"/>
    </row>
  </sheetData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623"/>
  </sheetPr>
  <dimension ref="A1:BR406"/>
  <sheetViews>
    <sheetView showGridLines="0" zoomScale="32" zoomScaleNormal="32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M141" sqref="BM141:BN147"/>
    </sheetView>
  </sheetViews>
  <sheetFormatPr baseColWidth="10" defaultColWidth="14.42578125" defaultRowHeight="15" customHeight="1" x14ac:dyDescent="0.25"/>
  <cols>
    <col min="1" max="1" width="2" customWidth="1"/>
    <col min="2" max="2" width="16.28515625" customWidth="1"/>
    <col min="3" max="4" width="13.42578125" customWidth="1"/>
    <col min="5" max="5" width="12.42578125" hidden="1" customWidth="1"/>
    <col min="6" max="6" width="13.85546875" hidden="1" customWidth="1"/>
    <col min="7" max="7" width="13.42578125" customWidth="1"/>
    <col min="8" max="8" width="17.140625" customWidth="1"/>
    <col min="9" max="10" width="13.7109375" customWidth="1"/>
    <col min="11" max="11" width="13" customWidth="1"/>
    <col min="12" max="12" width="13.7109375" hidden="1" customWidth="1"/>
    <col min="13" max="13" width="15.85546875" hidden="1" customWidth="1"/>
    <col min="14" max="16" width="13.7109375" hidden="1" customWidth="1"/>
    <col min="17" max="17" width="10.28515625" customWidth="1"/>
    <col min="18" max="18" width="16.42578125" customWidth="1"/>
    <col min="19" max="19" width="23.140625" hidden="1" customWidth="1"/>
    <col min="20" max="20" width="18" customWidth="1"/>
    <col min="21" max="21" width="23.28515625" customWidth="1"/>
    <col min="22" max="30" width="12.7109375" hidden="1" customWidth="1"/>
    <col min="31" max="31" width="16.85546875" hidden="1" customWidth="1"/>
    <col min="32" max="32" width="20.5703125" customWidth="1"/>
    <col min="33" max="33" width="12" customWidth="1"/>
    <col min="34" max="35" width="12.85546875" customWidth="1"/>
    <col min="36" max="36" width="12.85546875" hidden="1" customWidth="1"/>
    <col min="37" max="37" width="16.42578125" customWidth="1"/>
    <col min="38" max="39" width="13.42578125" customWidth="1"/>
    <col min="40" max="41" width="15.140625" hidden="1" customWidth="1"/>
    <col min="42" max="42" width="12.7109375" hidden="1" customWidth="1"/>
    <col min="43" max="43" width="13.140625" customWidth="1"/>
    <col min="44" max="44" width="11.85546875" customWidth="1"/>
    <col min="45" max="45" width="10.42578125" customWidth="1"/>
    <col min="46" max="46" width="9.42578125" customWidth="1"/>
    <col min="47" max="47" width="9.5703125" customWidth="1"/>
    <col min="48" max="49" width="11.85546875" hidden="1" customWidth="1"/>
    <col min="50" max="50" width="13.42578125" hidden="1" customWidth="1"/>
    <col min="51" max="51" width="12.85546875" customWidth="1"/>
    <col min="52" max="52" width="13" customWidth="1"/>
    <col min="53" max="53" width="16.42578125" customWidth="1"/>
    <col min="54" max="54" width="4" customWidth="1"/>
    <col min="55" max="55" width="11.42578125" customWidth="1"/>
    <col min="56" max="58" width="12.7109375" customWidth="1"/>
    <col min="59" max="61" width="12.7109375" hidden="1" customWidth="1"/>
    <col min="62" max="62" width="15" hidden="1" customWidth="1"/>
    <col min="63" max="64" width="14.42578125" hidden="1"/>
    <col min="65" max="68" width="12.7109375" customWidth="1"/>
    <col min="69" max="69" width="11.42578125" customWidth="1"/>
    <col min="70" max="70" width="2.140625" customWidth="1"/>
  </cols>
  <sheetData>
    <row r="1" spans="1:70" ht="4.5" customHeight="1" x14ac:dyDescent="0.25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3"/>
      <c r="AM1" s="3"/>
      <c r="AN1" s="3"/>
      <c r="AO1" s="3"/>
      <c r="AP1" s="3"/>
      <c r="AQ1" s="4"/>
      <c r="AR1" s="132"/>
      <c r="AS1" s="132"/>
      <c r="AT1" s="132"/>
      <c r="AU1" s="132"/>
      <c r="AV1" s="132"/>
      <c r="AW1" s="132"/>
      <c r="AX1" s="132"/>
      <c r="AY1" s="132"/>
      <c r="AZ1" s="4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spans="1:70" ht="14.25" customHeight="1" x14ac:dyDescent="0.25">
      <c r="A2" s="14"/>
      <c r="B2" s="20" t="s">
        <v>1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6"/>
      <c r="AL2" s="16"/>
      <c r="AM2" s="16"/>
      <c r="AN2" s="16"/>
      <c r="AO2" s="16"/>
      <c r="AP2" s="16"/>
      <c r="AQ2" s="16"/>
      <c r="AR2" s="14"/>
      <c r="AS2" s="14"/>
      <c r="AT2" s="14"/>
      <c r="AU2" s="14"/>
      <c r="AV2" s="14"/>
      <c r="AW2" s="14"/>
      <c r="AX2" s="14"/>
      <c r="AY2" s="14"/>
      <c r="AZ2" s="16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</row>
    <row r="3" spans="1:70" ht="11.25" customHeight="1" x14ac:dyDescent="0.25">
      <c r="A3" s="313"/>
      <c r="B3" s="314"/>
      <c r="C3" s="315" t="s">
        <v>189</v>
      </c>
      <c r="D3" s="313"/>
      <c r="E3" s="313"/>
      <c r="F3" s="313"/>
      <c r="G3" s="316"/>
      <c r="H3" s="316"/>
      <c r="I3" s="316"/>
      <c r="J3" s="313"/>
      <c r="K3" s="313"/>
      <c r="L3" s="313"/>
      <c r="M3" s="313"/>
      <c r="N3" s="313"/>
      <c r="O3" s="313"/>
      <c r="P3" s="316"/>
      <c r="Q3" s="316"/>
      <c r="R3" s="316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"/>
      <c r="AL3" s="3"/>
      <c r="AM3" s="3"/>
      <c r="AN3" s="3"/>
      <c r="AO3" s="3"/>
      <c r="AP3" s="3"/>
      <c r="AQ3" s="3"/>
      <c r="AR3" s="3"/>
      <c r="AS3" s="3"/>
      <c r="AT3" s="3"/>
      <c r="AU3" s="313"/>
      <c r="AV3" s="313"/>
      <c r="AW3" s="313"/>
      <c r="AX3" s="313"/>
      <c r="AY3" s="313"/>
      <c r="AZ3" s="3"/>
      <c r="BA3" s="313"/>
      <c r="BB3" s="313"/>
      <c r="BC3" s="313" t="s">
        <v>3</v>
      </c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13"/>
      <c r="BO3" s="313"/>
      <c r="BP3" s="313"/>
      <c r="BQ3" s="313"/>
      <c r="BR3" s="313"/>
    </row>
    <row r="4" spans="1:70" ht="9.75" customHeight="1" thickBot="1" x14ac:dyDescent="0.3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 t="s">
        <v>4</v>
      </c>
      <c r="AH4" s="22"/>
      <c r="AI4" s="22"/>
      <c r="AJ4" s="22"/>
      <c r="AK4" s="26" t="s">
        <v>5</v>
      </c>
      <c r="AL4" s="24"/>
      <c r="AM4" s="24"/>
      <c r="AN4" s="24"/>
      <c r="AO4" s="24"/>
      <c r="AP4" s="24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7"/>
      <c r="BR4" s="22"/>
    </row>
    <row r="5" spans="1:70" ht="13.5" customHeight="1" x14ac:dyDescent="0.25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574" t="s">
        <v>15</v>
      </c>
      <c r="AN5" s="575" t="s">
        <v>15</v>
      </c>
      <c r="AO5" s="575" t="s">
        <v>15</v>
      </c>
      <c r="AP5" s="576" t="s">
        <v>16</v>
      </c>
      <c r="AQ5" s="51" t="s">
        <v>4</v>
      </c>
      <c r="AR5" s="979" t="s">
        <v>17</v>
      </c>
      <c r="AS5" s="59" t="s">
        <v>17</v>
      </c>
      <c r="AT5" s="59" t="s">
        <v>20</v>
      </c>
      <c r="AU5" s="980" t="s">
        <v>20</v>
      </c>
      <c r="AV5" s="715" t="s">
        <v>20</v>
      </c>
      <c r="AW5" s="715" t="s">
        <v>21</v>
      </c>
      <c r="AX5" s="59" t="s">
        <v>22</v>
      </c>
      <c r="AY5" s="59" t="s">
        <v>24</v>
      </c>
      <c r="AZ5" s="577" t="s">
        <v>5</v>
      </c>
      <c r="BA5" s="58" t="s">
        <v>25</v>
      </c>
      <c r="BB5" s="33"/>
      <c r="BC5" s="58" t="s">
        <v>4</v>
      </c>
      <c r="BD5" s="59" t="s">
        <v>26</v>
      </c>
      <c r="BE5" s="59" t="s">
        <v>89</v>
      </c>
      <c r="BF5" s="59" t="s">
        <v>90</v>
      </c>
      <c r="BG5" s="59" t="s">
        <v>91</v>
      </c>
      <c r="BH5" s="59" t="s">
        <v>92</v>
      </c>
      <c r="BI5" s="59" t="s">
        <v>93</v>
      </c>
      <c r="BJ5" s="59" t="s">
        <v>94</v>
      </c>
      <c r="BK5" s="59" t="s">
        <v>95</v>
      </c>
      <c r="BL5" s="59" t="s">
        <v>95</v>
      </c>
      <c r="BM5" s="59" t="s">
        <v>27</v>
      </c>
      <c r="BN5" s="59" t="s">
        <v>28</v>
      </c>
      <c r="BO5" s="59" t="s">
        <v>28</v>
      </c>
      <c r="BP5" s="59" t="s">
        <v>28</v>
      </c>
      <c r="BQ5" s="60" t="s">
        <v>29</v>
      </c>
      <c r="BR5" s="33"/>
    </row>
    <row r="6" spans="1:70" ht="19.5" customHeight="1" thickBot="1" x14ac:dyDescent="0.3">
      <c r="A6" s="33"/>
      <c r="B6" s="885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190</v>
      </c>
      <c r="I6" s="588" t="s">
        <v>147</v>
      </c>
      <c r="J6" s="588" t="s">
        <v>106</v>
      </c>
      <c r="K6" s="588" t="s">
        <v>191</v>
      </c>
      <c r="L6" s="588" t="s">
        <v>192</v>
      </c>
      <c r="M6" s="588" t="s">
        <v>183</v>
      </c>
      <c r="N6" s="588" t="s">
        <v>56</v>
      </c>
      <c r="O6" s="588" t="s">
        <v>57</v>
      </c>
      <c r="P6" s="588" t="s">
        <v>58</v>
      </c>
      <c r="Q6" s="588" t="s">
        <v>112</v>
      </c>
      <c r="R6" s="588" t="s">
        <v>179</v>
      </c>
      <c r="S6" s="588" t="s">
        <v>193</v>
      </c>
      <c r="T6" s="595" t="s">
        <v>48</v>
      </c>
      <c r="U6" s="733" t="s">
        <v>194</v>
      </c>
      <c r="V6" s="733" t="s">
        <v>75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195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1" t="s">
        <v>31</v>
      </c>
      <c r="AN6" s="602" t="s">
        <v>31</v>
      </c>
      <c r="AO6" s="602" t="s">
        <v>32</v>
      </c>
      <c r="AP6" s="603" t="s">
        <v>60</v>
      </c>
      <c r="AQ6" s="81" t="s">
        <v>61</v>
      </c>
      <c r="AR6" s="578" t="s">
        <v>62</v>
      </c>
      <c r="AS6" s="605" t="s">
        <v>64</v>
      </c>
      <c r="AT6" s="605" t="s">
        <v>158</v>
      </c>
      <c r="AU6" s="981" t="s">
        <v>31</v>
      </c>
      <c r="AV6" s="739" t="s">
        <v>32</v>
      </c>
      <c r="AW6" s="739" t="s">
        <v>32</v>
      </c>
      <c r="AX6" s="605"/>
      <c r="AY6" s="605" t="s">
        <v>69</v>
      </c>
      <c r="AZ6" s="610" t="s">
        <v>70</v>
      </c>
      <c r="BA6" s="89" t="s">
        <v>71</v>
      </c>
      <c r="BB6" s="33"/>
      <c r="BC6" s="89" t="s">
        <v>72</v>
      </c>
      <c r="BD6" s="90"/>
      <c r="BE6" s="90" t="s">
        <v>125</v>
      </c>
      <c r="BF6" s="90"/>
      <c r="BG6" s="90" t="s">
        <v>126</v>
      </c>
      <c r="BH6" s="90" t="s">
        <v>127</v>
      </c>
      <c r="BI6" s="90" t="s">
        <v>128</v>
      </c>
      <c r="BJ6" s="90" t="s">
        <v>129</v>
      </c>
      <c r="BK6" s="90" t="s">
        <v>130</v>
      </c>
      <c r="BL6" s="90" t="s">
        <v>131</v>
      </c>
      <c r="BM6" s="90" t="s">
        <v>73</v>
      </c>
      <c r="BN6" s="90" t="s">
        <v>74</v>
      </c>
      <c r="BO6" s="90" t="s">
        <v>75</v>
      </c>
      <c r="BP6" s="90" t="s">
        <v>52</v>
      </c>
      <c r="BQ6" s="91"/>
      <c r="BR6" s="33"/>
    </row>
    <row r="7" spans="1:70" ht="14.25" customHeight="1" x14ac:dyDescent="0.25">
      <c r="A7" s="3"/>
      <c r="B7" s="444">
        <v>46023</v>
      </c>
      <c r="C7" s="890"/>
      <c r="D7" s="897"/>
      <c r="E7" s="97"/>
      <c r="F7" s="97"/>
      <c r="G7" s="147">
        <f t="shared" ref="G7:G37" si="0">+C7+D7+E7+F7</f>
        <v>0</v>
      </c>
      <c r="H7" s="187"/>
      <c r="I7" s="186"/>
      <c r="J7" s="186"/>
      <c r="K7" s="982"/>
      <c r="L7" s="186"/>
      <c r="M7" s="186"/>
      <c r="N7" s="186"/>
      <c r="O7" s="186"/>
      <c r="P7" s="186"/>
      <c r="Q7" s="186"/>
      <c r="R7" s="186"/>
      <c r="S7" s="186"/>
      <c r="T7" s="103">
        <f t="shared" ref="T7:T37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t="shared" ref="AG7:AG37" si="2">SUM(U7:AF7)</f>
        <v>0</v>
      </c>
      <c r="AH7" s="983"/>
      <c r="AI7" s="897"/>
      <c r="AJ7" s="104"/>
      <c r="AK7" s="105">
        <f t="shared" ref="AK7:AK37" si="3">SUM(AH7:AJ7)</f>
        <v>0</v>
      </c>
      <c r="AL7" s="984"/>
      <c r="AM7" s="912"/>
      <c r="AN7" s="186"/>
      <c r="AO7" s="186"/>
      <c r="AP7" s="193"/>
      <c r="AQ7" s="219">
        <f t="shared" ref="AQ7:AQ37" si="4">+G7-T7-AG7-AK7-AL7-AN7-AO7-AP7</f>
        <v>0</v>
      </c>
      <c r="AR7" s="1759"/>
      <c r="AS7" s="1777"/>
      <c r="AT7" s="1777"/>
      <c r="AU7" s="1760"/>
      <c r="AV7" s="1548"/>
      <c r="AW7" s="1548"/>
      <c r="AX7" s="1548"/>
      <c r="AY7" s="1537"/>
      <c r="AZ7" s="222">
        <f t="shared" ref="AZ7:AZ37" si="5">SUM(AR7:AY7)-AX7</f>
        <v>0</v>
      </c>
      <c r="BA7" s="113">
        <f t="shared" ref="BA7:BA37" si="6">+AQ7-AZ7</f>
        <v>0</v>
      </c>
      <c r="BB7" s="3"/>
      <c r="BC7" s="114">
        <f t="shared" ref="BC7:BC37" si="7">SUM(BD7:BP7)</f>
        <v>0</v>
      </c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985"/>
      <c r="BO7" s="986"/>
      <c r="BP7" s="220"/>
      <c r="BQ7" s="116">
        <f t="shared" ref="BQ7:BQ37" si="8">+BA7-BC7</f>
        <v>0</v>
      </c>
      <c r="BR7" s="3"/>
    </row>
    <row r="8" spans="1:70" ht="14.25" customHeight="1" x14ac:dyDescent="0.25">
      <c r="A8" s="3"/>
      <c r="B8" s="444">
        <v>46024</v>
      </c>
      <c r="C8" s="900"/>
      <c r="D8" s="901"/>
      <c r="E8" s="120"/>
      <c r="F8" s="120"/>
      <c r="G8" s="147">
        <f t="shared" si="0"/>
        <v>0</v>
      </c>
      <c r="H8" s="144"/>
      <c r="I8" s="145"/>
      <c r="J8" s="143"/>
      <c r="K8" s="987"/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11"/>
      <c r="AI8" s="907"/>
      <c r="AJ8" s="123"/>
      <c r="AK8" s="105">
        <f t="shared" si="3"/>
        <v>0</v>
      </c>
      <c r="AL8" s="988"/>
      <c r="AM8" s="989"/>
      <c r="AN8" s="143"/>
      <c r="AO8" s="143"/>
      <c r="AP8" s="146"/>
      <c r="AQ8" s="224">
        <f t="shared" si="4"/>
        <v>0</v>
      </c>
      <c r="AR8" s="1760"/>
      <c r="AS8" s="1778"/>
      <c r="AT8" s="1778"/>
      <c r="AU8" s="1760"/>
      <c r="AV8" s="1548"/>
      <c r="AW8" s="1548"/>
      <c r="AX8" s="1548"/>
      <c r="AY8" s="1546"/>
      <c r="AZ8" s="222">
        <f t="shared" si="5"/>
        <v>0</v>
      </c>
      <c r="BA8" s="113">
        <f t="shared" si="6"/>
        <v>0</v>
      </c>
      <c r="BB8" s="3"/>
      <c r="BC8" s="113">
        <f t="shared" si="7"/>
        <v>0</v>
      </c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990"/>
      <c r="BO8" s="991"/>
      <c r="BP8" s="225"/>
      <c r="BQ8" s="130">
        <f t="shared" si="8"/>
        <v>0</v>
      </c>
      <c r="BR8" s="3"/>
    </row>
    <row r="9" spans="1:70" ht="14.25" customHeight="1" x14ac:dyDescent="0.25">
      <c r="A9" s="3"/>
      <c r="B9" s="444">
        <v>46025</v>
      </c>
      <c r="C9" s="900"/>
      <c r="D9" s="901"/>
      <c r="E9" s="120"/>
      <c r="F9" s="120"/>
      <c r="G9" s="147">
        <f t="shared" si="0"/>
        <v>0</v>
      </c>
      <c r="H9" s="144"/>
      <c r="I9" s="143"/>
      <c r="J9" s="143"/>
      <c r="K9" s="992"/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1"/>
      <c r="AI9" s="907"/>
      <c r="AJ9" s="123"/>
      <c r="AK9" s="105">
        <f t="shared" si="3"/>
        <v>0</v>
      </c>
      <c r="AL9" s="988"/>
      <c r="AM9" s="989"/>
      <c r="AN9" s="143"/>
      <c r="AO9" s="143"/>
      <c r="AP9" s="146"/>
      <c r="AQ9" s="224">
        <f t="shared" si="4"/>
        <v>0</v>
      </c>
      <c r="AR9" s="1760"/>
      <c r="AS9" s="1778"/>
      <c r="AT9" s="1778"/>
      <c r="AU9" s="1760"/>
      <c r="AV9" s="1548"/>
      <c r="AW9" s="1548"/>
      <c r="AX9" s="1548"/>
      <c r="AY9" s="1546"/>
      <c r="AZ9" s="222">
        <f t="shared" si="5"/>
        <v>0</v>
      </c>
      <c r="BA9" s="113">
        <f t="shared" si="6"/>
        <v>0</v>
      </c>
      <c r="BB9" s="3"/>
      <c r="BC9" s="113">
        <f t="shared" si="7"/>
        <v>0</v>
      </c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990"/>
      <c r="BO9" s="991"/>
      <c r="BP9" s="225"/>
      <c r="BQ9" s="130">
        <f t="shared" si="8"/>
        <v>0</v>
      </c>
      <c r="BR9" s="3"/>
    </row>
    <row r="10" spans="1:70" ht="14.25" customHeight="1" x14ac:dyDescent="0.25">
      <c r="A10" s="3"/>
      <c r="B10" s="444">
        <v>46026</v>
      </c>
      <c r="C10" s="900"/>
      <c r="D10" s="901"/>
      <c r="E10" s="120"/>
      <c r="F10" s="120"/>
      <c r="G10" s="147">
        <f t="shared" si="0"/>
        <v>0</v>
      </c>
      <c r="H10" s="144"/>
      <c r="I10" s="145"/>
      <c r="J10" s="143"/>
      <c r="K10" s="987"/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/>
      <c r="AI10" s="907"/>
      <c r="AJ10" s="123"/>
      <c r="AK10" s="105">
        <f t="shared" si="3"/>
        <v>0</v>
      </c>
      <c r="AL10" s="988"/>
      <c r="AM10" s="912"/>
      <c r="AN10" s="143"/>
      <c r="AO10" s="143"/>
      <c r="AP10" s="146"/>
      <c r="AQ10" s="224">
        <f t="shared" si="4"/>
        <v>0</v>
      </c>
      <c r="AR10" s="1760"/>
      <c r="AS10" s="1778"/>
      <c r="AT10" s="1778"/>
      <c r="AU10" s="1760"/>
      <c r="AV10" s="1548"/>
      <c r="AW10" s="1548"/>
      <c r="AX10" s="1548"/>
      <c r="AY10" s="1546"/>
      <c r="AZ10" s="222">
        <f t="shared" si="5"/>
        <v>0</v>
      </c>
      <c r="BA10" s="113">
        <f t="shared" si="6"/>
        <v>0</v>
      </c>
      <c r="BB10" s="3"/>
      <c r="BC10" s="113">
        <f t="shared" si="7"/>
        <v>0</v>
      </c>
      <c r="BD10" s="225"/>
      <c r="BE10" s="225"/>
      <c r="BF10" s="225"/>
      <c r="BG10" s="225"/>
      <c r="BH10" s="225"/>
      <c r="BI10" s="225"/>
      <c r="BJ10" s="225"/>
      <c r="BK10" s="225"/>
      <c r="BL10" s="225"/>
      <c r="BM10" s="225"/>
      <c r="BN10" s="990"/>
      <c r="BO10" s="993"/>
      <c r="BP10" s="225"/>
      <c r="BQ10" s="130">
        <f t="shared" si="8"/>
        <v>0</v>
      </c>
      <c r="BR10" s="3"/>
    </row>
    <row r="11" spans="1:70" ht="14.25" customHeight="1" x14ac:dyDescent="0.25">
      <c r="A11" s="132"/>
      <c r="B11" s="444">
        <v>46027</v>
      </c>
      <c r="C11" s="900"/>
      <c r="D11" s="907"/>
      <c r="E11" s="135"/>
      <c r="F11" s="135"/>
      <c r="G11" s="147">
        <f t="shared" si="0"/>
        <v>0</v>
      </c>
      <c r="H11" s="144"/>
      <c r="I11" s="143"/>
      <c r="J11" s="143"/>
      <c r="K11" s="987"/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06"/>
      <c r="AI11" s="907"/>
      <c r="AJ11" s="136"/>
      <c r="AK11" s="105">
        <f t="shared" si="3"/>
        <v>0</v>
      </c>
      <c r="AL11" s="988"/>
      <c r="AM11" s="989"/>
      <c r="AN11" s="143"/>
      <c r="AO11" s="143"/>
      <c r="AP11" s="146"/>
      <c r="AQ11" s="224">
        <f t="shared" si="4"/>
        <v>0</v>
      </c>
      <c r="AR11" s="1760"/>
      <c r="AS11" s="1778"/>
      <c r="AT11" s="1778"/>
      <c r="AU11" s="1760"/>
      <c r="AV11" s="1548"/>
      <c r="AW11" s="1548"/>
      <c r="AX11" s="1548"/>
      <c r="AY11" s="1546"/>
      <c r="AZ11" s="222">
        <f t="shared" si="5"/>
        <v>0</v>
      </c>
      <c r="BA11" s="140">
        <f t="shared" si="6"/>
        <v>0</v>
      </c>
      <c r="BB11" s="132"/>
      <c r="BC11" s="140">
        <f t="shared" si="7"/>
        <v>0</v>
      </c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990"/>
      <c r="BO11" s="991"/>
      <c r="BP11" s="126"/>
      <c r="BQ11" s="130">
        <f t="shared" si="8"/>
        <v>0</v>
      </c>
      <c r="BR11" s="132"/>
    </row>
    <row r="12" spans="1:70" ht="14.25" customHeight="1" x14ac:dyDescent="0.25">
      <c r="A12" s="132"/>
      <c r="B12" s="444">
        <v>46028</v>
      </c>
      <c r="C12" s="900"/>
      <c r="D12" s="901"/>
      <c r="E12" s="135"/>
      <c r="F12" s="135"/>
      <c r="G12" s="147">
        <f t="shared" si="0"/>
        <v>0</v>
      </c>
      <c r="H12" s="144"/>
      <c r="I12" s="145"/>
      <c r="J12" s="143"/>
      <c r="K12" s="987"/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1"/>
      <c r="AI12" s="907"/>
      <c r="AJ12" s="136"/>
      <c r="AK12" s="105">
        <f t="shared" si="3"/>
        <v>0</v>
      </c>
      <c r="AL12" s="988"/>
      <c r="AM12" s="989"/>
      <c r="AN12" s="143"/>
      <c r="AO12" s="143"/>
      <c r="AP12" s="146"/>
      <c r="AQ12" s="224">
        <f t="shared" si="4"/>
        <v>0</v>
      </c>
      <c r="AR12" s="1760"/>
      <c r="AS12" s="1778"/>
      <c r="AT12" s="1778"/>
      <c r="AU12" s="1760"/>
      <c r="AV12" s="1548"/>
      <c r="AW12" s="1548"/>
      <c r="AX12" s="1548"/>
      <c r="AY12" s="1546"/>
      <c r="AZ12" s="222">
        <f t="shared" si="5"/>
        <v>0</v>
      </c>
      <c r="BA12" s="140">
        <f t="shared" si="6"/>
        <v>0</v>
      </c>
      <c r="BB12" s="132"/>
      <c r="BC12" s="140">
        <f t="shared" si="7"/>
        <v>0</v>
      </c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994"/>
      <c r="BO12" s="991"/>
      <c r="BP12" s="126"/>
      <c r="BQ12" s="130">
        <f t="shared" si="8"/>
        <v>0</v>
      </c>
      <c r="BR12" s="132"/>
    </row>
    <row r="13" spans="1:70" ht="14.25" customHeight="1" x14ac:dyDescent="0.25">
      <c r="A13" s="132"/>
      <c r="B13" s="444">
        <v>46029</v>
      </c>
      <c r="C13" s="900"/>
      <c r="D13" s="907"/>
      <c r="E13" s="135"/>
      <c r="F13" s="135"/>
      <c r="G13" s="147">
        <f t="shared" si="0"/>
        <v>0</v>
      </c>
      <c r="H13" s="144"/>
      <c r="I13" s="145"/>
      <c r="J13" s="143"/>
      <c r="K13" s="992"/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/>
      <c r="AI13" s="907"/>
      <c r="AJ13" s="136"/>
      <c r="AK13" s="105">
        <f t="shared" si="3"/>
        <v>0</v>
      </c>
      <c r="AL13" s="988"/>
      <c r="AM13" s="989"/>
      <c r="AN13" s="143"/>
      <c r="AO13" s="143"/>
      <c r="AP13" s="146"/>
      <c r="AQ13" s="224">
        <f t="shared" si="4"/>
        <v>0</v>
      </c>
      <c r="AR13" s="1760"/>
      <c r="AS13" s="1778"/>
      <c r="AT13" s="1778"/>
      <c r="AU13" s="1760"/>
      <c r="AV13" s="1548"/>
      <c r="AW13" s="1548"/>
      <c r="AX13" s="1548"/>
      <c r="AY13" s="1546"/>
      <c r="AZ13" s="222">
        <f t="shared" si="5"/>
        <v>0</v>
      </c>
      <c r="BA13" s="140">
        <f t="shared" si="6"/>
        <v>0</v>
      </c>
      <c r="BB13" s="132"/>
      <c r="BC13" s="140">
        <f t="shared" si="7"/>
        <v>0</v>
      </c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995"/>
      <c r="BO13" s="991"/>
      <c r="BP13" s="126"/>
      <c r="BQ13" s="130">
        <f t="shared" si="8"/>
        <v>0</v>
      </c>
      <c r="BR13" s="132"/>
    </row>
    <row r="14" spans="1:70" ht="14.25" customHeight="1" x14ac:dyDescent="0.25">
      <c r="A14" s="132"/>
      <c r="B14" s="444">
        <v>46030</v>
      </c>
      <c r="C14" s="900"/>
      <c r="D14" s="907"/>
      <c r="E14" s="135"/>
      <c r="F14" s="135"/>
      <c r="G14" s="147">
        <f t="shared" si="0"/>
        <v>0</v>
      </c>
      <c r="H14" s="144"/>
      <c r="I14" s="143"/>
      <c r="J14" s="143"/>
      <c r="K14" s="992"/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06"/>
      <c r="AI14" s="907"/>
      <c r="AJ14" s="136"/>
      <c r="AK14" s="105">
        <f t="shared" si="3"/>
        <v>0</v>
      </c>
      <c r="AL14" s="988"/>
      <c r="AM14" s="989"/>
      <c r="AN14" s="143"/>
      <c r="AO14" s="143"/>
      <c r="AP14" s="146"/>
      <c r="AQ14" s="224">
        <f t="shared" si="4"/>
        <v>0</v>
      </c>
      <c r="AR14" s="1760"/>
      <c r="AS14" s="1778"/>
      <c r="AT14" s="1778"/>
      <c r="AU14" s="1760"/>
      <c r="AV14" s="1548"/>
      <c r="AW14" s="1548"/>
      <c r="AX14" s="1548"/>
      <c r="AY14" s="1546"/>
      <c r="AZ14" s="222">
        <f t="shared" si="5"/>
        <v>0</v>
      </c>
      <c r="BA14" s="140">
        <f t="shared" si="6"/>
        <v>0</v>
      </c>
      <c r="BB14" s="132"/>
      <c r="BC14" s="140">
        <f t="shared" si="7"/>
        <v>0</v>
      </c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990"/>
      <c r="BO14" s="991"/>
      <c r="BP14" s="126"/>
      <c r="BQ14" s="130">
        <f t="shared" si="8"/>
        <v>0</v>
      </c>
      <c r="BR14" s="132"/>
    </row>
    <row r="15" spans="1:70" ht="14.25" customHeight="1" x14ac:dyDescent="0.25">
      <c r="A15" s="132"/>
      <c r="B15" s="444">
        <v>46031</v>
      </c>
      <c r="C15" s="900"/>
      <c r="D15" s="901"/>
      <c r="E15" s="135"/>
      <c r="F15" s="135"/>
      <c r="G15" s="147">
        <f t="shared" si="0"/>
        <v>0</v>
      </c>
      <c r="H15" s="144"/>
      <c r="I15" s="143"/>
      <c r="J15" s="143"/>
      <c r="K15" s="988"/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/>
      <c r="AI15" s="907"/>
      <c r="AJ15" s="136"/>
      <c r="AK15" s="105">
        <f t="shared" si="3"/>
        <v>0</v>
      </c>
      <c r="AL15" s="988"/>
      <c r="AM15" s="989"/>
      <c r="AN15" s="143"/>
      <c r="AO15" s="143"/>
      <c r="AP15" s="146"/>
      <c r="AQ15" s="224">
        <f t="shared" si="4"/>
        <v>0</v>
      </c>
      <c r="AR15" s="1760"/>
      <c r="AS15" s="1778"/>
      <c r="AT15" s="1778"/>
      <c r="AU15" s="1760"/>
      <c r="AV15" s="1548"/>
      <c r="AW15" s="1548"/>
      <c r="AX15" s="1548"/>
      <c r="AY15" s="1546"/>
      <c r="AZ15" s="222">
        <f t="shared" si="5"/>
        <v>0</v>
      </c>
      <c r="BA15" s="140">
        <f t="shared" si="6"/>
        <v>0</v>
      </c>
      <c r="BB15" s="132"/>
      <c r="BC15" s="140">
        <f t="shared" si="7"/>
        <v>0</v>
      </c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990"/>
      <c r="BO15" s="991"/>
      <c r="BP15" s="126"/>
      <c r="BQ15" s="130">
        <f t="shared" si="8"/>
        <v>0</v>
      </c>
      <c r="BR15" s="132"/>
    </row>
    <row r="16" spans="1:70" ht="14.25" customHeight="1" x14ac:dyDescent="0.25">
      <c r="A16" s="132"/>
      <c r="B16" s="444">
        <v>46032</v>
      </c>
      <c r="C16" s="900"/>
      <c r="D16" s="901"/>
      <c r="E16" s="135"/>
      <c r="F16" s="135"/>
      <c r="G16" s="147">
        <f t="shared" si="0"/>
        <v>0</v>
      </c>
      <c r="H16" s="144"/>
      <c r="I16" s="145"/>
      <c r="J16" s="143"/>
      <c r="K16" s="992"/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1"/>
      <c r="AI16" s="907"/>
      <c r="AJ16" s="136"/>
      <c r="AK16" s="105">
        <f t="shared" si="3"/>
        <v>0</v>
      </c>
      <c r="AL16" s="988"/>
      <c r="AM16" s="989"/>
      <c r="AN16" s="143"/>
      <c r="AO16" s="143"/>
      <c r="AP16" s="146"/>
      <c r="AQ16" s="224">
        <f t="shared" si="4"/>
        <v>0</v>
      </c>
      <c r="AR16" s="1760"/>
      <c r="AS16" s="1778"/>
      <c r="AT16" s="1778"/>
      <c r="AU16" s="1760"/>
      <c r="AV16" s="1548"/>
      <c r="AW16" s="1548"/>
      <c r="AX16" s="1548"/>
      <c r="AY16" s="1546"/>
      <c r="AZ16" s="222">
        <f t="shared" si="5"/>
        <v>0</v>
      </c>
      <c r="BA16" s="140">
        <f t="shared" si="6"/>
        <v>0</v>
      </c>
      <c r="BB16" s="132"/>
      <c r="BC16" s="140">
        <f t="shared" si="7"/>
        <v>0</v>
      </c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994"/>
      <c r="BO16" s="991"/>
      <c r="BP16" s="126"/>
      <c r="BQ16" s="130">
        <f t="shared" si="8"/>
        <v>0</v>
      </c>
      <c r="BR16" s="132"/>
    </row>
    <row r="17" spans="1:70" ht="14.25" customHeight="1" x14ac:dyDescent="0.25">
      <c r="A17" s="132"/>
      <c r="B17" s="444">
        <v>46033</v>
      </c>
      <c r="C17" s="900"/>
      <c r="D17" s="901"/>
      <c r="E17" s="135"/>
      <c r="F17" s="135"/>
      <c r="G17" s="147">
        <f t="shared" si="0"/>
        <v>0</v>
      </c>
      <c r="H17" s="144"/>
      <c r="I17" s="145"/>
      <c r="J17" s="143"/>
      <c r="K17" s="992"/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06"/>
      <c r="AI17" s="907"/>
      <c r="AJ17" s="136"/>
      <c r="AK17" s="105">
        <f t="shared" si="3"/>
        <v>0</v>
      </c>
      <c r="AL17" s="988"/>
      <c r="AM17" s="989"/>
      <c r="AN17" s="143"/>
      <c r="AO17" s="143"/>
      <c r="AP17" s="146"/>
      <c r="AQ17" s="224">
        <f t="shared" si="4"/>
        <v>0</v>
      </c>
      <c r="AR17" s="1760"/>
      <c r="AS17" s="1778"/>
      <c r="AT17" s="1778"/>
      <c r="AU17" s="1760"/>
      <c r="AV17" s="1548"/>
      <c r="AW17" s="1548"/>
      <c r="AX17" s="1548"/>
      <c r="AY17" s="1546"/>
      <c r="AZ17" s="222">
        <f t="shared" si="5"/>
        <v>0</v>
      </c>
      <c r="BA17" s="140">
        <f t="shared" si="6"/>
        <v>0</v>
      </c>
      <c r="BB17" s="132"/>
      <c r="BC17" s="140">
        <f t="shared" si="7"/>
        <v>0</v>
      </c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990"/>
      <c r="BO17" s="991"/>
      <c r="BP17" s="126"/>
      <c r="BQ17" s="130">
        <f t="shared" si="8"/>
        <v>0</v>
      </c>
      <c r="BR17" s="132"/>
    </row>
    <row r="18" spans="1:70" ht="14.25" customHeight="1" x14ac:dyDescent="0.25">
      <c r="A18" s="132"/>
      <c r="B18" s="444">
        <v>46034</v>
      </c>
      <c r="C18" s="900"/>
      <c r="D18" s="907"/>
      <c r="E18" s="135"/>
      <c r="F18" s="135"/>
      <c r="G18" s="147">
        <f t="shared" si="0"/>
        <v>0</v>
      </c>
      <c r="H18" s="144"/>
      <c r="I18" s="145"/>
      <c r="J18" s="143"/>
      <c r="K18" s="992"/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/>
      <c r="AI18" s="907"/>
      <c r="AJ18" s="136"/>
      <c r="AK18" s="105">
        <f t="shared" si="3"/>
        <v>0</v>
      </c>
      <c r="AL18" s="988"/>
      <c r="AM18" s="989"/>
      <c r="AN18" s="143"/>
      <c r="AO18" s="143"/>
      <c r="AP18" s="146"/>
      <c r="AQ18" s="224">
        <f t="shared" si="4"/>
        <v>0</v>
      </c>
      <c r="AR18" s="1760"/>
      <c r="AS18" s="1778"/>
      <c r="AT18" s="1778"/>
      <c r="AU18" s="1760"/>
      <c r="AV18" s="1548"/>
      <c r="AW18" s="1548"/>
      <c r="AX18" s="1548"/>
      <c r="AY18" s="1546"/>
      <c r="AZ18" s="222">
        <f t="shared" si="5"/>
        <v>0</v>
      </c>
      <c r="BA18" s="140">
        <f t="shared" si="6"/>
        <v>0</v>
      </c>
      <c r="BB18" s="132"/>
      <c r="BC18" s="140">
        <f t="shared" si="7"/>
        <v>0</v>
      </c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995"/>
      <c r="BO18" s="991"/>
      <c r="BP18" s="126"/>
      <c r="BQ18" s="130">
        <f t="shared" si="8"/>
        <v>0</v>
      </c>
      <c r="BR18" s="132"/>
    </row>
    <row r="19" spans="1:70" ht="14.25" customHeight="1" x14ac:dyDescent="0.25">
      <c r="A19" s="132"/>
      <c r="B19" s="444">
        <v>46035</v>
      </c>
      <c r="C19" s="900"/>
      <c r="D19" s="901"/>
      <c r="E19" s="135"/>
      <c r="F19" s="135"/>
      <c r="G19" s="147">
        <f t="shared" si="0"/>
        <v>0</v>
      </c>
      <c r="H19" s="144"/>
      <c r="I19" s="143"/>
      <c r="J19" s="143"/>
      <c r="K19" s="992"/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1"/>
      <c r="AI19" s="907"/>
      <c r="AJ19" s="136"/>
      <c r="AK19" s="105">
        <f t="shared" si="3"/>
        <v>0</v>
      </c>
      <c r="AL19" s="988"/>
      <c r="AM19" s="912"/>
      <c r="AN19" s="143"/>
      <c r="AO19" s="143"/>
      <c r="AP19" s="146"/>
      <c r="AQ19" s="224">
        <f t="shared" si="4"/>
        <v>0</v>
      </c>
      <c r="AR19" s="1760"/>
      <c r="AS19" s="1778"/>
      <c r="AT19" s="1778"/>
      <c r="AU19" s="1760"/>
      <c r="AV19" s="1548"/>
      <c r="AW19" s="1548"/>
      <c r="AX19" s="1548"/>
      <c r="AY19" s="1546"/>
      <c r="AZ19" s="222">
        <f t="shared" si="5"/>
        <v>0</v>
      </c>
      <c r="BA19" s="140">
        <f t="shared" si="6"/>
        <v>0</v>
      </c>
      <c r="BB19" s="132"/>
      <c r="BC19" s="140">
        <f t="shared" si="7"/>
        <v>0</v>
      </c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990"/>
      <c r="BO19" s="991"/>
      <c r="BP19" s="126"/>
      <c r="BQ19" s="130">
        <f t="shared" si="8"/>
        <v>0</v>
      </c>
      <c r="BR19" s="132"/>
    </row>
    <row r="20" spans="1:70" ht="14.25" customHeight="1" x14ac:dyDescent="0.25">
      <c r="A20" s="132"/>
      <c r="B20" s="444">
        <v>46036</v>
      </c>
      <c r="C20" s="900"/>
      <c r="D20" s="907"/>
      <c r="E20" s="135"/>
      <c r="F20" s="135"/>
      <c r="G20" s="147">
        <f t="shared" si="0"/>
        <v>0</v>
      </c>
      <c r="H20" s="144"/>
      <c r="I20" s="145"/>
      <c r="J20" s="143"/>
      <c r="K20" s="992"/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/>
      <c r="AI20" s="907"/>
      <c r="AJ20" s="136"/>
      <c r="AK20" s="105">
        <f t="shared" si="3"/>
        <v>0</v>
      </c>
      <c r="AL20" s="988"/>
      <c r="AM20" s="989"/>
      <c r="AN20" s="143"/>
      <c r="AO20" s="143"/>
      <c r="AP20" s="146"/>
      <c r="AQ20" s="224">
        <f t="shared" si="4"/>
        <v>0</v>
      </c>
      <c r="AR20" s="1779"/>
      <c r="AS20" s="1778"/>
      <c r="AT20" s="1778"/>
      <c r="AU20" s="1760"/>
      <c r="AV20" s="1548"/>
      <c r="AW20" s="1548"/>
      <c r="AX20" s="1548"/>
      <c r="AY20" s="1546"/>
      <c r="AZ20" s="222">
        <f t="shared" si="5"/>
        <v>0</v>
      </c>
      <c r="BA20" s="140">
        <f t="shared" si="6"/>
        <v>0</v>
      </c>
      <c r="BB20" s="132"/>
      <c r="BC20" s="140">
        <f t="shared" si="7"/>
        <v>0</v>
      </c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990"/>
      <c r="BO20" s="991"/>
      <c r="BP20" s="126"/>
      <c r="BQ20" s="130">
        <f t="shared" si="8"/>
        <v>0</v>
      </c>
      <c r="BR20" s="132"/>
    </row>
    <row r="21" spans="1:70" ht="14.25" customHeight="1" x14ac:dyDescent="0.25">
      <c r="A21" s="132"/>
      <c r="B21" s="444">
        <v>46037</v>
      </c>
      <c r="C21" s="900"/>
      <c r="D21" s="907"/>
      <c r="E21" s="135"/>
      <c r="F21" s="135"/>
      <c r="G21" s="147">
        <f t="shared" si="0"/>
        <v>0</v>
      </c>
      <c r="H21" s="144"/>
      <c r="I21" s="143"/>
      <c r="J21" s="143"/>
      <c r="K21" s="992"/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06"/>
      <c r="AI21" s="907"/>
      <c r="AJ21" s="136"/>
      <c r="AK21" s="105">
        <f t="shared" si="3"/>
        <v>0</v>
      </c>
      <c r="AL21" s="988"/>
      <c r="AM21" s="989"/>
      <c r="AN21" s="143"/>
      <c r="AO21" s="143"/>
      <c r="AP21" s="146"/>
      <c r="AQ21" s="224">
        <f t="shared" si="4"/>
        <v>0</v>
      </c>
      <c r="AR21" s="1779"/>
      <c r="AS21" s="1778"/>
      <c r="AT21" s="1778"/>
      <c r="AU21" s="1762"/>
      <c r="AV21" s="1548"/>
      <c r="AW21" s="1548"/>
      <c r="AX21" s="1548"/>
      <c r="AY21" s="1546"/>
      <c r="AZ21" s="222">
        <f t="shared" si="5"/>
        <v>0</v>
      </c>
      <c r="BA21" s="140">
        <f t="shared" si="6"/>
        <v>0</v>
      </c>
      <c r="BB21" s="132"/>
      <c r="BC21" s="140">
        <f t="shared" si="7"/>
        <v>0</v>
      </c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990"/>
      <c r="BO21" s="991"/>
      <c r="BP21" s="126"/>
      <c r="BQ21" s="130">
        <f t="shared" si="8"/>
        <v>0</v>
      </c>
      <c r="BR21" s="132"/>
    </row>
    <row r="22" spans="1:70" ht="14.25" customHeight="1" x14ac:dyDescent="0.25">
      <c r="A22" s="132"/>
      <c r="B22" s="444">
        <v>46038</v>
      </c>
      <c r="C22" s="900"/>
      <c r="D22" s="907"/>
      <c r="E22" s="135"/>
      <c r="F22" s="135"/>
      <c r="G22" s="147">
        <f t="shared" si="0"/>
        <v>0</v>
      </c>
      <c r="H22" s="144"/>
      <c r="I22" s="143"/>
      <c r="J22" s="143"/>
      <c r="K22" s="992"/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/>
      <c r="AI22" s="907"/>
      <c r="AJ22" s="136"/>
      <c r="AK22" s="105">
        <f t="shared" si="3"/>
        <v>0</v>
      </c>
      <c r="AL22" s="988"/>
      <c r="AM22" s="989"/>
      <c r="AN22" s="143"/>
      <c r="AO22" s="143"/>
      <c r="AP22" s="146"/>
      <c r="AQ22" s="224">
        <f t="shared" si="4"/>
        <v>0</v>
      </c>
      <c r="AR22" s="1779"/>
      <c r="AS22" s="1778"/>
      <c r="AT22" s="1778"/>
      <c r="AU22" s="1762"/>
      <c r="AV22" s="1548"/>
      <c r="AW22" s="1548"/>
      <c r="AX22" s="1548"/>
      <c r="AY22" s="1546"/>
      <c r="AZ22" s="222">
        <f t="shared" si="5"/>
        <v>0</v>
      </c>
      <c r="BA22" s="140">
        <f t="shared" si="6"/>
        <v>0</v>
      </c>
      <c r="BB22" s="132"/>
      <c r="BC22" s="140">
        <f t="shared" si="7"/>
        <v>0</v>
      </c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990"/>
      <c r="BO22" s="996"/>
      <c r="BP22" s="126"/>
      <c r="BQ22" s="130">
        <f t="shared" si="8"/>
        <v>0</v>
      </c>
      <c r="BR22" s="132"/>
    </row>
    <row r="23" spans="1:70" ht="14.25" customHeight="1" x14ac:dyDescent="0.25">
      <c r="A23" s="132"/>
      <c r="B23" s="444">
        <v>46039</v>
      </c>
      <c r="C23" s="900"/>
      <c r="D23" s="907"/>
      <c r="E23" s="135"/>
      <c r="F23" s="135"/>
      <c r="G23" s="147">
        <f t="shared" si="0"/>
        <v>0</v>
      </c>
      <c r="H23" s="144"/>
      <c r="I23" s="145"/>
      <c r="J23" s="143"/>
      <c r="K23" s="987"/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11"/>
      <c r="AI23" s="907"/>
      <c r="AJ23" s="136"/>
      <c r="AK23" s="105">
        <f t="shared" si="3"/>
        <v>0</v>
      </c>
      <c r="AL23" s="988"/>
      <c r="AM23" s="989"/>
      <c r="AN23" s="143"/>
      <c r="AO23" s="143"/>
      <c r="AP23" s="146"/>
      <c r="AQ23" s="224">
        <f t="shared" si="4"/>
        <v>0</v>
      </c>
      <c r="AR23" s="1779"/>
      <c r="AS23" s="1778"/>
      <c r="AT23" s="1778"/>
      <c r="AU23" s="1762"/>
      <c r="AV23" s="1548"/>
      <c r="AW23" s="1548"/>
      <c r="AX23" s="1548"/>
      <c r="AY23" s="1546"/>
      <c r="AZ23" s="222">
        <f t="shared" si="5"/>
        <v>0</v>
      </c>
      <c r="BA23" s="140">
        <f t="shared" si="6"/>
        <v>0</v>
      </c>
      <c r="BB23" s="132"/>
      <c r="BC23" s="140">
        <f t="shared" si="7"/>
        <v>0</v>
      </c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990"/>
      <c r="BO23" s="991"/>
      <c r="BP23" s="126"/>
      <c r="BQ23" s="130">
        <f t="shared" si="8"/>
        <v>0</v>
      </c>
      <c r="BR23" s="132"/>
    </row>
    <row r="24" spans="1:70" ht="14.25" customHeight="1" x14ac:dyDescent="0.25">
      <c r="A24" s="132"/>
      <c r="B24" s="444">
        <v>46040</v>
      </c>
      <c r="C24" s="900"/>
      <c r="D24" s="901"/>
      <c r="E24" s="135"/>
      <c r="F24" s="135"/>
      <c r="G24" s="147">
        <f t="shared" si="0"/>
        <v>0</v>
      </c>
      <c r="H24" s="144"/>
      <c r="I24" s="145"/>
      <c r="J24" s="143"/>
      <c r="K24" s="987"/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06"/>
      <c r="AI24" s="907"/>
      <c r="AJ24" s="136"/>
      <c r="AK24" s="105">
        <f t="shared" si="3"/>
        <v>0</v>
      </c>
      <c r="AL24" s="988"/>
      <c r="AM24" s="989"/>
      <c r="AN24" s="143"/>
      <c r="AO24" s="143"/>
      <c r="AP24" s="146"/>
      <c r="AQ24" s="224">
        <f t="shared" si="4"/>
        <v>0</v>
      </c>
      <c r="AR24" s="1779"/>
      <c r="AS24" s="1778"/>
      <c r="AT24" s="1778"/>
      <c r="AU24" s="1762"/>
      <c r="AV24" s="1548"/>
      <c r="AW24" s="1548"/>
      <c r="AX24" s="1548"/>
      <c r="AY24" s="1546"/>
      <c r="AZ24" s="222">
        <f t="shared" si="5"/>
        <v>0</v>
      </c>
      <c r="BA24" s="140">
        <f t="shared" si="6"/>
        <v>0</v>
      </c>
      <c r="BB24" s="132"/>
      <c r="BC24" s="140">
        <f t="shared" si="7"/>
        <v>0</v>
      </c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990"/>
      <c r="BO24" s="991"/>
      <c r="BP24" s="126"/>
      <c r="BQ24" s="130">
        <f t="shared" si="8"/>
        <v>0</v>
      </c>
      <c r="BR24" s="132"/>
    </row>
    <row r="25" spans="1:70" ht="14.25" customHeight="1" x14ac:dyDescent="0.25">
      <c r="A25" s="132"/>
      <c r="B25" s="444">
        <v>46041</v>
      </c>
      <c r="C25" s="900"/>
      <c r="D25" s="907"/>
      <c r="E25" s="135"/>
      <c r="F25" s="135"/>
      <c r="G25" s="147">
        <f t="shared" si="0"/>
        <v>0</v>
      </c>
      <c r="H25" s="144"/>
      <c r="I25" s="145"/>
      <c r="J25" s="143"/>
      <c r="K25" s="987"/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/>
      <c r="AI25" s="907"/>
      <c r="AJ25" s="136"/>
      <c r="AK25" s="105">
        <f t="shared" si="3"/>
        <v>0</v>
      </c>
      <c r="AL25" s="988"/>
      <c r="AM25" s="989"/>
      <c r="AN25" s="143"/>
      <c r="AO25" s="143"/>
      <c r="AP25" s="146"/>
      <c r="AQ25" s="224">
        <f t="shared" si="4"/>
        <v>0</v>
      </c>
      <c r="AR25" s="1779"/>
      <c r="AS25" s="1778"/>
      <c r="AT25" s="1778"/>
      <c r="AU25" s="1762"/>
      <c r="AV25" s="1548"/>
      <c r="AW25" s="1548"/>
      <c r="AX25" s="1548"/>
      <c r="AY25" s="1546"/>
      <c r="AZ25" s="222">
        <f t="shared" si="5"/>
        <v>0</v>
      </c>
      <c r="BA25" s="140">
        <f t="shared" si="6"/>
        <v>0</v>
      </c>
      <c r="BB25" s="132"/>
      <c r="BC25" s="140">
        <f t="shared" si="7"/>
        <v>0</v>
      </c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990"/>
      <c r="BO25" s="991"/>
      <c r="BP25" s="126"/>
      <c r="BQ25" s="130">
        <f t="shared" si="8"/>
        <v>0</v>
      </c>
      <c r="BR25" s="132"/>
    </row>
    <row r="26" spans="1:70" ht="14.25" customHeight="1" x14ac:dyDescent="0.25">
      <c r="A26" s="132"/>
      <c r="B26" s="444">
        <v>46042</v>
      </c>
      <c r="C26" s="900"/>
      <c r="D26" s="907"/>
      <c r="E26" s="135"/>
      <c r="F26" s="135"/>
      <c r="G26" s="147">
        <f t="shared" si="0"/>
        <v>0</v>
      </c>
      <c r="H26" s="144"/>
      <c r="I26" s="145"/>
      <c r="J26" s="143"/>
      <c r="K26" s="987"/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1"/>
      <c r="AI26" s="907"/>
      <c r="AJ26" s="136"/>
      <c r="AK26" s="105">
        <f t="shared" si="3"/>
        <v>0</v>
      </c>
      <c r="AL26" s="988"/>
      <c r="AM26" s="989"/>
      <c r="AN26" s="143"/>
      <c r="AO26" s="143"/>
      <c r="AP26" s="146"/>
      <c r="AQ26" s="224">
        <f t="shared" si="4"/>
        <v>0</v>
      </c>
      <c r="AR26" s="1779"/>
      <c r="AS26" s="1778"/>
      <c r="AT26" s="1778"/>
      <c r="AU26" s="1762"/>
      <c r="AV26" s="1548"/>
      <c r="AW26" s="1548"/>
      <c r="AX26" s="1548"/>
      <c r="AY26" s="1546"/>
      <c r="AZ26" s="222">
        <f t="shared" si="5"/>
        <v>0</v>
      </c>
      <c r="BA26" s="140">
        <f t="shared" si="6"/>
        <v>0</v>
      </c>
      <c r="BB26" s="132"/>
      <c r="BC26" s="140">
        <f t="shared" si="7"/>
        <v>0</v>
      </c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994"/>
      <c r="BO26" s="991"/>
      <c r="BP26" s="126"/>
      <c r="BQ26" s="130">
        <f t="shared" si="8"/>
        <v>0</v>
      </c>
      <c r="BR26" s="132"/>
    </row>
    <row r="27" spans="1:70" ht="14.25" customHeight="1" x14ac:dyDescent="0.25">
      <c r="A27" s="132"/>
      <c r="B27" s="444">
        <v>46043</v>
      </c>
      <c r="C27" s="900"/>
      <c r="D27" s="907"/>
      <c r="E27" s="135"/>
      <c r="F27" s="135"/>
      <c r="G27" s="147">
        <f t="shared" si="0"/>
        <v>0</v>
      </c>
      <c r="H27" s="144"/>
      <c r="I27" s="145"/>
      <c r="J27" s="143"/>
      <c r="K27" s="987"/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/>
      <c r="AI27" s="907"/>
      <c r="AJ27" s="136"/>
      <c r="AK27" s="105">
        <f t="shared" si="3"/>
        <v>0</v>
      </c>
      <c r="AL27" s="988"/>
      <c r="AM27" s="989"/>
      <c r="AN27" s="143"/>
      <c r="AO27" s="143"/>
      <c r="AP27" s="146"/>
      <c r="AQ27" s="224">
        <f t="shared" si="4"/>
        <v>0</v>
      </c>
      <c r="AR27" s="1779"/>
      <c r="AS27" s="1778"/>
      <c r="AT27" s="1778"/>
      <c r="AU27" s="1762"/>
      <c r="AV27" s="1548"/>
      <c r="AW27" s="1548"/>
      <c r="AX27" s="1548"/>
      <c r="AY27" s="1546"/>
      <c r="AZ27" s="222">
        <f t="shared" si="5"/>
        <v>0</v>
      </c>
      <c r="BA27" s="140">
        <f t="shared" si="6"/>
        <v>0</v>
      </c>
      <c r="BB27" s="132"/>
      <c r="BC27" s="140">
        <f t="shared" si="7"/>
        <v>0</v>
      </c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994"/>
      <c r="BO27" s="991"/>
      <c r="BP27" s="126"/>
      <c r="BQ27" s="130">
        <f t="shared" si="8"/>
        <v>0</v>
      </c>
      <c r="BR27" s="132"/>
    </row>
    <row r="28" spans="1:70" ht="14.25" customHeight="1" x14ac:dyDescent="0.25">
      <c r="A28" s="132"/>
      <c r="B28" s="444">
        <v>46044</v>
      </c>
      <c r="C28" s="900"/>
      <c r="D28" s="907"/>
      <c r="E28" s="135"/>
      <c r="F28" s="135"/>
      <c r="G28" s="147">
        <f t="shared" si="0"/>
        <v>0</v>
      </c>
      <c r="H28" s="144"/>
      <c r="I28" s="145"/>
      <c r="J28" s="143"/>
      <c r="K28" s="987"/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/>
      <c r="AI28" s="907"/>
      <c r="AJ28" s="136"/>
      <c r="AK28" s="105">
        <f t="shared" si="3"/>
        <v>0</v>
      </c>
      <c r="AL28" s="988"/>
      <c r="AM28" s="989"/>
      <c r="AN28" s="143"/>
      <c r="AO28" s="143"/>
      <c r="AP28" s="146"/>
      <c r="AQ28" s="224">
        <f t="shared" si="4"/>
        <v>0</v>
      </c>
      <c r="AR28" s="1779"/>
      <c r="AS28" s="1778"/>
      <c r="AT28" s="1778"/>
      <c r="AU28" s="1762"/>
      <c r="AV28" s="1548"/>
      <c r="AW28" s="1548"/>
      <c r="AX28" s="1548"/>
      <c r="AY28" s="1546"/>
      <c r="AZ28" s="222">
        <f t="shared" si="5"/>
        <v>0</v>
      </c>
      <c r="BA28" s="140">
        <f t="shared" si="6"/>
        <v>0</v>
      </c>
      <c r="BB28" s="132"/>
      <c r="BC28" s="140">
        <f t="shared" si="7"/>
        <v>0</v>
      </c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990"/>
      <c r="BO28" s="991"/>
      <c r="BP28" s="126"/>
      <c r="BQ28" s="130">
        <f t="shared" si="8"/>
        <v>0</v>
      </c>
      <c r="BR28" s="132"/>
    </row>
    <row r="29" spans="1:70" ht="14.25" customHeight="1" x14ac:dyDescent="0.25">
      <c r="A29" s="132"/>
      <c r="B29" s="444">
        <v>46045</v>
      </c>
      <c r="C29" s="900"/>
      <c r="D29" s="907"/>
      <c r="E29" s="135"/>
      <c r="F29" s="135"/>
      <c r="G29" s="147">
        <f t="shared" si="0"/>
        <v>0</v>
      </c>
      <c r="H29" s="144"/>
      <c r="I29" s="145"/>
      <c r="J29" s="143"/>
      <c r="K29" s="987"/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/>
      <c r="AI29" s="907"/>
      <c r="AJ29" s="136"/>
      <c r="AK29" s="105">
        <f t="shared" si="3"/>
        <v>0</v>
      </c>
      <c r="AL29" s="988"/>
      <c r="AM29" s="989"/>
      <c r="AN29" s="143"/>
      <c r="AO29" s="143"/>
      <c r="AP29" s="146"/>
      <c r="AQ29" s="224">
        <f t="shared" si="4"/>
        <v>0</v>
      </c>
      <c r="AR29" s="1779"/>
      <c r="AS29" s="1778"/>
      <c r="AT29" s="1778"/>
      <c r="AU29" s="1762"/>
      <c r="AV29" s="1548"/>
      <c r="AW29" s="1548"/>
      <c r="AX29" s="1548"/>
      <c r="AY29" s="1546"/>
      <c r="AZ29" s="222">
        <f t="shared" si="5"/>
        <v>0</v>
      </c>
      <c r="BA29" s="140">
        <f t="shared" si="6"/>
        <v>0</v>
      </c>
      <c r="BB29" s="132"/>
      <c r="BC29" s="140">
        <f t="shared" si="7"/>
        <v>0</v>
      </c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990"/>
      <c r="BO29" s="991"/>
      <c r="BP29" s="126"/>
      <c r="BQ29" s="130">
        <f t="shared" si="8"/>
        <v>0</v>
      </c>
      <c r="BR29" s="132"/>
    </row>
    <row r="30" spans="1:70" ht="14.25" customHeight="1" x14ac:dyDescent="0.25">
      <c r="A30" s="132"/>
      <c r="B30" s="444">
        <v>46046</v>
      </c>
      <c r="C30" s="900"/>
      <c r="D30" s="907"/>
      <c r="E30" s="135"/>
      <c r="F30" s="135"/>
      <c r="G30" s="147">
        <f t="shared" si="0"/>
        <v>0</v>
      </c>
      <c r="H30" s="144"/>
      <c r="I30" s="145"/>
      <c r="J30" s="143"/>
      <c r="K30" s="992"/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5"/>
      <c r="AI30" s="916"/>
      <c r="AJ30" s="136"/>
      <c r="AK30" s="105">
        <f t="shared" si="3"/>
        <v>0</v>
      </c>
      <c r="AL30" s="992"/>
      <c r="AM30" s="997"/>
      <c r="AN30" s="143"/>
      <c r="AO30" s="143"/>
      <c r="AP30" s="146"/>
      <c r="AQ30" s="224">
        <f t="shared" si="4"/>
        <v>0</v>
      </c>
      <c r="AR30" s="1779"/>
      <c r="AS30" s="1778"/>
      <c r="AT30" s="1778"/>
      <c r="AU30" s="1762"/>
      <c r="AV30" s="1548"/>
      <c r="AW30" s="1548"/>
      <c r="AX30" s="1548"/>
      <c r="AY30" s="1546"/>
      <c r="AZ30" s="222">
        <f t="shared" si="5"/>
        <v>0</v>
      </c>
      <c r="BA30" s="140">
        <f t="shared" si="6"/>
        <v>0</v>
      </c>
      <c r="BB30" s="132"/>
      <c r="BC30" s="140">
        <f t="shared" si="7"/>
        <v>0</v>
      </c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990"/>
      <c r="BO30" s="991"/>
      <c r="BP30" s="126"/>
      <c r="BQ30" s="130">
        <f t="shared" si="8"/>
        <v>0</v>
      </c>
      <c r="BR30" s="132"/>
    </row>
    <row r="31" spans="1:70" ht="14.25" customHeight="1" x14ac:dyDescent="0.25">
      <c r="A31" s="132"/>
      <c r="B31" s="444">
        <v>46047</v>
      </c>
      <c r="C31" s="900"/>
      <c r="D31" s="907"/>
      <c r="E31" s="135"/>
      <c r="F31" s="135"/>
      <c r="G31" s="147">
        <f t="shared" si="0"/>
        <v>0</v>
      </c>
      <c r="H31" s="144"/>
      <c r="I31" s="143"/>
      <c r="J31" s="143"/>
      <c r="K31" s="992"/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/>
      <c r="AI31" s="907"/>
      <c r="AJ31" s="136"/>
      <c r="AK31" s="105">
        <f t="shared" si="3"/>
        <v>0</v>
      </c>
      <c r="AL31" s="992"/>
      <c r="AM31" s="997"/>
      <c r="AN31" s="143"/>
      <c r="AO31" s="143"/>
      <c r="AP31" s="146"/>
      <c r="AQ31" s="224">
        <f t="shared" si="4"/>
        <v>0</v>
      </c>
      <c r="AR31" s="1779"/>
      <c r="AS31" s="1778"/>
      <c r="AT31" s="1778"/>
      <c r="AU31" s="1762"/>
      <c r="AV31" s="1548"/>
      <c r="AW31" s="1548"/>
      <c r="AX31" s="1548"/>
      <c r="AY31" s="1546"/>
      <c r="AZ31" s="222">
        <f t="shared" si="5"/>
        <v>0</v>
      </c>
      <c r="BA31" s="140">
        <f t="shared" si="6"/>
        <v>0</v>
      </c>
      <c r="BB31" s="132"/>
      <c r="BC31" s="140">
        <f t="shared" si="7"/>
        <v>0</v>
      </c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994"/>
      <c r="BO31" s="991"/>
      <c r="BP31" s="126"/>
      <c r="BQ31" s="130">
        <f t="shared" si="8"/>
        <v>0</v>
      </c>
      <c r="BR31" s="132"/>
    </row>
    <row r="32" spans="1:70" ht="14.25" customHeight="1" x14ac:dyDescent="0.25">
      <c r="A32" s="132"/>
      <c r="B32" s="444">
        <v>46048</v>
      </c>
      <c r="C32" s="998"/>
      <c r="D32" s="907"/>
      <c r="E32" s="135"/>
      <c r="F32" s="135"/>
      <c r="G32" s="147">
        <f t="shared" si="0"/>
        <v>0</v>
      </c>
      <c r="H32" s="144"/>
      <c r="I32" s="145"/>
      <c r="J32" s="143"/>
      <c r="K32" s="905"/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15"/>
      <c r="AI32" s="916"/>
      <c r="AJ32" s="136"/>
      <c r="AK32" s="105">
        <f t="shared" si="3"/>
        <v>0</v>
      </c>
      <c r="AL32" s="992"/>
      <c r="AM32" s="997"/>
      <c r="AN32" s="143"/>
      <c r="AO32" s="143"/>
      <c r="AP32" s="146"/>
      <c r="AQ32" s="224">
        <f t="shared" si="4"/>
        <v>0</v>
      </c>
      <c r="AR32" s="1779"/>
      <c r="AS32" s="1778"/>
      <c r="AT32" s="1778"/>
      <c r="AU32" s="1762"/>
      <c r="AV32" s="1548"/>
      <c r="AW32" s="1548"/>
      <c r="AX32" s="1548"/>
      <c r="AY32" s="1546"/>
      <c r="AZ32" s="222">
        <f t="shared" si="5"/>
        <v>0</v>
      </c>
      <c r="BA32" s="140">
        <f t="shared" si="6"/>
        <v>0</v>
      </c>
      <c r="BB32" s="132"/>
      <c r="BC32" s="140">
        <f t="shared" si="7"/>
        <v>0</v>
      </c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990"/>
      <c r="BO32" s="991"/>
      <c r="BP32" s="126"/>
      <c r="BQ32" s="130">
        <f t="shared" si="8"/>
        <v>0</v>
      </c>
      <c r="BR32" s="132"/>
    </row>
    <row r="33" spans="1:70" ht="13.5" customHeight="1" x14ac:dyDescent="0.25">
      <c r="A33" s="132"/>
      <c r="B33" s="444">
        <v>46049</v>
      </c>
      <c r="C33" s="998"/>
      <c r="D33" s="907"/>
      <c r="E33" s="135"/>
      <c r="F33" s="135"/>
      <c r="G33" s="147">
        <f t="shared" si="0"/>
        <v>0</v>
      </c>
      <c r="H33" s="144"/>
      <c r="I33" s="145"/>
      <c r="J33" s="143"/>
      <c r="K33" s="992"/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5"/>
      <c r="AI33" s="916"/>
      <c r="AJ33" s="136"/>
      <c r="AK33" s="105">
        <f t="shared" si="3"/>
        <v>0</v>
      </c>
      <c r="AL33" s="992"/>
      <c r="AM33" s="997"/>
      <c r="AN33" s="143"/>
      <c r="AO33" s="143"/>
      <c r="AP33" s="146"/>
      <c r="AQ33" s="224">
        <f t="shared" si="4"/>
        <v>0</v>
      </c>
      <c r="AR33" s="1779"/>
      <c r="AS33" s="1778"/>
      <c r="AT33" s="1778"/>
      <c r="AU33" s="1762"/>
      <c r="AV33" s="1548"/>
      <c r="AW33" s="1548"/>
      <c r="AX33" s="1548"/>
      <c r="AY33" s="1546"/>
      <c r="AZ33" s="222">
        <f t="shared" si="5"/>
        <v>0</v>
      </c>
      <c r="BA33" s="140">
        <f t="shared" si="6"/>
        <v>0</v>
      </c>
      <c r="BB33" s="132"/>
      <c r="BC33" s="140">
        <f t="shared" si="7"/>
        <v>0</v>
      </c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990"/>
      <c r="BO33" s="991"/>
      <c r="BP33" s="126"/>
      <c r="BQ33" s="130">
        <f t="shared" si="8"/>
        <v>0</v>
      </c>
      <c r="BR33" s="132"/>
    </row>
    <row r="34" spans="1:70" ht="14.25" customHeight="1" x14ac:dyDescent="0.25">
      <c r="A34" s="132"/>
      <c r="B34" s="444">
        <v>46050</v>
      </c>
      <c r="C34" s="998"/>
      <c r="D34" s="907"/>
      <c r="E34" s="135"/>
      <c r="F34" s="135"/>
      <c r="G34" s="147">
        <f t="shared" si="0"/>
        <v>0</v>
      </c>
      <c r="H34" s="144"/>
      <c r="I34" s="145"/>
      <c r="J34" s="143"/>
      <c r="K34" s="992"/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5"/>
      <c r="AI34" s="916"/>
      <c r="AJ34" s="136"/>
      <c r="AK34" s="105">
        <f t="shared" si="3"/>
        <v>0</v>
      </c>
      <c r="AL34" s="992"/>
      <c r="AM34" s="997"/>
      <c r="AN34" s="143"/>
      <c r="AO34" s="143"/>
      <c r="AP34" s="146"/>
      <c r="AQ34" s="224">
        <f t="shared" si="4"/>
        <v>0</v>
      </c>
      <c r="AR34" s="1779"/>
      <c r="AS34" s="1778"/>
      <c r="AT34" s="1778"/>
      <c r="AU34" s="1762"/>
      <c r="AV34" s="1548"/>
      <c r="AW34" s="1548"/>
      <c r="AX34" s="1548"/>
      <c r="AY34" s="1546"/>
      <c r="AZ34" s="222">
        <f t="shared" si="5"/>
        <v>0</v>
      </c>
      <c r="BA34" s="140">
        <f t="shared" si="6"/>
        <v>0</v>
      </c>
      <c r="BB34" s="132"/>
      <c r="BC34" s="140">
        <f t="shared" si="7"/>
        <v>0</v>
      </c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990"/>
      <c r="BO34" s="991"/>
      <c r="BP34" s="126"/>
      <c r="BQ34" s="130">
        <f t="shared" si="8"/>
        <v>0</v>
      </c>
      <c r="BR34" s="132"/>
    </row>
    <row r="35" spans="1:70" ht="14.25" customHeight="1" x14ac:dyDescent="0.25">
      <c r="A35" s="132"/>
      <c r="B35" s="444">
        <v>46051</v>
      </c>
      <c r="C35" s="900"/>
      <c r="D35" s="907"/>
      <c r="E35" s="135"/>
      <c r="F35" s="135"/>
      <c r="G35" s="147">
        <f t="shared" si="0"/>
        <v>0</v>
      </c>
      <c r="H35" s="144"/>
      <c r="I35" s="145"/>
      <c r="J35" s="143"/>
      <c r="K35" s="992"/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/>
      <c r="AI35" s="907"/>
      <c r="AJ35" s="136"/>
      <c r="AK35" s="105">
        <f t="shared" si="3"/>
        <v>0</v>
      </c>
      <c r="AL35" s="988"/>
      <c r="AM35" s="989"/>
      <c r="AN35" s="143"/>
      <c r="AO35" s="143"/>
      <c r="AP35" s="146"/>
      <c r="AQ35" s="224">
        <f t="shared" si="4"/>
        <v>0</v>
      </c>
      <c r="AR35" s="1779"/>
      <c r="AS35" s="1778"/>
      <c r="AT35" s="1778"/>
      <c r="AU35" s="1762"/>
      <c r="AV35" s="1548"/>
      <c r="AW35" s="1548"/>
      <c r="AX35" s="1548"/>
      <c r="AY35" s="1546"/>
      <c r="AZ35" s="222">
        <f t="shared" si="5"/>
        <v>0</v>
      </c>
      <c r="BA35" s="140">
        <f t="shared" si="6"/>
        <v>0</v>
      </c>
      <c r="BB35" s="132"/>
      <c r="BC35" s="140">
        <f t="shared" si="7"/>
        <v>0</v>
      </c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994"/>
      <c r="BO35" s="991"/>
      <c r="BP35" s="126"/>
      <c r="BQ35" s="130">
        <f t="shared" si="8"/>
        <v>0</v>
      </c>
      <c r="BR35" s="132"/>
    </row>
    <row r="36" spans="1:70" ht="14.25" customHeight="1" x14ac:dyDescent="0.25">
      <c r="A36" s="132"/>
      <c r="B36" s="444">
        <v>46052</v>
      </c>
      <c r="C36" s="900"/>
      <c r="D36" s="907"/>
      <c r="E36" s="135"/>
      <c r="F36" s="135"/>
      <c r="G36" s="147">
        <f t="shared" si="0"/>
        <v>0</v>
      </c>
      <c r="H36" s="144"/>
      <c r="I36" s="145"/>
      <c r="J36" s="143"/>
      <c r="K36" s="999"/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/>
      <c r="AI36" s="907"/>
      <c r="AJ36" s="136"/>
      <c r="AK36" s="105">
        <f t="shared" si="3"/>
        <v>0</v>
      </c>
      <c r="AL36" s="992"/>
      <c r="AM36" s="997"/>
      <c r="AN36" s="143"/>
      <c r="AO36" s="143"/>
      <c r="AP36" s="146"/>
      <c r="AQ36" s="224">
        <f t="shared" si="4"/>
        <v>0</v>
      </c>
      <c r="AR36" s="1779"/>
      <c r="AS36" s="1778"/>
      <c r="AT36" s="1778"/>
      <c r="AU36" s="1762"/>
      <c r="AV36" s="1548"/>
      <c r="AW36" s="1548"/>
      <c r="AX36" s="1548"/>
      <c r="AY36" s="1546"/>
      <c r="AZ36" s="222">
        <f t="shared" si="5"/>
        <v>0</v>
      </c>
      <c r="BA36" s="140">
        <f t="shared" si="6"/>
        <v>0</v>
      </c>
      <c r="BB36" s="132"/>
      <c r="BC36" s="140">
        <f t="shared" si="7"/>
        <v>0</v>
      </c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990"/>
      <c r="BO36" s="991"/>
      <c r="BP36" s="126"/>
      <c r="BQ36" s="130">
        <f t="shared" si="8"/>
        <v>0</v>
      </c>
      <c r="BR36" s="132"/>
    </row>
    <row r="37" spans="1:70" ht="14.25" customHeight="1" thickBot="1" x14ac:dyDescent="0.3">
      <c r="A37" s="132"/>
      <c r="B37" s="444">
        <v>46053</v>
      </c>
      <c r="C37" s="918"/>
      <c r="D37" s="919"/>
      <c r="E37" s="156"/>
      <c r="F37" s="156"/>
      <c r="G37" s="147">
        <f t="shared" si="0"/>
        <v>0</v>
      </c>
      <c r="H37" s="612"/>
      <c r="I37" s="158"/>
      <c r="J37" s="157"/>
      <c r="K37" s="1000"/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/>
      <c r="AI37" s="925"/>
      <c r="AJ37" s="159"/>
      <c r="AK37" s="105">
        <f t="shared" si="3"/>
        <v>0</v>
      </c>
      <c r="AL37" s="1002"/>
      <c r="AM37" s="997"/>
      <c r="AN37" s="157"/>
      <c r="AO37" s="157"/>
      <c r="AP37" s="160"/>
      <c r="AQ37" s="224">
        <f t="shared" si="4"/>
        <v>0</v>
      </c>
      <c r="AR37" s="1780"/>
      <c r="AS37" s="1781"/>
      <c r="AT37" s="1781"/>
      <c r="AU37" s="1762"/>
      <c r="AV37" s="1548"/>
      <c r="AW37" s="1548"/>
      <c r="AX37" s="1548"/>
      <c r="AY37" s="1557"/>
      <c r="AZ37" s="222">
        <f t="shared" si="5"/>
        <v>0</v>
      </c>
      <c r="BA37" s="162">
        <f t="shared" si="6"/>
        <v>0</v>
      </c>
      <c r="BB37" s="132"/>
      <c r="BC37" s="162">
        <f t="shared" si="7"/>
        <v>0</v>
      </c>
      <c r="BD37" s="138"/>
      <c r="BE37" s="138"/>
      <c r="BF37" s="138"/>
      <c r="BG37" s="138"/>
      <c r="BH37" s="138"/>
      <c r="BI37" s="138"/>
      <c r="BJ37" s="138"/>
      <c r="BK37" s="138"/>
      <c r="BL37" s="138"/>
      <c r="BM37" s="126"/>
      <c r="BN37" s="1003"/>
      <c r="BO37" s="1004"/>
      <c r="BP37" s="138"/>
      <c r="BQ37" s="164">
        <f t="shared" si="8"/>
        <v>0</v>
      </c>
      <c r="BR37" s="132"/>
    </row>
    <row r="38" spans="1:70" ht="14.25" customHeight="1" x14ac:dyDescent="0.25">
      <c r="A38" s="3"/>
      <c r="B38" s="2" t="s">
        <v>196</v>
      </c>
      <c r="C38" s="166">
        <f t="shared" ref="C38:BA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5">
        <f t="shared" si="9"/>
        <v>0</v>
      </c>
      <c r="AS38" s="165">
        <f t="shared" si="9"/>
        <v>0</v>
      </c>
      <c r="AT38" s="165">
        <f t="shared" si="9"/>
        <v>0</v>
      </c>
      <c r="AU38" s="165">
        <f t="shared" si="9"/>
        <v>0</v>
      </c>
      <c r="AV38" s="165">
        <f t="shared" si="9"/>
        <v>0</v>
      </c>
      <c r="AW38" s="165">
        <f t="shared" si="9"/>
        <v>0</v>
      </c>
      <c r="AX38" s="165">
        <f t="shared" si="9"/>
        <v>0</v>
      </c>
      <c r="AY38" s="165">
        <f t="shared" si="9"/>
        <v>0</v>
      </c>
      <c r="AZ38" s="166">
        <f t="shared" si="9"/>
        <v>0</v>
      </c>
      <c r="BA38" s="166">
        <f t="shared" si="9"/>
        <v>0</v>
      </c>
      <c r="BB38" s="132"/>
      <c r="BC38" s="166">
        <f t="shared" ref="BC38:BQ38" si="10">SUM(BC7:BC37)</f>
        <v>0</v>
      </c>
      <c r="BD38" s="166">
        <f t="shared" si="10"/>
        <v>0</v>
      </c>
      <c r="BE38" s="166">
        <f t="shared" si="10"/>
        <v>0</v>
      </c>
      <c r="BF38" s="166">
        <f t="shared" si="10"/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3"/>
    </row>
    <row r="39" spans="1:70" ht="14.25" customHeight="1" x14ac:dyDescent="0.25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4"/>
      <c r="AL39" s="3"/>
      <c r="AM39" s="3"/>
      <c r="AN39" s="3"/>
      <c r="AO39" s="3"/>
      <c r="AP39" s="3"/>
      <c r="AQ39" s="4"/>
      <c r="AR39" s="132"/>
      <c r="AS39" s="132"/>
      <c r="AT39" s="132"/>
      <c r="AU39" s="132"/>
      <c r="AV39" s="132"/>
      <c r="AW39" s="132"/>
      <c r="AX39" s="132"/>
      <c r="AY39" s="132"/>
      <c r="AZ39" s="4"/>
      <c r="BA39" s="3"/>
      <c r="BB39" s="3"/>
      <c r="BC39" s="17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173"/>
      <c r="BR39" s="3"/>
    </row>
    <row r="40" spans="1:70" ht="14.25" customHeight="1" thickBot="1" x14ac:dyDescent="0.3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4"/>
      <c r="AL40" s="3"/>
      <c r="AM40" s="3"/>
      <c r="AN40" s="3"/>
      <c r="AO40" s="3"/>
      <c r="AP40" s="3"/>
      <c r="AQ40" s="4"/>
      <c r="AR40" s="132"/>
      <c r="AS40" s="132"/>
      <c r="AT40" s="132"/>
      <c r="AU40" s="132"/>
      <c r="AV40" s="132"/>
      <c r="AW40" s="132"/>
      <c r="AX40" s="132"/>
      <c r="AY40" s="132"/>
      <c r="AZ40" s="177"/>
      <c r="BA40" s="3"/>
      <c r="BB40" s="3"/>
      <c r="BC40" s="178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8"/>
      <c r="BR40" s="3"/>
    </row>
    <row r="41" spans="1:70" ht="14.25" customHeight="1" x14ac:dyDescent="0.25">
      <c r="A41" s="3"/>
      <c r="B41" s="179">
        <v>46054</v>
      </c>
      <c r="C41" s="94"/>
      <c r="D41" s="95"/>
      <c r="E41" s="97"/>
      <c r="F41" s="97"/>
      <c r="G41" s="216">
        <f t="shared" ref="G41:G69" si="11">+C41+D41+E41+F41</f>
        <v>0</v>
      </c>
      <c r="H41" s="187"/>
      <c r="I41" s="188"/>
      <c r="J41" s="186"/>
      <c r="K41" s="188"/>
      <c r="L41" s="186"/>
      <c r="M41" s="186"/>
      <c r="N41" s="186"/>
      <c r="O41" s="186"/>
      <c r="P41" s="186"/>
      <c r="Q41" s="186"/>
      <c r="R41" s="186"/>
      <c r="S41" s="186"/>
      <c r="T41" s="189">
        <f t="shared" ref="T41:T69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t="shared" ref="AG41:AG69" si="13">SUM(U41:AF41)</f>
        <v>0</v>
      </c>
      <c r="AH41" s="95"/>
      <c r="AI41" s="95"/>
      <c r="AJ41" s="104"/>
      <c r="AK41" s="191">
        <f t="shared" ref="AK41:AK69" si="14">SUM(AH41:AJ41)</f>
        <v>0</v>
      </c>
      <c r="AL41" s="188"/>
      <c r="AM41" s="188"/>
      <c r="AN41" s="186"/>
      <c r="AO41" s="186"/>
      <c r="AP41" s="193"/>
      <c r="AQ41" s="620">
        <f t="shared" ref="AQ41:AQ69" si="15">+G41-T41-AG41-AK41-AL41-AN41-AO41-AP41</f>
        <v>0</v>
      </c>
      <c r="AR41" s="1729"/>
      <c r="AS41" s="1537"/>
      <c r="AT41" s="1537"/>
      <c r="AU41" s="1721"/>
      <c r="AV41" s="1548"/>
      <c r="AW41" s="1548"/>
      <c r="AX41" s="1548"/>
      <c r="AY41" s="1537"/>
      <c r="AZ41" s="222">
        <f t="shared" ref="AZ41:AZ69" si="16">SUM(AR41:AY41)-AX41</f>
        <v>0</v>
      </c>
      <c r="BA41" s="114">
        <f t="shared" ref="BA41:BA69" si="17">+AQ41-AZ41</f>
        <v>0</v>
      </c>
      <c r="BB41" s="3"/>
      <c r="BC41" s="114">
        <f t="shared" ref="BC41:BC69" si="18">SUM(BD41:BP41)</f>
        <v>0</v>
      </c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6">
        <f t="shared" ref="BQ41:BQ69" si="19">+BA41-BC41</f>
        <v>0</v>
      </c>
      <c r="BR41" s="3"/>
    </row>
    <row r="42" spans="1:70" ht="14.25" customHeight="1" x14ac:dyDescent="0.25">
      <c r="A42" s="3"/>
      <c r="B42" s="179">
        <v>46055</v>
      </c>
      <c r="C42" s="118"/>
      <c r="D42" s="119"/>
      <c r="E42" s="120"/>
      <c r="F42" s="120"/>
      <c r="G42" s="147">
        <f t="shared" si="11"/>
        <v>0</v>
      </c>
      <c r="H42" s="144"/>
      <c r="I42" s="143"/>
      <c r="J42" s="143"/>
      <c r="K42" s="145"/>
      <c r="L42" s="143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/>
      <c r="AI42" s="119"/>
      <c r="AJ42" s="123"/>
      <c r="AK42" s="105">
        <f t="shared" si="14"/>
        <v>0</v>
      </c>
      <c r="AL42" s="145"/>
      <c r="AM42" s="145"/>
      <c r="AN42" s="143"/>
      <c r="AO42" s="143"/>
      <c r="AP42" s="146"/>
      <c r="AQ42" s="621">
        <f t="shared" si="15"/>
        <v>0</v>
      </c>
      <c r="AR42" s="1733"/>
      <c r="AS42" s="1546"/>
      <c r="AT42" s="1546"/>
      <c r="AU42" s="1554"/>
      <c r="AV42" s="1548"/>
      <c r="AW42" s="1548"/>
      <c r="AX42" s="1548"/>
      <c r="AY42" s="1546"/>
      <c r="AZ42" s="222">
        <f t="shared" si="16"/>
        <v>0</v>
      </c>
      <c r="BA42" s="113">
        <f t="shared" si="17"/>
        <v>0</v>
      </c>
      <c r="BB42" s="3"/>
      <c r="BC42" s="113">
        <f t="shared" si="18"/>
        <v>0</v>
      </c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30">
        <f t="shared" si="19"/>
        <v>0</v>
      </c>
      <c r="BR42" s="3"/>
    </row>
    <row r="43" spans="1:70" ht="14.25" customHeight="1" x14ac:dyDescent="0.25">
      <c r="A43" s="3"/>
      <c r="B43" s="179">
        <v>46056</v>
      </c>
      <c r="C43" s="118"/>
      <c r="D43" s="119"/>
      <c r="E43" s="120"/>
      <c r="F43" s="120"/>
      <c r="G43" s="147">
        <f t="shared" si="11"/>
        <v>0</v>
      </c>
      <c r="H43" s="144"/>
      <c r="I43" s="145"/>
      <c r="J43" s="143"/>
      <c r="K43" s="145"/>
      <c r="L43" s="143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/>
      <c r="AI43" s="119"/>
      <c r="AJ43" s="123"/>
      <c r="AK43" s="105">
        <f t="shared" si="14"/>
        <v>0</v>
      </c>
      <c r="AL43" s="145"/>
      <c r="AM43" s="145"/>
      <c r="AN43" s="143"/>
      <c r="AO43" s="143"/>
      <c r="AP43" s="146"/>
      <c r="AQ43" s="621">
        <f t="shared" si="15"/>
        <v>0</v>
      </c>
      <c r="AR43" s="1733"/>
      <c r="AS43" s="1546"/>
      <c r="AT43" s="1546"/>
      <c r="AU43" s="1554"/>
      <c r="AV43" s="1548"/>
      <c r="AW43" s="1548"/>
      <c r="AX43" s="1548"/>
      <c r="AY43" s="1546"/>
      <c r="AZ43" s="222">
        <f t="shared" si="16"/>
        <v>0</v>
      </c>
      <c r="BA43" s="113">
        <f t="shared" si="17"/>
        <v>0</v>
      </c>
      <c r="BB43" s="3"/>
      <c r="BC43" s="113">
        <f t="shared" si="18"/>
        <v>0</v>
      </c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30">
        <f t="shared" si="19"/>
        <v>0</v>
      </c>
      <c r="BR43" s="3"/>
    </row>
    <row r="44" spans="1:70" ht="14.25" customHeight="1" x14ac:dyDescent="0.25">
      <c r="A44" s="3"/>
      <c r="B44" s="179">
        <v>46057</v>
      </c>
      <c r="C44" s="118"/>
      <c r="D44" s="119"/>
      <c r="E44" s="120"/>
      <c r="F44" s="120"/>
      <c r="G44" s="147">
        <f t="shared" si="11"/>
        <v>0</v>
      </c>
      <c r="H44" s="144"/>
      <c r="I44" s="145"/>
      <c r="J44" s="143"/>
      <c r="K44" s="145"/>
      <c r="L44" s="143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19"/>
      <c r="AI44" s="119"/>
      <c r="AJ44" s="123"/>
      <c r="AK44" s="105">
        <f t="shared" si="14"/>
        <v>0</v>
      </c>
      <c r="AL44" s="145"/>
      <c r="AM44" s="145"/>
      <c r="AN44" s="143"/>
      <c r="AO44" s="143"/>
      <c r="AP44" s="146"/>
      <c r="AQ44" s="621">
        <f t="shared" si="15"/>
        <v>0</v>
      </c>
      <c r="AR44" s="1733"/>
      <c r="AS44" s="1546"/>
      <c r="AT44" s="1546"/>
      <c r="AU44" s="1554"/>
      <c r="AV44" s="1548"/>
      <c r="AW44" s="1548"/>
      <c r="AX44" s="1548"/>
      <c r="AY44" s="1546"/>
      <c r="AZ44" s="222">
        <f t="shared" si="16"/>
        <v>0</v>
      </c>
      <c r="BA44" s="113">
        <f t="shared" si="17"/>
        <v>0</v>
      </c>
      <c r="BB44" s="3"/>
      <c r="BC44" s="113">
        <f t="shared" si="18"/>
        <v>0</v>
      </c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31"/>
      <c r="BO44" s="129"/>
      <c r="BP44" s="129"/>
      <c r="BQ44" s="130">
        <f t="shared" si="19"/>
        <v>0</v>
      </c>
      <c r="BR44" s="3"/>
    </row>
    <row r="45" spans="1:70" ht="14.25" customHeight="1" x14ac:dyDescent="0.25">
      <c r="A45" s="3"/>
      <c r="B45" s="179">
        <v>46058</v>
      </c>
      <c r="C45" s="118"/>
      <c r="D45" s="119"/>
      <c r="E45" s="120"/>
      <c r="F45" s="120"/>
      <c r="G45" s="147">
        <f t="shared" si="11"/>
        <v>0</v>
      </c>
      <c r="H45" s="144"/>
      <c r="I45" s="145"/>
      <c r="J45" s="143"/>
      <c r="K45" s="145"/>
      <c r="L45" s="143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19"/>
      <c r="AI45" s="119"/>
      <c r="AJ45" s="123"/>
      <c r="AK45" s="105">
        <f t="shared" si="14"/>
        <v>0</v>
      </c>
      <c r="AL45" s="145"/>
      <c r="AM45" s="145"/>
      <c r="AN45" s="143"/>
      <c r="AO45" s="143"/>
      <c r="AP45" s="146"/>
      <c r="AQ45" s="621">
        <f t="shared" si="15"/>
        <v>0</v>
      </c>
      <c r="AR45" s="1733"/>
      <c r="AS45" s="1546"/>
      <c r="AT45" s="1546"/>
      <c r="AU45" s="1554"/>
      <c r="AV45" s="1548"/>
      <c r="AW45" s="1548"/>
      <c r="AX45" s="1548"/>
      <c r="AY45" s="1546"/>
      <c r="AZ45" s="222">
        <f t="shared" si="16"/>
        <v>0</v>
      </c>
      <c r="BA45" s="113">
        <f t="shared" si="17"/>
        <v>0</v>
      </c>
      <c r="BB45" s="3"/>
      <c r="BC45" s="113">
        <f t="shared" si="18"/>
        <v>0</v>
      </c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0">
        <f t="shared" si="19"/>
        <v>0</v>
      </c>
      <c r="BR45" s="3"/>
    </row>
    <row r="46" spans="1:70" ht="14.25" customHeight="1" x14ac:dyDescent="0.25">
      <c r="A46" s="3"/>
      <c r="B46" s="179">
        <v>46059</v>
      </c>
      <c r="C46" s="118"/>
      <c r="D46" s="119"/>
      <c r="E46" s="120"/>
      <c r="F46" s="120"/>
      <c r="G46" s="147">
        <f t="shared" si="11"/>
        <v>0</v>
      </c>
      <c r="H46" s="144"/>
      <c r="I46" s="145"/>
      <c r="J46" s="143"/>
      <c r="K46" s="145"/>
      <c r="L46" s="143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19"/>
      <c r="AI46" s="119"/>
      <c r="AJ46" s="123"/>
      <c r="AK46" s="105">
        <f t="shared" si="14"/>
        <v>0</v>
      </c>
      <c r="AL46" s="145"/>
      <c r="AM46" s="145"/>
      <c r="AN46" s="143"/>
      <c r="AO46" s="143"/>
      <c r="AP46" s="146"/>
      <c r="AQ46" s="621">
        <f t="shared" si="15"/>
        <v>0</v>
      </c>
      <c r="AR46" s="1733"/>
      <c r="AS46" s="1546"/>
      <c r="AT46" s="1546"/>
      <c r="AU46" s="1554"/>
      <c r="AV46" s="1548"/>
      <c r="AW46" s="1548"/>
      <c r="AX46" s="1548"/>
      <c r="AY46" s="1546"/>
      <c r="AZ46" s="222">
        <f t="shared" si="16"/>
        <v>0</v>
      </c>
      <c r="BA46" s="113">
        <f t="shared" si="17"/>
        <v>0</v>
      </c>
      <c r="BB46" s="3"/>
      <c r="BC46" s="113">
        <f t="shared" si="18"/>
        <v>0</v>
      </c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31"/>
      <c r="BO46" s="129"/>
      <c r="BP46" s="129"/>
      <c r="BQ46" s="130">
        <f t="shared" si="19"/>
        <v>0</v>
      </c>
      <c r="BR46" s="3"/>
    </row>
    <row r="47" spans="1:70" ht="14.25" customHeight="1" x14ac:dyDescent="0.25">
      <c r="A47" s="132"/>
      <c r="B47" s="179">
        <v>46060</v>
      </c>
      <c r="C47" s="133"/>
      <c r="D47" s="134"/>
      <c r="E47" s="135"/>
      <c r="F47" s="135"/>
      <c r="G47" s="147">
        <f t="shared" si="11"/>
        <v>0</v>
      </c>
      <c r="H47" s="144"/>
      <c r="I47" s="145"/>
      <c r="J47" s="143"/>
      <c r="K47" s="145"/>
      <c r="L47" s="143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/>
      <c r="AI47" s="134"/>
      <c r="AJ47" s="136"/>
      <c r="AK47" s="105">
        <f t="shared" si="14"/>
        <v>0</v>
      </c>
      <c r="AL47" s="145"/>
      <c r="AM47" s="145"/>
      <c r="AN47" s="143"/>
      <c r="AO47" s="143"/>
      <c r="AP47" s="146"/>
      <c r="AQ47" s="621">
        <f t="shared" si="15"/>
        <v>0</v>
      </c>
      <c r="AR47" s="1733"/>
      <c r="AS47" s="1546"/>
      <c r="AT47" s="1546"/>
      <c r="AU47" s="1554"/>
      <c r="AV47" s="1548"/>
      <c r="AW47" s="1548"/>
      <c r="AX47" s="1548"/>
      <c r="AY47" s="1546"/>
      <c r="AZ47" s="222">
        <f t="shared" si="16"/>
        <v>0</v>
      </c>
      <c r="BA47" s="140">
        <f t="shared" si="17"/>
        <v>0</v>
      </c>
      <c r="BB47" s="132"/>
      <c r="BC47" s="140">
        <f t="shared" si="18"/>
        <v>0</v>
      </c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30">
        <f t="shared" si="19"/>
        <v>0</v>
      </c>
      <c r="BR47" s="132"/>
    </row>
    <row r="48" spans="1:70" ht="14.25" customHeight="1" x14ac:dyDescent="0.25">
      <c r="A48" s="132"/>
      <c r="B48" s="179">
        <v>46061</v>
      </c>
      <c r="C48" s="133"/>
      <c r="D48" s="134"/>
      <c r="E48" s="135"/>
      <c r="F48" s="135"/>
      <c r="G48" s="147">
        <f t="shared" si="11"/>
        <v>0</v>
      </c>
      <c r="H48" s="144"/>
      <c r="I48" s="143"/>
      <c r="J48" s="143"/>
      <c r="K48" s="145"/>
      <c r="L48" s="143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/>
      <c r="AI48" s="134"/>
      <c r="AJ48" s="136"/>
      <c r="AK48" s="105">
        <f t="shared" si="14"/>
        <v>0</v>
      </c>
      <c r="AL48" s="145"/>
      <c r="AM48" s="145"/>
      <c r="AN48" s="143"/>
      <c r="AO48" s="143"/>
      <c r="AP48" s="146"/>
      <c r="AQ48" s="621">
        <f t="shared" si="15"/>
        <v>0</v>
      </c>
      <c r="AR48" s="1733"/>
      <c r="AS48" s="1546"/>
      <c r="AT48" s="1546"/>
      <c r="AU48" s="1554"/>
      <c r="AV48" s="1548"/>
      <c r="AW48" s="1548"/>
      <c r="AX48" s="1548"/>
      <c r="AY48" s="1546"/>
      <c r="AZ48" s="222">
        <f t="shared" si="16"/>
        <v>0</v>
      </c>
      <c r="BA48" s="140">
        <f t="shared" si="17"/>
        <v>0</v>
      </c>
      <c r="BB48" s="132"/>
      <c r="BC48" s="140">
        <f t="shared" si="18"/>
        <v>0</v>
      </c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30">
        <f t="shared" si="19"/>
        <v>0</v>
      </c>
      <c r="BR48" s="132"/>
    </row>
    <row r="49" spans="1:70" ht="14.25" customHeight="1" x14ac:dyDescent="0.25">
      <c r="A49" s="132"/>
      <c r="B49" s="179">
        <v>46062</v>
      </c>
      <c r="C49" s="133"/>
      <c r="D49" s="134"/>
      <c r="E49" s="135"/>
      <c r="F49" s="135"/>
      <c r="G49" s="147">
        <f t="shared" si="11"/>
        <v>0</v>
      </c>
      <c r="H49" s="144"/>
      <c r="I49" s="145"/>
      <c r="J49" s="143"/>
      <c r="K49" s="145"/>
      <c r="L49" s="143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/>
      <c r="AI49" s="134"/>
      <c r="AJ49" s="136"/>
      <c r="AK49" s="105">
        <f t="shared" si="14"/>
        <v>0</v>
      </c>
      <c r="AL49" s="145"/>
      <c r="AM49" s="143"/>
      <c r="AN49" s="143"/>
      <c r="AO49" s="143"/>
      <c r="AP49" s="146"/>
      <c r="AQ49" s="621">
        <f t="shared" si="15"/>
        <v>0</v>
      </c>
      <c r="AR49" s="1733"/>
      <c r="AS49" s="1546"/>
      <c r="AT49" s="1546"/>
      <c r="AU49" s="1554"/>
      <c r="AV49" s="1548"/>
      <c r="AW49" s="1548"/>
      <c r="AX49" s="1548"/>
      <c r="AY49" s="1546"/>
      <c r="AZ49" s="222">
        <f t="shared" si="16"/>
        <v>0</v>
      </c>
      <c r="BA49" s="140">
        <f t="shared" si="17"/>
        <v>0</v>
      </c>
      <c r="BB49" s="132"/>
      <c r="BC49" s="140">
        <f t="shared" si="18"/>
        <v>0</v>
      </c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50"/>
      <c r="BO49" s="141"/>
      <c r="BP49" s="141"/>
      <c r="BQ49" s="130">
        <f t="shared" si="19"/>
        <v>0</v>
      </c>
      <c r="BR49" s="132"/>
    </row>
    <row r="50" spans="1:70" ht="14.25" customHeight="1" x14ac:dyDescent="0.25">
      <c r="A50" s="132"/>
      <c r="B50" s="179">
        <v>46063</v>
      </c>
      <c r="C50" s="133"/>
      <c r="D50" s="134"/>
      <c r="E50" s="135"/>
      <c r="F50" s="135"/>
      <c r="G50" s="147">
        <f t="shared" si="11"/>
        <v>0</v>
      </c>
      <c r="H50" s="144"/>
      <c r="I50" s="143"/>
      <c r="J50" s="143"/>
      <c r="K50" s="145"/>
      <c r="L50" s="143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/>
      <c r="AI50" s="134"/>
      <c r="AJ50" s="136"/>
      <c r="AK50" s="105">
        <f t="shared" si="14"/>
        <v>0</v>
      </c>
      <c r="AL50" s="145"/>
      <c r="AM50" s="145"/>
      <c r="AN50" s="143"/>
      <c r="AO50" s="143"/>
      <c r="AP50" s="146"/>
      <c r="AQ50" s="621">
        <f t="shared" si="15"/>
        <v>0</v>
      </c>
      <c r="AR50" s="1733"/>
      <c r="AS50" s="1546"/>
      <c r="AT50" s="1546"/>
      <c r="AU50" s="1554"/>
      <c r="AV50" s="1548"/>
      <c r="AW50" s="1548"/>
      <c r="AX50" s="1548"/>
      <c r="AY50" s="1546"/>
      <c r="AZ50" s="222">
        <f t="shared" si="16"/>
        <v>0</v>
      </c>
      <c r="BA50" s="140">
        <f t="shared" si="17"/>
        <v>0</v>
      </c>
      <c r="BB50" s="132"/>
      <c r="BC50" s="140">
        <f t="shared" si="18"/>
        <v>0</v>
      </c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30">
        <f t="shared" si="19"/>
        <v>0</v>
      </c>
      <c r="BR50" s="132"/>
    </row>
    <row r="51" spans="1:70" ht="14.25" customHeight="1" x14ac:dyDescent="0.25">
      <c r="A51" s="132"/>
      <c r="B51" s="179">
        <v>46064</v>
      </c>
      <c r="C51" s="133"/>
      <c r="D51" s="134"/>
      <c r="E51" s="135"/>
      <c r="F51" s="135"/>
      <c r="G51" s="147">
        <f t="shared" si="11"/>
        <v>0</v>
      </c>
      <c r="H51" s="144"/>
      <c r="I51" s="145"/>
      <c r="J51" s="143"/>
      <c r="K51" s="145"/>
      <c r="L51" s="143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/>
      <c r="AI51" s="134"/>
      <c r="AJ51" s="136"/>
      <c r="AK51" s="105">
        <f t="shared" si="14"/>
        <v>0</v>
      </c>
      <c r="AL51" s="145"/>
      <c r="AM51" s="145"/>
      <c r="AN51" s="143"/>
      <c r="AO51" s="143"/>
      <c r="AP51" s="146"/>
      <c r="AQ51" s="621">
        <f t="shared" si="15"/>
        <v>0</v>
      </c>
      <c r="AR51" s="1733"/>
      <c r="AS51" s="1546"/>
      <c r="AT51" s="1546"/>
      <c r="AU51" s="1554"/>
      <c r="AV51" s="1548"/>
      <c r="AW51" s="1548"/>
      <c r="AX51" s="1548"/>
      <c r="AY51" s="1546"/>
      <c r="AZ51" s="222">
        <f t="shared" si="16"/>
        <v>0</v>
      </c>
      <c r="BA51" s="140">
        <f t="shared" si="17"/>
        <v>0</v>
      </c>
      <c r="BB51" s="132"/>
      <c r="BC51" s="140">
        <f t="shared" si="18"/>
        <v>0</v>
      </c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30">
        <f t="shared" si="19"/>
        <v>0</v>
      </c>
      <c r="BR51" s="132"/>
    </row>
    <row r="52" spans="1:70" ht="14.25" customHeight="1" x14ac:dyDescent="0.25">
      <c r="A52" s="132"/>
      <c r="B52" s="179">
        <v>46065</v>
      </c>
      <c r="C52" s="133"/>
      <c r="D52" s="134"/>
      <c r="E52" s="135"/>
      <c r="F52" s="135"/>
      <c r="G52" s="147">
        <f t="shared" si="11"/>
        <v>0</v>
      </c>
      <c r="H52" s="144"/>
      <c r="I52" s="143"/>
      <c r="J52" s="143"/>
      <c r="K52" s="145"/>
      <c r="L52" s="143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/>
      <c r="AI52" s="134"/>
      <c r="AJ52" s="136"/>
      <c r="AK52" s="105">
        <f t="shared" si="14"/>
        <v>0</v>
      </c>
      <c r="AL52" s="145"/>
      <c r="AM52" s="143"/>
      <c r="AN52" s="143"/>
      <c r="AO52" s="143"/>
      <c r="AP52" s="146"/>
      <c r="AQ52" s="621">
        <f t="shared" si="15"/>
        <v>0</v>
      </c>
      <c r="AR52" s="1733"/>
      <c r="AS52" s="1546"/>
      <c r="AT52" s="1546"/>
      <c r="AU52" s="1554"/>
      <c r="AV52" s="1548"/>
      <c r="AW52" s="1548"/>
      <c r="AX52" s="1548"/>
      <c r="AY52" s="1546"/>
      <c r="AZ52" s="222">
        <f t="shared" si="16"/>
        <v>0</v>
      </c>
      <c r="BA52" s="140">
        <f t="shared" si="17"/>
        <v>0</v>
      </c>
      <c r="BB52" s="132"/>
      <c r="BC52" s="140">
        <f t="shared" si="18"/>
        <v>0</v>
      </c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30">
        <f t="shared" si="19"/>
        <v>0</v>
      </c>
      <c r="BR52" s="132"/>
    </row>
    <row r="53" spans="1:70" ht="14.25" customHeight="1" x14ac:dyDescent="0.25">
      <c r="A53" s="132"/>
      <c r="B53" s="179">
        <v>46066</v>
      </c>
      <c r="C53" s="133"/>
      <c r="D53" s="134"/>
      <c r="E53" s="135"/>
      <c r="F53" s="135"/>
      <c r="G53" s="147">
        <f t="shared" si="11"/>
        <v>0</v>
      </c>
      <c r="H53" s="144"/>
      <c r="I53" s="143"/>
      <c r="J53" s="143"/>
      <c r="K53" s="145"/>
      <c r="L53" s="143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/>
      <c r="AI53" s="134"/>
      <c r="AJ53" s="136"/>
      <c r="AK53" s="105">
        <f t="shared" si="14"/>
        <v>0</v>
      </c>
      <c r="AL53" s="145"/>
      <c r="AM53" s="145"/>
      <c r="AN53" s="143"/>
      <c r="AO53" s="143"/>
      <c r="AP53" s="146"/>
      <c r="AQ53" s="621">
        <f t="shared" si="15"/>
        <v>0</v>
      </c>
      <c r="AR53" s="1733"/>
      <c r="AS53" s="1626"/>
      <c r="AT53" s="1546"/>
      <c r="AU53" s="1554"/>
      <c r="AV53" s="1548"/>
      <c r="AW53" s="1548"/>
      <c r="AX53" s="1548"/>
      <c r="AY53" s="1546"/>
      <c r="AZ53" s="222">
        <f t="shared" si="16"/>
        <v>0</v>
      </c>
      <c r="BA53" s="140">
        <f t="shared" si="17"/>
        <v>0</v>
      </c>
      <c r="BB53" s="132"/>
      <c r="BC53" s="140">
        <f t="shared" si="18"/>
        <v>0</v>
      </c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30">
        <f t="shared" si="19"/>
        <v>0</v>
      </c>
      <c r="BR53" s="132"/>
    </row>
    <row r="54" spans="1:70" ht="14.25" customHeight="1" x14ac:dyDescent="0.25">
      <c r="A54" s="132"/>
      <c r="B54" s="179">
        <v>46067</v>
      </c>
      <c r="C54" s="133"/>
      <c r="D54" s="134"/>
      <c r="E54" s="135"/>
      <c r="F54" s="135"/>
      <c r="G54" s="147">
        <f t="shared" si="11"/>
        <v>0</v>
      </c>
      <c r="H54" s="144"/>
      <c r="I54" s="143"/>
      <c r="J54" s="143"/>
      <c r="K54" s="145"/>
      <c r="L54" s="140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/>
      <c r="AI54" s="134"/>
      <c r="AJ54" s="136"/>
      <c r="AK54" s="105">
        <f t="shared" si="14"/>
        <v>0</v>
      </c>
      <c r="AL54" s="145"/>
      <c r="AM54" s="145"/>
      <c r="AN54" s="143"/>
      <c r="AO54" s="143"/>
      <c r="AP54" s="146"/>
      <c r="AQ54" s="621">
        <f t="shared" si="15"/>
        <v>0</v>
      </c>
      <c r="AR54" s="1733"/>
      <c r="AS54" s="1546"/>
      <c r="AT54" s="1546"/>
      <c r="AU54" s="1554"/>
      <c r="AV54" s="1548"/>
      <c r="AW54" s="1548"/>
      <c r="AX54" s="1548"/>
      <c r="AY54" s="1546"/>
      <c r="AZ54" s="222">
        <f t="shared" si="16"/>
        <v>0</v>
      </c>
      <c r="BA54" s="140">
        <f t="shared" si="17"/>
        <v>0</v>
      </c>
      <c r="BB54" s="132"/>
      <c r="BC54" s="140">
        <f t="shared" si="18"/>
        <v>0</v>
      </c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30">
        <f t="shared" si="19"/>
        <v>0</v>
      </c>
      <c r="BR54" s="132"/>
    </row>
    <row r="55" spans="1:70" ht="14.25" customHeight="1" x14ac:dyDescent="0.25">
      <c r="A55" s="132"/>
      <c r="B55" s="179">
        <v>46068</v>
      </c>
      <c r="C55" s="133"/>
      <c r="D55" s="134"/>
      <c r="E55" s="135"/>
      <c r="F55" s="135"/>
      <c r="G55" s="147">
        <f t="shared" si="11"/>
        <v>0</v>
      </c>
      <c r="H55" s="144"/>
      <c r="I55" s="143"/>
      <c r="J55" s="143"/>
      <c r="K55" s="145"/>
      <c r="L55" s="140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/>
      <c r="AI55" s="134"/>
      <c r="AJ55" s="136"/>
      <c r="AK55" s="105">
        <f t="shared" si="14"/>
        <v>0</v>
      </c>
      <c r="AL55" s="145"/>
      <c r="AM55" s="145"/>
      <c r="AN55" s="143"/>
      <c r="AO55" s="143"/>
      <c r="AP55" s="146"/>
      <c r="AQ55" s="621">
        <f t="shared" si="15"/>
        <v>0</v>
      </c>
      <c r="AR55" s="1733"/>
      <c r="AS55" s="1546"/>
      <c r="AT55" s="1546"/>
      <c r="AU55" s="1554"/>
      <c r="AV55" s="1548"/>
      <c r="AW55" s="1548"/>
      <c r="AX55" s="1548"/>
      <c r="AY55" s="1546"/>
      <c r="AZ55" s="222">
        <f t="shared" si="16"/>
        <v>0</v>
      </c>
      <c r="BA55" s="140">
        <f t="shared" si="17"/>
        <v>0</v>
      </c>
      <c r="BB55" s="132"/>
      <c r="BC55" s="140">
        <f t="shared" si="18"/>
        <v>0</v>
      </c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30">
        <f t="shared" si="19"/>
        <v>0</v>
      </c>
      <c r="BR55" s="132"/>
    </row>
    <row r="56" spans="1:70" ht="14.25" customHeight="1" x14ac:dyDescent="0.25">
      <c r="A56" s="132"/>
      <c r="B56" s="179">
        <v>46069</v>
      </c>
      <c r="C56" s="133"/>
      <c r="D56" s="134"/>
      <c r="E56" s="135"/>
      <c r="F56" s="135"/>
      <c r="G56" s="147">
        <f t="shared" si="11"/>
        <v>0</v>
      </c>
      <c r="H56" s="144"/>
      <c r="I56" s="145"/>
      <c r="J56" s="143"/>
      <c r="K56" s="145"/>
      <c r="L56" s="140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/>
      <c r="AI56" s="134"/>
      <c r="AJ56" s="136"/>
      <c r="AK56" s="105">
        <f t="shared" si="14"/>
        <v>0</v>
      </c>
      <c r="AL56" s="145"/>
      <c r="AM56" s="145"/>
      <c r="AN56" s="143"/>
      <c r="AO56" s="143"/>
      <c r="AP56" s="146"/>
      <c r="AQ56" s="621">
        <f t="shared" si="15"/>
        <v>0</v>
      </c>
      <c r="AR56" s="1733"/>
      <c r="AS56" s="1546"/>
      <c r="AT56" s="1546"/>
      <c r="AU56" s="1554"/>
      <c r="AV56" s="1548"/>
      <c r="AW56" s="1548"/>
      <c r="AX56" s="1548"/>
      <c r="AY56" s="1546"/>
      <c r="AZ56" s="222">
        <f t="shared" si="16"/>
        <v>0</v>
      </c>
      <c r="BA56" s="140">
        <f t="shared" si="17"/>
        <v>0</v>
      </c>
      <c r="BB56" s="132"/>
      <c r="BC56" s="140">
        <f t="shared" si="18"/>
        <v>0</v>
      </c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30">
        <f t="shared" si="19"/>
        <v>0</v>
      </c>
      <c r="BR56" s="132"/>
    </row>
    <row r="57" spans="1:70" ht="14.25" customHeight="1" x14ac:dyDescent="0.25">
      <c r="A57" s="132"/>
      <c r="B57" s="179">
        <v>46070</v>
      </c>
      <c r="C57" s="133"/>
      <c r="D57" s="134"/>
      <c r="E57" s="135"/>
      <c r="F57" s="135"/>
      <c r="G57" s="147">
        <f t="shared" si="11"/>
        <v>0</v>
      </c>
      <c r="H57" s="144"/>
      <c r="I57" s="145"/>
      <c r="J57" s="143"/>
      <c r="K57" s="145"/>
      <c r="L57" s="140"/>
      <c r="M57" s="143"/>
      <c r="N57" s="143"/>
      <c r="O57" s="143"/>
      <c r="P57" s="143"/>
      <c r="Q57" s="145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/>
      <c r="AI57" s="134"/>
      <c r="AJ57" s="136"/>
      <c r="AK57" s="105">
        <f t="shared" si="14"/>
        <v>0</v>
      </c>
      <c r="AL57" s="145"/>
      <c r="AM57" s="145"/>
      <c r="AN57" s="143"/>
      <c r="AO57" s="143"/>
      <c r="AP57" s="146"/>
      <c r="AQ57" s="621">
        <f t="shared" si="15"/>
        <v>0</v>
      </c>
      <c r="AR57" s="1733"/>
      <c r="AS57" s="1626"/>
      <c r="AT57" s="1546"/>
      <c r="AU57" s="1554"/>
      <c r="AV57" s="1548"/>
      <c r="AW57" s="1548"/>
      <c r="AX57" s="1548"/>
      <c r="AY57" s="1546"/>
      <c r="AZ57" s="222">
        <f t="shared" si="16"/>
        <v>0</v>
      </c>
      <c r="BA57" s="140">
        <f t="shared" si="17"/>
        <v>0</v>
      </c>
      <c r="BB57" s="132"/>
      <c r="BC57" s="140">
        <f t="shared" si="18"/>
        <v>0</v>
      </c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30">
        <f t="shared" si="19"/>
        <v>0</v>
      </c>
      <c r="BR57" s="132"/>
    </row>
    <row r="58" spans="1:70" ht="14.25" customHeight="1" x14ac:dyDescent="0.25">
      <c r="A58" s="132"/>
      <c r="B58" s="179">
        <v>46071</v>
      </c>
      <c r="C58" s="133"/>
      <c r="D58" s="134"/>
      <c r="E58" s="135"/>
      <c r="F58" s="135"/>
      <c r="G58" s="147">
        <f t="shared" si="11"/>
        <v>0</v>
      </c>
      <c r="H58" s="144"/>
      <c r="I58" s="145"/>
      <c r="J58" s="143"/>
      <c r="K58" s="145"/>
      <c r="L58" s="140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/>
      <c r="AI58" s="134"/>
      <c r="AJ58" s="136"/>
      <c r="AK58" s="105">
        <f t="shared" si="14"/>
        <v>0</v>
      </c>
      <c r="AL58" s="145"/>
      <c r="AM58" s="145"/>
      <c r="AN58" s="143"/>
      <c r="AO58" s="143"/>
      <c r="AP58" s="146"/>
      <c r="AQ58" s="621">
        <f t="shared" si="15"/>
        <v>0</v>
      </c>
      <c r="AR58" s="1733"/>
      <c r="AS58" s="1546"/>
      <c r="AT58" s="1546"/>
      <c r="AU58" s="1554"/>
      <c r="AV58" s="1548"/>
      <c r="AW58" s="1548"/>
      <c r="AX58" s="1548"/>
      <c r="AY58" s="1546"/>
      <c r="AZ58" s="222">
        <f t="shared" si="16"/>
        <v>0</v>
      </c>
      <c r="BA58" s="140">
        <f t="shared" si="17"/>
        <v>0</v>
      </c>
      <c r="BB58" s="132"/>
      <c r="BC58" s="140">
        <f t="shared" si="18"/>
        <v>0</v>
      </c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30">
        <f t="shared" si="19"/>
        <v>0</v>
      </c>
      <c r="BR58" s="132"/>
    </row>
    <row r="59" spans="1:70" ht="14.25" customHeight="1" x14ac:dyDescent="0.25">
      <c r="A59" s="132"/>
      <c r="B59" s="179">
        <v>46072</v>
      </c>
      <c r="C59" s="133"/>
      <c r="D59" s="134"/>
      <c r="E59" s="135"/>
      <c r="F59" s="135"/>
      <c r="G59" s="147">
        <f t="shared" si="11"/>
        <v>0</v>
      </c>
      <c r="H59" s="144"/>
      <c r="I59" s="145"/>
      <c r="J59" s="143"/>
      <c r="K59" s="143"/>
      <c r="L59" s="140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/>
      <c r="AI59" s="134"/>
      <c r="AJ59" s="136"/>
      <c r="AK59" s="105">
        <f t="shared" si="14"/>
        <v>0</v>
      </c>
      <c r="AL59" s="143"/>
      <c r="AM59" s="145"/>
      <c r="AN59" s="143"/>
      <c r="AO59" s="143"/>
      <c r="AP59" s="146"/>
      <c r="AQ59" s="621">
        <f t="shared" si="15"/>
        <v>0</v>
      </c>
      <c r="AR59" s="1782"/>
      <c r="AS59" s="1546"/>
      <c r="AT59" s="1546"/>
      <c r="AU59" s="1563"/>
      <c r="AV59" s="1548"/>
      <c r="AW59" s="1548"/>
      <c r="AX59" s="1548"/>
      <c r="AY59" s="1546"/>
      <c r="AZ59" s="222">
        <f t="shared" si="16"/>
        <v>0</v>
      </c>
      <c r="BA59" s="140">
        <f t="shared" si="17"/>
        <v>0</v>
      </c>
      <c r="BB59" s="132"/>
      <c r="BC59" s="140">
        <f t="shared" si="18"/>
        <v>0</v>
      </c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50"/>
      <c r="BO59" s="141"/>
      <c r="BP59" s="141"/>
      <c r="BQ59" s="130">
        <f t="shared" si="19"/>
        <v>0</v>
      </c>
      <c r="BR59" s="132"/>
    </row>
    <row r="60" spans="1:70" ht="14.25" customHeight="1" x14ac:dyDescent="0.25">
      <c r="A60" s="132"/>
      <c r="B60" s="179">
        <v>46073</v>
      </c>
      <c r="C60" s="133"/>
      <c r="D60" s="134"/>
      <c r="E60" s="135"/>
      <c r="F60" s="135"/>
      <c r="G60" s="147">
        <f t="shared" si="11"/>
        <v>0</v>
      </c>
      <c r="H60" s="144"/>
      <c r="I60" s="143"/>
      <c r="J60" s="143"/>
      <c r="K60" s="145"/>
      <c r="L60" s="140"/>
      <c r="M60" s="143"/>
      <c r="N60" s="143"/>
      <c r="O60" s="143"/>
      <c r="P60" s="143"/>
      <c r="Q60" s="145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/>
      <c r="AI60" s="134"/>
      <c r="AJ60" s="136"/>
      <c r="AK60" s="105">
        <f t="shared" si="14"/>
        <v>0</v>
      </c>
      <c r="AL60" s="145"/>
      <c r="AM60" s="145"/>
      <c r="AN60" s="143"/>
      <c r="AO60" s="143"/>
      <c r="AP60" s="146"/>
      <c r="AQ60" s="621">
        <f t="shared" si="15"/>
        <v>0</v>
      </c>
      <c r="AR60" s="1782"/>
      <c r="AS60" s="1546"/>
      <c r="AT60" s="1546"/>
      <c r="AU60" s="1563"/>
      <c r="AV60" s="1548"/>
      <c r="AW60" s="1548"/>
      <c r="AX60" s="1548"/>
      <c r="AY60" s="1546"/>
      <c r="AZ60" s="222">
        <f t="shared" si="16"/>
        <v>0</v>
      </c>
      <c r="BA60" s="140">
        <f t="shared" si="17"/>
        <v>0</v>
      </c>
      <c r="BB60" s="132"/>
      <c r="BC60" s="140">
        <f t="shared" si="18"/>
        <v>0</v>
      </c>
      <c r="BD60" s="141"/>
      <c r="BE60" s="141"/>
      <c r="BF60" s="141"/>
      <c r="BG60" s="141"/>
      <c r="BH60" s="141"/>
      <c r="BI60" s="141"/>
      <c r="BJ60" s="141"/>
      <c r="BK60" s="141"/>
      <c r="BL60" s="141"/>
      <c r="BM60" s="141"/>
      <c r="BN60" s="150"/>
      <c r="BO60" s="141"/>
      <c r="BP60" s="141"/>
      <c r="BQ60" s="130">
        <f t="shared" si="19"/>
        <v>0</v>
      </c>
      <c r="BR60" s="132"/>
    </row>
    <row r="61" spans="1:70" ht="14.25" customHeight="1" x14ac:dyDescent="0.25">
      <c r="A61" s="132"/>
      <c r="B61" s="179">
        <v>46074</v>
      </c>
      <c r="C61" s="133"/>
      <c r="D61" s="134"/>
      <c r="E61" s="135"/>
      <c r="F61" s="135"/>
      <c r="G61" s="147">
        <f t="shared" si="11"/>
        <v>0</v>
      </c>
      <c r="H61" s="144"/>
      <c r="I61" s="143"/>
      <c r="J61" s="143"/>
      <c r="K61" s="145"/>
      <c r="L61" s="140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/>
      <c r="AI61" s="134"/>
      <c r="AJ61" s="136"/>
      <c r="AK61" s="105">
        <f t="shared" si="14"/>
        <v>0</v>
      </c>
      <c r="AL61" s="145"/>
      <c r="AM61" s="145"/>
      <c r="AN61" s="143"/>
      <c r="AO61" s="143"/>
      <c r="AP61" s="146"/>
      <c r="AQ61" s="621">
        <f t="shared" si="15"/>
        <v>0</v>
      </c>
      <c r="AR61" s="1782"/>
      <c r="AS61" s="1546"/>
      <c r="AT61" s="1546"/>
      <c r="AU61" s="1563"/>
      <c r="AV61" s="1548"/>
      <c r="AW61" s="1548"/>
      <c r="AX61" s="1548"/>
      <c r="AY61" s="1546"/>
      <c r="AZ61" s="222">
        <f t="shared" si="16"/>
        <v>0</v>
      </c>
      <c r="BA61" s="140">
        <f t="shared" si="17"/>
        <v>0</v>
      </c>
      <c r="BB61" s="132"/>
      <c r="BC61" s="140">
        <f t="shared" si="18"/>
        <v>0</v>
      </c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30">
        <f t="shared" si="19"/>
        <v>0</v>
      </c>
      <c r="BR61" s="132"/>
    </row>
    <row r="62" spans="1:70" ht="14.25" customHeight="1" x14ac:dyDescent="0.25">
      <c r="A62" s="132"/>
      <c r="B62" s="179">
        <v>46075</v>
      </c>
      <c r="C62" s="133"/>
      <c r="D62" s="134"/>
      <c r="E62" s="135"/>
      <c r="F62" s="135"/>
      <c r="G62" s="147">
        <f t="shared" si="11"/>
        <v>0</v>
      </c>
      <c r="H62" s="144"/>
      <c r="I62" s="145"/>
      <c r="J62" s="143"/>
      <c r="K62" s="145"/>
      <c r="L62" s="140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/>
      <c r="AI62" s="134"/>
      <c r="AJ62" s="136"/>
      <c r="AK62" s="105">
        <f t="shared" si="14"/>
        <v>0</v>
      </c>
      <c r="AL62" s="145"/>
      <c r="AM62" s="145"/>
      <c r="AN62" s="143"/>
      <c r="AO62" s="143"/>
      <c r="AP62" s="146"/>
      <c r="AQ62" s="621">
        <f t="shared" si="15"/>
        <v>0</v>
      </c>
      <c r="AR62" s="1782"/>
      <c r="AS62" s="1546"/>
      <c r="AT62" s="1546"/>
      <c r="AU62" s="1563"/>
      <c r="AV62" s="1548"/>
      <c r="AW62" s="1548"/>
      <c r="AX62" s="1548"/>
      <c r="AY62" s="1546"/>
      <c r="AZ62" s="222">
        <f t="shared" si="16"/>
        <v>0</v>
      </c>
      <c r="BA62" s="140">
        <f t="shared" si="17"/>
        <v>0</v>
      </c>
      <c r="BB62" s="132"/>
      <c r="BC62" s="140">
        <f t="shared" si="18"/>
        <v>0</v>
      </c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50"/>
      <c r="BO62" s="141"/>
      <c r="BP62" s="141"/>
      <c r="BQ62" s="130">
        <f t="shared" si="19"/>
        <v>0</v>
      </c>
      <c r="BR62" s="132"/>
    </row>
    <row r="63" spans="1:70" ht="14.25" customHeight="1" x14ac:dyDescent="0.25">
      <c r="A63" s="132"/>
      <c r="B63" s="179">
        <v>46076</v>
      </c>
      <c r="C63" s="133"/>
      <c r="D63" s="134"/>
      <c r="E63" s="135"/>
      <c r="F63" s="135"/>
      <c r="G63" s="147">
        <f t="shared" si="11"/>
        <v>0</v>
      </c>
      <c r="H63" s="144"/>
      <c r="I63" s="145"/>
      <c r="J63" s="143"/>
      <c r="K63" s="145"/>
      <c r="L63" s="140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/>
      <c r="AI63" s="134"/>
      <c r="AJ63" s="136"/>
      <c r="AK63" s="105">
        <f t="shared" si="14"/>
        <v>0</v>
      </c>
      <c r="AL63" s="145"/>
      <c r="AM63" s="145"/>
      <c r="AN63" s="143"/>
      <c r="AO63" s="143"/>
      <c r="AP63" s="146"/>
      <c r="AQ63" s="621">
        <f t="shared" si="15"/>
        <v>0</v>
      </c>
      <c r="AR63" s="1782"/>
      <c r="AS63" s="1546"/>
      <c r="AT63" s="1546"/>
      <c r="AU63" s="1563"/>
      <c r="AV63" s="1548"/>
      <c r="AW63" s="1548"/>
      <c r="AX63" s="1548"/>
      <c r="AY63" s="1546"/>
      <c r="AZ63" s="222">
        <f t="shared" si="16"/>
        <v>0</v>
      </c>
      <c r="BA63" s="140">
        <f t="shared" si="17"/>
        <v>0</v>
      </c>
      <c r="BB63" s="132"/>
      <c r="BC63" s="140">
        <f t="shared" si="18"/>
        <v>0</v>
      </c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30">
        <f t="shared" si="19"/>
        <v>0</v>
      </c>
      <c r="BR63" s="132"/>
    </row>
    <row r="64" spans="1:70" ht="14.25" customHeight="1" x14ac:dyDescent="0.25">
      <c r="A64" s="132"/>
      <c r="B64" s="179">
        <v>46077</v>
      </c>
      <c r="C64" s="133"/>
      <c r="D64" s="134"/>
      <c r="E64" s="135"/>
      <c r="F64" s="135"/>
      <c r="G64" s="147">
        <f t="shared" si="11"/>
        <v>0</v>
      </c>
      <c r="H64" s="144"/>
      <c r="I64" s="145"/>
      <c r="J64" s="143"/>
      <c r="K64" s="145"/>
      <c r="L64" s="143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/>
      <c r="AI64" s="134"/>
      <c r="AJ64" s="136"/>
      <c r="AK64" s="105">
        <f t="shared" si="14"/>
        <v>0</v>
      </c>
      <c r="AL64" s="145"/>
      <c r="AM64" s="143"/>
      <c r="AN64" s="143"/>
      <c r="AO64" s="143"/>
      <c r="AP64" s="146"/>
      <c r="AQ64" s="621">
        <f t="shared" si="15"/>
        <v>0</v>
      </c>
      <c r="AR64" s="1782"/>
      <c r="AS64" s="1546"/>
      <c r="AT64" s="1546"/>
      <c r="AU64" s="1563"/>
      <c r="AV64" s="1548"/>
      <c r="AW64" s="1548"/>
      <c r="AX64" s="1548"/>
      <c r="AY64" s="1546"/>
      <c r="AZ64" s="222">
        <f t="shared" si="16"/>
        <v>0</v>
      </c>
      <c r="BA64" s="140">
        <f t="shared" si="17"/>
        <v>0</v>
      </c>
      <c r="BB64" s="132"/>
      <c r="BC64" s="140">
        <f t="shared" si="18"/>
        <v>0</v>
      </c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30">
        <f t="shared" si="19"/>
        <v>0</v>
      </c>
      <c r="BR64" s="132"/>
    </row>
    <row r="65" spans="1:70" ht="14.25" customHeight="1" x14ac:dyDescent="0.25">
      <c r="A65" s="132"/>
      <c r="B65" s="179">
        <v>46078</v>
      </c>
      <c r="C65" s="133"/>
      <c r="D65" s="134"/>
      <c r="E65" s="135"/>
      <c r="F65" s="135"/>
      <c r="G65" s="147">
        <f t="shared" si="11"/>
        <v>0</v>
      </c>
      <c r="H65" s="144"/>
      <c r="I65" s="143"/>
      <c r="J65" s="143"/>
      <c r="K65" s="145"/>
      <c r="L65" s="143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/>
      <c r="AI65" s="134"/>
      <c r="AJ65" s="136"/>
      <c r="AK65" s="105">
        <f t="shared" si="14"/>
        <v>0</v>
      </c>
      <c r="AL65" s="145"/>
      <c r="AM65" s="145"/>
      <c r="AN65" s="143"/>
      <c r="AO65" s="143"/>
      <c r="AP65" s="146"/>
      <c r="AQ65" s="621">
        <f t="shared" si="15"/>
        <v>0</v>
      </c>
      <c r="AR65" s="1782"/>
      <c r="AS65" s="1546"/>
      <c r="AT65" s="1546"/>
      <c r="AU65" s="1563"/>
      <c r="AV65" s="1548"/>
      <c r="AW65" s="1548"/>
      <c r="AX65" s="1548"/>
      <c r="AY65" s="1546"/>
      <c r="AZ65" s="222">
        <f t="shared" si="16"/>
        <v>0</v>
      </c>
      <c r="BA65" s="140">
        <f t="shared" si="17"/>
        <v>0</v>
      </c>
      <c r="BB65" s="132"/>
      <c r="BC65" s="140">
        <f t="shared" si="18"/>
        <v>0</v>
      </c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30">
        <f t="shared" si="19"/>
        <v>0</v>
      </c>
      <c r="BR65" s="132"/>
    </row>
    <row r="66" spans="1:70" ht="14.25" customHeight="1" x14ac:dyDescent="0.25">
      <c r="A66" s="132"/>
      <c r="B66" s="179">
        <v>46079</v>
      </c>
      <c r="C66" s="133"/>
      <c r="D66" s="200"/>
      <c r="E66" s="135"/>
      <c r="F66" s="135"/>
      <c r="G66" s="147">
        <f t="shared" si="11"/>
        <v>0</v>
      </c>
      <c r="H66" s="144"/>
      <c r="I66" s="143"/>
      <c r="J66" s="143"/>
      <c r="K66" s="145"/>
      <c r="L66" s="143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/>
      <c r="AI66" s="134"/>
      <c r="AJ66" s="136"/>
      <c r="AK66" s="105">
        <f t="shared" si="14"/>
        <v>0</v>
      </c>
      <c r="AL66" s="145"/>
      <c r="AM66" s="143"/>
      <c r="AN66" s="143"/>
      <c r="AO66" s="143"/>
      <c r="AP66" s="146"/>
      <c r="AQ66" s="621">
        <f t="shared" si="15"/>
        <v>0</v>
      </c>
      <c r="AR66" s="1782"/>
      <c r="AS66" s="1546"/>
      <c r="AT66" s="1546"/>
      <c r="AU66" s="1563"/>
      <c r="AV66" s="1548"/>
      <c r="AW66" s="1548"/>
      <c r="AX66" s="1548"/>
      <c r="AY66" s="1546"/>
      <c r="AZ66" s="222">
        <f t="shared" si="16"/>
        <v>0</v>
      </c>
      <c r="BA66" s="140">
        <f t="shared" si="17"/>
        <v>0</v>
      </c>
      <c r="BB66" s="132"/>
      <c r="BC66" s="140">
        <f t="shared" si="18"/>
        <v>0</v>
      </c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30">
        <f t="shared" si="19"/>
        <v>0</v>
      </c>
      <c r="BR66" s="132"/>
    </row>
    <row r="67" spans="1:70" ht="14.25" customHeight="1" x14ac:dyDescent="0.25">
      <c r="A67" s="132"/>
      <c r="B67" s="179">
        <v>46080</v>
      </c>
      <c r="C67" s="133"/>
      <c r="D67" s="200"/>
      <c r="E67" s="135"/>
      <c r="F67" s="135"/>
      <c r="G67" s="147">
        <f t="shared" si="11"/>
        <v>0</v>
      </c>
      <c r="H67" s="144"/>
      <c r="I67" s="143"/>
      <c r="J67" s="143"/>
      <c r="K67" s="145"/>
      <c r="L67" s="143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/>
      <c r="AI67" s="134"/>
      <c r="AJ67" s="136"/>
      <c r="AK67" s="105">
        <f t="shared" si="14"/>
        <v>0</v>
      </c>
      <c r="AL67" s="145"/>
      <c r="AM67" s="145"/>
      <c r="AN67" s="143"/>
      <c r="AO67" s="143"/>
      <c r="AP67" s="146"/>
      <c r="AQ67" s="621">
        <f t="shared" si="15"/>
        <v>0</v>
      </c>
      <c r="AR67" s="1782"/>
      <c r="AS67" s="1546"/>
      <c r="AT67" s="1546"/>
      <c r="AU67" s="1563"/>
      <c r="AV67" s="1548"/>
      <c r="AW67" s="1548"/>
      <c r="AX67" s="1548"/>
      <c r="AY67" s="1546"/>
      <c r="AZ67" s="222">
        <f t="shared" si="16"/>
        <v>0</v>
      </c>
      <c r="BA67" s="140">
        <f t="shared" si="17"/>
        <v>0</v>
      </c>
      <c r="BB67" s="132"/>
      <c r="BC67" s="140">
        <f t="shared" si="18"/>
        <v>0</v>
      </c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30">
        <f t="shared" si="19"/>
        <v>0</v>
      </c>
      <c r="BR67" s="132"/>
    </row>
    <row r="68" spans="1:70" ht="14.25" customHeight="1" x14ac:dyDescent="0.25">
      <c r="A68" s="132"/>
      <c r="B68" s="179">
        <v>46081</v>
      </c>
      <c r="C68" s="133"/>
      <c r="D68" s="134"/>
      <c r="E68" s="135"/>
      <c r="F68" s="135"/>
      <c r="G68" s="147">
        <f t="shared" si="11"/>
        <v>0</v>
      </c>
      <c r="H68" s="144"/>
      <c r="I68" s="143"/>
      <c r="J68" s="143"/>
      <c r="K68" s="145"/>
      <c r="L68" s="143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/>
      <c r="AI68" s="134"/>
      <c r="AJ68" s="136"/>
      <c r="AK68" s="105">
        <f t="shared" si="14"/>
        <v>0</v>
      </c>
      <c r="AL68" s="145"/>
      <c r="AM68" s="145"/>
      <c r="AN68" s="143"/>
      <c r="AO68" s="143"/>
      <c r="AP68" s="146"/>
      <c r="AQ68" s="621">
        <f t="shared" si="15"/>
        <v>0</v>
      </c>
      <c r="AR68" s="1782"/>
      <c r="AS68" s="1546"/>
      <c r="AT68" s="1546"/>
      <c r="AU68" s="1563"/>
      <c r="AV68" s="1548"/>
      <c r="AW68" s="1548"/>
      <c r="AX68" s="1548"/>
      <c r="AY68" s="1546"/>
      <c r="AZ68" s="222">
        <f t="shared" si="16"/>
        <v>0</v>
      </c>
      <c r="BA68" s="140">
        <f t="shared" si="17"/>
        <v>0</v>
      </c>
      <c r="BB68" s="132"/>
      <c r="BC68" s="140">
        <f t="shared" si="18"/>
        <v>0</v>
      </c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30">
        <f t="shared" si="19"/>
        <v>0</v>
      </c>
      <c r="BR68" s="132"/>
    </row>
    <row r="69" spans="1:70" ht="14.25" customHeight="1" x14ac:dyDescent="0.25">
      <c r="A69" s="132"/>
      <c r="B69" s="179"/>
      <c r="C69" s="133"/>
      <c r="D69" s="136"/>
      <c r="E69" s="135"/>
      <c r="F69" s="135"/>
      <c r="G69" s="147">
        <f t="shared" si="11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3"/>
      <c r="AP69" s="146"/>
      <c r="AQ69" s="621">
        <f t="shared" si="15"/>
        <v>0</v>
      </c>
      <c r="AR69" s="1783"/>
      <c r="AS69" s="1557"/>
      <c r="AT69" s="1557"/>
      <c r="AU69" s="1557"/>
      <c r="AV69" s="1548"/>
      <c r="AW69" s="1548"/>
      <c r="AX69" s="1548"/>
      <c r="AY69" s="1557"/>
      <c r="AZ69" s="222">
        <f t="shared" si="16"/>
        <v>0</v>
      </c>
      <c r="BA69" s="140">
        <f t="shared" si="17"/>
        <v>0</v>
      </c>
      <c r="BB69" s="132"/>
      <c r="BC69" s="140">
        <f t="shared" si="18"/>
        <v>0</v>
      </c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30">
        <f t="shared" si="19"/>
        <v>0</v>
      </c>
      <c r="BR69" s="132"/>
    </row>
    <row r="70" spans="1:70" ht="14.25" customHeight="1" x14ac:dyDescent="0.25">
      <c r="A70" s="3"/>
      <c r="B70" s="2"/>
      <c r="C70" s="166">
        <f t="shared" ref="C70:D70" si="20">SUM(C41:C69)</f>
        <v>0</v>
      </c>
      <c r="D70" s="166">
        <f t="shared" si="20"/>
        <v>0</v>
      </c>
      <c r="E70" s="166">
        <f t="shared" ref="E70:AG70" si="21">SUM(E41:E68)</f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 t="shared" si="21"/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>
        <f t="shared" si="21"/>
        <v>0</v>
      </c>
      <c r="T70" s="166">
        <f t="shared" si="21"/>
        <v>0</v>
      </c>
      <c r="U70" s="166">
        <f t="shared" si="21"/>
        <v>0</v>
      </c>
      <c r="V70" s="166">
        <f t="shared" si="21"/>
        <v>0</v>
      </c>
      <c r="W70" s="166">
        <f t="shared" si="21"/>
        <v>0</v>
      </c>
      <c r="X70" s="166">
        <f t="shared" si="21"/>
        <v>0</v>
      </c>
      <c r="Y70" s="166">
        <f t="shared" si="21"/>
        <v>0</v>
      </c>
      <c r="Z70" s="166">
        <f t="shared" si="21"/>
        <v>0</v>
      </c>
      <c r="AA70" s="166">
        <f t="shared" si="21"/>
        <v>0</v>
      </c>
      <c r="AB70" s="166">
        <f t="shared" si="21"/>
        <v>0</v>
      </c>
      <c r="AC70" s="166">
        <f t="shared" si="21"/>
        <v>0</v>
      </c>
      <c r="AD70" s="166">
        <f t="shared" si="21"/>
        <v>0</v>
      </c>
      <c r="AE70" s="166">
        <f t="shared" si="21"/>
        <v>0</v>
      </c>
      <c r="AF70" s="166">
        <f t="shared" si="21"/>
        <v>0</v>
      </c>
      <c r="AG70" s="166">
        <f t="shared" si="21"/>
        <v>0</v>
      </c>
      <c r="AH70" s="166">
        <f t="shared" ref="AH70:AI70" si="22">SUM(AH41:AH69)</f>
        <v>0</v>
      </c>
      <c r="AI70" s="166">
        <f t="shared" si="22"/>
        <v>0</v>
      </c>
      <c r="AJ70" s="166">
        <f t="shared" ref="AJ70:AK70" si="23">SUM(AJ41:AJ68)</f>
        <v>0</v>
      </c>
      <c r="AK70" s="166">
        <f t="shared" si="23"/>
        <v>0</v>
      </c>
      <c r="AL70" s="166">
        <f t="shared" ref="AL70:AM70" si="24">SUM(AL41:AL69)</f>
        <v>0</v>
      </c>
      <c r="AM70" s="166">
        <f t="shared" si="24"/>
        <v>0</v>
      </c>
      <c r="AN70" s="166">
        <f t="shared" ref="AN70:AQ70" si="25">SUM(AN41:AN68)</f>
        <v>0</v>
      </c>
      <c r="AO70" s="166">
        <f t="shared" si="25"/>
        <v>0</v>
      </c>
      <c r="AP70" s="166">
        <f t="shared" si="25"/>
        <v>0</v>
      </c>
      <c r="AQ70" s="166">
        <f t="shared" si="25"/>
        <v>0</v>
      </c>
      <c r="AR70" s="165">
        <f>SUM(AR41:AR69)</f>
        <v>0</v>
      </c>
      <c r="AS70" s="165">
        <f t="shared" ref="AS70:AT70" si="26">SUM(AS41:AS68)</f>
        <v>0</v>
      </c>
      <c r="AT70" s="165">
        <f t="shared" si="26"/>
        <v>0</v>
      </c>
      <c r="AU70" s="165">
        <f>SUM(AU41:AU69)</f>
        <v>0</v>
      </c>
      <c r="AV70" s="165">
        <f t="shared" ref="AV70:BA70" si="27">SUM(AV41:AV68)</f>
        <v>0</v>
      </c>
      <c r="AW70" s="165">
        <f t="shared" si="27"/>
        <v>0</v>
      </c>
      <c r="AX70" s="165">
        <f t="shared" si="27"/>
        <v>0</v>
      </c>
      <c r="AY70" s="165">
        <f t="shared" si="27"/>
        <v>0</v>
      </c>
      <c r="AZ70" s="166">
        <f t="shared" si="27"/>
        <v>0</v>
      </c>
      <c r="BA70" s="166">
        <f t="shared" si="27"/>
        <v>0</v>
      </c>
      <c r="BB70" s="235"/>
      <c r="BC70" s="166">
        <f t="shared" ref="BC70:BQ70" si="28">SUM(BC41:BC68)</f>
        <v>0</v>
      </c>
      <c r="BD70" s="166">
        <f t="shared" si="28"/>
        <v>0</v>
      </c>
      <c r="BE70" s="166">
        <f t="shared" si="28"/>
        <v>0</v>
      </c>
      <c r="BF70" s="166">
        <f t="shared" si="28"/>
        <v>0</v>
      </c>
      <c r="BG70" s="166">
        <f t="shared" si="28"/>
        <v>0</v>
      </c>
      <c r="BH70" s="166">
        <f t="shared" si="28"/>
        <v>0</v>
      </c>
      <c r="BI70" s="166">
        <f t="shared" si="28"/>
        <v>0</v>
      </c>
      <c r="BJ70" s="166">
        <f t="shared" si="28"/>
        <v>0</v>
      </c>
      <c r="BK70" s="166">
        <f t="shared" si="28"/>
        <v>0</v>
      </c>
      <c r="BL70" s="166">
        <f t="shared" si="28"/>
        <v>0</v>
      </c>
      <c r="BM70" s="166">
        <f t="shared" si="28"/>
        <v>0</v>
      </c>
      <c r="BN70" s="166">
        <f t="shared" si="28"/>
        <v>0</v>
      </c>
      <c r="BO70" s="166">
        <f t="shared" si="28"/>
        <v>0</v>
      </c>
      <c r="BP70" s="166">
        <f t="shared" si="28"/>
        <v>0</v>
      </c>
      <c r="BQ70" s="166">
        <f t="shared" si="28"/>
        <v>0</v>
      </c>
      <c r="BR70" s="235"/>
    </row>
    <row r="71" spans="1:70" ht="14.25" customHeight="1" x14ac:dyDescent="0.25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/>
      <c r="AL71" s="3"/>
      <c r="AM71" s="3"/>
      <c r="AN71" s="3"/>
      <c r="AO71" s="3"/>
      <c r="AP71" s="3"/>
      <c r="AQ71" s="4"/>
      <c r="AR71" s="132"/>
      <c r="AS71" s="132"/>
      <c r="AT71" s="132"/>
      <c r="AU71" s="132"/>
      <c r="AV71" s="132"/>
      <c r="AW71" s="132"/>
      <c r="AX71" s="132"/>
      <c r="AY71" s="132"/>
      <c r="AZ71" s="4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ht="14.25" customHeight="1" thickBot="1" x14ac:dyDescent="0.3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07"/>
      <c r="AQ72" s="210"/>
      <c r="AR72" s="777"/>
      <c r="AS72" s="777"/>
      <c r="AT72" s="777"/>
      <c r="AU72" s="777"/>
      <c r="AV72" s="316"/>
      <c r="AW72" s="316"/>
      <c r="AX72" s="316"/>
      <c r="AY72" s="316"/>
      <c r="AZ72" s="214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</row>
    <row r="73" spans="1:70" ht="14.25" customHeight="1" x14ac:dyDescent="0.25">
      <c r="A73" s="132"/>
      <c r="B73" s="215">
        <v>46082</v>
      </c>
      <c r="C73" s="180"/>
      <c r="D73" s="181"/>
      <c r="E73" s="182"/>
      <c r="F73" s="182"/>
      <c r="G73" s="216">
        <f t="shared" ref="G73:G103" si="29">+C73+D73+E73+F73</f>
        <v>0</v>
      </c>
      <c r="H73" s="187"/>
      <c r="I73" s="186"/>
      <c r="J73" s="186"/>
      <c r="K73" s="188"/>
      <c r="L73" s="186"/>
      <c r="M73" s="186"/>
      <c r="N73" s="186"/>
      <c r="O73" s="186"/>
      <c r="P73" s="186"/>
      <c r="Q73" s="186"/>
      <c r="R73" s="186"/>
      <c r="S73" s="186"/>
      <c r="T73" s="103">
        <f t="shared" ref="T73:T103" si="30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t="shared" ref="AG73:AG103" si="31">SUM(U73:AF73)</f>
        <v>0</v>
      </c>
      <c r="AH73" s="181"/>
      <c r="AI73" s="181"/>
      <c r="AJ73" s="190"/>
      <c r="AK73" s="191">
        <f t="shared" ref="AK73:AK103" si="32">SUM(AH73:AJ73)</f>
        <v>0</v>
      </c>
      <c r="AL73" s="1741"/>
      <c r="AM73" s="1741"/>
      <c r="AN73" s="186"/>
      <c r="AO73" s="186"/>
      <c r="AP73" s="193"/>
      <c r="AQ73" s="219">
        <f t="shared" ref="AQ73:AQ76" si="33">+G73-T73-AG73-AK73-AL73-AN73-AO73-AP73-AM73</f>
        <v>0</v>
      </c>
      <c r="AR73" s="1721"/>
      <c r="AS73" s="1537"/>
      <c r="AT73" s="1537"/>
      <c r="AU73" s="1721"/>
      <c r="AV73" s="1548"/>
      <c r="AW73" s="1548"/>
      <c r="AX73" s="1548"/>
      <c r="AY73" s="1537"/>
      <c r="AZ73" s="222">
        <f t="shared" ref="AZ73:AZ103" si="34">SUM(AR73:AY73)-AX73</f>
        <v>0</v>
      </c>
      <c r="BA73" s="195">
        <f t="shared" ref="BA73:BA103" si="35">+AQ73-AZ73</f>
        <v>0</v>
      </c>
      <c r="BB73" s="132"/>
      <c r="BC73" s="195">
        <f t="shared" ref="BC73:BC103" si="36">SUM(BD73:BP73)</f>
        <v>0</v>
      </c>
      <c r="BD73" s="196"/>
      <c r="BE73" s="196"/>
      <c r="BF73" s="196"/>
      <c r="BG73" s="196"/>
      <c r="BH73" s="196"/>
      <c r="BI73" s="196"/>
      <c r="BJ73" s="196"/>
      <c r="BK73" s="196"/>
      <c r="BL73" s="196"/>
      <c r="BM73" s="196"/>
      <c r="BN73" s="196"/>
      <c r="BO73" s="196"/>
      <c r="BP73" s="196"/>
      <c r="BQ73" s="116">
        <f t="shared" ref="BQ73:BQ103" si="37">+BA73-BC73</f>
        <v>0</v>
      </c>
      <c r="BR73" s="132"/>
    </row>
    <row r="74" spans="1:70" ht="14.25" customHeight="1" x14ac:dyDescent="0.25">
      <c r="A74" s="3"/>
      <c r="B74" s="215">
        <v>46083</v>
      </c>
      <c r="C74" s="118"/>
      <c r="D74" s="119"/>
      <c r="E74" s="120"/>
      <c r="F74" s="120"/>
      <c r="G74" s="147">
        <f t="shared" si="29"/>
        <v>0</v>
      </c>
      <c r="H74" s="144"/>
      <c r="I74" s="143"/>
      <c r="J74" s="143"/>
      <c r="K74" s="145"/>
      <c r="L74" s="143"/>
      <c r="M74" s="143"/>
      <c r="N74" s="143"/>
      <c r="O74" s="143"/>
      <c r="P74" s="143"/>
      <c r="Q74" s="143"/>
      <c r="R74" s="143"/>
      <c r="S74" s="143"/>
      <c r="T74" s="103">
        <f t="shared" si="30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31"/>
        <v>0</v>
      </c>
      <c r="AH74" s="119"/>
      <c r="AI74" s="119"/>
      <c r="AJ74" s="123"/>
      <c r="AK74" s="105">
        <f t="shared" si="32"/>
        <v>0</v>
      </c>
      <c r="AL74" s="1744"/>
      <c r="AM74" s="1744"/>
      <c r="AN74" s="143"/>
      <c r="AO74" s="143"/>
      <c r="AP74" s="146"/>
      <c r="AQ74" s="224">
        <f t="shared" si="33"/>
        <v>0</v>
      </c>
      <c r="AR74" s="1554"/>
      <c r="AS74" s="1546"/>
      <c r="AT74" s="1546"/>
      <c r="AU74" s="1554"/>
      <c r="AV74" s="1548"/>
      <c r="AW74" s="1548"/>
      <c r="AX74" s="1548"/>
      <c r="AY74" s="1546"/>
      <c r="AZ74" s="222">
        <f t="shared" si="34"/>
        <v>0</v>
      </c>
      <c r="BA74" s="113">
        <f t="shared" si="35"/>
        <v>0</v>
      </c>
      <c r="BB74" s="3"/>
      <c r="BC74" s="113">
        <f t="shared" si="36"/>
        <v>0</v>
      </c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30">
        <f t="shared" si="37"/>
        <v>0</v>
      </c>
      <c r="BR74" s="3"/>
    </row>
    <row r="75" spans="1:70" ht="14.25" customHeight="1" x14ac:dyDescent="0.25">
      <c r="A75" s="3"/>
      <c r="B75" s="215">
        <v>46084</v>
      </c>
      <c r="C75" s="118"/>
      <c r="D75" s="119"/>
      <c r="E75" s="120"/>
      <c r="F75" s="120"/>
      <c r="G75" s="147">
        <f t="shared" si="29"/>
        <v>0</v>
      </c>
      <c r="H75" s="144"/>
      <c r="I75" s="145"/>
      <c r="J75" s="143"/>
      <c r="K75" s="149"/>
      <c r="L75" s="1005"/>
      <c r="M75" s="144"/>
      <c r="N75" s="143"/>
      <c r="O75" s="143"/>
      <c r="P75" s="143"/>
      <c r="Q75" s="143"/>
      <c r="R75" s="143"/>
      <c r="S75" s="143"/>
      <c r="T75" s="103">
        <f t="shared" si="30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31"/>
        <v>0</v>
      </c>
      <c r="AH75" s="119"/>
      <c r="AI75" s="119"/>
      <c r="AJ75" s="123"/>
      <c r="AK75" s="105">
        <f t="shared" si="32"/>
        <v>0</v>
      </c>
      <c r="AL75" s="1744"/>
      <c r="AM75" s="1744"/>
      <c r="AN75" s="143"/>
      <c r="AO75" s="143"/>
      <c r="AP75" s="146"/>
      <c r="AQ75" s="224">
        <f t="shared" si="33"/>
        <v>0</v>
      </c>
      <c r="AR75" s="1554"/>
      <c r="AS75" s="1546"/>
      <c r="AT75" s="1546"/>
      <c r="AU75" s="1554"/>
      <c r="AV75" s="1548"/>
      <c r="AW75" s="1548"/>
      <c r="AX75" s="1548"/>
      <c r="AY75" s="1546"/>
      <c r="AZ75" s="222">
        <f t="shared" si="34"/>
        <v>0</v>
      </c>
      <c r="BA75" s="113">
        <f t="shared" si="35"/>
        <v>0</v>
      </c>
      <c r="BB75" s="3"/>
      <c r="BC75" s="113">
        <f t="shared" si="36"/>
        <v>0</v>
      </c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30">
        <f t="shared" si="37"/>
        <v>0</v>
      </c>
      <c r="BR75" s="3"/>
    </row>
    <row r="76" spans="1:70" ht="14.25" customHeight="1" x14ac:dyDescent="0.25">
      <c r="A76" s="3"/>
      <c r="B76" s="215">
        <v>46085</v>
      </c>
      <c r="C76" s="118"/>
      <c r="D76" s="119"/>
      <c r="E76" s="120"/>
      <c r="F76" s="120"/>
      <c r="G76" s="147">
        <f t="shared" si="29"/>
        <v>0</v>
      </c>
      <c r="H76" s="144"/>
      <c r="I76" s="145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03">
        <f t="shared" si="30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31"/>
        <v>0</v>
      </c>
      <c r="AH76" s="119"/>
      <c r="AI76" s="119"/>
      <c r="AJ76" s="123"/>
      <c r="AK76" s="105">
        <f t="shared" si="32"/>
        <v>0</v>
      </c>
      <c r="AL76" s="1744"/>
      <c r="AM76" s="1744"/>
      <c r="AN76" s="143"/>
      <c r="AO76" s="143"/>
      <c r="AP76" s="146"/>
      <c r="AQ76" s="224">
        <f t="shared" si="33"/>
        <v>0</v>
      </c>
      <c r="AR76" s="1554"/>
      <c r="AS76" s="1546"/>
      <c r="AT76" s="1546"/>
      <c r="AU76" s="1554"/>
      <c r="AV76" s="1548"/>
      <c r="AW76" s="1548"/>
      <c r="AX76" s="1548"/>
      <c r="AY76" s="1546"/>
      <c r="AZ76" s="222">
        <f t="shared" si="34"/>
        <v>0</v>
      </c>
      <c r="BA76" s="113">
        <f t="shared" si="35"/>
        <v>0</v>
      </c>
      <c r="BB76" s="3"/>
      <c r="BC76" s="113">
        <f t="shared" si="36"/>
        <v>0</v>
      </c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30">
        <f t="shared" si="37"/>
        <v>0</v>
      </c>
      <c r="BR76" s="3"/>
    </row>
    <row r="77" spans="1:70" ht="14.25" customHeight="1" x14ac:dyDescent="0.25">
      <c r="A77" s="3"/>
      <c r="B77" s="215">
        <v>46086</v>
      </c>
      <c r="C77" s="118"/>
      <c r="D77" s="119"/>
      <c r="E77" s="120"/>
      <c r="F77" s="120"/>
      <c r="G77" s="147">
        <f t="shared" si="29"/>
        <v>0</v>
      </c>
      <c r="H77" s="144"/>
      <c r="I77" s="143"/>
      <c r="J77" s="143"/>
      <c r="K77" s="145"/>
      <c r="L77" s="143"/>
      <c r="M77" s="143"/>
      <c r="N77" s="143"/>
      <c r="O77" s="143"/>
      <c r="P77" s="143"/>
      <c r="Q77" s="143"/>
      <c r="R77" s="143"/>
      <c r="S77" s="143"/>
      <c r="T77" s="103">
        <f t="shared" si="30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31"/>
        <v>0</v>
      </c>
      <c r="AH77" s="119"/>
      <c r="AI77" s="119"/>
      <c r="AJ77" s="123"/>
      <c r="AK77" s="105">
        <f t="shared" si="32"/>
        <v>0</v>
      </c>
      <c r="AL77" s="1744"/>
      <c r="AM77" s="1744"/>
      <c r="AN77" s="143"/>
      <c r="AO77" s="143"/>
      <c r="AP77" s="146"/>
      <c r="AQ77" s="224">
        <f t="shared" ref="AQ77:AQ103" si="38">+G77-T77-AG77-AK77-AL77-AN77-AO77-AP77</f>
        <v>0</v>
      </c>
      <c r="AR77" s="1554"/>
      <c r="AS77" s="1546"/>
      <c r="AT77" s="1546"/>
      <c r="AU77" s="1554"/>
      <c r="AV77" s="1548"/>
      <c r="AW77" s="1548"/>
      <c r="AX77" s="1548"/>
      <c r="AY77" s="1546"/>
      <c r="AZ77" s="222">
        <f t="shared" si="34"/>
        <v>0</v>
      </c>
      <c r="BA77" s="113">
        <f t="shared" si="35"/>
        <v>0</v>
      </c>
      <c r="BB77" s="3"/>
      <c r="BC77" s="113">
        <f t="shared" si="36"/>
        <v>0</v>
      </c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30">
        <f t="shared" si="37"/>
        <v>0</v>
      </c>
      <c r="BR77" s="3"/>
    </row>
    <row r="78" spans="1:70" ht="14.25" customHeight="1" x14ac:dyDescent="0.25">
      <c r="A78" s="3"/>
      <c r="B78" s="215">
        <v>46087</v>
      </c>
      <c r="C78" s="118"/>
      <c r="D78" s="119"/>
      <c r="E78" s="120"/>
      <c r="F78" s="120"/>
      <c r="G78" s="147">
        <f t="shared" si="29"/>
        <v>0</v>
      </c>
      <c r="H78" s="144"/>
      <c r="I78" s="143"/>
      <c r="J78" s="143"/>
      <c r="K78" s="145"/>
      <c r="L78" s="143"/>
      <c r="M78" s="143"/>
      <c r="N78" s="143"/>
      <c r="O78" s="143"/>
      <c r="P78" s="143"/>
      <c r="Q78" s="143"/>
      <c r="R78" s="143"/>
      <c r="S78" s="143"/>
      <c r="T78" s="103">
        <f t="shared" si="30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31"/>
        <v>0</v>
      </c>
      <c r="AH78" s="119"/>
      <c r="AI78" s="119"/>
      <c r="AJ78" s="123"/>
      <c r="AK78" s="105">
        <f t="shared" si="32"/>
        <v>0</v>
      </c>
      <c r="AL78" s="1745"/>
      <c r="AM78" s="1745"/>
      <c r="AN78" s="143"/>
      <c r="AO78" s="143"/>
      <c r="AP78" s="146"/>
      <c r="AQ78" s="224">
        <f t="shared" si="38"/>
        <v>0</v>
      </c>
      <c r="AR78" s="1554"/>
      <c r="AS78" s="1626"/>
      <c r="AT78" s="1546"/>
      <c r="AU78" s="1554"/>
      <c r="AV78" s="1548"/>
      <c r="AW78" s="1548"/>
      <c r="AX78" s="1548"/>
      <c r="AY78" s="1546"/>
      <c r="AZ78" s="222">
        <f t="shared" si="34"/>
        <v>0</v>
      </c>
      <c r="BA78" s="113">
        <f t="shared" si="35"/>
        <v>0</v>
      </c>
      <c r="BB78" s="3"/>
      <c r="BC78" s="113">
        <f t="shared" si="36"/>
        <v>0</v>
      </c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30">
        <f t="shared" si="37"/>
        <v>0</v>
      </c>
      <c r="BR78" s="3"/>
    </row>
    <row r="79" spans="1:70" ht="14.25" customHeight="1" x14ac:dyDescent="0.25">
      <c r="A79" s="3"/>
      <c r="B79" s="215">
        <v>46088</v>
      </c>
      <c r="C79" s="118"/>
      <c r="D79" s="119"/>
      <c r="E79" s="120"/>
      <c r="F79" s="120"/>
      <c r="G79" s="147">
        <f t="shared" si="29"/>
        <v>0</v>
      </c>
      <c r="H79" s="144"/>
      <c r="I79" s="145"/>
      <c r="J79" s="143"/>
      <c r="K79" s="145"/>
      <c r="L79" s="143"/>
      <c r="M79" s="143"/>
      <c r="N79" s="143"/>
      <c r="O79" s="143"/>
      <c r="P79" s="143"/>
      <c r="Q79" s="143"/>
      <c r="R79" s="143"/>
      <c r="S79" s="143"/>
      <c r="T79" s="103">
        <f t="shared" si="30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31"/>
        <v>0</v>
      </c>
      <c r="AH79" s="119"/>
      <c r="AI79" s="119"/>
      <c r="AJ79" s="123"/>
      <c r="AK79" s="105">
        <f t="shared" si="32"/>
        <v>0</v>
      </c>
      <c r="AL79" s="1745"/>
      <c r="AM79" s="1745"/>
      <c r="AN79" s="143"/>
      <c r="AO79" s="143"/>
      <c r="AP79" s="146"/>
      <c r="AQ79" s="224">
        <f t="shared" si="38"/>
        <v>0</v>
      </c>
      <c r="AR79" s="1554"/>
      <c r="AS79" s="1546"/>
      <c r="AT79" s="1546"/>
      <c r="AU79" s="1554"/>
      <c r="AV79" s="1548"/>
      <c r="AW79" s="1548"/>
      <c r="AX79" s="1548"/>
      <c r="AY79" s="1546"/>
      <c r="AZ79" s="222">
        <f t="shared" si="34"/>
        <v>0</v>
      </c>
      <c r="BA79" s="113">
        <f t="shared" si="35"/>
        <v>0</v>
      </c>
      <c r="BB79" s="3"/>
      <c r="BC79" s="113">
        <f t="shared" si="36"/>
        <v>0</v>
      </c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31"/>
      <c r="BO79" s="129"/>
      <c r="BP79" s="129"/>
      <c r="BQ79" s="130">
        <f t="shared" si="37"/>
        <v>0</v>
      </c>
      <c r="BR79" s="3"/>
    </row>
    <row r="80" spans="1:70" ht="14.25" customHeight="1" x14ac:dyDescent="0.25">
      <c r="A80" s="3"/>
      <c r="B80" s="215">
        <v>46089</v>
      </c>
      <c r="C80" s="118"/>
      <c r="D80" s="119"/>
      <c r="E80" s="120"/>
      <c r="F80" s="120"/>
      <c r="G80" s="147">
        <f t="shared" si="29"/>
        <v>0</v>
      </c>
      <c r="H80" s="144"/>
      <c r="I80" s="143"/>
      <c r="J80" s="143"/>
      <c r="K80" s="145"/>
      <c r="L80" s="143"/>
      <c r="M80" s="143"/>
      <c r="N80" s="143"/>
      <c r="O80" s="143"/>
      <c r="P80" s="143"/>
      <c r="Q80" s="143"/>
      <c r="R80" s="143"/>
      <c r="S80" s="143"/>
      <c r="T80" s="103">
        <f t="shared" si="30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31"/>
        <v>0</v>
      </c>
      <c r="AH80" s="119"/>
      <c r="AI80" s="119"/>
      <c r="AJ80" s="123"/>
      <c r="AK80" s="105">
        <f t="shared" si="32"/>
        <v>0</v>
      </c>
      <c r="AL80" s="1745"/>
      <c r="AM80" s="1745"/>
      <c r="AN80" s="143"/>
      <c r="AO80" s="143"/>
      <c r="AP80" s="146"/>
      <c r="AQ80" s="224">
        <f t="shared" si="38"/>
        <v>0</v>
      </c>
      <c r="AR80" s="1554"/>
      <c r="AS80" s="1546"/>
      <c r="AT80" s="1546"/>
      <c r="AU80" s="1554"/>
      <c r="AV80" s="1548"/>
      <c r="AW80" s="1548"/>
      <c r="AX80" s="1548"/>
      <c r="AY80" s="1546"/>
      <c r="AZ80" s="222">
        <f t="shared" si="34"/>
        <v>0</v>
      </c>
      <c r="BA80" s="113">
        <f t="shared" si="35"/>
        <v>0</v>
      </c>
      <c r="BB80" s="3"/>
      <c r="BC80" s="113">
        <f t="shared" si="36"/>
        <v>0</v>
      </c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30">
        <f t="shared" si="37"/>
        <v>0</v>
      </c>
      <c r="BR80" s="3"/>
    </row>
    <row r="81" spans="1:70" ht="14.25" customHeight="1" x14ac:dyDescent="0.25">
      <c r="A81" s="3"/>
      <c r="B81" s="215">
        <v>46090</v>
      </c>
      <c r="C81" s="228"/>
      <c r="D81" s="119"/>
      <c r="E81" s="120"/>
      <c r="F81" s="120"/>
      <c r="G81" s="147">
        <f t="shared" si="29"/>
        <v>0</v>
      </c>
      <c r="H81" s="144"/>
      <c r="I81" s="143"/>
      <c r="J81" s="143"/>
      <c r="K81" s="145"/>
      <c r="L81" s="143"/>
      <c r="M81" s="143"/>
      <c r="N81" s="143"/>
      <c r="O81" s="143"/>
      <c r="P81" s="143"/>
      <c r="Q81" s="143"/>
      <c r="R81" s="143"/>
      <c r="S81" s="143"/>
      <c r="T81" s="103">
        <f t="shared" si="30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31"/>
        <v>0</v>
      </c>
      <c r="AH81" s="119"/>
      <c r="AI81" s="119"/>
      <c r="AJ81" s="123"/>
      <c r="AK81" s="105">
        <f t="shared" si="32"/>
        <v>0</v>
      </c>
      <c r="AL81" s="1745"/>
      <c r="AM81" s="1745"/>
      <c r="AN81" s="143"/>
      <c r="AO81" s="143"/>
      <c r="AP81" s="146"/>
      <c r="AQ81" s="224">
        <f t="shared" si="38"/>
        <v>0</v>
      </c>
      <c r="AR81" s="1554"/>
      <c r="AS81" s="1546"/>
      <c r="AT81" s="1546"/>
      <c r="AU81" s="1626"/>
      <c r="AV81" s="1548"/>
      <c r="AW81" s="1548"/>
      <c r="AX81" s="1548"/>
      <c r="AY81" s="1546"/>
      <c r="AZ81" s="222">
        <f t="shared" si="34"/>
        <v>0</v>
      </c>
      <c r="BA81" s="113">
        <f t="shared" si="35"/>
        <v>0</v>
      </c>
      <c r="BB81" s="3"/>
      <c r="BC81" s="113">
        <f t="shared" si="36"/>
        <v>0</v>
      </c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30">
        <f t="shared" si="37"/>
        <v>0</v>
      </c>
      <c r="BR81" s="3"/>
    </row>
    <row r="82" spans="1:70" ht="14.25" customHeight="1" x14ac:dyDescent="0.25">
      <c r="A82" s="132"/>
      <c r="B82" s="215">
        <v>46091</v>
      </c>
      <c r="C82" s="230"/>
      <c r="D82" s="134"/>
      <c r="E82" s="135"/>
      <c r="F82" s="135"/>
      <c r="G82" s="147">
        <f t="shared" si="29"/>
        <v>0</v>
      </c>
      <c r="H82" s="144"/>
      <c r="I82" s="143"/>
      <c r="J82" s="143"/>
      <c r="K82" s="145"/>
      <c r="L82" s="143"/>
      <c r="M82" s="143"/>
      <c r="N82" s="143"/>
      <c r="O82" s="143"/>
      <c r="P82" s="143"/>
      <c r="Q82" s="143"/>
      <c r="R82" s="143"/>
      <c r="S82" s="143"/>
      <c r="T82" s="103">
        <f t="shared" si="30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31"/>
        <v>0</v>
      </c>
      <c r="AH82" s="134"/>
      <c r="AI82" s="134"/>
      <c r="AJ82" s="136"/>
      <c r="AK82" s="105">
        <f t="shared" si="32"/>
        <v>0</v>
      </c>
      <c r="AL82" s="1745"/>
      <c r="AM82" s="1745"/>
      <c r="AN82" s="143"/>
      <c r="AO82" s="143"/>
      <c r="AP82" s="146"/>
      <c r="AQ82" s="224">
        <f t="shared" si="38"/>
        <v>0</v>
      </c>
      <c r="AR82" s="1554"/>
      <c r="AS82" s="1546"/>
      <c r="AT82" s="1546"/>
      <c r="AU82" s="1626"/>
      <c r="AV82" s="1548"/>
      <c r="AW82" s="1548"/>
      <c r="AX82" s="1548"/>
      <c r="AY82" s="1546"/>
      <c r="AZ82" s="222">
        <f t="shared" si="34"/>
        <v>0</v>
      </c>
      <c r="BA82" s="140">
        <f t="shared" si="35"/>
        <v>0</v>
      </c>
      <c r="BB82" s="132"/>
      <c r="BC82" s="140">
        <f t="shared" si="36"/>
        <v>0</v>
      </c>
      <c r="BD82" s="141"/>
      <c r="BE82" s="141"/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30">
        <f t="shared" si="37"/>
        <v>0</v>
      </c>
      <c r="BR82" s="132"/>
    </row>
    <row r="83" spans="1:70" ht="14.25" customHeight="1" x14ac:dyDescent="0.25">
      <c r="A83" s="132"/>
      <c r="B83" s="215">
        <v>46092</v>
      </c>
      <c r="C83" s="230"/>
      <c r="D83" s="134"/>
      <c r="E83" s="135"/>
      <c r="F83" s="135"/>
      <c r="G83" s="147">
        <f t="shared" si="29"/>
        <v>0</v>
      </c>
      <c r="H83" s="144"/>
      <c r="I83" s="143"/>
      <c r="J83" s="143"/>
      <c r="K83" s="145"/>
      <c r="L83" s="143"/>
      <c r="M83" s="143"/>
      <c r="N83" s="143"/>
      <c r="O83" s="143"/>
      <c r="P83" s="143"/>
      <c r="Q83" s="143"/>
      <c r="R83" s="143"/>
      <c r="S83" s="143"/>
      <c r="T83" s="103">
        <f t="shared" si="30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31"/>
        <v>0</v>
      </c>
      <c r="AH83" s="134"/>
      <c r="AI83" s="134"/>
      <c r="AJ83" s="136"/>
      <c r="AK83" s="105">
        <f t="shared" si="32"/>
        <v>0</v>
      </c>
      <c r="AL83" s="1745"/>
      <c r="AM83" s="1745"/>
      <c r="AN83" s="143"/>
      <c r="AO83" s="143"/>
      <c r="AP83" s="146"/>
      <c r="AQ83" s="224">
        <f t="shared" si="38"/>
        <v>0</v>
      </c>
      <c r="AR83" s="1554"/>
      <c r="AS83" s="1546"/>
      <c r="AT83" s="1546"/>
      <c r="AU83" s="1626"/>
      <c r="AV83" s="1548"/>
      <c r="AW83" s="1548"/>
      <c r="AX83" s="1548"/>
      <c r="AY83" s="1546"/>
      <c r="AZ83" s="222">
        <f t="shared" si="34"/>
        <v>0</v>
      </c>
      <c r="BA83" s="140">
        <f t="shared" si="35"/>
        <v>0</v>
      </c>
      <c r="BB83" s="132"/>
      <c r="BC83" s="140">
        <f t="shared" si="36"/>
        <v>0</v>
      </c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30">
        <f t="shared" si="37"/>
        <v>0</v>
      </c>
      <c r="BR83" s="132"/>
    </row>
    <row r="84" spans="1:70" ht="14.25" customHeight="1" x14ac:dyDescent="0.25">
      <c r="A84" s="132"/>
      <c r="B84" s="215">
        <v>46093</v>
      </c>
      <c r="C84" s="230"/>
      <c r="D84" s="134"/>
      <c r="E84" s="135"/>
      <c r="F84" s="135"/>
      <c r="G84" s="147">
        <f t="shared" si="29"/>
        <v>0</v>
      </c>
      <c r="H84" s="144"/>
      <c r="I84" s="143"/>
      <c r="J84" s="143"/>
      <c r="K84" s="145"/>
      <c r="L84" s="143"/>
      <c r="M84" s="143"/>
      <c r="N84" s="143"/>
      <c r="O84" s="143"/>
      <c r="P84" s="143"/>
      <c r="Q84" s="143"/>
      <c r="R84" s="143"/>
      <c r="S84" s="143"/>
      <c r="T84" s="103">
        <f t="shared" si="30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31"/>
        <v>0</v>
      </c>
      <c r="AH84" s="134"/>
      <c r="AI84" s="134"/>
      <c r="AJ84" s="136"/>
      <c r="AK84" s="105">
        <f t="shared" si="32"/>
        <v>0</v>
      </c>
      <c r="AL84" s="1745"/>
      <c r="AM84" s="1745"/>
      <c r="AN84" s="143"/>
      <c r="AO84" s="143"/>
      <c r="AP84" s="146"/>
      <c r="AQ84" s="224">
        <f t="shared" si="38"/>
        <v>0</v>
      </c>
      <c r="AR84" s="1554"/>
      <c r="AS84" s="1546"/>
      <c r="AT84" s="1546"/>
      <c r="AU84" s="1626"/>
      <c r="AV84" s="1548"/>
      <c r="AW84" s="1548"/>
      <c r="AX84" s="1548"/>
      <c r="AY84" s="1546"/>
      <c r="AZ84" s="222">
        <f t="shared" si="34"/>
        <v>0</v>
      </c>
      <c r="BA84" s="140">
        <f t="shared" si="35"/>
        <v>0</v>
      </c>
      <c r="BB84" s="132"/>
      <c r="BC84" s="140">
        <f t="shared" si="36"/>
        <v>0</v>
      </c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30">
        <f t="shared" si="37"/>
        <v>0</v>
      </c>
      <c r="BR84" s="132"/>
    </row>
    <row r="85" spans="1:70" ht="14.25" customHeight="1" x14ac:dyDescent="0.25">
      <c r="A85" s="132"/>
      <c r="B85" s="215">
        <v>46094</v>
      </c>
      <c r="C85" s="230"/>
      <c r="D85" s="134"/>
      <c r="E85" s="135"/>
      <c r="F85" s="135"/>
      <c r="G85" s="147">
        <f t="shared" si="29"/>
        <v>0</v>
      </c>
      <c r="H85" s="144"/>
      <c r="I85" s="145"/>
      <c r="J85" s="143"/>
      <c r="K85" s="145"/>
      <c r="L85" s="143"/>
      <c r="M85" s="143"/>
      <c r="N85" s="143"/>
      <c r="O85" s="143"/>
      <c r="P85" s="143"/>
      <c r="Q85" s="143"/>
      <c r="R85" s="143"/>
      <c r="S85" s="143"/>
      <c r="T85" s="103">
        <f t="shared" si="30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31"/>
        <v>0</v>
      </c>
      <c r="AH85" s="134"/>
      <c r="AI85" s="134"/>
      <c r="AJ85" s="136"/>
      <c r="AK85" s="105">
        <f t="shared" si="32"/>
        <v>0</v>
      </c>
      <c r="AL85" s="1745"/>
      <c r="AM85" s="1745"/>
      <c r="AN85" s="143"/>
      <c r="AO85" s="143"/>
      <c r="AP85" s="146"/>
      <c r="AQ85" s="224">
        <f t="shared" si="38"/>
        <v>0</v>
      </c>
      <c r="AR85" s="1554"/>
      <c r="AS85" s="1546"/>
      <c r="AT85" s="1546"/>
      <c r="AU85" s="1626"/>
      <c r="AV85" s="1548"/>
      <c r="AW85" s="1548"/>
      <c r="AX85" s="1548"/>
      <c r="AY85" s="1546"/>
      <c r="AZ85" s="222">
        <f t="shared" si="34"/>
        <v>0</v>
      </c>
      <c r="BA85" s="140">
        <f t="shared" si="35"/>
        <v>0</v>
      </c>
      <c r="BB85" s="132"/>
      <c r="BC85" s="140">
        <f t="shared" si="36"/>
        <v>0</v>
      </c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30">
        <f t="shared" si="37"/>
        <v>0</v>
      </c>
      <c r="BR85" s="132"/>
    </row>
    <row r="86" spans="1:70" ht="14.25" customHeight="1" x14ac:dyDescent="0.25">
      <c r="A86" s="132"/>
      <c r="B86" s="215">
        <v>46095</v>
      </c>
      <c r="C86" s="230"/>
      <c r="D86" s="134"/>
      <c r="E86" s="135"/>
      <c r="F86" s="135"/>
      <c r="G86" s="147">
        <f t="shared" si="29"/>
        <v>0</v>
      </c>
      <c r="H86" s="144"/>
      <c r="I86" s="143"/>
      <c r="J86" s="143"/>
      <c r="K86" s="145"/>
      <c r="L86" s="143"/>
      <c r="M86" s="143"/>
      <c r="N86" s="143"/>
      <c r="O86" s="143"/>
      <c r="P86" s="143"/>
      <c r="Q86" s="143"/>
      <c r="R86" s="143"/>
      <c r="S86" s="143"/>
      <c r="T86" s="103">
        <f t="shared" si="30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31"/>
        <v>0</v>
      </c>
      <c r="AH86" s="134"/>
      <c r="AI86" s="134"/>
      <c r="AJ86" s="136"/>
      <c r="AK86" s="105">
        <f t="shared" si="32"/>
        <v>0</v>
      </c>
      <c r="AL86" s="1744"/>
      <c r="AM86" s="1745"/>
      <c r="AN86" s="143"/>
      <c r="AO86" s="143"/>
      <c r="AP86" s="146"/>
      <c r="AQ86" s="224">
        <f t="shared" si="38"/>
        <v>0</v>
      </c>
      <c r="AR86" s="1554"/>
      <c r="AS86" s="1626"/>
      <c r="AT86" s="1546"/>
      <c r="AU86" s="1626"/>
      <c r="AV86" s="1548"/>
      <c r="AW86" s="1548"/>
      <c r="AX86" s="1548"/>
      <c r="AY86" s="1546"/>
      <c r="AZ86" s="222">
        <f t="shared" si="34"/>
        <v>0</v>
      </c>
      <c r="BA86" s="140">
        <f t="shared" si="35"/>
        <v>0</v>
      </c>
      <c r="BB86" s="132"/>
      <c r="BC86" s="140">
        <f t="shared" si="36"/>
        <v>0</v>
      </c>
      <c r="BD86" s="141"/>
      <c r="BE86" s="141"/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30">
        <f t="shared" si="37"/>
        <v>0</v>
      </c>
      <c r="BR86" s="132"/>
    </row>
    <row r="87" spans="1:70" ht="14.25" customHeight="1" x14ac:dyDescent="0.25">
      <c r="A87" s="132"/>
      <c r="B87" s="215">
        <v>46096</v>
      </c>
      <c r="C87" s="230"/>
      <c r="D87" s="134"/>
      <c r="E87" s="135"/>
      <c r="F87" s="135"/>
      <c r="G87" s="147">
        <f t="shared" si="29"/>
        <v>0</v>
      </c>
      <c r="H87" s="144"/>
      <c r="I87" s="143"/>
      <c r="J87" s="143"/>
      <c r="K87" s="145"/>
      <c r="L87" s="143"/>
      <c r="M87" s="143"/>
      <c r="N87" s="143"/>
      <c r="O87" s="143"/>
      <c r="P87" s="143"/>
      <c r="Q87" s="143"/>
      <c r="R87" s="143"/>
      <c r="S87" s="143"/>
      <c r="T87" s="103">
        <f t="shared" si="30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31"/>
        <v>0</v>
      </c>
      <c r="AH87" s="134"/>
      <c r="AI87" s="134"/>
      <c r="AJ87" s="136"/>
      <c r="AK87" s="105">
        <f t="shared" si="32"/>
        <v>0</v>
      </c>
      <c r="AL87" s="1744"/>
      <c r="AM87" s="1745"/>
      <c r="AN87" s="143"/>
      <c r="AO87" s="143"/>
      <c r="AP87" s="146"/>
      <c r="AQ87" s="224">
        <f t="shared" si="38"/>
        <v>0</v>
      </c>
      <c r="AR87" s="1554"/>
      <c r="AS87" s="1546"/>
      <c r="AT87" s="1546"/>
      <c r="AU87" s="1626"/>
      <c r="AV87" s="1548"/>
      <c r="AW87" s="1548"/>
      <c r="AX87" s="1548"/>
      <c r="AY87" s="1546"/>
      <c r="AZ87" s="222">
        <f t="shared" si="34"/>
        <v>0</v>
      </c>
      <c r="BA87" s="140">
        <f t="shared" si="35"/>
        <v>0</v>
      </c>
      <c r="BB87" s="132"/>
      <c r="BC87" s="140">
        <f t="shared" si="36"/>
        <v>0</v>
      </c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30">
        <f t="shared" si="37"/>
        <v>0</v>
      </c>
      <c r="BR87" s="132"/>
    </row>
    <row r="88" spans="1:70" ht="14.25" customHeight="1" x14ac:dyDescent="0.25">
      <c r="A88" s="132"/>
      <c r="B88" s="215">
        <v>46097</v>
      </c>
      <c r="C88" s="133"/>
      <c r="D88" s="134"/>
      <c r="E88" s="135"/>
      <c r="F88" s="135"/>
      <c r="G88" s="147">
        <f t="shared" si="29"/>
        <v>0</v>
      </c>
      <c r="H88" s="144"/>
      <c r="I88" s="143"/>
      <c r="J88" s="143"/>
      <c r="K88" s="145"/>
      <c r="L88" s="143"/>
      <c r="M88" s="143"/>
      <c r="N88" s="143"/>
      <c r="O88" s="143"/>
      <c r="P88" s="143"/>
      <c r="Q88" s="143"/>
      <c r="R88" s="143"/>
      <c r="S88" s="143"/>
      <c r="T88" s="103">
        <f t="shared" si="30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31"/>
        <v>0</v>
      </c>
      <c r="AH88" s="134"/>
      <c r="AI88" s="134"/>
      <c r="AJ88" s="136"/>
      <c r="AK88" s="105">
        <f t="shared" si="32"/>
        <v>0</v>
      </c>
      <c r="AL88" s="1744"/>
      <c r="AM88" s="1745"/>
      <c r="AN88" s="143"/>
      <c r="AO88" s="143"/>
      <c r="AP88" s="146"/>
      <c r="AQ88" s="224">
        <f t="shared" si="38"/>
        <v>0</v>
      </c>
      <c r="AR88" s="1554"/>
      <c r="AS88" s="1546"/>
      <c r="AT88" s="1546"/>
      <c r="AU88" s="1554"/>
      <c r="AV88" s="1548"/>
      <c r="AW88" s="1548"/>
      <c r="AX88" s="1548"/>
      <c r="AY88" s="1546"/>
      <c r="AZ88" s="222">
        <f t="shared" si="34"/>
        <v>0</v>
      </c>
      <c r="BA88" s="140">
        <f t="shared" si="35"/>
        <v>0</v>
      </c>
      <c r="BB88" s="132"/>
      <c r="BC88" s="140">
        <f t="shared" si="36"/>
        <v>0</v>
      </c>
      <c r="BD88" s="141"/>
      <c r="BE88" s="141"/>
      <c r="BF88" s="141"/>
      <c r="BG88" s="141"/>
      <c r="BH88" s="141"/>
      <c r="BI88" s="141"/>
      <c r="BJ88" s="141"/>
      <c r="BK88" s="141"/>
      <c r="BL88" s="141"/>
      <c r="BM88" s="141"/>
      <c r="BN88" s="150"/>
      <c r="BO88" s="141"/>
      <c r="BP88" s="141"/>
      <c r="BQ88" s="130">
        <f t="shared" si="37"/>
        <v>0</v>
      </c>
      <c r="BR88" s="132"/>
    </row>
    <row r="89" spans="1:70" ht="15" customHeight="1" x14ac:dyDescent="0.25">
      <c r="A89" s="132"/>
      <c r="B89" s="215">
        <v>46098</v>
      </c>
      <c r="C89" s="133"/>
      <c r="D89" s="134"/>
      <c r="E89" s="135"/>
      <c r="F89" s="135"/>
      <c r="G89" s="147">
        <f t="shared" si="29"/>
        <v>0</v>
      </c>
      <c r="H89" s="144"/>
      <c r="I89" s="143"/>
      <c r="J89" s="143"/>
      <c r="K89" s="145"/>
      <c r="L89" s="143"/>
      <c r="M89" s="143"/>
      <c r="N89" s="143"/>
      <c r="O89" s="143"/>
      <c r="P89" s="143"/>
      <c r="Q89" s="143"/>
      <c r="R89" s="143"/>
      <c r="S89" s="143"/>
      <c r="T89" s="103">
        <f t="shared" si="30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31"/>
        <v>0</v>
      </c>
      <c r="AH89" s="134"/>
      <c r="AI89" s="134"/>
      <c r="AJ89" s="136"/>
      <c r="AK89" s="105">
        <f t="shared" si="32"/>
        <v>0</v>
      </c>
      <c r="AL89" s="1744"/>
      <c r="AM89" s="1745"/>
      <c r="AN89" s="143"/>
      <c r="AO89" s="143"/>
      <c r="AP89" s="146"/>
      <c r="AQ89" s="224">
        <f t="shared" si="38"/>
        <v>0</v>
      </c>
      <c r="AR89" s="1554"/>
      <c r="AS89" s="1626"/>
      <c r="AT89" s="1546"/>
      <c r="AU89" s="1554"/>
      <c r="AV89" s="1548"/>
      <c r="AW89" s="1548"/>
      <c r="AX89" s="1548"/>
      <c r="AY89" s="1546"/>
      <c r="AZ89" s="222">
        <f t="shared" si="34"/>
        <v>0</v>
      </c>
      <c r="BA89" s="140">
        <f t="shared" si="35"/>
        <v>0</v>
      </c>
      <c r="BB89" s="132"/>
      <c r="BC89" s="140">
        <f t="shared" si="36"/>
        <v>0</v>
      </c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30">
        <f t="shared" si="37"/>
        <v>0</v>
      </c>
      <c r="BR89" s="132"/>
    </row>
    <row r="90" spans="1:70" ht="14.25" customHeight="1" x14ac:dyDescent="0.25">
      <c r="A90" s="132"/>
      <c r="B90" s="215">
        <v>46099</v>
      </c>
      <c r="C90" s="133"/>
      <c r="D90" s="134"/>
      <c r="E90" s="135"/>
      <c r="F90" s="135"/>
      <c r="G90" s="147">
        <f t="shared" si="29"/>
        <v>0</v>
      </c>
      <c r="H90" s="144"/>
      <c r="I90" s="143"/>
      <c r="J90" s="143"/>
      <c r="K90" s="145"/>
      <c r="L90" s="143"/>
      <c r="M90" s="143"/>
      <c r="N90" s="143"/>
      <c r="O90" s="143"/>
      <c r="P90" s="143"/>
      <c r="Q90" s="143"/>
      <c r="R90" s="143"/>
      <c r="S90" s="143"/>
      <c r="T90" s="103">
        <f t="shared" si="30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31"/>
        <v>0</v>
      </c>
      <c r="AH90" s="134"/>
      <c r="AI90" s="134"/>
      <c r="AJ90" s="136"/>
      <c r="AK90" s="105">
        <f t="shared" si="32"/>
        <v>0</v>
      </c>
      <c r="AL90" s="1744"/>
      <c r="AM90" s="1745"/>
      <c r="AN90" s="143"/>
      <c r="AO90" s="143"/>
      <c r="AP90" s="146"/>
      <c r="AQ90" s="224">
        <f t="shared" si="38"/>
        <v>0</v>
      </c>
      <c r="AR90" s="1554"/>
      <c r="AS90" s="1546"/>
      <c r="AT90" s="1546"/>
      <c r="AU90" s="1554"/>
      <c r="AV90" s="1548"/>
      <c r="AW90" s="1548"/>
      <c r="AX90" s="1548"/>
      <c r="AY90" s="1546"/>
      <c r="AZ90" s="222">
        <f t="shared" si="34"/>
        <v>0</v>
      </c>
      <c r="BA90" s="140">
        <f t="shared" si="35"/>
        <v>0</v>
      </c>
      <c r="BB90" s="132"/>
      <c r="BC90" s="140">
        <f t="shared" si="36"/>
        <v>0</v>
      </c>
      <c r="BD90" s="141"/>
      <c r="BE90" s="141"/>
      <c r="BF90" s="141"/>
      <c r="BG90" s="141"/>
      <c r="BH90" s="141"/>
      <c r="BI90" s="141"/>
      <c r="BJ90" s="141"/>
      <c r="BK90" s="141"/>
      <c r="BL90" s="141"/>
      <c r="BM90" s="141"/>
      <c r="BN90" s="150"/>
      <c r="BO90" s="141"/>
      <c r="BP90" s="141"/>
      <c r="BQ90" s="130">
        <f t="shared" si="37"/>
        <v>0</v>
      </c>
      <c r="BR90" s="132"/>
    </row>
    <row r="91" spans="1:70" ht="14.25" customHeight="1" x14ac:dyDescent="0.25">
      <c r="A91" s="132"/>
      <c r="B91" s="215">
        <v>46100</v>
      </c>
      <c r="C91" s="133"/>
      <c r="D91" s="134"/>
      <c r="E91" s="135"/>
      <c r="F91" s="135"/>
      <c r="G91" s="147">
        <f t="shared" si="29"/>
        <v>0</v>
      </c>
      <c r="H91" s="144"/>
      <c r="I91" s="145"/>
      <c r="J91" s="143"/>
      <c r="K91" s="145"/>
      <c r="L91" s="143"/>
      <c r="M91" s="143"/>
      <c r="N91" s="143"/>
      <c r="O91" s="143"/>
      <c r="P91" s="143"/>
      <c r="Q91" s="145"/>
      <c r="R91" s="143"/>
      <c r="S91" s="143"/>
      <c r="T91" s="103">
        <f t="shared" si="30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31"/>
        <v>0</v>
      </c>
      <c r="AH91" s="134"/>
      <c r="AI91" s="134"/>
      <c r="AJ91" s="136"/>
      <c r="AK91" s="105">
        <f t="shared" si="32"/>
        <v>0</v>
      </c>
      <c r="AL91" s="1744"/>
      <c r="AM91" s="1745"/>
      <c r="AN91" s="143"/>
      <c r="AO91" s="143"/>
      <c r="AP91" s="146"/>
      <c r="AQ91" s="224">
        <f t="shared" si="38"/>
        <v>0</v>
      </c>
      <c r="AR91" s="1554"/>
      <c r="AS91" s="1626"/>
      <c r="AT91" s="1546"/>
      <c r="AU91" s="1554"/>
      <c r="AV91" s="1548"/>
      <c r="AW91" s="1548"/>
      <c r="AX91" s="1548"/>
      <c r="AY91" s="1546"/>
      <c r="AZ91" s="222">
        <f t="shared" si="34"/>
        <v>0</v>
      </c>
      <c r="BA91" s="140">
        <f t="shared" si="35"/>
        <v>0</v>
      </c>
      <c r="BB91" s="132"/>
      <c r="BC91" s="140">
        <f t="shared" si="36"/>
        <v>0</v>
      </c>
      <c r="BD91" s="141"/>
      <c r="BE91" s="141"/>
      <c r="BF91" s="141"/>
      <c r="BG91" s="141"/>
      <c r="BH91" s="141"/>
      <c r="BI91" s="141"/>
      <c r="BJ91" s="141"/>
      <c r="BK91" s="385"/>
      <c r="BL91" s="141"/>
      <c r="BM91" s="141"/>
      <c r="BN91" s="141"/>
      <c r="BO91" s="141"/>
      <c r="BP91" s="141"/>
      <c r="BQ91" s="130">
        <f t="shared" si="37"/>
        <v>0</v>
      </c>
      <c r="BR91" s="132"/>
    </row>
    <row r="92" spans="1:70" ht="14.25" customHeight="1" x14ac:dyDescent="0.25">
      <c r="A92" s="132"/>
      <c r="B92" s="215">
        <v>46101</v>
      </c>
      <c r="C92" s="133"/>
      <c r="D92" s="134"/>
      <c r="E92" s="135"/>
      <c r="F92" s="135"/>
      <c r="G92" s="147">
        <f t="shared" si="29"/>
        <v>0</v>
      </c>
      <c r="H92" s="144"/>
      <c r="I92" s="143"/>
      <c r="J92" s="143"/>
      <c r="K92" s="145"/>
      <c r="L92" s="143"/>
      <c r="M92" s="143"/>
      <c r="N92" s="143"/>
      <c r="O92" s="143"/>
      <c r="P92" s="143"/>
      <c r="Q92" s="143"/>
      <c r="R92" s="143"/>
      <c r="S92" s="143"/>
      <c r="T92" s="103">
        <f t="shared" si="30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31"/>
        <v>0</v>
      </c>
      <c r="AH92" s="134"/>
      <c r="AI92" s="134"/>
      <c r="AJ92" s="136"/>
      <c r="AK92" s="105">
        <f t="shared" si="32"/>
        <v>0</v>
      </c>
      <c r="AL92" s="1744"/>
      <c r="AM92" s="1745"/>
      <c r="AN92" s="143"/>
      <c r="AO92" s="143"/>
      <c r="AP92" s="146"/>
      <c r="AQ92" s="224">
        <f t="shared" si="38"/>
        <v>0</v>
      </c>
      <c r="AR92" s="1554"/>
      <c r="AS92" s="1546"/>
      <c r="AT92" s="1546"/>
      <c r="AU92" s="1554"/>
      <c r="AV92" s="1548"/>
      <c r="AW92" s="1548"/>
      <c r="AX92" s="1548"/>
      <c r="AY92" s="1546"/>
      <c r="AZ92" s="222">
        <f t="shared" si="34"/>
        <v>0</v>
      </c>
      <c r="BA92" s="140">
        <f t="shared" si="35"/>
        <v>0</v>
      </c>
      <c r="BB92" s="132"/>
      <c r="BC92" s="140">
        <f t="shared" si="36"/>
        <v>0</v>
      </c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30">
        <f t="shared" si="37"/>
        <v>0</v>
      </c>
      <c r="BR92" s="132"/>
    </row>
    <row r="93" spans="1:70" ht="14.25" customHeight="1" x14ac:dyDescent="0.25">
      <c r="A93" s="132"/>
      <c r="B93" s="215">
        <v>46102</v>
      </c>
      <c r="C93" s="133"/>
      <c r="D93" s="134"/>
      <c r="E93" s="135"/>
      <c r="F93" s="135"/>
      <c r="G93" s="147">
        <f t="shared" si="29"/>
        <v>0</v>
      </c>
      <c r="H93" s="144"/>
      <c r="I93" s="143"/>
      <c r="J93" s="143"/>
      <c r="K93" s="145"/>
      <c r="L93" s="143"/>
      <c r="M93" s="143"/>
      <c r="N93" s="143"/>
      <c r="O93" s="143"/>
      <c r="P93" s="143"/>
      <c r="Q93" s="143"/>
      <c r="R93" s="143"/>
      <c r="S93" s="143"/>
      <c r="T93" s="103">
        <f t="shared" si="30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31"/>
        <v>0</v>
      </c>
      <c r="AH93" s="134"/>
      <c r="AI93" s="134"/>
      <c r="AJ93" s="136"/>
      <c r="AK93" s="105">
        <f t="shared" si="32"/>
        <v>0</v>
      </c>
      <c r="AL93" s="1744"/>
      <c r="AM93" s="1745"/>
      <c r="AN93" s="143"/>
      <c r="AO93" s="143"/>
      <c r="AP93" s="146"/>
      <c r="AQ93" s="224">
        <f t="shared" si="38"/>
        <v>0</v>
      </c>
      <c r="AR93" s="1554"/>
      <c r="AS93" s="1546"/>
      <c r="AT93" s="1546"/>
      <c r="AU93" s="1554"/>
      <c r="AV93" s="1548"/>
      <c r="AW93" s="1548"/>
      <c r="AX93" s="1548"/>
      <c r="AY93" s="1546"/>
      <c r="AZ93" s="222">
        <f t="shared" si="34"/>
        <v>0</v>
      </c>
      <c r="BA93" s="140">
        <f t="shared" si="35"/>
        <v>0</v>
      </c>
      <c r="BB93" s="132"/>
      <c r="BC93" s="140">
        <f t="shared" si="36"/>
        <v>0</v>
      </c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30">
        <f t="shared" si="37"/>
        <v>0</v>
      </c>
      <c r="BR93" s="132"/>
    </row>
    <row r="94" spans="1:70" ht="14.25" customHeight="1" x14ac:dyDescent="0.25">
      <c r="A94" s="132"/>
      <c r="B94" s="215">
        <v>46103</v>
      </c>
      <c r="C94" s="133"/>
      <c r="D94" s="134"/>
      <c r="E94" s="135"/>
      <c r="F94" s="135"/>
      <c r="G94" s="147">
        <f t="shared" si="29"/>
        <v>0</v>
      </c>
      <c r="H94" s="144"/>
      <c r="I94" s="143"/>
      <c r="J94" s="143"/>
      <c r="K94" s="145"/>
      <c r="L94" s="143"/>
      <c r="M94" s="143"/>
      <c r="N94" s="143"/>
      <c r="O94" s="143"/>
      <c r="P94" s="143"/>
      <c r="Q94" s="143"/>
      <c r="R94" s="143"/>
      <c r="S94" s="143"/>
      <c r="T94" s="103">
        <f t="shared" si="30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31"/>
        <v>0</v>
      </c>
      <c r="AH94" s="134"/>
      <c r="AI94" s="134"/>
      <c r="AJ94" s="136"/>
      <c r="AK94" s="105">
        <f t="shared" si="32"/>
        <v>0</v>
      </c>
      <c r="AL94" s="1744"/>
      <c r="AM94" s="1745"/>
      <c r="AN94" s="143"/>
      <c r="AO94" s="143"/>
      <c r="AP94" s="146"/>
      <c r="AQ94" s="224">
        <f t="shared" si="38"/>
        <v>0</v>
      </c>
      <c r="AR94" s="1554"/>
      <c r="AS94" s="1546"/>
      <c r="AT94" s="1546"/>
      <c r="AU94" s="1554"/>
      <c r="AV94" s="1548"/>
      <c r="AW94" s="1548"/>
      <c r="AX94" s="1548"/>
      <c r="AY94" s="1546"/>
      <c r="AZ94" s="222">
        <f t="shared" si="34"/>
        <v>0</v>
      </c>
      <c r="BA94" s="140">
        <f t="shared" si="35"/>
        <v>0</v>
      </c>
      <c r="BB94" s="132"/>
      <c r="BC94" s="140">
        <f t="shared" si="36"/>
        <v>0</v>
      </c>
      <c r="BD94" s="141"/>
      <c r="BE94" s="141"/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30">
        <f t="shared" si="37"/>
        <v>0</v>
      </c>
      <c r="BR94" s="132"/>
    </row>
    <row r="95" spans="1:70" ht="14.25" customHeight="1" x14ac:dyDescent="0.25">
      <c r="A95" s="132"/>
      <c r="B95" s="215">
        <v>46104</v>
      </c>
      <c r="C95" s="133"/>
      <c r="D95" s="134"/>
      <c r="E95" s="135"/>
      <c r="F95" s="135"/>
      <c r="G95" s="147">
        <f t="shared" si="29"/>
        <v>0</v>
      </c>
      <c r="H95" s="144"/>
      <c r="I95" s="145"/>
      <c r="J95" s="143"/>
      <c r="K95" s="145"/>
      <c r="L95" s="143"/>
      <c r="M95" s="143"/>
      <c r="N95" s="143"/>
      <c r="O95" s="143"/>
      <c r="P95" s="143"/>
      <c r="Q95" s="143"/>
      <c r="R95" s="143"/>
      <c r="S95" s="143"/>
      <c r="T95" s="103">
        <f t="shared" si="30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31"/>
        <v>0</v>
      </c>
      <c r="AH95" s="134"/>
      <c r="AI95" s="134"/>
      <c r="AJ95" s="136"/>
      <c r="AK95" s="105">
        <f t="shared" si="32"/>
        <v>0</v>
      </c>
      <c r="AL95" s="1744"/>
      <c r="AM95" s="1745"/>
      <c r="AN95" s="143"/>
      <c r="AO95" s="143"/>
      <c r="AP95" s="146"/>
      <c r="AQ95" s="224">
        <f t="shared" si="38"/>
        <v>0</v>
      </c>
      <c r="AR95" s="1554"/>
      <c r="AS95" s="1546"/>
      <c r="AT95" s="1546"/>
      <c r="AU95" s="1554"/>
      <c r="AV95" s="1548"/>
      <c r="AW95" s="1548"/>
      <c r="AX95" s="1548"/>
      <c r="AY95" s="1546"/>
      <c r="AZ95" s="222">
        <f t="shared" si="34"/>
        <v>0</v>
      </c>
      <c r="BA95" s="140">
        <f t="shared" si="35"/>
        <v>0</v>
      </c>
      <c r="BB95" s="132"/>
      <c r="BC95" s="140">
        <f t="shared" si="36"/>
        <v>0</v>
      </c>
      <c r="BD95" s="141"/>
      <c r="BE95" s="141"/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30">
        <f t="shared" si="37"/>
        <v>0</v>
      </c>
      <c r="BR95" s="132"/>
    </row>
    <row r="96" spans="1:70" ht="16.5" customHeight="1" x14ac:dyDescent="0.25">
      <c r="A96" s="132"/>
      <c r="B96" s="215">
        <v>46105</v>
      </c>
      <c r="C96" s="133"/>
      <c r="D96" s="134"/>
      <c r="E96" s="135"/>
      <c r="F96" s="135"/>
      <c r="G96" s="147">
        <f t="shared" si="29"/>
        <v>0</v>
      </c>
      <c r="H96" s="144"/>
      <c r="I96" s="143"/>
      <c r="J96" s="143"/>
      <c r="K96" s="145"/>
      <c r="L96" s="143"/>
      <c r="M96" s="143"/>
      <c r="N96" s="143"/>
      <c r="O96" s="143"/>
      <c r="P96" s="143"/>
      <c r="Q96" s="143"/>
      <c r="R96" s="143"/>
      <c r="S96" s="143"/>
      <c r="T96" s="103">
        <f t="shared" si="30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31"/>
        <v>0</v>
      </c>
      <c r="AH96" s="134"/>
      <c r="AI96" s="134"/>
      <c r="AJ96" s="136"/>
      <c r="AK96" s="105">
        <f t="shared" si="32"/>
        <v>0</v>
      </c>
      <c r="AL96" s="1744"/>
      <c r="AM96" s="1745"/>
      <c r="AN96" s="143"/>
      <c r="AO96" s="143"/>
      <c r="AP96" s="146"/>
      <c r="AQ96" s="224">
        <f t="shared" si="38"/>
        <v>0</v>
      </c>
      <c r="AR96" s="1554"/>
      <c r="AS96" s="1546"/>
      <c r="AT96" s="1546"/>
      <c r="AU96" s="1554"/>
      <c r="AV96" s="1548"/>
      <c r="AW96" s="1548"/>
      <c r="AX96" s="1548"/>
      <c r="AY96" s="1546"/>
      <c r="AZ96" s="222">
        <f t="shared" si="34"/>
        <v>0</v>
      </c>
      <c r="BA96" s="140">
        <f t="shared" si="35"/>
        <v>0</v>
      </c>
      <c r="BB96" s="132"/>
      <c r="BC96" s="140">
        <f t="shared" si="36"/>
        <v>0</v>
      </c>
      <c r="BD96" s="141"/>
      <c r="BE96" s="141"/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30">
        <f t="shared" si="37"/>
        <v>0</v>
      </c>
      <c r="BR96" s="132"/>
    </row>
    <row r="97" spans="1:70" ht="14.25" customHeight="1" x14ac:dyDescent="0.25">
      <c r="A97" s="132"/>
      <c r="B97" s="215">
        <v>46106</v>
      </c>
      <c r="C97" s="133"/>
      <c r="D97" s="134"/>
      <c r="E97" s="135"/>
      <c r="F97" s="135"/>
      <c r="G97" s="147">
        <f t="shared" si="29"/>
        <v>0</v>
      </c>
      <c r="H97" s="144"/>
      <c r="I97" s="143"/>
      <c r="J97" s="143"/>
      <c r="K97" s="145"/>
      <c r="L97" s="143"/>
      <c r="M97" s="143"/>
      <c r="N97" s="143"/>
      <c r="O97" s="143"/>
      <c r="P97" s="143"/>
      <c r="Q97" s="143"/>
      <c r="R97" s="143"/>
      <c r="S97" s="143"/>
      <c r="T97" s="103">
        <f t="shared" si="30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31"/>
        <v>0</v>
      </c>
      <c r="AH97" s="134"/>
      <c r="AI97" s="134"/>
      <c r="AJ97" s="136"/>
      <c r="AK97" s="105">
        <f t="shared" si="32"/>
        <v>0</v>
      </c>
      <c r="AL97" s="1744"/>
      <c r="AM97" s="1745"/>
      <c r="AN97" s="143"/>
      <c r="AO97" s="143"/>
      <c r="AP97" s="146"/>
      <c r="AQ97" s="224">
        <f t="shared" si="38"/>
        <v>0</v>
      </c>
      <c r="AR97" s="1554"/>
      <c r="AS97" s="1546"/>
      <c r="AT97" s="1546"/>
      <c r="AU97" s="1554"/>
      <c r="AV97" s="1548"/>
      <c r="AW97" s="1548"/>
      <c r="AX97" s="1548"/>
      <c r="AY97" s="1546"/>
      <c r="AZ97" s="222">
        <f t="shared" si="34"/>
        <v>0</v>
      </c>
      <c r="BA97" s="140">
        <f t="shared" si="35"/>
        <v>0</v>
      </c>
      <c r="BB97" s="132"/>
      <c r="BC97" s="140">
        <f t="shared" si="36"/>
        <v>0</v>
      </c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30">
        <f t="shared" si="37"/>
        <v>0</v>
      </c>
      <c r="BR97" s="132"/>
    </row>
    <row r="98" spans="1:70" ht="14.25" customHeight="1" x14ac:dyDescent="0.25">
      <c r="A98" s="132"/>
      <c r="B98" s="215">
        <v>46107</v>
      </c>
      <c r="C98" s="133"/>
      <c r="D98" s="134"/>
      <c r="E98" s="135"/>
      <c r="F98" s="135"/>
      <c r="G98" s="147">
        <f t="shared" si="29"/>
        <v>0</v>
      </c>
      <c r="H98" s="144"/>
      <c r="I98" s="144"/>
      <c r="J98" s="143"/>
      <c r="K98" s="145"/>
      <c r="L98" s="143"/>
      <c r="M98" s="143"/>
      <c r="N98" s="99"/>
      <c r="O98" s="143"/>
      <c r="P98" s="143"/>
      <c r="Q98" s="143"/>
      <c r="R98" s="143"/>
      <c r="S98" s="143"/>
      <c r="T98" s="103">
        <f t="shared" si="30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31"/>
        <v>0</v>
      </c>
      <c r="AH98" s="134"/>
      <c r="AI98" s="134"/>
      <c r="AJ98" s="136"/>
      <c r="AK98" s="105">
        <f t="shared" si="32"/>
        <v>0</v>
      </c>
      <c r="AL98" s="1744"/>
      <c r="AM98" s="1745"/>
      <c r="AN98" s="143"/>
      <c r="AO98" s="143"/>
      <c r="AP98" s="146"/>
      <c r="AQ98" s="224">
        <f t="shared" si="38"/>
        <v>0</v>
      </c>
      <c r="AR98" s="1554"/>
      <c r="AS98" s="1626"/>
      <c r="AT98" s="1626"/>
      <c r="AU98" s="1554"/>
      <c r="AV98" s="1548"/>
      <c r="AW98" s="1548"/>
      <c r="AX98" s="1548"/>
      <c r="AY98" s="1546"/>
      <c r="AZ98" s="222">
        <f t="shared" si="34"/>
        <v>0</v>
      </c>
      <c r="BA98" s="140">
        <f t="shared" si="35"/>
        <v>0</v>
      </c>
      <c r="BB98" s="132"/>
      <c r="BC98" s="140">
        <f t="shared" si="36"/>
        <v>0</v>
      </c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30">
        <f t="shared" si="37"/>
        <v>0</v>
      </c>
      <c r="BR98" s="132"/>
    </row>
    <row r="99" spans="1:70" ht="14.25" customHeight="1" x14ac:dyDescent="0.25">
      <c r="A99" s="132"/>
      <c r="B99" s="215">
        <v>46108</v>
      </c>
      <c r="C99" s="133"/>
      <c r="D99" s="134"/>
      <c r="E99" s="135"/>
      <c r="F99" s="135"/>
      <c r="G99" s="147">
        <f t="shared" si="29"/>
        <v>0</v>
      </c>
      <c r="H99" s="144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03">
        <f t="shared" si="30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31"/>
        <v>0</v>
      </c>
      <c r="AH99" s="134"/>
      <c r="AI99" s="134"/>
      <c r="AJ99" s="136"/>
      <c r="AK99" s="105">
        <f t="shared" si="32"/>
        <v>0</v>
      </c>
      <c r="AL99" s="1744"/>
      <c r="AM99" s="1745"/>
      <c r="AN99" s="143"/>
      <c r="AO99" s="143"/>
      <c r="AP99" s="146"/>
      <c r="AQ99" s="224">
        <f t="shared" si="38"/>
        <v>0</v>
      </c>
      <c r="AR99" s="1554"/>
      <c r="AS99" s="1626"/>
      <c r="AT99" s="1626"/>
      <c r="AU99" s="1554"/>
      <c r="AV99" s="1548"/>
      <c r="AW99" s="1548"/>
      <c r="AX99" s="1548"/>
      <c r="AY99" s="1546"/>
      <c r="AZ99" s="222">
        <f t="shared" si="34"/>
        <v>0</v>
      </c>
      <c r="BA99" s="140">
        <f t="shared" si="35"/>
        <v>0</v>
      </c>
      <c r="BB99" s="132"/>
      <c r="BC99" s="140">
        <f t="shared" si="36"/>
        <v>0</v>
      </c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50"/>
      <c r="BO99" s="141"/>
      <c r="BP99" s="141"/>
      <c r="BQ99" s="130">
        <f t="shared" si="37"/>
        <v>0</v>
      </c>
      <c r="BR99" s="132"/>
    </row>
    <row r="100" spans="1:70" ht="14.25" customHeight="1" x14ac:dyDescent="0.25">
      <c r="A100" s="132"/>
      <c r="B100" s="215">
        <v>46109</v>
      </c>
      <c r="C100" s="133"/>
      <c r="D100" s="134"/>
      <c r="E100" s="135"/>
      <c r="F100" s="135"/>
      <c r="G100" s="147">
        <f t="shared" si="29"/>
        <v>0</v>
      </c>
      <c r="H100" s="144"/>
      <c r="I100" s="145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03">
        <f t="shared" si="30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31"/>
        <v>0</v>
      </c>
      <c r="AH100" s="134"/>
      <c r="AI100" s="134"/>
      <c r="AJ100" s="136"/>
      <c r="AK100" s="105">
        <f t="shared" si="32"/>
        <v>0</v>
      </c>
      <c r="AL100" s="1744"/>
      <c r="AM100" s="1745"/>
      <c r="AN100" s="143"/>
      <c r="AO100" s="143"/>
      <c r="AP100" s="146"/>
      <c r="AQ100" s="224">
        <f t="shared" si="38"/>
        <v>0</v>
      </c>
      <c r="AR100" s="1554"/>
      <c r="AS100" s="1546"/>
      <c r="AT100" s="1626"/>
      <c r="AU100" s="1554"/>
      <c r="AV100" s="1548"/>
      <c r="AW100" s="1548"/>
      <c r="AX100" s="1548"/>
      <c r="AY100" s="1546"/>
      <c r="AZ100" s="222">
        <f t="shared" si="34"/>
        <v>0</v>
      </c>
      <c r="BA100" s="140">
        <f t="shared" si="35"/>
        <v>0</v>
      </c>
      <c r="BB100" s="132"/>
      <c r="BC100" s="140">
        <f t="shared" si="36"/>
        <v>0</v>
      </c>
      <c r="BD100" s="141"/>
      <c r="BE100" s="141"/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30">
        <f t="shared" si="37"/>
        <v>0</v>
      </c>
      <c r="BR100" s="132"/>
    </row>
    <row r="101" spans="1:70" ht="14.25" customHeight="1" x14ac:dyDescent="0.25">
      <c r="A101" s="132"/>
      <c r="B101" s="215">
        <v>46110</v>
      </c>
      <c r="C101" s="133"/>
      <c r="D101" s="134"/>
      <c r="E101" s="135"/>
      <c r="F101" s="135"/>
      <c r="G101" s="147">
        <f t="shared" si="29"/>
        <v>0</v>
      </c>
      <c r="H101" s="144"/>
      <c r="I101" s="143"/>
      <c r="J101" s="143"/>
      <c r="K101" s="145"/>
      <c r="L101" s="143"/>
      <c r="M101" s="143"/>
      <c r="N101" s="143"/>
      <c r="O101" s="143"/>
      <c r="P101" s="143"/>
      <c r="Q101" s="143"/>
      <c r="R101" s="143"/>
      <c r="S101" s="143"/>
      <c r="T101" s="103">
        <f t="shared" si="30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31"/>
        <v>0</v>
      </c>
      <c r="AH101" s="134"/>
      <c r="AI101" s="134"/>
      <c r="AJ101" s="136"/>
      <c r="AK101" s="105">
        <f t="shared" si="32"/>
        <v>0</v>
      </c>
      <c r="AL101" s="1744"/>
      <c r="AM101" s="1745"/>
      <c r="AN101" s="143"/>
      <c r="AO101" s="143"/>
      <c r="AP101" s="146"/>
      <c r="AQ101" s="224">
        <f t="shared" si="38"/>
        <v>0</v>
      </c>
      <c r="AR101" s="1554"/>
      <c r="AS101" s="1626"/>
      <c r="AT101" s="1626"/>
      <c r="AU101" s="1554"/>
      <c r="AV101" s="1548"/>
      <c r="AW101" s="1548"/>
      <c r="AX101" s="1548"/>
      <c r="AY101" s="1546"/>
      <c r="AZ101" s="222">
        <f t="shared" si="34"/>
        <v>0</v>
      </c>
      <c r="BA101" s="140">
        <f t="shared" si="35"/>
        <v>0</v>
      </c>
      <c r="BB101" s="132"/>
      <c r="BC101" s="140">
        <f t="shared" si="36"/>
        <v>0</v>
      </c>
      <c r="BD101" s="141"/>
      <c r="BE101" s="141"/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30">
        <f t="shared" si="37"/>
        <v>0</v>
      </c>
      <c r="BR101" s="132"/>
    </row>
    <row r="102" spans="1:70" ht="14.25" customHeight="1" x14ac:dyDescent="0.25">
      <c r="A102" s="132"/>
      <c r="B102" s="215">
        <v>46111</v>
      </c>
      <c r="C102" s="133"/>
      <c r="D102" s="134"/>
      <c r="E102" s="135"/>
      <c r="F102" s="135"/>
      <c r="G102" s="147">
        <f t="shared" si="29"/>
        <v>0</v>
      </c>
      <c r="H102" s="14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03">
        <f t="shared" si="30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31"/>
        <v>0</v>
      </c>
      <c r="AH102" s="134"/>
      <c r="AI102" s="134"/>
      <c r="AJ102" s="136"/>
      <c r="AK102" s="105">
        <f t="shared" si="32"/>
        <v>0</v>
      </c>
      <c r="AL102" s="1744"/>
      <c r="AM102" s="1745"/>
      <c r="AN102" s="143"/>
      <c r="AO102" s="143"/>
      <c r="AP102" s="146"/>
      <c r="AQ102" s="224">
        <f t="shared" si="38"/>
        <v>0</v>
      </c>
      <c r="AR102" s="1554"/>
      <c r="AS102" s="1626"/>
      <c r="AT102" s="1626"/>
      <c r="AU102" s="1554"/>
      <c r="AV102" s="1548"/>
      <c r="AW102" s="1548"/>
      <c r="AX102" s="1548"/>
      <c r="AY102" s="1546"/>
      <c r="AZ102" s="222">
        <f t="shared" si="34"/>
        <v>0</v>
      </c>
      <c r="BA102" s="140">
        <f t="shared" si="35"/>
        <v>0</v>
      </c>
      <c r="BB102" s="132"/>
      <c r="BC102" s="140">
        <f t="shared" si="36"/>
        <v>0</v>
      </c>
      <c r="BD102" s="141"/>
      <c r="BE102" s="141"/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30">
        <f t="shared" si="37"/>
        <v>0</v>
      </c>
      <c r="BR102" s="132"/>
    </row>
    <row r="103" spans="1:70" ht="14.25" customHeight="1" thickBot="1" x14ac:dyDescent="0.3">
      <c r="A103" s="132"/>
      <c r="B103" s="215">
        <v>46112</v>
      </c>
      <c r="C103" s="153"/>
      <c r="D103" s="154"/>
      <c r="E103" s="156"/>
      <c r="F103" s="156"/>
      <c r="G103" s="147">
        <f t="shared" si="29"/>
        <v>0</v>
      </c>
      <c r="H103" s="612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03">
        <f t="shared" si="30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31"/>
        <v>0</v>
      </c>
      <c r="AH103" s="154"/>
      <c r="AI103" s="154"/>
      <c r="AJ103" s="159"/>
      <c r="AK103" s="105">
        <f t="shared" si="32"/>
        <v>0</v>
      </c>
      <c r="AL103" s="1748"/>
      <c r="AM103" s="1749"/>
      <c r="AN103" s="157"/>
      <c r="AO103" s="157"/>
      <c r="AP103" s="160"/>
      <c r="AQ103" s="232">
        <f t="shared" si="38"/>
        <v>0</v>
      </c>
      <c r="AR103" s="1642"/>
      <c r="AS103" s="1557"/>
      <c r="AT103" s="1557"/>
      <c r="AU103" s="1642"/>
      <c r="AV103" s="1548"/>
      <c r="AW103" s="1548"/>
      <c r="AX103" s="1548"/>
      <c r="AY103" s="1557"/>
      <c r="AZ103" s="222">
        <f t="shared" si="34"/>
        <v>0</v>
      </c>
      <c r="BA103" s="162">
        <f t="shared" si="35"/>
        <v>0</v>
      </c>
      <c r="BB103" s="132"/>
      <c r="BC103" s="162">
        <f t="shared" si="36"/>
        <v>0</v>
      </c>
      <c r="BD103" s="163"/>
      <c r="BE103" s="163"/>
      <c r="BF103" s="163"/>
      <c r="BG103" s="163"/>
      <c r="BH103" s="163"/>
      <c r="BI103" s="163"/>
      <c r="BJ103" s="163"/>
      <c r="BK103" s="163"/>
      <c r="BL103" s="163"/>
      <c r="BM103" s="141"/>
      <c r="BN103" s="163"/>
      <c r="BO103" s="163"/>
      <c r="BP103" s="163"/>
      <c r="BQ103" s="164">
        <f t="shared" si="37"/>
        <v>0</v>
      </c>
      <c r="BR103" s="132"/>
    </row>
    <row r="104" spans="1:70" ht="14.25" customHeight="1" x14ac:dyDescent="0.25">
      <c r="A104" s="3"/>
      <c r="B104" s="2"/>
      <c r="C104" s="166">
        <f t="shared" ref="C104:BA104" si="39">SUM(C73:C103)</f>
        <v>0</v>
      </c>
      <c r="D104" s="166">
        <f t="shared" si="39"/>
        <v>0</v>
      </c>
      <c r="E104" s="166">
        <f t="shared" si="39"/>
        <v>0</v>
      </c>
      <c r="F104" s="166">
        <f t="shared" si="39"/>
        <v>0</v>
      </c>
      <c r="G104" s="166">
        <f t="shared" si="39"/>
        <v>0</v>
      </c>
      <c r="H104" s="166">
        <f t="shared" si="39"/>
        <v>0</v>
      </c>
      <c r="I104" s="166">
        <f t="shared" si="39"/>
        <v>0</v>
      </c>
      <c r="J104" s="166">
        <f t="shared" si="39"/>
        <v>0</v>
      </c>
      <c r="K104" s="166">
        <f t="shared" si="39"/>
        <v>0</v>
      </c>
      <c r="L104" s="166">
        <f t="shared" si="39"/>
        <v>0</v>
      </c>
      <c r="M104" s="166">
        <f t="shared" si="39"/>
        <v>0</v>
      </c>
      <c r="N104" s="166">
        <f t="shared" si="39"/>
        <v>0</v>
      </c>
      <c r="O104" s="166">
        <f t="shared" si="39"/>
        <v>0</v>
      </c>
      <c r="P104" s="166">
        <f t="shared" si="39"/>
        <v>0</v>
      </c>
      <c r="Q104" s="166">
        <f t="shared" si="39"/>
        <v>0</v>
      </c>
      <c r="R104" s="166">
        <f t="shared" si="39"/>
        <v>0</v>
      </c>
      <c r="S104" s="166">
        <f t="shared" si="39"/>
        <v>0</v>
      </c>
      <c r="T104" s="166">
        <f t="shared" si="39"/>
        <v>0</v>
      </c>
      <c r="U104" s="166">
        <f t="shared" si="39"/>
        <v>0</v>
      </c>
      <c r="V104" s="166">
        <f t="shared" si="39"/>
        <v>0</v>
      </c>
      <c r="W104" s="166">
        <f t="shared" si="39"/>
        <v>0</v>
      </c>
      <c r="X104" s="166">
        <f t="shared" si="39"/>
        <v>0</v>
      </c>
      <c r="Y104" s="166">
        <f t="shared" si="39"/>
        <v>0</v>
      </c>
      <c r="Z104" s="166">
        <f t="shared" si="39"/>
        <v>0</v>
      </c>
      <c r="AA104" s="166">
        <f t="shared" si="39"/>
        <v>0</v>
      </c>
      <c r="AB104" s="166">
        <f t="shared" si="39"/>
        <v>0</v>
      </c>
      <c r="AC104" s="166">
        <f t="shared" si="39"/>
        <v>0</v>
      </c>
      <c r="AD104" s="166">
        <f t="shared" si="39"/>
        <v>0</v>
      </c>
      <c r="AE104" s="166">
        <f t="shared" si="39"/>
        <v>0</v>
      </c>
      <c r="AF104" s="166">
        <f t="shared" si="39"/>
        <v>0</v>
      </c>
      <c r="AG104" s="166">
        <f t="shared" si="39"/>
        <v>0</v>
      </c>
      <c r="AH104" s="166">
        <f t="shared" si="39"/>
        <v>0</v>
      </c>
      <c r="AI104" s="166">
        <f t="shared" si="39"/>
        <v>0</v>
      </c>
      <c r="AJ104" s="166">
        <f t="shared" si="39"/>
        <v>0</v>
      </c>
      <c r="AK104" s="166">
        <f t="shared" si="39"/>
        <v>0</v>
      </c>
      <c r="AL104" s="166">
        <f t="shared" si="39"/>
        <v>0</v>
      </c>
      <c r="AM104" s="166">
        <f t="shared" si="39"/>
        <v>0</v>
      </c>
      <c r="AN104" s="166">
        <f t="shared" si="39"/>
        <v>0</v>
      </c>
      <c r="AO104" s="166">
        <f t="shared" si="39"/>
        <v>0</v>
      </c>
      <c r="AP104" s="166">
        <f t="shared" si="39"/>
        <v>0</v>
      </c>
      <c r="AQ104" s="166">
        <f t="shared" si="39"/>
        <v>0</v>
      </c>
      <c r="AR104" s="165">
        <f t="shared" si="39"/>
        <v>0</v>
      </c>
      <c r="AS104" s="165">
        <f t="shared" si="39"/>
        <v>0</v>
      </c>
      <c r="AT104" s="165">
        <f t="shared" si="39"/>
        <v>0</v>
      </c>
      <c r="AU104" s="165">
        <f t="shared" si="39"/>
        <v>0</v>
      </c>
      <c r="AV104" s="165">
        <f t="shared" si="39"/>
        <v>0</v>
      </c>
      <c r="AW104" s="165">
        <f t="shared" si="39"/>
        <v>0</v>
      </c>
      <c r="AX104" s="165">
        <f t="shared" si="39"/>
        <v>0</v>
      </c>
      <c r="AY104" s="165">
        <f t="shared" si="39"/>
        <v>0</v>
      </c>
      <c r="AZ104" s="166">
        <f t="shared" si="39"/>
        <v>0</v>
      </c>
      <c r="BA104" s="166">
        <f t="shared" si="39"/>
        <v>0</v>
      </c>
      <c r="BB104" s="3"/>
      <c r="BC104" s="172">
        <f>SUM(BC73:BC103)</f>
        <v>0</v>
      </c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>
        <f t="shared" ref="BM104:BQ104" si="40">SUM(BM73:BM103)</f>
        <v>0</v>
      </c>
      <c r="BN104" s="165">
        <f t="shared" si="40"/>
        <v>0</v>
      </c>
      <c r="BO104" s="165">
        <f t="shared" si="40"/>
        <v>0</v>
      </c>
      <c r="BP104" s="165">
        <f t="shared" si="40"/>
        <v>0</v>
      </c>
      <c r="BQ104" s="165">
        <f t="shared" si="40"/>
        <v>0</v>
      </c>
      <c r="BR104" s="3"/>
    </row>
    <row r="105" spans="1:70" ht="14.25" customHeight="1" x14ac:dyDescent="0.25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4"/>
      <c r="AL105" s="3"/>
      <c r="AM105" s="3"/>
      <c r="AN105" s="3"/>
      <c r="AO105" s="3"/>
      <c r="AP105" s="3"/>
      <c r="AQ105" s="4"/>
      <c r="AR105" s="132"/>
      <c r="AS105" s="132"/>
      <c r="AT105" s="132"/>
      <c r="AU105" s="135"/>
      <c r="AV105" s="132"/>
      <c r="AW105" s="132"/>
      <c r="AX105" s="132"/>
      <c r="AY105" s="132"/>
      <c r="AZ105" s="4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1:70" ht="14.25" customHeight="1" thickBot="1" x14ac:dyDescent="0.3">
      <c r="A106" s="1"/>
      <c r="B106" s="236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4"/>
      <c r="AL106" s="3"/>
      <c r="AM106" s="3"/>
      <c r="AN106" s="3"/>
      <c r="AO106" s="3"/>
      <c r="AP106" s="3"/>
      <c r="AQ106" s="4"/>
      <c r="AR106" s="4"/>
      <c r="AS106" s="4"/>
      <c r="AT106" s="4"/>
      <c r="AU106" s="843"/>
      <c r="AV106" s="4"/>
      <c r="AW106" s="4"/>
      <c r="AX106" s="132"/>
      <c r="AY106" s="132"/>
      <c r="AZ106" s="4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1:70" ht="14.25" customHeight="1" x14ac:dyDescent="0.25">
      <c r="A107" s="3"/>
      <c r="B107" s="306">
        <v>46113</v>
      </c>
      <c r="C107" s="1006"/>
      <c r="D107" s="1007"/>
      <c r="E107" s="1008"/>
      <c r="F107" s="1008"/>
      <c r="G107" s="216">
        <f t="shared" ref="G107:G136" si="41">+C107+D107+E107+F107</f>
        <v>0</v>
      </c>
      <c r="H107" s="1009"/>
      <c r="I107" s="1010"/>
      <c r="J107" s="1010"/>
      <c r="K107" s="1011"/>
      <c r="L107" s="1010"/>
      <c r="M107" s="1010"/>
      <c r="N107" s="1010"/>
      <c r="O107" s="1010"/>
      <c r="P107" s="1010"/>
      <c r="Q107" s="1010"/>
      <c r="R107" s="1010"/>
      <c r="S107" s="1010"/>
      <c r="T107" s="1012">
        <f t="shared" ref="T107:T136" si="42">SUM(H107:S107)</f>
        <v>0</v>
      </c>
      <c r="U107" s="1010"/>
      <c r="V107" s="1010"/>
      <c r="W107" s="1010"/>
      <c r="X107" s="1010"/>
      <c r="Y107" s="1010"/>
      <c r="Z107" s="1010"/>
      <c r="AA107" s="1010"/>
      <c r="AB107" s="1010"/>
      <c r="AC107" s="1010"/>
      <c r="AD107" s="1010"/>
      <c r="AE107" s="1010"/>
      <c r="AF107" s="1010"/>
      <c r="AG107" s="1012">
        <f t="shared" ref="AG107:AG136" si="43">SUM(U107:AF107)</f>
        <v>0</v>
      </c>
      <c r="AH107" s="1007"/>
      <c r="AI107" s="1007"/>
      <c r="AJ107" s="1013"/>
      <c r="AK107" s="1014">
        <f t="shared" ref="AK107:AK136" si="44">SUM(AH107:AJ107)</f>
        <v>0</v>
      </c>
      <c r="AL107" s="1011"/>
      <c r="AM107" s="1010"/>
      <c r="AN107" s="1010"/>
      <c r="AO107" s="1010"/>
      <c r="AP107" s="1015"/>
      <c r="AQ107" s="219">
        <f t="shared" ref="AQ107:AQ121" si="45">+G107-T107-AG107-AK107-AL107-AN107-AO107-AP107</f>
        <v>0</v>
      </c>
      <c r="AR107" s="1721"/>
      <c r="AS107" s="1537"/>
      <c r="AT107" s="1537"/>
      <c r="AU107" s="1702"/>
      <c r="AV107" s="1548"/>
      <c r="AW107" s="1548"/>
      <c r="AX107" s="1548"/>
      <c r="AY107" s="1537"/>
      <c r="AZ107" s="678">
        <f t="shared" ref="AZ107:AZ136" si="46">SUM(AR107:AY107)-AX107</f>
        <v>0</v>
      </c>
      <c r="BA107" s="1016">
        <f t="shared" ref="BA107:BA136" si="47">+AQ107-AZ107</f>
        <v>0</v>
      </c>
      <c r="BB107" s="3"/>
      <c r="BC107" s="114">
        <f t="shared" ref="BC107:BC136" si="48">SUM(BD107:BP107)</f>
        <v>0</v>
      </c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116">
        <f t="shared" ref="BQ107:BQ136" si="49">+BA107-BC107</f>
        <v>0</v>
      </c>
      <c r="BR107" s="3"/>
    </row>
    <row r="108" spans="1:70" ht="14.25" customHeight="1" x14ac:dyDescent="0.25">
      <c r="A108" s="3"/>
      <c r="B108" s="306">
        <v>46114</v>
      </c>
      <c r="C108" s="118"/>
      <c r="D108" s="119"/>
      <c r="E108" s="120"/>
      <c r="F108" s="120"/>
      <c r="G108" s="147">
        <f t="shared" si="41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42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43"/>
        <v>0</v>
      </c>
      <c r="AH108" s="119"/>
      <c r="AI108" s="119"/>
      <c r="AJ108" s="123"/>
      <c r="AK108" s="105">
        <f t="shared" si="44"/>
        <v>0</v>
      </c>
      <c r="AL108" s="145"/>
      <c r="AM108" s="143"/>
      <c r="AN108" s="143"/>
      <c r="AO108" s="143"/>
      <c r="AP108" s="146"/>
      <c r="AQ108" s="224">
        <f t="shared" si="45"/>
        <v>0</v>
      </c>
      <c r="AR108" s="1554"/>
      <c r="AS108" s="1546"/>
      <c r="AT108" s="1546"/>
      <c r="AU108" s="1637"/>
      <c r="AV108" s="1548"/>
      <c r="AW108" s="1548"/>
      <c r="AX108" s="1548"/>
      <c r="AY108" s="1546"/>
      <c r="AZ108" s="222">
        <f t="shared" si="46"/>
        <v>0</v>
      </c>
      <c r="BA108" s="1017">
        <f t="shared" si="47"/>
        <v>0</v>
      </c>
      <c r="BB108" s="3"/>
      <c r="BC108" s="113">
        <f t="shared" si="48"/>
        <v>0</v>
      </c>
      <c r="BD108" s="225"/>
      <c r="BE108" s="225"/>
      <c r="BF108" s="225"/>
      <c r="BG108" s="225"/>
      <c r="BH108" s="225"/>
      <c r="BI108" s="225"/>
      <c r="BJ108" s="225"/>
      <c r="BK108" s="225"/>
      <c r="BL108" s="225"/>
      <c r="BM108" s="225"/>
      <c r="BN108" s="225"/>
      <c r="BO108" s="225"/>
      <c r="BP108" s="225"/>
      <c r="BQ108" s="130">
        <f t="shared" si="49"/>
        <v>0</v>
      </c>
      <c r="BR108" s="3"/>
    </row>
    <row r="109" spans="1:70" ht="14.25" customHeight="1" x14ac:dyDescent="0.25">
      <c r="A109" s="3"/>
      <c r="B109" s="306">
        <v>46115</v>
      </c>
      <c r="C109" s="118"/>
      <c r="D109" s="119"/>
      <c r="E109" s="120"/>
      <c r="F109" s="120"/>
      <c r="G109" s="147">
        <f t="shared" si="41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42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43"/>
        <v>0</v>
      </c>
      <c r="AH109" s="119"/>
      <c r="AI109" s="119"/>
      <c r="AJ109" s="123"/>
      <c r="AK109" s="105">
        <f t="shared" si="44"/>
        <v>0</v>
      </c>
      <c r="AL109" s="145"/>
      <c r="AM109" s="143"/>
      <c r="AN109" s="143"/>
      <c r="AO109" s="143"/>
      <c r="AP109" s="146"/>
      <c r="AQ109" s="224">
        <f t="shared" si="45"/>
        <v>0</v>
      </c>
      <c r="AR109" s="1554"/>
      <c r="AS109" s="1546"/>
      <c r="AT109" s="1546"/>
      <c r="AU109" s="1637"/>
      <c r="AV109" s="1548"/>
      <c r="AW109" s="1548"/>
      <c r="AX109" s="1548"/>
      <c r="AY109" s="1546"/>
      <c r="AZ109" s="222">
        <f t="shared" si="46"/>
        <v>0</v>
      </c>
      <c r="BA109" s="1017">
        <f t="shared" si="47"/>
        <v>0</v>
      </c>
      <c r="BB109" s="3"/>
      <c r="BC109" s="113">
        <f t="shared" si="48"/>
        <v>0</v>
      </c>
      <c r="BD109" s="225"/>
      <c r="BE109" s="225"/>
      <c r="BF109" s="225"/>
      <c r="BG109" s="225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130">
        <f t="shared" si="49"/>
        <v>0</v>
      </c>
      <c r="BR109" s="3"/>
    </row>
    <row r="110" spans="1:70" ht="14.25" customHeight="1" x14ac:dyDescent="0.25">
      <c r="A110" s="132"/>
      <c r="B110" s="306">
        <v>46116</v>
      </c>
      <c r="C110" s="133"/>
      <c r="D110" s="134"/>
      <c r="E110" s="135"/>
      <c r="F110" s="135"/>
      <c r="G110" s="147">
        <f t="shared" si="41"/>
        <v>0</v>
      </c>
      <c r="H110" s="231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42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43"/>
        <v>0</v>
      </c>
      <c r="AH110" s="134"/>
      <c r="AI110" s="134"/>
      <c r="AJ110" s="136"/>
      <c r="AK110" s="105">
        <f t="shared" si="44"/>
        <v>0</v>
      </c>
      <c r="AL110" s="145"/>
      <c r="AM110" s="143"/>
      <c r="AN110" s="143"/>
      <c r="AO110" s="143"/>
      <c r="AP110" s="146"/>
      <c r="AQ110" s="224">
        <f t="shared" si="45"/>
        <v>0</v>
      </c>
      <c r="AR110" s="1554"/>
      <c r="AS110" s="1546"/>
      <c r="AT110" s="1546"/>
      <c r="AU110" s="1637"/>
      <c r="AV110" s="1548"/>
      <c r="AW110" s="1548"/>
      <c r="AX110" s="1548"/>
      <c r="AY110" s="1546"/>
      <c r="AZ110" s="222">
        <f t="shared" si="46"/>
        <v>0</v>
      </c>
      <c r="BA110" s="1018">
        <f t="shared" si="47"/>
        <v>0</v>
      </c>
      <c r="BB110" s="132"/>
      <c r="BC110" s="140">
        <f t="shared" si="48"/>
        <v>0</v>
      </c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30">
        <f t="shared" si="49"/>
        <v>0</v>
      </c>
      <c r="BR110" s="132"/>
    </row>
    <row r="111" spans="1:70" ht="14.25" customHeight="1" x14ac:dyDescent="0.25">
      <c r="A111" s="132"/>
      <c r="B111" s="306">
        <v>46117</v>
      </c>
      <c r="C111" s="133"/>
      <c r="D111" s="134"/>
      <c r="E111" s="135"/>
      <c r="F111" s="135"/>
      <c r="G111" s="147">
        <f t="shared" si="41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42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43"/>
        <v>0</v>
      </c>
      <c r="AH111" s="134"/>
      <c r="AI111" s="134"/>
      <c r="AJ111" s="136"/>
      <c r="AK111" s="105">
        <f t="shared" si="44"/>
        <v>0</v>
      </c>
      <c r="AL111" s="145"/>
      <c r="AM111" s="143"/>
      <c r="AN111" s="143"/>
      <c r="AO111" s="143"/>
      <c r="AP111" s="146"/>
      <c r="AQ111" s="224">
        <f t="shared" si="45"/>
        <v>0</v>
      </c>
      <c r="AR111" s="1554"/>
      <c r="AS111" s="1546"/>
      <c r="AT111" s="1546"/>
      <c r="AU111" s="1637"/>
      <c r="AV111" s="1548"/>
      <c r="AW111" s="1548"/>
      <c r="AX111" s="1548"/>
      <c r="AY111" s="1546"/>
      <c r="AZ111" s="222">
        <f t="shared" si="46"/>
        <v>0</v>
      </c>
      <c r="BA111" s="1018">
        <f t="shared" si="47"/>
        <v>0</v>
      </c>
      <c r="BB111" s="132"/>
      <c r="BC111" s="140">
        <f t="shared" si="48"/>
        <v>0</v>
      </c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30">
        <f t="shared" si="49"/>
        <v>0</v>
      </c>
      <c r="BR111" s="132"/>
    </row>
    <row r="112" spans="1:70" ht="14.25" customHeight="1" x14ac:dyDescent="0.25">
      <c r="A112" s="132"/>
      <c r="B112" s="306">
        <v>46118</v>
      </c>
      <c r="C112" s="133"/>
      <c r="D112" s="134"/>
      <c r="E112" s="135"/>
      <c r="F112" s="135"/>
      <c r="G112" s="147">
        <f t="shared" si="41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42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43"/>
        <v>0</v>
      </c>
      <c r="AH112" s="134"/>
      <c r="AI112" s="134"/>
      <c r="AJ112" s="136"/>
      <c r="AK112" s="105">
        <f t="shared" si="44"/>
        <v>0</v>
      </c>
      <c r="AL112" s="145"/>
      <c r="AM112" s="143"/>
      <c r="AN112" s="143"/>
      <c r="AO112" s="143"/>
      <c r="AP112" s="146"/>
      <c r="AQ112" s="224">
        <f t="shared" si="45"/>
        <v>0</v>
      </c>
      <c r="AR112" s="1554"/>
      <c r="AS112" s="1546"/>
      <c r="AT112" s="1546"/>
      <c r="AU112" s="1637"/>
      <c r="AV112" s="1548"/>
      <c r="AW112" s="1548"/>
      <c r="AX112" s="1548"/>
      <c r="AY112" s="1546"/>
      <c r="AZ112" s="222">
        <f t="shared" si="46"/>
        <v>0</v>
      </c>
      <c r="BA112" s="1018">
        <f t="shared" si="47"/>
        <v>0</v>
      </c>
      <c r="BB112" s="132"/>
      <c r="BC112" s="140">
        <f t="shared" si="48"/>
        <v>0</v>
      </c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30">
        <f t="shared" si="49"/>
        <v>0</v>
      </c>
      <c r="BR112" s="132"/>
    </row>
    <row r="113" spans="1:70" ht="14.25" customHeight="1" x14ac:dyDescent="0.25">
      <c r="A113" s="132"/>
      <c r="B113" s="306">
        <v>46119</v>
      </c>
      <c r="C113" s="133"/>
      <c r="D113" s="134"/>
      <c r="E113" s="135"/>
      <c r="F113" s="135"/>
      <c r="G113" s="147">
        <f t="shared" si="41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42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43"/>
        <v>0</v>
      </c>
      <c r="AH113" s="134"/>
      <c r="AI113" s="134"/>
      <c r="AJ113" s="136"/>
      <c r="AK113" s="105">
        <f t="shared" si="44"/>
        <v>0</v>
      </c>
      <c r="AL113" s="145"/>
      <c r="AM113" s="143"/>
      <c r="AN113" s="143"/>
      <c r="AO113" s="143"/>
      <c r="AP113" s="146"/>
      <c r="AQ113" s="224">
        <f t="shared" si="45"/>
        <v>0</v>
      </c>
      <c r="AR113" s="1554"/>
      <c r="AS113" s="1546"/>
      <c r="AT113" s="1546"/>
      <c r="AU113" s="1637"/>
      <c r="AV113" s="1548"/>
      <c r="AW113" s="1548"/>
      <c r="AX113" s="1548"/>
      <c r="AY113" s="1546"/>
      <c r="AZ113" s="222">
        <f t="shared" si="46"/>
        <v>0</v>
      </c>
      <c r="BA113" s="1018">
        <f t="shared" si="47"/>
        <v>0</v>
      </c>
      <c r="BB113" s="132"/>
      <c r="BC113" s="140">
        <f t="shared" si="48"/>
        <v>0</v>
      </c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30">
        <f t="shared" si="49"/>
        <v>0</v>
      </c>
      <c r="BR113" s="132"/>
    </row>
    <row r="114" spans="1:70" ht="14.25" customHeight="1" x14ac:dyDescent="0.25">
      <c r="A114" s="132"/>
      <c r="B114" s="306">
        <v>46120</v>
      </c>
      <c r="C114" s="133"/>
      <c r="D114" s="134"/>
      <c r="E114" s="135"/>
      <c r="F114" s="135"/>
      <c r="G114" s="147">
        <f t="shared" si="41"/>
        <v>0</v>
      </c>
      <c r="H114" s="144"/>
      <c r="I114" s="145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42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43"/>
        <v>0</v>
      </c>
      <c r="AH114" s="134"/>
      <c r="AI114" s="134"/>
      <c r="AJ114" s="136"/>
      <c r="AK114" s="105">
        <f t="shared" si="44"/>
        <v>0</v>
      </c>
      <c r="AL114" s="145"/>
      <c r="AM114" s="143"/>
      <c r="AN114" s="143"/>
      <c r="AO114" s="143"/>
      <c r="AP114" s="146"/>
      <c r="AQ114" s="224">
        <f t="shared" si="45"/>
        <v>0</v>
      </c>
      <c r="AR114" s="1554"/>
      <c r="AS114" s="1546"/>
      <c r="AT114" s="1546"/>
      <c r="AU114" s="1637"/>
      <c r="AV114" s="1548"/>
      <c r="AW114" s="1548"/>
      <c r="AX114" s="1548"/>
      <c r="AY114" s="1546"/>
      <c r="AZ114" s="222">
        <f t="shared" si="46"/>
        <v>0</v>
      </c>
      <c r="BA114" s="1018">
        <f t="shared" si="47"/>
        <v>0</v>
      </c>
      <c r="BB114" s="132"/>
      <c r="BC114" s="140">
        <f t="shared" si="48"/>
        <v>0</v>
      </c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30">
        <f t="shared" si="49"/>
        <v>0</v>
      </c>
      <c r="BR114" s="132"/>
    </row>
    <row r="115" spans="1:70" ht="14.25" customHeight="1" x14ac:dyDescent="0.25">
      <c r="A115" s="132"/>
      <c r="B115" s="306">
        <v>46121</v>
      </c>
      <c r="C115" s="133"/>
      <c r="D115" s="134"/>
      <c r="E115" s="135"/>
      <c r="F115" s="135"/>
      <c r="G115" s="147">
        <f t="shared" si="41"/>
        <v>0</v>
      </c>
      <c r="H115" s="231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42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43"/>
        <v>0</v>
      </c>
      <c r="AH115" s="134"/>
      <c r="AI115" s="134"/>
      <c r="AJ115" s="136"/>
      <c r="AK115" s="105">
        <f t="shared" si="44"/>
        <v>0</v>
      </c>
      <c r="AL115" s="145"/>
      <c r="AM115" s="143"/>
      <c r="AN115" s="143"/>
      <c r="AO115" s="143"/>
      <c r="AP115" s="146"/>
      <c r="AQ115" s="224">
        <f t="shared" si="45"/>
        <v>0</v>
      </c>
      <c r="AR115" s="1554"/>
      <c r="AS115" s="1546"/>
      <c r="AT115" s="1546"/>
      <c r="AU115" s="1637"/>
      <c r="AV115" s="1548"/>
      <c r="AW115" s="1548"/>
      <c r="AX115" s="1548"/>
      <c r="AY115" s="1546"/>
      <c r="AZ115" s="222">
        <f t="shared" si="46"/>
        <v>0</v>
      </c>
      <c r="BA115" s="1018">
        <f t="shared" si="47"/>
        <v>0</v>
      </c>
      <c r="BB115" s="132"/>
      <c r="BC115" s="140">
        <f t="shared" si="48"/>
        <v>0</v>
      </c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30">
        <f t="shared" si="49"/>
        <v>0</v>
      </c>
      <c r="BR115" s="132"/>
    </row>
    <row r="116" spans="1:70" ht="14.25" customHeight="1" x14ac:dyDescent="0.25">
      <c r="A116" s="132"/>
      <c r="B116" s="306">
        <v>46122</v>
      </c>
      <c r="C116" s="133"/>
      <c r="D116" s="134"/>
      <c r="E116" s="135"/>
      <c r="F116" s="135"/>
      <c r="G116" s="147">
        <f t="shared" si="41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42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43"/>
        <v>0</v>
      </c>
      <c r="AH116" s="134"/>
      <c r="AI116" s="134"/>
      <c r="AJ116" s="136"/>
      <c r="AK116" s="105">
        <f t="shared" si="44"/>
        <v>0</v>
      </c>
      <c r="AL116" s="145"/>
      <c r="AM116" s="143"/>
      <c r="AN116" s="143"/>
      <c r="AO116" s="143"/>
      <c r="AP116" s="146"/>
      <c r="AQ116" s="224">
        <f t="shared" si="45"/>
        <v>0</v>
      </c>
      <c r="AR116" s="1554"/>
      <c r="AS116" s="1546"/>
      <c r="AT116" s="1546"/>
      <c r="AU116" s="1637"/>
      <c r="AV116" s="1548"/>
      <c r="AW116" s="1548"/>
      <c r="AX116" s="1548"/>
      <c r="AY116" s="1546"/>
      <c r="AZ116" s="222">
        <f t="shared" si="46"/>
        <v>0</v>
      </c>
      <c r="BA116" s="1018">
        <f t="shared" si="47"/>
        <v>0</v>
      </c>
      <c r="BB116" s="132"/>
      <c r="BC116" s="140">
        <f t="shared" si="48"/>
        <v>0</v>
      </c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30">
        <f t="shared" si="49"/>
        <v>0</v>
      </c>
      <c r="BR116" s="132"/>
    </row>
    <row r="117" spans="1:70" ht="14.25" customHeight="1" x14ac:dyDescent="0.25">
      <c r="A117" s="132"/>
      <c r="B117" s="306">
        <v>46123</v>
      </c>
      <c r="C117" s="133"/>
      <c r="D117" s="134"/>
      <c r="E117" s="135"/>
      <c r="F117" s="135"/>
      <c r="G117" s="147">
        <f t="shared" si="41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42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43"/>
        <v>0</v>
      </c>
      <c r="AH117" s="134"/>
      <c r="AI117" s="134"/>
      <c r="AJ117" s="136"/>
      <c r="AK117" s="105">
        <f t="shared" si="44"/>
        <v>0</v>
      </c>
      <c r="AL117" s="145"/>
      <c r="AM117" s="143"/>
      <c r="AN117" s="143"/>
      <c r="AO117" s="143"/>
      <c r="AP117" s="146"/>
      <c r="AQ117" s="224">
        <f t="shared" si="45"/>
        <v>0</v>
      </c>
      <c r="AR117" s="1554"/>
      <c r="AS117" s="1546"/>
      <c r="AT117" s="1546"/>
      <c r="AU117" s="1637"/>
      <c r="AV117" s="1548"/>
      <c r="AW117" s="1548"/>
      <c r="AX117" s="1548"/>
      <c r="AY117" s="1546"/>
      <c r="AZ117" s="222">
        <f t="shared" si="46"/>
        <v>0</v>
      </c>
      <c r="BA117" s="1018">
        <f t="shared" si="47"/>
        <v>0</v>
      </c>
      <c r="BB117" s="132"/>
      <c r="BC117" s="140">
        <f t="shared" si="48"/>
        <v>0</v>
      </c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30">
        <f t="shared" si="49"/>
        <v>0</v>
      </c>
      <c r="BR117" s="132"/>
    </row>
    <row r="118" spans="1:70" ht="14.25" customHeight="1" x14ac:dyDescent="0.25">
      <c r="A118" s="132"/>
      <c r="B118" s="306">
        <v>46124</v>
      </c>
      <c r="C118" s="133"/>
      <c r="D118" s="134"/>
      <c r="E118" s="135"/>
      <c r="F118" s="135"/>
      <c r="G118" s="147">
        <f t="shared" si="41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42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43"/>
        <v>0</v>
      </c>
      <c r="AH118" s="134"/>
      <c r="AI118" s="134"/>
      <c r="AJ118" s="136"/>
      <c r="AK118" s="105">
        <f t="shared" si="44"/>
        <v>0</v>
      </c>
      <c r="AL118" s="145"/>
      <c r="AM118" s="143"/>
      <c r="AN118" s="143"/>
      <c r="AO118" s="143"/>
      <c r="AP118" s="146"/>
      <c r="AQ118" s="224">
        <f t="shared" si="45"/>
        <v>0</v>
      </c>
      <c r="AR118" s="1554"/>
      <c r="AS118" s="1546"/>
      <c r="AT118" s="1546"/>
      <c r="AU118" s="1784"/>
      <c r="AV118" s="1785"/>
      <c r="AW118" s="1548"/>
      <c r="AX118" s="1548"/>
      <c r="AY118" s="1546"/>
      <c r="AZ118" s="222">
        <f t="shared" si="46"/>
        <v>0</v>
      </c>
      <c r="BA118" s="1018">
        <f t="shared" si="47"/>
        <v>0</v>
      </c>
      <c r="BB118" s="132"/>
      <c r="BC118" s="140">
        <f t="shared" si="48"/>
        <v>0</v>
      </c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30">
        <f t="shared" si="49"/>
        <v>0</v>
      </c>
      <c r="BR118" s="132"/>
    </row>
    <row r="119" spans="1:70" ht="14.25" customHeight="1" x14ac:dyDescent="0.25">
      <c r="A119" s="132"/>
      <c r="B119" s="306">
        <v>46125</v>
      </c>
      <c r="C119" s="133"/>
      <c r="D119" s="134"/>
      <c r="E119" s="135"/>
      <c r="F119" s="135"/>
      <c r="G119" s="147">
        <f t="shared" si="41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42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43"/>
        <v>0</v>
      </c>
      <c r="AH119" s="134"/>
      <c r="AI119" s="134"/>
      <c r="AJ119" s="136"/>
      <c r="AK119" s="105">
        <f t="shared" si="44"/>
        <v>0</v>
      </c>
      <c r="AL119" s="145"/>
      <c r="AM119" s="143"/>
      <c r="AN119" s="143"/>
      <c r="AO119" s="143"/>
      <c r="AP119" s="146"/>
      <c r="AQ119" s="224">
        <f t="shared" si="45"/>
        <v>0</v>
      </c>
      <c r="AR119" s="1554"/>
      <c r="AS119" s="1546"/>
      <c r="AT119" s="1546"/>
      <c r="AU119" s="1637"/>
      <c r="AV119" s="1548"/>
      <c r="AW119" s="1548"/>
      <c r="AX119" s="1548"/>
      <c r="AY119" s="1546"/>
      <c r="AZ119" s="222">
        <f t="shared" si="46"/>
        <v>0</v>
      </c>
      <c r="BA119" s="1018">
        <f t="shared" si="47"/>
        <v>0</v>
      </c>
      <c r="BB119" s="132"/>
      <c r="BC119" s="140">
        <f t="shared" si="48"/>
        <v>0</v>
      </c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30">
        <f t="shared" si="49"/>
        <v>0</v>
      </c>
      <c r="BR119" s="132"/>
    </row>
    <row r="120" spans="1:70" ht="14.25" customHeight="1" x14ac:dyDescent="0.25">
      <c r="A120" s="132"/>
      <c r="B120" s="306">
        <v>46126</v>
      </c>
      <c r="C120" s="133"/>
      <c r="D120" s="134"/>
      <c r="E120" s="135"/>
      <c r="F120" s="135"/>
      <c r="G120" s="147">
        <f t="shared" si="41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42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43"/>
        <v>0</v>
      </c>
      <c r="AH120" s="134"/>
      <c r="AI120" s="134"/>
      <c r="AJ120" s="136"/>
      <c r="AK120" s="105">
        <f t="shared" si="44"/>
        <v>0</v>
      </c>
      <c r="AL120" s="145"/>
      <c r="AM120" s="143"/>
      <c r="AN120" s="143"/>
      <c r="AO120" s="143"/>
      <c r="AP120" s="146"/>
      <c r="AQ120" s="224">
        <f t="shared" si="45"/>
        <v>0</v>
      </c>
      <c r="AR120" s="1554"/>
      <c r="AS120" s="1626"/>
      <c r="AT120" s="1546"/>
      <c r="AU120" s="1637"/>
      <c r="AV120" s="1548"/>
      <c r="AW120" s="1548"/>
      <c r="AX120" s="1548"/>
      <c r="AY120" s="1546"/>
      <c r="AZ120" s="222">
        <f t="shared" si="46"/>
        <v>0</v>
      </c>
      <c r="BA120" s="1018">
        <f t="shared" si="47"/>
        <v>0</v>
      </c>
      <c r="BB120" s="132"/>
      <c r="BC120" s="140">
        <f t="shared" si="48"/>
        <v>0</v>
      </c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30">
        <f t="shared" si="49"/>
        <v>0</v>
      </c>
      <c r="BR120" s="132"/>
    </row>
    <row r="121" spans="1:70" ht="14.25" customHeight="1" x14ac:dyDescent="0.25">
      <c r="A121" s="132"/>
      <c r="B121" s="306">
        <v>46127</v>
      </c>
      <c r="C121" s="133"/>
      <c r="D121" s="134"/>
      <c r="E121" s="135"/>
      <c r="F121" s="135"/>
      <c r="G121" s="147">
        <f t="shared" si="41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42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43"/>
        <v>0</v>
      </c>
      <c r="AH121" s="134"/>
      <c r="AI121" s="134"/>
      <c r="AJ121" s="136"/>
      <c r="AK121" s="105">
        <f t="shared" si="44"/>
        <v>0</v>
      </c>
      <c r="AL121" s="145"/>
      <c r="AM121" s="145"/>
      <c r="AN121" s="143"/>
      <c r="AO121" s="143"/>
      <c r="AP121" s="146"/>
      <c r="AQ121" s="224">
        <f t="shared" si="45"/>
        <v>0</v>
      </c>
      <c r="AR121" s="1554"/>
      <c r="AS121" s="1626"/>
      <c r="AT121" s="1546"/>
      <c r="AU121" s="1637"/>
      <c r="AV121" s="1548"/>
      <c r="AW121" s="1548"/>
      <c r="AX121" s="1548"/>
      <c r="AY121" s="1546"/>
      <c r="AZ121" s="222">
        <f t="shared" si="46"/>
        <v>0</v>
      </c>
      <c r="BA121" s="1018">
        <f t="shared" si="47"/>
        <v>0</v>
      </c>
      <c r="BB121" s="132"/>
      <c r="BC121" s="140">
        <f t="shared" si="48"/>
        <v>0</v>
      </c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30">
        <f t="shared" si="49"/>
        <v>0</v>
      </c>
      <c r="BR121" s="132"/>
    </row>
    <row r="122" spans="1:70" ht="14.25" customHeight="1" x14ac:dyDescent="0.25">
      <c r="A122" s="132"/>
      <c r="B122" s="306">
        <v>46128</v>
      </c>
      <c r="C122" s="133"/>
      <c r="D122" s="134"/>
      <c r="E122" s="135"/>
      <c r="F122" s="135"/>
      <c r="G122" s="147">
        <f t="shared" si="41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42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43"/>
        <v>0</v>
      </c>
      <c r="AH122" s="134"/>
      <c r="AI122" s="134"/>
      <c r="AJ122" s="136"/>
      <c r="AK122" s="105">
        <f t="shared" si="44"/>
        <v>0</v>
      </c>
      <c r="AL122" s="145"/>
      <c r="AM122" s="143"/>
      <c r="AN122" s="143"/>
      <c r="AO122" s="143"/>
      <c r="AP122" s="146"/>
      <c r="AQ122" s="224">
        <f t="shared" ref="AQ122:AQ136" si="50">+G122-T122-AG122-AK122-AL122-AN122-AO122-AP122-AM122</f>
        <v>0</v>
      </c>
      <c r="AR122" s="1554"/>
      <c r="AS122" s="1546"/>
      <c r="AT122" s="1546"/>
      <c r="AU122" s="1637"/>
      <c r="AV122" s="1548"/>
      <c r="AW122" s="1548"/>
      <c r="AX122" s="1548"/>
      <c r="AY122" s="1546"/>
      <c r="AZ122" s="222">
        <f t="shared" si="46"/>
        <v>0</v>
      </c>
      <c r="BA122" s="1018">
        <f t="shared" si="47"/>
        <v>0</v>
      </c>
      <c r="BB122" s="132"/>
      <c r="BC122" s="140">
        <f t="shared" si="48"/>
        <v>0</v>
      </c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30">
        <f t="shared" si="49"/>
        <v>0</v>
      </c>
      <c r="BR122" s="132"/>
    </row>
    <row r="123" spans="1:70" ht="14.25" customHeight="1" x14ac:dyDescent="0.25">
      <c r="A123" s="132"/>
      <c r="B123" s="306">
        <v>46129</v>
      </c>
      <c r="C123" s="133"/>
      <c r="D123" s="134"/>
      <c r="E123" s="135"/>
      <c r="F123" s="135"/>
      <c r="G123" s="147">
        <f t="shared" si="41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42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43"/>
        <v>0</v>
      </c>
      <c r="AH123" s="134"/>
      <c r="AI123" s="134"/>
      <c r="AJ123" s="136"/>
      <c r="AK123" s="105">
        <f t="shared" si="44"/>
        <v>0</v>
      </c>
      <c r="AL123" s="145"/>
      <c r="AM123" s="143"/>
      <c r="AN123" s="143"/>
      <c r="AO123" s="143"/>
      <c r="AP123" s="146"/>
      <c r="AQ123" s="224">
        <f t="shared" si="50"/>
        <v>0</v>
      </c>
      <c r="AR123" s="1554"/>
      <c r="AS123" s="1546"/>
      <c r="AT123" s="1546"/>
      <c r="AU123" s="1637"/>
      <c r="AV123" s="1548"/>
      <c r="AW123" s="1548"/>
      <c r="AX123" s="1548"/>
      <c r="AY123" s="1546"/>
      <c r="AZ123" s="222">
        <f t="shared" si="46"/>
        <v>0</v>
      </c>
      <c r="BA123" s="1018">
        <f t="shared" si="47"/>
        <v>0</v>
      </c>
      <c r="BB123" s="132"/>
      <c r="BC123" s="140">
        <f t="shared" si="48"/>
        <v>0</v>
      </c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229"/>
      <c r="BO123" s="126"/>
      <c r="BP123" s="126"/>
      <c r="BQ123" s="130">
        <f t="shared" si="49"/>
        <v>0</v>
      </c>
      <c r="BR123" s="132"/>
    </row>
    <row r="124" spans="1:70" ht="14.25" customHeight="1" x14ac:dyDescent="0.25">
      <c r="A124" s="132"/>
      <c r="B124" s="306">
        <v>46130</v>
      </c>
      <c r="C124" s="133"/>
      <c r="D124" s="134"/>
      <c r="E124" s="135"/>
      <c r="F124" s="135"/>
      <c r="G124" s="147">
        <f t="shared" si="41"/>
        <v>0</v>
      </c>
      <c r="H124" s="144"/>
      <c r="I124" s="143"/>
      <c r="J124" s="143"/>
      <c r="K124" s="145"/>
      <c r="L124" s="143"/>
      <c r="M124" s="143"/>
      <c r="N124" s="143"/>
      <c r="O124" s="143"/>
      <c r="P124" s="143"/>
      <c r="Q124" s="143"/>
      <c r="R124" s="143"/>
      <c r="S124" s="143"/>
      <c r="T124" s="103">
        <f t="shared" si="42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43"/>
        <v>0</v>
      </c>
      <c r="AH124" s="134"/>
      <c r="AI124" s="134"/>
      <c r="AJ124" s="136"/>
      <c r="AK124" s="105">
        <f t="shared" si="44"/>
        <v>0</v>
      </c>
      <c r="AL124" s="145"/>
      <c r="AM124" s="143"/>
      <c r="AN124" s="143"/>
      <c r="AO124" s="143"/>
      <c r="AP124" s="146"/>
      <c r="AQ124" s="224">
        <f t="shared" si="50"/>
        <v>0</v>
      </c>
      <c r="AR124" s="1554"/>
      <c r="AS124" s="1546"/>
      <c r="AT124" s="1546"/>
      <c r="AU124" s="1637"/>
      <c r="AV124" s="1548"/>
      <c r="AW124" s="1548"/>
      <c r="AX124" s="1548"/>
      <c r="AY124" s="1546"/>
      <c r="AZ124" s="222">
        <f t="shared" si="46"/>
        <v>0</v>
      </c>
      <c r="BA124" s="1018">
        <f t="shared" si="47"/>
        <v>0</v>
      </c>
      <c r="BB124" s="132"/>
      <c r="BC124" s="140">
        <f t="shared" si="48"/>
        <v>0</v>
      </c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30">
        <f t="shared" si="49"/>
        <v>0</v>
      </c>
      <c r="BR124" s="132"/>
    </row>
    <row r="125" spans="1:70" ht="14.25" customHeight="1" x14ac:dyDescent="0.25">
      <c r="A125" s="132"/>
      <c r="B125" s="306">
        <v>46131</v>
      </c>
      <c r="C125" s="133"/>
      <c r="D125" s="134"/>
      <c r="E125" s="135"/>
      <c r="F125" s="135"/>
      <c r="G125" s="147">
        <f t="shared" si="41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42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43"/>
        <v>0</v>
      </c>
      <c r="AH125" s="134"/>
      <c r="AI125" s="134"/>
      <c r="AJ125" s="136"/>
      <c r="AK125" s="105">
        <f t="shared" si="44"/>
        <v>0</v>
      </c>
      <c r="AL125" s="145"/>
      <c r="AM125" s="143"/>
      <c r="AN125" s="143"/>
      <c r="AO125" s="143"/>
      <c r="AP125" s="146"/>
      <c r="AQ125" s="224">
        <f t="shared" si="50"/>
        <v>0</v>
      </c>
      <c r="AR125" s="1554"/>
      <c r="AS125" s="1546"/>
      <c r="AT125" s="1546"/>
      <c r="AU125" s="1637"/>
      <c r="AV125" s="1548"/>
      <c r="AW125" s="1548"/>
      <c r="AX125" s="1548"/>
      <c r="AY125" s="1546"/>
      <c r="AZ125" s="222">
        <f t="shared" si="46"/>
        <v>0</v>
      </c>
      <c r="BA125" s="1018">
        <f t="shared" si="47"/>
        <v>0</v>
      </c>
      <c r="BB125" s="132"/>
      <c r="BC125" s="140">
        <f t="shared" si="48"/>
        <v>0</v>
      </c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30">
        <f t="shared" si="49"/>
        <v>0</v>
      </c>
      <c r="BR125" s="132"/>
    </row>
    <row r="126" spans="1:70" ht="14.25" customHeight="1" x14ac:dyDescent="0.25">
      <c r="A126" s="132"/>
      <c r="B126" s="306">
        <v>46132</v>
      </c>
      <c r="C126" s="133"/>
      <c r="D126" s="134"/>
      <c r="E126" s="135"/>
      <c r="F126" s="135"/>
      <c r="G126" s="147">
        <f t="shared" si="41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03">
        <f t="shared" si="42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43"/>
        <v>0</v>
      </c>
      <c r="AH126" s="134"/>
      <c r="AI126" s="134"/>
      <c r="AJ126" s="136"/>
      <c r="AK126" s="105">
        <f t="shared" si="44"/>
        <v>0</v>
      </c>
      <c r="AL126" s="145"/>
      <c r="AM126" s="143"/>
      <c r="AN126" s="143"/>
      <c r="AO126" s="143"/>
      <c r="AP126" s="146"/>
      <c r="AQ126" s="224">
        <f t="shared" si="50"/>
        <v>0</v>
      </c>
      <c r="AR126" s="1554"/>
      <c r="AS126" s="1546"/>
      <c r="AT126" s="1546"/>
      <c r="AU126" s="1637"/>
      <c r="AV126" s="1548"/>
      <c r="AW126" s="1548"/>
      <c r="AX126" s="1548"/>
      <c r="AY126" s="1546"/>
      <c r="AZ126" s="222">
        <f t="shared" si="46"/>
        <v>0</v>
      </c>
      <c r="BA126" s="1018">
        <f t="shared" si="47"/>
        <v>0</v>
      </c>
      <c r="BB126" s="132"/>
      <c r="BC126" s="140">
        <f t="shared" si="48"/>
        <v>0</v>
      </c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30">
        <f t="shared" si="49"/>
        <v>0</v>
      </c>
      <c r="BR126" s="132"/>
    </row>
    <row r="127" spans="1:70" ht="14.25" customHeight="1" x14ac:dyDescent="0.25">
      <c r="A127" s="132"/>
      <c r="B127" s="306">
        <v>46133</v>
      </c>
      <c r="C127" s="133"/>
      <c r="D127" s="134"/>
      <c r="E127" s="135"/>
      <c r="F127" s="135"/>
      <c r="G127" s="147">
        <f t="shared" si="41"/>
        <v>0</v>
      </c>
      <c r="H127" s="144"/>
      <c r="I127" s="143"/>
      <c r="J127" s="143"/>
      <c r="K127" s="145"/>
      <c r="L127" s="143"/>
      <c r="M127" s="143"/>
      <c r="N127" s="143"/>
      <c r="O127" s="143"/>
      <c r="P127" s="143"/>
      <c r="Q127" s="143"/>
      <c r="R127" s="143"/>
      <c r="S127" s="143"/>
      <c r="T127" s="103">
        <f t="shared" si="42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43"/>
        <v>0</v>
      </c>
      <c r="AH127" s="134"/>
      <c r="AI127" s="134"/>
      <c r="AJ127" s="136"/>
      <c r="AK127" s="105">
        <f t="shared" si="44"/>
        <v>0</v>
      </c>
      <c r="AL127" s="145"/>
      <c r="AM127" s="143"/>
      <c r="AN127" s="143"/>
      <c r="AO127" s="143"/>
      <c r="AP127" s="146"/>
      <c r="AQ127" s="224">
        <f t="shared" si="50"/>
        <v>0</v>
      </c>
      <c r="AR127" s="1554"/>
      <c r="AS127" s="1546"/>
      <c r="AT127" s="1546"/>
      <c r="AU127" s="1723"/>
      <c r="AV127" s="1548"/>
      <c r="AW127" s="1548"/>
      <c r="AX127" s="1548"/>
      <c r="AY127" s="1546"/>
      <c r="AZ127" s="222">
        <f t="shared" si="46"/>
        <v>0</v>
      </c>
      <c r="BA127" s="1018">
        <f t="shared" si="47"/>
        <v>0</v>
      </c>
      <c r="BB127" s="132"/>
      <c r="BC127" s="140">
        <f t="shared" si="48"/>
        <v>0</v>
      </c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30">
        <f t="shared" si="49"/>
        <v>0</v>
      </c>
      <c r="BR127" s="132"/>
    </row>
    <row r="128" spans="1:70" ht="14.25" customHeight="1" x14ac:dyDescent="0.25">
      <c r="A128" s="132"/>
      <c r="B128" s="306">
        <v>46134</v>
      </c>
      <c r="C128" s="133"/>
      <c r="D128" s="134"/>
      <c r="E128" s="135"/>
      <c r="F128" s="135"/>
      <c r="G128" s="147">
        <f t="shared" si="41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42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43"/>
        <v>0</v>
      </c>
      <c r="AH128" s="134"/>
      <c r="AI128" s="134"/>
      <c r="AJ128" s="136"/>
      <c r="AK128" s="105">
        <f t="shared" si="44"/>
        <v>0</v>
      </c>
      <c r="AL128" s="145"/>
      <c r="AM128" s="143"/>
      <c r="AN128" s="143"/>
      <c r="AO128" s="143"/>
      <c r="AP128" s="146"/>
      <c r="AQ128" s="224">
        <f t="shared" si="50"/>
        <v>0</v>
      </c>
      <c r="AR128" s="1554"/>
      <c r="AS128" s="1546"/>
      <c r="AT128" s="1546"/>
      <c r="AU128" s="1723"/>
      <c r="AV128" s="1548"/>
      <c r="AW128" s="1548"/>
      <c r="AX128" s="1548"/>
      <c r="AY128" s="1546"/>
      <c r="AZ128" s="222">
        <f t="shared" si="46"/>
        <v>0</v>
      </c>
      <c r="BA128" s="1018">
        <f t="shared" si="47"/>
        <v>0</v>
      </c>
      <c r="BB128" s="132"/>
      <c r="BC128" s="140">
        <f t="shared" si="48"/>
        <v>0</v>
      </c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30">
        <f t="shared" si="49"/>
        <v>0</v>
      </c>
      <c r="BR128" s="132"/>
    </row>
    <row r="129" spans="1:70" ht="14.25" customHeight="1" x14ac:dyDescent="0.25">
      <c r="A129" s="5"/>
      <c r="B129" s="306">
        <v>46135</v>
      </c>
      <c r="C129" s="133"/>
      <c r="D129" s="134"/>
      <c r="E129" s="135"/>
      <c r="F129" s="135"/>
      <c r="G129" s="147">
        <f t="shared" si="41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42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43"/>
        <v>0</v>
      </c>
      <c r="AH129" s="134"/>
      <c r="AI129" s="134"/>
      <c r="AJ129" s="136"/>
      <c r="AK129" s="105">
        <f t="shared" si="44"/>
        <v>0</v>
      </c>
      <c r="AL129" s="145"/>
      <c r="AM129" s="143"/>
      <c r="AN129" s="143"/>
      <c r="AO129" s="143"/>
      <c r="AP129" s="146"/>
      <c r="AQ129" s="224">
        <f t="shared" si="50"/>
        <v>0</v>
      </c>
      <c r="AR129" s="1554"/>
      <c r="AS129" s="1626"/>
      <c r="AT129" s="1546"/>
      <c r="AU129" s="1723"/>
      <c r="AV129" s="1548"/>
      <c r="AW129" s="1548"/>
      <c r="AX129" s="1548"/>
      <c r="AY129" s="1546"/>
      <c r="AZ129" s="222">
        <f t="shared" si="46"/>
        <v>0</v>
      </c>
      <c r="BA129" s="1018">
        <f t="shared" si="47"/>
        <v>0</v>
      </c>
      <c r="BB129" s="132"/>
      <c r="BC129" s="140">
        <f t="shared" si="48"/>
        <v>0</v>
      </c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30">
        <f t="shared" si="49"/>
        <v>0</v>
      </c>
      <c r="BR129" s="132"/>
    </row>
    <row r="130" spans="1:70" ht="14.25" customHeight="1" x14ac:dyDescent="0.25">
      <c r="A130" s="132"/>
      <c r="B130" s="306">
        <v>46136</v>
      </c>
      <c r="C130" s="133"/>
      <c r="D130" s="134"/>
      <c r="E130" s="135"/>
      <c r="F130" s="135"/>
      <c r="G130" s="147">
        <f t="shared" si="41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42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43"/>
        <v>0</v>
      </c>
      <c r="AH130" s="134"/>
      <c r="AI130" s="134"/>
      <c r="AJ130" s="136"/>
      <c r="AK130" s="105">
        <f t="shared" si="44"/>
        <v>0</v>
      </c>
      <c r="AL130" s="145"/>
      <c r="AM130" s="143"/>
      <c r="AN130" s="143"/>
      <c r="AO130" s="143"/>
      <c r="AP130" s="146"/>
      <c r="AQ130" s="224">
        <f t="shared" si="50"/>
        <v>0</v>
      </c>
      <c r="AR130" s="1554"/>
      <c r="AS130" s="1546"/>
      <c r="AT130" s="1546"/>
      <c r="AU130" s="1723"/>
      <c r="AV130" s="1548"/>
      <c r="AW130" s="1548"/>
      <c r="AX130" s="1548"/>
      <c r="AY130" s="1546"/>
      <c r="AZ130" s="222">
        <f t="shared" si="46"/>
        <v>0</v>
      </c>
      <c r="BA130" s="1018">
        <f t="shared" si="47"/>
        <v>0</v>
      </c>
      <c r="BB130" s="132"/>
      <c r="BC130" s="140">
        <f t="shared" si="48"/>
        <v>0</v>
      </c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30">
        <f t="shared" si="49"/>
        <v>0</v>
      </c>
      <c r="BR130" s="132"/>
    </row>
    <row r="131" spans="1:70" ht="14.25" customHeight="1" x14ac:dyDescent="0.25">
      <c r="A131" s="132"/>
      <c r="B131" s="306">
        <v>46137</v>
      </c>
      <c r="C131" s="133"/>
      <c r="D131" s="134"/>
      <c r="E131" s="135"/>
      <c r="F131" s="135"/>
      <c r="G131" s="147">
        <f t="shared" si="41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42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43"/>
        <v>0</v>
      </c>
      <c r="AH131" s="134"/>
      <c r="AI131" s="134"/>
      <c r="AJ131" s="136"/>
      <c r="AK131" s="105">
        <f t="shared" si="44"/>
        <v>0</v>
      </c>
      <c r="AL131" s="145"/>
      <c r="AM131" s="143"/>
      <c r="AN131" s="143"/>
      <c r="AO131" s="143"/>
      <c r="AP131" s="146"/>
      <c r="AQ131" s="224">
        <f t="shared" si="50"/>
        <v>0</v>
      </c>
      <c r="AR131" s="1554"/>
      <c r="AS131" s="1546"/>
      <c r="AT131" s="1546"/>
      <c r="AU131" s="1723"/>
      <c r="AV131" s="1548"/>
      <c r="AW131" s="1548"/>
      <c r="AX131" s="1548"/>
      <c r="AY131" s="1546"/>
      <c r="AZ131" s="222">
        <f t="shared" si="46"/>
        <v>0</v>
      </c>
      <c r="BA131" s="1018">
        <f t="shared" si="47"/>
        <v>0</v>
      </c>
      <c r="BB131" s="132"/>
      <c r="BC131" s="140">
        <f t="shared" si="48"/>
        <v>0</v>
      </c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30">
        <f t="shared" si="49"/>
        <v>0</v>
      </c>
      <c r="BR131" s="132"/>
    </row>
    <row r="132" spans="1:70" ht="14.25" customHeight="1" x14ac:dyDescent="0.25">
      <c r="A132" s="132"/>
      <c r="B132" s="306">
        <v>46138</v>
      </c>
      <c r="C132" s="133"/>
      <c r="D132" s="134"/>
      <c r="E132" s="135"/>
      <c r="F132" s="135"/>
      <c r="G132" s="147">
        <f t="shared" si="41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42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43"/>
        <v>0</v>
      </c>
      <c r="AH132" s="134"/>
      <c r="AI132" s="134"/>
      <c r="AJ132" s="136"/>
      <c r="AK132" s="105">
        <f t="shared" si="44"/>
        <v>0</v>
      </c>
      <c r="AL132" s="145"/>
      <c r="AM132" s="143"/>
      <c r="AN132" s="143"/>
      <c r="AO132" s="143"/>
      <c r="AP132" s="146"/>
      <c r="AQ132" s="224">
        <f t="shared" si="50"/>
        <v>0</v>
      </c>
      <c r="AR132" s="1554"/>
      <c r="AS132" s="1546"/>
      <c r="AT132" s="1546"/>
      <c r="AU132" s="1723"/>
      <c r="AV132" s="1548"/>
      <c r="AW132" s="1548"/>
      <c r="AX132" s="1548"/>
      <c r="AY132" s="1546"/>
      <c r="AZ132" s="222">
        <f t="shared" si="46"/>
        <v>0</v>
      </c>
      <c r="BA132" s="1018">
        <f t="shared" si="47"/>
        <v>0</v>
      </c>
      <c r="BB132" s="132"/>
      <c r="BC132" s="140">
        <f t="shared" si="48"/>
        <v>0</v>
      </c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30">
        <f t="shared" si="49"/>
        <v>0</v>
      </c>
      <c r="BR132" s="132"/>
    </row>
    <row r="133" spans="1:70" ht="14.25" customHeight="1" x14ac:dyDescent="0.25">
      <c r="A133" s="132"/>
      <c r="B133" s="306">
        <v>46139</v>
      </c>
      <c r="C133" s="133"/>
      <c r="D133" s="134"/>
      <c r="E133" s="135"/>
      <c r="F133" s="135"/>
      <c r="G133" s="147">
        <f t="shared" si="41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42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43"/>
        <v>0</v>
      </c>
      <c r="AH133" s="134"/>
      <c r="AI133" s="134"/>
      <c r="AJ133" s="136"/>
      <c r="AK133" s="105">
        <f t="shared" si="44"/>
        <v>0</v>
      </c>
      <c r="AL133" s="145"/>
      <c r="AM133" s="143"/>
      <c r="AN133" s="143"/>
      <c r="AO133" s="143"/>
      <c r="AP133" s="146"/>
      <c r="AQ133" s="224">
        <f t="shared" si="50"/>
        <v>0</v>
      </c>
      <c r="AR133" s="1554"/>
      <c r="AS133" s="1546"/>
      <c r="AT133" s="1546"/>
      <c r="AU133" s="1723"/>
      <c r="AV133" s="1548"/>
      <c r="AW133" s="1548"/>
      <c r="AX133" s="1548"/>
      <c r="AY133" s="1546"/>
      <c r="AZ133" s="222">
        <f t="shared" si="46"/>
        <v>0</v>
      </c>
      <c r="BA133" s="1018">
        <f t="shared" si="47"/>
        <v>0</v>
      </c>
      <c r="BB133" s="132"/>
      <c r="BC133" s="140">
        <f t="shared" si="48"/>
        <v>0</v>
      </c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30">
        <f t="shared" si="49"/>
        <v>0</v>
      </c>
      <c r="BR133" s="132"/>
    </row>
    <row r="134" spans="1:70" ht="14.25" customHeight="1" x14ac:dyDescent="0.25">
      <c r="A134" s="132"/>
      <c r="B134" s="306">
        <v>46140</v>
      </c>
      <c r="C134" s="133"/>
      <c r="D134" s="134"/>
      <c r="E134" s="135"/>
      <c r="F134" s="135"/>
      <c r="G134" s="147">
        <f t="shared" si="41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42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43"/>
        <v>0</v>
      </c>
      <c r="AH134" s="134"/>
      <c r="AI134" s="134"/>
      <c r="AJ134" s="136"/>
      <c r="AK134" s="105">
        <f t="shared" si="44"/>
        <v>0</v>
      </c>
      <c r="AL134" s="145"/>
      <c r="AM134" s="145"/>
      <c r="AN134" s="143"/>
      <c r="AO134" s="143"/>
      <c r="AP134" s="146"/>
      <c r="AQ134" s="224">
        <f t="shared" si="50"/>
        <v>0</v>
      </c>
      <c r="AR134" s="1554"/>
      <c r="AS134" s="1546"/>
      <c r="AT134" s="1546"/>
      <c r="AU134" s="1723"/>
      <c r="AV134" s="1548"/>
      <c r="AW134" s="1548"/>
      <c r="AX134" s="1548"/>
      <c r="AY134" s="1546"/>
      <c r="AZ134" s="222">
        <f t="shared" si="46"/>
        <v>0</v>
      </c>
      <c r="BA134" s="1018">
        <f t="shared" si="47"/>
        <v>0</v>
      </c>
      <c r="BB134" s="132"/>
      <c r="BC134" s="140">
        <f t="shared" si="48"/>
        <v>0</v>
      </c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229"/>
      <c r="BO134" s="126"/>
      <c r="BP134" s="126"/>
      <c r="BQ134" s="130">
        <f t="shared" si="49"/>
        <v>0</v>
      </c>
      <c r="BR134" s="132"/>
    </row>
    <row r="135" spans="1:70" ht="14.25" customHeight="1" x14ac:dyDescent="0.25">
      <c r="A135" s="132"/>
      <c r="B135" s="306">
        <v>46141</v>
      </c>
      <c r="C135" s="133"/>
      <c r="D135" s="134"/>
      <c r="E135" s="135"/>
      <c r="F135" s="135"/>
      <c r="G135" s="147">
        <f t="shared" si="41"/>
        <v>0</v>
      </c>
      <c r="H135" s="144"/>
      <c r="I135" s="145"/>
      <c r="J135" s="143"/>
      <c r="K135" s="145"/>
      <c r="L135" s="143"/>
      <c r="M135" s="143"/>
      <c r="N135" s="143"/>
      <c r="O135" s="143"/>
      <c r="P135" s="143"/>
      <c r="Q135" s="143"/>
      <c r="R135" s="143"/>
      <c r="S135" s="143"/>
      <c r="T135" s="103">
        <f t="shared" si="42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43"/>
        <v>0</v>
      </c>
      <c r="AH135" s="134"/>
      <c r="AI135" s="134"/>
      <c r="AJ135" s="136"/>
      <c r="AK135" s="105">
        <f t="shared" si="44"/>
        <v>0</v>
      </c>
      <c r="AL135" s="145"/>
      <c r="AM135" s="143"/>
      <c r="AN135" s="143"/>
      <c r="AO135" s="143"/>
      <c r="AP135" s="146"/>
      <c r="AQ135" s="224">
        <f t="shared" si="50"/>
        <v>0</v>
      </c>
      <c r="AR135" s="1554"/>
      <c r="AS135" s="1546"/>
      <c r="AT135" s="1546"/>
      <c r="AU135" s="1723"/>
      <c r="AV135" s="1548"/>
      <c r="AW135" s="1548"/>
      <c r="AX135" s="1548"/>
      <c r="AY135" s="1546"/>
      <c r="AZ135" s="222">
        <f t="shared" si="46"/>
        <v>0</v>
      </c>
      <c r="BA135" s="1018">
        <f t="shared" si="47"/>
        <v>0</v>
      </c>
      <c r="BB135" s="132"/>
      <c r="BC135" s="140">
        <f t="shared" si="48"/>
        <v>0</v>
      </c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30">
        <f t="shared" si="49"/>
        <v>0</v>
      </c>
      <c r="BR135" s="132"/>
    </row>
    <row r="136" spans="1:70" ht="14.25" customHeight="1" thickBot="1" x14ac:dyDescent="0.3">
      <c r="A136" s="132"/>
      <c r="B136" s="306">
        <v>46142</v>
      </c>
      <c r="C136" s="133"/>
      <c r="D136" s="134"/>
      <c r="E136" s="135"/>
      <c r="F136" s="135"/>
      <c r="G136" s="147">
        <f t="shared" si="41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42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43"/>
        <v>0</v>
      </c>
      <c r="AH136" s="134"/>
      <c r="AI136" s="134"/>
      <c r="AJ136" s="136"/>
      <c r="AK136" s="105">
        <f t="shared" si="44"/>
        <v>0</v>
      </c>
      <c r="AL136" s="145"/>
      <c r="AM136" s="145"/>
      <c r="AN136" s="143"/>
      <c r="AO136" s="143"/>
      <c r="AP136" s="146"/>
      <c r="AQ136" s="224">
        <f t="shared" si="50"/>
        <v>0</v>
      </c>
      <c r="AR136" s="1642"/>
      <c r="AS136" s="1557"/>
      <c r="AT136" s="1557"/>
      <c r="AU136" s="1725"/>
      <c r="AV136" s="1548"/>
      <c r="AW136" s="1548"/>
      <c r="AX136" s="1548"/>
      <c r="AY136" s="1557"/>
      <c r="AZ136" s="222">
        <f t="shared" si="46"/>
        <v>0</v>
      </c>
      <c r="BA136" s="1018">
        <f t="shared" si="47"/>
        <v>0</v>
      </c>
      <c r="BB136" s="132"/>
      <c r="BC136" s="140">
        <f t="shared" si="48"/>
        <v>0</v>
      </c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30">
        <f t="shared" si="49"/>
        <v>0</v>
      </c>
      <c r="BR136" s="132"/>
    </row>
    <row r="137" spans="1:70" ht="14.25" customHeight="1" thickBot="1" x14ac:dyDescent="0.3">
      <c r="A137" s="22"/>
      <c r="B137" s="1019" t="s">
        <v>78</v>
      </c>
      <c r="C137" s="1020">
        <f t="shared" ref="C137:G137" si="51">SUM(C107:C136)</f>
        <v>0</v>
      </c>
      <c r="D137" s="1020">
        <f t="shared" si="51"/>
        <v>0</v>
      </c>
      <c r="E137" s="1020">
        <f t="shared" si="51"/>
        <v>0</v>
      </c>
      <c r="F137" s="1020">
        <f t="shared" si="51"/>
        <v>0</v>
      </c>
      <c r="G137" s="1020">
        <f t="shared" si="51"/>
        <v>0</v>
      </c>
      <c r="H137" s="1021">
        <f>SUMIF(H107:H136,"&gt;0")</f>
        <v>0</v>
      </c>
      <c r="I137" s="1021">
        <f t="shared" ref="I137:BA137" si="52">SUM(I107:I136)</f>
        <v>0</v>
      </c>
      <c r="J137" s="1021">
        <f t="shared" si="52"/>
        <v>0</v>
      </c>
      <c r="K137" s="1021">
        <f t="shared" si="52"/>
        <v>0</v>
      </c>
      <c r="L137" s="1021">
        <f t="shared" si="52"/>
        <v>0</v>
      </c>
      <c r="M137" s="1021">
        <f t="shared" si="52"/>
        <v>0</v>
      </c>
      <c r="N137" s="1021">
        <f t="shared" si="52"/>
        <v>0</v>
      </c>
      <c r="O137" s="1021">
        <f t="shared" si="52"/>
        <v>0</v>
      </c>
      <c r="P137" s="1021">
        <f t="shared" si="52"/>
        <v>0</v>
      </c>
      <c r="Q137" s="1021">
        <f t="shared" si="52"/>
        <v>0</v>
      </c>
      <c r="R137" s="1021">
        <f t="shared" si="52"/>
        <v>0</v>
      </c>
      <c r="S137" s="1020">
        <f t="shared" si="52"/>
        <v>0</v>
      </c>
      <c r="T137" s="1020">
        <f t="shared" si="52"/>
        <v>0</v>
      </c>
      <c r="U137" s="1020">
        <f t="shared" si="52"/>
        <v>0</v>
      </c>
      <c r="V137" s="1020">
        <f t="shared" si="52"/>
        <v>0</v>
      </c>
      <c r="W137" s="1020">
        <f t="shared" si="52"/>
        <v>0</v>
      </c>
      <c r="X137" s="1020">
        <f t="shared" si="52"/>
        <v>0</v>
      </c>
      <c r="Y137" s="1020">
        <f t="shared" si="52"/>
        <v>0</v>
      </c>
      <c r="Z137" s="1020">
        <f t="shared" si="52"/>
        <v>0</v>
      </c>
      <c r="AA137" s="1020">
        <f t="shared" si="52"/>
        <v>0</v>
      </c>
      <c r="AB137" s="1020">
        <f t="shared" si="52"/>
        <v>0</v>
      </c>
      <c r="AC137" s="1020">
        <f t="shared" si="52"/>
        <v>0</v>
      </c>
      <c r="AD137" s="1020">
        <f t="shared" si="52"/>
        <v>0</v>
      </c>
      <c r="AE137" s="1020">
        <f t="shared" si="52"/>
        <v>0</v>
      </c>
      <c r="AF137" s="1020">
        <f t="shared" si="52"/>
        <v>0</v>
      </c>
      <c r="AG137" s="1020">
        <f t="shared" si="52"/>
        <v>0</v>
      </c>
      <c r="AH137" s="1020">
        <f t="shared" si="52"/>
        <v>0</v>
      </c>
      <c r="AI137" s="1020">
        <f t="shared" si="52"/>
        <v>0</v>
      </c>
      <c r="AJ137" s="1020">
        <f t="shared" si="52"/>
        <v>0</v>
      </c>
      <c r="AK137" s="1020">
        <f t="shared" si="52"/>
        <v>0</v>
      </c>
      <c r="AL137" s="1020">
        <f t="shared" si="52"/>
        <v>0</v>
      </c>
      <c r="AM137" s="1020">
        <f t="shared" si="52"/>
        <v>0</v>
      </c>
      <c r="AN137" s="1020">
        <f t="shared" si="52"/>
        <v>0</v>
      </c>
      <c r="AO137" s="1020">
        <f t="shared" si="52"/>
        <v>0</v>
      </c>
      <c r="AP137" s="1020">
        <f t="shared" si="52"/>
        <v>0</v>
      </c>
      <c r="AQ137" s="1020">
        <f t="shared" si="52"/>
        <v>0</v>
      </c>
      <c r="AR137" s="810">
        <f t="shared" si="52"/>
        <v>0</v>
      </c>
      <c r="AS137" s="810">
        <f t="shared" si="52"/>
        <v>0</v>
      </c>
      <c r="AT137" s="810">
        <f t="shared" si="52"/>
        <v>0</v>
      </c>
      <c r="AU137" s="810">
        <f t="shared" si="52"/>
        <v>0</v>
      </c>
      <c r="AV137" s="810">
        <f t="shared" si="52"/>
        <v>0</v>
      </c>
      <c r="AW137" s="810">
        <f t="shared" si="52"/>
        <v>0</v>
      </c>
      <c r="AX137" s="810">
        <f t="shared" si="52"/>
        <v>0</v>
      </c>
      <c r="AY137" s="810">
        <f t="shared" si="52"/>
        <v>0</v>
      </c>
      <c r="AZ137" s="1020">
        <f t="shared" si="52"/>
        <v>0</v>
      </c>
      <c r="BA137" s="1020">
        <f t="shared" si="52"/>
        <v>0</v>
      </c>
      <c r="BB137" s="132"/>
      <c r="BC137" s="1020">
        <f t="shared" ref="BC137:BQ137" si="53">SUM(BC107:BC136)</f>
        <v>0</v>
      </c>
      <c r="BD137" s="1020">
        <f t="shared" si="53"/>
        <v>0</v>
      </c>
      <c r="BE137" s="1020">
        <f t="shared" si="53"/>
        <v>0</v>
      </c>
      <c r="BF137" s="1020">
        <f t="shared" si="53"/>
        <v>0</v>
      </c>
      <c r="BG137" s="1020">
        <f t="shared" si="53"/>
        <v>0</v>
      </c>
      <c r="BH137" s="1020">
        <f t="shared" si="53"/>
        <v>0</v>
      </c>
      <c r="BI137" s="1020">
        <f t="shared" si="53"/>
        <v>0</v>
      </c>
      <c r="BJ137" s="1020">
        <f t="shared" si="53"/>
        <v>0</v>
      </c>
      <c r="BK137" s="1020">
        <f t="shared" si="53"/>
        <v>0</v>
      </c>
      <c r="BL137" s="1020">
        <f t="shared" si="53"/>
        <v>0</v>
      </c>
      <c r="BM137" s="1020">
        <f t="shared" si="53"/>
        <v>0</v>
      </c>
      <c r="BN137" s="1020">
        <f t="shared" si="53"/>
        <v>0</v>
      </c>
      <c r="BO137" s="1020">
        <f t="shared" si="53"/>
        <v>0</v>
      </c>
      <c r="BP137" s="1020">
        <f t="shared" si="53"/>
        <v>0</v>
      </c>
      <c r="BQ137" s="1020">
        <f t="shared" si="53"/>
        <v>0</v>
      </c>
      <c r="BR137" s="132"/>
    </row>
    <row r="138" spans="1:70" ht="14.25" customHeight="1" x14ac:dyDescent="0.25">
      <c r="A138" s="1022"/>
      <c r="B138" s="1023" t="s">
        <v>11</v>
      </c>
      <c r="C138" s="3"/>
      <c r="D138" s="3"/>
      <c r="E138" s="3"/>
      <c r="F138" s="3"/>
      <c r="G138" s="4"/>
      <c r="H138" s="517">
        <f t="shared" ref="H138:R138" si="54">SUMIF(H107:H136,"&lt;0")</f>
        <v>0</v>
      </c>
      <c r="I138" s="517">
        <f t="shared" si="54"/>
        <v>0</v>
      </c>
      <c r="J138" s="517">
        <f t="shared" si="54"/>
        <v>0</v>
      </c>
      <c r="K138" s="517">
        <f t="shared" si="54"/>
        <v>0</v>
      </c>
      <c r="L138" s="517">
        <f t="shared" si="54"/>
        <v>0</v>
      </c>
      <c r="M138" s="517">
        <f t="shared" si="54"/>
        <v>0</v>
      </c>
      <c r="N138" s="517">
        <f t="shared" si="54"/>
        <v>0</v>
      </c>
      <c r="O138" s="517">
        <f t="shared" si="54"/>
        <v>0</v>
      </c>
      <c r="P138" s="517">
        <f t="shared" si="54"/>
        <v>0</v>
      </c>
      <c r="Q138" s="517">
        <f t="shared" si="54"/>
        <v>0</v>
      </c>
      <c r="R138" s="517">
        <f t="shared" si="54"/>
        <v>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1:70" ht="14.25" customHeight="1" thickBot="1" x14ac:dyDescent="0.3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spans="1:70" ht="14.25" customHeight="1" thickBot="1" x14ac:dyDescent="0.3">
      <c r="A140" s="132"/>
      <c r="B140" s="791">
        <v>46143</v>
      </c>
      <c r="C140" s="1024"/>
      <c r="D140" s="1025"/>
      <c r="E140" s="182"/>
      <c r="F140" s="182"/>
      <c r="G140" s="216">
        <f t="shared" ref="G140:G170" si="55">+C140+D140+E140+F140</f>
        <v>0</v>
      </c>
      <c r="H140" s="1009"/>
      <c r="I140" s="1010"/>
      <c r="J140" s="1010"/>
      <c r="K140" s="1010"/>
      <c r="L140" s="1010"/>
      <c r="M140" s="1010"/>
      <c r="N140" s="1010"/>
      <c r="O140" s="1010"/>
      <c r="P140" s="1010"/>
      <c r="Q140" s="1010"/>
      <c r="R140" s="1010"/>
      <c r="S140" s="1010"/>
      <c r="T140" s="1012">
        <f t="shared" ref="T140:T170" si="56">SUM(H140:S140)</f>
        <v>0</v>
      </c>
      <c r="U140" s="1010"/>
      <c r="V140" s="1010"/>
      <c r="W140" s="1010"/>
      <c r="X140" s="1010"/>
      <c r="Y140" s="1010"/>
      <c r="Z140" s="1010"/>
      <c r="AA140" s="1010"/>
      <c r="AB140" s="1010"/>
      <c r="AC140" s="1010"/>
      <c r="AD140" s="1010"/>
      <c r="AE140" s="1010"/>
      <c r="AF140" s="1010"/>
      <c r="AG140" s="1012">
        <f t="shared" ref="AG140:AG170" si="57">SUM(U140:AF140)</f>
        <v>0</v>
      </c>
      <c r="AH140" s="1025"/>
      <c r="AI140" s="1025"/>
      <c r="AJ140" s="1026"/>
      <c r="AK140" s="1014">
        <f t="shared" ref="AK140:AK170" si="58">SUM(AH140:AJ140)</f>
        <v>0</v>
      </c>
      <c r="AL140" s="1011"/>
      <c r="AM140" s="1010"/>
      <c r="AN140" s="1010"/>
      <c r="AO140" s="1010"/>
      <c r="AP140" s="1015"/>
      <c r="AQ140" s="219">
        <f t="shared" ref="AQ140:AQ170" si="59">+G140-T140-AG140-AK140-AL140-AN140-AO140-AP140-AM140</f>
        <v>0</v>
      </c>
      <c r="AR140" s="938"/>
      <c r="AS140" s="639"/>
      <c r="AT140" s="639"/>
      <c r="AU140" s="938"/>
      <c r="AV140" s="639"/>
      <c r="AW140" s="639"/>
      <c r="AX140" s="639"/>
      <c r="AY140" s="639"/>
      <c r="AZ140" s="678">
        <f t="shared" ref="AZ140:AZ170" si="60">SUM(AR140:AY140)-AX140</f>
        <v>0</v>
      </c>
      <c r="BA140" s="679">
        <f t="shared" ref="BA140:BA170" si="61">+AQ140-AZ140</f>
        <v>0</v>
      </c>
      <c r="BB140" s="132"/>
      <c r="BC140" s="195">
        <f t="shared" ref="BC140:BC170" si="62">SUM(BD140:BP140)</f>
        <v>0</v>
      </c>
      <c r="BD140" s="196"/>
      <c r="BE140" s="196"/>
      <c r="BF140" s="196"/>
      <c r="BG140" s="196"/>
      <c r="BH140" s="196"/>
      <c r="BI140" s="196"/>
      <c r="BJ140" s="196"/>
      <c r="BK140" s="196"/>
      <c r="BL140" s="196"/>
      <c r="BM140" s="196"/>
      <c r="BN140" s="196"/>
      <c r="BO140" s="196"/>
      <c r="BP140" s="196"/>
      <c r="BQ140" s="116">
        <f t="shared" ref="BQ140:BQ170" si="63">+BA140-BC140</f>
        <v>0</v>
      </c>
      <c r="BR140" s="132"/>
    </row>
    <row r="141" spans="1:70" ht="14.25" customHeight="1" thickBot="1" x14ac:dyDescent="0.3">
      <c r="A141" s="132"/>
      <c r="B141" s="791">
        <v>46144</v>
      </c>
      <c r="C141" s="133"/>
      <c r="D141" s="134"/>
      <c r="E141" s="135"/>
      <c r="F141" s="135"/>
      <c r="G141" s="147">
        <f t="shared" si="55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56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57"/>
        <v>0</v>
      </c>
      <c r="AH141" s="134"/>
      <c r="AI141" s="134"/>
      <c r="AJ141" s="136"/>
      <c r="AK141" s="105">
        <f t="shared" si="58"/>
        <v>0</v>
      </c>
      <c r="AL141" s="145"/>
      <c r="AM141" s="145"/>
      <c r="AN141" s="143"/>
      <c r="AO141" s="143"/>
      <c r="AP141" s="146"/>
      <c r="AQ141" s="219">
        <f t="shared" si="59"/>
        <v>0</v>
      </c>
      <c r="AR141" s="939"/>
      <c r="AS141" s="496"/>
      <c r="AT141" s="274"/>
      <c r="AU141" s="939"/>
      <c r="AV141" s="274"/>
      <c r="AW141" s="274"/>
      <c r="AX141" s="274"/>
      <c r="AY141" s="274"/>
      <c r="AZ141" s="222">
        <f t="shared" si="60"/>
        <v>0</v>
      </c>
      <c r="BA141" s="140">
        <f t="shared" si="61"/>
        <v>0</v>
      </c>
      <c r="BB141" s="132"/>
      <c r="BC141" s="140">
        <f t="shared" si="62"/>
        <v>0</v>
      </c>
      <c r="BD141" s="141"/>
      <c r="BE141" s="141"/>
      <c r="BF141" s="141"/>
      <c r="BG141" s="141"/>
      <c r="BH141" s="141"/>
      <c r="BI141" s="141"/>
      <c r="BJ141" s="141"/>
      <c r="BK141" s="141"/>
      <c r="BL141" s="141"/>
      <c r="BM141" s="141"/>
      <c r="BN141" s="150"/>
      <c r="BO141" s="141"/>
      <c r="BP141" s="141"/>
      <c r="BQ141" s="130">
        <f t="shared" si="63"/>
        <v>0</v>
      </c>
      <c r="BR141" s="132"/>
    </row>
    <row r="142" spans="1:70" ht="14.25" customHeight="1" thickBot="1" x14ac:dyDescent="0.3">
      <c r="A142" s="132"/>
      <c r="B142" s="791">
        <v>46145</v>
      </c>
      <c r="C142" s="133"/>
      <c r="D142" s="134"/>
      <c r="E142" s="135"/>
      <c r="F142" s="135"/>
      <c r="G142" s="147">
        <f t="shared" si="55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56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57"/>
        <v>0</v>
      </c>
      <c r="AH142" s="134"/>
      <c r="AI142" s="134"/>
      <c r="AJ142" s="136"/>
      <c r="AK142" s="105">
        <f t="shared" si="58"/>
        <v>0</v>
      </c>
      <c r="AL142" s="145"/>
      <c r="AM142" s="143"/>
      <c r="AN142" s="143"/>
      <c r="AO142" s="143"/>
      <c r="AP142" s="146"/>
      <c r="AQ142" s="219">
        <f t="shared" si="59"/>
        <v>0</v>
      </c>
      <c r="AR142" s="939"/>
      <c r="AS142" s="274"/>
      <c r="AT142" s="274"/>
      <c r="AU142" s="939"/>
      <c r="AV142" s="274"/>
      <c r="AW142" s="274"/>
      <c r="AX142" s="274"/>
      <c r="AY142" s="274"/>
      <c r="AZ142" s="222">
        <f t="shared" si="60"/>
        <v>0</v>
      </c>
      <c r="BA142" s="140">
        <f t="shared" si="61"/>
        <v>0</v>
      </c>
      <c r="BB142" s="132"/>
      <c r="BC142" s="140">
        <f t="shared" si="62"/>
        <v>0</v>
      </c>
      <c r="BD142" s="141"/>
      <c r="BE142" s="141"/>
      <c r="BF142" s="141"/>
      <c r="BG142" s="141"/>
      <c r="BH142" s="141"/>
      <c r="BI142" s="141"/>
      <c r="BJ142" s="141"/>
      <c r="BK142" s="141"/>
      <c r="BL142" s="141"/>
      <c r="BM142" s="141"/>
      <c r="BN142" s="141"/>
      <c r="BO142" s="141"/>
      <c r="BP142" s="141"/>
      <c r="BQ142" s="130">
        <f t="shared" si="63"/>
        <v>0</v>
      </c>
      <c r="BR142" s="132"/>
    </row>
    <row r="143" spans="1:70" ht="14.25" customHeight="1" thickBot="1" x14ac:dyDescent="0.3">
      <c r="A143" s="132"/>
      <c r="B143" s="791">
        <v>46146</v>
      </c>
      <c r="C143" s="136"/>
      <c r="D143" s="134"/>
      <c r="E143" s="135"/>
      <c r="F143" s="135"/>
      <c r="G143" s="147">
        <f t="shared" si="55"/>
        <v>0</v>
      </c>
      <c r="H143" s="144"/>
      <c r="I143" s="143"/>
      <c r="J143" s="143"/>
      <c r="K143" s="145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56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57"/>
        <v>0</v>
      </c>
      <c r="AH143" s="134"/>
      <c r="AI143" s="134"/>
      <c r="AJ143" s="136"/>
      <c r="AK143" s="105">
        <f t="shared" si="58"/>
        <v>0</v>
      </c>
      <c r="AL143" s="145"/>
      <c r="AM143" s="145"/>
      <c r="AN143" s="143"/>
      <c r="AO143" s="143"/>
      <c r="AP143" s="146"/>
      <c r="AQ143" s="219">
        <f t="shared" si="59"/>
        <v>0</v>
      </c>
      <c r="AR143" s="939"/>
      <c r="AS143" s="274"/>
      <c r="AT143" s="274"/>
      <c r="AU143" s="939"/>
      <c r="AV143" s="274"/>
      <c r="AW143" s="274"/>
      <c r="AX143" s="274"/>
      <c r="AY143" s="274"/>
      <c r="AZ143" s="222">
        <f t="shared" si="60"/>
        <v>0</v>
      </c>
      <c r="BA143" s="140">
        <f t="shared" si="61"/>
        <v>0</v>
      </c>
      <c r="BB143" s="132"/>
      <c r="BC143" s="140">
        <f t="shared" si="62"/>
        <v>0</v>
      </c>
      <c r="BD143" s="141"/>
      <c r="BE143" s="141"/>
      <c r="BF143" s="141"/>
      <c r="BG143" s="141"/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30">
        <f t="shared" si="63"/>
        <v>0</v>
      </c>
      <c r="BR143" s="132"/>
    </row>
    <row r="144" spans="1:70" ht="14.25" customHeight="1" thickBot="1" x14ac:dyDescent="0.3">
      <c r="A144" s="132"/>
      <c r="B144" s="791">
        <v>46147</v>
      </c>
      <c r="C144" s="133"/>
      <c r="D144" s="134"/>
      <c r="E144" s="135"/>
      <c r="F144" s="135"/>
      <c r="G144" s="147">
        <f t="shared" si="55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56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57"/>
        <v>0</v>
      </c>
      <c r="AH144" s="134"/>
      <c r="AI144" s="134"/>
      <c r="AJ144" s="136"/>
      <c r="AK144" s="105">
        <f t="shared" si="58"/>
        <v>0</v>
      </c>
      <c r="AL144" s="145"/>
      <c r="AM144" s="143"/>
      <c r="AN144" s="143"/>
      <c r="AO144" s="143"/>
      <c r="AP144" s="146"/>
      <c r="AQ144" s="219">
        <f t="shared" si="59"/>
        <v>0</v>
      </c>
      <c r="AR144" s="939"/>
      <c r="AS144" s="274"/>
      <c r="AT144" s="274"/>
      <c r="AU144" s="939"/>
      <c r="AV144" s="274"/>
      <c r="AW144" s="274"/>
      <c r="AX144" s="274"/>
      <c r="AY144" s="274"/>
      <c r="AZ144" s="222">
        <f t="shared" si="60"/>
        <v>0</v>
      </c>
      <c r="BA144" s="140">
        <f t="shared" si="61"/>
        <v>0</v>
      </c>
      <c r="BB144" s="132"/>
      <c r="BC144" s="140">
        <f t="shared" si="62"/>
        <v>0</v>
      </c>
      <c r="BD144" s="141"/>
      <c r="BE144" s="141"/>
      <c r="BF144" s="141"/>
      <c r="BG144" s="141"/>
      <c r="BH144" s="141"/>
      <c r="BI144" s="141"/>
      <c r="BJ144" s="141"/>
      <c r="BK144" s="141"/>
      <c r="BL144" s="141"/>
      <c r="BM144" s="141"/>
      <c r="BN144" s="150"/>
      <c r="BO144" s="141"/>
      <c r="BP144" s="141"/>
      <c r="BQ144" s="130">
        <f t="shared" si="63"/>
        <v>0</v>
      </c>
      <c r="BR144" s="132"/>
    </row>
    <row r="145" spans="1:70" ht="14.25" customHeight="1" thickBot="1" x14ac:dyDescent="0.3">
      <c r="A145" s="132"/>
      <c r="B145" s="791">
        <v>46148</v>
      </c>
      <c r="C145" s="133"/>
      <c r="D145" s="134"/>
      <c r="E145" s="135"/>
      <c r="F145" s="135"/>
      <c r="G145" s="147">
        <f t="shared" si="55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56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57"/>
        <v>0</v>
      </c>
      <c r="AH145" s="134"/>
      <c r="AI145" s="134"/>
      <c r="AJ145" s="136"/>
      <c r="AK145" s="105">
        <f t="shared" si="58"/>
        <v>0</v>
      </c>
      <c r="AL145" s="145"/>
      <c r="AM145" s="145"/>
      <c r="AN145" s="143"/>
      <c r="AO145" s="143"/>
      <c r="AP145" s="146"/>
      <c r="AQ145" s="219">
        <f t="shared" si="59"/>
        <v>0</v>
      </c>
      <c r="AR145" s="939"/>
      <c r="AS145" s="274"/>
      <c r="AT145" s="274"/>
      <c r="AU145" s="939"/>
      <c r="AV145" s="274"/>
      <c r="AW145" s="274"/>
      <c r="AX145" s="274"/>
      <c r="AY145" s="274"/>
      <c r="AZ145" s="222">
        <f t="shared" si="60"/>
        <v>0</v>
      </c>
      <c r="BA145" s="140">
        <f t="shared" si="61"/>
        <v>0</v>
      </c>
      <c r="BB145" s="132"/>
      <c r="BC145" s="140">
        <f t="shared" si="62"/>
        <v>0</v>
      </c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30">
        <f t="shared" si="63"/>
        <v>0</v>
      </c>
      <c r="BR145" s="132"/>
    </row>
    <row r="146" spans="1:70" ht="14.25" customHeight="1" thickBot="1" x14ac:dyDescent="0.3">
      <c r="A146" s="132"/>
      <c r="B146" s="791">
        <v>46149</v>
      </c>
      <c r="C146" s="133"/>
      <c r="D146" s="136"/>
      <c r="E146" s="135"/>
      <c r="F146" s="135"/>
      <c r="G146" s="147">
        <f t="shared" si="55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56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57"/>
        <v>0</v>
      </c>
      <c r="AH146" s="136"/>
      <c r="AI146" s="136"/>
      <c r="AJ146" s="136"/>
      <c r="AK146" s="105">
        <f t="shared" si="58"/>
        <v>0</v>
      </c>
      <c r="AL146" s="143"/>
      <c r="AM146" s="143"/>
      <c r="AN146" s="143"/>
      <c r="AO146" s="143"/>
      <c r="AP146" s="146"/>
      <c r="AQ146" s="219">
        <f t="shared" si="59"/>
        <v>0</v>
      </c>
      <c r="AR146" s="863"/>
      <c r="AS146" s="274"/>
      <c r="AT146" s="274"/>
      <c r="AU146" s="863"/>
      <c r="AV146" s="274"/>
      <c r="AW146" s="274"/>
      <c r="AX146" s="274"/>
      <c r="AY146" s="274"/>
      <c r="AZ146" s="222">
        <f t="shared" si="60"/>
        <v>0</v>
      </c>
      <c r="BA146" s="140">
        <f t="shared" si="61"/>
        <v>0</v>
      </c>
      <c r="BB146" s="132"/>
      <c r="BC146" s="140">
        <f t="shared" si="62"/>
        <v>0</v>
      </c>
      <c r="BD146" s="141"/>
      <c r="BE146" s="141"/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30">
        <f t="shared" si="63"/>
        <v>0</v>
      </c>
      <c r="BR146" s="132"/>
    </row>
    <row r="147" spans="1:70" ht="14.25" customHeight="1" thickBot="1" x14ac:dyDescent="0.3">
      <c r="A147" s="132"/>
      <c r="B147" s="791">
        <v>46150</v>
      </c>
      <c r="C147" s="133"/>
      <c r="D147" s="136"/>
      <c r="E147" s="135"/>
      <c r="F147" s="135"/>
      <c r="G147" s="147">
        <f t="shared" si="55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56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57"/>
        <v>0</v>
      </c>
      <c r="AH147" s="136"/>
      <c r="AI147" s="136"/>
      <c r="AJ147" s="136"/>
      <c r="AK147" s="105">
        <f t="shared" si="58"/>
        <v>0</v>
      </c>
      <c r="AL147" s="143"/>
      <c r="AM147" s="143"/>
      <c r="AN147" s="143"/>
      <c r="AO147" s="143"/>
      <c r="AP147" s="146"/>
      <c r="AQ147" s="219">
        <f t="shared" si="59"/>
        <v>0</v>
      </c>
      <c r="AR147" s="863"/>
      <c r="AS147" s="274"/>
      <c r="AT147" s="274"/>
      <c r="AU147" s="863"/>
      <c r="AV147" s="274"/>
      <c r="AW147" s="274"/>
      <c r="AX147" s="274"/>
      <c r="AY147" s="274"/>
      <c r="AZ147" s="222">
        <f t="shared" si="60"/>
        <v>0</v>
      </c>
      <c r="BA147" s="140">
        <f t="shared" si="61"/>
        <v>0</v>
      </c>
      <c r="BB147" s="132"/>
      <c r="BC147" s="140">
        <f t="shared" si="62"/>
        <v>0</v>
      </c>
      <c r="BD147" s="141"/>
      <c r="BE147" s="141"/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30">
        <f t="shared" si="63"/>
        <v>0</v>
      </c>
      <c r="BR147" s="132"/>
    </row>
    <row r="148" spans="1:70" ht="14.25" customHeight="1" thickBot="1" x14ac:dyDescent="0.3">
      <c r="A148" s="132"/>
      <c r="B148" s="791">
        <v>46151</v>
      </c>
      <c r="C148" s="133"/>
      <c r="D148" s="136"/>
      <c r="E148" s="135"/>
      <c r="F148" s="135"/>
      <c r="G148" s="147">
        <f t="shared" si="55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56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57"/>
        <v>0</v>
      </c>
      <c r="AH148" s="136"/>
      <c r="AI148" s="136"/>
      <c r="AJ148" s="136"/>
      <c r="AK148" s="105">
        <f t="shared" si="58"/>
        <v>0</v>
      </c>
      <c r="AL148" s="143"/>
      <c r="AM148" s="143"/>
      <c r="AN148" s="143"/>
      <c r="AO148" s="143"/>
      <c r="AP148" s="146"/>
      <c r="AQ148" s="219">
        <f t="shared" si="59"/>
        <v>0</v>
      </c>
      <c r="AR148" s="863"/>
      <c r="AS148" s="274"/>
      <c r="AT148" s="274"/>
      <c r="AU148" s="863"/>
      <c r="AV148" s="274"/>
      <c r="AW148" s="274"/>
      <c r="AX148" s="274"/>
      <c r="AY148" s="274"/>
      <c r="AZ148" s="222">
        <f t="shared" si="60"/>
        <v>0</v>
      </c>
      <c r="BA148" s="140">
        <f t="shared" si="61"/>
        <v>0</v>
      </c>
      <c r="BB148" s="132"/>
      <c r="BC148" s="140">
        <f t="shared" si="62"/>
        <v>0</v>
      </c>
      <c r="BD148" s="141"/>
      <c r="BE148" s="141"/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30">
        <f t="shared" si="63"/>
        <v>0</v>
      </c>
      <c r="BR148" s="132"/>
    </row>
    <row r="149" spans="1:70" ht="14.25" customHeight="1" thickBot="1" x14ac:dyDescent="0.3">
      <c r="A149" s="132"/>
      <c r="B149" s="791">
        <v>46152</v>
      </c>
      <c r="C149" s="133"/>
      <c r="D149" s="136"/>
      <c r="E149" s="135"/>
      <c r="F149" s="135"/>
      <c r="G149" s="147">
        <f t="shared" si="55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56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57"/>
        <v>0</v>
      </c>
      <c r="AH149" s="136"/>
      <c r="AI149" s="136"/>
      <c r="AJ149" s="136"/>
      <c r="AK149" s="105">
        <f t="shared" si="58"/>
        <v>0</v>
      </c>
      <c r="AL149" s="143"/>
      <c r="AM149" s="143"/>
      <c r="AN149" s="143"/>
      <c r="AO149" s="143"/>
      <c r="AP149" s="146"/>
      <c r="AQ149" s="219">
        <f t="shared" si="59"/>
        <v>0</v>
      </c>
      <c r="AR149" s="863"/>
      <c r="AS149" s="274"/>
      <c r="AT149" s="274"/>
      <c r="AU149" s="863"/>
      <c r="AV149" s="274"/>
      <c r="AW149" s="274"/>
      <c r="AX149" s="274"/>
      <c r="AY149" s="274"/>
      <c r="AZ149" s="222">
        <f t="shared" si="60"/>
        <v>0</v>
      </c>
      <c r="BA149" s="140">
        <f t="shared" si="61"/>
        <v>0</v>
      </c>
      <c r="BB149" s="132"/>
      <c r="BC149" s="140">
        <f t="shared" si="62"/>
        <v>0</v>
      </c>
      <c r="BD149" s="141"/>
      <c r="BE149" s="141"/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30">
        <f t="shared" si="63"/>
        <v>0</v>
      </c>
      <c r="BR149" s="132"/>
    </row>
    <row r="150" spans="1:70" ht="14.25" customHeight="1" thickBot="1" x14ac:dyDescent="0.3">
      <c r="A150" s="132"/>
      <c r="B150" s="791">
        <v>46153</v>
      </c>
      <c r="C150" s="133"/>
      <c r="D150" s="136"/>
      <c r="E150" s="135"/>
      <c r="F150" s="135"/>
      <c r="G150" s="147">
        <f t="shared" si="55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56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57"/>
        <v>0</v>
      </c>
      <c r="AH150" s="136"/>
      <c r="AI150" s="136"/>
      <c r="AJ150" s="136"/>
      <c r="AK150" s="105">
        <f t="shared" si="58"/>
        <v>0</v>
      </c>
      <c r="AL150" s="143"/>
      <c r="AM150" s="143"/>
      <c r="AN150" s="143"/>
      <c r="AO150" s="143"/>
      <c r="AP150" s="146"/>
      <c r="AQ150" s="219">
        <f t="shared" si="59"/>
        <v>0</v>
      </c>
      <c r="AR150" s="863"/>
      <c r="AS150" s="274"/>
      <c r="AT150" s="274"/>
      <c r="AU150" s="863"/>
      <c r="AV150" s="274"/>
      <c r="AW150" s="274"/>
      <c r="AX150" s="274"/>
      <c r="AY150" s="274"/>
      <c r="AZ150" s="222">
        <f t="shared" si="60"/>
        <v>0</v>
      </c>
      <c r="BA150" s="140">
        <f t="shared" si="61"/>
        <v>0</v>
      </c>
      <c r="BB150" s="132"/>
      <c r="BC150" s="140">
        <f t="shared" si="62"/>
        <v>0</v>
      </c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30">
        <f t="shared" si="63"/>
        <v>0</v>
      </c>
      <c r="BR150" s="132"/>
    </row>
    <row r="151" spans="1:70" ht="14.25" customHeight="1" thickBot="1" x14ac:dyDescent="0.3">
      <c r="A151" s="132"/>
      <c r="B151" s="791">
        <v>46154</v>
      </c>
      <c r="C151" s="133"/>
      <c r="D151" s="136"/>
      <c r="E151" s="135"/>
      <c r="F151" s="135"/>
      <c r="G151" s="147">
        <f t="shared" si="55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56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57"/>
        <v>0</v>
      </c>
      <c r="AH151" s="136"/>
      <c r="AI151" s="136"/>
      <c r="AJ151" s="136"/>
      <c r="AK151" s="105">
        <f t="shared" si="58"/>
        <v>0</v>
      </c>
      <c r="AL151" s="143"/>
      <c r="AM151" s="143"/>
      <c r="AN151" s="143"/>
      <c r="AO151" s="143"/>
      <c r="AP151" s="146"/>
      <c r="AQ151" s="219">
        <f t="shared" si="59"/>
        <v>0</v>
      </c>
      <c r="AR151" s="863"/>
      <c r="AS151" s="274"/>
      <c r="AT151" s="274"/>
      <c r="AU151" s="863"/>
      <c r="AV151" s="274"/>
      <c r="AW151" s="274"/>
      <c r="AX151" s="274"/>
      <c r="AY151" s="274"/>
      <c r="AZ151" s="222">
        <f t="shared" si="60"/>
        <v>0</v>
      </c>
      <c r="BA151" s="140">
        <f t="shared" si="61"/>
        <v>0</v>
      </c>
      <c r="BB151" s="132"/>
      <c r="BC151" s="140">
        <f t="shared" si="62"/>
        <v>0</v>
      </c>
      <c r="BD151" s="141"/>
      <c r="BE151" s="141"/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30">
        <f t="shared" si="63"/>
        <v>0</v>
      </c>
      <c r="BR151" s="132"/>
    </row>
    <row r="152" spans="1:70" ht="14.25" customHeight="1" thickBot="1" x14ac:dyDescent="0.3">
      <c r="A152" s="132"/>
      <c r="B152" s="791">
        <v>46155</v>
      </c>
      <c r="C152" s="133"/>
      <c r="D152" s="136"/>
      <c r="E152" s="135"/>
      <c r="F152" s="135"/>
      <c r="G152" s="147">
        <f t="shared" si="55"/>
        <v>0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56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57"/>
        <v>0</v>
      </c>
      <c r="AH152" s="136"/>
      <c r="AI152" s="136"/>
      <c r="AJ152" s="136"/>
      <c r="AK152" s="105">
        <f t="shared" si="58"/>
        <v>0</v>
      </c>
      <c r="AL152" s="143"/>
      <c r="AM152" s="143"/>
      <c r="AN152" s="143"/>
      <c r="AO152" s="143"/>
      <c r="AP152" s="146"/>
      <c r="AQ152" s="219">
        <f t="shared" si="59"/>
        <v>0</v>
      </c>
      <c r="AR152" s="863"/>
      <c r="AS152" s="274"/>
      <c r="AT152" s="274"/>
      <c r="AU152" s="863"/>
      <c r="AV152" s="274"/>
      <c r="AW152" s="274"/>
      <c r="AX152" s="274"/>
      <c r="AY152" s="274"/>
      <c r="AZ152" s="222">
        <f t="shared" si="60"/>
        <v>0</v>
      </c>
      <c r="BA152" s="140">
        <f t="shared" si="61"/>
        <v>0</v>
      </c>
      <c r="BB152" s="132"/>
      <c r="BC152" s="140">
        <f t="shared" si="62"/>
        <v>0</v>
      </c>
      <c r="BD152" s="141"/>
      <c r="BE152" s="141"/>
      <c r="BF152" s="141"/>
      <c r="BG152" s="141"/>
      <c r="BH152" s="141"/>
      <c r="BI152" s="141"/>
      <c r="BJ152" s="141"/>
      <c r="BK152" s="141"/>
      <c r="BL152" s="141"/>
      <c r="BM152" s="141"/>
      <c r="BN152" s="385"/>
      <c r="BO152" s="141"/>
      <c r="BP152" s="141"/>
      <c r="BQ152" s="130">
        <f t="shared" si="63"/>
        <v>0</v>
      </c>
      <c r="BR152" s="132"/>
    </row>
    <row r="153" spans="1:70" ht="14.25" customHeight="1" thickBot="1" x14ac:dyDescent="0.3">
      <c r="A153" s="132"/>
      <c r="B153" s="791">
        <v>46156</v>
      </c>
      <c r="C153" s="133"/>
      <c r="D153" s="136"/>
      <c r="E153" s="135"/>
      <c r="F153" s="135"/>
      <c r="G153" s="147">
        <f t="shared" si="55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56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57"/>
        <v>0</v>
      </c>
      <c r="AH153" s="136"/>
      <c r="AI153" s="136"/>
      <c r="AJ153" s="136"/>
      <c r="AK153" s="105">
        <f t="shared" si="58"/>
        <v>0</v>
      </c>
      <c r="AL153" s="143"/>
      <c r="AM153" s="143"/>
      <c r="AN153" s="143"/>
      <c r="AO153" s="143"/>
      <c r="AP153" s="146"/>
      <c r="AQ153" s="219">
        <f t="shared" si="59"/>
        <v>0</v>
      </c>
      <c r="AR153" s="863"/>
      <c r="AS153" s="274"/>
      <c r="AT153" s="274"/>
      <c r="AU153" s="863"/>
      <c r="AV153" s="274"/>
      <c r="AW153" s="274"/>
      <c r="AX153" s="274"/>
      <c r="AY153" s="274"/>
      <c r="AZ153" s="222">
        <f t="shared" si="60"/>
        <v>0</v>
      </c>
      <c r="BA153" s="140">
        <f t="shared" si="61"/>
        <v>0</v>
      </c>
      <c r="BB153" s="132"/>
      <c r="BC153" s="140">
        <f t="shared" si="62"/>
        <v>0</v>
      </c>
      <c r="BD153" s="141"/>
      <c r="BE153" s="141"/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30">
        <f t="shared" si="63"/>
        <v>0</v>
      </c>
      <c r="BR153" s="132"/>
    </row>
    <row r="154" spans="1:70" ht="14.25" customHeight="1" thickBot="1" x14ac:dyDescent="0.3">
      <c r="A154" s="132"/>
      <c r="B154" s="791">
        <v>46157</v>
      </c>
      <c r="C154" s="133"/>
      <c r="D154" s="136"/>
      <c r="E154" s="135"/>
      <c r="F154" s="135"/>
      <c r="G154" s="147">
        <f t="shared" si="55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56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57"/>
        <v>0</v>
      </c>
      <c r="AH154" s="136"/>
      <c r="AI154" s="136"/>
      <c r="AJ154" s="136"/>
      <c r="AK154" s="105">
        <f t="shared" si="58"/>
        <v>0</v>
      </c>
      <c r="AL154" s="143"/>
      <c r="AM154" s="143"/>
      <c r="AN154" s="143"/>
      <c r="AO154" s="143"/>
      <c r="AP154" s="146"/>
      <c r="AQ154" s="219">
        <f t="shared" si="59"/>
        <v>0</v>
      </c>
      <c r="AR154" s="863"/>
      <c r="AS154" s="274"/>
      <c r="AT154" s="274"/>
      <c r="AU154" s="863"/>
      <c r="AV154" s="274"/>
      <c r="AW154" s="274"/>
      <c r="AX154" s="274"/>
      <c r="AY154" s="274"/>
      <c r="AZ154" s="222">
        <f t="shared" si="60"/>
        <v>0</v>
      </c>
      <c r="BA154" s="140">
        <f t="shared" si="61"/>
        <v>0</v>
      </c>
      <c r="BB154" s="132"/>
      <c r="BC154" s="140">
        <f t="shared" si="62"/>
        <v>0</v>
      </c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30">
        <f t="shared" si="63"/>
        <v>0</v>
      </c>
      <c r="BR154" s="132"/>
    </row>
    <row r="155" spans="1:70" ht="14.25" customHeight="1" thickBot="1" x14ac:dyDescent="0.3">
      <c r="A155" s="132"/>
      <c r="B155" s="791">
        <v>46158</v>
      </c>
      <c r="C155" s="133"/>
      <c r="D155" s="136"/>
      <c r="E155" s="135"/>
      <c r="F155" s="135"/>
      <c r="G155" s="147">
        <f t="shared" si="55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56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57"/>
        <v>0</v>
      </c>
      <c r="AH155" s="136"/>
      <c r="AI155" s="136"/>
      <c r="AJ155" s="136"/>
      <c r="AK155" s="105">
        <f t="shared" si="58"/>
        <v>0</v>
      </c>
      <c r="AL155" s="143"/>
      <c r="AM155" s="143"/>
      <c r="AN155" s="143"/>
      <c r="AO155" s="143"/>
      <c r="AP155" s="146"/>
      <c r="AQ155" s="219">
        <f t="shared" si="59"/>
        <v>0</v>
      </c>
      <c r="AR155" s="863"/>
      <c r="AS155" s="274"/>
      <c r="AT155" s="274"/>
      <c r="AU155" s="863"/>
      <c r="AV155" s="274"/>
      <c r="AW155" s="274"/>
      <c r="AX155" s="274"/>
      <c r="AY155" s="274"/>
      <c r="AZ155" s="222">
        <f t="shared" si="60"/>
        <v>0</v>
      </c>
      <c r="BA155" s="140">
        <f t="shared" si="61"/>
        <v>0</v>
      </c>
      <c r="BB155" s="132"/>
      <c r="BC155" s="140">
        <f t="shared" si="62"/>
        <v>0</v>
      </c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30">
        <f t="shared" si="63"/>
        <v>0</v>
      </c>
      <c r="BR155" s="132"/>
    </row>
    <row r="156" spans="1:70" ht="14.25" customHeight="1" thickBot="1" x14ac:dyDescent="0.3">
      <c r="A156" s="132"/>
      <c r="B156" s="791">
        <v>46159</v>
      </c>
      <c r="C156" s="133"/>
      <c r="D156" s="136"/>
      <c r="E156" s="135"/>
      <c r="F156" s="135"/>
      <c r="G156" s="147">
        <f t="shared" si="55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56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57"/>
        <v>0</v>
      </c>
      <c r="AH156" s="136"/>
      <c r="AI156" s="136"/>
      <c r="AJ156" s="136"/>
      <c r="AK156" s="105">
        <f t="shared" si="58"/>
        <v>0</v>
      </c>
      <c r="AL156" s="143"/>
      <c r="AM156" s="143"/>
      <c r="AN156" s="143"/>
      <c r="AO156" s="143"/>
      <c r="AP156" s="146"/>
      <c r="AQ156" s="219">
        <f t="shared" si="59"/>
        <v>0</v>
      </c>
      <c r="AR156" s="863"/>
      <c r="AS156" s="274"/>
      <c r="AT156" s="274"/>
      <c r="AU156" s="863"/>
      <c r="AV156" s="274"/>
      <c r="AW156" s="274"/>
      <c r="AX156" s="274"/>
      <c r="AY156" s="274"/>
      <c r="AZ156" s="222">
        <f t="shared" si="60"/>
        <v>0</v>
      </c>
      <c r="BA156" s="140">
        <f t="shared" si="61"/>
        <v>0</v>
      </c>
      <c r="BB156" s="132"/>
      <c r="BC156" s="140">
        <f t="shared" si="62"/>
        <v>0</v>
      </c>
      <c r="BD156" s="141"/>
      <c r="BE156" s="141"/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30">
        <f t="shared" si="63"/>
        <v>0</v>
      </c>
      <c r="BR156" s="132"/>
    </row>
    <row r="157" spans="1:70" ht="14.25" customHeight="1" thickBot="1" x14ac:dyDescent="0.3">
      <c r="A157" s="132"/>
      <c r="B157" s="791">
        <v>46160</v>
      </c>
      <c r="C157" s="133"/>
      <c r="D157" s="136"/>
      <c r="E157" s="135"/>
      <c r="F157" s="135"/>
      <c r="G157" s="147">
        <f t="shared" si="55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56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57"/>
        <v>0</v>
      </c>
      <c r="AH157" s="136"/>
      <c r="AI157" s="136"/>
      <c r="AJ157" s="136"/>
      <c r="AK157" s="105">
        <f t="shared" si="58"/>
        <v>0</v>
      </c>
      <c r="AL157" s="143"/>
      <c r="AM157" s="143"/>
      <c r="AN157" s="143"/>
      <c r="AO157" s="143"/>
      <c r="AP157" s="146"/>
      <c r="AQ157" s="219">
        <f t="shared" si="59"/>
        <v>0</v>
      </c>
      <c r="AR157" s="863"/>
      <c r="AS157" s="274"/>
      <c r="AT157" s="274"/>
      <c r="AU157" s="863"/>
      <c r="AV157" s="274"/>
      <c r="AW157" s="274"/>
      <c r="AX157" s="274"/>
      <c r="AY157" s="274"/>
      <c r="AZ157" s="222">
        <f t="shared" si="60"/>
        <v>0</v>
      </c>
      <c r="BA157" s="140">
        <f t="shared" si="61"/>
        <v>0</v>
      </c>
      <c r="BB157" s="132"/>
      <c r="BC157" s="140">
        <f t="shared" si="62"/>
        <v>0</v>
      </c>
      <c r="BD157" s="141"/>
      <c r="BE157" s="141"/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30">
        <f t="shared" si="63"/>
        <v>0</v>
      </c>
      <c r="BR157" s="132"/>
    </row>
    <row r="158" spans="1:70" ht="14.25" customHeight="1" thickBot="1" x14ac:dyDescent="0.3">
      <c r="A158" s="132"/>
      <c r="B158" s="791">
        <v>46161</v>
      </c>
      <c r="C158" s="133"/>
      <c r="D158" s="136"/>
      <c r="E158" s="135"/>
      <c r="F158" s="135"/>
      <c r="G158" s="147">
        <f t="shared" si="55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56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57"/>
        <v>0</v>
      </c>
      <c r="AH158" s="136"/>
      <c r="AI158" s="136"/>
      <c r="AJ158" s="136"/>
      <c r="AK158" s="105">
        <f t="shared" si="58"/>
        <v>0</v>
      </c>
      <c r="AL158" s="143"/>
      <c r="AM158" s="143"/>
      <c r="AN158" s="143"/>
      <c r="AO158" s="143"/>
      <c r="AP158" s="146"/>
      <c r="AQ158" s="219">
        <f t="shared" si="59"/>
        <v>0</v>
      </c>
      <c r="AR158" s="863"/>
      <c r="AS158" s="274"/>
      <c r="AT158" s="274"/>
      <c r="AU158" s="863"/>
      <c r="AV158" s="274"/>
      <c r="AW158" s="274"/>
      <c r="AX158" s="274"/>
      <c r="AY158" s="274"/>
      <c r="AZ158" s="222">
        <f t="shared" si="60"/>
        <v>0</v>
      </c>
      <c r="BA158" s="140">
        <f t="shared" si="61"/>
        <v>0</v>
      </c>
      <c r="BB158" s="132"/>
      <c r="BC158" s="140">
        <f t="shared" si="62"/>
        <v>0</v>
      </c>
      <c r="BD158" s="141"/>
      <c r="BE158" s="141"/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30">
        <f t="shared" si="63"/>
        <v>0</v>
      </c>
      <c r="BR158" s="132"/>
    </row>
    <row r="159" spans="1:70" ht="14.25" customHeight="1" thickBot="1" x14ac:dyDescent="0.3">
      <c r="A159" s="132"/>
      <c r="B159" s="791">
        <v>46162</v>
      </c>
      <c r="C159" s="133"/>
      <c r="D159" s="136"/>
      <c r="E159" s="135"/>
      <c r="F159" s="135"/>
      <c r="G159" s="147">
        <f t="shared" si="55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56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57"/>
        <v>0</v>
      </c>
      <c r="AH159" s="136"/>
      <c r="AI159" s="136"/>
      <c r="AJ159" s="136"/>
      <c r="AK159" s="105">
        <f t="shared" si="58"/>
        <v>0</v>
      </c>
      <c r="AL159" s="143"/>
      <c r="AM159" s="143"/>
      <c r="AN159" s="143"/>
      <c r="AO159" s="143"/>
      <c r="AP159" s="146"/>
      <c r="AQ159" s="219">
        <f t="shared" si="59"/>
        <v>0</v>
      </c>
      <c r="AR159" s="863"/>
      <c r="AS159" s="274"/>
      <c r="AT159" s="274"/>
      <c r="AU159" s="863"/>
      <c r="AV159" s="274"/>
      <c r="AW159" s="274"/>
      <c r="AX159" s="274"/>
      <c r="AY159" s="274"/>
      <c r="AZ159" s="222">
        <f t="shared" si="60"/>
        <v>0</v>
      </c>
      <c r="BA159" s="140">
        <f t="shared" si="61"/>
        <v>0</v>
      </c>
      <c r="BB159" s="132"/>
      <c r="BC159" s="140">
        <f t="shared" si="62"/>
        <v>0</v>
      </c>
      <c r="BD159" s="141"/>
      <c r="BE159" s="141"/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30">
        <f t="shared" si="63"/>
        <v>0</v>
      </c>
      <c r="BR159" s="132"/>
    </row>
    <row r="160" spans="1:70" ht="14.25" customHeight="1" thickBot="1" x14ac:dyDescent="0.3">
      <c r="A160" s="132"/>
      <c r="B160" s="791">
        <v>46163</v>
      </c>
      <c r="C160" s="133"/>
      <c r="D160" s="136"/>
      <c r="E160" s="135"/>
      <c r="F160" s="135"/>
      <c r="G160" s="147">
        <f t="shared" si="55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56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57"/>
        <v>0</v>
      </c>
      <c r="AH160" s="136"/>
      <c r="AI160" s="136"/>
      <c r="AJ160" s="136"/>
      <c r="AK160" s="105">
        <f t="shared" si="58"/>
        <v>0</v>
      </c>
      <c r="AL160" s="143"/>
      <c r="AM160" s="143"/>
      <c r="AN160" s="143"/>
      <c r="AO160" s="143"/>
      <c r="AP160" s="146"/>
      <c r="AQ160" s="219">
        <f t="shared" si="59"/>
        <v>0</v>
      </c>
      <c r="AR160" s="863"/>
      <c r="AS160" s="274"/>
      <c r="AT160" s="274"/>
      <c r="AU160" s="863"/>
      <c r="AV160" s="274"/>
      <c r="AW160" s="274"/>
      <c r="AX160" s="274"/>
      <c r="AY160" s="274"/>
      <c r="AZ160" s="222">
        <f t="shared" si="60"/>
        <v>0</v>
      </c>
      <c r="BA160" s="140">
        <f t="shared" si="61"/>
        <v>0</v>
      </c>
      <c r="BB160" s="132"/>
      <c r="BC160" s="140">
        <f t="shared" si="62"/>
        <v>0</v>
      </c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30">
        <f t="shared" si="63"/>
        <v>0</v>
      </c>
      <c r="BR160" s="132"/>
    </row>
    <row r="161" spans="1:70" ht="14.25" customHeight="1" thickBot="1" x14ac:dyDescent="0.3">
      <c r="A161" s="132"/>
      <c r="B161" s="791">
        <v>46164</v>
      </c>
      <c r="C161" s="133"/>
      <c r="D161" s="136"/>
      <c r="E161" s="135"/>
      <c r="F161" s="135"/>
      <c r="G161" s="147">
        <f t="shared" si="55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56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57"/>
        <v>0</v>
      </c>
      <c r="AH161" s="136"/>
      <c r="AI161" s="136"/>
      <c r="AJ161" s="136"/>
      <c r="AK161" s="105">
        <f t="shared" si="58"/>
        <v>0</v>
      </c>
      <c r="AL161" s="143"/>
      <c r="AM161" s="143"/>
      <c r="AN161" s="143"/>
      <c r="AO161" s="143"/>
      <c r="AP161" s="146"/>
      <c r="AQ161" s="219">
        <f t="shared" si="59"/>
        <v>0</v>
      </c>
      <c r="AR161" s="863"/>
      <c r="AS161" s="274"/>
      <c r="AT161" s="274"/>
      <c r="AU161" s="863"/>
      <c r="AV161" s="274"/>
      <c r="AW161" s="274"/>
      <c r="AX161" s="274"/>
      <c r="AY161" s="274"/>
      <c r="AZ161" s="222">
        <f t="shared" si="60"/>
        <v>0</v>
      </c>
      <c r="BA161" s="140">
        <f t="shared" si="61"/>
        <v>0</v>
      </c>
      <c r="BB161" s="132"/>
      <c r="BC161" s="140">
        <f t="shared" si="62"/>
        <v>0</v>
      </c>
      <c r="BD161" s="141"/>
      <c r="BE161" s="141"/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30">
        <f t="shared" si="63"/>
        <v>0</v>
      </c>
      <c r="BR161" s="132"/>
    </row>
    <row r="162" spans="1:70" ht="14.25" customHeight="1" thickBot="1" x14ac:dyDescent="0.3">
      <c r="A162" s="132"/>
      <c r="B162" s="791">
        <v>46165</v>
      </c>
      <c r="C162" s="133"/>
      <c r="D162" s="136"/>
      <c r="E162" s="135"/>
      <c r="F162" s="135"/>
      <c r="G162" s="147">
        <f t="shared" si="55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56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57"/>
        <v>0</v>
      </c>
      <c r="AH162" s="136"/>
      <c r="AI162" s="136"/>
      <c r="AJ162" s="136"/>
      <c r="AK162" s="105">
        <f t="shared" si="58"/>
        <v>0</v>
      </c>
      <c r="AL162" s="143"/>
      <c r="AM162" s="143"/>
      <c r="AN162" s="143"/>
      <c r="AO162" s="143"/>
      <c r="AP162" s="146"/>
      <c r="AQ162" s="219">
        <f t="shared" si="59"/>
        <v>0</v>
      </c>
      <c r="AR162" s="863"/>
      <c r="AS162" s="274"/>
      <c r="AT162" s="274"/>
      <c r="AU162" s="863"/>
      <c r="AV162" s="274"/>
      <c r="AW162" s="274"/>
      <c r="AX162" s="274"/>
      <c r="AY162" s="274"/>
      <c r="AZ162" s="222">
        <f t="shared" si="60"/>
        <v>0</v>
      </c>
      <c r="BA162" s="140">
        <f t="shared" si="61"/>
        <v>0</v>
      </c>
      <c r="BB162" s="132"/>
      <c r="BC162" s="140">
        <f t="shared" si="62"/>
        <v>0</v>
      </c>
      <c r="BD162" s="141"/>
      <c r="BE162" s="141"/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30">
        <f t="shared" si="63"/>
        <v>0</v>
      </c>
      <c r="BR162" s="132"/>
    </row>
    <row r="163" spans="1:70" ht="14.25" customHeight="1" thickBot="1" x14ac:dyDescent="0.3">
      <c r="A163" s="132"/>
      <c r="B163" s="791">
        <v>46166</v>
      </c>
      <c r="C163" s="133"/>
      <c r="D163" s="136"/>
      <c r="E163" s="135"/>
      <c r="F163" s="135"/>
      <c r="G163" s="147">
        <f t="shared" si="55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56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57"/>
        <v>0</v>
      </c>
      <c r="AH163" s="136"/>
      <c r="AI163" s="136"/>
      <c r="AJ163" s="136"/>
      <c r="AK163" s="105">
        <f t="shared" si="58"/>
        <v>0</v>
      </c>
      <c r="AL163" s="136"/>
      <c r="AM163" s="136"/>
      <c r="AN163" s="143"/>
      <c r="AO163" s="143"/>
      <c r="AP163" s="146"/>
      <c r="AQ163" s="219">
        <f t="shared" si="59"/>
        <v>0</v>
      </c>
      <c r="AR163" s="863"/>
      <c r="AS163" s="274"/>
      <c r="AT163" s="126"/>
      <c r="AU163" s="863"/>
      <c r="AV163" s="274"/>
      <c r="AW163" s="274"/>
      <c r="AX163" s="274"/>
      <c r="AY163" s="274"/>
      <c r="AZ163" s="222">
        <f t="shared" si="60"/>
        <v>0</v>
      </c>
      <c r="BA163" s="140">
        <f t="shared" si="61"/>
        <v>0</v>
      </c>
      <c r="BB163" s="132"/>
      <c r="BC163" s="140">
        <f t="shared" si="62"/>
        <v>0</v>
      </c>
      <c r="BD163" s="141"/>
      <c r="BE163" s="141"/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30">
        <f t="shared" si="63"/>
        <v>0</v>
      </c>
      <c r="BR163" s="132"/>
    </row>
    <row r="164" spans="1:70" ht="14.25" customHeight="1" thickBot="1" x14ac:dyDescent="0.3">
      <c r="A164" s="132"/>
      <c r="B164" s="791">
        <v>46167</v>
      </c>
      <c r="C164" s="133"/>
      <c r="D164" s="136"/>
      <c r="E164" s="135"/>
      <c r="F164" s="135"/>
      <c r="G164" s="147">
        <f t="shared" si="55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56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57"/>
        <v>0</v>
      </c>
      <c r="AH164" s="136"/>
      <c r="AI164" s="136"/>
      <c r="AJ164" s="136"/>
      <c r="AK164" s="105">
        <f t="shared" si="58"/>
        <v>0</v>
      </c>
      <c r="AL164" s="143"/>
      <c r="AM164" s="143"/>
      <c r="AN164" s="143"/>
      <c r="AO164" s="143"/>
      <c r="AP164" s="146"/>
      <c r="AQ164" s="219">
        <f t="shared" si="59"/>
        <v>0</v>
      </c>
      <c r="AR164" s="863"/>
      <c r="AS164" s="274"/>
      <c r="AT164" s="274"/>
      <c r="AU164" s="863"/>
      <c r="AV164" s="274"/>
      <c r="AW164" s="274"/>
      <c r="AX164" s="274"/>
      <c r="AY164" s="274"/>
      <c r="AZ164" s="222">
        <f t="shared" si="60"/>
        <v>0</v>
      </c>
      <c r="BA164" s="140">
        <f t="shared" si="61"/>
        <v>0</v>
      </c>
      <c r="BB164" s="132"/>
      <c r="BC164" s="140">
        <f t="shared" si="62"/>
        <v>0</v>
      </c>
      <c r="BD164" s="141"/>
      <c r="BE164" s="141"/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30">
        <f t="shared" si="63"/>
        <v>0</v>
      </c>
      <c r="BR164" s="132"/>
    </row>
    <row r="165" spans="1:70" ht="14.25" customHeight="1" thickBot="1" x14ac:dyDescent="0.3">
      <c r="A165" s="132"/>
      <c r="B165" s="791">
        <v>46168</v>
      </c>
      <c r="C165" s="133"/>
      <c r="D165" s="136"/>
      <c r="E165" s="135"/>
      <c r="F165" s="135"/>
      <c r="G165" s="147">
        <f t="shared" si="55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56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57"/>
        <v>0</v>
      </c>
      <c r="AH165" s="136"/>
      <c r="AI165" s="136"/>
      <c r="AJ165" s="136"/>
      <c r="AK165" s="105">
        <f t="shared" si="58"/>
        <v>0</v>
      </c>
      <c r="AL165" s="143"/>
      <c r="AM165" s="143"/>
      <c r="AN165" s="143"/>
      <c r="AO165" s="143"/>
      <c r="AP165" s="146"/>
      <c r="AQ165" s="219">
        <f t="shared" si="59"/>
        <v>0</v>
      </c>
      <c r="AR165" s="863"/>
      <c r="AS165" s="274"/>
      <c r="AT165" s="274"/>
      <c r="AU165" s="863"/>
      <c r="AV165" s="274"/>
      <c r="AW165" s="274"/>
      <c r="AX165" s="274"/>
      <c r="AY165" s="274"/>
      <c r="AZ165" s="222">
        <f t="shared" si="60"/>
        <v>0</v>
      </c>
      <c r="BA165" s="140">
        <f t="shared" si="61"/>
        <v>0</v>
      </c>
      <c r="BB165" s="132"/>
      <c r="BC165" s="140">
        <f t="shared" si="62"/>
        <v>0</v>
      </c>
      <c r="BD165" s="141"/>
      <c r="BE165" s="141"/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30">
        <f t="shared" si="63"/>
        <v>0</v>
      </c>
      <c r="BR165" s="132"/>
    </row>
    <row r="166" spans="1:70" ht="14.25" customHeight="1" thickBot="1" x14ac:dyDescent="0.3">
      <c r="A166" s="132"/>
      <c r="B166" s="791">
        <v>46169</v>
      </c>
      <c r="C166" s="133"/>
      <c r="D166" s="136"/>
      <c r="E166" s="135"/>
      <c r="F166" s="135"/>
      <c r="G166" s="147">
        <f t="shared" si="55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56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57"/>
        <v>0</v>
      </c>
      <c r="AH166" s="136"/>
      <c r="AI166" s="136"/>
      <c r="AJ166" s="136"/>
      <c r="AK166" s="105">
        <f t="shared" si="58"/>
        <v>0</v>
      </c>
      <c r="AL166" s="143"/>
      <c r="AM166" s="143"/>
      <c r="AN166" s="143"/>
      <c r="AO166" s="143"/>
      <c r="AP166" s="146"/>
      <c r="AQ166" s="219">
        <f t="shared" si="59"/>
        <v>0</v>
      </c>
      <c r="AR166" s="863"/>
      <c r="AS166" s="274"/>
      <c r="AT166" s="274"/>
      <c r="AU166" s="863"/>
      <c r="AV166" s="274"/>
      <c r="AW166" s="274"/>
      <c r="AX166" s="274"/>
      <c r="AY166" s="274"/>
      <c r="AZ166" s="222">
        <f t="shared" si="60"/>
        <v>0</v>
      </c>
      <c r="BA166" s="140">
        <f t="shared" si="61"/>
        <v>0</v>
      </c>
      <c r="BB166" s="132"/>
      <c r="BC166" s="140">
        <f t="shared" si="62"/>
        <v>0</v>
      </c>
      <c r="BD166" s="141"/>
      <c r="BE166" s="141"/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30">
        <f t="shared" si="63"/>
        <v>0</v>
      </c>
      <c r="BR166" s="132"/>
    </row>
    <row r="167" spans="1:70" ht="14.25" customHeight="1" thickBot="1" x14ac:dyDescent="0.3">
      <c r="A167" s="132"/>
      <c r="B167" s="791">
        <v>46170</v>
      </c>
      <c r="C167" s="133"/>
      <c r="D167" s="136"/>
      <c r="E167" s="135"/>
      <c r="F167" s="135"/>
      <c r="G167" s="147">
        <f t="shared" si="55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56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57"/>
        <v>0</v>
      </c>
      <c r="AH167" s="136"/>
      <c r="AI167" s="136"/>
      <c r="AJ167" s="136"/>
      <c r="AK167" s="105">
        <f t="shared" si="58"/>
        <v>0</v>
      </c>
      <c r="AL167" s="143"/>
      <c r="AM167" s="143"/>
      <c r="AN167" s="143"/>
      <c r="AO167" s="143"/>
      <c r="AP167" s="146"/>
      <c r="AQ167" s="219">
        <f t="shared" si="59"/>
        <v>0</v>
      </c>
      <c r="AR167" s="863"/>
      <c r="AS167" s="274"/>
      <c r="AT167" s="274"/>
      <c r="AU167" s="863"/>
      <c r="AV167" s="274"/>
      <c r="AW167" s="274"/>
      <c r="AX167" s="274"/>
      <c r="AY167" s="274"/>
      <c r="AZ167" s="222">
        <f t="shared" si="60"/>
        <v>0</v>
      </c>
      <c r="BA167" s="140">
        <f t="shared" si="61"/>
        <v>0</v>
      </c>
      <c r="BB167" s="132"/>
      <c r="BC167" s="140">
        <f t="shared" si="62"/>
        <v>0</v>
      </c>
      <c r="BD167" s="141"/>
      <c r="BE167" s="141"/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30">
        <f t="shared" si="63"/>
        <v>0</v>
      </c>
      <c r="BR167" s="132"/>
    </row>
    <row r="168" spans="1:70" ht="14.25" customHeight="1" thickBot="1" x14ac:dyDescent="0.3">
      <c r="A168" s="132"/>
      <c r="B168" s="791">
        <v>46171</v>
      </c>
      <c r="C168" s="133"/>
      <c r="D168" s="136"/>
      <c r="E168" s="135"/>
      <c r="F168" s="135"/>
      <c r="G168" s="147">
        <f t="shared" si="55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56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57"/>
        <v>0</v>
      </c>
      <c r="AH168" s="136"/>
      <c r="AI168" s="136"/>
      <c r="AJ168" s="136"/>
      <c r="AK168" s="105">
        <f t="shared" si="58"/>
        <v>0</v>
      </c>
      <c r="AL168" s="143"/>
      <c r="AM168" s="143"/>
      <c r="AN168" s="143"/>
      <c r="AO168" s="143"/>
      <c r="AP168" s="146"/>
      <c r="AQ168" s="219">
        <f t="shared" si="59"/>
        <v>0</v>
      </c>
      <c r="AR168" s="863"/>
      <c r="AS168" s="274"/>
      <c r="AT168" s="274"/>
      <c r="AU168" s="863"/>
      <c r="AV168" s="274"/>
      <c r="AW168" s="274"/>
      <c r="AX168" s="274"/>
      <c r="AY168" s="274"/>
      <c r="AZ168" s="222">
        <f t="shared" si="60"/>
        <v>0</v>
      </c>
      <c r="BA168" s="140">
        <f t="shared" si="61"/>
        <v>0</v>
      </c>
      <c r="BB168" s="132"/>
      <c r="BC168" s="140">
        <f t="shared" si="62"/>
        <v>0</v>
      </c>
      <c r="BD168" s="141"/>
      <c r="BE168" s="141"/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30">
        <f t="shared" si="63"/>
        <v>0</v>
      </c>
      <c r="BR168" s="132"/>
    </row>
    <row r="169" spans="1:70" ht="14.25" customHeight="1" thickBot="1" x14ac:dyDescent="0.3">
      <c r="A169" s="3"/>
      <c r="B169" s="791">
        <v>46172</v>
      </c>
      <c r="C169" s="118"/>
      <c r="D169" s="123"/>
      <c r="E169" s="120"/>
      <c r="F169" s="120"/>
      <c r="G169" s="147">
        <f t="shared" si="55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56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57"/>
        <v>0</v>
      </c>
      <c r="AH169" s="123"/>
      <c r="AI169" s="123"/>
      <c r="AJ169" s="123"/>
      <c r="AK169" s="105">
        <f t="shared" si="58"/>
        <v>0</v>
      </c>
      <c r="AL169" s="143"/>
      <c r="AM169" s="143"/>
      <c r="AN169" s="143"/>
      <c r="AO169" s="143"/>
      <c r="AP169" s="146"/>
      <c r="AQ169" s="219">
        <f t="shared" si="59"/>
        <v>0</v>
      </c>
      <c r="AR169" s="863"/>
      <c r="AS169" s="274"/>
      <c r="AT169" s="274"/>
      <c r="AU169" s="863"/>
      <c r="AV169" s="274"/>
      <c r="AW169" s="274"/>
      <c r="AX169" s="274"/>
      <c r="AY169" s="274"/>
      <c r="AZ169" s="222">
        <f t="shared" si="60"/>
        <v>0</v>
      </c>
      <c r="BA169" s="113">
        <f t="shared" si="61"/>
        <v>0</v>
      </c>
      <c r="BB169" s="3"/>
      <c r="BC169" s="113">
        <f t="shared" si="62"/>
        <v>0</v>
      </c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30">
        <f t="shared" si="63"/>
        <v>0</v>
      </c>
      <c r="BR169" s="3"/>
    </row>
    <row r="170" spans="1:70" ht="14.25" customHeight="1" thickBot="1" x14ac:dyDescent="0.3">
      <c r="A170" s="3"/>
      <c r="B170" s="791">
        <v>46173</v>
      </c>
      <c r="C170" s="118"/>
      <c r="D170" s="123"/>
      <c r="E170" s="279"/>
      <c r="F170" s="279"/>
      <c r="G170" s="147">
        <f t="shared" si="55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56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57"/>
        <v>0</v>
      </c>
      <c r="AH170" s="278"/>
      <c r="AI170" s="278"/>
      <c r="AJ170" s="278"/>
      <c r="AK170" s="105">
        <f t="shared" si="58"/>
        <v>0</v>
      </c>
      <c r="AL170" s="157"/>
      <c r="AM170" s="157"/>
      <c r="AN170" s="157"/>
      <c r="AO170" s="157"/>
      <c r="AP170" s="160"/>
      <c r="AQ170" s="219">
        <f t="shared" si="59"/>
        <v>0</v>
      </c>
      <c r="AR170" s="944"/>
      <c r="AS170" s="296"/>
      <c r="AT170" s="296"/>
      <c r="AU170" s="944"/>
      <c r="AV170" s="296"/>
      <c r="AW170" s="296"/>
      <c r="AX170" s="296"/>
      <c r="AY170" s="296"/>
      <c r="AZ170" s="222">
        <f t="shared" si="60"/>
        <v>0</v>
      </c>
      <c r="BA170" s="281">
        <f t="shared" si="61"/>
        <v>0</v>
      </c>
      <c r="BB170" s="3"/>
      <c r="BC170" s="281">
        <f t="shared" si="62"/>
        <v>0</v>
      </c>
      <c r="BD170" s="282"/>
      <c r="BE170" s="282"/>
      <c r="BF170" s="282"/>
      <c r="BG170" s="282"/>
      <c r="BH170" s="282"/>
      <c r="BI170" s="282"/>
      <c r="BJ170" s="282"/>
      <c r="BK170" s="282"/>
      <c r="BL170" s="282"/>
      <c r="BM170" s="129"/>
      <c r="BN170" s="282"/>
      <c r="BO170" s="282"/>
      <c r="BP170" s="282"/>
      <c r="BQ170" s="164">
        <f t="shared" si="63"/>
        <v>0</v>
      </c>
      <c r="BR170" s="3"/>
    </row>
    <row r="171" spans="1:70" ht="14.25" customHeight="1" x14ac:dyDescent="0.25">
      <c r="A171" s="3"/>
      <c r="B171" s="2"/>
      <c r="C171" s="166">
        <f t="shared" ref="C171:BA171" si="64">SUM(C140:C170)</f>
        <v>0</v>
      </c>
      <c r="D171" s="166">
        <f t="shared" si="64"/>
        <v>0</v>
      </c>
      <c r="E171" s="166">
        <f t="shared" si="64"/>
        <v>0</v>
      </c>
      <c r="F171" s="166">
        <f t="shared" si="64"/>
        <v>0</v>
      </c>
      <c r="G171" s="166">
        <f t="shared" si="64"/>
        <v>0</v>
      </c>
      <c r="H171" s="166">
        <f t="shared" si="64"/>
        <v>0</v>
      </c>
      <c r="I171" s="166">
        <f t="shared" si="64"/>
        <v>0</v>
      </c>
      <c r="J171" s="166">
        <f t="shared" si="64"/>
        <v>0</v>
      </c>
      <c r="K171" s="166">
        <f t="shared" si="64"/>
        <v>0</v>
      </c>
      <c r="L171" s="166">
        <f t="shared" si="64"/>
        <v>0</v>
      </c>
      <c r="M171" s="166">
        <f t="shared" si="64"/>
        <v>0</v>
      </c>
      <c r="N171" s="166">
        <f t="shared" si="64"/>
        <v>0</v>
      </c>
      <c r="O171" s="166">
        <f t="shared" si="64"/>
        <v>0</v>
      </c>
      <c r="P171" s="166">
        <f t="shared" si="64"/>
        <v>0</v>
      </c>
      <c r="Q171" s="166">
        <f t="shared" si="64"/>
        <v>0</v>
      </c>
      <c r="R171" s="166">
        <f t="shared" si="64"/>
        <v>0</v>
      </c>
      <c r="S171" s="166">
        <f t="shared" si="64"/>
        <v>0</v>
      </c>
      <c r="T171" s="166">
        <f t="shared" si="64"/>
        <v>0</v>
      </c>
      <c r="U171" s="166">
        <f t="shared" si="64"/>
        <v>0</v>
      </c>
      <c r="V171" s="166">
        <f t="shared" si="64"/>
        <v>0</v>
      </c>
      <c r="W171" s="166">
        <f t="shared" si="64"/>
        <v>0</v>
      </c>
      <c r="X171" s="166">
        <f t="shared" si="64"/>
        <v>0</v>
      </c>
      <c r="Y171" s="166">
        <f t="shared" si="64"/>
        <v>0</v>
      </c>
      <c r="Z171" s="166">
        <f t="shared" si="64"/>
        <v>0</v>
      </c>
      <c r="AA171" s="166">
        <f t="shared" si="64"/>
        <v>0</v>
      </c>
      <c r="AB171" s="166">
        <f t="shared" si="64"/>
        <v>0</v>
      </c>
      <c r="AC171" s="166">
        <f t="shared" si="64"/>
        <v>0</v>
      </c>
      <c r="AD171" s="166">
        <f t="shared" si="64"/>
        <v>0</v>
      </c>
      <c r="AE171" s="166">
        <f t="shared" si="64"/>
        <v>0</v>
      </c>
      <c r="AF171" s="166">
        <f t="shared" si="64"/>
        <v>0</v>
      </c>
      <c r="AG171" s="166">
        <f t="shared" si="64"/>
        <v>0</v>
      </c>
      <c r="AH171" s="166">
        <f t="shared" si="64"/>
        <v>0</v>
      </c>
      <c r="AI171" s="166">
        <f t="shared" si="64"/>
        <v>0</v>
      </c>
      <c r="AJ171" s="166">
        <f t="shared" si="64"/>
        <v>0</v>
      </c>
      <c r="AK171" s="166">
        <f t="shared" si="64"/>
        <v>0</v>
      </c>
      <c r="AL171" s="166">
        <f t="shared" si="64"/>
        <v>0</v>
      </c>
      <c r="AM171" s="166">
        <f t="shared" si="64"/>
        <v>0</v>
      </c>
      <c r="AN171" s="166">
        <f t="shared" si="64"/>
        <v>0</v>
      </c>
      <c r="AO171" s="166">
        <f t="shared" si="64"/>
        <v>0</v>
      </c>
      <c r="AP171" s="166">
        <f t="shared" si="64"/>
        <v>0</v>
      </c>
      <c r="AQ171" s="166">
        <f t="shared" si="64"/>
        <v>0</v>
      </c>
      <c r="AR171" s="165">
        <f t="shared" si="64"/>
        <v>0</v>
      </c>
      <c r="AS171" s="166">
        <f t="shared" si="64"/>
        <v>0</v>
      </c>
      <c r="AT171" s="166">
        <f t="shared" si="64"/>
        <v>0</v>
      </c>
      <c r="AU171" s="165">
        <f t="shared" si="64"/>
        <v>0</v>
      </c>
      <c r="AV171" s="166">
        <f t="shared" si="64"/>
        <v>0</v>
      </c>
      <c r="AW171" s="166">
        <f t="shared" si="64"/>
        <v>0</v>
      </c>
      <c r="AX171" s="166">
        <f t="shared" si="64"/>
        <v>0</v>
      </c>
      <c r="AY171" s="166">
        <f t="shared" si="64"/>
        <v>0</v>
      </c>
      <c r="AZ171" s="166">
        <f t="shared" si="64"/>
        <v>0</v>
      </c>
      <c r="BA171" s="166">
        <f t="shared" si="64"/>
        <v>0</v>
      </c>
      <c r="BB171" s="3"/>
      <c r="BC171" s="166">
        <f t="shared" ref="BC171:BQ171" si="65">SUM(BC140:BC170)</f>
        <v>0</v>
      </c>
      <c r="BD171" s="166">
        <f t="shared" si="65"/>
        <v>0</v>
      </c>
      <c r="BE171" s="166">
        <f t="shared" si="65"/>
        <v>0</v>
      </c>
      <c r="BF171" s="166">
        <f t="shared" si="65"/>
        <v>0</v>
      </c>
      <c r="BG171" s="166">
        <f t="shared" si="65"/>
        <v>0</v>
      </c>
      <c r="BH171" s="166">
        <f t="shared" si="65"/>
        <v>0</v>
      </c>
      <c r="BI171" s="166">
        <f t="shared" si="65"/>
        <v>0</v>
      </c>
      <c r="BJ171" s="166">
        <f t="shared" si="65"/>
        <v>0</v>
      </c>
      <c r="BK171" s="166">
        <f t="shared" si="65"/>
        <v>0</v>
      </c>
      <c r="BL171" s="166">
        <f t="shared" si="65"/>
        <v>0</v>
      </c>
      <c r="BM171" s="166">
        <f t="shared" si="65"/>
        <v>0</v>
      </c>
      <c r="BN171" s="166">
        <f t="shared" si="65"/>
        <v>0</v>
      </c>
      <c r="BO171" s="166">
        <f t="shared" si="65"/>
        <v>0</v>
      </c>
      <c r="BP171" s="166">
        <f t="shared" si="65"/>
        <v>0</v>
      </c>
      <c r="BQ171" s="166">
        <f t="shared" si="65"/>
        <v>0</v>
      </c>
      <c r="BR171" s="3"/>
    </row>
    <row r="172" spans="1:70" ht="14.25" customHeight="1" x14ac:dyDescent="0.25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4"/>
      <c r="AL172" s="3"/>
      <c r="AM172" s="3"/>
      <c r="AN172" s="3"/>
      <c r="AO172" s="3"/>
      <c r="AP172" s="3"/>
      <c r="AQ172" s="4"/>
      <c r="AR172" s="132"/>
      <c r="AS172" s="132"/>
      <c r="AT172" s="132"/>
      <c r="AU172" s="132"/>
      <c r="AV172" s="132"/>
      <c r="AW172" s="132"/>
      <c r="AX172" s="132"/>
      <c r="AY172" s="132"/>
      <c r="AZ172" s="4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spans="1:70" ht="14.25" customHeight="1" thickBot="1" x14ac:dyDescent="0.3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4"/>
      <c r="AL173" s="3"/>
      <c r="AM173" s="3"/>
      <c r="AN173" s="3"/>
      <c r="AO173" s="3"/>
      <c r="AP173" s="3"/>
      <c r="AQ173" s="177"/>
      <c r="AR173" s="4"/>
      <c r="AS173" s="4"/>
      <c r="AT173" s="4"/>
      <c r="AU173" s="4"/>
      <c r="AV173" s="4"/>
      <c r="AW173" s="4"/>
      <c r="AX173" s="4"/>
      <c r="AY173" s="132"/>
      <c r="AZ173" s="177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spans="1:70" ht="14.25" customHeight="1" thickBot="1" x14ac:dyDescent="0.3">
      <c r="A174" s="3"/>
      <c r="B174" s="512">
        <v>46174</v>
      </c>
      <c r="C174" s="1027"/>
      <c r="D174" s="1013"/>
      <c r="E174" s="97"/>
      <c r="F174" s="97"/>
      <c r="G174" s="216">
        <f t="shared" ref="G174:G203" si="66">+C174+D174+E174+F174</f>
        <v>0</v>
      </c>
      <c r="H174" s="1009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t="shared" ref="T174:T203" si="67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t="shared" ref="AG174:AG203" si="68">SUM(U174:AF174)</f>
        <v>0</v>
      </c>
      <c r="AH174" s="104"/>
      <c r="AI174" s="104"/>
      <c r="AJ174" s="104"/>
      <c r="AK174" s="191">
        <f t="shared" ref="AK174:AK203" si="69">SUM(AH174:AJ174)</f>
        <v>0</v>
      </c>
      <c r="AL174" s="104"/>
      <c r="AM174" s="104"/>
      <c r="AN174" s="186"/>
      <c r="AO174" s="186"/>
      <c r="AP174" s="193"/>
      <c r="AQ174" s="224">
        <f t="shared" ref="AQ174:AQ180" si="70">+G174-T174-AG174-AK174-AL174-AN174-AO174-AP174-AM174</f>
        <v>0</v>
      </c>
      <c r="AR174" s="109"/>
      <c r="AS174" s="109"/>
      <c r="AT174" s="109"/>
      <c r="AU174" s="109"/>
      <c r="AV174" s="127"/>
      <c r="AW174" s="127"/>
      <c r="AX174" s="127"/>
      <c r="AY174" s="109"/>
      <c r="AZ174" s="222">
        <f t="shared" ref="AZ174:AZ203" si="71">SUM(AR174:AY174)-AX174</f>
        <v>0</v>
      </c>
      <c r="BA174" s="114">
        <f t="shared" ref="BA174:BA203" si="72">+AQ174-AZ174</f>
        <v>0</v>
      </c>
      <c r="BB174" s="3"/>
      <c r="BC174" s="114">
        <f t="shared" ref="BC174:BC203" si="73">SUM(BD174:BP174)</f>
        <v>0</v>
      </c>
      <c r="BD174" s="220"/>
      <c r="BE174" s="220"/>
      <c r="BF174" s="220"/>
      <c r="BG174" s="220"/>
      <c r="BH174" s="220"/>
      <c r="BI174" s="220"/>
      <c r="BJ174" s="220"/>
      <c r="BK174" s="220"/>
      <c r="BL174" s="220"/>
      <c r="BM174" s="220"/>
      <c r="BN174" s="220"/>
      <c r="BO174" s="220"/>
      <c r="BP174" s="220"/>
      <c r="BQ174" s="116">
        <f t="shared" ref="BQ174:BQ203" si="74">+BA174-BC174</f>
        <v>0</v>
      </c>
      <c r="BR174" s="3"/>
    </row>
    <row r="175" spans="1:70" ht="14.25" customHeight="1" thickBot="1" x14ac:dyDescent="0.3">
      <c r="A175" s="3"/>
      <c r="B175" s="512">
        <v>46175</v>
      </c>
      <c r="C175" s="118"/>
      <c r="D175" s="123"/>
      <c r="E175" s="120"/>
      <c r="F175" s="120"/>
      <c r="G175" s="147">
        <f t="shared" si="66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7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8"/>
        <v>0</v>
      </c>
      <c r="AH175" s="123"/>
      <c r="AI175" s="123"/>
      <c r="AJ175" s="123"/>
      <c r="AK175" s="105">
        <f t="shared" si="69"/>
        <v>0</v>
      </c>
      <c r="AL175" s="143"/>
      <c r="AM175" s="143"/>
      <c r="AN175" s="143"/>
      <c r="AO175" s="143"/>
      <c r="AP175" s="146"/>
      <c r="AQ175" s="224">
        <f t="shared" si="70"/>
        <v>0</v>
      </c>
      <c r="AR175" s="126"/>
      <c r="AS175" s="126"/>
      <c r="AT175" s="126"/>
      <c r="AU175" s="126"/>
      <c r="AV175" s="127"/>
      <c r="AW175" s="127"/>
      <c r="AX175" s="127"/>
      <c r="AY175" s="126"/>
      <c r="AZ175" s="222">
        <f t="shared" si="71"/>
        <v>0</v>
      </c>
      <c r="BA175" s="113">
        <f t="shared" si="72"/>
        <v>0</v>
      </c>
      <c r="BB175" s="3"/>
      <c r="BC175" s="113">
        <f t="shared" si="73"/>
        <v>0</v>
      </c>
      <c r="BD175" s="225"/>
      <c r="BE175" s="225"/>
      <c r="BF175" s="225"/>
      <c r="BG175" s="225"/>
      <c r="BH175" s="225"/>
      <c r="BI175" s="225"/>
      <c r="BJ175" s="225"/>
      <c r="BK175" s="225"/>
      <c r="BL175" s="225"/>
      <c r="BM175" s="225"/>
      <c r="BN175" s="225"/>
      <c r="BO175" s="225"/>
      <c r="BP175" s="225"/>
      <c r="BQ175" s="130">
        <f t="shared" si="74"/>
        <v>0</v>
      </c>
      <c r="BR175" s="3"/>
    </row>
    <row r="176" spans="1:70" ht="14.25" customHeight="1" thickBot="1" x14ac:dyDescent="0.3">
      <c r="A176" s="3"/>
      <c r="B176" s="512">
        <v>46176</v>
      </c>
      <c r="C176" s="118"/>
      <c r="D176" s="123"/>
      <c r="E176" s="120"/>
      <c r="F176" s="120"/>
      <c r="G176" s="147">
        <f t="shared" si="66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03">
        <f t="shared" si="67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8"/>
        <v>0</v>
      </c>
      <c r="AH176" s="123"/>
      <c r="AI176" s="123"/>
      <c r="AJ176" s="123"/>
      <c r="AK176" s="105">
        <f t="shared" si="69"/>
        <v>0</v>
      </c>
      <c r="AL176" s="143"/>
      <c r="AM176" s="143"/>
      <c r="AN176" s="143"/>
      <c r="AO176" s="143"/>
      <c r="AP176" s="146"/>
      <c r="AQ176" s="224">
        <f t="shared" si="70"/>
        <v>0</v>
      </c>
      <c r="AR176" s="126"/>
      <c r="AS176" s="126"/>
      <c r="AT176" s="126"/>
      <c r="AU176" s="126"/>
      <c r="AV176" s="127"/>
      <c r="AW176" s="127"/>
      <c r="AX176" s="127"/>
      <c r="AY176" s="126"/>
      <c r="AZ176" s="222">
        <f t="shared" si="71"/>
        <v>0</v>
      </c>
      <c r="BA176" s="113">
        <f t="shared" si="72"/>
        <v>0</v>
      </c>
      <c r="BB176" s="3"/>
      <c r="BC176" s="113">
        <f t="shared" si="73"/>
        <v>0</v>
      </c>
      <c r="BD176" s="225"/>
      <c r="BE176" s="225"/>
      <c r="BF176" s="225"/>
      <c r="BG176" s="225"/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130">
        <f t="shared" si="74"/>
        <v>0</v>
      </c>
      <c r="BR176" s="3"/>
    </row>
    <row r="177" spans="1:70" ht="14.25" customHeight="1" thickBot="1" x14ac:dyDescent="0.3">
      <c r="A177" s="3"/>
      <c r="B177" s="512">
        <v>46177</v>
      </c>
      <c r="C177" s="118"/>
      <c r="D177" s="123"/>
      <c r="E177" s="120"/>
      <c r="F177" s="120"/>
      <c r="G177" s="147">
        <f t="shared" si="66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7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8"/>
        <v>0</v>
      </c>
      <c r="AH177" s="123"/>
      <c r="AI177" s="123"/>
      <c r="AJ177" s="123"/>
      <c r="AK177" s="105">
        <f t="shared" si="69"/>
        <v>0</v>
      </c>
      <c r="AL177" s="143"/>
      <c r="AM177" s="143"/>
      <c r="AN177" s="143"/>
      <c r="AO177" s="143"/>
      <c r="AP177" s="146"/>
      <c r="AQ177" s="224">
        <f t="shared" si="70"/>
        <v>0</v>
      </c>
      <c r="AR177" s="126"/>
      <c r="AS177" s="126"/>
      <c r="AT177" s="126"/>
      <c r="AU177" s="126"/>
      <c r="AV177" s="127"/>
      <c r="AW177" s="127"/>
      <c r="AX177" s="127"/>
      <c r="AY177" s="126"/>
      <c r="AZ177" s="222">
        <f t="shared" si="71"/>
        <v>0</v>
      </c>
      <c r="BA177" s="113">
        <f t="shared" si="72"/>
        <v>0</v>
      </c>
      <c r="BB177" s="3"/>
      <c r="BC177" s="113">
        <f t="shared" si="73"/>
        <v>0</v>
      </c>
      <c r="BD177" s="225"/>
      <c r="BE177" s="225"/>
      <c r="BF177" s="225"/>
      <c r="BG177" s="225"/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130">
        <f t="shared" si="74"/>
        <v>0</v>
      </c>
      <c r="BR177" s="3"/>
    </row>
    <row r="178" spans="1:70" ht="14.25" customHeight="1" thickBot="1" x14ac:dyDescent="0.3">
      <c r="A178" s="3"/>
      <c r="B178" s="512">
        <v>46178</v>
      </c>
      <c r="C178" s="118"/>
      <c r="D178" s="123"/>
      <c r="E178" s="120"/>
      <c r="F178" s="120"/>
      <c r="G178" s="147">
        <f t="shared" si="66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7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8"/>
        <v>0</v>
      </c>
      <c r="AH178" s="123"/>
      <c r="AI178" s="123"/>
      <c r="AJ178" s="123"/>
      <c r="AK178" s="105">
        <f t="shared" si="69"/>
        <v>0</v>
      </c>
      <c r="AL178" s="143"/>
      <c r="AM178" s="143"/>
      <c r="AN178" s="143"/>
      <c r="AO178" s="143"/>
      <c r="AP178" s="146"/>
      <c r="AQ178" s="224">
        <f t="shared" si="70"/>
        <v>0</v>
      </c>
      <c r="AR178" s="126"/>
      <c r="AS178" s="126"/>
      <c r="AT178" s="126"/>
      <c r="AU178" s="126"/>
      <c r="AV178" s="127"/>
      <c r="AW178" s="127"/>
      <c r="AX178" s="127"/>
      <c r="AY178" s="126"/>
      <c r="AZ178" s="222">
        <f t="shared" si="71"/>
        <v>0</v>
      </c>
      <c r="BA178" s="113">
        <f t="shared" si="72"/>
        <v>0</v>
      </c>
      <c r="BB178" s="3"/>
      <c r="BC178" s="113">
        <f t="shared" si="73"/>
        <v>0</v>
      </c>
      <c r="BD178" s="225"/>
      <c r="BE178" s="225"/>
      <c r="BF178" s="225"/>
      <c r="BG178" s="225"/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130">
        <f t="shared" si="74"/>
        <v>0</v>
      </c>
      <c r="BR178" s="3"/>
    </row>
    <row r="179" spans="1:70" ht="14.25" customHeight="1" thickBot="1" x14ac:dyDescent="0.3">
      <c r="A179" s="3"/>
      <c r="B179" s="512">
        <v>46179</v>
      </c>
      <c r="C179" s="118"/>
      <c r="D179" s="123"/>
      <c r="E179" s="120"/>
      <c r="F179" s="120"/>
      <c r="G179" s="147">
        <f t="shared" si="66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7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8"/>
        <v>0</v>
      </c>
      <c r="AH179" s="123"/>
      <c r="AI179" s="123"/>
      <c r="AJ179" s="123"/>
      <c r="AK179" s="105">
        <f t="shared" si="69"/>
        <v>0</v>
      </c>
      <c r="AL179" s="143"/>
      <c r="AM179" s="143"/>
      <c r="AN179" s="143"/>
      <c r="AO179" s="143"/>
      <c r="AP179" s="146"/>
      <c r="AQ179" s="224">
        <f t="shared" si="70"/>
        <v>0</v>
      </c>
      <c r="AR179" s="126"/>
      <c r="AS179" s="126"/>
      <c r="AT179" s="126"/>
      <c r="AU179" s="126"/>
      <c r="AV179" s="127"/>
      <c r="AW179" s="127"/>
      <c r="AX179" s="127"/>
      <c r="AY179" s="126"/>
      <c r="AZ179" s="222">
        <f t="shared" si="71"/>
        <v>0</v>
      </c>
      <c r="BA179" s="113">
        <f t="shared" si="72"/>
        <v>0</v>
      </c>
      <c r="BB179" s="3"/>
      <c r="BC179" s="113">
        <f t="shared" si="73"/>
        <v>0</v>
      </c>
      <c r="BD179" s="225"/>
      <c r="BE179" s="225"/>
      <c r="BF179" s="225"/>
      <c r="BG179" s="225"/>
      <c r="BH179" s="225"/>
      <c r="BI179" s="225"/>
      <c r="BJ179" s="225"/>
      <c r="BK179" s="225"/>
      <c r="BL179" s="225"/>
      <c r="BM179" s="225"/>
      <c r="BN179" s="225"/>
      <c r="BO179" s="225"/>
      <c r="BP179" s="225"/>
      <c r="BQ179" s="130">
        <f t="shared" si="74"/>
        <v>0</v>
      </c>
      <c r="BR179" s="3"/>
    </row>
    <row r="180" spans="1:70" ht="14.25" customHeight="1" thickBot="1" x14ac:dyDescent="0.3">
      <c r="A180" s="3"/>
      <c r="B180" s="512">
        <v>46180</v>
      </c>
      <c r="C180" s="118"/>
      <c r="D180" s="123"/>
      <c r="E180" s="120"/>
      <c r="F180" s="120"/>
      <c r="G180" s="147">
        <f t="shared" si="66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7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8"/>
        <v>0</v>
      </c>
      <c r="AH180" s="123"/>
      <c r="AI180" s="123"/>
      <c r="AJ180" s="123"/>
      <c r="AK180" s="105">
        <f t="shared" si="69"/>
        <v>0</v>
      </c>
      <c r="AL180" s="143"/>
      <c r="AM180" s="143"/>
      <c r="AN180" s="143"/>
      <c r="AO180" s="143"/>
      <c r="AP180" s="146"/>
      <c r="AQ180" s="224">
        <f t="shared" si="70"/>
        <v>0</v>
      </c>
      <c r="AR180" s="126"/>
      <c r="AS180" s="126"/>
      <c r="AT180" s="126"/>
      <c r="AU180" s="126"/>
      <c r="AV180" s="127"/>
      <c r="AW180" s="127"/>
      <c r="AX180" s="127"/>
      <c r="AY180" s="126"/>
      <c r="AZ180" s="222">
        <f t="shared" si="71"/>
        <v>0</v>
      </c>
      <c r="BA180" s="113">
        <f t="shared" si="72"/>
        <v>0</v>
      </c>
      <c r="BB180" s="3"/>
      <c r="BC180" s="113">
        <f t="shared" si="73"/>
        <v>0</v>
      </c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130">
        <f t="shared" si="74"/>
        <v>0</v>
      </c>
      <c r="BR180" s="3"/>
    </row>
    <row r="181" spans="1:70" ht="14.25" customHeight="1" thickBot="1" x14ac:dyDescent="0.3">
      <c r="A181" s="3"/>
      <c r="B181" s="512">
        <v>46181</v>
      </c>
      <c r="C181" s="118"/>
      <c r="D181" s="123"/>
      <c r="E181" s="120"/>
      <c r="F181" s="120"/>
      <c r="G181" s="147">
        <f t="shared" si="66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7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8"/>
        <v>0</v>
      </c>
      <c r="AH181" s="123"/>
      <c r="AI181" s="123"/>
      <c r="AJ181" s="123"/>
      <c r="AK181" s="105">
        <f t="shared" si="69"/>
        <v>0</v>
      </c>
      <c r="AL181" s="143"/>
      <c r="AM181" s="143"/>
      <c r="AN181" s="143"/>
      <c r="AO181" s="143"/>
      <c r="AP181" s="146"/>
      <c r="AQ181" s="224">
        <f t="shared" ref="AQ181:AQ182" si="75">+G181-T181-AG181-AK181-AL181-AN181-AO181-AP181</f>
        <v>0</v>
      </c>
      <c r="AR181" s="126"/>
      <c r="AS181" s="126"/>
      <c r="AT181" s="126"/>
      <c r="AU181" s="126"/>
      <c r="AV181" s="127"/>
      <c r="AW181" s="127"/>
      <c r="AX181" s="127"/>
      <c r="AY181" s="126"/>
      <c r="AZ181" s="222">
        <f t="shared" si="71"/>
        <v>0</v>
      </c>
      <c r="BA181" s="113">
        <f t="shared" si="72"/>
        <v>0</v>
      </c>
      <c r="BB181" s="3"/>
      <c r="BC181" s="113">
        <f t="shared" si="73"/>
        <v>0</v>
      </c>
      <c r="BD181" s="225"/>
      <c r="BE181" s="225"/>
      <c r="BF181" s="225"/>
      <c r="BG181" s="225"/>
      <c r="BH181" s="225"/>
      <c r="BI181" s="225"/>
      <c r="BJ181" s="225"/>
      <c r="BK181" s="225"/>
      <c r="BL181" s="225"/>
      <c r="BM181" s="225"/>
      <c r="BN181" s="225"/>
      <c r="BO181" s="225"/>
      <c r="BP181" s="225"/>
      <c r="BQ181" s="130">
        <f t="shared" si="74"/>
        <v>0</v>
      </c>
      <c r="BR181" s="3"/>
    </row>
    <row r="182" spans="1:70" ht="14.25" customHeight="1" thickBot="1" x14ac:dyDescent="0.3">
      <c r="A182" s="132"/>
      <c r="B182" s="512">
        <v>46182</v>
      </c>
      <c r="C182" s="133"/>
      <c r="D182" s="136"/>
      <c r="E182" s="135"/>
      <c r="F182" s="135"/>
      <c r="G182" s="147">
        <f t="shared" si="66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7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8"/>
        <v>0</v>
      </c>
      <c r="AH182" s="136"/>
      <c r="AI182" s="136"/>
      <c r="AJ182" s="136"/>
      <c r="AK182" s="105">
        <f t="shared" si="69"/>
        <v>0</v>
      </c>
      <c r="AL182" s="143"/>
      <c r="AM182" s="143"/>
      <c r="AN182" s="143"/>
      <c r="AO182" s="143"/>
      <c r="AP182" s="146"/>
      <c r="AQ182" s="224">
        <f t="shared" si="75"/>
        <v>0</v>
      </c>
      <c r="AR182" s="126"/>
      <c r="AS182" s="126"/>
      <c r="AT182" s="126"/>
      <c r="AU182" s="126"/>
      <c r="AV182" s="127"/>
      <c r="AW182" s="127"/>
      <c r="AX182" s="127"/>
      <c r="AY182" s="126"/>
      <c r="AZ182" s="222">
        <f t="shared" si="71"/>
        <v>0</v>
      </c>
      <c r="BA182" s="140">
        <f t="shared" si="72"/>
        <v>0</v>
      </c>
      <c r="BB182" s="132"/>
      <c r="BC182" s="140">
        <f t="shared" si="73"/>
        <v>0</v>
      </c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30">
        <f t="shared" si="74"/>
        <v>0</v>
      </c>
      <c r="BR182" s="132"/>
    </row>
    <row r="183" spans="1:70" ht="14.25" customHeight="1" thickBot="1" x14ac:dyDescent="0.3">
      <c r="A183" s="132"/>
      <c r="B183" s="512">
        <v>46183</v>
      </c>
      <c r="C183" s="133"/>
      <c r="D183" s="136"/>
      <c r="E183" s="135"/>
      <c r="F183" s="135"/>
      <c r="G183" s="147">
        <f t="shared" si="66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7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8"/>
        <v>0</v>
      </c>
      <c r="AH183" s="136"/>
      <c r="AI183" s="136"/>
      <c r="AJ183" s="136"/>
      <c r="AK183" s="105">
        <f t="shared" si="69"/>
        <v>0</v>
      </c>
      <c r="AL183" s="143"/>
      <c r="AM183" s="143"/>
      <c r="AN183" s="143"/>
      <c r="AO183" s="143"/>
      <c r="AP183" s="146"/>
      <c r="AQ183" s="224">
        <f t="shared" ref="AQ183:AQ203" si="76">+G183-T183-AG183-AK183-AL183-AN183-AO183-AP183-AM183</f>
        <v>0</v>
      </c>
      <c r="AR183" s="126"/>
      <c r="AS183" s="126"/>
      <c r="AT183" s="126"/>
      <c r="AU183" s="126"/>
      <c r="AV183" s="127"/>
      <c r="AW183" s="127"/>
      <c r="AX183" s="127"/>
      <c r="AY183" s="126"/>
      <c r="AZ183" s="222">
        <f t="shared" si="71"/>
        <v>0</v>
      </c>
      <c r="BA183" s="140">
        <f t="shared" si="72"/>
        <v>0</v>
      </c>
      <c r="BB183" s="132"/>
      <c r="BC183" s="140">
        <f t="shared" si="73"/>
        <v>0</v>
      </c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30">
        <f t="shared" si="74"/>
        <v>0</v>
      </c>
      <c r="BR183" s="132"/>
    </row>
    <row r="184" spans="1:70" ht="14.25" customHeight="1" thickBot="1" x14ac:dyDescent="0.3">
      <c r="A184" s="132"/>
      <c r="B184" s="512">
        <v>46184</v>
      </c>
      <c r="C184" s="133"/>
      <c r="D184" s="136"/>
      <c r="E184" s="135"/>
      <c r="F184" s="135"/>
      <c r="G184" s="147">
        <f t="shared" si="66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7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8"/>
        <v>0</v>
      </c>
      <c r="AH184" s="136"/>
      <c r="AI184" s="136"/>
      <c r="AJ184" s="136"/>
      <c r="AK184" s="105">
        <f t="shared" si="69"/>
        <v>0</v>
      </c>
      <c r="AL184" s="143"/>
      <c r="AM184" s="143"/>
      <c r="AN184" s="143"/>
      <c r="AO184" s="143"/>
      <c r="AP184" s="146"/>
      <c r="AQ184" s="224">
        <f t="shared" si="76"/>
        <v>0</v>
      </c>
      <c r="AR184" s="126"/>
      <c r="AS184" s="126"/>
      <c r="AT184" s="126"/>
      <c r="AU184" s="126"/>
      <c r="AV184" s="127"/>
      <c r="AW184" s="127"/>
      <c r="AX184" s="127"/>
      <c r="AY184" s="126"/>
      <c r="AZ184" s="222">
        <f t="shared" si="71"/>
        <v>0</v>
      </c>
      <c r="BA184" s="140">
        <f t="shared" si="72"/>
        <v>0</v>
      </c>
      <c r="BB184" s="132"/>
      <c r="BC184" s="140">
        <f t="shared" si="73"/>
        <v>0</v>
      </c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30">
        <f t="shared" si="74"/>
        <v>0</v>
      </c>
      <c r="BR184" s="132"/>
    </row>
    <row r="185" spans="1:70" ht="14.25" customHeight="1" thickBot="1" x14ac:dyDescent="0.3">
      <c r="A185" s="132"/>
      <c r="B185" s="512">
        <v>46185</v>
      </c>
      <c r="C185" s="133"/>
      <c r="D185" s="136"/>
      <c r="E185" s="135"/>
      <c r="F185" s="135"/>
      <c r="G185" s="147">
        <f t="shared" si="66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7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8"/>
        <v>0</v>
      </c>
      <c r="AH185" s="136"/>
      <c r="AI185" s="136"/>
      <c r="AJ185" s="136"/>
      <c r="AK185" s="105">
        <f t="shared" si="69"/>
        <v>0</v>
      </c>
      <c r="AL185" s="143"/>
      <c r="AM185" s="143"/>
      <c r="AN185" s="143"/>
      <c r="AO185" s="143"/>
      <c r="AP185" s="146"/>
      <c r="AQ185" s="224">
        <f t="shared" si="76"/>
        <v>0</v>
      </c>
      <c r="AR185" s="126"/>
      <c r="AS185" s="126"/>
      <c r="AT185" s="126"/>
      <c r="AU185" s="126"/>
      <c r="AV185" s="127"/>
      <c r="AW185" s="127"/>
      <c r="AX185" s="127"/>
      <c r="AY185" s="126"/>
      <c r="AZ185" s="222">
        <f t="shared" si="71"/>
        <v>0</v>
      </c>
      <c r="BA185" s="140">
        <f t="shared" si="72"/>
        <v>0</v>
      </c>
      <c r="BB185" s="132"/>
      <c r="BC185" s="140">
        <f t="shared" si="73"/>
        <v>0</v>
      </c>
      <c r="BD185" s="126"/>
      <c r="BE185" s="126"/>
      <c r="BF185" s="126"/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30">
        <f t="shared" si="74"/>
        <v>0</v>
      </c>
      <c r="BR185" s="132"/>
    </row>
    <row r="186" spans="1:70" ht="14.25" customHeight="1" thickBot="1" x14ac:dyDescent="0.3">
      <c r="A186" s="132"/>
      <c r="B186" s="512">
        <v>46186</v>
      </c>
      <c r="C186" s="133"/>
      <c r="D186" s="136"/>
      <c r="E186" s="135"/>
      <c r="F186" s="135"/>
      <c r="G186" s="147">
        <f t="shared" si="66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7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8"/>
        <v>0</v>
      </c>
      <c r="AH186" s="136"/>
      <c r="AI186" s="136"/>
      <c r="AJ186" s="136"/>
      <c r="AK186" s="105">
        <f t="shared" si="69"/>
        <v>0</v>
      </c>
      <c r="AL186" s="143"/>
      <c r="AM186" s="143"/>
      <c r="AN186" s="143"/>
      <c r="AO186" s="143"/>
      <c r="AP186" s="146"/>
      <c r="AQ186" s="224">
        <f t="shared" si="76"/>
        <v>0</v>
      </c>
      <c r="AR186" s="126"/>
      <c r="AS186" s="126"/>
      <c r="AT186" s="126"/>
      <c r="AU186" s="126"/>
      <c r="AV186" s="127"/>
      <c r="AW186" s="127"/>
      <c r="AX186" s="127"/>
      <c r="AY186" s="126"/>
      <c r="AZ186" s="222">
        <f t="shared" si="71"/>
        <v>0</v>
      </c>
      <c r="BA186" s="140">
        <f t="shared" si="72"/>
        <v>0</v>
      </c>
      <c r="BB186" s="132"/>
      <c r="BC186" s="140">
        <f t="shared" si="73"/>
        <v>0</v>
      </c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30">
        <f t="shared" si="74"/>
        <v>0</v>
      </c>
      <c r="BR186" s="132"/>
    </row>
    <row r="187" spans="1:70" ht="14.25" customHeight="1" thickBot="1" x14ac:dyDescent="0.3">
      <c r="A187" s="3"/>
      <c r="B187" s="512">
        <v>46187</v>
      </c>
      <c r="C187" s="118"/>
      <c r="D187" s="123"/>
      <c r="E187" s="120"/>
      <c r="F187" s="120"/>
      <c r="G187" s="147">
        <f t="shared" si="66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7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8"/>
        <v>0</v>
      </c>
      <c r="AH187" s="123"/>
      <c r="AI187" s="123"/>
      <c r="AJ187" s="123"/>
      <c r="AK187" s="105">
        <f t="shared" si="69"/>
        <v>0</v>
      </c>
      <c r="AL187" s="143"/>
      <c r="AM187" s="143"/>
      <c r="AN187" s="143"/>
      <c r="AO187" s="143"/>
      <c r="AP187" s="146"/>
      <c r="AQ187" s="224">
        <f t="shared" si="76"/>
        <v>0</v>
      </c>
      <c r="AR187" s="126"/>
      <c r="AS187" s="126"/>
      <c r="AT187" s="126"/>
      <c r="AU187" s="126"/>
      <c r="AV187" s="127"/>
      <c r="AW187" s="127"/>
      <c r="AX187" s="127"/>
      <c r="AY187" s="126"/>
      <c r="AZ187" s="222">
        <f t="shared" si="71"/>
        <v>0</v>
      </c>
      <c r="BA187" s="113">
        <f t="shared" si="72"/>
        <v>0</v>
      </c>
      <c r="BB187" s="3"/>
      <c r="BC187" s="113">
        <f t="shared" si="73"/>
        <v>0</v>
      </c>
      <c r="BD187" s="225"/>
      <c r="BE187" s="225"/>
      <c r="BF187" s="225"/>
      <c r="BG187" s="225"/>
      <c r="BH187" s="225"/>
      <c r="BI187" s="225"/>
      <c r="BJ187" s="225"/>
      <c r="BK187" s="225"/>
      <c r="BL187" s="225"/>
      <c r="BM187" s="225"/>
      <c r="BN187" s="225"/>
      <c r="BO187" s="225"/>
      <c r="BP187" s="225"/>
      <c r="BQ187" s="130">
        <f t="shared" si="74"/>
        <v>0</v>
      </c>
      <c r="BR187" s="3"/>
    </row>
    <row r="188" spans="1:70" ht="14.25" customHeight="1" thickBot="1" x14ac:dyDescent="0.3">
      <c r="A188" s="3"/>
      <c r="B188" s="512">
        <v>46188</v>
      </c>
      <c r="C188" s="118"/>
      <c r="D188" s="123"/>
      <c r="E188" s="120"/>
      <c r="F188" s="120"/>
      <c r="G188" s="147">
        <f t="shared" si="66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7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8"/>
        <v>0</v>
      </c>
      <c r="AH188" s="123"/>
      <c r="AI188" s="123"/>
      <c r="AJ188" s="123"/>
      <c r="AK188" s="105">
        <f t="shared" si="69"/>
        <v>0</v>
      </c>
      <c r="AL188" s="143"/>
      <c r="AM188" s="143"/>
      <c r="AN188" s="143"/>
      <c r="AO188" s="143"/>
      <c r="AP188" s="146"/>
      <c r="AQ188" s="224">
        <f t="shared" si="76"/>
        <v>0</v>
      </c>
      <c r="AR188" s="126"/>
      <c r="AS188" s="126"/>
      <c r="AT188" s="126"/>
      <c r="AU188" s="126"/>
      <c r="AV188" s="127"/>
      <c r="AW188" s="127"/>
      <c r="AX188" s="127"/>
      <c r="AY188" s="126"/>
      <c r="AZ188" s="222">
        <f t="shared" si="71"/>
        <v>0</v>
      </c>
      <c r="BA188" s="113">
        <f t="shared" si="72"/>
        <v>0</v>
      </c>
      <c r="BB188" s="3"/>
      <c r="BC188" s="113">
        <f t="shared" si="73"/>
        <v>0</v>
      </c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130">
        <f t="shared" si="74"/>
        <v>0</v>
      </c>
      <c r="BR188" s="3"/>
    </row>
    <row r="189" spans="1:70" ht="14.25" customHeight="1" thickBot="1" x14ac:dyDescent="0.3">
      <c r="A189" s="132"/>
      <c r="B189" s="512">
        <v>46189</v>
      </c>
      <c r="C189" s="133"/>
      <c r="D189" s="136"/>
      <c r="E189" s="135"/>
      <c r="F189" s="135"/>
      <c r="G189" s="147">
        <f t="shared" si="66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7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8"/>
        <v>0</v>
      </c>
      <c r="AH189" s="136"/>
      <c r="AI189" s="136"/>
      <c r="AJ189" s="136"/>
      <c r="AK189" s="105">
        <f t="shared" si="69"/>
        <v>0</v>
      </c>
      <c r="AL189" s="143"/>
      <c r="AM189" s="143"/>
      <c r="AN189" s="143"/>
      <c r="AO189" s="143"/>
      <c r="AP189" s="146"/>
      <c r="AQ189" s="224">
        <f t="shared" si="76"/>
        <v>0</v>
      </c>
      <c r="AR189" s="126"/>
      <c r="AS189" s="126"/>
      <c r="AT189" s="126"/>
      <c r="AU189" s="126"/>
      <c r="AV189" s="127"/>
      <c r="AW189" s="127"/>
      <c r="AX189" s="127"/>
      <c r="AY189" s="126"/>
      <c r="AZ189" s="222">
        <f t="shared" si="71"/>
        <v>0</v>
      </c>
      <c r="BA189" s="140">
        <f t="shared" si="72"/>
        <v>0</v>
      </c>
      <c r="BB189" s="132"/>
      <c r="BC189" s="140">
        <f t="shared" si="73"/>
        <v>0</v>
      </c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30">
        <f t="shared" si="74"/>
        <v>0</v>
      </c>
      <c r="BR189" s="132"/>
    </row>
    <row r="190" spans="1:70" ht="14.25" customHeight="1" thickBot="1" x14ac:dyDescent="0.3">
      <c r="A190" s="132"/>
      <c r="B190" s="512">
        <v>46190</v>
      </c>
      <c r="C190" s="133"/>
      <c r="D190" s="136"/>
      <c r="E190" s="135"/>
      <c r="F190" s="135"/>
      <c r="G190" s="147">
        <f t="shared" si="66"/>
        <v>0</v>
      </c>
      <c r="H190" s="144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7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8"/>
        <v>0</v>
      </c>
      <c r="AH190" s="136"/>
      <c r="AI190" s="136"/>
      <c r="AJ190" s="136"/>
      <c r="AK190" s="105">
        <f t="shared" si="69"/>
        <v>0</v>
      </c>
      <c r="AL190" s="143"/>
      <c r="AM190" s="143"/>
      <c r="AN190" s="143"/>
      <c r="AO190" s="143"/>
      <c r="AP190" s="146"/>
      <c r="AQ190" s="224">
        <f t="shared" si="76"/>
        <v>0</v>
      </c>
      <c r="AR190" s="126"/>
      <c r="AS190" s="126"/>
      <c r="AT190" s="126"/>
      <c r="AU190" s="126"/>
      <c r="AV190" s="127"/>
      <c r="AW190" s="127"/>
      <c r="AX190" s="127"/>
      <c r="AY190" s="126"/>
      <c r="AZ190" s="222">
        <f t="shared" si="71"/>
        <v>0</v>
      </c>
      <c r="BA190" s="140">
        <f t="shared" si="72"/>
        <v>0</v>
      </c>
      <c r="BB190" s="132"/>
      <c r="BC190" s="140">
        <f t="shared" si="73"/>
        <v>0</v>
      </c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30">
        <f t="shared" si="74"/>
        <v>0</v>
      </c>
      <c r="BR190" s="132"/>
    </row>
    <row r="191" spans="1:70" ht="14.25" customHeight="1" thickBot="1" x14ac:dyDescent="0.3">
      <c r="A191" s="132"/>
      <c r="B191" s="512">
        <v>46191</v>
      </c>
      <c r="C191" s="133"/>
      <c r="D191" s="136"/>
      <c r="E191" s="135"/>
      <c r="F191" s="135"/>
      <c r="G191" s="147">
        <f t="shared" si="66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7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8"/>
        <v>0</v>
      </c>
      <c r="AH191" s="136"/>
      <c r="AI191" s="136"/>
      <c r="AJ191" s="136"/>
      <c r="AK191" s="105">
        <f t="shared" si="69"/>
        <v>0</v>
      </c>
      <c r="AL191" s="143"/>
      <c r="AM191" s="143"/>
      <c r="AN191" s="143"/>
      <c r="AO191" s="143"/>
      <c r="AP191" s="146"/>
      <c r="AQ191" s="224">
        <f t="shared" si="76"/>
        <v>0</v>
      </c>
      <c r="AR191" s="126"/>
      <c r="AS191" s="126"/>
      <c r="AT191" s="126"/>
      <c r="AU191" s="126"/>
      <c r="AV191" s="127"/>
      <c r="AW191" s="127"/>
      <c r="AX191" s="127"/>
      <c r="AY191" s="126"/>
      <c r="AZ191" s="222">
        <f t="shared" si="71"/>
        <v>0</v>
      </c>
      <c r="BA191" s="140">
        <f t="shared" si="72"/>
        <v>0</v>
      </c>
      <c r="BB191" s="132"/>
      <c r="BC191" s="140">
        <f t="shared" si="73"/>
        <v>0</v>
      </c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30">
        <f t="shared" si="74"/>
        <v>0</v>
      </c>
      <c r="BR191" s="132"/>
    </row>
    <row r="192" spans="1:70" ht="14.25" customHeight="1" thickBot="1" x14ac:dyDescent="0.3">
      <c r="A192" s="132"/>
      <c r="B192" s="512">
        <v>46192</v>
      </c>
      <c r="C192" s="133"/>
      <c r="D192" s="136"/>
      <c r="E192" s="135"/>
      <c r="F192" s="135"/>
      <c r="G192" s="147">
        <f t="shared" si="66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7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8"/>
        <v>0</v>
      </c>
      <c r="AH192" s="136"/>
      <c r="AI192" s="136"/>
      <c r="AJ192" s="136"/>
      <c r="AK192" s="105">
        <f t="shared" si="69"/>
        <v>0</v>
      </c>
      <c r="AL192" s="143"/>
      <c r="AM192" s="143"/>
      <c r="AN192" s="143"/>
      <c r="AO192" s="143"/>
      <c r="AP192" s="146"/>
      <c r="AQ192" s="224">
        <f t="shared" si="76"/>
        <v>0</v>
      </c>
      <c r="AR192" s="126"/>
      <c r="AS192" s="126"/>
      <c r="AT192" s="126"/>
      <c r="AU192" s="126"/>
      <c r="AV192" s="127"/>
      <c r="AW192" s="127"/>
      <c r="AX192" s="127"/>
      <c r="AY192" s="126"/>
      <c r="AZ192" s="222">
        <f t="shared" si="71"/>
        <v>0</v>
      </c>
      <c r="BA192" s="140">
        <f t="shared" si="72"/>
        <v>0</v>
      </c>
      <c r="BB192" s="132"/>
      <c r="BC192" s="140">
        <f t="shared" si="73"/>
        <v>0</v>
      </c>
      <c r="BD192" s="126"/>
      <c r="BE192" s="126"/>
      <c r="BF192" s="126"/>
      <c r="BG192" s="126"/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30">
        <f t="shared" si="74"/>
        <v>0</v>
      </c>
      <c r="BR192" s="132"/>
    </row>
    <row r="193" spans="1:70" ht="14.25" customHeight="1" thickBot="1" x14ac:dyDescent="0.3">
      <c r="A193" s="132"/>
      <c r="B193" s="512">
        <v>46193</v>
      </c>
      <c r="C193" s="133"/>
      <c r="D193" s="136"/>
      <c r="E193" s="135"/>
      <c r="F193" s="135"/>
      <c r="G193" s="147">
        <f t="shared" si="66"/>
        <v>0</v>
      </c>
      <c r="H193" s="1028"/>
      <c r="I193" s="144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7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8"/>
        <v>0</v>
      </c>
      <c r="AH193" s="136"/>
      <c r="AI193" s="136"/>
      <c r="AJ193" s="136"/>
      <c r="AK193" s="105">
        <f t="shared" si="69"/>
        <v>0</v>
      </c>
      <c r="AL193" s="143"/>
      <c r="AM193" s="143"/>
      <c r="AN193" s="143"/>
      <c r="AO193" s="143"/>
      <c r="AP193" s="146"/>
      <c r="AQ193" s="224">
        <f t="shared" si="76"/>
        <v>0</v>
      </c>
      <c r="AR193" s="126"/>
      <c r="AS193" s="126"/>
      <c r="AT193" s="126"/>
      <c r="AU193" s="126"/>
      <c r="AV193" s="127"/>
      <c r="AW193" s="127"/>
      <c r="AX193" s="127"/>
      <c r="AY193" s="126"/>
      <c r="AZ193" s="222">
        <f t="shared" si="71"/>
        <v>0</v>
      </c>
      <c r="BA193" s="140">
        <f t="shared" si="72"/>
        <v>0</v>
      </c>
      <c r="BB193" s="132"/>
      <c r="BC193" s="140">
        <f t="shared" si="73"/>
        <v>0</v>
      </c>
      <c r="BD193" s="126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30">
        <f t="shared" si="74"/>
        <v>0</v>
      </c>
      <c r="BR193" s="132"/>
    </row>
    <row r="194" spans="1:70" ht="14.25" customHeight="1" thickBot="1" x14ac:dyDescent="0.3">
      <c r="A194" s="132"/>
      <c r="B194" s="512">
        <v>46194</v>
      </c>
      <c r="C194" s="133"/>
      <c r="D194" s="136"/>
      <c r="E194" s="135"/>
      <c r="F194" s="135"/>
      <c r="G194" s="147">
        <f t="shared" si="66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7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8"/>
        <v>0</v>
      </c>
      <c r="AH194" s="136"/>
      <c r="AI194" s="136"/>
      <c r="AJ194" s="136"/>
      <c r="AK194" s="105">
        <f t="shared" si="69"/>
        <v>0</v>
      </c>
      <c r="AL194" s="143"/>
      <c r="AM194" s="143"/>
      <c r="AN194" s="143"/>
      <c r="AO194" s="143"/>
      <c r="AP194" s="146"/>
      <c r="AQ194" s="224">
        <f t="shared" si="76"/>
        <v>0</v>
      </c>
      <c r="AR194" s="126"/>
      <c r="AS194" s="126"/>
      <c r="AT194" s="126"/>
      <c r="AU194" s="126"/>
      <c r="AV194" s="127"/>
      <c r="AW194" s="127"/>
      <c r="AX194" s="127"/>
      <c r="AY194" s="126"/>
      <c r="AZ194" s="222">
        <f t="shared" si="71"/>
        <v>0</v>
      </c>
      <c r="BA194" s="140">
        <f t="shared" si="72"/>
        <v>0</v>
      </c>
      <c r="BB194" s="132"/>
      <c r="BC194" s="140">
        <f t="shared" si="73"/>
        <v>0</v>
      </c>
      <c r="BD194" s="126"/>
      <c r="BE194" s="126"/>
      <c r="BF194" s="126"/>
      <c r="BG194" s="126"/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30">
        <f t="shared" si="74"/>
        <v>0</v>
      </c>
      <c r="BR194" s="132"/>
    </row>
    <row r="195" spans="1:70" ht="13.5" customHeight="1" thickBot="1" x14ac:dyDescent="0.3">
      <c r="A195" s="132"/>
      <c r="B195" s="512">
        <v>46195</v>
      </c>
      <c r="C195" s="136"/>
      <c r="D195" s="136"/>
      <c r="E195" s="135"/>
      <c r="F195" s="135"/>
      <c r="G195" s="147">
        <f t="shared" si="66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7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8"/>
        <v>0</v>
      </c>
      <c r="AH195" s="136"/>
      <c r="AI195" s="136"/>
      <c r="AJ195" s="136"/>
      <c r="AK195" s="105">
        <f t="shared" si="69"/>
        <v>0</v>
      </c>
      <c r="AL195" s="143"/>
      <c r="AM195" s="143"/>
      <c r="AN195" s="143"/>
      <c r="AO195" s="143"/>
      <c r="AP195" s="146"/>
      <c r="AQ195" s="224">
        <f t="shared" si="76"/>
        <v>0</v>
      </c>
      <c r="AR195" s="126"/>
      <c r="AS195" s="126"/>
      <c r="AT195" s="126"/>
      <c r="AU195" s="126"/>
      <c r="AV195" s="127"/>
      <c r="AW195" s="127"/>
      <c r="AX195" s="127"/>
      <c r="AY195" s="126"/>
      <c r="AZ195" s="222">
        <f t="shared" si="71"/>
        <v>0</v>
      </c>
      <c r="BA195" s="140">
        <f t="shared" si="72"/>
        <v>0</v>
      </c>
      <c r="BB195" s="132"/>
      <c r="BC195" s="140">
        <f t="shared" si="73"/>
        <v>0</v>
      </c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30">
        <f t="shared" si="74"/>
        <v>0</v>
      </c>
      <c r="BR195" s="132"/>
    </row>
    <row r="196" spans="1:70" ht="14.25" customHeight="1" thickBot="1" x14ac:dyDescent="0.3">
      <c r="A196" s="132"/>
      <c r="B196" s="512">
        <v>46196</v>
      </c>
      <c r="C196" s="136"/>
      <c r="D196" s="136"/>
      <c r="E196" s="135"/>
      <c r="F196" s="135"/>
      <c r="G196" s="147">
        <f t="shared" si="66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7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8"/>
        <v>0</v>
      </c>
      <c r="AH196" s="136"/>
      <c r="AI196" s="136"/>
      <c r="AJ196" s="136"/>
      <c r="AK196" s="105">
        <f t="shared" si="69"/>
        <v>0</v>
      </c>
      <c r="AL196" s="143"/>
      <c r="AM196" s="143"/>
      <c r="AN196" s="143"/>
      <c r="AO196" s="143"/>
      <c r="AP196" s="146"/>
      <c r="AQ196" s="224">
        <f t="shared" si="76"/>
        <v>0</v>
      </c>
      <c r="AR196" s="126"/>
      <c r="AS196" s="126"/>
      <c r="AT196" s="126"/>
      <c r="AU196" s="126"/>
      <c r="AV196" s="127"/>
      <c r="AW196" s="127"/>
      <c r="AX196" s="127"/>
      <c r="AY196" s="126"/>
      <c r="AZ196" s="222">
        <f t="shared" si="71"/>
        <v>0</v>
      </c>
      <c r="BA196" s="140">
        <f t="shared" si="72"/>
        <v>0</v>
      </c>
      <c r="BB196" s="132"/>
      <c r="BC196" s="140">
        <f t="shared" si="73"/>
        <v>0</v>
      </c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30">
        <f t="shared" si="74"/>
        <v>0</v>
      </c>
      <c r="BR196" s="132"/>
    </row>
    <row r="197" spans="1:70" ht="14.25" customHeight="1" thickBot="1" x14ac:dyDescent="0.3">
      <c r="A197" s="132"/>
      <c r="B197" s="512">
        <v>46197</v>
      </c>
      <c r="C197" s="133"/>
      <c r="D197" s="136"/>
      <c r="E197" s="135"/>
      <c r="F197" s="135"/>
      <c r="G197" s="147">
        <f t="shared" si="66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7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8"/>
        <v>0</v>
      </c>
      <c r="AH197" s="136"/>
      <c r="AI197" s="136"/>
      <c r="AJ197" s="136"/>
      <c r="AK197" s="105">
        <f t="shared" si="69"/>
        <v>0</v>
      </c>
      <c r="AL197" s="143"/>
      <c r="AM197" s="143"/>
      <c r="AN197" s="143"/>
      <c r="AO197" s="143"/>
      <c r="AP197" s="146"/>
      <c r="AQ197" s="224">
        <f t="shared" si="76"/>
        <v>0</v>
      </c>
      <c r="AR197" s="126"/>
      <c r="AS197" s="126"/>
      <c r="AT197" s="126"/>
      <c r="AU197" s="126"/>
      <c r="AV197" s="127"/>
      <c r="AW197" s="127"/>
      <c r="AX197" s="127"/>
      <c r="AY197" s="126"/>
      <c r="AZ197" s="222">
        <f t="shared" si="71"/>
        <v>0</v>
      </c>
      <c r="BA197" s="140">
        <f t="shared" si="72"/>
        <v>0</v>
      </c>
      <c r="BB197" s="132"/>
      <c r="BC197" s="140">
        <f t="shared" si="73"/>
        <v>0</v>
      </c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30">
        <f t="shared" si="74"/>
        <v>0</v>
      </c>
      <c r="BR197" s="132"/>
    </row>
    <row r="198" spans="1:70" ht="14.25" customHeight="1" thickBot="1" x14ac:dyDescent="0.3">
      <c r="A198" s="132"/>
      <c r="B198" s="512">
        <v>46198</v>
      </c>
      <c r="C198" s="133"/>
      <c r="D198" s="136"/>
      <c r="E198" s="135"/>
      <c r="F198" s="135"/>
      <c r="G198" s="147">
        <f t="shared" si="66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7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8"/>
        <v>0</v>
      </c>
      <c r="AH198" s="136"/>
      <c r="AI198" s="136"/>
      <c r="AJ198" s="136"/>
      <c r="AK198" s="105">
        <f t="shared" si="69"/>
        <v>0</v>
      </c>
      <c r="AL198" s="143"/>
      <c r="AM198" s="143"/>
      <c r="AN198" s="143"/>
      <c r="AO198" s="143"/>
      <c r="AP198" s="146"/>
      <c r="AQ198" s="224">
        <f t="shared" si="76"/>
        <v>0</v>
      </c>
      <c r="AR198" s="126"/>
      <c r="AS198" s="126"/>
      <c r="AT198" s="126"/>
      <c r="AU198" s="126"/>
      <c r="AV198" s="127"/>
      <c r="AW198" s="127"/>
      <c r="AX198" s="127"/>
      <c r="AY198" s="126"/>
      <c r="AZ198" s="222">
        <f t="shared" si="71"/>
        <v>0</v>
      </c>
      <c r="BA198" s="140">
        <f t="shared" si="72"/>
        <v>0</v>
      </c>
      <c r="BB198" s="132"/>
      <c r="BC198" s="140">
        <f t="shared" si="73"/>
        <v>0</v>
      </c>
      <c r="BD198" s="126"/>
      <c r="BE198" s="126"/>
      <c r="BF198" s="126"/>
      <c r="BG198" s="126"/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30">
        <f t="shared" si="74"/>
        <v>0</v>
      </c>
      <c r="BR198" s="132"/>
    </row>
    <row r="199" spans="1:70" ht="14.25" customHeight="1" thickBot="1" x14ac:dyDescent="0.3">
      <c r="A199" s="132"/>
      <c r="B199" s="512">
        <v>46199</v>
      </c>
      <c r="C199" s="133"/>
      <c r="D199" s="136"/>
      <c r="E199" s="135"/>
      <c r="F199" s="135"/>
      <c r="G199" s="147">
        <f t="shared" si="66"/>
        <v>0</v>
      </c>
      <c r="H199" s="144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7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8"/>
        <v>0</v>
      </c>
      <c r="AH199" s="136"/>
      <c r="AI199" s="136"/>
      <c r="AJ199" s="136"/>
      <c r="AK199" s="105">
        <f t="shared" si="69"/>
        <v>0</v>
      </c>
      <c r="AL199" s="143"/>
      <c r="AM199" s="143"/>
      <c r="AN199" s="143"/>
      <c r="AO199" s="143"/>
      <c r="AP199" s="146"/>
      <c r="AQ199" s="224">
        <f t="shared" si="76"/>
        <v>0</v>
      </c>
      <c r="AR199" s="126"/>
      <c r="AS199" s="126"/>
      <c r="AT199" s="126"/>
      <c r="AU199" s="126"/>
      <c r="AV199" s="127"/>
      <c r="AW199" s="127"/>
      <c r="AX199" s="127"/>
      <c r="AY199" s="126"/>
      <c r="AZ199" s="222">
        <f t="shared" si="71"/>
        <v>0</v>
      </c>
      <c r="BA199" s="140">
        <f t="shared" si="72"/>
        <v>0</v>
      </c>
      <c r="BB199" s="132"/>
      <c r="BC199" s="140">
        <f t="shared" si="73"/>
        <v>0</v>
      </c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30">
        <f t="shared" si="74"/>
        <v>0</v>
      </c>
      <c r="BR199" s="132"/>
    </row>
    <row r="200" spans="1:70" ht="14.25" customHeight="1" thickBot="1" x14ac:dyDescent="0.3">
      <c r="A200" s="132"/>
      <c r="B200" s="512">
        <v>46200</v>
      </c>
      <c r="C200" s="133"/>
      <c r="D200" s="136"/>
      <c r="E200" s="135"/>
      <c r="F200" s="135"/>
      <c r="G200" s="147">
        <f t="shared" si="66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7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8"/>
        <v>0</v>
      </c>
      <c r="AH200" s="136"/>
      <c r="AI200" s="136"/>
      <c r="AJ200" s="136"/>
      <c r="AK200" s="105">
        <f t="shared" si="69"/>
        <v>0</v>
      </c>
      <c r="AL200" s="143"/>
      <c r="AM200" s="143"/>
      <c r="AN200" s="143"/>
      <c r="AO200" s="143"/>
      <c r="AP200" s="146"/>
      <c r="AQ200" s="224">
        <f t="shared" si="76"/>
        <v>0</v>
      </c>
      <c r="AR200" s="126"/>
      <c r="AS200" s="126"/>
      <c r="AT200" s="126"/>
      <c r="AU200" s="126"/>
      <c r="AV200" s="127"/>
      <c r="AW200" s="127"/>
      <c r="AX200" s="127"/>
      <c r="AY200" s="126"/>
      <c r="AZ200" s="222">
        <f t="shared" si="71"/>
        <v>0</v>
      </c>
      <c r="BA200" s="140">
        <f t="shared" si="72"/>
        <v>0</v>
      </c>
      <c r="BB200" s="132"/>
      <c r="BC200" s="140">
        <f t="shared" si="73"/>
        <v>0</v>
      </c>
      <c r="BD200" s="126"/>
      <c r="BE200" s="126"/>
      <c r="BF200" s="126"/>
      <c r="BG200" s="126"/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30">
        <f t="shared" si="74"/>
        <v>0</v>
      </c>
      <c r="BR200" s="132"/>
    </row>
    <row r="201" spans="1:70" ht="14.25" customHeight="1" thickBot="1" x14ac:dyDescent="0.3">
      <c r="A201" s="132"/>
      <c r="B201" s="512">
        <v>46201</v>
      </c>
      <c r="C201" s="133"/>
      <c r="D201" s="136"/>
      <c r="E201" s="135"/>
      <c r="F201" s="135"/>
      <c r="G201" s="147">
        <f t="shared" si="66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7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8"/>
        <v>0</v>
      </c>
      <c r="AH201" s="136"/>
      <c r="AI201" s="136"/>
      <c r="AJ201" s="136"/>
      <c r="AK201" s="105">
        <f t="shared" si="69"/>
        <v>0</v>
      </c>
      <c r="AL201" s="143"/>
      <c r="AM201" s="143"/>
      <c r="AN201" s="143"/>
      <c r="AO201" s="143"/>
      <c r="AP201" s="146"/>
      <c r="AQ201" s="224">
        <f t="shared" si="76"/>
        <v>0</v>
      </c>
      <c r="AR201" s="126"/>
      <c r="AS201" s="126"/>
      <c r="AT201" s="126"/>
      <c r="AU201" s="126"/>
      <c r="AV201" s="127"/>
      <c r="AW201" s="127"/>
      <c r="AX201" s="127"/>
      <c r="AY201" s="126"/>
      <c r="AZ201" s="222">
        <f t="shared" si="71"/>
        <v>0</v>
      </c>
      <c r="BA201" s="140">
        <f t="shared" si="72"/>
        <v>0</v>
      </c>
      <c r="BB201" s="132"/>
      <c r="BC201" s="140">
        <f t="shared" si="73"/>
        <v>0</v>
      </c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30">
        <f t="shared" si="74"/>
        <v>0</v>
      </c>
      <c r="BR201" s="132"/>
    </row>
    <row r="202" spans="1:70" ht="14.25" customHeight="1" thickBot="1" x14ac:dyDescent="0.3">
      <c r="A202" s="132"/>
      <c r="B202" s="512">
        <v>46202</v>
      </c>
      <c r="C202" s="133"/>
      <c r="D202" s="136"/>
      <c r="E202" s="135"/>
      <c r="F202" s="135"/>
      <c r="G202" s="147">
        <f t="shared" si="66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7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8"/>
        <v>0</v>
      </c>
      <c r="AH202" s="136"/>
      <c r="AI202" s="136"/>
      <c r="AJ202" s="136"/>
      <c r="AK202" s="105">
        <f t="shared" si="69"/>
        <v>0</v>
      </c>
      <c r="AL202" s="143"/>
      <c r="AM202" s="143"/>
      <c r="AN202" s="143"/>
      <c r="AO202" s="143"/>
      <c r="AP202" s="146"/>
      <c r="AQ202" s="224">
        <f t="shared" si="76"/>
        <v>0</v>
      </c>
      <c r="AR202" s="126"/>
      <c r="AS202" s="126"/>
      <c r="AT202" s="126"/>
      <c r="AU202" s="126"/>
      <c r="AV202" s="127"/>
      <c r="AW202" s="127"/>
      <c r="AX202" s="127"/>
      <c r="AY202" s="126"/>
      <c r="AZ202" s="222">
        <f t="shared" si="71"/>
        <v>0</v>
      </c>
      <c r="BA202" s="140">
        <f t="shared" si="72"/>
        <v>0</v>
      </c>
      <c r="BB202" s="132"/>
      <c r="BC202" s="140">
        <f t="shared" si="73"/>
        <v>0</v>
      </c>
      <c r="BD202" s="126"/>
      <c r="BE202" s="126"/>
      <c r="BF202" s="126"/>
      <c r="BG202" s="126"/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30">
        <f t="shared" si="74"/>
        <v>0</v>
      </c>
      <c r="BR202" s="132"/>
    </row>
    <row r="203" spans="1:70" ht="14.25" customHeight="1" x14ac:dyDescent="0.25">
      <c r="A203" s="132"/>
      <c r="B203" s="512">
        <v>46203</v>
      </c>
      <c r="C203" s="136"/>
      <c r="D203" s="136"/>
      <c r="E203" s="135"/>
      <c r="F203" s="135"/>
      <c r="G203" s="147">
        <f t="shared" si="66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7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8"/>
        <v>0</v>
      </c>
      <c r="AH203" s="136"/>
      <c r="AI203" s="136"/>
      <c r="AJ203" s="136"/>
      <c r="AK203" s="105">
        <f t="shared" si="69"/>
        <v>0</v>
      </c>
      <c r="AL203" s="143"/>
      <c r="AM203" s="143"/>
      <c r="AN203" s="143"/>
      <c r="AO203" s="143"/>
      <c r="AP203" s="146"/>
      <c r="AQ203" s="224">
        <f t="shared" si="76"/>
        <v>0</v>
      </c>
      <c r="AR203" s="138"/>
      <c r="AS203" s="138"/>
      <c r="AT203" s="138"/>
      <c r="AU203" s="138"/>
      <c r="AV203" s="127"/>
      <c r="AW203" s="127"/>
      <c r="AX203" s="127"/>
      <c r="AY203" s="138"/>
      <c r="AZ203" s="222">
        <f t="shared" si="71"/>
        <v>0</v>
      </c>
      <c r="BA203" s="140">
        <f t="shared" si="72"/>
        <v>0</v>
      </c>
      <c r="BB203" s="132"/>
      <c r="BC203" s="140">
        <f t="shared" si="73"/>
        <v>0</v>
      </c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30">
        <f t="shared" si="74"/>
        <v>0</v>
      </c>
      <c r="BR203" s="132"/>
    </row>
    <row r="204" spans="1:70" ht="14.25" customHeight="1" x14ac:dyDescent="0.25">
      <c r="A204" s="3"/>
      <c r="B204" s="2"/>
      <c r="C204" s="166">
        <f t="shared" ref="C204:K204" si="77">SUM(C173:C203)</f>
        <v>0</v>
      </c>
      <c r="D204" s="166">
        <f t="shared" si="77"/>
        <v>0</v>
      </c>
      <c r="E204" s="166">
        <f t="shared" si="77"/>
        <v>0</v>
      </c>
      <c r="F204" s="166">
        <f t="shared" si="77"/>
        <v>0</v>
      </c>
      <c r="G204" s="166">
        <f t="shared" si="77"/>
        <v>0</v>
      </c>
      <c r="H204" s="166">
        <f t="shared" si="77"/>
        <v>0</v>
      </c>
      <c r="I204" s="166">
        <f t="shared" si="77"/>
        <v>0</v>
      </c>
      <c r="J204" s="166">
        <f t="shared" si="77"/>
        <v>0</v>
      </c>
      <c r="K204" s="166">
        <f t="shared" si="77"/>
        <v>0</v>
      </c>
      <c r="L204" s="166"/>
      <c r="M204" s="166"/>
      <c r="N204" s="166">
        <f t="shared" ref="N204:T204" si="78">SUM(N173:N203)</f>
        <v>0</v>
      </c>
      <c r="O204" s="166">
        <f t="shared" si="78"/>
        <v>0</v>
      </c>
      <c r="P204" s="166">
        <f t="shared" si="78"/>
        <v>0</v>
      </c>
      <c r="Q204" s="166">
        <f t="shared" si="78"/>
        <v>0</v>
      </c>
      <c r="R204" s="166">
        <f t="shared" si="78"/>
        <v>0</v>
      </c>
      <c r="S204" s="166">
        <f t="shared" si="78"/>
        <v>0</v>
      </c>
      <c r="T204" s="166">
        <f t="shared" si="78"/>
        <v>0</v>
      </c>
      <c r="U204" s="166"/>
      <c r="V204" s="166">
        <f t="shared" ref="V204:AI204" si="79">SUM(V173:V203)</f>
        <v>0</v>
      </c>
      <c r="W204" s="166">
        <f t="shared" si="79"/>
        <v>0</v>
      </c>
      <c r="X204" s="166">
        <f t="shared" si="79"/>
        <v>0</v>
      </c>
      <c r="Y204" s="166">
        <f t="shared" si="79"/>
        <v>0</v>
      </c>
      <c r="Z204" s="166">
        <f t="shared" si="79"/>
        <v>0</v>
      </c>
      <c r="AA204" s="166">
        <f t="shared" si="79"/>
        <v>0</v>
      </c>
      <c r="AB204" s="166">
        <f t="shared" si="79"/>
        <v>0</v>
      </c>
      <c r="AC204" s="166">
        <f t="shared" si="79"/>
        <v>0</v>
      </c>
      <c r="AD204" s="166">
        <f t="shared" si="79"/>
        <v>0</v>
      </c>
      <c r="AE204" s="166">
        <f t="shared" si="79"/>
        <v>0</v>
      </c>
      <c r="AF204" s="166">
        <f t="shared" si="79"/>
        <v>0</v>
      </c>
      <c r="AG204" s="166">
        <f t="shared" si="79"/>
        <v>0</v>
      </c>
      <c r="AH204" s="166">
        <f t="shared" si="79"/>
        <v>0</v>
      </c>
      <c r="AI204" s="166">
        <f t="shared" si="79"/>
        <v>0</v>
      </c>
      <c r="AJ204" s="166"/>
      <c r="AK204" s="166">
        <f t="shared" ref="AK204:AM204" si="80">SUM(AK173:AK203)</f>
        <v>0</v>
      </c>
      <c r="AL204" s="166">
        <f t="shared" si="80"/>
        <v>0</v>
      </c>
      <c r="AM204" s="166">
        <f t="shared" si="80"/>
        <v>0</v>
      </c>
      <c r="AN204" s="166"/>
      <c r="AO204" s="166"/>
      <c r="AP204" s="166"/>
      <c r="AQ204" s="166">
        <f t="shared" ref="AQ204:BA204" si="81">SUM(AQ173:AQ203)</f>
        <v>0</v>
      </c>
      <c r="AR204" s="165">
        <f t="shared" si="81"/>
        <v>0</v>
      </c>
      <c r="AS204" s="165">
        <f t="shared" si="81"/>
        <v>0</v>
      </c>
      <c r="AT204" s="165">
        <f t="shared" si="81"/>
        <v>0</v>
      </c>
      <c r="AU204" s="165">
        <f t="shared" si="81"/>
        <v>0</v>
      </c>
      <c r="AV204" s="165">
        <f t="shared" si="81"/>
        <v>0</v>
      </c>
      <c r="AW204" s="165">
        <f t="shared" si="81"/>
        <v>0</v>
      </c>
      <c r="AX204" s="165">
        <f t="shared" si="81"/>
        <v>0</v>
      </c>
      <c r="AY204" s="165">
        <f t="shared" si="81"/>
        <v>0</v>
      </c>
      <c r="AZ204" s="166">
        <f t="shared" si="81"/>
        <v>0</v>
      </c>
      <c r="BA204" s="166">
        <f t="shared" si="81"/>
        <v>0</v>
      </c>
      <c r="BB204" s="3"/>
      <c r="BC204" s="172">
        <f>SUM(BC173:BC203)</f>
        <v>0</v>
      </c>
      <c r="BD204" s="166"/>
      <c r="BE204" s="166"/>
      <c r="BF204" s="166"/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/>
      <c r="BQ204" s="166">
        <f>SUM(BQ173:BQ203)</f>
        <v>0</v>
      </c>
      <c r="BR204" s="3"/>
    </row>
    <row r="205" spans="1:70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1:70" ht="14.25" customHeight="1" thickBot="1" x14ac:dyDescent="0.3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1:70" ht="14.25" customHeight="1" thickBot="1" x14ac:dyDescent="0.3">
      <c r="A207" s="3"/>
      <c r="B207" s="512">
        <v>46204</v>
      </c>
      <c r="C207" s="285"/>
      <c r="D207" s="104"/>
      <c r="E207" s="97"/>
      <c r="F207" s="97"/>
      <c r="G207" s="265">
        <f t="shared" ref="G207:G237" si="82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t="shared" ref="T207:T237" si="83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t="shared" ref="AG207:AG237" si="84">SUM(U207:AF207)</f>
        <v>0</v>
      </c>
      <c r="AH207" s="104"/>
      <c r="AI207" s="104"/>
      <c r="AJ207" s="104"/>
      <c r="AK207" s="191">
        <f t="shared" ref="AK207:AK237" si="85">SUM(AH207:AJ207)</f>
        <v>0</v>
      </c>
      <c r="AL207" s="186"/>
      <c r="AM207" s="186"/>
      <c r="AN207" s="186"/>
      <c r="AO207" s="186"/>
      <c r="AP207" s="193"/>
      <c r="AQ207" s="266">
        <f t="shared" ref="AQ207:AQ237" si="86">+G207-T207-AG207-AK207-AL207-AN207-AO207-AP207-AM207</f>
        <v>0</v>
      </c>
      <c r="AR207" s="269"/>
      <c r="AS207" s="109"/>
      <c r="AT207" s="109"/>
      <c r="AU207" s="109"/>
      <c r="AV207" s="269"/>
      <c r="AW207" s="269"/>
      <c r="AX207" s="269"/>
      <c r="AY207" s="269"/>
      <c r="AZ207" s="272">
        <f t="shared" ref="AZ207:AZ237" si="87">SUM(AR207:AY207)-AX207</f>
        <v>0</v>
      </c>
      <c r="BA207" s="114">
        <f t="shared" ref="BA207:BA237" si="88">+AQ207-AZ207</f>
        <v>0</v>
      </c>
      <c r="BB207" s="3"/>
      <c r="BC207" s="114">
        <f t="shared" ref="BC207:BC237" si="89">SUM(BD207:BP207)</f>
        <v>0</v>
      </c>
      <c r="BD207" s="220"/>
      <c r="BE207" s="220"/>
      <c r="BF207" s="220"/>
      <c r="BG207" s="220"/>
      <c r="BH207" s="220"/>
      <c r="BI207" s="220"/>
      <c r="BJ207" s="220"/>
      <c r="BK207" s="220"/>
      <c r="BL207" s="220"/>
      <c r="BM207" s="220"/>
      <c r="BN207" s="220"/>
      <c r="BO207" s="220"/>
      <c r="BP207" s="220"/>
      <c r="BQ207" s="116">
        <f t="shared" ref="BQ207:BQ237" si="90">+BA207-BC207</f>
        <v>0</v>
      </c>
      <c r="BR207" s="3"/>
    </row>
    <row r="208" spans="1:70" ht="14.25" customHeight="1" thickBot="1" x14ac:dyDescent="0.3">
      <c r="A208" s="3"/>
      <c r="B208" s="512">
        <v>46205</v>
      </c>
      <c r="C208" s="118"/>
      <c r="D208" s="3"/>
      <c r="E208" s="120"/>
      <c r="F208" s="120"/>
      <c r="G208" s="147">
        <f t="shared" si="82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83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84"/>
        <v>0</v>
      </c>
      <c r="AH208" s="123"/>
      <c r="AI208" s="123"/>
      <c r="AJ208" s="123"/>
      <c r="AK208" s="105">
        <f t="shared" si="85"/>
        <v>0</v>
      </c>
      <c r="AL208" s="143"/>
      <c r="AM208" s="143"/>
      <c r="AN208" s="143"/>
      <c r="AO208" s="143"/>
      <c r="AP208" s="146"/>
      <c r="AQ208" s="224">
        <f t="shared" si="86"/>
        <v>0</v>
      </c>
      <c r="AR208" s="274"/>
      <c r="AS208" s="126"/>
      <c r="AT208" s="126"/>
      <c r="AU208" s="126"/>
      <c r="AV208" s="274"/>
      <c r="AW208" s="274"/>
      <c r="AX208" s="274"/>
      <c r="AY208" s="274"/>
      <c r="AZ208" s="222">
        <f t="shared" si="87"/>
        <v>0</v>
      </c>
      <c r="BA208" s="113">
        <f t="shared" si="88"/>
        <v>0</v>
      </c>
      <c r="BB208" s="3"/>
      <c r="BC208" s="113">
        <f t="shared" si="89"/>
        <v>0</v>
      </c>
      <c r="BD208" s="225"/>
      <c r="BE208" s="225"/>
      <c r="BF208" s="225"/>
      <c r="BG208" s="225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130">
        <f t="shared" si="90"/>
        <v>0</v>
      </c>
      <c r="BR208" s="3"/>
    </row>
    <row r="209" spans="1:70" ht="14.25" customHeight="1" thickBot="1" x14ac:dyDescent="0.3">
      <c r="A209" s="3"/>
      <c r="B209" s="512">
        <v>46206</v>
      </c>
      <c r="C209" s="118"/>
      <c r="D209" s="123"/>
      <c r="E209" s="120"/>
      <c r="F209" s="120"/>
      <c r="G209" s="147">
        <f t="shared" si="82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83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84"/>
        <v>0</v>
      </c>
      <c r="AH209" s="123"/>
      <c r="AI209" s="123"/>
      <c r="AJ209" s="123"/>
      <c r="AK209" s="105">
        <f t="shared" si="85"/>
        <v>0</v>
      </c>
      <c r="AL209" s="143"/>
      <c r="AM209" s="143"/>
      <c r="AN209" s="143"/>
      <c r="AO209" s="143"/>
      <c r="AP209" s="146"/>
      <c r="AQ209" s="224">
        <f t="shared" si="86"/>
        <v>0</v>
      </c>
      <c r="AR209" s="274"/>
      <c r="AS209" s="126"/>
      <c r="AT209" s="126"/>
      <c r="AU209" s="126"/>
      <c r="AV209" s="274"/>
      <c r="AW209" s="274"/>
      <c r="AX209" s="274"/>
      <c r="AY209" s="274"/>
      <c r="AZ209" s="222">
        <f t="shared" si="87"/>
        <v>0</v>
      </c>
      <c r="BA209" s="113">
        <f t="shared" si="88"/>
        <v>0</v>
      </c>
      <c r="BB209" s="3"/>
      <c r="BC209" s="113">
        <f t="shared" si="89"/>
        <v>0</v>
      </c>
      <c r="BD209" s="225"/>
      <c r="BE209" s="225"/>
      <c r="BF209" s="225"/>
      <c r="BG209" s="225"/>
      <c r="BH209" s="225"/>
      <c r="BI209" s="225"/>
      <c r="BJ209" s="225"/>
      <c r="BK209" s="225"/>
      <c r="BL209" s="225"/>
      <c r="BM209" s="225"/>
      <c r="BN209" s="225"/>
      <c r="BO209" s="225"/>
      <c r="BP209" s="225"/>
      <c r="BQ209" s="130">
        <f t="shared" si="90"/>
        <v>0</v>
      </c>
      <c r="BR209" s="3"/>
    </row>
    <row r="210" spans="1:70" ht="14.25" customHeight="1" thickBot="1" x14ac:dyDescent="0.3">
      <c r="A210" s="132"/>
      <c r="B210" s="512">
        <v>46207</v>
      </c>
      <c r="C210" s="133"/>
      <c r="D210" s="136"/>
      <c r="E210" s="135"/>
      <c r="F210" s="135"/>
      <c r="G210" s="147">
        <f t="shared" si="82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83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84"/>
        <v>0</v>
      </c>
      <c r="AH210" s="136"/>
      <c r="AI210" s="136"/>
      <c r="AJ210" s="136"/>
      <c r="AK210" s="105">
        <f t="shared" si="85"/>
        <v>0</v>
      </c>
      <c r="AL210" s="143"/>
      <c r="AM210" s="143"/>
      <c r="AN210" s="143"/>
      <c r="AO210" s="143"/>
      <c r="AP210" s="146"/>
      <c r="AQ210" s="224">
        <f t="shared" si="86"/>
        <v>0</v>
      </c>
      <c r="AR210" s="274"/>
      <c r="AS210" s="126"/>
      <c r="AT210" s="126"/>
      <c r="AU210" s="126"/>
      <c r="AV210" s="274"/>
      <c r="AW210" s="274"/>
      <c r="AX210" s="274"/>
      <c r="AY210" s="274"/>
      <c r="AZ210" s="222">
        <f t="shared" si="87"/>
        <v>0</v>
      </c>
      <c r="BA210" s="140">
        <f t="shared" si="88"/>
        <v>0</v>
      </c>
      <c r="BB210" s="132"/>
      <c r="BC210" s="140">
        <f t="shared" si="89"/>
        <v>0</v>
      </c>
      <c r="BD210" s="126"/>
      <c r="BE210" s="126"/>
      <c r="BF210" s="126"/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30">
        <f t="shared" si="90"/>
        <v>0</v>
      </c>
      <c r="BR210" s="132"/>
    </row>
    <row r="211" spans="1:70" ht="14.25" customHeight="1" thickBot="1" x14ac:dyDescent="0.3">
      <c r="A211" s="132"/>
      <c r="B211" s="512">
        <v>46208</v>
      </c>
      <c r="C211" s="133"/>
      <c r="D211" s="136"/>
      <c r="E211" s="135"/>
      <c r="F211" s="135"/>
      <c r="G211" s="147">
        <f t="shared" si="82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83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84"/>
        <v>0</v>
      </c>
      <c r="AH211" s="136"/>
      <c r="AI211" s="136"/>
      <c r="AJ211" s="136"/>
      <c r="AK211" s="105">
        <f t="shared" si="85"/>
        <v>0</v>
      </c>
      <c r="AL211" s="143"/>
      <c r="AM211" s="143"/>
      <c r="AN211" s="143"/>
      <c r="AO211" s="143"/>
      <c r="AP211" s="146"/>
      <c r="AQ211" s="224">
        <f t="shared" si="86"/>
        <v>0</v>
      </c>
      <c r="AR211" s="274"/>
      <c r="AS211" s="126"/>
      <c r="AT211" s="126"/>
      <c r="AU211" s="126"/>
      <c r="AV211" s="274"/>
      <c r="AW211" s="274"/>
      <c r="AX211" s="274"/>
      <c r="AY211" s="274"/>
      <c r="AZ211" s="222">
        <f t="shared" si="87"/>
        <v>0</v>
      </c>
      <c r="BA211" s="140">
        <f t="shared" si="88"/>
        <v>0</v>
      </c>
      <c r="BB211" s="132"/>
      <c r="BC211" s="140">
        <f t="shared" si="89"/>
        <v>0</v>
      </c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30">
        <f t="shared" si="90"/>
        <v>0</v>
      </c>
      <c r="BR211" s="132"/>
    </row>
    <row r="212" spans="1:70" ht="14.25" customHeight="1" thickBot="1" x14ac:dyDescent="0.3">
      <c r="A212" s="132"/>
      <c r="B212" s="512">
        <v>46209</v>
      </c>
      <c r="C212" s="133"/>
      <c r="D212" s="136"/>
      <c r="E212" s="135"/>
      <c r="F212" s="135"/>
      <c r="G212" s="147">
        <f t="shared" si="82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83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84"/>
        <v>0</v>
      </c>
      <c r="AH212" s="136"/>
      <c r="AI212" s="136"/>
      <c r="AJ212" s="136"/>
      <c r="AK212" s="105">
        <f t="shared" si="85"/>
        <v>0</v>
      </c>
      <c r="AL212" s="143"/>
      <c r="AM212" s="143"/>
      <c r="AN212" s="143"/>
      <c r="AO212" s="143"/>
      <c r="AP212" s="146"/>
      <c r="AQ212" s="224">
        <f t="shared" si="86"/>
        <v>0</v>
      </c>
      <c r="AR212" s="274"/>
      <c r="AS212" s="126"/>
      <c r="AT212" s="126"/>
      <c r="AU212" s="126"/>
      <c r="AV212" s="274"/>
      <c r="AW212" s="274"/>
      <c r="AX212" s="274"/>
      <c r="AY212" s="274"/>
      <c r="AZ212" s="222">
        <f t="shared" si="87"/>
        <v>0</v>
      </c>
      <c r="BA212" s="140">
        <f t="shared" si="88"/>
        <v>0</v>
      </c>
      <c r="BB212" s="132"/>
      <c r="BC212" s="140">
        <f t="shared" si="89"/>
        <v>0</v>
      </c>
      <c r="BD212" s="126"/>
      <c r="BE212" s="126"/>
      <c r="BF212" s="126"/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30">
        <f t="shared" si="90"/>
        <v>0</v>
      </c>
      <c r="BR212" s="132"/>
    </row>
    <row r="213" spans="1:70" ht="14.25" customHeight="1" thickBot="1" x14ac:dyDescent="0.3">
      <c r="A213" s="132"/>
      <c r="B213" s="512">
        <v>46210</v>
      </c>
      <c r="C213" s="133"/>
      <c r="D213" s="136"/>
      <c r="E213" s="135"/>
      <c r="F213" s="135"/>
      <c r="G213" s="147">
        <f t="shared" si="82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83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84"/>
        <v>0</v>
      </c>
      <c r="AH213" s="136"/>
      <c r="AI213" s="136"/>
      <c r="AJ213" s="136"/>
      <c r="AK213" s="105">
        <f t="shared" si="85"/>
        <v>0</v>
      </c>
      <c r="AL213" s="143"/>
      <c r="AM213" s="143"/>
      <c r="AN213" s="143"/>
      <c r="AO213" s="143"/>
      <c r="AP213" s="146"/>
      <c r="AQ213" s="224">
        <f t="shared" si="86"/>
        <v>0</v>
      </c>
      <c r="AR213" s="274"/>
      <c r="AS213" s="126"/>
      <c r="AT213" s="126"/>
      <c r="AU213" s="126"/>
      <c r="AV213" s="274"/>
      <c r="AW213" s="274"/>
      <c r="AX213" s="274"/>
      <c r="AY213" s="274"/>
      <c r="AZ213" s="222">
        <f t="shared" si="87"/>
        <v>0</v>
      </c>
      <c r="BA213" s="140">
        <f t="shared" si="88"/>
        <v>0</v>
      </c>
      <c r="BB213" s="132"/>
      <c r="BC213" s="140">
        <f t="shared" si="89"/>
        <v>0</v>
      </c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30">
        <f t="shared" si="90"/>
        <v>0</v>
      </c>
      <c r="BR213" s="132"/>
    </row>
    <row r="214" spans="1:70" ht="14.25" customHeight="1" thickBot="1" x14ac:dyDescent="0.3">
      <c r="A214" s="132"/>
      <c r="B214" s="512">
        <v>46211</v>
      </c>
      <c r="C214" s="133"/>
      <c r="D214" s="136"/>
      <c r="E214" s="135"/>
      <c r="F214" s="135"/>
      <c r="G214" s="147">
        <f t="shared" si="82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83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84"/>
        <v>0</v>
      </c>
      <c r="AH214" s="136"/>
      <c r="AI214" s="136"/>
      <c r="AJ214" s="136"/>
      <c r="AK214" s="105">
        <f t="shared" si="85"/>
        <v>0</v>
      </c>
      <c r="AL214" s="143"/>
      <c r="AM214" s="143"/>
      <c r="AN214" s="143"/>
      <c r="AO214" s="143"/>
      <c r="AP214" s="146"/>
      <c r="AQ214" s="224">
        <f t="shared" si="86"/>
        <v>0</v>
      </c>
      <c r="AR214" s="274"/>
      <c r="AS214" s="126"/>
      <c r="AT214" s="126"/>
      <c r="AU214" s="126"/>
      <c r="AV214" s="274"/>
      <c r="AW214" s="274"/>
      <c r="AX214" s="274"/>
      <c r="AY214" s="274"/>
      <c r="AZ214" s="222">
        <f t="shared" si="87"/>
        <v>0</v>
      </c>
      <c r="BA214" s="140">
        <f t="shared" si="88"/>
        <v>0</v>
      </c>
      <c r="BB214" s="132"/>
      <c r="BC214" s="140">
        <f t="shared" si="89"/>
        <v>0</v>
      </c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30">
        <f t="shared" si="90"/>
        <v>0</v>
      </c>
      <c r="BR214" s="132"/>
    </row>
    <row r="215" spans="1:70" ht="14.25" customHeight="1" thickBot="1" x14ac:dyDescent="0.3">
      <c r="A215" s="132"/>
      <c r="B215" s="512">
        <v>46212</v>
      </c>
      <c r="C215" s="133"/>
      <c r="D215" s="136"/>
      <c r="E215" s="135"/>
      <c r="F215" s="135"/>
      <c r="G215" s="147">
        <f t="shared" si="82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83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84"/>
        <v>0</v>
      </c>
      <c r="AH215" s="136"/>
      <c r="AI215" s="136"/>
      <c r="AJ215" s="136"/>
      <c r="AK215" s="105">
        <f t="shared" si="85"/>
        <v>0</v>
      </c>
      <c r="AL215" s="143"/>
      <c r="AM215" s="143"/>
      <c r="AN215" s="143"/>
      <c r="AO215" s="143"/>
      <c r="AP215" s="146"/>
      <c r="AQ215" s="224">
        <f t="shared" si="86"/>
        <v>0</v>
      </c>
      <c r="AR215" s="274"/>
      <c r="AS215" s="126"/>
      <c r="AT215" s="126"/>
      <c r="AU215" s="126"/>
      <c r="AV215" s="274"/>
      <c r="AW215" s="274"/>
      <c r="AX215" s="274"/>
      <c r="AY215" s="274"/>
      <c r="AZ215" s="222">
        <f t="shared" si="87"/>
        <v>0</v>
      </c>
      <c r="BA215" s="140">
        <f t="shared" si="88"/>
        <v>0</v>
      </c>
      <c r="BB215" s="132"/>
      <c r="BC215" s="140">
        <f t="shared" si="89"/>
        <v>0</v>
      </c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30">
        <f t="shared" si="90"/>
        <v>0</v>
      </c>
      <c r="BR215" s="132"/>
    </row>
    <row r="216" spans="1:70" ht="14.25" customHeight="1" thickBot="1" x14ac:dyDescent="0.3">
      <c r="A216" s="132"/>
      <c r="B216" s="512">
        <v>46213</v>
      </c>
      <c r="C216" s="133"/>
      <c r="D216" s="136"/>
      <c r="E216" s="135"/>
      <c r="F216" s="135"/>
      <c r="G216" s="147">
        <f t="shared" si="82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83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84"/>
        <v>0</v>
      </c>
      <c r="AH216" s="136"/>
      <c r="AI216" s="136"/>
      <c r="AJ216" s="136"/>
      <c r="AK216" s="105">
        <f t="shared" si="85"/>
        <v>0</v>
      </c>
      <c r="AL216" s="143"/>
      <c r="AM216" s="143"/>
      <c r="AN216" s="143"/>
      <c r="AO216" s="143"/>
      <c r="AP216" s="146"/>
      <c r="AQ216" s="224">
        <f t="shared" si="86"/>
        <v>0</v>
      </c>
      <c r="AR216" s="274"/>
      <c r="AS216" s="126"/>
      <c r="AT216" s="126"/>
      <c r="AU216" s="126"/>
      <c r="AV216" s="274"/>
      <c r="AW216" s="274"/>
      <c r="AX216" s="274"/>
      <c r="AY216" s="274"/>
      <c r="AZ216" s="222">
        <f t="shared" si="87"/>
        <v>0</v>
      </c>
      <c r="BA216" s="140">
        <f t="shared" si="88"/>
        <v>0</v>
      </c>
      <c r="BB216" s="132"/>
      <c r="BC216" s="140">
        <f t="shared" si="89"/>
        <v>0</v>
      </c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30">
        <f t="shared" si="90"/>
        <v>0</v>
      </c>
      <c r="BR216" s="132"/>
    </row>
    <row r="217" spans="1:70" ht="14.25" customHeight="1" thickBot="1" x14ac:dyDescent="0.3">
      <c r="A217" s="132"/>
      <c r="B217" s="512">
        <v>46214</v>
      </c>
      <c r="C217" s="133"/>
      <c r="D217" s="136"/>
      <c r="E217" s="135"/>
      <c r="F217" s="135"/>
      <c r="G217" s="147">
        <f t="shared" si="82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83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84"/>
        <v>0</v>
      </c>
      <c r="AH217" s="136"/>
      <c r="AI217" s="136"/>
      <c r="AJ217" s="136"/>
      <c r="AK217" s="105">
        <f t="shared" si="85"/>
        <v>0</v>
      </c>
      <c r="AL217" s="143"/>
      <c r="AM217" s="143"/>
      <c r="AN217" s="143"/>
      <c r="AO217" s="143"/>
      <c r="AP217" s="146"/>
      <c r="AQ217" s="224">
        <f t="shared" si="86"/>
        <v>0</v>
      </c>
      <c r="AR217" s="274"/>
      <c r="AS217" s="126"/>
      <c r="AT217" s="126"/>
      <c r="AU217" s="126"/>
      <c r="AV217" s="274"/>
      <c r="AW217" s="274"/>
      <c r="AX217" s="274"/>
      <c r="AY217" s="274"/>
      <c r="AZ217" s="222">
        <f t="shared" si="87"/>
        <v>0</v>
      </c>
      <c r="BA217" s="140">
        <f t="shared" si="88"/>
        <v>0</v>
      </c>
      <c r="BB217" s="132"/>
      <c r="BC217" s="140">
        <f t="shared" si="89"/>
        <v>0</v>
      </c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30">
        <f t="shared" si="90"/>
        <v>0</v>
      </c>
      <c r="BR217" s="132"/>
    </row>
    <row r="218" spans="1:70" ht="14.25" customHeight="1" thickBot="1" x14ac:dyDescent="0.3">
      <c r="A218" s="132"/>
      <c r="B218" s="512">
        <v>46215</v>
      </c>
      <c r="C218" s="133"/>
      <c r="D218" s="136"/>
      <c r="E218" s="135"/>
      <c r="F218" s="135"/>
      <c r="G218" s="147">
        <f t="shared" si="82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83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84"/>
        <v>0</v>
      </c>
      <c r="AH218" s="136"/>
      <c r="AI218" s="136"/>
      <c r="AJ218" s="136"/>
      <c r="AK218" s="105">
        <f t="shared" si="85"/>
        <v>0</v>
      </c>
      <c r="AL218" s="143"/>
      <c r="AM218" s="143"/>
      <c r="AN218" s="143"/>
      <c r="AO218" s="143"/>
      <c r="AP218" s="146"/>
      <c r="AQ218" s="224">
        <f t="shared" si="86"/>
        <v>0</v>
      </c>
      <c r="AR218" s="274"/>
      <c r="AS218" s="126"/>
      <c r="AT218" s="126"/>
      <c r="AU218" s="126"/>
      <c r="AV218" s="274"/>
      <c r="AW218" s="274"/>
      <c r="AX218" s="274"/>
      <c r="AY218" s="274"/>
      <c r="AZ218" s="222">
        <f t="shared" si="87"/>
        <v>0</v>
      </c>
      <c r="BA218" s="140">
        <f t="shared" si="88"/>
        <v>0</v>
      </c>
      <c r="BB218" s="132"/>
      <c r="BC218" s="140">
        <f t="shared" si="89"/>
        <v>0</v>
      </c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30">
        <f t="shared" si="90"/>
        <v>0</v>
      </c>
      <c r="BR218" s="132"/>
    </row>
    <row r="219" spans="1:70" ht="14.25" customHeight="1" thickBot="1" x14ac:dyDescent="0.3">
      <c r="A219" s="3"/>
      <c r="B219" s="512">
        <v>46216</v>
      </c>
      <c r="C219" s="118"/>
      <c r="D219" s="123"/>
      <c r="E219" s="120"/>
      <c r="F219" s="120"/>
      <c r="G219" s="147">
        <f t="shared" si="82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83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84"/>
        <v>0</v>
      </c>
      <c r="AH219" s="123"/>
      <c r="AI219" s="123"/>
      <c r="AJ219" s="123"/>
      <c r="AK219" s="105">
        <f t="shared" si="85"/>
        <v>0</v>
      </c>
      <c r="AL219" s="143"/>
      <c r="AM219" s="143"/>
      <c r="AN219" s="143"/>
      <c r="AO219" s="143"/>
      <c r="AP219" s="146"/>
      <c r="AQ219" s="224">
        <f t="shared" si="86"/>
        <v>0</v>
      </c>
      <c r="AR219" s="274"/>
      <c r="AS219" s="126"/>
      <c r="AT219" s="126"/>
      <c r="AU219" s="126"/>
      <c r="AV219" s="274"/>
      <c r="AW219" s="274"/>
      <c r="AX219" s="274"/>
      <c r="AY219" s="274"/>
      <c r="AZ219" s="222">
        <f t="shared" si="87"/>
        <v>0</v>
      </c>
      <c r="BA219" s="113">
        <f t="shared" si="88"/>
        <v>0</v>
      </c>
      <c r="BB219" s="3"/>
      <c r="BC219" s="113">
        <f t="shared" si="89"/>
        <v>0</v>
      </c>
      <c r="BD219" s="225"/>
      <c r="BE219" s="225"/>
      <c r="BF219" s="225"/>
      <c r="BG219" s="225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130">
        <f t="shared" si="90"/>
        <v>0</v>
      </c>
      <c r="BR219" s="3"/>
    </row>
    <row r="220" spans="1:70" ht="14.25" customHeight="1" thickBot="1" x14ac:dyDescent="0.3">
      <c r="A220" s="132"/>
      <c r="B220" s="512">
        <v>46217</v>
      </c>
      <c r="C220" s="133"/>
      <c r="D220" s="136"/>
      <c r="E220" s="135"/>
      <c r="F220" s="135"/>
      <c r="G220" s="147">
        <f t="shared" si="82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83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84"/>
        <v>0</v>
      </c>
      <c r="AH220" s="136"/>
      <c r="AI220" s="136"/>
      <c r="AJ220" s="136"/>
      <c r="AK220" s="105">
        <f t="shared" si="85"/>
        <v>0</v>
      </c>
      <c r="AL220" s="143"/>
      <c r="AM220" s="143"/>
      <c r="AN220" s="143"/>
      <c r="AO220" s="143"/>
      <c r="AP220" s="146"/>
      <c r="AQ220" s="224">
        <f t="shared" si="86"/>
        <v>0</v>
      </c>
      <c r="AR220" s="274"/>
      <c r="AS220" s="126"/>
      <c r="AT220" s="126"/>
      <c r="AU220" s="126"/>
      <c r="AV220" s="274"/>
      <c r="AW220" s="274"/>
      <c r="AX220" s="274"/>
      <c r="AY220" s="274"/>
      <c r="AZ220" s="222">
        <f t="shared" si="87"/>
        <v>0</v>
      </c>
      <c r="BA220" s="140">
        <f t="shared" si="88"/>
        <v>0</v>
      </c>
      <c r="BB220" s="132"/>
      <c r="BC220" s="140">
        <f t="shared" si="89"/>
        <v>0</v>
      </c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30">
        <f t="shared" si="90"/>
        <v>0</v>
      </c>
      <c r="BR220" s="132"/>
    </row>
    <row r="221" spans="1:70" ht="14.25" customHeight="1" thickBot="1" x14ac:dyDescent="0.3">
      <c r="A221" s="132"/>
      <c r="B221" s="512">
        <v>46218</v>
      </c>
      <c r="C221" s="133"/>
      <c r="D221" s="136"/>
      <c r="E221" s="135"/>
      <c r="F221" s="135"/>
      <c r="G221" s="147">
        <f t="shared" si="82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83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84"/>
        <v>0</v>
      </c>
      <c r="AH221" s="136"/>
      <c r="AI221" s="136"/>
      <c r="AJ221" s="136"/>
      <c r="AK221" s="105">
        <f t="shared" si="85"/>
        <v>0</v>
      </c>
      <c r="AL221" s="143"/>
      <c r="AM221" s="143"/>
      <c r="AN221" s="143"/>
      <c r="AO221" s="143"/>
      <c r="AP221" s="146"/>
      <c r="AQ221" s="224">
        <f t="shared" si="86"/>
        <v>0</v>
      </c>
      <c r="AR221" s="274"/>
      <c r="AS221" s="126"/>
      <c r="AT221" s="126"/>
      <c r="AU221" s="126"/>
      <c r="AV221" s="274"/>
      <c r="AW221" s="274"/>
      <c r="AX221" s="274"/>
      <c r="AY221" s="274"/>
      <c r="AZ221" s="222">
        <f t="shared" si="87"/>
        <v>0</v>
      </c>
      <c r="BA221" s="140">
        <f t="shared" si="88"/>
        <v>0</v>
      </c>
      <c r="BB221" s="132"/>
      <c r="BC221" s="140">
        <f t="shared" si="89"/>
        <v>0</v>
      </c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30">
        <f t="shared" si="90"/>
        <v>0</v>
      </c>
      <c r="BR221" s="132"/>
    </row>
    <row r="222" spans="1:70" ht="14.25" customHeight="1" thickBot="1" x14ac:dyDescent="0.3">
      <c r="A222" s="132"/>
      <c r="B222" s="512">
        <v>46219</v>
      </c>
      <c r="C222" s="133"/>
      <c r="D222" s="136"/>
      <c r="E222" s="135"/>
      <c r="F222" s="135"/>
      <c r="G222" s="147">
        <f t="shared" si="82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83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84"/>
        <v>0</v>
      </c>
      <c r="AH222" s="136"/>
      <c r="AI222" s="136"/>
      <c r="AJ222" s="136"/>
      <c r="AK222" s="105">
        <f t="shared" si="85"/>
        <v>0</v>
      </c>
      <c r="AL222" s="143"/>
      <c r="AM222" s="143"/>
      <c r="AN222" s="143"/>
      <c r="AO222" s="143"/>
      <c r="AP222" s="146"/>
      <c r="AQ222" s="224">
        <f t="shared" si="86"/>
        <v>0</v>
      </c>
      <c r="AR222" s="274"/>
      <c r="AS222" s="126"/>
      <c r="AT222" s="126"/>
      <c r="AU222" s="126"/>
      <c r="AV222" s="274"/>
      <c r="AW222" s="274"/>
      <c r="AX222" s="274"/>
      <c r="AY222" s="274"/>
      <c r="AZ222" s="222">
        <f t="shared" si="87"/>
        <v>0</v>
      </c>
      <c r="BA222" s="140">
        <f t="shared" si="88"/>
        <v>0</v>
      </c>
      <c r="BB222" s="132"/>
      <c r="BC222" s="140">
        <f t="shared" si="89"/>
        <v>0</v>
      </c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30">
        <f t="shared" si="90"/>
        <v>0</v>
      </c>
      <c r="BR222" s="132"/>
    </row>
    <row r="223" spans="1:70" ht="14.25" customHeight="1" thickBot="1" x14ac:dyDescent="0.3">
      <c r="A223" s="132"/>
      <c r="B223" s="512">
        <v>46220</v>
      </c>
      <c r="C223" s="133"/>
      <c r="D223" s="136"/>
      <c r="E223" s="135"/>
      <c r="F223" s="135"/>
      <c r="G223" s="147">
        <f t="shared" si="82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83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84"/>
        <v>0</v>
      </c>
      <c r="AH223" s="136"/>
      <c r="AI223" s="136"/>
      <c r="AJ223" s="136"/>
      <c r="AK223" s="105">
        <f t="shared" si="85"/>
        <v>0</v>
      </c>
      <c r="AL223" s="143"/>
      <c r="AM223" s="143"/>
      <c r="AN223" s="143"/>
      <c r="AO223" s="143"/>
      <c r="AP223" s="146"/>
      <c r="AQ223" s="224">
        <f t="shared" si="86"/>
        <v>0</v>
      </c>
      <c r="AR223" s="274"/>
      <c r="AS223" s="126"/>
      <c r="AT223" s="126"/>
      <c r="AU223" s="126"/>
      <c r="AV223" s="274"/>
      <c r="AW223" s="274"/>
      <c r="AX223" s="274"/>
      <c r="AY223" s="274"/>
      <c r="AZ223" s="222">
        <f t="shared" si="87"/>
        <v>0</v>
      </c>
      <c r="BA223" s="140">
        <f t="shared" si="88"/>
        <v>0</v>
      </c>
      <c r="BB223" s="132"/>
      <c r="BC223" s="140">
        <f t="shared" si="89"/>
        <v>0</v>
      </c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30">
        <f t="shared" si="90"/>
        <v>0</v>
      </c>
      <c r="BR223" s="132"/>
    </row>
    <row r="224" spans="1:70" ht="14.25" customHeight="1" thickBot="1" x14ac:dyDescent="0.3">
      <c r="A224" s="132"/>
      <c r="B224" s="512">
        <v>46221</v>
      </c>
      <c r="C224" s="133"/>
      <c r="D224" s="136"/>
      <c r="E224" s="135"/>
      <c r="F224" s="135"/>
      <c r="G224" s="147">
        <f t="shared" si="82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83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84"/>
        <v>0</v>
      </c>
      <c r="AH224" s="136"/>
      <c r="AI224" s="136"/>
      <c r="AJ224" s="136"/>
      <c r="AK224" s="105">
        <f t="shared" si="85"/>
        <v>0</v>
      </c>
      <c r="AL224" s="143"/>
      <c r="AM224" s="143"/>
      <c r="AN224" s="143"/>
      <c r="AO224" s="143"/>
      <c r="AP224" s="146"/>
      <c r="AQ224" s="224">
        <f t="shared" si="86"/>
        <v>0</v>
      </c>
      <c r="AR224" s="274"/>
      <c r="AS224" s="126"/>
      <c r="AT224" s="126"/>
      <c r="AU224" s="126"/>
      <c r="AV224" s="274"/>
      <c r="AW224" s="274"/>
      <c r="AX224" s="274"/>
      <c r="AY224" s="274"/>
      <c r="AZ224" s="222">
        <f t="shared" si="87"/>
        <v>0</v>
      </c>
      <c r="BA224" s="140">
        <f t="shared" si="88"/>
        <v>0</v>
      </c>
      <c r="BB224" s="132"/>
      <c r="BC224" s="140">
        <f t="shared" si="89"/>
        <v>0</v>
      </c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30">
        <f t="shared" si="90"/>
        <v>0</v>
      </c>
      <c r="BR224" s="132"/>
    </row>
    <row r="225" spans="1:70" ht="14.25" customHeight="1" thickBot="1" x14ac:dyDescent="0.3">
      <c r="A225" s="132"/>
      <c r="B225" s="512">
        <v>46222</v>
      </c>
      <c r="C225" s="133"/>
      <c r="D225" s="136"/>
      <c r="E225" s="135"/>
      <c r="F225" s="135"/>
      <c r="G225" s="147">
        <f t="shared" si="82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83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84"/>
        <v>0</v>
      </c>
      <c r="AH225" s="136"/>
      <c r="AI225" s="136"/>
      <c r="AJ225" s="136"/>
      <c r="AK225" s="105">
        <f t="shared" si="85"/>
        <v>0</v>
      </c>
      <c r="AL225" s="143"/>
      <c r="AM225" s="143"/>
      <c r="AN225" s="143"/>
      <c r="AO225" s="143"/>
      <c r="AP225" s="146"/>
      <c r="AQ225" s="224">
        <f t="shared" si="86"/>
        <v>0</v>
      </c>
      <c r="AR225" s="274"/>
      <c r="AS225" s="126"/>
      <c r="AT225" s="126"/>
      <c r="AU225" s="126"/>
      <c r="AV225" s="274"/>
      <c r="AW225" s="274"/>
      <c r="AX225" s="274"/>
      <c r="AY225" s="274"/>
      <c r="AZ225" s="222">
        <f t="shared" si="87"/>
        <v>0</v>
      </c>
      <c r="BA225" s="140">
        <f t="shared" si="88"/>
        <v>0</v>
      </c>
      <c r="BB225" s="132"/>
      <c r="BC225" s="140">
        <f t="shared" si="89"/>
        <v>0</v>
      </c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30">
        <f t="shared" si="90"/>
        <v>0</v>
      </c>
      <c r="BR225" s="132"/>
    </row>
    <row r="226" spans="1:70" ht="13.5" customHeight="1" thickBot="1" x14ac:dyDescent="0.3">
      <c r="A226" s="132"/>
      <c r="B226" s="512">
        <v>46223</v>
      </c>
      <c r="C226" s="133"/>
      <c r="D226" s="136"/>
      <c r="E226" s="135"/>
      <c r="F226" s="135"/>
      <c r="G226" s="147">
        <f t="shared" si="82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83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84"/>
        <v>0</v>
      </c>
      <c r="AH226" s="136"/>
      <c r="AI226" s="136"/>
      <c r="AJ226" s="136"/>
      <c r="AK226" s="105">
        <f t="shared" si="85"/>
        <v>0</v>
      </c>
      <c r="AL226" s="143"/>
      <c r="AM226" s="143"/>
      <c r="AN226" s="143"/>
      <c r="AO226" s="143"/>
      <c r="AP226" s="146"/>
      <c r="AQ226" s="224">
        <f t="shared" si="86"/>
        <v>0</v>
      </c>
      <c r="AR226" s="274"/>
      <c r="AS226" s="126"/>
      <c r="AT226" s="126"/>
      <c r="AU226" s="126"/>
      <c r="AV226" s="274"/>
      <c r="AW226" s="274"/>
      <c r="AX226" s="274"/>
      <c r="AY226" s="274"/>
      <c r="AZ226" s="222">
        <f t="shared" si="87"/>
        <v>0</v>
      </c>
      <c r="BA226" s="140">
        <f t="shared" si="88"/>
        <v>0</v>
      </c>
      <c r="BB226" s="132"/>
      <c r="BC226" s="140">
        <f t="shared" si="89"/>
        <v>0</v>
      </c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30">
        <f t="shared" si="90"/>
        <v>0</v>
      </c>
      <c r="BR226" s="132"/>
    </row>
    <row r="227" spans="1:70" ht="14.25" customHeight="1" thickBot="1" x14ac:dyDescent="0.3">
      <c r="A227" s="132"/>
      <c r="B227" s="512">
        <v>46224</v>
      </c>
      <c r="C227" s="133"/>
      <c r="D227" s="136"/>
      <c r="E227" s="135"/>
      <c r="F227" s="135"/>
      <c r="G227" s="147">
        <f t="shared" si="82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83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84"/>
        <v>0</v>
      </c>
      <c r="AH227" s="136"/>
      <c r="AI227" s="136"/>
      <c r="AJ227" s="136"/>
      <c r="AK227" s="105">
        <f t="shared" si="85"/>
        <v>0</v>
      </c>
      <c r="AL227" s="143"/>
      <c r="AM227" s="143"/>
      <c r="AN227" s="143"/>
      <c r="AO227" s="143"/>
      <c r="AP227" s="146"/>
      <c r="AQ227" s="224">
        <f t="shared" si="86"/>
        <v>0</v>
      </c>
      <c r="AR227" s="274"/>
      <c r="AS227" s="126"/>
      <c r="AT227" s="126"/>
      <c r="AU227" s="126"/>
      <c r="AV227" s="274"/>
      <c r="AW227" s="274"/>
      <c r="AX227" s="274"/>
      <c r="AY227" s="274"/>
      <c r="AZ227" s="222">
        <f t="shared" si="87"/>
        <v>0</v>
      </c>
      <c r="BA227" s="140">
        <f t="shared" si="88"/>
        <v>0</v>
      </c>
      <c r="BB227" s="132"/>
      <c r="BC227" s="140">
        <f t="shared" si="89"/>
        <v>0</v>
      </c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30">
        <f t="shared" si="90"/>
        <v>0</v>
      </c>
      <c r="BR227" s="132"/>
    </row>
    <row r="228" spans="1:70" ht="14.25" customHeight="1" thickBot="1" x14ac:dyDescent="0.3">
      <c r="A228" s="132"/>
      <c r="B228" s="512">
        <v>46225</v>
      </c>
      <c r="C228" s="133"/>
      <c r="D228" s="136"/>
      <c r="E228" s="135"/>
      <c r="F228" s="135"/>
      <c r="G228" s="147">
        <f t="shared" si="82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83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84"/>
        <v>0</v>
      </c>
      <c r="AH228" s="136"/>
      <c r="AI228" s="136"/>
      <c r="AJ228" s="136"/>
      <c r="AK228" s="105">
        <f t="shared" si="85"/>
        <v>0</v>
      </c>
      <c r="AL228" s="143"/>
      <c r="AM228" s="143"/>
      <c r="AN228" s="143"/>
      <c r="AO228" s="143"/>
      <c r="AP228" s="146"/>
      <c r="AQ228" s="224">
        <f t="shared" si="86"/>
        <v>0</v>
      </c>
      <c r="AR228" s="274"/>
      <c r="AS228" s="126"/>
      <c r="AT228" s="126"/>
      <c r="AU228" s="126"/>
      <c r="AV228" s="274"/>
      <c r="AW228" s="274"/>
      <c r="AX228" s="274"/>
      <c r="AY228" s="274"/>
      <c r="AZ228" s="222">
        <f t="shared" si="87"/>
        <v>0</v>
      </c>
      <c r="BA228" s="140">
        <f t="shared" si="88"/>
        <v>0</v>
      </c>
      <c r="BB228" s="132"/>
      <c r="BC228" s="140">
        <f t="shared" si="89"/>
        <v>0</v>
      </c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30">
        <f t="shared" si="90"/>
        <v>0</v>
      </c>
      <c r="BR228" s="132"/>
    </row>
    <row r="229" spans="1:70" ht="14.25" customHeight="1" thickBot="1" x14ac:dyDescent="0.3">
      <c r="A229" s="132"/>
      <c r="B229" s="512">
        <v>46226</v>
      </c>
      <c r="C229" s="133"/>
      <c r="D229" s="136"/>
      <c r="E229" s="135"/>
      <c r="F229" s="135"/>
      <c r="G229" s="147">
        <f t="shared" si="82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83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84"/>
        <v>0</v>
      </c>
      <c r="AH229" s="136"/>
      <c r="AI229" s="136"/>
      <c r="AJ229" s="136"/>
      <c r="AK229" s="105">
        <f t="shared" si="85"/>
        <v>0</v>
      </c>
      <c r="AL229" s="143"/>
      <c r="AM229" s="143"/>
      <c r="AN229" s="143"/>
      <c r="AO229" s="143"/>
      <c r="AP229" s="146"/>
      <c r="AQ229" s="224">
        <f t="shared" si="86"/>
        <v>0</v>
      </c>
      <c r="AR229" s="274"/>
      <c r="AS229" s="126"/>
      <c r="AT229" s="126"/>
      <c r="AU229" s="126"/>
      <c r="AV229" s="274"/>
      <c r="AW229" s="274"/>
      <c r="AX229" s="274"/>
      <c r="AY229" s="274"/>
      <c r="AZ229" s="222">
        <f t="shared" si="87"/>
        <v>0</v>
      </c>
      <c r="BA229" s="140">
        <f t="shared" si="88"/>
        <v>0</v>
      </c>
      <c r="BB229" s="132"/>
      <c r="BC229" s="140">
        <f t="shared" si="89"/>
        <v>0</v>
      </c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30">
        <f t="shared" si="90"/>
        <v>0</v>
      </c>
      <c r="BR229" s="132"/>
    </row>
    <row r="230" spans="1:70" ht="14.25" customHeight="1" thickBot="1" x14ac:dyDescent="0.3">
      <c r="A230" s="132"/>
      <c r="B230" s="512">
        <v>46227</v>
      </c>
      <c r="C230" s="133"/>
      <c r="D230" s="136"/>
      <c r="E230" s="135"/>
      <c r="F230" s="135"/>
      <c r="G230" s="147">
        <f t="shared" si="82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83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84"/>
        <v>0</v>
      </c>
      <c r="AH230" s="136"/>
      <c r="AI230" s="136"/>
      <c r="AJ230" s="136"/>
      <c r="AK230" s="105">
        <f t="shared" si="85"/>
        <v>0</v>
      </c>
      <c r="AL230" s="143"/>
      <c r="AM230" s="143"/>
      <c r="AN230" s="143"/>
      <c r="AO230" s="143"/>
      <c r="AP230" s="146"/>
      <c r="AQ230" s="224">
        <f t="shared" si="86"/>
        <v>0</v>
      </c>
      <c r="AR230" s="274"/>
      <c r="AS230" s="126"/>
      <c r="AT230" s="126"/>
      <c r="AU230" s="126"/>
      <c r="AV230" s="274"/>
      <c r="AW230" s="274"/>
      <c r="AX230" s="274"/>
      <c r="AY230" s="274"/>
      <c r="AZ230" s="222">
        <f t="shared" si="87"/>
        <v>0</v>
      </c>
      <c r="BA230" s="140">
        <f t="shared" si="88"/>
        <v>0</v>
      </c>
      <c r="BB230" s="132"/>
      <c r="BC230" s="140">
        <f t="shared" si="89"/>
        <v>0</v>
      </c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30">
        <f t="shared" si="90"/>
        <v>0</v>
      </c>
      <c r="BR230" s="132"/>
    </row>
    <row r="231" spans="1:70" ht="14.25" customHeight="1" thickBot="1" x14ac:dyDescent="0.3">
      <c r="A231" s="132"/>
      <c r="B231" s="512">
        <v>46228</v>
      </c>
      <c r="C231" s="133"/>
      <c r="D231" s="136"/>
      <c r="E231" s="135"/>
      <c r="F231" s="135"/>
      <c r="G231" s="147">
        <f t="shared" si="82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83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84"/>
        <v>0</v>
      </c>
      <c r="AH231" s="136"/>
      <c r="AI231" s="136"/>
      <c r="AJ231" s="136"/>
      <c r="AK231" s="105">
        <f t="shared" si="85"/>
        <v>0</v>
      </c>
      <c r="AL231" s="143"/>
      <c r="AM231" s="143"/>
      <c r="AN231" s="143"/>
      <c r="AO231" s="143"/>
      <c r="AP231" s="146"/>
      <c r="AQ231" s="224">
        <f t="shared" si="86"/>
        <v>0</v>
      </c>
      <c r="AR231" s="274"/>
      <c r="AS231" s="126"/>
      <c r="AT231" s="126"/>
      <c r="AU231" s="126"/>
      <c r="AV231" s="274"/>
      <c r="AW231" s="274"/>
      <c r="AX231" s="274"/>
      <c r="AY231" s="274"/>
      <c r="AZ231" s="222">
        <f t="shared" si="87"/>
        <v>0</v>
      </c>
      <c r="BA231" s="140">
        <f t="shared" si="88"/>
        <v>0</v>
      </c>
      <c r="BB231" s="132"/>
      <c r="BC231" s="140">
        <f t="shared" si="89"/>
        <v>0</v>
      </c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30">
        <f t="shared" si="90"/>
        <v>0</v>
      </c>
      <c r="BR231" s="132"/>
    </row>
    <row r="232" spans="1:70" ht="14.25" customHeight="1" thickBot="1" x14ac:dyDescent="0.3">
      <c r="A232" s="132"/>
      <c r="B232" s="512">
        <v>46229</v>
      </c>
      <c r="C232" s="133"/>
      <c r="D232" s="136"/>
      <c r="E232" s="135"/>
      <c r="F232" s="135"/>
      <c r="G232" s="147">
        <f t="shared" si="82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83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84"/>
        <v>0</v>
      </c>
      <c r="AH232" s="136"/>
      <c r="AI232" s="136"/>
      <c r="AJ232" s="136"/>
      <c r="AK232" s="105">
        <f t="shared" si="85"/>
        <v>0</v>
      </c>
      <c r="AL232" s="143"/>
      <c r="AM232" s="143"/>
      <c r="AN232" s="143"/>
      <c r="AO232" s="143"/>
      <c r="AP232" s="146"/>
      <c r="AQ232" s="224">
        <f t="shared" si="86"/>
        <v>0</v>
      </c>
      <c r="AR232" s="274"/>
      <c r="AS232" s="126"/>
      <c r="AT232" s="126"/>
      <c r="AU232" s="126"/>
      <c r="AV232" s="274"/>
      <c r="AW232" s="274"/>
      <c r="AX232" s="274"/>
      <c r="AY232" s="274"/>
      <c r="AZ232" s="222">
        <f t="shared" si="87"/>
        <v>0</v>
      </c>
      <c r="BA232" s="140">
        <f t="shared" si="88"/>
        <v>0</v>
      </c>
      <c r="BB232" s="132"/>
      <c r="BC232" s="140">
        <f t="shared" si="89"/>
        <v>0</v>
      </c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30">
        <f t="shared" si="90"/>
        <v>0</v>
      </c>
      <c r="BR232" s="132"/>
    </row>
    <row r="233" spans="1:70" ht="14.25" customHeight="1" thickBot="1" x14ac:dyDescent="0.3">
      <c r="A233" s="132"/>
      <c r="B233" s="512">
        <v>46230</v>
      </c>
      <c r="C233" s="133"/>
      <c r="D233" s="136"/>
      <c r="E233" s="135"/>
      <c r="F233" s="135"/>
      <c r="G233" s="147">
        <f t="shared" si="82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83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84"/>
        <v>0</v>
      </c>
      <c r="AH233" s="136"/>
      <c r="AI233" s="136"/>
      <c r="AJ233" s="136"/>
      <c r="AK233" s="105">
        <f t="shared" si="85"/>
        <v>0</v>
      </c>
      <c r="AL233" s="143"/>
      <c r="AM233" s="143"/>
      <c r="AN233" s="143"/>
      <c r="AO233" s="143"/>
      <c r="AP233" s="146"/>
      <c r="AQ233" s="224">
        <f t="shared" si="86"/>
        <v>0</v>
      </c>
      <c r="AR233" s="274"/>
      <c r="AS233" s="126"/>
      <c r="AT233" s="126"/>
      <c r="AU233" s="126"/>
      <c r="AV233" s="274"/>
      <c r="AW233" s="274"/>
      <c r="AX233" s="274"/>
      <c r="AY233" s="274"/>
      <c r="AZ233" s="222">
        <f t="shared" si="87"/>
        <v>0</v>
      </c>
      <c r="BA233" s="140">
        <f t="shared" si="88"/>
        <v>0</v>
      </c>
      <c r="BB233" s="132"/>
      <c r="BC233" s="140">
        <f t="shared" si="89"/>
        <v>0</v>
      </c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30">
        <f t="shared" si="90"/>
        <v>0</v>
      </c>
      <c r="BR233" s="132"/>
    </row>
    <row r="234" spans="1:70" ht="14.25" customHeight="1" thickBot="1" x14ac:dyDescent="0.3">
      <c r="A234" s="132"/>
      <c r="B234" s="512">
        <v>46231</v>
      </c>
      <c r="C234" s="133"/>
      <c r="D234" s="136"/>
      <c r="E234" s="135"/>
      <c r="F234" s="135"/>
      <c r="G234" s="147">
        <f t="shared" si="82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83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84"/>
        <v>0</v>
      </c>
      <c r="AH234" s="136"/>
      <c r="AI234" s="136"/>
      <c r="AJ234" s="136"/>
      <c r="AK234" s="105">
        <f t="shared" si="85"/>
        <v>0</v>
      </c>
      <c r="AL234" s="143"/>
      <c r="AM234" s="143"/>
      <c r="AN234" s="143"/>
      <c r="AO234" s="143"/>
      <c r="AP234" s="146"/>
      <c r="AQ234" s="224">
        <f t="shared" si="86"/>
        <v>0</v>
      </c>
      <c r="AR234" s="274"/>
      <c r="AS234" s="126"/>
      <c r="AT234" s="126"/>
      <c r="AU234" s="126"/>
      <c r="AV234" s="274"/>
      <c r="AW234" s="274"/>
      <c r="AX234" s="274"/>
      <c r="AY234" s="274"/>
      <c r="AZ234" s="222">
        <f t="shared" si="87"/>
        <v>0</v>
      </c>
      <c r="BA234" s="140">
        <f t="shared" si="88"/>
        <v>0</v>
      </c>
      <c r="BB234" s="132"/>
      <c r="BC234" s="140">
        <f t="shared" si="89"/>
        <v>0</v>
      </c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30">
        <f t="shared" si="90"/>
        <v>0</v>
      </c>
      <c r="BR234" s="132"/>
    </row>
    <row r="235" spans="1:70" ht="14.25" customHeight="1" thickBot="1" x14ac:dyDescent="0.3">
      <c r="A235" s="132"/>
      <c r="B235" s="512">
        <v>46232</v>
      </c>
      <c r="C235" s="133"/>
      <c r="D235" s="136"/>
      <c r="E235" s="135"/>
      <c r="F235" s="135"/>
      <c r="G235" s="147">
        <f t="shared" si="82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83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84"/>
        <v>0</v>
      </c>
      <c r="AH235" s="136"/>
      <c r="AI235" s="136"/>
      <c r="AJ235" s="136"/>
      <c r="AK235" s="105">
        <f t="shared" si="85"/>
        <v>0</v>
      </c>
      <c r="AL235" s="143"/>
      <c r="AM235" s="143"/>
      <c r="AN235" s="143"/>
      <c r="AO235" s="143"/>
      <c r="AP235" s="146"/>
      <c r="AQ235" s="224">
        <f t="shared" si="86"/>
        <v>0</v>
      </c>
      <c r="AR235" s="274"/>
      <c r="AS235" s="126"/>
      <c r="AT235" s="126"/>
      <c r="AU235" s="126"/>
      <c r="AV235" s="274"/>
      <c r="AW235" s="274"/>
      <c r="AX235" s="274"/>
      <c r="AY235" s="274"/>
      <c r="AZ235" s="222">
        <f t="shared" si="87"/>
        <v>0</v>
      </c>
      <c r="BA235" s="140">
        <f t="shared" si="88"/>
        <v>0</v>
      </c>
      <c r="BB235" s="132"/>
      <c r="BC235" s="140">
        <f t="shared" si="89"/>
        <v>0</v>
      </c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30">
        <f t="shared" si="90"/>
        <v>0</v>
      </c>
      <c r="BR235" s="132"/>
    </row>
    <row r="236" spans="1:70" ht="14.25" customHeight="1" thickBot="1" x14ac:dyDescent="0.3">
      <c r="A236" s="132"/>
      <c r="B236" s="512">
        <v>46233</v>
      </c>
      <c r="C236" s="133"/>
      <c r="D236" s="136"/>
      <c r="E236" s="135"/>
      <c r="F236" s="135"/>
      <c r="G236" s="147">
        <f t="shared" si="82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83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84"/>
        <v>0</v>
      </c>
      <c r="AH236" s="136"/>
      <c r="AI236" s="136"/>
      <c r="AJ236" s="136"/>
      <c r="AK236" s="105">
        <f t="shared" si="85"/>
        <v>0</v>
      </c>
      <c r="AL236" s="143"/>
      <c r="AM236" s="143"/>
      <c r="AN236" s="143"/>
      <c r="AO236" s="143"/>
      <c r="AP236" s="146"/>
      <c r="AQ236" s="224">
        <f t="shared" si="86"/>
        <v>0</v>
      </c>
      <c r="AR236" s="274"/>
      <c r="AS236" s="126"/>
      <c r="AT236" s="126"/>
      <c r="AU236" s="126"/>
      <c r="AV236" s="274"/>
      <c r="AW236" s="274"/>
      <c r="AX236" s="274"/>
      <c r="AY236" s="274"/>
      <c r="AZ236" s="222">
        <f t="shared" si="87"/>
        <v>0</v>
      </c>
      <c r="BA236" s="140">
        <f t="shared" si="88"/>
        <v>0</v>
      </c>
      <c r="BB236" s="132"/>
      <c r="BC236" s="140">
        <f t="shared" si="89"/>
        <v>0</v>
      </c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30">
        <f t="shared" si="90"/>
        <v>0</v>
      </c>
      <c r="BR236" s="132"/>
    </row>
    <row r="237" spans="1:70" ht="14.25" customHeight="1" x14ac:dyDescent="0.25">
      <c r="A237" s="132"/>
      <c r="B237" s="512">
        <v>46234</v>
      </c>
      <c r="C237" s="153"/>
      <c r="D237" s="159"/>
      <c r="E237" s="156"/>
      <c r="F237" s="156"/>
      <c r="G237" s="147">
        <f t="shared" si="82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83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84"/>
        <v>0</v>
      </c>
      <c r="AH237" s="159"/>
      <c r="AI237" s="159"/>
      <c r="AJ237" s="159"/>
      <c r="AK237" s="105">
        <f t="shared" si="85"/>
        <v>0</v>
      </c>
      <c r="AL237" s="157"/>
      <c r="AM237" s="157"/>
      <c r="AN237" s="157"/>
      <c r="AO237" s="157"/>
      <c r="AP237" s="160"/>
      <c r="AQ237" s="224">
        <f t="shared" si="86"/>
        <v>0</v>
      </c>
      <c r="AR237" s="296"/>
      <c r="AS237" s="138"/>
      <c r="AT237" s="138"/>
      <c r="AU237" s="138"/>
      <c r="AV237" s="296"/>
      <c r="AW237" s="296"/>
      <c r="AX237" s="296"/>
      <c r="AY237" s="296"/>
      <c r="AZ237" s="222">
        <f t="shared" si="87"/>
        <v>0</v>
      </c>
      <c r="BA237" s="162">
        <f t="shared" si="88"/>
        <v>0</v>
      </c>
      <c r="BB237" s="132"/>
      <c r="BC237" s="162">
        <f t="shared" si="89"/>
        <v>0</v>
      </c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26"/>
      <c r="BN237" s="138"/>
      <c r="BO237" s="138"/>
      <c r="BP237" s="138"/>
      <c r="BQ237" s="164">
        <f t="shared" si="90"/>
        <v>0</v>
      </c>
      <c r="BR237" s="132"/>
    </row>
    <row r="238" spans="1:70" ht="14.25" customHeight="1" x14ac:dyDescent="0.25">
      <c r="A238" s="3"/>
      <c r="B238" s="2"/>
      <c r="C238" s="166">
        <f t="shared" ref="C238:AI238" si="91">SUM(C207:C237)</f>
        <v>0</v>
      </c>
      <c r="D238" s="166">
        <f t="shared" si="91"/>
        <v>0</v>
      </c>
      <c r="E238" s="166">
        <f t="shared" si="91"/>
        <v>0</v>
      </c>
      <c r="F238" s="166">
        <f t="shared" si="91"/>
        <v>0</v>
      </c>
      <c r="G238" s="166">
        <f t="shared" si="91"/>
        <v>0</v>
      </c>
      <c r="H238" s="166">
        <f t="shared" si="91"/>
        <v>0</v>
      </c>
      <c r="I238" s="166">
        <f t="shared" si="91"/>
        <v>0</v>
      </c>
      <c r="J238" s="166">
        <f t="shared" si="91"/>
        <v>0</v>
      </c>
      <c r="K238" s="166">
        <f t="shared" si="91"/>
        <v>0</v>
      </c>
      <c r="L238" s="166">
        <f t="shared" si="91"/>
        <v>0</v>
      </c>
      <c r="M238" s="166">
        <f t="shared" si="91"/>
        <v>0</v>
      </c>
      <c r="N238" s="166">
        <f t="shared" si="91"/>
        <v>0</v>
      </c>
      <c r="O238" s="166">
        <f t="shared" si="91"/>
        <v>0</v>
      </c>
      <c r="P238" s="166">
        <f t="shared" si="91"/>
        <v>0</v>
      </c>
      <c r="Q238" s="166">
        <f t="shared" si="91"/>
        <v>0</v>
      </c>
      <c r="R238" s="166">
        <f t="shared" si="91"/>
        <v>0</v>
      </c>
      <c r="S238" s="166">
        <f t="shared" si="91"/>
        <v>0</v>
      </c>
      <c r="T238" s="166">
        <f t="shared" si="91"/>
        <v>0</v>
      </c>
      <c r="U238" s="166">
        <f t="shared" si="91"/>
        <v>0</v>
      </c>
      <c r="V238" s="166">
        <f t="shared" si="91"/>
        <v>0</v>
      </c>
      <c r="W238" s="166">
        <f t="shared" si="91"/>
        <v>0</v>
      </c>
      <c r="X238" s="166">
        <f t="shared" si="91"/>
        <v>0</v>
      </c>
      <c r="Y238" s="166">
        <f t="shared" si="91"/>
        <v>0</v>
      </c>
      <c r="Z238" s="166">
        <f t="shared" si="91"/>
        <v>0</v>
      </c>
      <c r="AA238" s="166">
        <f t="shared" si="91"/>
        <v>0</v>
      </c>
      <c r="AB238" s="166">
        <f t="shared" si="91"/>
        <v>0</v>
      </c>
      <c r="AC238" s="166">
        <f t="shared" si="91"/>
        <v>0</v>
      </c>
      <c r="AD238" s="166">
        <f t="shared" si="91"/>
        <v>0</v>
      </c>
      <c r="AE238" s="166">
        <f t="shared" si="91"/>
        <v>0</v>
      </c>
      <c r="AF238" s="166">
        <f t="shared" si="91"/>
        <v>0</v>
      </c>
      <c r="AG238" s="166">
        <f t="shared" si="91"/>
        <v>0</v>
      </c>
      <c r="AH238" s="166">
        <f t="shared" si="91"/>
        <v>0</v>
      </c>
      <c r="AI238" s="166">
        <f t="shared" si="91"/>
        <v>0</v>
      </c>
      <c r="AJ238" s="166"/>
      <c r="AK238" s="166">
        <f t="shared" ref="AK238:AM238" si="92">SUM(AK207:AK237)</f>
        <v>0</v>
      </c>
      <c r="AL238" s="166">
        <f t="shared" si="92"/>
        <v>0</v>
      </c>
      <c r="AM238" s="166">
        <f t="shared" si="92"/>
        <v>0</v>
      </c>
      <c r="AN238" s="166"/>
      <c r="AO238" s="166"/>
      <c r="AP238" s="166"/>
      <c r="AQ238" s="166">
        <f t="shared" ref="AQ238:BA238" si="93">SUM(AQ207:AQ237)</f>
        <v>0</v>
      </c>
      <c r="AR238" s="166">
        <f t="shared" si="93"/>
        <v>0</v>
      </c>
      <c r="AS238" s="166">
        <f t="shared" si="93"/>
        <v>0</v>
      </c>
      <c r="AT238" s="166">
        <f t="shared" si="93"/>
        <v>0</v>
      </c>
      <c r="AU238" s="166">
        <f t="shared" si="93"/>
        <v>0</v>
      </c>
      <c r="AV238" s="166">
        <f t="shared" si="93"/>
        <v>0</v>
      </c>
      <c r="AW238" s="166">
        <f t="shared" si="93"/>
        <v>0</v>
      </c>
      <c r="AX238" s="166">
        <f t="shared" si="93"/>
        <v>0</v>
      </c>
      <c r="AY238" s="166">
        <f t="shared" si="93"/>
        <v>0</v>
      </c>
      <c r="AZ238" s="166">
        <f t="shared" si="93"/>
        <v>0</v>
      </c>
      <c r="BA238" s="166">
        <f t="shared" si="93"/>
        <v>0</v>
      </c>
      <c r="BB238" s="3"/>
      <c r="BC238" s="172">
        <f>SUM(BC207:BC237)</f>
        <v>0</v>
      </c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>
        <f t="shared" ref="BM238:BQ238" si="94">SUM(BM207:BM237)</f>
        <v>0</v>
      </c>
      <c r="BN238" s="165">
        <f t="shared" si="94"/>
        <v>0</v>
      </c>
      <c r="BO238" s="165">
        <f t="shared" si="94"/>
        <v>0</v>
      </c>
      <c r="BP238" s="165">
        <f t="shared" si="94"/>
        <v>0</v>
      </c>
      <c r="BQ238" s="165">
        <f t="shared" si="94"/>
        <v>0</v>
      </c>
      <c r="BR238" s="3"/>
    </row>
    <row r="239" spans="1:70" ht="14.25" customHeight="1" x14ac:dyDescent="0.25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4"/>
      <c r="AL239" s="3"/>
      <c r="AM239" s="3"/>
      <c r="AN239" s="3"/>
      <c r="AO239" s="3"/>
      <c r="AP239" s="3"/>
      <c r="AQ239" s="4"/>
      <c r="AR239" s="132"/>
      <c r="AS239" s="132"/>
      <c r="AT239" s="132"/>
      <c r="AU239" s="132"/>
      <c r="AV239" s="132"/>
      <c r="AW239" s="132"/>
      <c r="AX239" s="132"/>
      <c r="AY239" s="132"/>
      <c r="AZ239" s="4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spans="1:70" ht="14.25" customHeight="1" thickBot="1" x14ac:dyDescent="0.3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4"/>
      <c r="AL240" s="3"/>
      <c r="AM240" s="3"/>
      <c r="AN240" s="3"/>
      <c r="AO240" s="3"/>
      <c r="AP240" s="3"/>
      <c r="AQ240" s="177"/>
      <c r="AR240" s="132"/>
      <c r="AS240" s="132"/>
      <c r="AT240" s="132"/>
      <c r="AU240" s="132"/>
      <c r="AV240" s="132"/>
      <c r="AW240" s="132"/>
      <c r="AX240" s="132"/>
      <c r="AY240" s="132"/>
      <c r="AZ240" s="177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1:70" ht="14.25" customHeight="1" x14ac:dyDescent="0.25">
      <c r="A241" s="3"/>
      <c r="B241" s="215">
        <v>46235</v>
      </c>
      <c r="C241" s="94"/>
      <c r="D241" s="104"/>
      <c r="E241" s="97"/>
      <c r="F241" s="97"/>
      <c r="G241" s="216">
        <f t="shared" ref="G241:G271" si="95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t="shared" ref="T241:T271" si="96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t="shared" ref="AG241:AG271" si="97">SUM(U241:AF241)</f>
        <v>0</v>
      </c>
      <c r="AH241" s="104"/>
      <c r="AI241" s="104"/>
      <c r="AJ241" s="104"/>
      <c r="AK241" s="191">
        <f t="shared" ref="AK241:AK271" si="98">SUM(AH241:AJ241)</f>
        <v>0</v>
      </c>
      <c r="AL241" s="186"/>
      <c r="AM241" s="186"/>
      <c r="AN241" s="186"/>
      <c r="AO241" s="186"/>
      <c r="AP241" s="193"/>
      <c r="AQ241" s="224">
        <f t="shared" ref="AQ241:AQ245" si="99">+G241-T241-AG241-AK241-AL241-AN241-AO241-AP241</f>
        <v>0</v>
      </c>
      <c r="AR241" s="269"/>
      <c r="AS241" s="109"/>
      <c r="AT241" s="109"/>
      <c r="AU241" s="109"/>
      <c r="AV241" s="269"/>
      <c r="AW241" s="269"/>
      <c r="AX241" s="269"/>
      <c r="AY241" s="269"/>
      <c r="AZ241" s="222">
        <f t="shared" ref="AZ241:AZ271" si="100">SUM(AR241:AY241)-AX241</f>
        <v>0</v>
      </c>
      <c r="BA241" s="114">
        <f t="shared" ref="BA241:BA271" si="101">+AQ241-AZ241</f>
        <v>0</v>
      </c>
      <c r="BB241" s="3"/>
      <c r="BC241" s="114">
        <f t="shared" ref="BC241:BC271" si="102">SUM(BD241:BP241)</f>
        <v>0</v>
      </c>
      <c r="BD241" s="115"/>
      <c r="BE241" s="115"/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6">
        <f t="shared" ref="BQ241:BQ271" si="103">+BA241-BC241</f>
        <v>0</v>
      </c>
      <c r="BR241" s="3"/>
    </row>
    <row r="242" spans="1:70" ht="14.25" customHeight="1" x14ac:dyDescent="0.25">
      <c r="A242" s="3"/>
      <c r="B242" s="215">
        <v>46236</v>
      </c>
      <c r="C242" s="118"/>
      <c r="D242" s="123"/>
      <c r="E242" s="120"/>
      <c r="F242" s="120"/>
      <c r="G242" s="147">
        <f t="shared" si="95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96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97"/>
        <v>0</v>
      </c>
      <c r="AH242" s="123"/>
      <c r="AI242" s="123"/>
      <c r="AJ242" s="123"/>
      <c r="AK242" s="105">
        <f t="shared" si="98"/>
        <v>0</v>
      </c>
      <c r="AL242" s="143"/>
      <c r="AM242" s="143"/>
      <c r="AN242" s="143"/>
      <c r="AO242" s="143"/>
      <c r="AP242" s="146"/>
      <c r="AQ242" s="224">
        <f t="shared" si="99"/>
        <v>0</v>
      </c>
      <c r="AR242" s="274"/>
      <c r="AS242" s="126"/>
      <c r="AT242" s="126"/>
      <c r="AU242" s="126"/>
      <c r="AV242" s="274"/>
      <c r="AW242" s="274"/>
      <c r="AX242" s="274"/>
      <c r="AY242" s="274"/>
      <c r="AZ242" s="222">
        <f t="shared" si="100"/>
        <v>0</v>
      </c>
      <c r="BA242" s="113">
        <f t="shared" si="101"/>
        <v>0</v>
      </c>
      <c r="BB242" s="3"/>
      <c r="BC242" s="113">
        <f t="shared" si="102"/>
        <v>0</v>
      </c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30">
        <f t="shared" si="103"/>
        <v>0</v>
      </c>
      <c r="BR242" s="3"/>
    </row>
    <row r="243" spans="1:70" ht="14.25" customHeight="1" x14ac:dyDescent="0.25">
      <c r="A243" s="3"/>
      <c r="B243" s="215">
        <v>46237</v>
      </c>
      <c r="C243" s="118"/>
      <c r="D243" s="123"/>
      <c r="E243" s="120"/>
      <c r="F243" s="120"/>
      <c r="G243" s="147">
        <f t="shared" si="95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96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97"/>
        <v>0</v>
      </c>
      <c r="AH243" s="123"/>
      <c r="AI243" s="123"/>
      <c r="AJ243" s="123"/>
      <c r="AK243" s="105">
        <f t="shared" si="98"/>
        <v>0</v>
      </c>
      <c r="AL243" s="143"/>
      <c r="AM243" s="143"/>
      <c r="AN243" s="143"/>
      <c r="AO243" s="143"/>
      <c r="AP243" s="146"/>
      <c r="AQ243" s="224">
        <f t="shared" si="99"/>
        <v>0</v>
      </c>
      <c r="AR243" s="274"/>
      <c r="AS243" s="126"/>
      <c r="AT243" s="126"/>
      <c r="AU243" s="126"/>
      <c r="AV243" s="274"/>
      <c r="AW243" s="274"/>
      <c r="AX243" s="274"/>
      <c r="AY243" s="274"/>
      <c r="AZ243" s="222">
        <f t="shared" si="100"/>
        <v>0</v>
      </c>
      <c r="BA243" s="113">
        <f t="shared" si="101"/>
        <v>0</v>
      </c>
      <c r="BB243" s="3"/>
      <c r="BC243" s="113">
        <f t="shared" si="102"/>
        <v>0</v>
      </c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30">
        <f t="shared" si="103"/>
        <v>0</v>
      </c>
      <c r="BR243" s="3"/>
    </row>
    <row r="244" spans="1:70" ht="14.25" customHeight="1" x14ac:dyDescent="0.25">
      <c r="A244" s="3"/>
      <c r="B244" s="215">
        <v>46238</v>
      </c>
      <c r="C244" s="118"/>
      <c r="D244" s="123"/>
      <c r="E244" s="120"/>
      <c r="F244" s="120"/>
      <c r="G244" s="147">
        <f t="shared" si="95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96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97"/>
        <v>0</v>
      </c>
      <c r="AH244" s="123"/>
      <c r="AI244" s="123"/>
      <c r="AJ244" s="123"/>
      <c r="AK244" s="105">
        <f t="shared" si="98"/>
        <v>0</v>
      </c>
      <c r="AL244" s="143"/>
      <c r="AM244" s="143"/>
      <c r="AN244" s="143"/>
      <c r="AO244" s="143"/>
      <c r="AP244" s="146"/>
      <c r="AQ244" s="224">
        <f t="shared" si="99"/>
        <v>0</v>
      </c>
      <c r="AR244" s="274"/>
      <c r="AS244" s="126"/>
      <c r="AT244" s="126"/>
      <c r="AU244" s="126"/>
      <c r="AV244" s="274"/>
      <c r="AW244" s="274"/>
      <c r="AX244" s="274"/>
      <c r="AY244" s="274"/>
      <c r="AZ244" s="222">
        <f t="shared" si="100"/>
        <v>0</v>
      </c>
      <c r="BA244" s="113">
        <f t="shared" si="101"/>
        <v>0</v>
      </c>
      <c r="BB244" s="3"/>
      <c r="BC244" s="113">
        <f t="shared" si="102"/>
        <v>0</v>
      </c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30">
        <f t="shared" si="103"/>
        <v>0</v>
      </c>
      <c r="BR244" s="3"/>
    </row>
    <row r="245" spans="1:70" ht="14.25" customHeight="1" x14ac:dyDescent="0.25">
      <c r="A245" s="3"/>
      <c r="B245" s="215">
        <v>46239</v>
      </c>
      <c r="C245" s="118"/>
      <c r="D245" s="123"/>
      <c r="E245" s="120"/>
      <c r="F245" s="120"/>
      <c r="G245" s="147">
        <f t="shared" si="95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96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97"/>
        <v>0</v>
      </c>
      <c r="AH245" s="123"/>
      <c r="AI245" s="123"/>
      <c r="AJ245" s="123"/>
      <c r="AK245" s="105">
        <f t="shared" si="98"/>
        <v>0</v>
      </c>
      <c r="AL245" s="143"/>
      <c r="AM245" s="143"/>
      <c r="AN245" s="143"/>
      <c r="AO245" s="143"/>
      <c r="AP245" s="146"/>
      <c r="AQ245" s="224">
        <f t="shared" si="99"/>
        <v>0</v>
      </c>
      <c r="AR245" s="126"/>
      <c r="AS245" s="126"/>
      <c r="AT245" s="126"/>
      <c r="AU245" s="274"/>
      <c r="AV245" s="274"/>
      <c r="AW245" s="274"/>
      <c r="AX245" s="274"/>
      <c r="AY245" s="274"/>
      <c r="AZ245" s="222">
        <f t="shared" si="100"/>
        <v>0</v>
      </c>
      <c r="BA245" s="113">
        <f t="shared" si="101"/>
        <v>0</v>
      </c>
      <c r="BB245" s="3"/>
      <c r="BC245" s="113">
        <f t="shared" si="102"/>
        <v>0</v>
      </c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30">
        <f t="shared" si="103"/>
        <v>0</v>
      </c>
      <c r="BR245" s="3"/>
    </row>
    <row r="246" spans="1:70" ht="14.25" customHeight="1" x14ac:dyDescent="0.25">
      <c r="A246" s="3"/>
      <c r="B246" s="215">
        <v>46240</v>
      </c>
      <c r="C246" s="118"/>
      <c r="D246" s="123"/>
      <c r="E246" s="120"/>
      <c r="F246" s="120"/>
      <c r="G246" s="147">
        <f t="shared" si="95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96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97"/>
        <v>0</v>
      </c>
      <c r="AH246" s="123"/>
      <c r="AI246" s="123"/>
      <c r="AJ246" s="123"/>
      <c r="AK246" s="105">
        <f t="shared" si="98"/>
        <v>0</v>
      </c>
      <c r="AL246" s="143"/>
      <c r="AM246" s="143"/>
      <c r="AN246" s="143"/>
      <c r="AO246" s="143"/>
      <c r="AP246" s="146"/>
      <c r="AQ246" s="224">
        <f t="shared" ref="AQ246:AQ271" si="104">+G246-T246-AG246-AK246-AL246-AN246-AO246-AP246-AM246</f>
        <v>0</v>
      </c>
      <c r="AR246" s="274"/>
      <c r="AS246" s="126"/>
      <c r="AT246" s="126"/>
      <c r="AU246" s="126"/>
      <c r="AV246" s="274"/>
      <c r="AW246" s="274"/>
      <c r="AX246" s="274"/>
      <c r="AY246" s="274"/>
      <c r="AZ246" s="222">
        <f t="shared" si="100"/>
        <v>0</v>
      </c>
      <c r="BA246" s="113">
        <f t="shared" si="101"/>
        <v>0</v>
      </c>
      <c r="BB246" s="3"/>
      <c r="BC246" s="113">
        <f t="shared" si="102"/>
        <v>0</v>
      </c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30">
        <f t="shared" si="103"/>
        <v>0</v>
      </c>
      <c r="BR246" s="3"/>
    </row>
    <row r="247" spans="1:70" ht="14.25" customHeight="1" x14ac:dyDescent="0.25">
      <c r="A247" s="3"/>
      <c r="B247" s="215">
        <v>46241</v>
      </c>
      <c r="C247" s="118"/>
      <c r="D247" s="123"/>
      <c r="E247" s="120"/>
      <c r="F247" s="120"/>
      <c r="G247" s="147">
        <f t="shared" si="95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96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97"/>
        <v>0</v>
      </c>
      <c r="AH247" s="123"/>
      <c r="AI247" s="123"/>
      <c r="AJ247" s="123"/>
      <c r="AK247" s="105">
        <f t="shared" si="98"/>
        <v>0</v>
      </c>
      <c r="AL247" s="143"/>
      <c r="AM247" s="143"/>
      <c r="AN247" s="143"/>
      <c r="AO247" s="143"/>
      <c r="AP247" s="146"/>
      <c r="AQ247" s="224">
        <f t="shared" si="104"/>
        <v>0</v>
      </c>
      <c r="AR247" s="274"/>
      <c r="AS247" s="126"/>
      <c r="AT247" s="126"/>
      <c r="AU247" s="126"/>
      <c r="AV247" s="274"/>
      <c r="AW247" s="274"/>
      <c r="AX247" s="274"/>
      <c r="AY247" s="274"/>
      <c r="AZ247" s="222">
        <f t="shared" si="100"/>
        <v>0</v>
      </c>
      <c r="BA247" s="113">
        <f t="shared" si="101"/>
        <v>0</v>
      </c>
      <c r="BB247" s="3"/>
      <c r="BC247" s="113">
        <f t="shared" si="102"/>
        <v>0</v>
      </c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30">
        <f t="shared" si="103"/>
        <v>0</v>
      </c>
      <c r="BR247" s="3"/>
    </row>
    <row r="248" spans="1:70" ht="14.25" customHeight="1" x14ac:dyDescent="0.25">
      <c r="A248" s="3"/>
      <c r="B248" s="215">
        <v>46242</v>
      </c>
      <c r="C248" s="118"/>
      <c r="D248" s="123"/>
      <c r="E248" s="120"/>
      <c r="F248" s="120"/>
      <c r="G248" s="147">
        <f t="shared" si="95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96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97"/>
        <v>0</v>
      </c>
      <c r="AH248" s="123"/>
      <c r="AI248" s="123"/>
      <c r="AJ248" s="123"/>
      <c r="AK248" s="105">
        <f t="shared" si="98"/>
        <v>0</v>
      </c>
      <c r="AL248" s="143"/>
      <c r="AM248" s="143"/>
      <c r="AN248" s="143"/>
      <c r="AO248" s="143"/>
      <c r="AP248" s="146"/>
      <c r="AQ248" s="224">
        <f t="shared" si="104"/>
        <v>0</v>
      </c>
      <c r="AR248" s="274"/>
      <c r="AS248" s="126"/>
      <c r="AT248" s="126"/>
      <c r="AU248" s="126"/>
      <c r="AV248" s="274"/>
      <c r="AW248" s="274"/>
      <c r="AX248" s="274"/>
      <c r="AY248" s="274"/>
      <c r="AZ248" s="222">
        <f t="shared" si="100"/>
        <v>0</v>
      </c>
      <c r="BA248" s="113">
        <f t="shared" si="101"/>
        <v>0</v>
      </c>
      <c r="BB248" s="3"/>
      <c r="BC248" s="113">
        <f t="shared" si="102"/>
        <v>0</v>
      </c>
      <c r="BD248" s="129"/>
      <c r="BE248" s="129"/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30">
        <f t="shared" si="103"/>
        <v>0</v>
      </c>
      <c r="BR248" s="3"/>
    </row>
    <row r="249" spans="1:70" ht="14.25" customHeight="1" x14ac:dyDescent="0.25">
      <c r="A249" s="3"/>
      <c r="B249" s="215">
        <v>46243</v>
      </c>
      <c r="C249" s="118"/>
      <c r="D249" s="123"/>
      <c r="E249" s="120"/>
      <c r="F249" s="120"/>
      <c r="G249" s="147">
        <f t="shared" si="95"/>
        <v>0</v>
      </c>
      <c r="H249" s="231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96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97"/>
        <v>0</v>
      </c>
      <c r="AH249" s="123"/>
      <c r="AI249" s="123"/>
      <c r="AJ249" s="123"/>
      <c r="AK249" s="105">
        <f t="shared" si="98"/>
        <v>0</v>
      </c>
      <c r="AL249" s="143"/>
      <c r="AM249" s="143"/>
      <c r="AN249" s="143"/>
      <c r="AO249" s="143"/>
      <c r="AP249" s="146"/>
      <c r="AQ249" s="224">
        <f t="shared" si="104"/>
        <v>0</v>
      </c>
      <c r="AR249" s="274"/>
      <c r="AS249" s="126"/>
      <c r="AT249" s="126"/>
      <c r="AU249" s="126"/>
      <c r="AV249" s="274"/>
      <c r="AW249" s="274"/>
      <c r="AX249" s="274"/>
      <c r="AY249" s="274"/>
      <c r="AZ249" s="222">
        <f t="shared" si="100"/>
        <v>0</v>
      </c>
      <c r="BA249" s="113">
        <f t="shared" si="101"/>
        <v>0</v>
      </c>
      <c r="BB249" s="3"/>
      <c r="BC249" s="113">
        <f t="shared" si="102"/>
        <v>0</v>
      </c>
      <c r="BD249" s="129"/>
      <c r="BE249" s="129"/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30">
        <f t="shared" si="103"/>
        <v>0</v>
      </c>
      <c r="BR249" s="3"/>
    </row>
    <row r="250" spans="1:70" ht="14.25" customHeight="1" x14ac:dyDescent="0.25">
      <c r="A250" s="3"/>
      <c r="B250" s="215">
        <v>46244</v>
      </c>
      <c r="C250" s="118"/>
      <c r="D250" s="123"/>
      <c r="E250" s="120"/>
      <c r="F250" s="120"/>
      <c r="G250" s="147">
        <f t="shared" si="95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96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97"/>
        <v>0</v>
      </c>
      <c r="AH250" s="123"/>
      <c r="AI250" s="123"/>
      <c r="AJ250" s="123"/>
      <c r="AK250" s="105">
        <f t="shared" si="98"/>
        <v>0</v>
      </c>
      <c r="AL250" s="143"/>
      <c r="AM250" s="143"/>
      <c r="AN250" s="143"/>
      <c r="AO250" s="143"/>
      <c r="AP250" s="146"/>
      <c r="AQ250" s="224">
        <f t="shared" si="104"/>
        <v>0</v>
      </c>
      <c r="AR250" s="274"/>
      <c r="AS250" s="126"/>
      <c r="AT250" s="126"/>
      <c r="AU250" s="126"/>
      <c r="AV250" s="274"/>
      <c r="AW250" s="274"/>
      <c r="AX250" s="274"/>
      <c r="AY250" s="274"/>
      <c r="AZ250" s="222">
        <f t="shared" si="100"/>
        <v>0</v>
      </c>
      <c r="BA250" s="113">
        <f t="shared" si="101"/>
        <v>0</v>
      </c>
      <c r="BB250" s="3"/>
      <c r="BC250" s="113">
        <f t="shared" si="102"/>
        <v>0</v>
      </c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30">
        <f t="shared" si="103"/>
        <v>0</v>
      </c>
      <c r="BR250" s="3"/>
    </row>
    <row r="251" spans="1:70" ht="14.25" customHeight="1" x14ac:dyDescent="0.25">
      <c r="A251" s="3"/>
      <c r="B251" s="215">
        <v>46245</v>
      </c>
      <c r="C251" s="118"/>
      <c r="D251" s="123"/>
      <c r="E251" s="120"/>
      <c r="F251" s="120"/>
      <c r="G251" s="147">
        <f t="shared" si="95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96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97"/>
        <v>0</v>
      </c>
      <c r="AH251" s="123"/>
      <c r="AI251" s="123"/>
      <c r="AJ251" s="123"/>
      <c r="AK251" s="105">
        <f t="shared" si="98"/>
        <v>0</v>
      </c>
      <c r="AL251" s="143"/>
      <c r="AM251" s="143"/>
      <c r="AN251" s="143"/>
      <c r="AO251" s="143"/>
      <c r="AP251" s="146"/>
      <c r="AQ251" s="224">
        <f t="shared" si="104"/>
        <v>0</v>
      </c>
      <c r="AR251" s="274"/>
      <c r="AS251" s="294"/>
      <c r="AT251" s="294"/>
      <c r="AU251" s="126"/>
      <c r="AV251" s="274"/>
      <c r="AW251" s="274"/>
      <c r="AX251" s="274"/>
      <c r="AY251" s="274"/>
      <c r="AZ251" s="222">
        <f t="shared" si="100"/>
        <v>0</v>
      </c>
      <c r="BA251" s="113">
        <f t="shared" si="101"/>
        <v>0</v>
      </c>
      <c r="BB251" s="3"/>
      <c r="BC251" s="113">
        <f t="shared" si="102"/>
        <v>0</v>
      </c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30">
        <f t="shared" si="103"/>
        <v>0</v>
      </c>
      <c r="BR251" s="3"/>
    </row>
    <row r="252" spans="1:70" ht="14.25" customHeight="1" x14ac:dyDescent="0.25">
      <c r="A252" s="132"/>
      <c r="B252" s="215">
        <v>46246</v>
      </c>
      <c r="C252" s="133"/>
      <c r="D252" s="136"/>
      <c r="E252" s="135"/>
      <c r="F252" s="135"/>
      <c r="G252" s="147">
        <f t="shared" si="95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96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97"/>
        <v>0</v>
      </c>
      <c r="AH252" s="136"/>
      <c r="AI252" s="136"/>
      <c r="AJ252" s="136"/>
      <c r="AK252" s="105">
        <f t="shared" si="98"/>
        <v>0</v>
      </c>
      <c r="AL252" s="143"/>
      <c r="AM252" s="143"/>
      <c r="AN252" s="143"/>
      <c r="AO252" s="143"/>
      <c r="AP252" s="146"/>
      <c r="AQ252" s="224">
        <f t="shared" si="104"/>
        <v>0</v>
      </c>
      <c r="AR252" s="274"/>
      <c r="AS252" s="126"/>
      <c r="AT252" s="126"/>
      <c r="AU252" s="126"/>
      <c r="AV252" s="274"/>
      <c r="AW252" s="274"/>
      <c r="AX252" s="274"/>
      <c r="AY252" s="274"/>
      <c r="AZ252" s="222">
        <f t="shared" si="100"/>
        <v>0</v>
      </c>
      <c r="BA252" s="140">
        <f t="shared" si="101"/>
        <v>0</v>
      </c>
      <c r="BB252" s="132"/>
      <c r="BC252" s="140">
        <f t="shared" si="102"/>
        <v>0</v>
      </c>
      <c r="BD252" s="141"/>
      <c r="BE252" s="141"/>
      <c r="BF252" s="141"/>
      <c r="BG252" s="141"/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30">
        <f t="shared" si="103"/>
        <v>0</v>
      </c>
      <c r="BR252" s="132"/>
    </row>
    <row r="253" spans="1:70" ht="14.25" customHeight="1" x14ac:dyDescent="0.25">
      <c r="A253" s="132"/>
      <c r="B253" s="215">
        <v>46247</v>
      </c>
      <c r="C253" s="133"/>
      <c r="D253" s="136"/>
      <c r="E253" s="135"/>
      <c r="F253" s="135"/>
      <c r="G253" s="147">
        <f t="shared" si="95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96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97"/>
        <v>0</v>
      </c>
      <c r="AH253" s="136"/>
      <c r="AI253" s="136"/>
      <c r="AJ253" s="136"/>
      <c r="AK253" s="105">
        <f t="shared" si="98"/>
        <v>0</v>
      </c>
      <c r="AL253" s="143"/>
      <c r="AM253" s="143"/>
      <c r="AN253" s="143"/>
      <c r="AO253" s="143"/>
      <c r="AP253" s="146"/>
      <c r="AQ253" s="224">
        <f t="shared" si="104"/>
        <v>0</v>
      </c>
      <c r="AR253" s="274"/>
      <c r="AS253" s="126"/>
      <c r="AT253" s="126"/>
      <c r="AU253" s="126"/>
      <c r="AV253" s="274"/>
      <c r="AW253" s="274"/>
      <c r="AX253" s="274"/>
      <c r="AY253" s="274"/>
      <c r="AZ253" s="222">
        <f t="shared" si="100"/>
        <v>0</v>
      </c>
      <c r="BA253" s="140">
        <f t="shared" si="101"/>
        <v>0</v>
      </c>
      <c r="BB253" s="132"/>
      <c r="BC253" s="140">
        <f t="shared" si="102"/>
        <v>0</v>
      </c>
      <c r="BD253" s="141"/>
      <c r="BE253" s="141"/>
      <c r="BF253" s="141"/>
      <c r="BG253" s="141"/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30">
        <f t="shared" si="103"/>
        <v>0</v>
      </c>
      <c r="BR253" s="132"/>
    </row>
    <row r="254" spans="1:70" ht="14.25" customHeight="1" x14ac:dyDescent="0.25">
      <c r="A254" s="132"/>
      <c r="B254" s="215">
        <v>46248</v>
      </c>
      <c r="C254" s="133"/>
      <c r="D254" s="136"/>
      <c r="E254" s="135"/>
      <c r="F254" s="135"/>
      <c r="G254" s="147">
        <f t="shared" si="95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96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97"/>
        <v>0</v>
      </c>
      <c r="AH254" s="136"/>
      <c r="AI254" s="136"/>
      <c r="AJ254" s="136"/>
      <c r="AK254" s="105">
        <f t="shared" si="98"/>
        <v>0</v>
      </c>
      <c r="AL254" s="143"/>
      <c r="AM254" s="143"/>
      <c r="AN254" s="143"/>
      <c r="AO254" s="143"/>
      <c r="AP254" s="146"/>
      <c r="AQ254" s="224">
        <f t="shared" si="104"/>
        <v>0</v>
      </c>
      <c r="AR254" s="274"/>
      <c r="AS254" s="126"/>
      <c r="AT254" s="126"/>
      <c r="AU254" s="126"/>
      <c r="AV254" s="274"/>
      <c r="AW254" s="274"/>
      <c r="AX254" s="274"/>
      <c r="AY254" s="274"/>
      <c r="AZ254" s="222">
        <f t="shared" si="100"/>
        <v>0</v>
      </c>
      <c r="BA254" s="140">
        <f t="shared" si="101"/>
        <v>0</v>
      </c>
      <c r="BB254" s="132"/>
      <c r="BC254" s="140">
        <f t="shared" si="102"/>
        <v>0</v>
      </c>
      <c r="BD254" s="141"/>
      <c r="BE254" s="141"/>
      <c r="BF254" s="141"/>
      <c r="BG254" s="141"/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30">
        <f t="shared" si="103"/>
        <v>0</v>
      </c>
      <c r="BR254" s="132"/>
    </row>
    <row r="255" spans="1:70" ht="13.5" customHeight="1" x14ac:dyDescent="0.25">
      <c r="A255" s="132"/>
      <c r="B255" s="215">
        <v>46249</v>
      </c>
      <c r="C255" s="133"/>
      <c r="D255" s="136"/>
      <c r="E255" s="135"/>
      <c r="F255" s="135"/>
      <c r="G255" s="147">
        <f t="shared" si="95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96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97"/>
        <v>0</v>
      </c>
      <c r="AH255" s="136"/>
      <c r="AI255" s="136"/>
      <c r="AJ255" s="136"/>
      <c r="AK255" s="105">
        <f t="shared" si="98"/>
        <v>0</v>
      </c>
      <c r="AL255" s="143"/>
      <c r="AM255" s="143"/>
      <c r="AN255" s="143"/>
      <c r="AO255" s="143"/>
      <c r="AP255" s="146"/>
      <c r="AQ255" s="224">
        <f t="shared" si="104"/>
        <v>0</v>
      </c>
      <c r="AR255" s="274"/>
      <c r="AS255" s="126"/>
      <c r="AT255" s="126"/>
      <c r="AU255" s="126"/>
      <c r="AV255" s="274"/>
      <c r="AW255" s="274"/>
      <c r="AX255" s="274"/>
      <c r="AY255" s="274"/>
      <c r="AZ255" s="222">
        <f t="shared" si="100"/>
        <v>0</v>
      </c>
      <c r="BA255" s="140">
        <f t="shared" si="101"/>
        <v>0</v>
      </c>
      <c r="BB255" s="132"/>
      <c r="BC255" s="140">
        <f t="shared" si="102"/>
        <v>0</v>
      </c>
      <c r="BD255" s="141"/>
      <c r="BE255" s="141"/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30">
        <f t="shared" si="103"/>
        <v>0</v>
      </c>
      <c r="BR255" s="132"/>
    </row>
    <row r="256" spans="1:70" ht="14.25" customHeight="1" x14ac:dyDescent="0.25">
      <c r="A256" s="132"/>
      <c r="B256" s="215">
        <v>46250</v>
      </c>
      <c r="C256" s="133"/>
      <c r="D256" s="136"/>
      <c r="E256" s="135"/>
      <c r="F256" s="135"/>
      <c r="G256" s="147">
        <f t="shared" si="95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96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97"/>
        <v>0</v>
      </c>
      <c r="AH256" s="136"/>
      <c r="AI256" s="136"/>
      <c r="AJ256" s="136"/>
      <c r="AK256" s="105">
        <f t="shared" si="98"/>
        <v>0</v>
      </c>
      <c r="AL256" s="143"/>
      <c r="AM256" s="143"/>
      <c r="AN256" s="143"/>
      <c r="AO256" s="146"/>
      <c r="AP256" s="146"/>
      <c r="AQ256" s="224">
        <f t="shared" si="104"/>
        <v>0</v>
      </c>
      <c r="AR256" s="274"/>
      <c r="AS256" s="126"/>
      <c r="AT256" s="126"/>
      <c r="AU256" s="126"/>
      <c r="AV256" s="274"/>
      <c r="AW256" s="274"/>
      <c r="AX256" s="274"/>
      <c r="AY256" s="274"/>
      <c r="AZ256" s="222">
        <f t="shared" si="100"/>
        <v>0</v>
      </c>
      <c r="BA256" s="140">
        <f t="shared" si="101"/>
        <v>0</v>
      </c>
      <c r="BB256" s="132"/>
      <c r="BC256" s="140">
        <f t="shared" si="102"/>
        <v>0</v>
      </c>
      <c r="BD256" s="141"/>
      <c r="BE256" s="141"/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30">
        <f t="shared" si="103"/>
        <v>0</v>
      </c>
      <c r="BR256" s="132"/>
    </row>
    <row r="257" spans="1:70" ht="14.25" customHeight="1" x14ac:dyDescent="0.25">
      <c r="A257" s="132"/>
      <c r="B257" s="215">
        <v>46251</v>
      </c>
      <c r="C257" s="133"/>
      <c r="D257" s="136"/>
      <c r="E257" s="135"/>
      <c r="F257" s="135"/>
      <c r="G257" s="147">
        <f t="shared" si="95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96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97"/>
        <v>0</v>
      </c>
      <c r="AH257" s="136"/>
      <c r="AI257" s="136"/>
      <c r="AJ257" s="136"/>
      <c r="AK257" s="105">
        <f t="shared" si="98"/>
        <v>0</v>
      </c>
      <c r="AL257" s="143"/>
      <c r="AM257" s="143"/>
      <c r="AN257" s="143"/>
      <c r="AO257" s="143"/>
      <c r="AP257" s="146"/>
      <c r="AQ257" s="224">
        <f t="shared" si="104"/>
        <v>0</v>
      </c>
      <c r="AR257" s="274"/>
      <c r="AS257" s="126"/>
      <c r="AT257" s="126"/>
      <c r="AU257" s="126"/>
      <c r="AV257" s="274"/>
      <c r="AW257" s="274"/>
      <c r="AX257" s="274"/>
      <c r="AY257" s="274"/>
      <c r="AZ257" s="222">
        <f t="shared" si="100"/>
        <v>0</v>
      </c>
      <c r="BA257" s="140">
        <f t="shared" si="101"/>
        <v>0</v>
      </c>
      <c r="BB257" s="132"/>
      <c r="BC257" s="140">
        <f t="shared" si="102"/>
        <v>0</v>
      </c>
      <c r="BD257" s="141"/>
      <c r="BE257" s="141"/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30">
        <f t="shared" si="103"/>
        <v>0</v>
      </c>
      <c r="BR257" s="132"/>
    </row>
    <row r="258" spans="1:70" ht="14.25" customHeight="1" x14ac:dyDescent="0.25">
      <c r="A258" s="132"/>
      <c r="B258" s="215">
        <v>46252</v>
      </c>
      <c r="C258" s="133"/>
      <c r="D258" s="136"/>
      <c r="E258" s="135"/>
      <c r="F258" s="135"/>
      <c r="G258" s="147">
        <f t="shared" si="95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96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97"/>
        <v>0</v>
      </c>
      <c r="AH258" s="136"/>
      <c r="AI258" s="136"/>
      <c r="AJ258" s="136"/>
      <c r="AK258" s="105">
        <f t="shared" si="98"/>
        <v>0</v>
      </c>
      <c r="AL258" s="143"/>
      <c r="AM258" s="143"/>
      <c r="AN258" s="143"/>
      <c r="AO258" s="143"/>
      <c r="AP258" s="146"/>
      <c r="AQ258" s="224">
        <f t="shared" si="104"/>
        <v>0</v>
      </c>
      <c r="AR258" s="274"/>
      <c r="AS258" s="126"/>
      <c r="AT258" s="126"/>
      <c r="AU258" s="126"/>
      <c r="AV258" s="274"/>
      <c r="AW258" s="274"/>
      <c r="AX258" s="274"/>
      <c r="AY258" s="274"/>
      <c r="AZ258" s="222">
        <f t="shared" si="100"/>
        <v>0</v>
      </c>
      <c r="BA258" s="140">
        <f t="shared" si="101"/>
        <v>0</v>
      </c>
      <c r="BB258" s="132"/>
      <c r="BC258" s="140">
        <f t="shared" si="102"/>
        <v>0</v>
      </c>
      <c r="BD258" s="141"/>
      <c r="BE258" s="141"/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30">
        <f t="shared" si="103"/>
        <v>0</v>
      </c>
      <c r="BR258" s="132"/>
    </row>
    <row r="259" spans="1:70" ht="14.25" customHeight="1" x14ac:dyDescent="0.25">
      <c r="A259" s="132"/>
      <c r="B259" s="215">
        <v>46253</v>
      </c>
      <c r="C259" s="133"/>
      <c r="D259" s="136"/>
      <c r="E259" s="135"/>
      <c r="F259" s="135"/>
      <c r="G259" s="147">
        <f t="shared" si="95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96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97"/>
        <v>0</v>
      </c>
      <c r="AH259" s="136"/>
      <c r="AI259" s="136"/>
      <c r="AJ259" s="136"/>
      <c r="AK259" s="105">
        <f t="shared" si="98"/>
        <v>0</v>
      </c>
      <c r="AL259" s="143"/>
      <c r="AM259" s="143"/>
      <c r="AN259" s="143"/>
      <c r="AO259" s="143"/>
      <c r="AP259" s="146"/>
      <c r="AQ259" s="224">
        <f t="shared" si="104"/>
        <v>0</v>
      </c>
      <c r="AR259" s="274"/>
      <c r="AS259" s="126"/>
      <c r="AT259" s="126"/>
      <c r="AU259" s="126"/>
      <c r="AV259" s="274"/>
      <c r="AW259" s="274"/>
      <c r="AX259" s="274"/>
      <c r="AY259" s="274"/>
      <c r="AZ259" s="222">
        <f t="shared" si="100"/>
        <v>0</v>
      </c>
      <c r="BA259" s="140">
        <f t="shared" si="101"/>
        <v>0</v>
      </c>
      <c r="BB259" s="132"/>
      <c r="BC259" s="140">
        <f t="shared" si="102"/>
        <v>0</v>
      </c>
      <c r="BD259" s="141"/>
      <c r="BE259" s="141"/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30">
        <f t="shared" si="103"/>
        <v>0</v>
      </c>
      <c r="BR259" s="132"/>
    </row>
    <row r="260" spans="1:70" ht="14.25" customHeight="1" x14ac:dyDescent="0.25">
      <c r="A260" s="132"/>
      <c r="B260" s="215">
        <v>46254</v>
      </c>
      <c r="C260" s="133"/>
      <c r="D260" s="136"/>
      <c r="E260" s="135"/>
      <c r="F260" s="135"/>
      <c r="G260" s="147">
        <f t="shared" si="95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96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97"/>
        <v>0</v>
      </c>
      <c r="AH260" s="136"/>
      <c r="AI260" s="136"/>
      <c r="AJ260" s="136"/>
      <c r="AK260" s="105">
        <f t="shared" si="98"/>
        <v>0</v>
      </c>
      <c r="AL260" s="143"/>
      <c r="AM260" s="143"/>
      <c r="AN260" s="143"/>
      <c r="AO260" s="143"/>
      <c r="AP260" s="146"/>
      <c r="AQ260" s="224">
        <f t="shared" si="104"/>
        <v>0</v>
      </c>
      <c r="AR260" s="274"/>
      <c r="AS260" s="126"/>
      <c r="AT260" s="126"/>
      <c r="AU260" s="126"/>
      <c r="AV260" s="274"/>
      <c r="AW260" s="274"/>
      <c r="AX260" s="274"/>
      <c r="AY260" s="274"/>
      <c r="AZ260" s="222">
        <f t="shared" si="100"/>
        <v>0</v>
      </c>
      <c r="BA260" s="140">
        <f t="shared" si="101"/>
        <v>0</v>
      </c>
      <c r="BB260" s="132"/>
      <c r="BC260" s="140">
        <f t="shared" si="102"/>
        <v>0</v>
      </c>
      <c r="BD260" s="141"/>
      <c r="BE260" s="141"/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30">
        <f t="shared" si="103"/>
        <v>0</v>
      </c>
      <c r="BR260" s="132"/>
    </row>
    <row r="261" spans="1:70" ht="14.25" customHeight="1" x14ac:dyDescent="0.25">
      <c r="A261" s="132"/>
      <c r="B261" s="215">
        <v>46255</v>
      </c>
      <c r="C261" s="133"/>
      <c r="D261" s="136"/>
      <c r="E261" s="135"/>
      <c r="F261" s="135"/>
      <c r="G261" s="147">
        <f t="shared" si="95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96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97"/>
        <v>0</v>
      </c>
      <c r="AH261" s="136"/>
      <c r="AI261" s="136"/>
      <c r="AJ261" s="136"/>
      <c r="AK261" s="105">
        <f t="shared" si="98"/>
        <v>0</v>
      </c>
      <c r="AL261" s="143"/>
      <c r="AM261" s="143"/>
      <c r="AN261" s="143"/>
      <c r="AO261" s="143"/>
      <c r="AP261" s="146"/>
      <c r="AQ261" s="224">
        <f t="shared" si="104"/>
        <v>0</v>
      </c>
      <c r="AR261" s="274"/>
      <c r="AS261" s="126"/>
      <c r="AT261" s="126"/>
      <c r="AU261" s="126"/>
      <c r="AV261" s="274"/>
      <c r="AW261" s="274"/>
      <c r="AX261" s="274"/>
      <c r="AY261" s="274"/>
      <c r="AZ261" s="222">
        <f t="shared" si="100"/>
        <v>0</v>
      </c>
      <c r="BA261" s="140">
        <f t="shared" si="101"/>
        <v>0</v>
      </c>
      <c r="BB261" s="132"/>
      <c r="BC261" s="140">
        <f t="shared" si="102"/>
        <v>0</v>
      </c>
      <c r="BD261" s="141"/>
      <c r="BE261" s="141"/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30">
        <f t="shared" si="103"/>
        <v>0</v>
      </c>
      <c r="BR261" s="132"/>
    </row>
    <row r="262" spans="1:70" ht="14.25" customHeight="1" x14ac:dyDescent="0.25">
      <c r="A262" s="132"/>
      <c r="B262" s="215">
        <v>46256</v>
      </c>
      <c r="C262" s="133"/>
      <c r="D262" s="136"/>
      <c r="E262" s="135"/>
      <c r="F262" s="135"/>
      <c r="G262" s="147">
        <f t="shared" si="95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96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97"/>
        <v>0</v>
      </c>
      <c r="AH262" s="136"/>
      <c r="AI262" s="136"/>
      <c r="AJ262" s="136"/>
      <c r="AK262" s="105">
        <f t="shared" si="98"/>
        <v>0</v>
      </c>
      <c r="AL262" s="143"/>
      <c r="AM262" s="143"/>
      <c r="AN262" s="143"/>
      <c r="AO262" s="143"/>
      <c r="AP262" s="146"/>
      <c r="AQ262" s="224">
        <f t="shared" si="104"/>
        <v>0</v>
      </c>
      <c r="AR262" s="274"/>
      <c r="AS262" s="126"/>
      <c r="AT262" s="126"/>
      <c r="AU262" s="126"/>
      <c r="AV262" s="274"/>
      <c r="AW262" s="274"/>
      <c r="AX262" s="274"/>
      <c r="AY262" s="274"/>
      <c r="AZ262" s="222">
        <f t="shared" si="100"/>
        <v>0</v>
      </c>
      <c r="BA262" s="140">
        <f t="shared" si="101"/>
        <v>0</v>
      </c>
      <c r="BB262" s="132"/>
      <c r="BC262" s="140">
        <f t="shared" si="102"/>
        <v>0</v>
      </c>
      <c r="BD262" s="141"/>
      <c r="BE262" s="141"/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30">
        <f t="shared" si="103"/>
        <v>0</v>
      </c>
      <c r="BR262" s="132"/>
    </row>
    <row r="263" spans="1:70" ht="14.25" customHeight="1" x14ac:dyDescent="0.25">
      <c r="A263" s="132"/>
      <c r="B263" s="215">
        <v>46257</v>
      </c>
      <c r="C263" s="133"/>
      <c r="D263" s="136"/>
      <c r="E263" s="135"/>
      <c r="F263" s="135"/>
      <c r="G263" s="147">
        <f t="shared" si="95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96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97"/>
        <v>0</v>
      </c>
      <c r="AH263" s="136"/>
      <c r="AI263" s="136"/>
      <c r="AJ263" s="136"/>
      <c r="AK263" s="105">
        <f t="shared" si="98"/>
        <v>0</v>
      </c>
      <c r="AL263" s="143"/>
      <c r="AM263" s="143"/>
      <c r="AN263" s="143"/>
      <c r="AO263" s="143"/>
      <c r="AP263" s="146"/>
      <c r="AQ263" s="224">
        <f t="shared" si="104"/>
        <v>0</v>
      </c>
      <c r="AR263" s="274"/>
      <c r="AS263" s="126"/>
      <c r="AT263" s="126"/>
      <c r="AU263" s="126"/>
      <c r="AV263" s="274"/>
      <c r="AW263" s="274"/>
      <c r="AX263" s="274"/>
      <c r="AY263" s="274"/>
      <c r="AZ263" s="222">
        <f t="shared" si="100"/>
        <v>0</v>
      </c>
      <c r="BA263" s="140">
        <f t="shared" si="101"/>
        <v>0</v>
      </c>
      <c r="BB263" s="132"/>
      <c r="BC263" s="140">
        <f t="shared" si="102"/>
        <v>0</v>
      </c>
      <c r="BD263" s="141"/>
      <c r="BE263" s="141"/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30">
        <f t="shared" si="103"/>
        <v>0</v>
      </c>
      <c r="BR263" s="132"/>
    </row>
    <row r="264" spans="1:70" ht="14.25" customHeight="1" x14ac:dyDescent="0.25">
      <c r="A264" s="132"/>
      <c r="B264" s="215">
        <v>46258</v>
      </c>
      <c r="C264" s="133"/>
      <c r="D264" s="136"/>
      <c r="E264" s="135"/>
      <c r="F264" s="135"/>
      <c r="G264" s="147">
        <f t="shared" si="95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96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97"/>
        <v>0</v>
      </c>
      <c r="AH264" s="136"/>
      <c r="AI264" s="136"/>
      <c r="AJ264" s="136"/>
      <c r="AK264" s="105">
        <f t="shared" si="98"/>
        <v>0</v>
      </c>
      <c r="AL264" s="143"/>
      <c r="AM264" s="143"/>
      <c r="AN264" s="143"/>
      <c r="AO264" s="143"/>
      <c r="AP264" s="146"/>
      <c r="AQ264" s="224">
        <f t="shared" si="104"/>
        <v>0</v>
      </c>
      <c r="AR264" s="274"/>
      <c r="AS264" s="126"/>
      <c r="AT264" s="126"/>
      <c r="AU264" s="126"/>
      <c r="AV264" s="274"/>
      <c r="AW264" s="274"/>
      <c r="AX264" s="274"/>
      <c r="AY264" s="274"/>
      <c r="AZ264" s="222">
        <f t="shared" si="100"/>
        <v>0</v>
      </c>
      <c r="BA264" s="140">
        <f t="shared" si="101"/>
        <v>0</v>
      </c>
      <c r="BB264" s="132"/>
      <c r="BC264" s="140">
        <f t="shared" si="102"/>
        <v>0</v>
      </c>
      <c r="BD264" s="141"/>
      <c r="BE264" s="141"/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30">
        <f t="shared" si="103"/>
        <v>0</v>
      </c>
      <c r="BR264" s="132"/>
    </row>
    <row r="265" spans="1:70" ht="14.25" customHeight="1" x14ac:dyDescent="0.25">
      <c r="A265" s="132"/>
      <c r="B265" s="215">
        <v>46259</v>
      </c>
      <c r="C265" s="133"/>
      <c r="D265" s="136"/>
      <c r="E265" s="135"/>
      <c r="F265" s="135"/>
      <c r="G265" s="147">
        <f t="shared" si="95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96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97"/>
        <v>0</v>
      </c>
      <c r="AH265" s="136"/>
      <c r="AI265" s="136"/>
      <c r="AJ265" s="136"/>
      <c r="AK265" s="105">
        <f t="shared" si="98"/>
        <v>0</v>
      </c>
      <c r="AL265" s="143"/>
      <c r="AM265" s="143"/>
      <c r="AN265" s="143"/>
      <c r="AO265" s="143"/>
      <c r="AP265" s="146"/>
      <c r="AQ265" s="224">
        <f t="shared" si="104"/>
        <v>0</v>
      </c>
      <c r="AR265" s="274"/>
      <c r="AS265" s="126"/>
      <c r="AT265" s="126"/>
      <c r="AU265" s="126"/>
      <c r="AV265" s="274"/>
      <c r="AW265" s="274"/>
      <c r="AX265" s="274"/>
      <c r="AY265" s="274"/>
      <c r="AZ265" s="222">
        <f t="shared" si="100"/>
        <v>0</v>
      </c>
      <c r="BA265" s="140">
        <f t="shared" si="101"/>
        <v>0</v>
      </c>
      <c r="BB265" s="132"/>
      <c r="BC265" s="140">
        <f t="shared" si="102"/>
        <v>0</v>
      </c>
      <c r="BD265" s="141"/>
      <c r="BE265" s="141"/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30">
        <f t="shared" si="103"/>
        <v>0</v>
      </c>
      <c r="BR265" s="132"/>
    </row>
    <row r="266" spans="1:70" ht="14.25" customHeight="1" x14ac:dyDescent="0.25">
      <c r="A266" s="132"/>
      <c r="B266" s="215">
        <v>46260</v>
      </c>
      <c r="C266" s="133"/>
      <c r="D266" s="136"/>
      <c r="E266" s="135"/>
      <c r="F266" s="135"/>
      <c r="G266" s="147">
        <f t="shared" si="95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96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97"/>
        <v>0</v>
      </c>
      <c r="AH266" s="136"/>
      <c r="AI266" s="136"/>
      <c r="AJ266" s="136"/>
      <c r="AK266" s="105">
        <f t="shared" si="98"/>
        <v>0</v>
      </c>
      <c r="AL266" s="143"/>
      <c r="AM266" s="143"/>
      <c r="AN266" s="143"/>
      <c r="AO266" s="143"/>
      <c r="AP266" s="146"/>
      <c r="AQ266" s="224">
        <f t="shared" si="104"/>
        <v>0</v>
      </c>
      <c r="AR266" s="274"/>
      <c r="AS266" s="126"/>
      <c r="AT266" s="126"/>
      <c r="AU266" s="126"/>
      <c r="AV266" s="274"/>
      <c r="AW266" s="274"/>
      <c r="AX266" s="274"/>
      <c r="AY266" s="274"/>
      <c r="AZ266" s="222">
        <f t="shared" si="100"/>
        <v>0</v>
      </c>
      <c r="BA266" s="140">
        <f t="shared" si="101"/>
        <v>0</v>
      </c>
      <c r="BB266" s="132"/>
      <c r="BC266" s="140">
        <f t="shared" si="102"/>
        <v>0</v>
      </c>
      <c r="BD266" s="141"/>
      <c r="BE266" s="141"/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30">
        <f t="shared" si="103"/>
        <v>0</v>
      </c>
      <c r="BR266" s="132"/>
    </row>
    <row r="267" spans="1:70" ht="14.25" customHeight="1" x14ac:dyDescent="0.25">
      <c r="A267" s="132"/>
      <c r="B267" s="215">
        <v>46261</v>
      </c>
      <c r="C267" s="133"/>
      <c r="D267" s="136"/>
      <c r="E267" s="135"/>
      <c r="F267" s="135"/>
      <c r="G267" s="147">
        <f t="shared" si="95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96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97"/>
        <v>0</v>
      </c>
      <c r="AH267" s="136"/>
      <c r="AI267" s="136"/>
      <c r="AJ267" s="136"/>
      <c r="AK267" s="105">
        <f t="shared" si="98"/>
        <v>0</v>
      </c>
      <c r="AL267" s="143"/>
      <c r="AM267" s="143"/>
      <c r="AN267" s="143"/>
      <c r="AO267" s="143"/>
      <c r="AP267" s="146"/>
      <c r="AQ267" s="224">
        <f t="shared" si="104"/>
        <v>0</v>
      </c>
      <c r="AR267" s="274"/>
      <c r="AS267" s="126"/>
      <c r="AT267" s="126"/>
      <c r="AU267" s="126"/>
      <c r="AV267" s="274"/>
      <c r="AW267" s="274"/>
      <c r="AX267" s="274"/>
      <c r="AY267" s="274"/>
      <c r="AZ267" s="222">
        <f t="shared" si="100"/>
        <v>0</v>
      </c>
      <c r="BA267" s="140">
        <f t="shared" si="101"/>
        <v>0</v>
      </c>
      <c r="BB267" s="132"/>
      <c r="BC267" s="140">
        <f t="shared" si="102"/>
        <v>0</v>
      </c>
      <c r="BD267" s="141"/>
      <c r="BE267" s="141"/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30">
        <f t="shared" si="103"/>
        <v>0</v>
      </c>
      <c r="BR267" s="132"/>
    </row>
    <row r="268" spans="1:70" ht="14.25" customHeight="1" x14ac:dyDescent="0.25">
      <c r="A268" s="132"/>
      <c r="B268" s="215">
        <v>46262</v>
      </c>
      <c r="C268" s="133"/>
      <c r="D268" s="136"/>
      <c r="E268" s="135"/>
      <c r="F268" s="135"/>
      <c r="G268" s="147">
        <f t="shared" si="95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96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97"/>
        <v>0</v>
      </c>
      <c r="AH268" s="136"/>
      <c r="AI268" s="136"/>
      <c r="AJ268" s="136"/>
      <c r="AK268" s="105">
        <f t="shared" si="98"/>
        <v>0</v>
      </c>
      <c r="AL268" s="143"/>
      <c r="AM268" s="143"/>
      <c r="AN268" s="143"/>
      <c r="AO268" s="143"/>
      <c r="AP268" s="146"/>
      <c r="AQ268" s="224">
        <f t="shared" si="104"/>
        <v>0</v>
      </c>
      <c r="AR268" s="274"/>
      <c r="AS268" s="126"/>
      <c r="AT268" s="126"/>
      <c r="AU268" s="126"/>
      <c r="AV268" s="274"/>
      <c r="AW268" s="274"/>
      <c r="AX268" s="274"/>
      <c r="AY268" s="274"/>
      <c r="AZ268" s="222">
        <f t="shared" si="100"/>
        <v>0</v>
      </c>
      <c r="BA268" s="140">
        <f t="shared" si="101"/>
        <v>0</v>
      </c>
      <c r="BB268" s="132"/>
      <c r="BC268" s="140">
        <f t="shared" si="102"/>
        <v>0</v>
      </c>
      <c r="BD268" s="141"/>
      <c r="BE268" s="141"/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30">
        <f t="shared" si="103"/>
        <v>0</v>
      </c>
      <c r="BR268" s="132"/>
    </row>
    <row r="269" spans="1:70" ht="14.25" customHeight="1" x14ac:dyDescent="0.25">
      <c r="A269" s="132"/>
      <c r="B269" s="215">
        <v>46263</v>
      </c>
      <c r="C269" s="133"/>
      <c r="D269" s="136"/>
      <c r="E269" s="135"/>
      <c r="F269" s="135"/>
      <c r="G269" s="147">
        <f t="shared" si="95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96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97"/>
        <v>0</v>
      </c>
      <c r="AH269" s="136"/>
      <c r="AI269" s="136"/>
      <c r="AJ269" s="136"/>
      <c r="AK269" s="105">
        <f t="shared" si="98"/>
        <v>0</v>
      </c>
      <c r="AL269" s="143"/>
      <c r="AM269" s="143"/>
      <c r="AN269" s="143"/>
      <c r="AO269" s="143"/>
      <c r="AP269" s="146"/>
      <c r="AQ269" s="224">
        <f t="shared" si="104"/>
        <v>0</v>
      </c>
      <c r="AR269" s="274"/>
      <c r="AS269" s="126"/>
      <c r="AT269" s="126"/>
      <c r="AU269" s="126"/>
      <c r="AV269" s="274"/>
      <c r="AW269" s="274"/>
      <c r="AX269" s="274"/>
      <c r="AY269" s="274"/>
      <c r="AZ269" s="222">
        <f t="shared" si="100"/>
        <v>0</v>
      </c>
      <c r="BA269" s="140">
        <f t="shared" si="101"/>
        <v>0</v>
      </c>
      <c r="BB269" s="132"/>
      <c r="BC269" s="140">
        <f t="shared" si="102"/>
        <v>0</v>
      </c>
      <c r="BD269" s="141"/>
      <c r="BE269" s="141"/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30">
        <f t="shared" si="103"/>
        <v>0</v>
      </c>
      <c r="BR269" s="132"/>
    </row>
    <row r="270" spans="1:70" ht="14.25" customHeight="1" x14ac:dyDescent="0.25">
      <c r="A270" s="132"/>
      <c r="B270" s="215">
        <v>46264</v>
      </c>
      <c r="C270" s="133"/>
      <c r="D270" s="136"/>
      <c r="E270" s="135"/>
      <c r="F270" s="135"/>
      <c r="G270" s="147">
        <f t="shared" si="95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96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97"/>
        <v>0</v>
      </c>
      <c r="AH270" s="136"/>
      <c r="AI270" s="136"/>
      <c r="AJ270" s="136"/>
      <c r="AK270" s="105">
        <f t="shared" si="98"/>
        <v>0</v>
      </c>
      <c r="AL270" s="143"/>
      <c r="AM270" s="143"/>
      <c r="AN270" s="143"/>
      <c r="AO270" s="143"/>
      <c r="AP270" s="146"/>
      <c r="AQ270" s="224">
        <f t="shared" si="104"/>
        <v>0</v>
      </c>
      <c r="AR270" s="274"/>
      <c r="AS270" s="126"/>
      <c r="AT270" s="126"/>
      <c r="AU270" s="126"/>
      <c r="AV270" s="274"/>
      <c r="AW270" s="274"/>
      <c r="AX270" s="274"/>
      <c r="AY270" s="274"/>
      <c r="AZ270" s="222">
        <f t="shared" si="100"/>
        <v>0</v>
      </c>
      <c r="BA270" s="140">
        <f t="shared" si="101"/>
        <v>0</v>
      </c>
      <c r="BB270" s="132"/>
      <c r="BC270" s="140">
        <f t="shared" si="102"/>
        <v>0</v>
      </c>
      <c r="BD270" s="141"/>
      <c r="BE270" s="141"/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30">
        <f t="shared" si="103"/>
        <v>0</v>
      </c>
      <c r="BR270" s="132"/>
    </row>
    <row r="271" spans="1:70" ht="14.25" customHeight="1" x14ac:dyDescent="0.25">
      <c r="A271" s="132"/>
      <c r="B271" s="215">
        <v>46265</v>
      </c>
      <c r="C271" s="153"/>
      <c r="D271" s="159"/>
      <c r="E271" s="156"/>
      <c r="F271" s="156"/>
      <c r="G271" s="147">
        <f t="shared" si="95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96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97"/>
        <v>0</v>
      </c>
      <c r="AH271" s="159"/>
      <c r="AI271" s="159"/>
      <c r="AJ271" s="159"/>
      <c r="AK271" s="105">
        <f t="shared" si="98"/>
        <v>0</v>
      </c>
      <c r="AL271" s="157"/>
      <c r="AM271" s="157"/>
      <c r="AN271" s="157"/>
      <c r="AO271" s="157"/>
      <c r="AP271" s="160"/>
      <c r="AQ271" s="224">
        <f t="shared" si="104"/>
        <v>0</v>
      </c>
      <c r="AR271" s="296"/>
      <c r="AS271" s="138"/>
      <c r="AT271" s="138"/>
      <c r="AU271" s="138"/>
      <c r="AV271" s="296"/>
      <c r="AW271" s="296"/>
      <c r="AX271" s="296"/>
      <c r="AY271" s="296"/>
      <c r="AZ271" s="222">
        <f t="shared" si="100"/>
        <v>0</v>
      </c>
      <c r="BA271" s="162">
        <f t="shared" si="101"/>
        <v>0</v>
      </c>
      <c r="BB271" s="132"/>
      <c r="BC271" s="162">
        <f t="shared" si="102"/>
        <v>0</v>
      </c>
      <c r="BD271" s="163"/>
      <c r="BE271" s="163"/>
      <c r="BF271" s="163"/>
      <c r="BG271" s="163"/>
      <c r="BH271" s="163"/>
      <c r="BI271" s="163"/>
      <c r="BJ271" s="163"/>
      <c r="BK271" s="163"/>
      <c r="BL271" s="163"/>
      <c r="BM271" s="141"/>
      <c r="BN271" s="163"/>
      <c r="BO271" s="163"/>
      <c r="BP271" s="163"/>
      <c r="BQ271" s="164">
        <f t="shared" si="103"/>
        <v>0</v>
      </c>
      <c r="BR271" s="132"/>
    </row>
    <row r="272" spans="1:70" ht="14.25" customHeight="1" x14ac:dyDescent="0.25">
      <c r="A272" s="3"/>
      <c r="B272" s="299"/>
      <c r="C272" s="166">
        <f t="shared" ref="C272:T272" si="105">SUM(C241:C271)</f>
        <v>0</v>
      </c>
      <c r="D272" s="166">
        <f t="shared" si="105"/>
        <v>0</v>
      </c>
      <c r="E272" s="166">
        <f t="shared" si="105"/>
        <v>0</v>
      </c>
      <c r="F272" s="166">
        <f t="shared" si="105"/>
        <v>0</v>
      </c>
      <c r="G272" s="166">
        <f t="shared" si="105"/>
        <v>0</v>
      </c>
      <c r="H272" s="166">
        <f t="shared" si="105"/>
        <v>0</v>
      </c>
      <c r="I272" s="166">
        <f t="shared" si="105"/>
        <v>0</v>
      </c>
      <c r="J272" s="166">
        <f t="shared" si="105"/>
        <v>0</v>
      </c>
      <c r="K272" s="166">
        <f t="shared" si="105"/>
        <v>0</v>
      </c>
      <c r="L272" s="166">
        <f t="shared" si="105"/>
        <v>0</v>
      </c>
      <c r="M272" s="166">
        <f t="shared" si="105"/>
        <v>0</v>
      </c>
      <c r="N272" s="166">
        <f t="shared" si="105"/>
        <v>0</v>
      </c>
      <c r="O272" s="166">
        <f t="shared" si="105"/>
        <v>0</v>
      </c>
      <c r="P272" s="166">
        <f t="shared" si="105"/>
        <v>0</v>
      </c>
      <c r="Q272" s="166">
        <f t="shared" si="105"/>
        <v>0</v>
      </c>
      <c r="R272" s="166">
        <f t="shared" si="105"/>
        <v>0</v>
      </c>
      <c r="S272" s="166">
        <f t="shared" si="105"/>
        <v>0</v>
      </c>
      <c r="T272" s="166">
        <f t="shared" si="105"/>
        <v>0</v>
      </c>
      <c r="U272" s="166"/>
      <c r="V272" s="166">
        <f t="shared" ref="V272:AI272" si="106">SUM(V241:V271)</f>
        <v>0</v>
      </c>
      <c r="W272" s="166">
        <f t="shared" si="106"/>
        <v>0</v>
      </c>
      <c r="X272" s="166">
        <f t="shared" si="106"/>
        <v>0</v>
      </c>
      <c r="Y272" s="166">
        <f t="shared" si="106"/>
        <v>0</v>
      </c>
      <c r="Z272" s="166">
        <f t="shared" si="106"/>
        <v>0</v>
      </c>
      <c r="AA272" s="166">
        <f t="shared" si="106"/>
        <v>0</v>
      </c>
      <c r="AB272" s="166">
        <f t="shared" si="106"/>
        <v>0</v>
      </c>
      <c r="AC272" s="166">
        <f t="shared" si="106"/>
        <v>0</v>
      </c>
      <c r="AD272" s="166">
        <f t="shared" si="106"/>
        <v>0</v>
      </c>
      <c r="AE272" s="166">
        <f t="shared" si="106"/>
        <v>0</v>
      </c>
      <c r="AF272" s="166">
        <f t="shared" si="106"/>
        <v>0</v>
      </c>
      <c r="AG272" s="166">
        <f t="shared" si="106"/>
        <v>0</v>
      </c>
      <c r="AH272" s="166">
        <f t="shared" si="106"/>
        <v>0</v>
      </c>
      <c r="AI272" s="166">
        <f t="shared" si="106"/>
        <v>0</v>
      </c>
      <c r="AJ272" s="166"/>
      <c r="AK272" s="166">
        <f t="shared" ref="AK272:AM272" si="107">SUM(AK241:AK271)</f>
        <v>0</v>
      </c>
      <c r="AL272" s="166">
        <f t="shared" si="107"/>
        <v>0</v>
      </c>
      <c r="AM272" s="166">
        <f t="shared" si="107"/>
        <v>0</v>
      </c>
      <c r="AN272" s="166"/>
      <c r="AO272" s="166"/>
      <c r="AP272" s="166"/>
      <c r="AQ272" s="166">
        <f t="shared" ref="AQ272:BA272" si="108">SUM(AQ241:AQ271)</f>
        <v>0</v>
      </c>
      <c r="AR272" s="166">
        <f t="shared" si="108"/>
        <v>0</v>
      </c>
      <c r="AS272" s="166">
        <f t="shared" si="108"/>
        <v>0</v>
      </c>
      <c r="AT272" s="166">
        <f t="shared" si="108"/>
        <v>0</v>
      </c>
      <c r="AU272" s="166">
        <f t="shared" si="108"/>
        <v>0</v>
      </c>
      <c r="AV272" s="166">
        <f t="shared" si="108"/>
        <v>0</v>
      </c>
      <c r="AW272" s="166">
        <f t="shared" si="108"/>
        <v>0</v>
      </c>
      <c r="AX272" s="166">
        <f t="shared" si="108"/>
        <v>0</v>
      </c>
      <c r="AY272" s="166">
        <f t="shared" si="108"/>
        <v>0</v>
      </c>
      <c r="AZ272" s="166">
        <f t="shared" si="108"/>
        <v>0</v>
      </c>
      <c r="BA272" s="166">
        <f t="shared" si="108"/>
        <v>0</v>
      </c>
      <c r="BB272" s="3"/>
      <c r="BC272" s="172">
        <f>SUM(BC241:BC271)</f>
        <v>0</v>
      </c>
      <c r="BD272" s="165"/>
      <c r="BE272" s="165"/>
      <c r="BF272" s="165"/>
      <c r="BG272" s="165"/>
      <c r="BH272" s="165"/>
      <c r="BI272" s="165"/>
      <c r="BJ272" s="165"/>
      <c r="BK272" s="165"/>
      <c r="BL272" s="165"/>
      <c r="BM272" s="165">
        <f t="shared" ref="BM272:BQ272" si="109">SUM(BM241:BM271)</f>
        <v>0</v>
      </c>
      <c r="BN272" s="165">
        <f t="shared" si="109"/>
        <v>0</v>
      </c>
      <c r="BO272" s="165">
        <f t="shared" si="109"/>
        <v>0</v>
      </c>
      <c r="BP272" s="165">
        <f t="shared" si="109"/>
        <v>0</v>
      </c>
      <c r="BQ272" s="165">
        <f t="shared" si="109"/>
        <v>0</v>
      </c>
      <c r="BR272" s="3"/>
    </row>
    <row r="273" spans="1:70" ht="14.25" customHeight="1" x14ac:dyDescent="0.25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4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132"/>
      <c r="AZ273" s="4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1:70" ht="14.25" customHeight="1" thickBot="1" x14ac:dyDescent="0.3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4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132"/>
      <c r="AZ274" s="4"/>
      <c r="BA274" s="3"/>
      <c r="BB274" s="3"/>
      <c r="BC274" s="3"/>
      <c r="BD274" s="3"/>
      <c r="BE274" s="3"/>
      <c r="BF274" s="3"/>
      <c r="BG274" s="176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spans="1:70" ht="14.25" customHeight="1" thickBot="1" x14ac:dyDescent="0.3">
      <c r="A275" s="3"/>
      <c r="B275" s="512">
        <v>46266</v>
      </c>
      <c r="C275" s="94"/>
      <c r="D275" s="104"/>
      <c r="E275" s="97"/>
      <c r="F275" s="97"/>
      <c r="G275" s="265">
        <f t="shared" ref="G275:G304" si="110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03">
        <f t="shared" ref="T275:T304" si="111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t="shared" ref="AG275:AG304" si="112">SUM(U275:AF275)</f>
        <v>0</v>
      </c>
      <c r="AH275" s="104"/>
      <c r="AI275" s="104"/>
      <c r="AJ275" s="104"/>
      <c r="AK275" s="191">
        <f t="shared" ref="AK275:AK304" si="113">SUM(AH275:AJ275)</f>
        <v>0</v>
      </c>
      <c r="AL275" s="186"/>
      <c r="AM275" s="186"/>
      <c r="AN275" s="186"/>
      <c r="AO275" s="186"/>
      <c r="AP275" s="193"/>
      <c r="AQ275" s="219">
        <f t="shared" ref="AQ275:AQ286" si="114">+G275-T275-AG275-AK275-AL275-AN275-AO275-AP275</f>
        <v>0</v>
      </c>
      <c r="AR275" s="286"/>
      <c r="AS275" s="220"/>
      <c r="AT275" s="109"/>
      <c r="AU275" s="109"/>
      <c r="AV275" s="639"/>
      <c r="AW275" s="639"/>
      <c r="AX275" s="639"/>
      <c r="AY275" s="639"/>
      <c r="AZ275" s="678">
        <f t="shared" ref="AZ275:AZ298" si="115">SUM(AR275:AY275)-AX275</f>
        <v>0</v>
      </c>
      <c r="BA275" s="1029">
        <f t="shared" ref="BA275:BA304" si="116">+AQ275-AZ275</f>
        <v>0</v>
      </c>
      <c r="BB275" s="3"/>
      <c r="BC275" s="114">
        <f t="shared" ref="BC275:BC304" si="117">SUM(BD275:BP275)</f>
        <v>0</v>
      </c>
      <c r="BD275" s="115"/>
      <c r="BE275" s="115"/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6">
        <f t="shared" ref="BQ275:BQ304" si="118">+BA275-BC275</f>
        <v>0</v>
      </c>
      <c r="BR275" s="3"/>
    </row>
    <row r="276" spans="1:70" ht="14.25" customHeight="1" thickBot="1" x14ac:dyDescent="0.3">
      <c r="A276" s="3"/>
      <c r="B276" s="512">
        <v>46267</v>
      </c>
      <c r="C276" s="118"/>
      <c r="D276" s="123"/>
      <c r="E276" s="120"/>
      <c r="F276" s="120"/>
      <c r="G276" s="147">
        <f t="shared" si="110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11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12"/>
        <v>0</v>
      </c>
      <c r="AH276" s="123"/>
      <c r="AI276" s="123"/>
      <c r="AJ276" s="123"/>
      <c r="AK276" s="105">
        <f t="shared" si="113"/>
        <v>0</v>
      </c>
      <c r="AL276" s="143"/>
      <c r="AM276" s="143"/>
      <c r="AN276" s="143"/>
      <c r="AO276" s="143"/>
      <c r="AP276" s="146"/>
      <c r="AQ276" s="224">
        <f t="shared" si="114"/>
        <v>0</v>
      </c>
      <c r="AR276" s="276"/>
      <c r="AS276" s="225"/>
      <c r="AT276" s="126"/>
      <c r="AU276" s="126"/>
      <c r="AV276" s="274"/>
      <c r="AW276" s="274"/>
      <c r="AX276" s="274"/>
      <c r="AY276" s="274"/>
      <c r="AZ276" s="222">
        <f t="shared" si="115"/>
        <v>0</v>
      </c>
      <c r="BA276" s="113">
        <f t="shared" si="116"/>
        <v>0</v>
      </c>
      <c r="BB276" s="3"/>
      <c r="BC276" s="113">
        <f t="shared" si="117"/>
        <v>0</v>
      </c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30">
        <f t="shared" si="118"/>
        <v>0</v>
      </c>
      <c r="BR276" s="3"/>
    </row>
    <row r="277" spans="1:70" ht="14.25" customHeight="1" thickBot="1" x14ac:dyDescent="0.3">
      <c r="A277" s="3"/>
      <c r="B277" s="512">
        <v>46268</v>
      </c>
      <c r="C277" s="118"/>
      <c r="D277" s="123"/>
      <c r="E277" s="120"/>
      <c r="F277" s="120"/>
      <c r="G277" s="147">
        <f t="shared" si="110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11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12"/>
        <v>0</v>
      </c>
      <c r="AH277" s="123"/>
      <c r="AI277" s="123"/>
      <c r="AJ277" s="123"/>
      <c r="AK277" s="105">
        <f t="shared" si="113"/>
        <v>0</v>
      </c>
      <c r="AL277" s="143"/>
      <c r="AM277" s="143"/>
      <c r="AN277" s="143"/>
      <c r="AO277" s="143"/>
      <c r="AP277" s="146"/>
      <c r="AQ277" s="224">
        <f t="shared" si="114"/>
        <v>0</v>
      </c>
      <c r="AR277" s="276"/>
      <c r="AS277" s="225"/>
      <c r="AT277" s="126"/>
      <c r="AU277" s="126"/>
      <c r="AV277" s="274"/>
      <c r="AW277" s="274"/>
      <c r="AX277" s="274"/>
      <c r="AY277" s="274"/>
      <c r="AZ277" s="222">
        <f t="shared" si="115"/>
        <v>0</v>
      </c>
      <c r="BA277" s="113">
        <f t="shared" si="116"/>
        <v>0</v>
      </c>
      <c r="BB277" s="3"/>
      <c r="BC277" s="113">
        <f t="shared" si="117"/>
        <v>0</v>
      </c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30">
        <f t="shared" si="118"/>
        <v>0</v>
      </c>
      <c r="BR277" s="3"/>
    </row>
    <row r="278" spans="1:70" ht="14.25" customHeight="1" thickBot="1" x14ac:dyDescent="0.3">
      <c r="A278" s="3"/>
      <c r="B278" s="512">
        <v>46269</v>
      </c>
      <c r="C278" s="118"/>
      <c r="D278" s="123"/>
      <c r="E278" s="120"/>
      <c r="F278" s="120"/>
      <c r="G278" s="147">
        <f t="shared" si="110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11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12"/>
        <v>0</v>
      </c>
      <c r="AH278" s="123"/>
      <c r="AI278" s="123"/>
      <c r="AJ278" s="123"/>
      <c r="AK278" s="105">
        <f t="shared" si="113"/>
        <v>0</v>
      </c>
      <c r="AL278" s="143"/>
      <c r="AM278" s="143"/>
      <c r="AN278" s="143"/>
      <c r="AO278" s="143"/>
      <c r="AP278" s="146"/>
      <c r="AQ278" s="224">
        <f t="shared" si="114"/>
        <v>0</v>
      </c>
      <c r="AR278" s="276"/>
      <c r="AS278" s="225"/>
      <c r="AT278" s="126"/>
      <c r="AU278" s="126"/>
      <c r="AV278" s="274"/>
      <c r="AW278" s="274"/>
      <c r="AX278" s="274"/>
      <c r="AY278" s="274"/>
      <c r="AZ278" s="222">
        <f t="shared" si="115"/>
        <v>0</v>
      </c>
      <c r="BA278" s="113">
        <f t="shared" si="116"/>
        <v>0</v>
      </c>
      <c r="BB278" s="3"/>
      <c r="BC278" s="113">
        <f t="shared" si="117"/>
        <v>0</v>
      </c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30">
        <f t="shared" si="118"/>
        <v>0</v>
      </c>
      <c r="BR278" s="3"/>
    </row>
    <row r="279" spans="1:70" ht="14.25" customHeight="1" thickBot="1" x14ac:dyDescent="0.3">
      <c r="A279" s="3"/>
      <c r="B279" s="512">
        <v>46270</v>
      </c>
      <c r="C279" s="118"/>
      <c r="D279" s="123"/>
      <c r="E279" s="120"/>
      <c r="F279" s="120"/>
      <c r="G279" s="147">
        <f t="shared" si="110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11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12"/>
        <v>0</v>
      </c>
      <c r="AH279" s="123"/>
      <c r="AI279" s="123"/>
      <c r="AJ279" s="123"/>
      <c r="AK279" s="105">
        <f t="shared" si="113"/>
        <v>0</v>
      </c>
      <c r="AL279" s="143"/>
      <c r="AM279" s="143"/>
      <c r="AN279" s="143"/>
      <c r="AO279" s="143"/>
      <c r="AP279" s="146"/>
      <c r="AQ279" s="224">
        <f t="shared" si="114"/>
        <v>0</v>
      </c>
      <c r="AR279" s="276"/>
      <c r="AS279" s="225"/>
      <c r="AT279" s="126"/>
      <c r="AU279" s="126"/>
      <c r="AV279" s="274"/>
      <c r="AW279" s="274"/>
      <c r="AX279" s="274"/>
      <c r="AY279" s="274"/>
      <c r="AZ279" s="222">
        <f t="shared" si="115"/>
        <v>0</v>
      </c>
      <c r="BA279" s="113">
        <f t="shared" si="116"/>
        <v>0</v>
      </c>
      <c r="BB279" s="3"/>
      <c r="BC279" s="113">
        <f t="shared" si="117"/>
        <v>0</v>
      </c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30">
        <f t="shared" si="118"/>
        <v>0</v>
      </c>
      <c r="BR279" s="3"/>
    </row>
    <row r="280" spans="1:70" ht="14.25" customHeight="1" thickBot="1" x14ac:dyDescent="0.3">
      <c r="A280" s="3"/>
      <c r="B280" s="512">
        <v>46271</v>
      </c>
      <c r="C280" s="118"/>
      <c r="D280" s="123"/>
      <c r="E280" s="120"/>
      <c r="F280" s="120"/>
      <c r="G280" s="147">
        <f t="shared" si="110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11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12"/>
        <v>0</v>
      </c>
      <c r="AH280" s="123"/>
      <c r="AI280" s="123"/>
      <c r="AJ280" s="123"/>
      <c r="AK280" s="105">
        <f t="shared" si="113"/>
        <v>0</v>
      </c>
      <c r="AL280" s="143"/>
      <c r="AM280" s="143"/>
      <c r="AN280" s="143"/>
      <c r="AO280" s="143"/>
      <c r="AP280" s="146"/>
      <c r="AQ280" s="224">
        <f t="shared" si="114"/>
        <v>0</v>
      </c>
      <c r="AR280" s="276"/>
      <c r="AS280" s="225"/>
      <c r="AT280" s="126"/>
      <c r="AU280" s="126"/>
      <c r="AV280" s="274"/>
      <c r="AW280" s="274"/>
      <c r="AX280" s="274"/>
      <c r="AY280" s="274"/>
      <c r="AZ280" s="222">
        <f t="shared" si="115"/>
        <v>0</v>
      </c>
      <c r="BA280" s="113">
        <f t="shared" si="116"/>
        <v>0</v>
      </c>
      <c r="BB280" s="3"/>
      <c r="BC280" s="113">
        <f t="shared" si="117"/>
        <v>0</v>
      </c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30">
        <f t="shared" si="118"/>
        <v>0</v>
      </c>
      <c r="BR280" s="3"/>
    </row>
    <row r="281" spans="1:70" ht="14.25" customHeight="1" thickBot="1" x14ac:dyDescent="0.3">
      <c r="A281" s="3"/>
      <c r="B281" s="512">
        <v>46272</v>
      </c>
      <c r="C281" s="118"/>
      <c r="D281" s="123"/>
      <c r="E281" s="120"/>
      <c r="F281" s="120"/>
      <c r="G281" s="147">
        <f t="shared" si="110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11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12"/>
        <v>0</v>
      </c>
      <c r="AH281" s="123"/>
      <c r="AI281" s="123"/>
      <c r="AJ281" s="123"/>
      <c r="AK281" s="105">
        <f t="shared" si="113"/>
        <v>0</v>
      </c>
      <c r="AL281" s="143"/>
      <c r="AM281" s="143"/>
      <c r="AN281" s="143"/>
      <c r="AO281" s="143"/>
      <c r="AP281" s="146"/>
      <c r="AQ281" s="224">
        <f t="shared" si="114"/>
        <v>0</v>
      </c>
      <c r="AR281" s="276"/>
      <c r="AS281" s="225"/>
      <c r="AT281" s="126"/>
      <c r="AU281" s="126"/>
      <c r="AV281" s="274"/>
      <c r="AW281" s="274"/>
      <c r="AX281" s="274"/>
      <c r="AY281" s="274"/>
      <c r="AZ281" s="222">
        <f t="shared" si="115"/>
        <v>0</v>
      </c>
      <c r="BA281" s="113">
        <f t="shared" si="116"/>
        <v>0</v>
      </c>
      <c r="BB281" s="3"/>
      <c r="BC281" s="113">
        <f t="shared" si="117"/>
        <v>0</v>
      </c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30">
        <f t="shared" si="118"/>
        <v>0</v>
      </c>
      <c r="BR281" s="3"/>
    </row>
    <row r="282" spans="1:70" ht="14.25" customHeight="1" thickBot="1" x14ac:dyDescent="0.3">
      <c r="A282" s="3"/>
      <c r="B282" s="512">
        <v>46273</v>
      </c>
      <c r="C282" s="118"/>
      <c r="D282" s="123"/>
      <c r="E282" s="120"/>
      <c r="F282" s="120"/>
      <c r="G282" s="147">
        <f t="shared" si="110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11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12"/>
        <v>0</v>
      </c>
      <c r="AH282" s="123"/>
      <c r="AI282" s="123"/>
      <c r="AJ282" s="123"/>
      <c r="AK282" s="105">
        <f t="shared" si="113"/>
        <v>0</v>
      </c>
      <c r="AL282" s="143"/>
      <c r="AM282" s="143"/>
      <c r="AN282" s="143"/>
      <c r="AO282" s="143"/>
      <c r="AP282" s="146"/>
      <c r="AQ282" s="224">
        <f t="shared" si="114"/>
        <v>0</v>
      </c>
      <c r="AR282" s="1030"/>
      <c r="AS282" s="1031"/>
      <c r="AT282" s="126"/>
      <c r="AU282" s="126"/>
      <c r="AV282" s="274"/>
      <c r="AW282" s="274"/>
      <c r="AX282" s="274"/>
      <c r="AY282" s="274"/>
      <c r="AZ282" s="222">
        <f t="shared" si="115"/>
        <v>0</v>
      </c>
      <c r="BA282" s="113">
        <f t="shared" si="116"/>
        <v>0</v>
      </c>
      <c r="BB282" s="3"/>
      <c r="BC282" s="113">
        <f t="shared" si="117"/>
        <v>0</v>
      </c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30">
        <f t="shared" si="118"/>
        <v>0</v>
      </c>
      <c r="BR282" s="3"/>
    </row>
    <row r="283" spans="1:70" ht="14.25" customHeight="1" thickBot="1" x14ac:dyDescent="0.3">
      <c r="A283" s="3"/>
      <c r="B283" s="512">
        <v>46274</v>
      </c>
      <c r="C283" s="118"/>
      <c r="D283" s="123"/>
      <c r="E283" s="120"/>
      <c r="F283" s="120"/>
      <c r="G283" s="147">
        <f t="shared" si="110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11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12"/>
        <v>0</v>
      </c>
      <c r="AH283" s="123"/>
      <c r="AI283" s="123"/>
      <c r="AJ283" s="123"/>
      <c r="AK283" s="105">
        <f t="shared" si="113"/>
        <v>0</v>
      </c>
      <c r="AL283" s="143"/>
      <c r="AM283" s="143"/>
      <c r="AN283" s="143"/>
      <c r="AO283" s="143"/>
      <c r="AP283" s="146"/>
      <c r="AQ283" s="224">
        <f t="shared" si="114"/>
        <v>0</v>
      </c>
      <c r="AR283" s="276"/>
      <c r="AS283" s="225"/>
      <c r="AT283" s="126"/>
      <c r="AU283" s="126"/>
      <c r="AV283" s="274"/>
      <c r="AW283" s="274"/>
      <c r="AX283" s="274"/>
      <c r="AY283" s="274"/>
      <c r="AZ283" s="222">
        <f t="shared" si="115"/>
        <v>0</v>
      </c>
      <c r="BA283" s="113">
        <f t="shared" si="116"/>
        <v>0</v>
      </c>
      <c r="BB283" s="3"/>
      <c r="BC283" s="113">
        <f t="shared" si="117"/>
        <v>0</v>
      </c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30">
        <f t="shared" si="118"/>
        <v>0</v>
      </c>
      <c r="BR283" s="3"/>
    </row>
    <row r="284" spans="1:70" ht="14.25" customHeight="1" thickBot="1" x14ac:dyDescent="0.3">
      <c r="A284" s="3"/>
      <c r="B284" s="512">
        <v>46275</v>
      </c>
      <c r="C284" s="118"/>
      <c r="D284" s="123"/>
      <c r="E284" s="120"/>
      <c r="F284" s="120"/>
      <c r="G284" s="147">
        <f t="shared" si="110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11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12"/>
        <v>0</v>
      </c>
      <c r="AH284" s="123"/>
      <c r="AI284" s="123"/>
      <c r="AJ284" s="123"/>
      <c r="AK284" s="105">
        <f t="shared" si="113"/>
        <v>0</v>
      </c>
      <c r="AL284" s="143"/>
      <c r="AM284" s="143"/>
      <c r="AN284" s="143"/>
      <c r="AO284" s="143"/>
      <c r="AP284" s="146"/>
      <c r="AQ284" s="224">
        <f t="shared" si="114"/>
        <v>0</v>
      </c>
      <c r="AR284" s="276"/>
      <c r="AS284" s="225"/>
      <c r="AT284" s="126"/>
      <c r="AU284" s="126"/>
      <c r="AV284" s="274"/>
      <c r="AW284" s="274"/>
      <c r="AX284" s="274"/>
      <c r="AY284" s="274"/>
      <c r="AZ284" s="222">
        <f t="shared" si="115"/>
        <v>0</v>
      </c>
      <c r="BA284" s="113">
        <f t="shared" si="116"/>
        <v>0</v>
      </c>
      <c r="BB284" s="3"/>
      <c r="BC284" s="113">
        <f t="shared" si="117"/>
        <v>0</v>
      </c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30">
        <f t="shared" si="118"/>
        <v>0</v>
      </c>
      <c r="BR284" s="3"/>
    </row>
    <row r="285" spans="1:70" ht="14.25" customHeight="1" thickBot="1" x14ac:dyDescent="0.3">
      <c r="A285" s="3"/>
      <c r="B285" s="512">
        <v>46276</v>
      </c>
      <c r="C285" s="118"/>
      <c r="D285" s="123"/>
      <c r="E285" s="120"/>
      <c r="F285" s="120"/>
      <c r="G285" s="147">
        <f t="shared" si="110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11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12"/>
        <v>0</v>
      </c>
      <c r="AH285" s="123"/>
      <c r="AI285" s="123"/>
      <c r="AJ285" s="123"/>
      <c r="AK285" s="105">
        <f t="shared" si="113"/>
        <v>0</v>
      </c>
      <c r="AL285" s="143"/>
      <c r="AM285" s="143"/>
      <c r="AN285" s="143"/>
      <c r="AO285" s="143"/>
      <c r="AP285" s="146"/>
      <c r="AQ285" s="224">
        <f t="shared" si="114"/>
        <v>0</v>
      </c>
      <c r="AR285" s="276"/>
      <c r="AS285" s="225"/>
      <c r="AT285" s="126"/>
      <c r="AU285" s="126"/>
      <c r="AV285" s="274"/>
      <c r="AW285" s="274"/>
      <c r="AX285" s="274"/>
      <c r="AY285" s="274"/>
      <c r="AZ285" s="222">
        <f t="shared" si="115"/>
        <v>0</v>
      </c>
      <c r="BA285" s="113">
        <f t="shared" si="116"/>
        <v>0</v>
      </c>
      <c r="BB285" s="3"/>
      <c r="BC285" s="113">
        <f t="shared" si="117"/>
        <v>0</v>
      </c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30">
        <f t="shared" si="118"/>
        <v>0</v>
      </c>
      <c r="BR285" s="3"/>
    </row>
    <row r="286" spans="1:70" ht="14.25" customHeight="1" thickBot="1" x14ac:dyDescent="0.3">
      <c r="A286" s="132"/>
      <c r="B286" s="512">
        <v>46277</v>
      </c>
      <c r="C286" s="133"/>
      <c r="D286" s="136"/>
      <c r="E286" s="135"/>
      <c r="F286" s="135"/>
      <c r="G286" s="147">
        <f t="shared" si="110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11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12"/>
        <v>0</v>
      </c>
      <c r="AH286" s="136"/>
      <c r="AI286" s="136"/>
      <c r="AJ286" s="136"/>
      <c r="AK286" s="105">
        <f t="shared" si="113"/>
        <v>0</v>
      </c>
      <c r="AL286" s="143"/>
      <c r="AM286" s="143"/>
      <c r="AN286" s="143"/>
      <c r="AO286" s="143"/>
      <c r="AP286" s="146"/>
      <c r="AQ286" s="224">
        <f t="shared" si="114"/>
        <v>0</v>
      </c>
      <c r="AR286" s="276"/>
      <c r="AS286" s="225"/>
      <c r="AT286" s="126"/>
      <c r="AU286" s="126"/>
      <c r="AV286" s="274"/>
      <c r="AW286" s="274"/>
      <c r="AX286" s="274"/>
      <c r="AY286" s="274"/>
      <c r="AZ286" s="222">
        <f t="shared" si="115"/>
        <v>0</v>
      </c>
      <c r="BA286" s="140">
        <f t="shared" si="116"/>
        <v>0</v>
      </c>
      <c r="BB286" s="132"/>
      <c r="BC286" s="140">
        <f t="shared" si="117"/>
        <v>0</v>
      </c>
      <c r="BD286" s="141"/>
      <c r="BE286" s="141"/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30">
        <f t="shared" si="118"/>
        <v>0</v>
      </c>
      <c r="BR286" s="132"/>
    </row>
    <row r="287" spans="1:70" ht="14.25" customHeight="1" thickBot="1" x14ac:dyDescent="0.3">
      <c r="A287" s="132"/>
      <c r="B287" s="512">
        <v>46278</v>
      </c>
      <c r="C287" s="133"/>
      <c r="D287" s="136"/>
      <c r="E287" s="135"/>
      <c r="F287" s="135"/>
      <c r="G287" s="147">
        <f t="shared" si="110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11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12"/>
        <v>0</v>
      </c>
      <c r="AH287" s="136"/>
      <c r="AI287" s="136"/>
      <c r="AJ287" s="136"/>
      <c r="AK287" s="105">
        <f t="shared" si="113"/>
        <v>0</v>
      </c>
      <c r="AL287" s="1032"/>
      <c r="AM287" s="1033"/>
      <c r="AN287" s="143"/>
      <c r="AO287" s="143"/>
      <c r="AP287" s="146"/>
      <c r="AQ287" s="224">
        <f>+G287-T287-AG287-AK287-AL287-AN287-AO287-AP287-AM287</f>
        <v>0</v>
      </c>
      <c r="AR287" s="276"/>
      <c r="AS287" s="225"/>
      <c r="AT287" s="126"/>
      <c r="AU287" s="126"/>
      <c r="AV287" s="274"/>
      <c r="AW287" s="274"/>
      <c r="AX287" s="274"/>
      <c r="AY287" s="274"/>
      <c r="AZ287" s="222">
        <f t="shared" si="115"/>
        <v>0</v>
      </c>
      <c r="BA287" s="140">
        <f t="shared" si="116"/>
        <v>0</v>
      </c>
      <c r="BB287" s="132"/>
      <c r="BC287" s="140">
        <f t="shared" si="117"/>
        <v>0</v>
      </c>
      <c r="BD287" s="141"/>
      <c r="BE287" s="141"/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30">
        <f t="shared" si="118"/>
        <v>0</v>
      </c>
      <c r="BR287" s="132"/>
    </row>
    <row r="288" spans="1:70" ht="14.25" customHeight="1" thickBot="1" x14ac:dyDescent="0.3">
      <c r="A288" s="132"/>
      <c r="B288" s="512">
        <v>46279</v>
      </c>
      <c r="C288" s="133"/>
      <c r="D288" s="136"/>
      <c r="E288" s="135"/>
      <c r="F288" s="135"/>
      <c r="G288" s="147">
        <f t="shared" si="110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11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12"/>
        <v>0</v>
      </c>
      <c r="AH288" s="136"/>
      <c r="AI288" s="136"/>
      <c r="AJ288" s="136"/>
      <c r="AK288" s="105">
        <f t="shared" si="113"/>
        <v>0</v>
      </c>
      <c r="AL288" s="143"/>
      <c r="AM288" s="143"/>
      <c r="AN288" s="143"/>
      <c r="AO288" s="143"/>
      <c r="AP288" s="146"/>
      <c r="AQ288" s="224">
        <f t="shared" ref="AQ288:AQ304" si="119">+G288-T288-AG288-AK288-AL288-AN288-AO288-AP288</f>
        <v>0</v>
      </c>
      <c r="AR288" s="276"/>
      <c r="AS288" s="225"/>
      <c r="AT288" s="126"/>
      <c r="AU288" s="126"/>
      <c r="AV288" s="274"/>
      <c r="AW288" s="274"/>
      <c r="AX288" s="274"/>
      <c r="AY288" s="274"/>
      <c r="AZ288" s="222">
        <f t="shared" si="115"/>
        <v>0</v>
      </c>
      <c r="BA288" s="140">
        <f t="shared" si="116"/>
        <v>0</v>
      </c>
      <c r="BB288" s="132"/>
      <c r="BC288" s="140">
        <f t="shared" si="117"/>
        <v>0</v>
      </c>
      <c r="BD288" s="141"/>
      <c r="BE288" s="141"/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30">
        <f t="shared" si="118"/>
        <v>0</v>
      </c>
      <c r="BR288" s="132"/>
    </row>
    <row r="289" spans="1:70" ht="14.25" customHeight="1" thickBot="1" x14ac:dyDescent="0.3">
      <c r="A289" s="132"/>
      <c r="B289" s="512">
        <v>46280</v>
      </c>
      <c r="C289" s="133"/>
      <c r="D289" s="136"/>
      <c r="E289" s="135"/>
      <c r="F289" s="135"/>
      <c r="G289" s="147">
        <f t="shared" si="110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11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12"/>
        <v>0</v>
      </c>
      <c r="AH289" s="136"/>
      <c r="AI289" s="136"/>
      <c r="AJ289" s="136"/>
      <c r="AK289" s="105">
        <f t="shared" si="113"/>
        <v>0</v>
      </c>
      <c r="AL289" s="143"/>
      <c r="AM289" s="143"/>
      <c r="AN289" s="143"/>
      <c r="AO289" s="143"/>
      <c r="AP289" s="146"/>
      <c r="AQ289" s="224">
        <f t="shared" si="119"/>
        <v>0</v>
      </c>
      <c r="AR289" s="276"/>
      <c r="AS289" s="225"/>
      <c r="AT289" s="126"/>
      <c r="AU289" s="126"/>
      <c r="AV289" s="274"/>
      <c r="AW289" s="274"/>
      <c r="AX289" s="274"/>
      <c r="AY289" s="274"/>
      <c r="AZ289" s="222">
        <f t="shared" si="115"/>
        <v>0</v>
      </c>
      <c r="BA289" s="140">
        <f t="shared" si="116"/>
        <v>0</v>
      </c>
      <c r="BB289" s="132"/>
      <c r="BC289" s="140">
        <f t="shared" si="117"/>
        <v>0</v>
      </c>
      <c r="BD289" s="141"/>
      <c r="BE289" s="141"/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30">
        <f t="shared" si="118"/>
        <v>0</v>
      </c>
      <c r="BR289" s="132"/>
    </row>
    <row r="290" spans="1:70" ht="14.25" customHeight="1" thickBot="1" x14ac:dyDescent="0.3">
      <c r="A290" s="132"/>
      <c r="B290" s="512">
        <v>46281</v>
      </c>
      <c r="C290" s="133"/>
      <c r="D290" s="136"/>
      <c r="E290" s="135"/>
      <c r="F290" s="135"/>
      <c r="G290" s="147">
        <f t="shared" si="110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11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12"/>
        <v>0</v>
      </c>
      <c r="AH290" s="136"/>
      <c r="AI290" s="136"/>
      <c r="AJ290" s="136"/>
      <c r="AK290" s="105">
        <f t="shared" si="113"/>
        <v>0</v>
      </c>
      <c r="AL290" s="143"/>
      <c r="AM290" s="143"/>
      <c r="AN290" s="143"/>
      <c r="AO290" s="143"/>
      <c r="AP290" s="146"/>
      <c r="AQ290" s="224">
        <f t="shared" si="119"/>
        <v>0</v>
      </c>
      <c r="AR290" s="276"/>
      <c r="AS290" s="225"/>
      <c r="AT290" s="126"/>
      <c r="AU290" s="126"/>
      <c r="AV290" s="274"/>
      <c r="AW290" s="274"/>
      <c r="AX290" s="274"/>
      <c r="AY290" s="274"/>
      <c r="AZ290" s="222">
        <f t="shared" si="115"/>
        <v>0</v>
      </c>
      <c r="BA290" s="140">
        <f t="shared" si="116"/>
        <v>0</v>
      </c>
      <c r="BB290" s="132"/>
      <c r="BC290" s="140">
        <f t="shared" si="117"/>
        <v>0</v>
      </c>
      <c r="BD290" s="141"/>
      <c r="BE290" s="141"/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30">
        <f t="shared" si="118"/>
        <v>0</v>
      </c>
      <c r="BR290" s="132"/>
    </row>
    <row r="291" spans="1:70" ht="14.25" customHeight="1" thickBot="1" x14ac:dyDescent="0.3">
      <c r="A291" s="132"/>
      <c r="B291" s="512">
        <v>46282</v>
      </c>
      <c r="C291" s="133"/>
      <c r="D291" s="136"/>
      <c r="E291" s="135"/>
      <c r="F291" s="135"/>
      <c r="G291" s="147">
        <f t="shared" si="110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11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12"/>
        <v>0</v>
      </c>
      <c r="AH291" s="136"/>
      <c r="AI291" s="136"/>
      <c r="AJ291" s="136"/>
      <c r="AK291" s="105">
        <f t="shared" si="113"/>
        <v>0</v>
      </c>
      <c r="AL291" s="143"/>
      <c r="AM291" s="143"/>
      <c r="AN291" s="143"/>
      <c r="AO291" s="143"/>
      <c r="AP291" s="146"/>
      <c r="AQ291" s="224">
        <f t="shared" si="119"/>
        <v>0</v>
      </c>
      <c r="AR291" s="274"/>
      <c r="AS291" s="126"/>
      <c r="AT291" s="126"/>
      <c r="AU291" s="126"/>
      <c r="AV291" s="274"/>
      <c r="AW291" s="274"/>
      <c r="AX291" s="274"/>
      <c r="AY291" s="274"/>
      <c r="AZ291" s="222">
        <f t="shared" si="115"/>
        <v>0</v>
      </c>
      <c r="BA291" s="140">
        <f t="shared" si="116"/>
        <v>0</v>
      </c>
      <c r="BB291" s="132"/>
      <c r="BC291" s="140">
        <f t="shared" si="117"/>
        <v>0</v>
      </c>
      <c r="BD291" s="141"/>
      <c r="BE291" s="141"/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30">
        <f t="shared" si="118"/>
        <v>0</v>
      </c>
      <c r="BR291" s="132"/>
    </row>
    <row r="292" spans="1:70" ht="14.25" customHeight="1" thickBot="1" x14ac:dyDescent="0.3">
      <c r="A292" s="132"/>
      <c r="B292" s="512">
        <v>46283</v>
      </c>
      <c r="C292" s="133"/>
      <c r="D292" s="136"/>
      <c r="E292" s="135"/>
      <c r="F292" s="135"/>
      <c r="G292" s="147">
        <f t="shared" si="110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11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12"/>
        <v>0</v>
      </c>
      <c r="AH292" s="136"/>
      <c r="AI292" s="136"/>
      <c r="AJ292" s="136"/>
      <c r="AK292" s="105">
        <f t="shared" si="113"/>
        <v>0</v>
      </c>
      <c r="AL292" s="143"/>
      <c r="AM292" s="143"/>
      <c r="AN292" s="143"/>
      <c r="AO292" s="143"/>
      <c r="AP292" s="146"/>
      <c r="AQ292" s="224">
        <f t="shared" si="119"/>
        <v>0</v>
      </c>
      <c r="AR292" s="274"/>
      <c r="AS292" s="126"/>
      <c r="AT292" s="126"/>
      <c r="AU292" s="126"/>
      <c r="AV292" s="274"/>
      <c r="AW292" s="274"/>
      <c r="AX292" s="274"/>
      <c r="AY292" s="274"/>
      <c r="AZ292" s="222">
        <f t="shared" si="115"/>
        <v>0</v>
      </c>
      <c r="BA292" s="140">
        <f t="shared" si="116"/>
        <v>0</v>
      </c>
      <c r="BB292" s="132"/>
      <c r="BC292" s="140">
        <f t="shared" si="117"/>
        <v>0</v>
      </c>
      <c r="BD292" s="141"/>
      <c r="BE292" s="141"/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30">
        <f t="shared" si="118"/>
        <v>0</v>
      </c>
      <c r="BR292" s="132"/>
    </row>
    <row r="293" spans="1:70" ht="14.25" customHeight="1" thickBot="1" x14ac:dyDescent="0.3">
      <c r="A293" s="132"/>
      <c r="B293" s="512">
        <v>46284</v>
      </c>
      <c r="C293" s="133"/>
      <c r="D293" s="136"/>
      <c r="E293" s="135"/>
      <c r="F293" s="135"/>
      <c r="G293" s="147">
        <f t="shared" si="110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11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12"/>
        <v>0</v>
      </c>
      <c r="AH293" s="136"/>
      <c r="AI293" s="136"/>
      <c r="AJ293" s="136"/>
      <c r="AK293" s="105">
        <f t="shared" si="113"/>
        <v>0</v>
      </c>
      <c r="AL293" s="143"/>
      <c r="AM293" s="143"/>
      <c r="AN293" s="143"/>
      <c r="AO293" s="143"/>
      <c r="AP293" s="146"/>
      <c r="AQ293" s="224">
        <f t="shared" si="119"/>
        <v>0</v>
      </c>
      <c r="AR293" s="274"/>
      <c r="AS293" s="126"/>
      <c r="AT293" s="126"/>
      <c r="AU293" s="126"/>
      <c r="AV293" s="274"/>
      <c r="AW293" s="274"/>
      <c r="AX293" s="274"/>
      <c r="AY293" s="274"/>
      <c r="AZ293" s="222">
        <f t="shared" si="115"/>
        <v>0</v>
      </c>
      <c r="BA293" s="140">
        <f t="shared" si="116"/>
        <v>0</v>
      </c>
      <c r="BB293" s="132"/>
      <c r="BC293" s="140">
        <f t="shared" si="117"/>
        <v>0</v>
      </c>
      <c r="BD293" s="141"/>
      <c r="BE293" s="141"/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30">
        <f t="shared" si="118"/>
        <v>0</v>
      </c>
      <c r="BR293" s="132"/>
    </row>
    <row r="294" spans="1:70" ht="14.25" customHeight="1" thickBot="1" x14ac:dyDescent="0.3">
      <c r="A294" s="132"/>
      <c r="B294" s="512">
        <v>46285</v>
      </c>
      <c r="C294" s="133"/>
      <c r="D294" s="136"/>
      <c r="E294" s="135"/>
      <c r="F294" s="135"/>
      <c r="G294" s="147">
        <f t="shared" si="110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11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12"/>
        <v>0</v>
      </c>
      <c r="AH294" s="136"/>
      <c r="AI294" s="136"/>
      <c r="AJ294" s="136"/>
      <c r="AK294" s="105">
        <f t="shared" si="113"/>
        <v>0</v>
      </c>
      <c r="AL294" s="143"/>
      <c r="AM294" s="143"/>
      <c r="AN294" s="143"/>
      <c r="AO294" s="143"/>
      <c r="AP294" s="146"/>
      <c r="AQ294" s="224">
        <f t="shared" si="119"/>
        <v>0</v>
      </c>
      <c r="AR294" s="274"/>
      <c r="AS294" s="126"/>
      <c r="AT294" s="126"/>
      <c r="AU294" s="126"/>
      <c r="AV294" s="274"/>
      <c r="AW294" s="274"/>
      <c r="AX294" s="274"/>
      <c r="AY294" s="274"/>
      <c r="AZ294" s="222">
        <f t="shared" si="115"/>
        <v>0</v>
      </c>
      <c r="BA294" s="140">
        <f t="shared" si="116"/>
        <v>0</v>
      </c>
      <c r="BB294" s="132"/>
      <c r="BC294" s="140">
        <f t="shared" si="117"/>
        <v>0</v>
      </c>
      <c r="BD294" s="141"/>
      <c r="BE294" s="141"/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30">
        <f t="shared" si="118"/>
        <v>0</v>
      </c>
      <c r="BR294" s="132"/>
    </row>
    <row r="295" spans="1:70" ht="14.25" customHeight="1" thickBot="1" x14ac:dyDescent="0.3">
      <c r="A295" s="132"/>
      <c r="B295" s="512">
        <v>46286</v>
      </c>
      <c r="C295" s="133"/>
      <c r="D295" s="136"/>
      <c r="E295" s="135"/>
      <c r="F295" s="135"/>
      <c r="G295" s="147">
        <f t="shared" si="110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11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12"/>
        <v>0</v>
      </c>
      <c r="AH295" s="136"/>
      <c r="AI295" s="136"/>
      <c r="AJ295" s="136"/>
      <c r="AK295" s="105">
        <f t="shared" si="113"/>
        <v>0</v>
      </c>
      <c r="AL295" s="143"/>
      <c r="AM295" s="143"/>
      <c r="AN295" s="143"/>
      <c r="AO295" s="143"/>
      <c r="AP295" s="146"/>
      <c r="AQ295" s="224">
        <f t="shared" si="119"/>
        <v>0</v>
      </c>
      <c r="AR295" s="274"/>
      <c r="AS295" s="126"/>
      <c r="AT295" s="126"/>
      <c r="AU295" s="126"/>
      <c r="AV295" s="274"/>
      <c r="AW295" s="274"/>
      <c r="AX295" s="274"/>
      <c r="AY295" s="274"/>
      <c r="AZ295" s="222">
        <f t="shared" si="115"/>
        <v>0</v>
      </c>
      <c r="BA295" s="140">
        <f t="shared" si="116"/>
        <v>0</v>
      </c>
      <c r="BB295" s="132"/>
      <c r="BC295" s="140">
        <f t="shared" si="117"/>
        <v>0</v>
      </c>
      <c r="BD295" s="141"/>
      <c r="BE295" s="141"/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30">
        <f t="shared" si="118"/>
        <v>0</v>
      </c>
      <c r="BR295" s="132"/>
    </row>
    <row r="296" spans="1:70" ht="14.25" customHeight="1" thickBot="1" x14ac:dyDescent="0.3">
      <c r="A296" s="132"/>
      <c r="B296" s="512">
        <v>46287</v>
      </c>
      <c r="C296" s="133"/>
      <c r="D296" s="136"/>
      <c r="E296" s="135"/>
      <c r="F296" s="135"/>
      <c r="G296" s="147">
        <f t="shared" si="110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11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12"/>
        <v>0</v>
      </c>
      <c r="AH296" s="136"/>
      <c r="AI296" s="136"/>
      <c r="AJ296" s="136"/>
      <c r="AK296" s="105">
        <f t="shared" si="113"/>
        <v>0</v>
      </c>
      <c r="AL296" s="143"/>
      <c r="AM296" s="143"/>
      <c r="AN296" s="143"/>
      <c r="AO296" s="143"/>
      <c r="AP296" s="146"/>
      <c r="AQ296" s="224">
        <f t="shared" si="119"/>
        <v>0</v>
      </c>
      <c r="AR296" s="274"/>
      <c r="AS296" s="126"/>
      <c r="AT296" s="126"/>
      <c r="AU296" s="126"/>
      <c r="AV296" s="274"/>
      <c r="AW296" s="274"/>
      <c r="AX296" s="274"/>
      <c r="AY296" s="274"/>
      <c r="AZ296" s="222">
        <f t="shared" si="115"/>
        <v>0</v>
      </c>
      <c r="BA296" s="140">
        <f t="shared" si="116"/>
        <v>0</v>
      </c>
      <c r="BB296" s="132"/>
      <c r="BC296" s="140">
        <f t="shared" si="117"/>
        <v>0</v>
      </c>
      <c r="BD296" s="141"/>
      <c r="BE296" s="141"/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30">
        <f t="shared" si="118"/>
        <v>0</v>
      </c>
      <c r="BR296" s="132"/>
    </row>
    <row r="297" spans="1:70" ht="14.25" customHeight="1" thickBot="1" x14ac:dyDescent="0.3">
      <c r="A297" s="132"/>
      <c r="B297" s="512">
        <v>46288</v>
      </c>
      <c r="C297" s="133"/>
      <c r="D297" s="136"/>
      <c r="E297" s="135"/>
      <c r="F297" s="135"/>
      <c r="G297" s="147">
        <f t="shared" si="110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11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12"/>
        <v>0</v>
      </c>
      <c r="AH297" s="136"/>
      <c r="AI297" s="136"/>
      <c r="AJ297" s="136"/>
      <c r="AK297" s="105">
        <f t="shared" si="113"/>
        <v>0</v>
      </c>
      <c r="AL297" s="143"/>
      <c r="AM297" s="143"/>
      <c r="AN297" s="143"/>
      <c r="AO297" s="143"/>
      <c r="AP297" s="146"/>
      <c r="AQ297" s="224">
        <f t="shared" si="119"/>
        <v>0</v>
      </c>
      <c r="AR297" s="274"/>
      <c r="AS297" s="126"/>
      <c r="AT297" s="126"/>
      <c r="AU297" s="126"/>
      <c r="AV297" s="274"/>
      <c r="AW297" s="274"/>
      <c r="AX297" s="274"/>
      <c r="AY297" s="274"/>
      <c r="AZ297" s="222">
        <f t="shared" si="115"/>
        <v>0</v>
      </c>
      <c r="BA297" s="140">
        <f t="shared" si="116"/>
        <v>0</v>
      </c>
      <c r="BB297" s="132"/>
      <c r="BC297" s="140">
        <f t="shared" si="117"/>
        <v>0</v>
      </c>
      <c r="BD297" s="141"/>
      <c r="BE297" s="141"/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30">
        <f t="shared" si="118"/>
        <v>0</v>
      </c>
      <c r="BR297" s="132"/>
    </row>
    <row r="298" spans="1:70" ht="14.25" customHeight="1" thickBot="1" x14ac:dyDescent="0.3">
      <c r="A298" s="132"/>
      <c r="B298" s="512">
        <v>46289</v>
      </c>
      <c r="C298" s="133"/>
      <c r="D298" s="136"/>
      <c r="E298" s="135"/>
      <c r="F298" s="135"/>
      <c r="G298" s="147">
        <f t="shared" si="110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11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12"/>
        <v>0</v>
      </c>
      <c r="AH298" s="136"/>
      <c r="AI298" s="136"/>
      <c r="AJ298" s="136"/>
      <c r="AK298" s="105">
        <f t="shared" si="113"/>
        <v>0</v>
      </c>
      <c r="AL298" s="143"/>
      <c r="AM298" s="143"/>
      <c r="AN298" s="143"/>
      <c r="AO298" s="143"/>
      <c r="AP298" s="146"/>
      <c r="AQ298" s="224">
        <f t="shared" si="119"/>
        <v>0</v>
      </c>
      <c r="AR298" s="274"/>
      <c r="AS298" s="126"/>
      <c r="AT298" s="126"/>
      <c r="AU298" s="126"/>
      <c r="AV298" s="274"/>
      <c r="AW298" s="274"/>
      <c r="AX298" s="274"/>
      <c r="AY298" s="274"/>
      <c r="AZ298" s="222">
        <f t="shared" si="115"/>
        <v>0</v>
      </c>
      <c r="BA298" s="140">
        <f t="shared" si="116"/>
        <v>0</v>
      </c>
      <c r="BB298" s="132"/>
      <c r="BC298" s="140">
        <f t="shared" si="117"/>
        <v>0</v>
      </c>
      <c r="BD298" s="141"/>
      <c r="BE298" s="141"/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30">
        <f t="shared" si="118"/>
        <v>0</v>
      </c>
      <c r="BR298" s="132"/>
    </row>
    <row r="299" spans="1:70" ht="14.25" customHeight="1" thickBot="1" x14ac:dyDescent="0.3">
      <c r="A299" s="132"/>
      <c r="B299" s="512">
        <v>46290</v>
      </c>
      <c r="C299" s="133"/>
      <c r="D299" s="136"/>
      <c r="E299" s="135"/>
      <c r="F299" s="135"/>
      <c r="G299" s="147">
        <f t="shared" si="110"/>
        <v>0</v>
      </c>
      <c r="H299" s="144"/>
      <c r="I299" s="143"/>
      <c r="J299" s="143"/>
      <c r="K299" s="144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11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12"/>
        <v>0</v>
      </c>
      <c r="AH299" s="136"/>
      <c r="AI299" s="136"/>
      <c r="AJ299" s="136"/>
      <c r="AK299" s="105">
        <f t="shared" si="113"/>
        <v>0</v>
      </c>
      <c r="AL299" s="143"/>
      <c r="AM299" s="143"/>
      <c r="AN299" s="143"/>
      <c r="AO299" s="143"/>
      <c r="AP299" s="146"/>
      <c r="AQ299" s="224">
        <f t="shared" si="119"/>
        <v>0</v>
      </c>
      <c r="AR299" s="274"/>
      <c r="AS299" s="126"/>
      <c r="AT299" s="126"/>
      <c r="AU299" s="126"/>
      <c r="AV299" s="274"/>
      <c r="AW299" s="274"/>
      <c r="AX299" s="274"/>
      <c r="AY299" s="274"/>
      <c r="AZ299" s="222">
        <f>SUM(AR299:AY299)</f>
        <v>0</v>
      </c>
      <c r="BA299" s="140">
        <f t="shared" si="116"/>
        <v>0</v>
      </c>
      <c r="BB299" s="132"/>
      <c r="BC299" s="140">
        <f t="shared" si="117"/>
        <v>0</v>
      </c>
      <c r="BD299" s="141"/>
      <c r="BE299" s="141"/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30">
        <f t="shared" si="118"/>
        <v>0</v>
      </c>
      <c r="BR299" s="132"/>
    </row>
    <row r="300" spans="1:70" ht="14.25" customHeight="1" thickBot="1" x14ac:dyDescent="0.3">
      <c r="A300" s="132"/>
      <c r="B300" s="512">
        <v>46291</v>
      </c>
      <c r="C300" s="133"/>
      <c r="D300" s="136"/>
      <c r="E300" s="135"/>
      <c r="F300" s="135"/>
      <c r="G300" s="147">
        <f t="shared" si="110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11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12"/>
        <v>0</v>
      </c>
      <c r="AH300" s="136"/>
      <c r="AI300" s="136"/>
      <c r="AJ300" s="136"/>
      <c r="AK300" s="105">
        <f t="shared" si="113"/>
        <v>0</v>
      </c>
      <c r="AL300" s="143"/>
      <c r="AM300" s="143"/>
      <c r="AN300" s="143"/>
      <c r="AO300" s="143"/>
      <c r="AP300" s="146"/>
      <c r="AQ300" s="224">
        <f t="shared" si="119"/>
        <v>0</v>
      </c>
      <c r="AR300" s="274"/>
      <c r="AS300" s="126"/>
      <c r="AT300" s="126"/>
      <c r="AU300" s="126"/>
      <c r="AV300" s="274"/>
      <c r="AW300" s="274"/>
      <c r="AX300" s="274"/>
      <c r="AY300" s="274"/>
      <c r="AZ300" s="222">
        <f t="shared" ref="AZ300:AZ304" si="120">SUM(AR300:AY300)-AX300</f>
        <v>0</v>
      </c>
      <c r="BA300" s="140">
        <f t="shared" si="116"/>
        <v>0</v>
      </c>
      <c r="BB300" s="132"/>
      <c r="BC300" s="140">
        <f t="shared" si="117"/>
        <v>0</v>
      </c>
      <c r="BD300" s="141"/>
      <c r="BE300" s="141"/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30">
        <f t="shared" si="118"/>
        <v>0</v>
      </c>
      <c r="BR300" s="132"/>
    </row>
    <row r="301" spans="1:70" ht="14.25" customHeight="1" thickBot="1" x14ac:dyDescent="0.3">
      <c r="A301" s="132"/>
      <c r="B301" s="512">
        <v>46292</v>
      </c>
      <c r="C301" s="133"/>
      <c r="D301" s="136"/>
      <c r="E301" s="135"/>
      <c r="F301" s="135"/>
      <c r="G301" s="147">
        <f t="shared" si="110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11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12"/>
        <v>0</v>
      </c>
      <c r="AH301" s="136"/>
      <c r="AI301" s="136"/>
      <c r="AJ301" s="136"/>
      <c r="AK301" s="105">
        <f t="shared" si="113"/>
        <v>0</v>
      </c>
      <c r="AL301" s="143"/>
      <c r="AM301" s="143"/>
      <c r="AN301" s="143"/>
      <c r="AO301" s="143"/>
      <c r="AP301" s="146"/>
      <c r="AQ301" s="224">
        <f t="shared" si="119"/>
        <v>0</v>
      </c>
      <c r="AR301" s="274"/>
      <c r="AS301" s="126"/>
      <c r="AT301" s="126"/>
      <c r="AU301" s="126"/>
      <c r="AV301" s="274"/>
      <c r="AW301" s="274"/>
      <c r="AX301" s="274"/>
      <c r="AY301" s="274"/>
      <c r="AZ301" s="222">
        <f t="shared" si="120"/>
        <v>0</v>
      </c>
      <c r="BA301" s="140">
        <f t="shared" si="116"/>
        <v>0</v>
      </c>
      <c r="BB301" s="132"/>
      <c r="BC301" s="140">
        <f t="shared" si="117"/>
        <v>0</v>
      </c>
      <c r="BD301" s="141"/>
      <c r="BE301" s="141"/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30">
        <f t="shared" si="118"/>
        <v>0</v>
      </c>
      <c r="BR301" s="132"/>
    </row>
    <row r="302" spans="1:70" ht="14.25" customHeight="1" thickBot="1" x14ac:dyDescent="0.3">
      <c r="A302" s="132"/>
      <c r="B302" s="512">
        <v>46293</v>
      </c>
      <c r="C302" s="133"/>
      <c r="D302" s="136"/>
      <c r="E302" s="135"/>
      <c r="F302" s="135"/>
      <c r="G302" s="147">
        <f t="shared" si="110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11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12"/>
        <v>0</v>
      </c>
      <c r="AH302" s="136"/>
      <c r="AI302" s="136"/>
      <c r="AJ302" s="136"/>
      <c r="AK302" s="105">
        <f t="shared" si="113"/>
        <v>0</v>
      </c>
      <c r="AL302" s="143"/>
      <c r="AM302" s="143"/>
      <c r="AN302" s="143"/>
      <c r="AO302" s="143"/>
      <c r="AP302" s="146"/>
      <c r="AQ302" s="224">
        <f t="shared" si="119"/>
        <v>0</v>
      </c>
      <c r="AR302" s="274"/>
      <c r="AS302" s="126"/>
      <c r="AT302" s="126"/>
      <c r="AU302" s="126"/>
      <c r="AV302" s="274"/>
      <c r="AW302" s="274"/>
      <c r="AX302" s="274"/>
      <c r="AY302" s="274"/>
      <c r="AZ302" s="222">
        <f t="shared" si="120"/>
        <v>0</v>
      </c>
      <c r="BA302" s="140">
        <f t="shared" si="116"/>
        <v>0</v>
      </c>
      <c r="BB302" s="132"/>
      <c r="BC302" s="140">
        <f t="shared" si="117"/>
        <v>0</v>
      </c>
      <c r="BD302" s="141"/>
      <c r="BE302" s="141"/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30">
        <f t="shared" si="118"/>
        <v>0</v>
      </c>
      <c r="BR302" s="132"/>
    </row>
    <row r="303" spans="1:70" ht="14.25" customHeight="1" thickBot="1" x14ac:dyDescent="0.3">
      <c r="A303" s="132"/>
      <c r="B303" s="512">
        <v>46294</v>
      </c>
      <c r="C303" s="133"/>
      <c r="D303" s="136"/>
      <c r="E303" s="135"/>
      <c r="F303" s="135"/>
      <c r="G303" s="147">
        <f t="shared" si="110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11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12"/>
        <v>0</v>
      </c>
      <c r="AH303" s="136"/>
      <c r="AI303" s="136"/>
      <c r="AJ303" s="136"/>
      <c r="AK303" s="105">
        <f t="shared" si="113"/>
        <v>0</v>
      </c>
      <c r="AL303" s="143"/>
      <c r="AM303" s="143"/>
      <c r="AN303" s="143"/>
      <c r="AO303" s="143"/>
      <c r="AP303" s="146"/>
      <c r="AQ303" s="224">
        <f t="shared" si="119"/>
        <v>0</v>
      </c>
      <c r="AR303" s="274"/>
      <c r="AS303" s="126"/>
      <c r="AT303" s="126"/>
      <c r="AU303" s="126"/>
      <c r="AV303" s="274"/>
      <c r="AW303" s="274"/>
      <c r="AX303" s="274"/>
      <c r="AY303" s="274"/>
      <c r="AZ303" s="222">
        <f t="shared" si="120"/>
        <v>0</v>
      </c>
      <c r="BA303" s="140">
        <f t="shared" si="116"/>
        <v>0</v>
      </c>
      <c r="BB303" s="132"/>
      <c r="BC303" s="140">
        <f t="shared" si="117"/>
        <v>0</v>
      </c>
      <c r="BD303" s="141"/>
      <c r="BE303" s="141"/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30">
        <f t="shared" si="118"/>
        <v>0</v>
      </c>
      <c r="BR303" s="132"/>
    </row>
    <row r="304" spans="1:70" ht="14.25" customHeight="1" x14ac:dyDescent="0.25">
      <c r="A304" s="132"/>
      <c r="B304" s="512">
        <v>46295</v>
      </c>
      <c r="C304" s="133"/>
      <c r="D304" s="136"/>
      <c r="E304" s="135"/>
      <c r="F304" s="135"/>
      <c r="G304" s="147">
        <f t="shared" si="110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11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12"/>
        <v>0</v>
      </c>
      <c r="AH304" s="136"/>
      <c r="AI304" s="136"/>
      <c r="AJ304" s="136"/>
      <c r="AK304" s="105">
        <f t="shared" si="113"/>
        <v>0</v>
      </c>
      <c r="AL304" s="143"/>
      <c r="AM304" s="143"/>
      <c r="AN304" s="143"/>
      <c r="AO304" s="143"/>
      <c r="AP304" s="146"/>
      <c r="AQ304" s="224">
        <f t="shared" si="119"/>
        <v>0</v>
      </c>
      <c r="AR304" s="296"/>
      <c r="AS304" s="138"/>
      <c r="AT304" s="138"/>
      <c r="AU304" s="138"/>
      <c r="AV304" s="274"/>
      <c r="AW304" s="274"/>
      <c r="AX304" s="274"/>
      <c r="AY304" s="274"/>
      <c r="AZ304" s="222">
        <f t="shared" si="120"/>
        <v>0</v>
      </c>
      <c r="BA304" s="140">
        <f t="shared" si="116"/>
        <v>0</v>
      </c>
      <c r="BB304" s="132"/>
      <c r="BC304" s="140">
        <f t="shared" si="117"/>
        <v>0</v>
      </c>
      <c r="BD304" s="141"/>
      <c r="BE304" s="141"/>
      <c r="BF304" s="1034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30">
        <f t="shared" si="118"/>
        <v>0</v>
      </c>
      <c r="BR304" s="132"/>
    </row>
    <row r="305" spans="1:70" ht="14.25" customHeight="1" x14ac:dyDescent="0.25">
      <c r="A305" s="3"/>
      <c r="B305" s="2"/>
      <c r="C305" s="166">
        <f t="shared" ref="C305:J305" si="121">SUM(C274:C304)</f>
        <v>0</v>
      </c>
      <c r="D305" s="166">
        <f t="shared" si="121"/>
        <v>0</v>
      </c>
      <c r="E305" s="166">
        <f t="shared" si="121"/>
        <v>0</v>
      </c>
      <c r="F305" s="166">
        <f t="shared" si="121"/>
        <v>0</v>
      </c>
      <c r="G305" s="166">
        <f t="shared" si="121"/>
        <v>0</v>
      </c>
      <c r="H305" s="166">
        <f t="shared" si="121"/>
        <v>0</v>
      </c>
      <c r="I305" s="166">
        <f t="shared" si="121"/>
        <v>0</v>
      </c>
      <c r="J305" s="166">
        <f t="shared" si="121"/>
        <v>0</v>
      </c>
      <c r="K305" s="166">
        <f>SUM(K275:K304)</f>
        <v>0</v>
      </c>
      <c r="L305" s="166"/>
      <c r="M305" s="166"/>
      <c r="N305" s="166">
        <f t="shared" ref="N305:T305" si="122">SUM(N274:N304)</f>
        <v>0</v>
      </c>
      <c r="O305" s="166">
        <f t="shared" si="122"/>
        <v>0</v>
      </c>
      <c r="P305" s="166">
        <f t="shared" si="122"/>
        <v>0</v>
      </c>
      <c r="Q305" s="166">
        <f t="shared" si="122"/>
        <v>0</v>
      </c>
      <c r="R305" s="166">
        <f t="shared" si="122"/>
        <v>0</v>
      </c>
      <c r="S305" s="166">
        <f t="shared" si="122"/>
        <v>0</v>
      </c>
      <c r="T305" s="166">
        <f t="shared" si="122"/>
        <v>0</v>
      </c>
      <c r="U305" s="166"/>
      <c r="V305" s="166">
        <f t="shared" ref="V305:AI305" si="123">SUM(V274:V304)</f>
        <v>0</v>
      </c>
      <c r="W305" s="166">
        <f t="shared" si="123"/>
        <v>0</v>
      </c>
      <c r="X305" s="166">
        <f t="shared" si="123"/>
        <v>0</v>
      </c>
      <c r="Y305" s="166">
        <f t="shared" si="123"/>
        <v>0</v>
      </c>
      <c r="Z305" s="166">
        <f t="shared" si="123"/>
        <v>0</v>
      </c>
      <c r="AA305" s="166">
        <f t="shared" si="123"/>
        <v>0</v>
      </c>
      <c r="AB305" s="166">
        <f t="shared" si="123"/>
        <v>0</v>
      </c>
      <c r="AC305" s="166">
        <f t="shared" si="123"/>
        <v>0</v>
      </c>
      <c r="AD305" s="166">
        <f t="shared" si="123"/>
        <v>0</v>
      </c>
      <c r="AE305" s="166">
        <f t="shared" si="123"/>
        <v>0</v>
      </c>
      <c r="AF305" s="166">
        <f t="shared" si="123"/>
        <v>0</v>
      </c>
      <c r="AG305" s="166">
        <f t="shared" si="123"/>
        <v>0</v>
      </c>
      <c r="AH305" s="166">
        <f t="shared" si="123"/>
        <v>0</v>
      </c>
      <c r="AI305" s="166">
        <f t="shared" si="123"/>
        <v>0</v>
      </c>
      <c r="AJ305" s="166"/>
      <c r="AK305" s="166">
        <f t="shared" ref="AK305:AM305" si="124">SUM(AK274:AK304)</f>
        <v>0</v>
      </c>
      <c r="AL305" s="166">
        <f t="shared" si="124"/>
        <v>0</v>
      </c>
      <c r="AM305" s="166">
        <f t="shared" si="124"/>
        <v>0</v>
      </c>
      <c r="AN305" s="166"/>
      <c r="AO305" s="166"/>
      <c r="AP305" s="166"/>
      <c r="AQ305" s="166">
        <f t="shared" ref="AQ305:BA305" si="125">SUM(AQ274:AQ304)</f>
        <v>0</v>
      </c>
      <c r="AR305" s="166">
        <f t="shared" si="125"/>
        <v>0</v>
      </c>
      <c r="AS305" s="166">
        <f t="shared" si="125"/>
        <v>0</v>
      </c>
      <c r="AT305" s="166">
        <f t="shared" si="125"/>
        <v>0</v>
      </c>
      <c r="AU305" s="166">
        <f t="shared" si="125"/>
        <v>0</v>
      </c>
      <c r="AV305" s="166">
        <f t="shared" si="125"/>
        <v>0</v>
      </c>
      <c r="AW305" s="166">
        <f t="shared" si="125"/>
        <v>0</v>
      </c>
      <c r="AX305" s="166">
        <f t="shared" si="125"/>
        <v>0</v>
      </c>
      <c r="AY305" s="166">
        <f t="shared" si="125"/>
        <v>0</v>
      </c>
      <c r="AZ305" s="166">
        <f t="shared" si="125"/>
        <v>0</v>
      </c>
      <c r="BA305" s="166">
        <f t="shared" si="125"/>
        <v>0</v>
      </c>
      <c r="BB305" s="3"/>
      <c r="BC305" s="172">
        <f>SUM(BC274:BC304)</f>
        <v>0</v>
      </c>
      <c r="BD305" s="166"/>
      <c r="BE305" s="166"/>
      <c r="BF305" s="166"/>
      <c r="BG305" s="166"/>
      <c r="BH305" s="166"/>
      <c r="BI305" s="166"/>
      <c r="BJ305" s="166"/>
      <c r="BK305" s="166"/>
      <c r="BL305" s="166"/>
      <c r="BM305" s="166">
        <f t="shared" ref="BM305:BQ305" si="126">SUM(BM274:BM304)</f>
        <v>0</v>
      </c>
      <c r="BN305" s="166">
        <f t="shared" si="126"/>
        <v>0</v>
      </c>
      <c r="BO305" s="166">
        <f t="shared" si="126"/>
        <v>0</v>
      </c>
      <c r="BP305" s="166">
        <f t="shared" si="126"/>
        <v>0</v>
      </c>
      <c r="BQ305" s="166">
        <f t="shared" si="126"/>
        <v>0</v>
      </c>
      <c r="BR305" s="3"/>
    </row>
    <row r="306" spans="1:70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94"/>
      <c r="AH306" s="97"/>
      <c r="AI306" s="3"/>
      <c r="AJ306" s="3"/>
      <c r="AK306" s="4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1:70" ht="14.25" customHeight="1" thickBot="1" x14ac:dyDescent="0.3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277"/>
      <c r="AH307" s="279"/>
      <c r="AI307" s="3"/>
      <c r="AJ307" s="3"/>
      <c r="AK307" s="4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spans="1:70" ht="14.25" customHeight="1" thickBot="1" x14ac:dyDescent="0.3">
      <c r="A308" s="3"/>
      <c r="B308" s="512">
        <v>46296</v>
      </c>
      <c r="C308" s="94"/>
      <c r="D308" s="104"/>
      <c r="E308" s="97"/>
      <c r="F308" s="97"/>
      <c r="G308" s="265">
        <f t="shared" ref="G308:G338" si="127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9">
        <f t="shared" ref="T308:T338" si="128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9">
        <f t="shared" ref="AG308:AG338" si="129">SUM(U308:AF308)</f>
        <v>0</v>
      </c>
      <c r="AH308" s="104"/>
      <c r="AI308" s="104"/>
      <c r="AJ308" s="104"/>
      <c r="AK308" s="191">
        <f t="shared" ref="AK308:AK338" si="130">SUM(AH308:AJ308)</f>
        <v>0</v>
      </c>
      <c r="AL308" s="186"/>
      <c r="AM308" s="186"/>
      <c r="AN308" s="186"/>
      <c r="AO308" s="186"/>
      <c r="AP308" s="193"/>
      <c r="AQ308" s="266">
        <f t="shared" ref="AQ308:AQ338" si="131">+G308-T308-AG308-AK308-AL308-AN308-AO308-AP308-AM308</f>
        <v>0</v>
      </c>
      <c r="AR308" s="269"/>
      <c r="AS308" s="109"/>
      <c r="AT308" s="109"/>
      <c r="AU308" s="109"/>
      <c r="AV308" s="269"/>
      <c r="AW308" s="269"/>
      <c r="AX308" s="269"/>
      <c r="AY308" s="269"/>
      <c r="AZ308" s="272">
        <f t="shared" ref="AZ308:AZ338" si="132">SUM(AR308:AY308)-AX308</f>
        <v>0</v>
      </c>
      <c r="BA308" s="114">
        <f t="shared" ref="BA308:BA338" si="133">+AQ308-AZ308</f>
        <v>0</v>
      </c>
      <c r="BB308" s="96"/>
      <c r="BC308" s="114">
        <f t="shared" ref="BC308:BC338" si="134">SUM(BD308:BP308)</f>
        <v>0</v>
      </c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6">
        <f t="shared" ref="BQ308:BQ338" si="135">+BA308-BC308</f>
        <v>0</v>
      </c>
      <c r="BR308" s="3"/>
    </row>
    <row r="309" spans="1:70" ht="14.25" customHeight="1" thickBot="1" x14ac:dyDescent="0.3">
      <c r="A309" s="3"/>
      <c r="B309" s="512">
        <v>46297</v>
      </c>
      <c r="C309" s="123"/>
      <c r="D309" s="123"/>
      <c r="E309" s="120"/>
      <c r="F309" s="120"/>
      <c r="G309" s="147">
        <f t="shared" si="12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28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29"/>
        <v>0</v>
      </c>
      <c r="AH309" s="123"/>
      <c r="AI309" s="123"/>
      <c r="AJ309" s="123"/>
      <c r="AK309" s="105">
        <f t="shared" si="130"/>
        <v>0</v>
      </c>
      <c r="AL309" s="143"/>
      <c r="AM309" s="143"/>
      <c r="AN309" s="143"/>
      <c r="AO309" s="143"/>
      <c r="AP309" s="146"/>
      <c r="AQ309" s="266">
        <f t="shared" si="131"/>
        <v>0</v>
      </c>
      <c r="AR309" s="274"/>
      <c r="AS309" s="126"/>
      <c r="AT309" s="126"/>
      <c r="AU309" s="126"/>
      <c r="AV309" s="274"/>
      <c r="AW309" s="274"/>
      <c r="AX309" s="274"/>
      <c r="AY309" s="274"/>
      <c r="AZ309" s="222">
        <f t="shared" si="132"/>
        <v>0</v>
      </c>
      <c r="BA309" s="113">
        <f t="shared" si="133"/>
        <v>0</v>
      </c>
      <c r="BB309" s="3"/>
      <c r="BC309" s="113">
        <f t="shared" si="134"/>
        <v>0</v>
      </c>
      <c r="BD309" s="129"/>
      <c r="BE309" s="129"/>
      <c r="BF309" s="129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30">
        <f t="shared" si="135"/>
        <v>0</v>
      </c>
      <c r="BR309" s="3"/>
    </row>
    <row r="310" spans="1:70" ht="14.25" customHeight="1" thickBot="1" x14ac:dyDescent="0.3">
      <c r="A310" s="3"/>
      <c r="B310" s="512">
        <v>46298</v>
      </c>
      <c r="C310" s="123"/>
      <c r="D310" s="123"/>
      <c r="E310" s="120"/>
      <c r="F310" s="120"/>
      <c r="G310" s="147">
        <f t="shared" si="127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28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29"/>
        <v>0</v>
      </c>
      <c r="AH310" s="123"/>
      <c r="AI310" s="123"/>
      <c r="AJ310" s="123"/>
      <c r="AK310" s="105">
        <f t="shared" si="130"/>
        <v>0</v>
      </c>
      <c r="AL310" s="143"/>
      <c r="AM310" s="143"/>
      <c r="AN310" s="143"/>
      <c r="AO310" s="143"/>
      <c r="AP310" s="146"/>
      <c r="AQ310" s="266">
        <f t="shared" si="131"/>
        <v>0</v>
      </c>
      <c r="AR310" s="274"/>
      <c r="AS310" s="126"/>
      <c r="AT310" s="126"/>
      <c r="AU310" s="126"/>
      <c r="AV310" s="274"/>
      <c r="AW310" s="274"/>
      <c r="AX310" s="274"/>
      <c r="AY310" s="274"/>
      <c r="AZ310" s="222">
        <f t="shared" si="132"/>
        <v>0</v>
      </c>
      <c r="BA310" s="113">
        <f t="shared" si="133"/>
        <v>0</v>
      </c>
      <c r="BB310" s="3"/>
      <c r="BC310" s="113">
        <f t="shared" si="134"/>
        <v>0</v>
      </c>
      <c r="BD310" s="129"/>
      <c r="BE310" s="129"/>
      <c r="BF310" s="129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30">
        <f t="shared" si="135"/>
        <v>0</v>
      </c>
      <c r="BR310" s="3"/>
    </row>
    <row r="311" spans="1:70" ht="14.25" customHeight="1" thickBot="1" x14ac:dyDescent="0.3">
      <c r="A311" s="3"/>
      <c r="B311" s="512">
        <v>46299</v>
      </c>
      <c r="C311" s="123"/>
      <c r="D311" s="123"/>
      <c r="E311" s="120"/>
      <c r="F311" s="120"/>
      <c r="G311" s="147">
        <f t="shared" si="12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28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29"/>
        <v>0</v>
      </c>
      <c r="AH311" s="123"/>
      <c r="AI311" s="123"/>
      <c r="AJ311" s="123"/>
      <c r="AK311" s="105">
        <f t="shared" si="130"/>
        <v>0</v>
      </c>
      <c r="AL311" s="143"/>
      <c r="AM311" s="143"/>
      <c r="AN311" s="143"/>
      <c r="AO311" s="143"/>
      <c r="AP311" s="146"/>
      <c r="AQ311" s="266">
        <f t="shared" si="131"/>
        <v>0</v>
      </c>
      <c r="AR311" s="274"/>
      <c r="AS311" s="126"/>
      <c r="AT311" s="126"/>
      <c r="AU311" s="126"/>
      <c r="AV311" s="274"/>
      <c r="AW311" s="274"/>
      <c r="AX311" s="274"/>
      <c r="AY311" s="274"/>
      <c r="AZ311" s="222">
        <f t="shared" si="132"/>
        <v>0</v>
      </c>
      <c r="BA311" s="113">
        <f t="shared" si="133"/>
        <v>0</v>
      </c>
      <c r="BB311" s="3"/>
      <c r="BC311" s="113">
        <f t="shared" si="134"/>
        <v>0</v>
      </c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30">
        <f t="shared" si="135"/>
        <v>0</v>
      </c>
      <c r="BR311" s="3"/>
    </row>
    <row r="312" spans="1:70" ht="14.25" customHeight="1" thickBot="1" x14ac:dyDescent="0.3">
      <c r="A312" s="3"/>
      <c r="B312" s="512">
        <v>46300</v>
      </c>
      <c r="C312" s="123"/>
      <c r="D312" s="123"/>
      <c r="E312" s="120"/>
      <c r="F312" s="120"/>
      <c r="G312" s="147">
        <f t="shared" si="12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28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29"/>
        <v>0</v>
      </c>
      <c r="AH312" s="123"/>
      <c r="AI312" s="123"/>
      <c r="AJ312" s="123"/>
      <c r="AK312" s="105">
        <f t="shared" si="130"/>
        <v>0</v>
      </c>
      <c r="AL312" s="143"/>
      <c r="AM312" s="143"/>
      <c r="AN312" s="143"/>
      <c r="AO312" s="143"/>
      <c r="AP312" s="146"/>
      <c r="AQ312" s="266">
        <f t="shared" si="131"/>
        <v>0</v>
      </c>
      <c r="AR312" s="274"/>
      <c r="AS312" s="126"/>
      <c r="AT312" s="126"/>
      <c r="AU312" s="126"/>
      <c r="AV312" s="274"/>
      <c r="AW312" s="274"/>
      <c r="AX312" s="274"/>
      <c r="AY312" s="274"/>
      <c r="AZ312" s="222">
        <f t="shared" si="132"/>
        <v>0</v>
      </c>
      <c r="BA312" s="113">
        <f t="shared" si="133"/>
        <v>0</v>
      </c>
      <c r="BB312" s="3"/>
      <c r="BC312" s="113">
        <f t="shared" si="134"/>
        <v>0</v>
      </c>
      <c r="BD312" s="129"/>
      <c r="BE312" s="129"/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30">
        <f t="shared" si="135"/>
        <v>0</v>
      </c>
      <c r="BR312" s="3"/>
    </row>
    <row r="313" spans="1:70" ht="14.25" customHeight="1" thickBot="1" x14ac:dyDescent="0.3">
      <c r="A313" s="3"/>
      <c r="B313" s="512">
        <v>46301</v>
      </c>
      <c r="C313" s="123"/>
      <c r="D313" s="123"/>
      <c r="E313" s="120"/>
      <c r="F313" s="120"/>
      <c r="G313" s="147">
        <f t="shared" si="12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28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29"/>
        <v>0</v>
      </c>
      <c r="AH313" s="123"/>
      <c r="AI313" s="123"/>
      <c r="AJ313" s="123"/>
      <c r="AK313" s="105">
        <f t="shared" si="130"/>
        <v>0</v>
      </c>
      <c r="AL313" s="143"/>
      <c r="AM313" s="143"/>
      <c r="AN313" s="143"/>
      <c r="AO313" s="143"/>
      <c r="AP313" s="146"/>
      <c r="AQ313" s="266">
        <f t="shared" si="131"/>
        <v>0</v>
      </c>
      <c r="AR313" s="274"/>
      <c r="AS313" s="126"/>
      <c r="AT313" s="126"/>
      <c r="AU313" s="126"/>
      <c r="AV313" s="274"/>
      <c r="AW313" s="274"/>
      <c r="AX313" s="274"/>
      <c r="AY313" s="274"/>
      <c r="AZ313" s="222">
        <f t="shared" si="132"/>
        <v>0</v>
      </c>
      <c r="BA313" s="113">
        <f t="shared" si="133"/>
        <v>0</v>
      </c>
      <c r="BB313" s="3"/>
      <c r="BC313" s="113">
        <f t="shared" si="134"/>
        <v>0</v>
      </c>
      <c r="BD313" s="129"/>
      <c r="BE313" s="129"/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30">
        <f t="shared" si="135"/>
        <v>0</v>
      </c>
      <c r="BR313" s="3"/>
    </row>
    <row r="314" spans="1:70" ht="14.25" customHeight="1" thickBot="1" x14ac:dyDescent="0.3">
      <c r="A314" s="3"/>
      <c r="B314" s="512">
        <v>46302</v>
      </c>
      <c r="C314" s="123"/>
      <c r="D314" s="123"/>
      <c r="E314" s="120"/>
      <c r="F314" s="120"/>
      <c r="G314" s="147">
        <f t="shared" si="12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28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29"/>
        <v>0</v>
      </c>
      <c r="AH314" s="123"/>
      <c r="AI314" s="123"/>
      <c r="AJ314" s="123"/>
      <c r="AK314" s="105">
        <f t="shared" si="130"/>
        <v>0</v>
      </c>
      <c r="AL314" s="143"/>
      <c r="AM314" s="143"/>
      <c r="AN314" s="143"/>
      <c r="AO314" s="143"/>
      <c r="AP314" s="146"/>
      <c r="AQ314" s="266">
        <f t="shared" si="131"/>
        <v>0</v>
      </c>
      <c r="AR314" s="274"/>
      <c r="AS314" s="126"/>
      <c r="AT314" s="126"/>
      <c r="AU314" s="126"/>
      <c r="AV314" s="274"/>
      <c r="AW314" s="274"/>
      <c r="AX314" s="274"/>
      <c r="AY314" s="274"/>
      <c r="AZ314" s="222">
        <f t="shared" si="132"/>
        <v>0</v>
      </c>
      <c r="BA314" s="113">
        <f t="shared" si="133"/>
        <v>0</v>
      </c>
      <c r="BB314" s="3"/>
      <c r="BC314" s="113">
        <f t="shared" si="134"/>
        <v>0</v>
      </c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30">
        <f t="shared" si="135"/>
        <v>0</v>
      </c>
      <c r="BR314" s="3"/>
    </row>
    <row r="315" spans="1:70" ht="14.25" customHeight="1" thickBot="1" x14ac:dyDescent="0.3">
      <c r="A315" s="3"/>
      <c r="B315" s="512">
        <v>46303</v>
      </c>
      <c r="C315" s="123"/>
      <c r="D315" s="123"/>
      <c r="E315" s="120"/>
      <c r="F315" s="120"/>
      <c r="G315" s="147">
        <f t="shared" si="12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28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29"/>
        <v>0</v>
      </c>
      <c r="AH315" s="123"/>
      <c r="AI315" s="123"/>
      <c r="AJ315" s="123"/>
      <c r="AK315" s="105">
        <f t="shared" si="130"/>
        <v>0</v>
      </c>
      <c r="AL315" s="143"/>
      <c r="AM315" s="143"/>
      <c r="AN315" s="143"/>
      <c r="AO315" s="143"/>
      <c r="AP315" s="146"/>
      <c r="AQ315" s="266">
        <f t="shared" si="131"/>
        <v>0</v>
      </c>
      <c r="AR315" s="274"/>
      <c r="AS315" s="126"/>
      <c r="AT315" s="126"/>
      <c r="AU315" s="126"/>
      <c r="AV315" s="274"/>
      <c r="AW315" s="274"/>
      <c r="AX315" s="274"/>
      <c r="AY315" s="274"/>
      <c r="AZ315" s="222">
        <f t="shared" si="132"/>
        <v>0</v>
      </c>
      <c r="BA315" s="113">
        <f t="shared" si="133"/>
        <v>0</v>
      </c>
      <c r="BB315" s="3"/>
      <c r="BC315" s="113">
        <f t="shared" si="134"/>
        <v>0</v>
      </c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30">
        <f t="shared" si="135"/>
        <v>0</v>
      </c>
      <c r="BR315" s="3"/>
    </row>
    <row r="316" spans="1:70" ht="14.25" customHeight="1" thickBot="1" x14ac:dyDescent="0.3">
      <c r="A316" s="3"/>
      <c r="B316" s="512">
        <v>46304</v>
      </c>
      <c r="C316" s="123"/>
      <c r="D316" s="123"/>
      <c r="E316" s="120"/>
      <c r="F316" s="120"/>
      <c r="G316" s="147">
        <f t="shared" si="12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28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29"/>
        <v>0</v>
      </c>
      <c r="AH316" s="123"/>
      <c r="AI316" s="123"/>
      <c r="AJ316" s="123"/>
      <c r="AK316" s="105">
        <f t="shared" si="130"/>
        <v>0</v>
      </c>
      <c r="AL316" s="143"/>
      <c r="AM316" s="143"/>
      <c r="AN316" s="143"/>
      <c r="AO316" s="143"/>
      <c r="AP316" s="146"/>
      <c r="AQ316" s="266">
        <f t="shared" si="131"/>
        <v>0</v>
      </c>
      <c r="AR316" s="274"/>
      <c r="AS316" s="126"/>
      <c r="AT316" s="126"/>
      <c r="AU316" s="126"/>
      <c r="AV316" s="274"/>
      <c r="AW316" s="274"/>
      <c r="AX316" s="274"/>
      <c r="AY316" s="274"/>
      <c r="AZ316" s="222">
        <f t="shared" si="132"/>
        <v>0</v>
      </c>
      <c r="BA316" s="113">
        <f t="shared" si="133"/>
        <v>0</v>
      </c>
      <c r="BB316" s="3"/>
      <c r="BC316" s="113">
        <f t="shared" si="134"/>
        <v>0</v>
      </c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30">
        <f t="shared" si="135"/>
        <v>0</v>
      </c>
      <c r="BR316" s="3"/>
    </row>
    <row r="317" spans="1:70" ht="14.25" customHeight="1" thickBot="1" x14ac:dyDescent="0.3">
      <c r="A317" s="132"/>
      <c r="B317" s="512">
        <v>46305</v>
      </c>
      <c r="C317" s="136"/>
      <c r="D317" s="136"/>
      <c r="E317" s="135"/>
      <c r="F317" s="135"/>
      <c r="G317" s="147">
        <f t="shared" si="12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28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29"/>
        <v>0</v>
      </c>
      <c r="AH317" s="136"/>
      <c r="AI317" s="136"/>
      <c r="AJ317" s="136"/>
      <c r="AK317" s="105">
        <f t="shared" si="130"/>
        <v>0</v>
      </c>
      <c r="AL317" s="143"/>
      <c r="AM317" s="143"/>
      <c r="AN317" s="143"/>
      <c r="AO317" s="143"/>
      <c r="AP317" s="146"/>
      <c r="AQ317" s="266">
        <f t="shared" si="131"/>
        <v>0</v>
      </c>
      <c r="AR317" s="274"/>
      <c r="AS317" s="126"/>
      <c r="AT317" s="126"/>
      <c r="AU317" s="126"/>
      <c r="AV317" s="274"/>
      <c r="AW317" s="274"/>
      <c r="AX317" s="274"/>
      <c r="AY317" s="274"/>
      <c r="AZ317" s="222">
        <f t="shared" si="132"/>
        <v>0</v>
      </c>
      <c r="BA317" s="140">
        <f t="shared" si="133"/>
        <v>0</v>
      </c>
      <c r="BB317" s="132"/>
      <c r="BC317" s="140">
        <f t="shared" si="134"/>
        <v>0</v>
      </c>
      <c r="BD317" s="141"/>
      <c r="BE317" s="141"/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30">
        <f t="shared" si="135"/>
        <v>0</v>
      </c>
      <c r="BR317" s="132"/>
    </row>
    <row r="318" spans="1:70" ht="14.25" customHeight="1" thickBot="1" x14ac:dyDescent="0.3">
      <c r="A318" s="132"/>
      <c r="B318" s="512">
        <v>46306</v>
      </c>
      <c r="C318" s="136"/>
      <c r="D318" s="136"/>
      <c r="E318" s="135"/>
      <c r="F318" s="135"/>
      <c r="G318" s="147">
        <f t="shared" si="12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28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29"/>
        <v>0</v>
      </c>
      <c r="AH318" s="136"/>
      <c r="AI318" s="136"/>
      <c r="AJ318" s="136"/>
      <c r="AK318" s="105">
        <f t="shared" si="130"/>
        <v>0</v>
      </c>
      <c r="AL318" s="143"/>
      <c r="AM318" s="143"/>
      <c r="AN318" s="143"/>
      <c r="AO318" s="143"/>
      <c r="AP318" s="146"/>
      <c r="AQ318" s="266">
        <f t="shared" si="131"/>
        <v>0</v>
      </c>
      <c r="AR318" s="274"/>
      <c r="AS318" s="126"/>
      <c r="AT318" s="126"/>
      <c r="AU318" s="126"/>
      <c r="AV318" s="274"/>
      <c r="AW318" s="274"/>
      <c r="AX318" s="274"/>
      <c r="AY318" s="274"/>
      <c r="AZ318" s="222">
        <f t="shared" si="132"/>
        <v>0</v>
      </c>
      <c r="BA318" s="140">
        <f t="shared" si="133"/>
        <v>0</v>
      </c>
      <c r="BB318" s="132"/>
      <c r="BC318" s="140">
        <f t="shared" si="134"/>
        <v>0</v>
      </c>
      <c r="BD318" s="141"/>
      <c r="BE318" s="141"/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30">
        <f t="shared" si="135"/>
        <v>0</v>
      </c>
      <c r="BR318" s="132"/>
    </row>
    <row r="319" spans="1:70" ht="14.25" customHeight="1" thickBot="1" x14ac:dyDescent="0.3">
      <c r="A319" s="132"/>
      <c r="B319" s="512">
        <v>46307</v>
      </c>
      <c r="C319" s="136"/>
      <c r="D319" s="136"/>
      <c r="E319" s="135"/>
      <c r="F319" s="135"/>
      <c r="G319" s="147">
        <f t="shared" si="12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28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29"/>
        <v>0</v>
      </c>
      <c r="AH319" s="136"/>
      <c r="AI319" s="136"/>
      <c r="AJ319" s="136"/>
      <c r="AK319" s="105">
        <f t="shared" si="130"/>
        <v>0</v>
      </c>
      <c r="AL319" s="143"/>
      <c r="AM319" s="143"/>
      <c r="AN319" s="143"/>
      <c r="AO319" s="143"/>
      <c r="AP319" s="146"/>
      <c r="AQ319" s="266">
        <f t="shared" si="131"/>
        <v>0</v>
      </c>
      <c r="AR319" s="274"/>
      <c r="AS319" s="126"/>
      <c r="AT319" s="126"/>
      <c r="AU319" s="126"/>
      <c r="AV319" s="274"/>
      <c r="AW319" s="274"/>
      <c r="AX319" s="274"/>
      <c r="AY319" s="274"/>
      <c r="AZ319" s="222">
        <f t="shared" si="132"/>
        <v>0</v>
      </c>
      <c r="BA319" s="140">
        <f t="shared" si="133"/>
        <v>0</v>
      </c>
      <c r="BB319" s="132"/>
      <c r="BC319" s="140">
        <f t="shared" si="134"/>
        <v>0</v>
      </c>
      <c r="BD319" s="141"/>
      <c r="BE319" s="141"/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30">
        <f t="shared" si="135"/>
        <v>0</v>
      </c>
      <c r="BR319" s="132"/>
    </row>
    <row r="320" spans="1:70" ht="14.25" customHeight="1" thickBot="1" x14ac:dyDescent="0.3">
      <c r="A320" s="132"/>
      <c r="B320" s="512">
        <v>46308</v>
      </c>
      <c r="C320" s="136"/>
      <c r="D320" s="136"/>
      <c r="E320" s="135"/>
      <c r="F320" s="135"/>
      <c r="G320" s="147">
        <f t="shared" si="12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28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29"/>
        <v>0</v>
      </c>
      <c r="AH320" s="136"/>
      <c r="AI320" s="136"/>
      <c r="AJ320" s="136"/>
      <c r="AK320" s="105">
        <f t="shared" si="130"/>
        <v>0</v>
      </c>
      <c r="AL320" s="143"/>
      <c r="AM320" s="143"/>
      <c r="AN320" s="143"/>
      <c r="AO320" s="143"/>
      <c r="AP320" s="146"/>
      <c r="AQ320" s="266">
        <f t="shared" si="131"/>
        <v>0</v>
      </c>
      <c r="AR320" s="274"/>
      <c r="AS320" s="126"/>
      <c r="AT320" s="126"/>
      <c r="AU320" s="126"/>
      <c r="AV320" s="274"/>
      <c r="AW320" s="274"/>
      <c r="AX320" s="274"/>
      <c r="AY320" s="274"/>
      <c r="AZ320" s="222">
        <f t="shared" si="132"/>
        <v>0</v>
      </c>
      <c r="BA320" s="140">
        <f t="shared" si="133"/>
        <v>0</v>
      </c>
      <c r="BB320" s="132"/>
      <c r="BC320" s="140">
        <f t="shared" si="134"/>
        <v>0</v>
      </c>
      <c r="BD320" s="141"/>
      <c r="BE320" s="141"/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30">
        <f t="shared" si="135"/>
        <v>0</v>
      </c>
      <c r="BR320" s="132"/>
    </row>
    <row r="321" spans="1:70" ht="14.25" customHeight="1" thickBot="1" x14ac:dyDescent="0.3">
      <c r="A321" s="132"/>
      <c r="B321" s="512">
        <v>46309</v>
      </c>
      <c r="C321" s="136"/>
      <c r="D321" s="136"/>
      <c r="E321" s="135"/>
      <c r="F321" s="135"/>
      <c r="G321" s="147">
        <f t="shared" si="12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28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29"/>
        <v>0</v>
      </c>
      <c r="AH321" s="136"/>
      <c r="AI321" s="136"/>
      <c r="AJ321" s="136"/>
      <c r="AK321" s="105">
        <f t="shared" si="130"/>
        <v>0</v>
      </c>
      <c r="AL321" s="143"/>
      <c r="AM321" s="143"/>
      <c r="AN321" s="143"/>
      <c r="AO321" s="143"/>
      <c r="AP321" s="146"/>
      <c r="AQ321" s="266">
        <f t="shared" si="131"/>
        <v>0</v>
      </c>
      <c r="AR321" s="274"/>
      <c r="AS321" s="126"/>
      <c r="AT321" s="126"/>
      <c r="AU321" s="126"/>
      <c r="AV321" s="274"/>
      <c r="AW321" s="274"/>
      <c r="AX321" s="274"/>
      <c r="AY321" s="274"/>
      <c r="AZ321" s="222">
        <f t="shared" si="132"/>
        <v>0</v>
      </c>
      <c r="BA321" s="140">
        <f t="shared" si="133"/>
        <v>0</v>
      </c>
      <c r="BB321" s="132"/>
      <c r="BC321" s="140">
        <f t="shared" si="134"/>
        <v>0</v>
      </c>
      <c r="BD321" s="141"/>
      <c r="BE321" s="141"/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30">
        <f t="shared" si="135"/>
        <v>0</v>
      </c>
      <c r="BR321" s="132"/>
    </row>
    <row r="322" spans="1:70" ht="14.25" customHeight="1" thickBot="1" x14ac:dyDescent="0.3">
      <c r="A322" s="132"/>
      <c r="B322" s="512">
        <v>46310</v>
      </c>
      <c r="C322" s="136"/>
      <c r="D322" s="136"/>
      <c r="E322" s="135"/>
      <c r="F322" s="135"/>
      <c r="G322" s="147">
        <f t="shared" si="12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28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29"/>
        <v>0</v>
      </c>
      <c r="AH322" s="136"/>
      <c r="AI322" s="136"/>
      <c r="AJ322" s="136"/>
      <c r="AK322" s="105">
        <f t="shared" si="130"/>
        <v>0</v>
      </c>
      <c r="AL322" s="143"/>
      <c r="AM322" s="143"/>
      <c r="AN322" s="143"/>
      <c r="AO322" s="143"/>
      <c r="AP322" s="146"/>
      <c r="AQ322" s="266">
        <f t="shared" si="131"/>
        <v>0</v>
      </c>
      <c r="AR322" s="274"/>
      <c r="AS322" s="126"/>
      <c r="AT322" s="126"/>
      <c r="AU322" s="126"/>
      <c r="AV322" s="274"/>
      <c r="AW322" s="274"/>
      <c r="AX322" s="274"/>
      <c r="AY322" s="274"/>
      <c r="AZ322" s="222">
        <f t="shared" si="132"/>
        <v>0</v>
      </c>
      <c r="BA322" s="140">
        <f t="shared" si="133"/>
        <v>0</v>
      </c>
      <c r="BB322" s="132"/>
      <c r="BC322" s="140">
        <f t="shared" si="134"/>
        <v>0</v>
      </c>
      <c r="BD322" s="141"/>
      <c r="BE322" s="141"/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30">
        <f t="shared" si="135"/>
        <v>0</v>
      </c>
      <c r="BR322" s="132"/>
    </row>
    <row r="323" spans="1:70" ht="14.25" customHeight="1" thickBot="1" x14ac:dyDescent="0.3">
      <c r="A323" s="132"/>
      <c r="B323" s="512">
        <v>46311</v>
      </c>
      <c r="C323" s="136"/>
      <c r="D323" s="136"/>
      <c r="E323" s="135"/>
      <c r="F323" s="135"/>
      <c r="G323" s="147">
        <f t="shared" si="12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28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29"/>
        <v>0</v>
      </c>
      <c r="AH323" s="136"/>
      <c r="AI323" s="136"/>
      <c r="AJ323" s="136"/>
      <c r="AK323" s="105">
        <f t="shared" si="130"/>
        <v>0</v>
      </c>
      <c r="AL323" s="143"/>
      <c r="AM323" s="143"/>
      <c r="AN323" s="143"/>
      <c r="AO323" s="143"/>
      <c r="AP323" s="146"/>
      <c r="AQ323" s="266">
        <f t="shared" si="131"/>
        <v>0</v>
      </c>
      <c r="AR323" s="274"/>
      <c r="AS323" s="126"/>
      <c r="AT323" s="126"/>
      <c r="AU323" s="126"/>
      <c r="AV323" s="274"/>
      <c r="AW323" s="274"/>
      <c r="AX323" s="274"/>
      <c r="AY323" s="274"/>
      <c r="AZ323" s="222">
        <f t="shared" si="132"/>
        <v>0</v>
      </c>
      <c r="BA323" s="140">
        <f t="shared" si="133"/>
        <v>0</v>
      </c>
      <c r="BB323" s="132"/>
      <c r="BC323" s="140">
        <f t="shared" si="134"/>
        <v>0</v>
      </c>
      <c r="BD323" s="141"/>
      <c r="BE323" s="141"/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30">
        <f t="shared" si="135"/>
        <v>0</v>
      </c>
      <c r="BR323" s="132"/>
    </row>
    <row r="324" spans="1:70" ht="14.25" customHeight="1" thickBot="1" x14ac:dyDescent="0.3">
      <c r="A324" s="132"/>
      <c r="B324" s="512">
        <v>46312</v>
      </c>
      <c r="C324" s="136"/>
      <c r="D324" s="136"/>
      <c r="E324" s="135"/>
      <c r="F324" s="135"/>
      <c r="G324" s="147">
        <f t="shared" si="12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28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29"/>
        <v>0</v>
      </c>
      <c r="AH324" s="136"/>
      <c r="AI324" s="136"/>
      <c r="AJ324" s="136"/>
      <c r="AK324" s="105">
        <f t="shared" si="130"/>
        <v>0</v>
      </c>
      <c r="AL324" s="143"/>
      <c r="AM324" s="143"/>
      <c r="AN324" s="143"/>
      <c r="AO324" s="143"/>
      <c r="AP324" s="146"/>
      <c r="AQ324" s="266">
        <f t="shared" si="131"/>
        <v>0</v>
      </c>
      <c r="AR324" s="274"/>
      <c r="AS324" s="126"/>
      <c r="AT324" s="126"/>
      <c r="AU324" s="126"/>
      <c r="AV324" s="274"/>
      <c r="AW324" s="274"/>
      <c r="AX324" s="274"/>
      <c r="AY324" s="274"/>
      <c r="AZ324" s="222">
        <f t="shared" si="132"/>
        <v>0</v>
      </c>
      <c r="BA324" s="140">
        <f t="shared" si="133"/>
        <v>0</v>
      </c>
      <c r="BB324" s="132"/>
      <c r="BC324" s="140">
        <f t="shared" si="134"/>
        <v>0</v>
      </c>
      <c r="BD324" s="141"/>
      <c r="BE324" s="141"/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30">
        <f t="shared" si="135"/>
        <v>0</v>
      </c>
      <c r="BR324" s="132"/>
    </row>
    <row r="325" spans="1:70" ht="14.25" customHeight="1" thickBot="1" x14ac:dyDescent="0.3">
      <c r="A325" s="132"/>
      <c r="B325" s="512">
        <v>46313</v>
      </c>
      <c r="C325" s="136"/>
      <c r="D325" s="136"/>
      <c r="E325" s="135"/>
      <c r="F325" s="135"/>
      <c r="G325" s="147">
        <f t="shared" si="12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28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29"/>
        <v>0</v>
      </c>
      <c r="AH325" s="136"/>
      <c r="AI325" s="136"/>
      <c r="AJ325" s="136"/>
      <c r="AK325" s="105">
        <f t="shared" si="130"/>
        <v>0</v>
      </c>
      <c r="AL325" s="143"/>
      <c r="AM325" s="143"/>
      <c r="AN325" s="143"/>
      <c r="AO325" s="143"/>
      <c r="AP325" s="146"/>
      <c r="AQ325" s="266">
        <f t="shared" si="131"/>
        <v>0</v>
      </c>
      <c r="AR325" s="274"/>
      <c r="AS325" s="126"/>
      <c r="AT325" s="126"/>
      <c r="AU325" s="126"/>
      <c r="AV325" s="274"/>
      <c r="AW325" s="274"/>
      <c r="AX325" s="274"/>
      <c r="AY325" s="274"/>
      <c r="AZ325" s="222">
        <f t="shared" si="132"/>
        <v>0</v>
      </c>
      <c r="BA325" s="140">
        <f t="shared" si="133"/>
        <v>0</v>
      </c>
      <c r="BB325" s="132"/>
      <c r="BC325" s="140">
        <f t="shared" si="134"/>
        <v>0</v>
      </c>
      <c r="BD325" s="141"/>
      <c r="BE325" s="141"/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30">
        <f t="shared" si="135"/>
        <v>0</v>
      </c>
      <c r="BR325" s="132"/>
    </row>
    <row r="326" spans="1:70" ht="14.25" customHeight="1" thickBot="1" x14ac:dyDescent="0.3">
      <c r="A326" s="132"/>
      <c r="B326" s="512">
        <v>46314</v>
      </c>
      <c r="C326" s="136"/>
      <c r="D326" s="136"/>
      <c r="E326" s="135"/>
      <c r="F326" s="135"/>
      <c r="G326" s="147">
        <f t="shared" si="12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28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29"/>
        <v>0</v>
      </c>
      <c r="AH326" s="136"/>
      <c r="AI326" s="136"/>
      <c r="AJ326" s="136"/>
      <c r="AK326" s="105">
        <f t="shared" si="130"/>
        <v>0</v>
      </c>
      <c r="AL326" s="143"/>
      <c r="AM326" s="143"/>
      <c r="AN326" s="143"/>
      <c r="AO326" s="143"/>
      <c r="AP326" s="146"/>
      <c r="AQ326" s="266">
        <f t="shared" si="131"/>
        <v>0</v>
      </c>
      <c r="AR326" s="274"/>
      <c r="AS326" s="126"/>
      <c r="AT326" s="126"/>
      <c r="AU326" s="126"/>
      <c r="AV326" s="274"/>
      <c r="AW326" s="274"/>
      <c r="AX326" s="274"/>
      <c r="AY326" s="274"/>
      <c r="AZ326" s="222">
        <f t="shared" si="132"/>
        <v>0</v>
      </c>
      <c r="BA326" s="140">
        <f t="shared" si="133"/>
        <v>0</v>
      </c>
      <c r="BB326" s="132"/>
      <c r="BC326" s="140">
        <f t="shared" si="134"/>
        <v>0</v>
      </c>
      <c r="BD326" s="141"/>
      <c r="BE326" s="141"/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30">
        <f t="shared" si="135"/>
        <v>0</v>
      </c>
      <c r="BR326" s="132"/>
    </row>
    <row r="327" spans="1:70" ht="14.25" customHeight="1" thickBot="1" x14ac:dyDescent="0.3">
      <c r="A327" s="132"/>
      <c r="B327" s="512">
        <v>46315</v>
      </c>
      <c r="C327" s="136"/>
      <c r="D327" s="136"/>
      <c r="E327" s="135"/>
      <c r="F327" s="135"/>
      <c r="G327" s="147">
        <f t="shared" si="12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28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29"/>
        <v>0</v>
      </c>
      <c r="AH327" s="136"/>
      <c r="AI327" s="136"/>
      <c r="AJ327" s="136"/>
      <c r="AK327" s="105">
        <f t="shared" si="130"/>
        <v>0</v>
      </c>
      <c r="AL327" s="143"/>
      <c r="AM327" s="143"/>
      <c r="AN327" s="143"/>
      <c r="AO327" s="143"/>
      <c r="AP327" s="146"/>
      <c r="AQ327" s="266">
        <f t="shared" si="131"/>
        <v>0</v>
      </c>
      <c r="AR327" s="274"/>
      <c r="AS327" s="126"/>
      <c r="AT327" s="126"/>
      <c r="AU327" s="126"/>
      <c r="AV327" s="274"/>
      <c r="AW327" s="274"/>
      <c r="AX327" s="274"/>
      <c r="AY327" s="274"/>
      <c r="AZ327" s="222">
        <f t="shared" si="132"/>
        <v>0</v>
      </c>
      <c r="BA327" s="140">
        <f t="shared" si="133"/>
        <v>0</v>
      </c>
      <c r="BB327" s="132"/>
      <c r="BC327" s="140">
        <f t="shared" si="134"/>
        <v>0</v>
      </c>
      <c r="BD327" s="141"/>
      <c r="BE327" s="141"/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30">
        <f t="shared" si="135"/>
        <v>0</v>
      </c>
      <c r="BR327" s="132"/>
    </row>
    <row r="328" spans="1:70" ht="14.25" customHeight="1" thickBot="1" x14ac:dyDescent="0.3">
      <c r="A328" s="132"/>
      <c r="B328" s="512">
        <v>46316</v>
      </c>
      <c r="C328" s="136"/>
      <c r="D328" s="136"/>
      <c r="E328" s="135"/>
      <c r="F328" s="135"/>
      <c r="G328" s="147">
        <f t="shared" si="12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28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29"/>
        <v>0</v>
      </c>
      <c r="AH328" s="136"/>
      <c r="AI328" s="136"/>
      <c r="AJ328" s="136"/>
      <c r="AK328" s="105">
        <f t="shared" si="130"/>
        <v>0</v>
      </c>
      <c r="AL328" s="143"/>
      <c r="AM328" s="143"/>
      <c r="AN328" s="143"/>
      <c r="AO328" s="143"/>
      <c r="AP328" s="146"/>
      <c r="AQ328" s="266">
        <f t="shared" si="131"/>
        <v>0</v>
      </c>
      <c r="AR328" s="274"/>
      <c r="AS328" s="126"/>
      <c r="AT328" s="126"/>
      <c r="AU328" s="126"/>
      <c r="AV328" s="274"/>
      <c r="AW328" s="274"/>
      <c r="AX328" s="274"/>
      <c r="AY328" s="274"/>
      <c r="AZ328" s="222">
        <f t="shared" si="132"/>
        <v>0</v>
      </c>
      <c r="BA328" s="140">
        <f t="shared" si="133"/>
        <v>0</v>
      </c>
      <c r="BB328" s="132"/>
      <c r="BC328" s="140">
        <f t="shared" si="134"/>
        <v>0</v>
      </c>
      <c r="BD328" s="141"/>
      <c r="BE328" s="141"/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30">
        <f t="shared" si="135"/>
        <v>0</v>
      </c>
      <c r="BR328" s="132"/>
    </row>
    <row r="329" spans="1:70" ht="14.25" customHeight="1" thickBot="1" x14ac:dyDescent="0.3">
      <c r="A329" s="132"/>
      <c r="B329" s="512">
        <v>46317</v>
      </c>
      <c r="C329" s="136"/>
      <c r="D329" s="136"/>
      <c r="E329" s="135"/>
      <c r="F329" s="135"/>
      <c r="G329" s="147">
        <f t="shared" si="12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28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29"/>
        <v>0</v>
      </c>
      <c r="AH329" s="136"/>
      <c r="AI329" s="136"/>
      <c r="AJ329" s="136"/>
      <c r="AK329" s="105">
        <f t="shared" si="130"/>
        <v>0</v>
      </c>
      <c r="AL329" s="143"/>
      <c r="AM329" s="143"/>
      <c r="AN329" s="143"/>
      <c r="AO329" s="143"/>
      <c r="AP329" s="146"/>
      <c r="AQ329" s="266">
        <f t="shared" si="131"/>
        <v>0</v>
      </c>
      <c r="AR329" s="274"/>
      <c r="AS329" s="126"/>
      <c r="AT329" s="126"/>
      <c r="AU329" s="126"/>
      <c r="AV329" s="274"/>
      <c r="AW329" s="274"/>
      <c r="AX329" s="274"/>
      <c r="AY329" s="274"/>
      <c r="AZ329" s="222">
        <f t="shared" si="132"/>
        <v>0</v>
      </c>
      <c r="BA329" s="140">
        <f t="shared" si="133"/>
        <v>0</v>
      </c>
      <c r="BB329" s="132"/>
      <c r="BC329" s="140">
        <f t="shared" si="134"/>
        <v>0</v>
      </c>
      <c r="BD329" s="141"/>
      <c r="BE329" s="141"/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30">
        <f t="shared" si="135"/>
        <v>0</v>
      </c>
      <c r="BR329" s="132"/>
    </row>
    <row r="330" spans="1:70" ht="14.25" customHeight="1" thickBot="1" x14ac:dyDescent="0.3">
      <c r="A330" s="132"/>
      <c r="B330" s="512">
        <v>46318</v>
      </c>
      <c r="C330" s="136"/>
      <c r="D330" s="136"/>
      <c r="E330" s="135"/>
      <c r="F330" s="135"/>
      <c r="G330" s="147">
        <f t="shared" si="12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28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29"/>
        <v>0</v>
      </c>
      <c r="AH330" s="136"/>
      <c r="AI330" s="136"/>
      <c r="AJ330" s="136"/>
      <c r="AK330" s="105">
        <f t="shared" si="130"/>
        <v>0</v>
      </c>
      <c r="AL330" s="143"/>
      <c r="AM330" s="143"/>
      <c r="AN330" s="143"/>
      <c r="AO330" s="143"/>
      <c r="AP330" s="146"/>
      <c r="AQ330" s="266">
        <f t="shared" si="131"/>
        <v>0</v>
      </c>
      <c r="AR330" s="274"/>
      <c r="AS330" s="126"/>
      <c r="AT330" s="126"/>
      <c r="AU330" s="126"/>
      <c r="AV330" s="274"/>
      <c r="AW330" s="274"/>
      <c r="AX330" s="274"/>
      <c r="AY330" s="274"/>
      <c r="AZ330" s="222">
        <f t="shared" si="132"/>
        <v>0</v>
      </c>
      <c r="BA330" s="140">
        <f t="shared" si="133"/>
        <v>0</v>
      </c>
      <c r="BB330" s="132"/>
      <c r="BC330" s="140">
        <f t="shared" si="134"/>
        <v>0</v>
      </c>
      <c r="BD330" s="141"/>
      <c r="BE330" s="141"/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30">
        <f t="shared" si="135"/>
        <v>0</v>
      </c>
      <c r="BR330" s="132"/>
    </row>
    <row r="331" spans="1:70" ht="14.25" customHeight="1" thickBot="1" x14ac:dyDescent="0.3">
      <c r="A331" s="132"/>
      <c r="B331" s="512">
        <v>46319</v>
      </c>
      <c r="C331" s="136"/>
      <c r="D331" s="136"/>
      <c r="E331" s="135"/>
      <c r="F331" s="135"/>
      <c r="G331" s="147">
        <f t="shared" si="127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28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29"/>
        <v>0</v>
      </c>
      <c r="AH331" s="136"/>
      <c r="AI331" s="136"/>
      <c r="AJ331" s="136"/>
      <c r="AK331" s="105">
        <f t="shared" si="130"/>
        <v>0</v>
      </c>
      <c r="AL331" s="143"/>
      <c r="AM331" s="143"/>
      <c r="AN331" s="143"/>
      <c r="AO331" s="143"/>
      <c r="AP331" s="146"/>
      <c r="AQ331" s="266">
        <f t="shared" si="131"/>
        <v>0</v>
      </c>
      <c r="AR331" s="274"/>
      <c r="AS331" s="126"/>
      <c r="AT331" s="126"/>
      <c r="AU331" s="126"/>
      <c r="AV331" s="274"/>
      <c r="AW331" s="274"/>
      <c r="AX331" s="274"/>
      <c r="AY331" s="274"/>
      <c r="AZ331" s="222">
        <f t="shared" si="132"/>
        <v>0</v>
      </c>
      <c r="BA331" s="140">
        <f t="shared" si="133"/>
        <v>0</v>
      </c>
      <c r="BB331" s="132"/>
      <c r="BC331" s="140">
        <f t="shared" si="134"/>
        <v>0</v>
      </c>
      <c r="BD331" s="141"/>
      <c r="BE331" s="141"/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30">
        <f t="shared" si="135"/>
        <v>0</v>
      </c>
      <c r="BR331" s="132"/>
    </row>
    <row r="332" spans="1:70" ht="14.25" customHeight="1" thickBot="1" x14ac:dyDescent="0.3">
      <c r="A332" s="132"/>
      <c r="B332" s="512">
        <v>46320</v>
      </c>
      <c r="C332" s="136"/>
      <c r="D332" s="136"/>
      <c r="E332" s="135"/>
      <c r="F332" s="135"/>
      <c r="G332" s="147">
        <f t="shared" si="12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28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29"/>
        <v>0</v>
      </c>
      <c r="AH332" s="136"/>
      <c r="AI332" s="136"/>
      <c r="AJ332" s="136"/>
      <c r="AK332" s="105">
        <f t="shared" si="130"/>
        <v>0</v>
      </c>
      <c r="AL332" s="143"/>
      <c r="AM332" s="143"/>
      <c r="AN332" s="143"/>
      <c r="AO332" s="143"/>
      <c r="AP332" s="146"/>
      <c r="AQ332" s="266">
        <f t="shared" si="131"/>
        <v>0</v>
      </c>
      <c r="AR332" s="274"/>
      <c r="AS332" s="126"/>
      <c r="AT332" s="126"/>
      <c r="AU332" s="126"/>
      <c r="AV332" s="274"/>
      <c r="AW332" s="274"/>
      <c r="AX332" s="274"/>
      <c r="AY332" s="274"/>
      <c r="AZ332" s="222">
        <f t="shared" si="132"/>
        <v>0</v>
      </c>
      <c r="BA332" s="140">
        <f t="shared" si="133"/>
        <v>0</v>
      </c>
      <c r="BB332" s="132"/>
      <c r="BC332" s="140">
        <f t="shared" si="134"/>
        <v>0</v>
      </c>
      <c r="BD332" s="141"/>
      <c r="BE332" s="141"/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30">
        <f t="shared" si="135"/>
        <v>0</v>
      </c>
      <c r="BR332" s="132"/>
    </row>
    <row r="333" spans="1:70" ht="14.25" customHeight="1" thickBot="1" x14ac:dyDescent="0.3">
      <c r="A333" s="132"/>
      <c r="B333" s="512">
        <v>46321</v>
      </c>
      <c r="C333" s="136"/>
      <c r="D333" s="136"/>
      <c r="E333" s="135"/>
      <c r="F333" s="135"/>
      <c r="G333" s="147">
        <f t="shared" si="127"/>
        <v>0</v>
      </c>
      <c r="H333" s="144"/>
      <c r="I333" s="143"/>
      <c r="J333" s="143"/>
      <c r="K333" s="143"/>
      <c r="L333" s="672"/>
      <c r="M333" s="143"/>
      <c r="N333" s="99"/>
      <c r="O333" s="143"/>
      <c r="P333" s="143"/>
      <c r="Q333" s="143"/>
      <c r="R333" s="143"/>
      <c r="S333" s="143"/>
      <c r="T333" s="103">
        <f t="shared" si="128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29"/>
        <v>0</v>
      </c>
      <c r="AH333" s="136"/>
      <c r="AI333" s="136"/>
      <c r="AJ333" s="136"/>
      <c r="AK333" s="105">
        <f t="shared" si="130"/>
        <v>0</v>
      </c>
      <c r="AL333" s="143"/>
      <c r="AM333" s="143"/>
      <c r="AN333" s="143"/>
      <c r="AO333" s="143"/>
      <c r="AP333" s="146"/>
      <c r="AQ333" s="266">
        <f t="shared" si="131"/>
        <v>0</v>
      </c>
      <c r="AR333" s="274"/>
      <c r="AS333" s="126"/>
      <c r="AT333" s="126"/>
      <c r="AU333" s="126"/>
      <c r="AV333" s="274"/>
      <c r="AW333" s="274"/>
      <c r="AX333" s="274"/>
      <c r="AY333" s="274"/>
      <c r="AZ333" s="222">
        <f t="shared" si="132"/>
        <v>0</v>
      </c>
      <c r="BA333" s="140">
        <f t="shared" si="133"/>
        <v>0</v>
      </c>
      <c r="BB333" s="132"/>
      <c r="BC333" s="140">
        <f t="shared" si="134"/>
        <v>0</v>
      </c>
      <c r="BD333" s="141"/>
      <c r="BE333" s="141"/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30">
        <f t="shared" si="135"/>
        <v>0</v>
      </c>
      <c r="BR333" s="132"/>
    </row>
    <row r="334" spans="1:70" ht="14.25" customHeight="1" thickBot="1" x14ac:dyDescent="0.3">
      <c r="A334" s="132"/>
      <c r="B334" s="512">
        <v>46322</v>
      </c>
      <c r="C334" s="136"/>
      <c r="D334" s="136"/>
      <c r="E334" s="135"/>
      <c r="F334" s="135"/>
      <c r="G334" s="147">
        <f t="shared" si="127"/>
        <v>0</v>
      </c>
      <c r="H334" s="144"/>
      <c r="I334" s="143"/>
      <c r="J334" s="143"/>
      <c r="K334" s="143"/>
      <c r="L334" s="144"/>
      <c r="M334" s="143"/>
      <c r="N334" s="143"/>
      <c r="O334" s="143"/>
      <c r="P334" s="143"/>
      <c r="Q334" s="143"/>
      <c r="R334" s="143"/>
      <c r="S334" s="143"/>
      <c r="T334" s="103">
        <f t="shared" si="128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29"/>
        <v>0</v>
      </c>
      <c r="AH334" s="136"/>
      <c r="AI334" s="136"/>
      <c r="AJ334" s="136"/>
      <c r="AK334" s="105">
        <f t="shared" si="130"/>
        <v>0</v>
      </c>
      <c r="AL334" s="143"/>
      <c r="AM334" s="143"/>
      <c r="AN334" s="143"/>
      <c r="AO334" s="143"/>
      <c r="AP334" s="146"/>
      <c r="AQ334" s="266">
        <f t="shared" si="131"/>
        <v>0</v>
      </c>
      <c r="AR334" s="274"/>
      <c r="AS334" s="126"/>
      <c r="AT334" s="126"/>
      <c r="AU334" s="126"/>
      <c r="AV334" s="274"/>
      <c r="AW334" s="274"/>
      <c r="AX334" s="274"/>
      <c r="AY334" s="274"/>
      <c r="AZ334" s="222">
        <f t="shared" si="132"/>
        <v>0</v>
      </c>
      <c r="BA334" s="140">
        <f t="shared" si="133"/>
        <v>0</v>
      </c>
      <c r="BB334" s="132"/>
      <c r="BC334" s="140">
        <f t="shared" si="134"/>
        <v>0</v>
      </c>
      <c r="BD334" s="141"/>
      <c r="BE334" s="141"/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30">
        <f t="shared" si="135"/>
        <v>0</v>
      </c>
      <c r="BR334" s="132"/>
    </row>
    <row r="335" spans="1:70" ht="14.25" customHeight="1" thickBot="1" x14ac:dyDescent="0.3">
      <c r="A335" s="132"/>
      <c r="B335" s="512">
        <v>46323</v>
      </c>
      <c r="C335" s="136"/>
      <c r="D335" s="136"/>
      <c r="E335" s="135"/>
      <c r="F335" s="135"/>
      <c r="G335" s="147">
        <f t="shared" si="127"/>
        <v>0</v>
      </c>
      <c r="H335" s="144"/>
      <c r="I335" s="143"/>
      <c r="J335" s="143"/>
      <c r="K335" s="143"/>
      <c r="L335" s="144"/>
      <c r="M335" s="143"/>
      <c r="N335" s="143"/>
      <c r="O335" s="143"/>
      <c r="P335" s="143"/>
      <c r="Q335" s="143"/>
      <c r="R335" s="143"/>
      <c r="S335" s="143"/>
      <c r="T335" s="103">
        <f t="shared" si="128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29"/>
        <v>0</v>
      </c>
      <c r="AH335" s="136"/>
      <c r="AI335" s="136"/>
      <c r="AJ335" s="136"/>
      <c r="AK335" s="105">
        <f t="shared" si="130"/>
        <v>0</v>
      </c>
      <c r="AL335" s="143"/>
      <c r="AM335" s="143"/>
      <c r="AN335" s="143"/>
      <c r="AO335" s="143"/>
      <c r="AP335" s="146"/>
      <c r="AQ335" s="266">
        <f t="shared" si="131"/>
        <v>0</v>
      </c>
      <c r="AR335" s="274"/>
      <c r="AS335" s="126"/>
      <c r="AT335" s="126"/>
      <c r="AU335" s="126"/>
      <c r="AV335" s="274"/>
      <c r="AW335" s="274"/>
      <c r="AX335" s="274"/>
      <c r="AY335" s="274"/>
      <c r="AZ335" s="222">
        <f t="shared" si="132"/>
        <v>0</v>
      </c>
      <c r="BA335" s="140">
        <f t="shared" si="133"/>
        <v>0</v>
      </c>
      <c r="BB335" s="132"/>
      <c r="BC335" s="140">
        <f t="shared" si="134"/>
        <v>0</v>
      </c>
      <c r="BD335" s="141"/>
      <c r="BE335" s="141"/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30">
        <f t="shared" si="135"/>
        <v>0</v>
      </c>
      <c r="BR335" s="132"/>
    </row>
    <row r="336" spans="1:70" ht="14.25" customHeight="1" thickBot="1" x14ac:dyDescent="0.3">
      <c r="A336" s="132"/>
      <c r="B336" s="512">
        <v>46324</v>
      </c>
      <c r="C336" s="136"/>
      <c r="D336" s="136"/>
      <c r="E336" s="135"/>
      <c r="F336" s="135"/>
      <c r="G336" s="147">
        <f t="shared" si="127"/>
        <v>0</v>
      </c>
      <c r="H336" s="144"/>
      <c r="I336" s="143"/>
      <c r="J336" s="143"/>
      <c r="K336" s="143"/>
      <c r="L336" s="144"/>
      <c r="M336" s="143"/>
      <c r="N336" s="143"/>
      <c r="O336" s="143"/>
      <c r="P336" s="143"/>
      <c r="Q336" s="143"/>
      <c r="R336" s="143"/>
      <c r="S336" s="143"/>
      <c r="T336" s="103">
        <f t="shared" si="128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29"/>
        <v>0</v>
      </c>
      <c r="AH336" s="136"/>
      <c r="AI336" s="136"/>
      <c r="AJ336" s="136"/>
      <c r="AK336" s="105">
        <f t="shared" si="130"/>
        <v>0</v>
      </c>
      <c r="AL336" s="143"/>
      <c r="AM336" s="143"/>
      <c r="AN336" s="143"/>
      <c r="AO336" s="143"/>
      <c r="AP336" s="146"/>
      <c r="AQ336" s="266">
        <f t="shared" si="131"/>
        <v>0</v>
      </c>
      <c r="AR336" s="274"/>
      <c r="AS336" s="126"/>
      <c r="AT336" s="126"/>
      <c r="AU336" s="126"/>
      <c r="AV336" s="274"/>
      <c r="AW336" s="274"/>
      <c r="AX336" s="274"/>
      <c r="AY336" s="274"/>
      <c r="AZ336" s="222">
        <f t="shared" si="132"/>
        <v>0</v>
      </c>
      <c r="BA336" s="140">
        <f t="shared" si="133"/>
        <v>0</v>
      </c>
      <c r="BB336" s="132"/>
      <c r="BC336" s="140">
        <f t="shared" si="134"/>
        <v>0</v>
      </c>
      <c r="BD336" s="141"/>
      <c r="BE336" s="141"/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30">
        <f t="shared" si="135"/>
        <v>0</v>
      </c>
      <c r="BR336" s="132"/>
    </row>
    <row r="337" spans="1:70" ht="14.25" customHeight="1" thickBot="1" x14ac:dyDescent="0.3">
      <c r="A337" s="132"/>
      <c r="B337" s="512">
        <v>46325</v>
      </c>
      <c r="C337" s="136"/>
      <c r="D337" s="136"/>
      <c r="E337" s="135"/>
      <c r="F337" s="135"/>
      <c r="G337" s="147">
        <f t="shared" si="127"/>
        <v>0</v>
      </c>
      <c r="H337" s="144"/>
      <c r="I337" s="143"/>
      <c r="J337" s="143"/>
      <c r="K337" s="143"/>
      <c r="L337" s="144"/>
      <c r="M337" s="143"/>
      <c r="N337" s="143"/>
      <c r="O337" s="143"/>
      <c r="P337" s="143"/>
      <c r="Q337" s="143"/>
      <c r="R337" s="143"/>
      <c r="S337" s="143"/>
      <c r="T337" s="103">
        <f t="shared" si="128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29"/>
        <v>0</v>
      </c>
      <c r="AH337" s="136"/>
      <c r="AI337" s="136"/>
      <c r="AJ337" s="136"/>
      <c r="AK337" s="105">
        <f t="shared" si="130"/>
        <v>0</v>
      </c>
      <c r="AL337" s="143"/>
      <c r="AM337" s="143"/>
      <c r="AN337" s="143"/>
      <c r="AO337" s="143"/>
      <c r="AP337" s="146"/>
      <c r="AQ337" s="266">
        <f t="shared" si="131"/>
        <v>0</v>
      </c>
      <c r="AR337" s="274"/>
      <c r="AS337" s="126"/>
      <c r="AT337" s="126"/>
      <c r="AU337" s="126"/>
      <c r="AV337" s="274"/>
      <c r="AW337" s="274"/>
      <c r="AX337" s="274"/>
      <c r="AY337" s="274"/>
      <c r="AZ337" s="222">
        <f t="shared" si="132"/>
        <v>0</v>
      </c>
      <c r="BA337" s="140">
        <f t="shared" si="133"/>
        <v>0</v>
      </c>
      <c r="BB337" s="132"/>
      <c r="BC337" s="140">
        <f t="shared" si="134"/>
        <v>0</v>
      </c>
      <c r="BD337" s="141"/>
      <c r="BE337" s="141"/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30">
        <f t="shared" si="135"/>
        <v>0</v>
      </c>
      <c r="BR337" s="132"/>
    </row>
    <row r="338" spans="1:70" ht="14.25" customHeight="1" x14ac:dyDescent="0.25">
      <c r="A338" s="132"/>
      <c r="B338" s="512">
        <v>46326</v>
      </c>
      <c r="C338" s="159"/>
      <c r="D338" s="159"/>
      <c r="E338" s="156"/>
      <c r="F338" s="156"/>
      <c r="G338" s="622">
        <f t="shared" si="127"/>
        <v>0</v>
      </c>
      <c r="H338" s="612"/>
      <c r="I338" s="157"/>
      <c r="J338" s="157"/>
      <c r="K338" s="157"/>
      <c r="L338" s="1035"/>
      <c r="M338" s="612"/>
      <c r="N338" s="157"/>
      <c r="O338" s="157"/>
      <c r="P338" s="157"/>
      <c r="Q338" s="157"/>
      <c r="R338" s="157"/>
      <c r="S338" s="157"/>
      <c r="T338" s="623">
        <f t="shared" si="128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623">
        <f t="shared" si="129"/>
        <v>0</v>
      </c>
      <c r="AH338" s="159"/>
      <c r="AI338" s="159"/>
      <c r="AJ338" s="159"/>
      <c r="AK338" s="624">
        <f t="shared" si="130"/>
        <v>0</v>
      </c>
      <c r="AL338" s="157"/>
      <c r="AM338" s="157"/>
      <c r="AN338" s="157"/>
      <c r="AO338" s="157"/>
      <c r="AP338" s="160"/>
      <c r="AQ338" s="266">
        <f t="shared" si="131"/>
        <v>0</v>
      </c>
      <c r="AR338" s="296"/>
      <c r="AS338" s="138"/>
      <c r="AT338" s="138"/>
      <c r="AU338" s="138"/>
      <c r="AV338" s="296"/>
      <c r="AW338" s="296"/>
      <c r="AX338" s="296"/>
      <c r="AY338" s="296"/>
      <c r="AZ338" s="626">
        <f t="shared" si="132"/>
        <v>0</v>
      </c>
      <c r="BA338" s="162">
        <f t="shared" si="133"/>
        <v>0</v>
      </c>
      <c r="BB338" s="155"/>
      <c r="BC338" s="162">
        <f t="shared" si="134"/>
        <v>0</v>
      </c>
      <c r="BD338" s="163"/>
      <c r="BE338" s="163"/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63"/>
      <c r="BQ338" s="164">
        <f t="shared" si="135"/>
        <v>0</v>
      </c>
      <c r="BR338" s="132"/>
    </row>
    <row r="339" spans="1:70" ht="14.25" customHeight="1" x14ac:dyDescent="0.25">
      <c r="A339" s="3"/>
      <c r="B339" s="2"/>
      <c r="C339" s="166">
        <f t="shared" ref="C339:K339" si="136">SUM(C308:C338)</f>
        <v>0</v>
      </c>
      <c r="D339" s="166">
        <f t="shared" si="136"/>
        <v>0</v>
      </c>
      <c r="E339" s="166">
        <f t="shared" si="136"/>
        <v>0</v>
      </c>
      <c r="F339" s="166">
        <f t="shared" si="136"/>
        <v>0</v>
      </c>
      <c r="G339" s="166">
        <f t="shared" si="136"/>
        <v>0</v>
      </c>
      <c r="H339" s="166">
        <f t="shared" si="136"/>
        <v>0</v>
      </c>
      <c r="I339" s="166">
        <f t="shared" si="136"/>
        <v>0</v>
      </c>
      <c r="J339" s="166">
        <f t="shared" si="136"/>
        <v>0</v>
      </c>
      <c r="K339" s="166">
        <f t="shared" si="136"/>
        <v>0</v>
      </c>
      <c r="L339" s="166"/>
      <c r="M339" s="166"/>
      <c r="N339" s="166">
        <f t="shared" ref="N339:AI339" si="137">SUM(N308:N338)</f>
        <v>0</v>
      </c>
      <c r="O339" s="166">
        <f t="shared" si="137"/>
        <v>0</v>
      </c>
      <c r="P339" s="166">
        <f t="shared" si="137"/>
        <v>0</v>
      </c>
      <c r="Q339" s="166">
        <f t="shared" si="137"/>
        <v>0</v>
      </c>
      <c r="R339" s="166">
        <f t="shared" si="137"/>
        <v>0</v>
      </c>
      <c r="S339" s="166">
        <f t="shared" si="137"/>
        <v>0</v>
      </c>
      <c r="T339" s="166">
        <f t="shared" si="137"/>
        <v>0</v>
      </c>
      <c r="U339" s="166">
        <f t="shared" si="137"/>
        <v>0</v>
      </c>
      <c r="V339" s="166">
        <f t="shared" si="137"/>
        <v>0</v>
      </c>
      <c r="W339" s="166">
        <f t="shared" si="137"/>
        <v>0</v>
      </c>
      <c r="X339" s="166">
        <f t="shared" si="137"/>
        <v>0</v>
      </c>
      <c r="Y339" s="166">
        <f t="shared" si="137"/>
        <v>0</v>
      </c>
      <c r="Z339" s="166">
        <f t="shared" si="137"/>
        <v>0</v>
      </c>
      <c r="AA339" s="166">
        <f t="shared" si="137"/>
        <v>0</v>
      </c>
      <c r="AB339" s="166">
        <f t="shared" si="137"/>
        <v>0</v>
      </c>
      <c r="AC339" s="166">
        <f t="shared" si="137"/>
        <v>0</v>
      </c>
      <c r="AD339" s="166">
        <f t="shared" si="137"/>
        <v>0</v>
      </c>
      <c r="AE339" s="166">
        <f t="shared" si="137"/>
        <v>0</v>
      </c>
      <c r="AF339" s="166">
        <f t="shared" si="137"/>
        <v>0</v>
      </c>
      <c r="AG339" s="166">
        <f t="shared" si="137"/>
        <v>0</v>
      </c>
      <c r="AH339" s="166">
        <f t="shared" si="137"/>
        <v>0</v>
      </c>
      <c r="AI339" s="166">
        <f t="shared" si="137"/>
        <v>0</v>
      </c>
      <c r="AJ339" s="166"/>
      <c r="AK339" s="166">
        <f t="shared" ref="AK339:AN339" si="138">SUM(AK308:AK338)</f>
        <v>0</v>
      </c>
      <c r="AL339" s="166">
        <f t="shared" si="138"/>
        <v>0</v>
      </c>
      <c r="AM339" s="166">
        <f t="shared" si="138"/>
        <v>0</v>
      </c>
      <c r="AN339" s="166">
        <f t="shared" si="138"/>
        <v>0</v>
      </c>
      <c r="AO339" s="166"/>
      <c r="AP339" s="166"/>
      <c r="AQ339" s="166">
        <f t="shared" ref="AQ339:BA339" si="139">SUM(AQ308:AQ338)</f>
        <v>0</v>
      </c>
      <c r="AR339" s="165">
        <f t="shared" si="139"/>
        <v>0</v>
      </c>
      <c r="AS339" s="165">
        <f t="shared" si="139"/>
        <v>0</v>
      </c>
      <c r="AT339" s="165">
        <f t="shared" si="139"/>
        <v>0</v>
      </c>
      <c r="AU339" s="165">
        <f t="shared" si="139"/>
        <v>0</v>
      </c>
      <c r="AV339" s="166">
        <f t="shared" si="139"/>
        <v>0</v>
      </c>
      <c r="AW339" s="166">
        <f t="shared" si="139"/>
        <v>0</v>
      </c>
      <c r="AX339" s="166">
        <f t="shared" si="139"/>
        <v>0</v>
      </c>
      <c r="AY339" s="166">
        <f t="shared" si="139"/>
        <v>0</v>
      </c>
      <c r="AZ339" s="166">
        <f t="shared" si="139"/>
        <v>0</v>
      </c>
      <c r="BA339" s="166">
        <f t="shared" si="139"/>
        <v>0</v>
      </c>
      <c r="BB339" s="3"/>
      <c r="BC339" s="172">
        <f>SUM(BC308:BC338)</f>
        <v>0</v>
      </c>
      <c r="BD339" s="165"/>
      <c r="BE339" s="165"/>
      <c r="BF339" s="165"/>
      <c r="BG339" s="165"/>
      <c r="BH339" s="165"/>
      <c r="BI339" s="165"/>
      <c r="BJ339" s="165"/>
      <c r="BK339" s="165"/>
      <c r="BL339" s="165"/>
      <c r="BM339" s="165">
        <f t="shared" ref="BM339:BQ339" si="140">SUM(BM308:BM338)</f>
        <v>0</v>
      </c>
      <c r="BN339" s="165">
        <f t="shared" si="140"/>
        <v>0</v>
      </c>
      <c r="BO339" s="165">
        <f t="shared" si="140"/>
        <v>0</v>
      </c>
      <c r="BP339" s="165">
        <f t="shared" si="140"/>
        <v>0</v>
      </c>
      <c r="BQ339" s="165">
        <f t="shared" si="140"/>
        <v>0</v>
      </c>
      <c r="BR339" s="3"/>
    </row>
    <row r="340" spans="1:70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4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4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spans="1:70" ht="14.25" customHeight="1" thickBot="1" x14ac:dyDescent="0.3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4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4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spans="1:70" ht="14.25" customHeight="1" thickBot="1" x14ac:dyDescent="0.3">
      <c r="A342" s="3"/>
      <c r="B342" s="512">
        <v>46327</v>
      </c>
      <c r="C342" s="104"/>
      <c r="D342" s="104"/>
      <c r="E342" s="97"/>
      <c r="F342" s="97"/>
      <c r="G342" s="265">
        <f t="shared" ref="G342:G371" si="141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t="shared" ref="T342:T371" si="142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t="shared" ref="AG342:AG371" si="143">SUM(U342:AF342)</f>
        <v>0</v>
      </c>
      <c r="AH342" s="104"/>
      <c r="AI342" s="104"/>
      <c r="AJ342" s="104"/>
      <c r="AK342" s="191">
        <f t="shared" ref="AK342:AK371" si="144">SUM(AH342:AJ342)</f>
        <v>0</v>
      </c>
      <c r="AL342" s="186"/>
      <c r="AM342" s="186"/>
      <c r="AN342" s="186"/>
      <c r="AO342" s="186"/>
      <c r="AP342" s="193"/>
      <c r="AQ342" s="219">
        <f t="shared" ref="AQ342:AQ346" si="145">+G342-T342-AG342-AK342-AL342-AN342-AO342-AP342</f>
        <v>0</v>
      </c>
      <c r="AR342" s="269"/>
      <c r="AS342" s="109"/>
      <c r="AT342" s="109"/>
      <c r="AU342" s="109"/>
      <c r="AV342" s="269"/>
      <c r="AW342" s="269"/>
      <c r="AX342" s="269"/>
      <c r="AY342" s="269"/>
      <c r="AZ342" s="272">
        <f t="shared" ref="AZ342:AZ371" si="146">SUM(AR342:AY342)-AX342</f>
        <v>0</v>
      </c>
      <c r="BA342" s="114">
        <f t="shared" ref="BA342:BA371" si="147">+AQ342-AZ342</f>
        <v>0</v>
      </c>
      <c r="BB342" s="3"/>
      <c r="BC342" s="114">
        <f t="shared" ref="BC342:BC371" si="148">SUM(BD342:BP342)</f>
        <v>0</v>
      </c>
      <c r="BD342" s="220"/>
      <c r="BE342" s="220"/>
      <c r="BF342" s="220"/>
      <c r="BG342" s="220"/>
      <c r="BH342" s="220"/>
      <c r="BI342" s="220"/>
      <c r="BJ342" s="220"/>
      <c r="BK342" s="220"/>
      <c r="BL342" s="220"/>
      <c r="BM342" s="220"/>
      <c r="BN342" s="220"/>
      <c r="BO342" s="220"/>
      <c r="BP342" s="220"/>
      <c r="BQ342" s="116">
        <f t="shared" ref="BQ342:BQ371" si="149">+BA342-BC342</f>
        <v>0</v>
      </c>
      <c r="BR342" s="3"/>
    </row>
    <row r="343" spans="1:70" ht="14.25" customHeight="1" thickBot="1" x14ac:dyDescent="0.3">
      <c r="A343" s="3"/>
      <c r="B343" s="512">
        <v>46328</v>
      </c>
      <c r="C343" s="123"/>
      <c r="D343" s="123"/>
      <c r="E343" s="120"/>
      <c r="F343" s="120"/>
      <c r="G343" s="147">
        <f t="shared" si="141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42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43"/>
        <v>0</v>
      </c>
      <c r="AH343" s="123"/>
      <c r="AI343" s="123"/>
      <c r="AJ343" s="123"/>
      <c r="AK343" s="105">
        <f t="shared" si="144"/>
        <v>0</v>
      </c>
      <c r="AL343" s="143"/>
      <c r="AM343" s="143"/>
      <c r="AN343" s="143"/>
      <c r="AO343" s="143"/>
      <c r="AP343" s="146"/>
      <c r="AQ343" s="224">
        <f t="shared" si="145"/>
        <v>0</v>
      </c>
      <c r="AR343" s="274"/>
      <c r="AS343" s="126"/>
      <c r="AT343" s="126"/>
      <c r="AU343" s="126"/>
      <c r="AV343" s="274"/>
      <c r="AW343" s="274"/>
      <c r="AX343" s="274"/>
      <c r="AY343" s="274"/>
      <c r="AZ343" s="222">
        <f t="shared" si="146"/>
        <v>0</v>
      </c>
      <c r="BA343" s="113">
        <f t="shared" si="147"/>
        <v>0</v>
      </c>
      <c r="BB343" s="3"/>
      <c r="BC343" s="113">
        <f t="shared" si="148"/>
        <v>0</v>
      </c>
      <c r="BD343" s="225"/>
      <c r="BE343" s="225"/>
      <c r="BF343" s="225"/>
      <c r="BG343" s="225"/>
      <c r="BH343" s="225"/>
      <c r="BI343" s="225"/>
      <c r="BJ343" s="225"/>
      <c r="BK343" s="225"/>
      <c r="BL343" s="225"/>
      <c r="BM343" s="225"/>
      <c r="BN343" s="225"/>
      <c r="BO343" s="225"/>
      <c r="BP343" s="225"/>
      <c r="BQ343" s="130">
        <f t="shared" si="149"/>
        <v>0</v>
      </c>
      <c r="BR343" s="3"/>
    </row>
    <row r="344" spans="1:70" ht="14.25" customHeight="1" thickBot="1" x14ac:dyDescent="0.3">
      <c r="A344" s="3"/>
      <c r="B344" s="512">
        <v>46329</v>
      </c>
      <c r="C344" s="123"/>
      <c r="D344" s="123"/>
      <c r="E344" s="120"/>
      <c r="F344" s="120"/>
      <c r="G344" s="147">
        <f t="shared" si="141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42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43"/>
        <v>0</v>
      </c>
      <c r="AH344" s="123"/>
      <c r="AI344" s="123"/>
      <c r="AJ344" s="123"/>
      <c r="AK344" s="105">
        <f t="shared" si="144"/>
        <v>0</v>
      </c>
      <c r="AL344" s="143"/>
      <c r="AM344" s="143"/>
      <c r="AN344" s="143"/>
      <c r="AO344" s="143"/>
      <c r="AP344" s="146"/>
      <c r="AQ344" s="224">
        <f t="shared" si="145"/>
        <v>0</v>
      </c>
      <c r="AR344" s="274"/>
      <c r="AS344" s="126"/>
      <c r="AT344" s="126"/>
      <c r="AU344" s="126"/>
      <c r="AV344" s="274"/>
      <c r="AW344" s="274"/>
      <c r="AX344" s="274"/>
      <c r="AY344" s="274"/>
      <c r="AZ344" s="222">
        <f t="shared" si="146"/>
        <v>0</v>
      </c>
      <c r="BA344" s="113">
        <f t="shared" si="147"/>
        <v>0</v>
      </c>
      <c r="BB344" s="3"/>
      <c r="BC344" s="113">
        <f t="shared" si="148"/>
        <v>0</v>
      </c>
      <c r="BD344" s="225"/>
      <c r="BE344" s="225"/>
      <c r="BF344" s="225"/>
      <c r="BG344" s="225"/>
      <c r="BH344" s="225"/>
      <c r="BI344" s="225"/>
      <c r="BJ344" s="225"/>
      <c r="BK344" s="225"/>
      <c r="BL344" s="225"/>
      <c r="BM344" s="225"/>
      <c r="BN344" s="225"/>
      <c r="BO344" s="225"/>
      <c r="BP344" s="225"/>
      <c r="BQ344" s="130">
        <f t="shared" si="149"/>
        <v>0</v>
      </c>
      <c r="BR344" s="3"/>
    </row>
    <row r="345" spans="1:70" ht="14.25" customHeight="1" thickBot="1" x14ac:dyDescent="0.3">
      <c r="A345" s="132"/>
      <c r="B345" s="512">
        <v>46330</v>
      </c>
      <c r="C345" s="136"/>
      <c r="D345" s="136"/>
      <c r="E345" s="135"/>
      <c r="F345" s="135"/>
      <c r="G345" s="147">
        <f t="shared" si="141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42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43"/>
        <v>0</v>
      </c>
      <c r="AH345" s="136"/>
      <c r="AI345" s="136"/>
      <c r="AJ345" s="136"/>
      <c r="AK345" s="105">
        <f t="shared" si="144"/>
        <v>0</v>
      </c>
      <c r="AL345" s="143"/>
      <c r="AM345" s="143"/>
      <c r="AN345" s="143"/>
      <c r="AO345" s="143"/>
      <c r="AP345" s="146"/>
      <c r="AQ345" s="224">
        <f t="shared" si="145"/>
        <v>0</v>
      </c>
      <c r="AR345" s="274"/>
      <c r="AS345" s="126"/>
      <c r="AT345" s="126"/>
      <c r="AU345" s="126"/>
      <c r="AV345" s="274"/>
      <c r="AW345" s="274"/>
      <c r="AX345" s="274"/>
      <c r="AY345" s="274"/>
      <c r="AZ345" s="222">
        <f t="shared" si="146"/>
        <v>0</v>
      </c>
      <c r="BA345" s="140">
        <f t="shared" si="147"/>
        <v>0</v>
      </c>
      <c r="BB345" s="132"/>
      <c r="BC345" s="140">
        <f t="shared" si="148"/>
        <v>0</v>
      </c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30">
        <f t="shared" si="149"/>
        <v>0</v>
      </c>
      <c r="BR345" s="132"/>
    </row>
    <row r="346" spans="1:70" ht="14.25" customHeight="1" thickBot="1" x14ac:dyDescent="0.3">
      <c r="A346" s="132"/>
      <c r="B346" s="512">
        <v>46331</v>
      </c>
      <c r="C346" s="136"/>
      <c r="D346" s="136"/>
      <c r="E346" s="135"/>
      <c r="F346" s="135"/>
      <c r="G346" s="147">
        <f t="shared" si="141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42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43"/>
        <v>0</v>
      </c>
      <c r="AH346" s="136"/>
      <c r="AI346" s="136"/>
      <c r="AJ346" s="136"/>
      <c r="AK346" s="105">
        <f t="shared" si="144"/>
        <v>0</v>
      </c>
      <c r="AL346" s="143"/>
      <c r="AM346" s="143"/>
      <c r="AN346" s="143"/>
      <c r="AO346" s="143"/>
      <c r="AP346" s="146"/>
      <c r="AQ346" s="224">
        <f t="shared" si="145"/>
        <v>0</v>
      </c>
      <c r="AR346" s="274"/>
      <c r="AS346" s="126"/>
      <c r="AT346" s="126"/>
      <c r="AU346" s="126"/>
      <c r="AV346" s="274"/>
      <c r="AW346" s="274"/>
      <c r="AX346" s="274"/>
      <c r="AY346" s="274"/>
      <c r="AZ346" s="222">
        <f t="shared" si="146"/>
        <v>0</v>
      </c>
      <c r="BA346" s="140">
        <f t="shared" si="147"/>
        <v>0</v>
      </c>
      <c r="BB346" s="132"/>
      <c r="BC346" s="140">
        <f t="shared" si="148"/>
        <v>0</v>
      </c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30">
        <f t="shared" si="149"/>
        <v>0</v>
      </c>
      <c r="BR346" s="132"/>
    </row>
    <row r="347" spans="1:70" ht="14.25" customHeight="1" thickBot="1" x14ac:dyDescent="0.3">
      <c r="A347" s="132"/>
      <c r="B347" s="512">
        <v>46332</v>
      </c>
      <c r="C347" s="136"/>
      <c r="D347" s="132"/>
      <c r="E347" s="135"/>
      <c r="F347" s="135"/>
      <c r="G347" s="147">
        <f t="shared" si="141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42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43"/>
        <v>0</v>
      </c>
      <c r="AH347" s="136"/>
      <c r="AI347" s="136"/>
      <c r="AJ347" s="136"/>
      <c r="AK347" s="105">
        <f t="shared" si="144"/>
        <v>0</v>
      </c>
      <c r="AL347" s="143"/>
      <c r="AM347" s="143"/>
      <c r="AN347" s="143"/>
      <c r="AO347" s="143"/>
      <c r="AP347" s="146"/>
      <c r="AQ347" s="224">
        <f t="shared" ref="AQ347:AQ350" si="150">+G347-T347-AG347-AK347-AL347-AN347-AO347-AP347-AM347</f>
        <v>0</v>
      </c>
      <c r="AR347" s="274"/>
      <c r="AS347" s="126"/>
      <c r="AT347" s="126"/>
      <c r="AU347" s="126"/>
      <c r="AV347" s="274"/>
      <c r="AW347" s="274"/>
      <c r="AX347" s="274"/>
      <c r="AY347" s="274"/>
      <c r="AZ347" s="222">
        <f t="shared" si="146"/>
        <v>0</v>
      </c>
      <c r="BA347" s="140">
        <f t="shared" si="147"/>
        <v>0</v>
      </c>
      <c r="BB347" s="132"/>
      <c r="BC347" s="140">
        <f t="shared" si="148"/>
        <v>0</v>
      </c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30">
        <f t="shared" si="149"/>
        <v>0</v>
      </c>
      <c r="BR347" s="132"/>
    </row>
    <row r="348" spans="1:70" ht="14.25" customHeight="1" thickBot="1" x14ac:dyDescent="0.3">
      <c r="A348" s="132"/>
      <c r="B348" s="512">
        <v>46333</v>
      </c>
      <c r="C348" s="136"/>
      <c r="D348" s="136"/>
      <c r="E348" s="135"/>
      <c r="F348" s="135"/>
      <c r="G348" s="147">
        <f t="shared" si="141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42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43"/>
        <v>0</v>
      </c>
      <c r="AH348" s="136"/>
      <c r="AI348" s="136"/>
      <c r="AJ348" s="136"/>
      <c r="AK348" s="105">
        <f t="shared" si="144"/>
        <v>0</v>
      </c>
      <c r="AL348" s="143"/>
      <c r="AM348" s="143"/>
      <c r="AN348" s="143"/>
      <c r="AO348" s="143"/>
      <c r="AP348" s="146"/>
      <c r="AQ348" s="224">
        <f t="shared" si="150"/>
        <v>0</v>
      </c>
      <c r="AR348" s="274"/>
      <c r="AS348" s="126"/>
      <c r="AT348" s="126"/>
      <c r="AU348" s="126"/>
      <c r="AV348" s="274"/>
      <c r="AW348" s="274"/>
      <c r="AX348" s="274"/>
      <c r="AY348" s="274"/>
      <c r="AZ348" s="222">
        <f t="shared" si="146"/>
        <v>0</v>
      </c>
      <c r="BA348" s="140">
        <f t="shared" si="147"/>
        <v>0</v>
      </c>
      <c r="BB348" s="132"/>
      <c r="BC348" s="140">
        <f t="shared" si="148"/>
        <v>0</v>
      </c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30">
        <f t="shared" si="149"/>
        <v>0</v>
      </c>
      <c r="BR348" s="132"/>
    </row>
    <row r="349" spans="1:70" ht="14.25" customHeight="1" thickBot="1" x14ac:dyDescent="0.3">
      <c r="A349" s="132"/>
      <c r="B349" s="512">
        <v>46334</v>
      </c>
      <c r="C349" s="136"/>
      <c r="D349" s="136"/>
      <c r="E349" s="135"/>
      <c r="F349" s="135"/>
      <c r="G349" s="147">
        <f t="shared" si="141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42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43"/>
        <v>0</v>
      </c>
      <c r="AH349" s="136"/>
      <c r="AI349" s="136"/>
      <c r="AJ349" s="136"/>
      <c r="AK349" s="105">
        <f t="shared" si="144"/>
        <v>0</v>
      </c>
      <c r="AL349" s="143"/>
      <c r="AM349" s="143"/>
      <c r="AN349" s="143"/>
      <c r="AO349" s="143"/>
      <c r="AP349" s="146"/>
      <c r="AQ349" s="224">
        <f t="shared" si="150"/>
        <v>0</v>
      </c>
      <c r="AR349" s="274"/>
      <c r="AS349" s="126"/>
      <c r="AT349" s="126"/>
      <c r="AU349" s="126"/>
      <c r="AV349" s="274"/>
      <c r="AW349" s="274"/>
      <c r="AX349" s="274"/>
      <c r="AY349" s="274"/>
      <c r="AZ349" s="222">
        <f t="shared" si="146"/>
        <v>0</v>
      </c>
      <c r="BA349" s="140">
        <f t="shared" si="147"/>
        <v>0</v>
      </c>
      <c r="BB349" s="132"/>
      <c r="BC349" s="140">
        <f t="shared" si="148"/>
        <v>0</v>
      </c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30">
        <f t="shared" si="149"/>
        <v>0</v>
      </c>
      <c r="BR349" s="132"/>
    </row>
    <row r="350" spans="1:70" ht="14.25" customHeight="1" thickBot="1" x14ac:dyDescent="0.3">
      <c r="A350" s="132"/>
      <c r="B350" s="512">
        <v>46335</v>
      </c>
      <c r="C350" s="136"/>
      <c r="D350" s="136"/>
      <c r="E350" s="135"/>
      <c r="F350" s="135"/>
      <c r="G350" s="147">
        <f t="shared" si="141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42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43"/>
        <v>0</v>
      </c>
      <c r="AH350" s="136"/>
      <c r="AI350" s="136"/>
      <c r="AJ350" s="136"/>
      <c r="AK350" s="105">
        <f t="shared" si="144"/>
        <v>0</v>
      </c>
      <c r="AL350" s="143"/>
      <c r="AM350" s="143"/>
      <c r="AN350" s="143"/>
      <c r="AO350" s="143"/>
      <c r="AP350" s="146"/>
      <c r="AQ350" s="224">
        <f t="shared" si="150"/>
        <v>0</v>
      </c>
      <c r="AR350" s="274"/>
      <c r="AS350" s="126"/>
      <c r="AT350" s="126"/>
      <c r="AU350" s="126"/>
      <c r="AV350" s="274"/>
      <c r="AW350" s="274"/>
      <c r="AX350" s="274"/>
      <c r="AY350" s="274"/>
      <c r="AZ350" s="222">
        <f t="shared" si="146"/>
        <v>0</v>
      </c>
      <c r="BA350" s="140">
        <f t="shared" si="147"/>
        <v>0</v>
      </c>
      <c r="BB350" s="132"/>
      <c r="BC350" s="140">
        <f t="shared" si="148"/>
        <v>0</v>
      </c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30">
        <f t="shared" si="149"/>
        <v>0</v>
      </c>
      <c r="BR350" s="132"/>
    </row>
    <row r="351" spans="1:70" ht="14.25" customHeight="1" thickBot="1" x14ac:dyDescent="0.3">
      <c r="A351" s="132"/>
      <c r="B351" s="512">
        <v>46336</v>
      </c>
      <c r="C351" s="136"/>
      <c r="D351" s="136"/>
      <c r="E351" s="135"/>
      <c r="F351" s="135"/>
      <c r="G351" s="147">
        <f t="shared" si="141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42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43"/>
        <v>0</v>
      </c>
      <c r="AH351" s="136"/>
      <c r="AI351" s="136"/>
      <c r="AJ351" s="136"/>
      <c r="AK351" s="105">
        <f t="shared" si="144"/>
        <v>0</v>
      </c>
      <c r="AL351" s="143"/>
      <c r="AM351" s="143"/>
      <c r="AN351" s="143"/>
      <c r="AO351" s="143"/>
      <c r="AP351" s="146"/>
      <c r="AQ351" s="224">
        <f t="shared" ref="AQ351:AQ355" si="151">+G351-T351-AG351-AK351-AL351-AN351-AO351-AP351</f>
        <v>0</v>
      </c>
      <c r="AR351" s="274"/>
      <c r="AS351" s="126"/>
      <c r="AT351" s="126"/>
      <c r="AU351" s="126"/>
      <c r="AV351" s="274"/>
      <c r="AW351" s="274"/>
      <c r="AX351" s="274"/>
      <c r="AY351" s="274"/>
      <c r="AZ351" s="222">
        <f t="shared" si="146"/>
        <v>0</v>
      </c>
      <c r="BA351" s="140">
        <f t="shared" si="147"/>
        <v>0</v>
      </c>
      <c r="BB351" s="132"/>
      <c r="BC351" s="140">
        <f t="shared" si="148"/>
        <v>0</v>
      </c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30">
        <f t="shared" si="149"/>
        <v>0</v>
      </c>
      <c r="BR351" s="132"/>
    </row>
    <row r="352" spans="1:70" ht="14.25" customHeight="1" thickBot="1" x14ac:dyDescent="0.3">
      <c r="A352" s="132"/>
      <c r="B352" s="512">
        <v>46337</v>
      </c>
      <c r="C352" s="136"/>
      <c r="D352" s="136"/>
      <c r="E352" s="135"/>
      <c r="F352" s="135"/>
      <c r="G352" s="147">
        <f t="shared" si="141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42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43"/>
        <v>0</v>
      </c>
      <c r="AH352" s="136"/>
      <c r="AI352" s="136"/>
      <c r="AJ352" s="136"/>
      <c r="AK352" s="105">
        <f t="shared" si="144"/>
        <v>0</v>
      </c>
      <c r="AL352" s="143"/>
      <c r="AM352" s="143"/>
      <c r="AN352" s="143"/>
      <c r="AO352" s="143"/>
      <c r="AP352" s="146"/>
      <c r="AQ352" s="224">
        <f t="shared" si="151"/>
        <v>0</v>
      </c>
      <c r="AR352" s="274"/>
      <c r="AS352" s="126"/>
      <c r="AT352" s="126"/>
      <c r="AU352" s="126"/>
      <c r="AV352" s="274"/>
      <c r="AW352" s="274"/>
      <c r="AX352" s="274"/>
      <c r="AY352" s="274"/>
      <c r="AZ352" s="222">
        <f t="shared" si="146"/>
        <v>0</v>
      </c>
      <c r="BA352" s="140">
        <f t="shared" si="147"/>
        <v>0</v>
      </c>
      <c r="BB352" s="132"/>
      <c r="BC352" s="140">
        <f t="shared" si="148"/>
        <v>0</v>
      </c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30">
        <f t="shared" si="149"/>
        <v>0</v>
      </c>
      <c r="BR352" s="132"/>
    </row>
    <row r="353" spans="1:70" ht="14.25" customHeight="1" thickBot="1" x14ac:dyDescent="0.3">
      <c r="A353" s="132"/>
      <c r="B353" s="512">
        <v>46338</v>
      </c>
      <c r="C353" s="136"/>
      <c r="D353" s="136"/>
      <c r="E353" s="135"/>
      <c r="F353" s="135"/>
      <c r="G353" s="147">
        <f t="shared" si="141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42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43"/>
        <v>0</v>
      </c>
      <c r="AH353" s="136"/>
      <c r="AI353" s="136"/>
      <c r="AJ353" s="136"/>
      <c r="AK353" s="105">
        <f t="shared" si="144"/>
        <v>0</v>
      </c>
      <c r="AL353" s="143"/>
      <c r="AM353" s="143"/>
      <c r="AN353" s="143"/>
      <c r="AO353" s="143"/>
      <c r="AP353" s="146"/>
      <c r="AQ353" s="224">
        <f t="shared" si="151"/>
        <v>0</v>
      </c>
      <c r="AR353" s="274"/>
      <c r="AS353" s="126"/>
      <c r="AT353" s="126"/>
      <c r="AU353" s="126"/>
      <c r="AV353" s="274"/>
      <c r="AW353" s="274"/>
      <c r="AX353" s="274"/>
      <c r="AY353" s="274"/>
      <c r="AZ353" s="222">
        <f t="shared" si="146"/>
        <v>0</v>
      </c>
      <c r="BA353" s="140">
        <f t="shared" si="147"/>
        <v>0</v>
      </c>
      <c r="BB353" s="132"/>
      <c r="BC353" s="140">
        <f t="shared" si="148"/>
        <v>0</v>
      </c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30">
        <f t="shared" si="149"/>
        <v>0</v>
      </c>
      <c r="BR353" s="132"/>
    </row>
    <row r="354" spans="1:70" ht="14.25" customHeight="1" thickBot="1" x14ac:dyDescent="0.3">
      <c r="A354" s="132"/>
      <c r="B354" s="512">
        <v>46339</v>
      </c>
      <c r="C354" s="136"/>
      <c r="D354" s="136"/>
      <c r="E354" s="135"/>
      <c r="F354" s="135"/>
      <c r="G354" s="147">
        <f t="shared" si="141"/>
        <v>0</v>
      </c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42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43"/>
        <v>0</v>
      </c>
      <c r="AH354" s="136"/>
      <c r="AI354" s="136"/>
      <c r="AJ354" s="136"/>
      <c r="AK354" s="105">
        <f t="shared" si="144"/>
        <v>0</v>
      </c>
      <c r="AL354" s="143"/>
      <c r="AM354" s="143"/>
      <c r="AN354" s="143"/>
      <c r="AO354" s="143"/>
      <c r="AP354" s="146"/>
      <c r="AQ354" s="224">
        <f t="shared" si="151"/>
        <v>0</v>
      </c>
      <c r="AR354" s="274"/>
      <c r="AS354" s="126"/>
      <c r="AT354" s="126"/>
      <c r="AU354" s="126"/>
      <c r="AV354" s="274"/>
      <c r="AW354" s="274"/>
      <c r="AX354" s="274"/>
      <c r="AY354" s="274"/>
      <c r="AZ354" s="222">
        <f t="shared" si="146"/>
        <v>0</v>
      </c>
      <c r="BA354" s="140">
        <f t="shared" si="147"/>
        <v>0</v>
      </c>
      <c r="BB354" s="132"/>
      <c r="BC354" s="140">
        <f t="shared" si="148"/>
        <v>0</v>
      </c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30">
        <f t="shared" si="149"/>
        <v>0</v>
      </c>
      <c r="BR354" s="132"/>
    </row>
    <row r="355" spans="1:70" ht="14.25" customHeight="1" thickBot="1" x14ac:dyDescent="0.3">
      <c r="A355" s="132"/>
      <c r="B355" s="512">
        <v>46340</v>
      </c>
      <c r="C355" s="136"/>
      <c r="D355" s="136"/>
      <c r="E355" s="135"/>
      <c r="F355" s="135"/>
      <c r="G355" s="147">
        <f t="shared" si="141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42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43"/>
        <v>0</v>
      </c>
      <c r="AH355" s="136"/>
      <c r="AI355" s="136"/>
      <c r="AJ355" s="136"/>
      <c r="AK355" s="105">
        <f t="shared" si="144"/>
        <v>0</v>
      </c>
      <c r="AL355" s="143"/>
      <c r="AM355" s="143"/>
      <c r="AN355" s="143"/>
      <c r="AO355" s="143"/>
      <c r="AP355" s="146"/>
      <c r="AQ355" s="224">
        <f t="shared" si="151"/>
        <v>0</v>
      </c>
      <c r="AR355" s="274"/>
      <c r="AS355" s="126"/>
      <c r="AT355" s="126"/>
      <c r="AU355" s="126"/>
      <c r="AV355" s="274"/>
      <c r="AW355" s="274"/>
      <c r="AX355" s="274"/>
      <c r="AY355" s="274"/>
      <c r="AZ355" s="222">
        <f t="shared" si="146"/>
        <v>0</v>
      </c>
      <c r="BA355" s="140">
        <f t="shared" si="147"/>
        <v>0</v>
      </c>
      <c r="BB355" s="132"/>
      <c r="BC355" s="140">
        <f t="shared" si="148"/>
        <v>0</v>
      </c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30">
        <f t="shared" si="149"/>
        <v>0</v>
      </c>
      <c r="BR355" s="132"/>
    </row>
    <row r="356" spans="1:70" ht="14.25" customHeight="1" thickBot="1" x14ac:dyDescent="0.3">
      <c r="A356" s="132"/>
      <c r="B356" s="512">
        <v>46341</v>
      </c>
      <c r="C356" s="136"/>
      <c r="D356" s="136"/>
      <c r="E356" s="135"/>
      <c r="F356" s="135"/>
      <c r="G356" s="147">
        <f t="shared" si="141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42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43"/>
        <v>0</v>
      </c>
      <c r="AH356" s="136"/>
      <c r="AI356" s="136"/>
      <c r="AJ356" s="136"/>
      <c r="AK356" s="105">
        <f t="shared" si="144"/>
        <v>0</v>
      </c>
      <c r="AL356" s="143"/>
      <c r="AM356" s="143"/>
      <c r="AN356" s="143"/>
      <c r="AO356" s="143"/>
      <c r="AP356" s="146"/>
      <c r="AQ356" s="224">
        <f t="shared" ref="AQ356:AQ371" si="152">+G356-T356-AG356-AK356-AL356-AN356-AO356-AP356-AM356</f>
        <v>0</v>
      </c>
      <c r="AR356" s="274"/>
      <c r="AS356" s="126"/>
      <c r="AT356" s="126"/>
      <c r="AU356" s="126"/>
      <c r="AV356" s="274"/>
      <c r="AW356" s="274"/>
      <c r="AX356" s="274"/>
      <c r="AY356" s="274"/>
      <c r="AZ356" s="222">
        <f t="shared" si="146"/>
        <v>0</v>
      </c>
      <c r="BA356" s="140">
        <f t="shared" si="147"/>
        <v>0</v>
      </c>
      <c r="BB356" s="132"/>
      <c r="BC356" s="140">
        <f t="shared" si="148"/>
        <v>0</v>
      </c>
      <c r="BD356" s="126"/>
      <c r="BE356" s="126"/>
      <c r="BF356" s="126"/>
      <c r="BG356" s="126"/>
      <c r="BH356" s="126"/>
      <c r="BI356" s="126"/>
      <c r="BJ356" s="126"/>
      <c r="BK356" s="126"/>
      <c r="BL356" s="126"/>
      <c r="BM356" s="126"/>
      <c r="BN356" s="126"/>
      <c r="BO356" s="126"/>
      <c r="BP356" s="126"/>
      <c r="BQ356" s="130">
        <f t="shared" si="149"/>
        <v>0</v>
      </c>
      <c r="BR356" s="132"/>
    </row>
    <row r="357" spans="1:70" ht="14.25" customHeight="1" thickBot="1" x14ac:dyDescent="0.3">
      <c r="A357" s="3"/>
      <c r="B357" s="512">
        <v>46342</v>
      </c>
      <c r="C357" s="123"/>
      <c r="D357" s="123"/>
      <c r="E357" s="120"/>
      <c r="F357" s="120"/>
      <c r="G357" s="147">
        <f t="shared" si="141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42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43"/>
        <v>0</v>
      </c>
      <c r="AH357" s="123"/>
      <c r="AI357" s="123"/>
      <c r="AJ357" s="123"/>
      <c r="AK357" s="105">
        <f t="shared" si="144"/>
        <v>0</v>
      </c>
      <c r="AL357" s="143"/>
      <c r="AM357" s="143"/>
      <c r="AN357" s="143"/>
      <c r="AO357" s="143"/>
      <c r="AP357" s="146"/>
      <c r="AQ357" s="224">
        <f t="shared" si="152"/>
        <v>0</v>
      </c>
      <c r="AR357" s="274"/>
      <c r="AS357" s="126"/>
      <c r="AT357" s="126"/>
      <c r="AU357" s="126"/>
      <c r="AV357" s="274"/>
      <c r="AW357" s="274"/>
      <c r="AX357" s="274"/>
      <c r="AY357" s="274"/>
      <c r="AZ357" s="222">
        <f t="shared" si="146"/>
        <v>0</v>
      </c>
      <c r="BA357" s="113">
        <f t="shared" si="147"/>
        <v>0</v>
      </c>
      <c r="BB357" s="3"/>
      <c r="BC357" s="113">
        <f t="shared" si="148"/>
        <v>0</v>
      </c>
      <c r="BD357" s="225"/>
      <c r="BE357" s="225"/>
      <c r="BF357" s="225"/>
      <c r="BG357" s="225"/>
      <c r="BH357" s="225"/>
      <c r="BI357" s="225"/>
      <c r="BJ357" s="225"/>
      <c r="BK357" s="225"/>
      <c r="BL357" s="225"/>
      <c r="BM357" s="225"/>
      <c r="BN357" s="225"/>
      <c r="BO357" s="225"/>
      <c r="BP357" s="225"/>
      <c r="BQ357" s="130">
        <f t="shared" si="149"/>
        <v>0</v>
      </c>
      <c r="BR357" s="3"/>
    </row>
    <row r="358" spans="1:70" ht="14.25" customHeight="1" thickBot="1" x14ac:dyDescent="0.3">
      <c r="A358" s="3"/>
      <c r="B358" s="512">
        <v>46343</v>
      </c>
      <c r="C358" s="123"/>
      <c r="D358" s="123"/>
      <c r="E358" s="120"/>
      <c r="F358" s="120"/>
      <c r="G358" s="147">
        <f t="shared" si="141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42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43"/>
        <v>0</v>
      </c>
      <c r="AH358" s="123"/>
      <c r="AI358" s="123"/>
      <c r="AJ358" s="123"/>
      <c r="AK358" s="105">
        <f t="shared" si="144"/>
        <v>0</v>
      </c>
      <c r="AL358" s="143"/>
      <c r="AM358" s="143"/>
      <c r="AN358" s="143"/>
      <c r="AO358" s="143"/>
      <c r="AP358" s="146"/>
      <c r="AQ358" s="224">
        <f t="shared" si="152"/>
        <v>0</v>
      </c>
      <c r="AR358" s="274"/>
      <c r="AS358" s="126"/>
      <c r="AT358" s="126"/>
      <c r="AU358" s="126"/>
      <c r="AV358" s="274"/>
      <c r="AW358" s="274"/>
      <c r="AX358" s="274"/>
      <c r="AY358" s="274"/>
      <c r="AZ358" s="222">
        <f t="shared" si="146"/>
        <v>0</v>
      </c>
      <c r="BA358" s="113">
        <f t="shared" si="147"/>
        <v>0</v>
      </c>
      <c r="BB358" s="3"/>
      <c r="BC358" s="113">
        <f t="shared" si="148"/>
        <v>0</v>
      </c>
      <c r="BD358" s="225"/>
      <c r="BE358" s="225"/>
      <c r="BF358" s="225"/>
      <c r="BG358" s="225"/>
      <c r="BH358" s="225"/>
      <c r="BI358" s="225"/>
      <c r="BJ358" s="225"/>
      <c r="BK358" s="225"/>
      <c r="BL358" s="225"/>
      <c r="BM358" s="225"/>
      <c r="BN358" s="225"/>
      <c r="BO358" s="225"/>
      <c r="BP358" s="225"/>
      <c r="BQ358" s="130">
        <f t="shared" si="149"/>
        <v>0</v>
      </c>
      <c r="BR358" s="3"/>
    </row>
    <row r="359" spans="1:70" ht="14.25" customHeight="1" thickBot="1" x14ac:dyDescent="0.3">
      <c r="A359" s="3"/>
      <c r="B359" s="512">
        <v>46344</v>
      </c>
      <c r="C359" s="123"/>
      <c r="D359" s="123"/>
      <c r="E359" s="120"/>
      <c r="F359" s="120"/>
      <c r="G359" s="147">
        <f t="shared" si="141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42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43"/>
        <v>0</v>
      </c>
      <c r="AH359" s="123"/>
      <c r="AI359" s="123"/>
      <c r="AJ359" s="123"/>
      <c r="AK359" s="105">
        <f t="shared" si="144"/>
        <v>0</v>
      </c>
      <c r="AL359" s="143"/>
      <c r="AM359" s="143"/>
      <c r="AN359" s="143"/>
      <c r="AO359" s="143"/>
      <c r="AP359" s="146"/>
      <c r="AQ359" s="224">
        <f t="shared" si="152"/>
        <v>0</v>
      </c>
      <c r="AR359" s="274"/>
      <c r="AS359" s="126"/>
      <c r="AT359" s="126"/>
      <c r="AU359" s="126"/>
      <c r="AV359" s="274"/>
      <c r="AW359" s="274"/>
      <c r="AX359" s="274"/>
      <c r="AY359" s="274"/>
      <c r="AZ359" s="222">
        <f t="shared" si="146"/>
        <v>0</v>
      </c>
      <c r="BA359" s="113">
        <f t="shared" si="147"/>
        <v>0</v>
      </c>
      <c r="BB359" s="3"/>
      <c r="BC359" s="113">
        <f t="shared" si="148"/>
        <v>0</v>
      </c>
      <c r="BD359" s="225"/>
      <c r="BE359" s="225"/>
      <c r="BF359" s="225"/>
      <c r="BG359" s="225"/>
      <c r="BH359" s="225"/>
      <c r="BI359" s="225"/>
      <c r="BJ359" s="225"/>
      <c r="BK359" s="225"/>
      <c r="BL359" s="225"/>
      <c r="BM359" s="225"/>
      <c r="BN359" s="225"/>
      <c r="BO359" s="225"/>
      <c r="BP359" s="225"/>
      <c r="BQ359" s="130">
        <f t="shared" si="149"/>
        <v>0</v>
      </c>
      <c r="BR359" s="3"/>
    </row>
    <row r="360" spans="1:70" ht="14.25" customHeight="1" thickBot="1" x14ac:dyDescent="0.3">
      <c r="A360" s="132"/>
      <c r="B360" s="512">
        <v>46345</v>
      </c>
      <c r="C360" s="136"/>
      <c r="D360" s="136"/>
      <c r="E360" s="135"/>
      <c r="F360" s="135"/>
      <c r="G360" s="147">
        <f t="shared" si="141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42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43"/>
        <v>0</v>
      </c>
      <c r="AH360" s="136"/>
      <c r="AI360" s="136"/>
      <c r="AJ360" s="136"/>
      <c r="AK360" s="105">
        <f t="shared" si="144"/>
        <v>0</v>
      </c>
      <c r="AL360" s="143"/>
      <c r="AM360" s="143"/>
      <c r="AN360" s="143"/>
      <c r="AO360" s="143"/>
      <c r="AP360" s="146"/>
      <c r="AQ360" s="224">
        <f t="shared" si="152"/>
        <v>0</v>
      </c>
      <c r="AR360" s="274"/>
      <c r="AS360" s="126"/>
      <c r="AT360" s="126"/>
      <c r="AU360" s="126"/>
      <c r="AV360" s="274"/>
      <c r="AW360" s="274"/>
      <c r="AX360" s="274"/>
      <c r="AY360" s="274"/>
      <c r="AZ360" s="222">
        <f t="shared" si="146"/>
        <v>0</v>
      </c>
      <c r="BA360" s="140">
        <f t="shared" si="147"/>
        <v>0</v>
      </c>
      <c r="BB360" s="132"/>
      <c r="BC360" s="140">
        <f t="shared" si="148"/>
        <v>0</v>
      </c>
      <c r="BD360" s="126"/>
      <c r="BE360" s="126"/>
      <c r="BF360" s="126"/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30">
        <f t="shared" si="149"/>
        <v>0</v>
      </c>
      <c r="BR360" s="132"/>
    </row>
    <row r="361" spans="1:70" ht="14.25" customHeight="1" thickBot="1" x14ac:dyDescent="0.3">
      <c r="A361" s="132"/>
      <c r="B361" s="512">
        <v>46346</v>
      </c>
      <c r="C361" s="136"/>
      <c r="D361" s="136"/>
      <c r="E361" s="135"/>
      <c r="F361" s="135"/>
      <c r="G361" s="147">
        <f t="shared" si="141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42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43"/>
        <v>0</v>
      </c>
      <c r="AH361" s="136"/>
      <c r="AI361" s="136"/>
      <c r="AJ361" s="136"/>
      <c r="AK361" s="105">
        <f t="shared" si="144"/>
        <v>0</v>
      </c>
      <c r="AL361" s="143"/>
      <c r="AM361" s="143"/>
      <c r="AN361" s="143"/>
      <c r="AO361" s="143"/>
      <c r="AP361" s="146"/>
      <c r="AQ361" s="224">
        <f t="shared" si="152"/>
        <v>0</v>
      </c>
      <c r="AR361" s="274"/>
      <c r="AS361" s="126"/>
      <c r="AT361" s="126"/>
      <c r="AU361" s="126"/>
      <c r="AV361" s="274"/>
      <c r="AW361" s="274"/>
      <c r="AX361" s="274"/>
      <c r="AY361" s="274"/>
      <c r="AZ361" s="222">
        <f t="shared" si="146"/>
        <v>0</v>
      </c>
      <c r="BA361" s="140">
        <f t="shared" si="147"/>
        <v>0</v>
      </c>
      <c r="BB361" s="132"/>
      <c r="BC361" s="140">
        <f t="shared" si="148"/>
        <v>0</v>
      </c>
      <c r="BD361" s="126"/>
      <c r="BE361" s="126"/>
      <c r="BF361" s="126"/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30">
        <f t="shared" si="149"/>
        <v>0</v>
      </c>
      <c r="BR361" s="132"/>
    </row>
    <row r="362" spans="1:70" ht="14.25" customHeight="1" thickBot="1" x14ac:dyDescent="0.3">
      <c r="A362" s="132"/>
      <c r="B362" s="512">
        <v>46347</v>
      </c>
      <c r="C362" s="136"/>
      <c r="D362" s="136"/>
      <c r="E362" s="135"/>
      <c r="F362" s="135"/>
      <c r="G362" s="147">
        <f t="shared" si="141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42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43"/>
        <v>0</v>
      </c>
      <c r="AH362" s="136"/>
      <c r="AI362" s="136"/>
      <c r="AJ362" s="136"/>
      <c r="AK362" s="105">
        <f t="shared" si="144"/>
        <v>0</v>
      </c>
      <c r="AL362" s="143"/>
      <c r="AM362" s="143"/>
      <c r="AN362" s="143"/>
      <c r="AO362" s="143"/>
      <c r="AP362" s="146"/>
      <c r="AQ362" s="224">
        <f t="shared" si="152"/>
        <v>0</v>
      </c>
      <c r="AR362" s="274"/>
      <c r="AS362" s="126"/>
      <c r="AT362" s="126"/>
      <c r="AU362" s="126"/>
      <c r="AV362" s="274"/>
      <c r="AW362" s="274"/>
      <c r="AX362" s="274"/>
      <c r="AY362" s="274"/>
      <c r="AZ362" s="222">
        <f t="shared" si="146"/>
        <v>0</v>
      </c>
      <c r="BA362" s="140">
        <f t="shared" si="147"/>
        <v>0</v>
      </c>
      <c r="BB362" s="132"/>
      <c r="BC362" s="140">
        <f t="shared" si="148"/>
        <v>0</v>
      </c>
      <c r="BD362" s="126"/>
      <c r="BE362" s="126"/>
      <c r="BF362" s="126"/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30">
        <f t="shared" si="149"/>
        <v>0</v>
      </c>
      <c r="BR362" s="132"/>
    </row>
    <row r="363" spans="1:70" ht="14.25" customHeight="1" thickBot="1" x14ac:dyDescent="0.3">
      <c r="A363" s="132"/>
      <c r="B363" s="512">
        <v>46348</v>
      </c>
      <c r="C363" s="136"/>
      <c r="D363" s="136"/>
      <c r="E363" s="135"/>
      <c r="F363" s="135"/>
      <c r="G363" s="147">
        <f t="shared" si="141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42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43"/>
        <v>0</v>
      </c>
      <c r="AH363" s="136"/>
      <c r="AI363" s="136"/>
      <c r="AJ363" s="136"/>
      <c r="AK363" s="105">
        <f t="shared" si="144"/>
        <v>0</v>
      </c>
      <c r="AL363" s="143"/>
      <c r="AM363" s="143"/>
      <c r="AN363" s="143"/>
      <c r="AO363" s="143"/>
      <c r="AP363" s="146"/>
      <c r="AQ363" s="224">
        <f t="shared" si="152"/>
        <v>0</v>
      </c>
      <c r="AR363" s="274"/>
      <c r="AS363" s="126"/>
      <c r="AT363" s="126"/>
      <c r="AU363" s="126"/>
      <c r="AV363" s="274"/>
      <c r="AW363" s="274"/>
      <c r="AX363" s="274"/>
      <c r="AY363" s="274"/>
      <c r="AZ363" s="222">
        <f t="shared" si="146"/>
        <v>0</v>
      </c>
      <c r="BA363" s="140">
        <f t="shared" si="147"/>
        <v>0</v>
      </c>
      <c r="BB363" s="132"/>
      <c r="BC363" s="140">
        <f t="shared" si="148"/>
        <v>0</v>
      </c>
      <c r="BD363" s="126"/>
      <c r="BE363" s="126"/>
      <c r="BF363" s="126"/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30">
        <f t="shared" si="149"/>
        <v>0</v>
      </c>
      <c r="BR363" s="132"/>
    </row>
    <row r="364" spans="1:70" ht="14.25" customHeight="1" thickBot="1" x14ac:dyDescent="0.3">
      <c r="A364" s="132"/>
      <c r="B364" s="512">
        <v>46349</v>
      </c>
      <c r="C364" s="136"/>
      <c r="D364" s="136"/>
      <c r="E364" s="135"/>
      <c r="F364" s="135"/>
      <c r="G364" s="147">
        <f t="shared" si="141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42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43"/>
        <v>0</v>
      </c>
      <c r="AH364" s="136"/>
      <c r="AI364" s="136"/>
      <c r="AJ364" s="136"/>
      <c r="AK364" s="105">
        <f t="shared" si="144"/>
        <v>0</v>
      </c>
      <c r="AL364" s="143"/>
      <c r="AM364" s="143"/>
      <c r="AN364" s="143"/>
      <c r="AO364" s="143"/>
      <c r="AP364" s="146"/>
      <c r="AQ364" s="224">
        <f t="shared" si="152"/>
        <v>0</v>
      </c>
      <c r="AR364" s="274"/>
      <c r="AS364" s="126"/>
      <c r="AT364" s="126"/>
      <c r="AU364" s="126"/>
      <c r="AV364" s="274"/>
      <c r="AW364" s="274"/>
      <c r="AX364" s="274"/>
      <c r="AY364" s="274"/>
      <c r="AZ364" s="222">
        <f t="shared" si="146"/>
        <v>0</v>
      </c>
      <c r="BA364" s="140">
        <f t="shared" si="147"/>
        <v>0</v>
      </c>
      <c r="BB364" s="132"/>
      <c r="BC364" s="140">
        <f t="shared" si="148"/>
        <v>0</v>
      </c>
      <c r="BD364" s="126"/>
      <c r="BE364" s="126"/>
      <c r="BF364" s="126"/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30">
        <f t="shared" si="149"/>
        <v>0</v>
      </c>
      <c r="BR364" s="132"/>
    </row>
    <row r="365" spans="1:70" ht="14.25" customHeight="1" thickBot="1" x14ac:dyDescent="0.3">
      <c r="A365" s="132"/>
      <c r="B365" s="512">
        <v>46350</v>
      </c>
      <c r="C365" s="136"/>
      <c r="D365" s="136"/>
      <c r="E365" s="135"/>
      <c r="F365" s="135"/>
      <c r="G365" s="147">
        <f t="shared" si="141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42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43"/>
        <v>0</v>
      </c>
      <c r="AH365" s="136"/>
      <c r="AI365" s="136"/>
      <c r="AJ365" s="136"/>
      <c r="AK365" s="105">
        <f t="shared" si="144"/>
        <v>0</v>
      </c>
      <c r="AL365" s="143"/>
      <c r="AM365" s="143"/>
      <c r="AN365" s="143"/>
      <c r="AO365" s="143"/>
      <c r="AP365" s="146"/>
      <c r="AQ365" s="224">
        <f t="shared" si="152"/>
        <v>0</v>
      </c>
      <c r="AR365" s="274"/>
      <c r="AS365" s="126"/>
      <c r="AT365" s="126"/>
      <c r="AU365" s="126"/>
      <c r="AV365" s="274"/>
      <c r="AW365" s="274"/>
      <c r="AX365" s="274"/>
      <c r="AY365" s="274"/>
      <c r="AZ365" s="222">
        <f t="shared" si="146"/>
        <v>0</v>
      </c>
      <c r="BA365" s="140">
        <f t="shared" si="147"/>
        <v>0</v>
      </c>
      <c r="BB365" s="132"/>
      <c r="BC365" s="140">
        <f t="shared" si="148"/>
        <v>0</v>
      </c>
      <c r="BD365" s="126"/>
      <c r="BE365" s="126"/>
      <c r="BF365" s="126"/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30">
        <f t="shared" si="149"/>
        <v>0</v>
      </c>
      <c r="BR365" s="132"/>
    </row>
    <row r="366" spans="1:70" ht="14.25" customHeight="1" thickBot="1" x14ac:dyDescent="0.3">
      <c r="A366" s="132"/>
      <c r="B366" s="512">
        <v>46351</v>
      </c>
      <c r="C366" s="136"/>
      <c r="D366" s="136"/>
      <c r="E366" s="135"/>
      <c r="F366" s="135"/>
      <c r="G366" s="147">
        <f t="shared" si="141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42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43"/>
        <v>0</v>
      </c>
      <c r="AH366" s="136"/>
      <c r="AI366" s="136"/>
      <c r="AJ366" s="136"/>
      <c r="AK366" s="105">
        <f t="shared" si="144"/>
        <v>0</v>
      </c>
      <c r="AL366" s="143"/>
      <c r="AM366" s="143"/>
      <c r="AN366" s="143"/>
      <c r="AO366" s="143"/>
      <c r="AP366" s="146"/>
      <c r="AQ366" s="224">
        <f t="shared" si="152"/>
        <v>0</v>
      </c>
      <c r="AR366" s="274"/>
      <c r="AS366" s="126"/>
      <c r="AT366" s="126"/>
      <c r="AU366" s="126"/>
      <c r="AV366" s="274"/>
      <c r="AW366" s="274"/>
      <c r="AX366" s="274"/>
      <c r="AY366" s="274"/>
      <c r="AZ366" s="222">
        <f t="shared" si="146"/>
        <v>0</v>
      </c>
      <c r="BA366" s="140">
        <f t="shared" si="147"/>
        <v>0</v>
      </c>
      <c r="BB366" s="132"/>
      <c r="BC366" s="140">
        <f t="shared" si="148"/>
        <v>0</v>
      </c>
      <c r="BD366" s="126"/>
      <c r="BE366" s="126"/>
      <c r="BF366" s="126"/>
      <c r="BG366" s="126"/>
      <c r="BH366" s="126"/>
      <c r="BI366" s="126"/>
      <c r="BJ366" s="126"/>
      <c r="BK366" s="126"/>
      <c r="BL366" s="126"/>
      <c r="BM366" s="126"/>
      <c r="BN366" s="126"/>
      <c r="BO366" s="126"/>
      <c r="BP366" s="126"/>
      <c r="BQ366" s="130">
        <f t="shared" si="149"/>
        <v>0</v>
      </c>
      <c r="BR366" s="132"/>
    </row>
    <row r="367" spans="1:70" ht="15.75" customHeight="1" thickBot="1" x14ac:dyDescent="0.3">
      <c r="A367" s="132"/>
      <c r="B367" s="512">
        <v>46352</v>
      </c>
      <c r="C367" s="136"/>
      <c r="D367" s="136"/>
      <c r="E367" s="135"/>
      <c r="F367" s="135"/>
      <c r="G367" s="147">
        <f t="shared" si="141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42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43"/>
        <v>0</v>
      </c>
      <c r="AH367" s="136"/>
      <c r="AI367" s="136"/>
      <c r="AJ367" s="136"/>
      <c r="AK367" s="105">
        <f t="shared" si="144"/>
        <v>0</v>
      </c>
      <c r="AL367" s="143"/>
      <c r="AM367" s="143"/>
      <c r="AN367" s="143"/>
      <c r="AO367" s="143"/>
      <c r="AP367" s="146"/>
      <c r="AQ367" s="224">
        <f t="shared" si="152"/>
        <v>0</v>
      </c>
      <c r="AR367" s="274"/>
      <c r="AS367" s="126"/>
      <c r="AT367" s="126"/>
      <c r="AU367" s="126"/>
      <c r="AV367" s="274"/>
      <c r="AW367" s="274"/>
      <c r="AX367" s="274"/>
      <c r="AY367" s="274"/>
      <c r="AZ367" s="222">
        <f t="shared" si="146"/>
        <v>0</v>
      </c>
      <c r="BA367" s="140">
        <f t="shared" si="147"/>
        <v>0</v>
      </c>
      <c r="BB367" s="132"/>
      <c r="BC367" s="140">
        <f t="shared" si="148"/>
        <v>0</v>
      </c>
      <c r="BD367" s="126"/>
      <c r="BE367" s="126"/>
      <c r="BF367" s="126"/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30">
        <f t="shared" si="149"/>
        <v>0</v>
      </c>
      <c r="BR367" s="132"/>
    </row>
    <row r="368" spans="1:70" ht="14.25" customHeight="1" thickBot="1" x14ac:dyDescent="0.3">
      <c r="A368" s="132"/>
      <c r="B368" s="512">
        <v>46353</v>
      </c>
      <c r="C368" s="136"/>
      <c r="D368" s="136"/>
      <c r="E368" s="135"/>
      <c r="F368" s="135"/>
      <c r="G368" s="147">
        <f t="shared" si="141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42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43"/>
        <v>0</v>
      </c>
      <c r="AH368" s="136"/>
      <c r="AI368" s="136"/>
      <c r="AJ368" s="136"/>
      <c r="AK368" s="105">
        <f t="shared" si="144"/>
        <v>0</v>
      </c>
      <c r="AL368" s="143"/>
      <c r="AM368" s="143"/>
      <c r="AN368" s="143"/>
      <c r="AO368" s="143"/>
      <c r="AP368" s="146"/>
      <c r="AQ368" s="224">
        <f t="shared" si="152"/>
        <v>0</v>
      </c>
      <c r="AR368" s="274"/>
      <c r="AS368" s="126"/>
      <c r="AT368" s="126"/>
      <c r="AU368" s="126"/>
      <c r="AV368" s="274"/>
      <c r="AW368" s="274"/>
      <c r="AX368" s="274"/>
      <c r="AY368" s="274"/>
      <c r="AZ368" s="222">
        <f t="shared" si="146"/>
        <v>0</v>
      </c>
      <c r="BA368" s="140">
        <f t="shared" si="147"/>
        <v>0</v>
      </c>
      <c r="BB368" s="132"/>
      <c r="BC368" s="140">
        <f t="shared" si="148"/>
        <v>0</v>
      </c>
      <c r="BD368" s="126"/>
      <c r="BE368" s="126"/>
      <c r="BF368" s="126"/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30">
        <f t="shared" si="149"/>
        <v>0</v>
      </c>
      <c r="BR368" s="132"/>
    </row>
    <row r="369" spans="1:70" ht="14.25" customHeight="1" thickBot="1" x14ac:dyDescent="0.3">
      <c r="A369" s="132"/>
      <c r="B369" s="512">
        <v>46354</v>
      </c>
      <c r="C369" s="136"/>
      <c r="D369" s="136"/>
      <c r="E369" s="135"/>
      <c r="F369" s="135"/>
      <c r="G369" s="147">
        <f t="shared" si="141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42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43"/>
        <v>0</v>
      </c>
      <c r="AH369" s="136"/>
      <c r="AI369" s="136"/>
      <c r="AJ369" s="136"/>
      <c r="AK369" s="105">
        <f t="shared" si="144"/>
        <v>0</v>
      </c>
      <c r="AL369" s="143"/>
      <c r="AM369" s="143"/>
      <c r="AN369" s="143"/>
      <c r="AO369" s="143"/>
      <c r="AP369" s="146"/>
      <c r="AQ369" s="224">
        <f t="shared" si="152"/>
        <v>0</v>
      </c>
      <c r="AR369" s="274"/>
      <c r="AS369" s="126"/>
      <c r="AT369" s="126"/>
      <c r="AU369" s="126"/>
      <c r="AV369" s="274"/>
      <c r="AW369" s="274"/>
      <c r="AX369" s="274"/>
      <c r="AY369" s="274"/>
      <c r="AZ369" s="222">
        <f t="shared" si="146"/>
        <v>0</v>
      </c>
      <c r="BA369" s="140">
        <f t="shared" si="147"/>
        <v>0</v>
      </c>
      <c r="BB369" s="132"/>
      <c r="BC369" s="140">
        <f t="shared" si="148"/>
        <v>0</v>
      </c>
      <c r="BD369" s="126"/>
      <c r="BE369" s="126"/>
      <c r="BF369" s="126"/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30">
        <f t="shared" si="149"/>
        <v>0</v>
      </c>
      <c r="BR369" s="132"/>
    </row>
    <row r="370" spans="1:70" ht="14.25" customHeight="1" thickBot="1" x14ac:dyDescent="0.3">
      <c r="A370" s="132"/>
      <c r="B370" s="512">
        <v>46355</v>
      </c>
      <c r="C370" s="136"/>
      <c r="D370" s="136"/>
      <c r="E370" s="135"/>
      <c r="F370" s="135"/>
      <c r="G370" s="147">
        <f t="shared" si="141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42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43"/>
        <v>0</v>
      </c>
      <c r="AH370" s="136"/>
      <c r="AI370" s="136"/>
      <c r="AJ370" s="136"/>
      <c r="AK370" s="105">
        <f t="shared" si="144"/>
        <v>0</v>
      </c>
      <c r="AL370" s="143"/>
      <c r="AM370" s="143"/>
      <c r="AN370" s="143"/>
      <c r="AO370" s="143"/>
      <c r="AP370" s="146"/>
      <c r="AQ370" s="224">
        <f t="shared" si="152"/>
        <v>0</v>
      </c>
      <c r="AR370" s="274"/>
      <c r="AS370" s="126"/>
      <c r="AT370" s="126"/>
      <c r="AU370" s="126"/>
      <c r="AV370" s="274"/>
      <c r="AW370" s="274"/>
      <c r="AX370" s="274"/>
      <c r="AY370" s="274"/>
      <c r="AZ370" s="222">
        <f t="shared" si="146"/>
        <v>0</v>
      </c>
      <c r="BA370" s="140">
        <f t="shared" si="147"/>
        <v>0</v>
      </c>
      <c r="BB370" s="132"/>
      <c r="BC370" s="140">
        <f t="shared" si="148"/>
        <v>0</v>
      </c>
      <c r="BD370" s="126"/>
      <c r="BE370" s="126"/>
      <c r="BF370" s="126"/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30">
        <f t="shared" si="149"/>
        <v>0</v>
      </c>
      <c r="BR370" s="132"/>
    </row>
    <row r="371" spans="1:70" ht="14.25" customHeight="1" x14ac:dyDescent="0.25">
      <c r="A371" s="132"/>
      <c r="B371" s="512">
        <v>46356</v>
      </c>
      <c r="C371" s="136"/>
      <c r="D371" s="136"/>
      <c r="E371" s="135"/>
      <c r="F371" s="135"/>
      <c r="G371" s="147">
        <f t="shared" si="141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42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43"/>
        <v>0</v>
      </c>
      <c r="AH371" s="136"/>
      <c r="AI371" s="136"/>
      <c r="AJ371" s="136"/>
      <c r="AK371" s="105">
        <f t="shared" si="144"/>
        <v>0</v>
      </c>
      <c r="AL371" s="143"/>
      <c r="AM371" s="143"/>
      <c r="AN371" s="143"/>
      <c r="AO371" s="143"/>
      <c r="AP371" s="146"/>
      <c r="AQ371" s="224">
        <f t="shared" si="152"/>
        <v>0</v>
      </c>
      <c r="AR371" s="296"/>
      <c r="AS371" s="138"/>
      <c r="AT371" s="138"/>
      <c r="AU371" s="138"/>
      <c r="AV371" s="274"/>
      <c r="AW371" s="274"/>
      <c r="AX371" s="274"/>
      <c r="AY371" s="274"/>
      <c r="AZ371" s="222">
        <f t="shared" si="146"/>
        <v>0</v>
      </c>
      <c r="BA371" s="140">
        <f t="shared" si="147"/>
        <v>0</v>
      </c>
      <c r="BB371" s="132"/>
      <c r="BC371" s="140">
        <f t="shared" si="148"/>
        <v>0</v>
      </c>
      <c r="BD371" s="126"/>
      <c r="BE371" s="126"/>
      <c r="BF371" s="126"/>
      <c r="BG371" s="126"/>
      <c r="BH371" s="126"/>
      <c r="BI371" s="126"/>
      <c r="BJ371" s="126"/>
      <c r="BK371" s="126"/>
      <c r="BL371" s="126"/>
      <c r="BM371" s="126"/>
      <c r="BN371" s="126"/>
      <c r="BO371" s="126"/>
      <c r="BP371" s="126"/>
      <c r="BQ371" s="130">
        <f t="shared" si="149"/>
        <v>0</v>
      </c>
      <c r="BR371" s="132"/>
    </row>
    <row r="372" spans="1:70" ht="14.25" customHeight="1" x14ac:dyDescent="0.25">
      <c r="A372" s="3"/>
      <c r="B372" s="2"/>
      <c r="C372" s="166">
        <f t="shared" ref="C372:T372" si="153">SUM(C342:C371)</f>
        <v>0</v>
      </c>
      <c r="D372" s="166">
        <f t="shared" si="153"/>
        <v>0</v>
      </c>
      <c r="E372" s="166">
        <f t="shared" si="153"/>
        <v>0</v>
      </c>
      <c r="F372" s="166">
        <f t="shared" si="153"/>
        <v>0</v>
      </c>
      <c r="G372" s="166">
        <f t="shared" si="153"/>
        <v>0</v>
      </c>
      <c r="H372" s="166">
        <f t="shared" si="153"/>
        <v>0</v>
      </c>
      <c r="I372" s="166">
        <f t="shared" si="153"/>
        <v>0</v>
      </c>
      <c r="J372" s="166">
        <f t="shared" si="153"/>
        <v>0</v>
      </c>
      <c r="K372" s="166">
        <f t="shared" si="153"/>
        <v>0</v>
      </c>
      <c r="L372" s="166">
        <f t="shared" si="153"/>
        <v>0</v>
      </c>
      <c r="M372" s="166">
        <f t="shared" si="153"/>
        <v>0</v>
      </c>
      <c r="N372" s="166">
        <f t="shared" si="153"/>
        <v>0</v>
      </c>
      <c r="O372" s="166">
        <f t="shared" si="153"/>
        <v>0</v>
      </c>
      <c r="P372" s="166">
        <f t="shared" si="153"/>
        <v>0</v>
      </c>
      <c r="Q372" s="166">
        <f t="shared" si="153"/>
        <v>0</v>
      </c>
      <c r="R372" s="166">
        <f t="shared" si="153"/>
        <v>0</v>
      </c>
      <c r="S372" s="166">
        <f t="shared" si="153"/>
        <v>0</v>
      </c>
      <c r="T372" s="166">
        <f t="shared" si="153"/>
        <v>0</v>
      </c>
      <c r="U372" s="166"/>
      <c r="V372" s="166">
        <f t="shared" ref="V372:AI372" si="154">SUM(V342:V371)</f>
        <v>0</v>
      </c>
      <c r="W372" s="166">
        <f t="shared" si="154"/>
        <v>0</v>
      </c>
      <c r="X372" s="166">
        <f t="shared" si="154"/>
        <v>0</v>
      </c>
      <c r="Y372" s="166">
        <f t="shared" si="154"/>
        <v>0</v>
      </c>
      <c r="Z372" s="166">
        <f t="shared" si="154"/>
        <v>0</v>
      </c>
      <c r="AA372" s="166">
        <f t="shared" si="154"/>
        <v>0</v>
      </c>
      <c r="AB372" s="166">
        <f t="shared" si="154"/>
        <v>0</v>
      </c>
      <c r="AC372" s="166">
        <f t="shared" si="154"/>
        <v>0</v>
      </c>
      <c r="AD372" s="166">
        <f t="shared" si="154"/>
        <v>0</v>
      </c>
      <c r="AE372" s="166">
        <f t="shared" si="154"/>
        <v>0</v>
      </c>
      <c r="AF372" s="166">
        <f t="shared" si="154"/>
        <v>0</v>
      </c>
      <c r="AG372" s="166">
        <f t="shared" si="154"/>
        <v>0</v>
      </c>
      <c r="AH372" s="166">
        <f t="shared" si="154"/>
        <v>0</v>
      </c>
      <c r="AI372" s="166">
        <f t="shared" si="154"/>
        <v>0</v>
      </c>
      <c r="AJ372" s="166"/>
      <c r="AK372" s="166">
        <f t="shared" ref="AK372:AM372" si="155">SUM(AK342:AK371)</f>
        <v>0</v>
      </c>
      <c r="AL372" s="166">
        <f t="shared" si="155"/>
        <v>0</v>
      </c>
      <c r="AM372" s="166">
        <f t="shared" si="155"/>
        <v>0</v>
      </c>
      <c r="AN372" s="166"/>
      <c r="AO372" s="166"/>
      <c r="AP372" s="166"/>
      <c r="AQ372" s="166">
        <f t="shared" ref="AQ372:BA372" si="156">SUM(AQ342:AQ371)</f>
        <v>0</v>
      </c>
      <c r="AR372" s="166">
        <f t="shared" si="156"/>
        <v>0</v>
      </c>
      <c r="AS372" s="166">
        <f t="shared" si="156"/>
        <v>0</v>
      </c>
      <c r="AT372" s="166">
        <f t="shared" si="156"/>
        <v>0</v>
      </c>
      <c r="AU372" s="166">
        <f t="shared" si="156"/>
        <v>0</v>
      </c>
      <c r="AV372" s="166">
        <f t="shared" si="156"/>
        <v>0</v>
      </c>
      <c r="AW372" s="166">
        <f t="shared" si="156"/>
        <v>0</v>
      </c>
      <c r="AX372" s="166">
        <f t="shared" si="156"/>
        <v>0</v>
      </c>
      <c r="AY372" s="166">
        <f t="shared" si="156"/>
        <v>0</v>
      </c>
      <c r="AZ372" s="166">
        <f t="shared" si="156"/>
        <v>0</v>
      </c>
      <c r="BA372" s="166">
        <f t="shared" si="156"/>
        <v>0</v>
      </c>
      <c r="BB372" s="132"/>
      <c r="BC372" s="166">
        <f>SUM(BC342:BC371)</f>
        <v>0</v>
      </c>
      <c r="BD372" s="166"/>
      <c r="BE372" s="166"/>
      <c r="BF372" s="166"/>
      <c r="BG372" s="166"/>
      <c r="BH372" s="166"/>
      <c r="BI372" s="166"/>
      <c r="BJ372" s="166"/>
      <c r="BK372" s="166"/>
      <c r="BL372" s="166"/>
      <c r="BM372" s="166">
        <f t="shared" ref="BM372:BR372" si="157">SUM(BM342:BM371)</f>
        <v>0</v>
      </c>
      <c r="BN372" s="166">
        <f t="shared" si="157"/>
        <v>0</v>
      </c>
      <c r="BO372" s="166">
        <f t="shared" si="157"/>
        <v>0</v>
      </c>
      <c r="BP372" s="166">
        <f t="shared" si="157"/>
        <v>0</v>
      </c>
      <c r="BQ372" s="166">
        <f t="shared" si="157"/>
        <v>0</v>
      </c>
      <c r="BR372" s="166">
        <f t="shared" si="157"/>
        <v>0</v>
      </c>
    </row>
    <row r="373" spans="1:70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4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132"/>
      <c r="AZ373" s="4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spans="1:70" ht="14.25" customHeight="1" thickBot="1" x14ac:dyDescent="0.3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176"/>
      <c r="AH374" s="176"/>
      <c r="AI374" s="3"/>
      <c r="AJ374" s="3"/>
      <c r="AK374" s="4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132"/>
      <c r="AZ374" s="4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spans="1:70" ht="14.25" customHeight="1" thickBot="1" x14ac:dyDescent="0.3">
      <c r="A375" s="132"/>
      <c r="B375" s="512">
        <v>46357</v>
      </c>
      <c r="C375" s="190"/>
      <c r="D375" s="190"/>
      <c r="E375" s="182"/>
      <c r="F375" s="182"/>
      <c r="G375" s="216">
        <f t="shared" ref="G375:G405" si="158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03">
        <f t="shared" ref="T375:T405" si="159">SUM(H375:S375)</f>
        <v>0</v>
      </c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03">
        <f t="shared" ref="AG375:AG405" si="160">SUM(U375:AF375)</f>
        <v>0</v>
      </c>
      <c r="AH375" s="190"/>
      <c r="AI375" s="190"/>
      <c r="AJ375" s="190"/>
      <c r="AK375" s="191">
        <f t="shared" ref="AK375:AK405" si="161">SUM(AH375:AJ375)</f>
        <v>0</v>
      </c>
      <c r="AL375" s="186"/>
      <c r="AM375" s="186"/>
      <c r="AN375" s="186"/>
      <c r="AO375" s="186"/>
      <c r="AP375" s="193"/>
      <c r="AQ375" s="266">
        <f t="shared" ref="AQ375:AQ405" si="162">+G375-T375-AG375-AK375-AL375-AN375-AO375-AP375</f>
        <v>0</v>
      </c>
      <c r="AR375" s="269"/>
      <c r="AS375" s="109"/>
      <c r="AT375" s="109"/>
      <c r="AU375" s="109"/>
      <c r="AV375" s="269"/>
      <c r="AW375" s="269"/>
      <c r="AX375" s="269"/>
      <c r="AY375" s="269"/>
      <c r="AZ375" s="272">
        <f t="shared" ref="AZ375:AZ405" si="163">SUM(AR375:AY375)-AX375</f>
        <v>0</v>
      </c>
      <c r="BA375" s="195">
        <f t="shared" ref="BA375:BA405" si="164">+AQ375-AZ375</f>
        <v>0</v>
      </c>
      <c r="BB375" s="132"/>
      <c r="BC375" s="195">
        <f t="shared" ref="BC375:BC405" si="165">SUM(BD375:BP375)</f>
        <v>0</v>
      </c>
      <c r="BD375" s="196"/>
      <c r="BE375" s="196"/>
      <c r="BF375" s="196"/>
      <c r="BG375" s="196"/>
      <c r="BH375" s="196"/>
      <c r="BI375" s="196"/>
      <c r="BJ375" s="196"/>
      <c r="BK375" s="196"/>
      <c r="BL375" s="196"/>
      <c r="BM375" s="196"/>
      <c r="BN375" s="196"/>
      <c r="BO375" s="196"/>
      <c r="BP375" s="196"/>
      <c r="BQ375" s="116">
        <f t="shared" ref="BQ375:BQ405" si="166">+BA375-BC375</f>
        <v>0</v>
      </c>
      <c r="BR375" s="132"/>
    </row>
    <row r="376" spans="1:70" ht="14.25" customHeight="1" thickBot="1" x14ac:dyDescent="0.3">
      <c r="A376" s="132"/>
      <c r="B376" s="512">
        <v>46358</v>
      </c>
      <c r="C376" s="136"/>
      <c r="D376" s="136"/>
      <c r="E376" s="135"/>
      <c r="F376" s="135"/>
      <c r="G376" s="147">
        <f t="shared" si="158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59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60"/>
        <v>0</v>
      </c>
      <c r="AH376" s="136"/>
      <c r="AI376" s="136"/>
      <c r="AJ376" s="136"/>
      <c r="AK376" s="105">
        <f t="shared" si="161"/>
        <v>0</v>
      </c>
      <c r="AL376" s="143"/>
      <c r="AM376" s="143"/>
      <c r="AN376" s="143"/>
      <c r="AO376" s="143"/>
      <c r="AP376" s="146"/>
      <c r="AQ376" s="224">
        <f t="shared" si="162"/>
        <v>0</v>
      </c>
      <c r="AR376" s="274"/>
      <c r="AS376" s="126"/>
      <c r="AT376" s="126"/>
      <c r="AU376" s="126"/>
      <c r="AV376" s="274"/>
      <c r="AW376" s="274"/>
      <c r="AX376" s="274"/>
      <c r="AY376" s="274"/>
      <c r="AZ376" s="222">
        <f t="shared" si="163"/>
        <v>0</v>
      </c>
      <c r="BA376" s="140">
        <f t="shared" si="164"/>
        <v>0</v>
      </c>
      <c r="BB376" s="132"/>
      <c r="BC376" s="140">
        <f t="shared" si="165"/>
        <v>0</v>
      </c>
      <c r="BD376" s="141"/>
      <c r="BE376" s="141"/>
      <c r="BF376" s="141"/>
      <c r="BG376" s="141"/>
      <c r="BH376" s="141"/>
      <c r="BI376" s="141"/>
      <c r="BJ376" s="141"/>
      <c r="BK376" s="141"/>
      <c r="BL376" s="141"/>
      <c r="BM376" s="141"/>
      <c r="BN376" s="141"/>
      <c r="BO376" s="141"/>
      <c r="BP376" s="141"/>
      <c r="BQ376" s="130">
        <f t="shared" si="166"/>
        <v>0</v>
      </c>
      <c r="BR376" s="132"/>
    </row>
    <row r="377" spans="1:70" ht="14.25" customHeight="1" thickBot="1" x14ac:dyDescent="0.3">
      <c r="A377" s="132"/>
      <c r="B377" s="512">
        <v>46359</v>
      </c>
      <c r="C377" s="136"/>
      <c r="D377" s="136"/>
      <c r="E377" s="135"/>
      <c r="F377" s="135"/>
      <c r="G377" s="147">
        <f t="shared" si="158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59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60"/>
        <v>0</v>
      </c>
      <c r="AH377" s="136"/>
      <c r="AI377" s="136"/>
      <c r="AJ377" s="136"/>
      <c r="AK377" s="105">
        <f t="shared" si="161"/>
        <v>0</v>
      </c>
      <c r="AL377" s="143"/>
      <c r="AM377" s="143"/>
      <c r="AN377" s="143"/>
      <c r="AO377" s="143"/>
      <c r="AP377" s="146"/>
      <c r="AQ377" s="224">
        <f t="shared" si="162"/>
        <v>0</v>
      </c>
      <c r="AR377" s="274"/>
      <c r="AS377" s="126"/>
      <c r="AT377" s="126"/>
      <c r="AU377" s="126"/>
      <c r="AV377" s="274"/>
      <c r="AW377" s="274"/>
      <c r="AX377" s="274"/>
      <c r="AY377" s="274"/>
      <c r="AZ377" s="222">
        <f t="shared" si="163"/>
        <v>0</v>
      </c>
      <c r="BA377" s="140">
        <f t="shared" si="164"/>
        <v>0</v>
      </c>
      <c r="BB377" s="132"/>
      <c r="BC377" s="140">
        <f t="shared" si="165"/>
        <v>0</v>
      </c>
      <c r="BD377" s="141"/>
      <c r="BE377" s="141"/>
      <c r="BF377" s="141"/>
      <c r="BG377" s="141"/>
      <c r="BH377" s="141"/>
      <c r="BI377" s="141"/>
      <c r="BJ377" s="141"/>
      <c r="BK377" s="141"/>
      <c r="BL377" s="141"/>
      <c r="BM377" s="141"/>
      <c r="BN377" s="141"/>
      <c r="BO377" s="141"/>
      <c r="BP377" s="141"/>
      <c r="BQ377" s="130">
        <f t="shared" si="166"/>
        <v>0</v>
      </c>
      <c r="BR377" s="132"/>
    </row>
    <row r="378" spans="1:70" ht="14.25" customHeight="1" thickBot="1" x14ac:dyDescent="0.3">
      <c r="A378" s="132"/>
      <c r="B378" s="512">
        <v>46360</v>
      </c>
      <c r="C378" s="136"/>
      <c r="D378" s="136"/>
      <c r="E378" s="135"/>
      <c r="F378" s="135"/>
      <c r="G378" s="147">
        <f t="shared" si="158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59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60"/>
        <v>0</v>
      </c>
      <c r="AH378" s="136"/>
      <c r="AI378" s="136"/>
      <c r="AJ378" s="136"/>
      <c r="AK378" s="105">
        <f t="shared" si="161"/>
        <v>0</v>
      </c>
      <c r="AL378" s="143"/>
      <c r="AM378" s="143"/>
      <c r="AN378" s="143"/>
      <c r="AO378" s="143"/>
      <c r="AP378" s="146"/>
      <c r="AQ378" s="224">
        <f t="shared" si="162"/>
        <v>0</v>
      </c>
      <c r="AR378" s="274"/>
      <c r="AS378" s="126"/>
      <c r="AT378" s="126"/>
      <c r="AU378" s="126"/>
      <c r="AV378" s="274"/>
      <c r="AW378" s="274"/>
      <c r="AX378" s="274"/>
      <c r="AY378" s="274"/>
      <c r="AZ378" s="222">
        <f t="shared" si="163"/>
        <v>0</v>
      </c>
      <c r="BA378" s="140">
        <f t="shared" si="164"/>
        <v>0</v>
      </c>
      <c r="BB378" s="132"/>
      <c r="BC378" s="140">
        <f t="shared" si="165"/>
        <v>0</v>
      </c>
      <c r="BD378" s="141"/>
      <c r="BE378" s="141"/>
      <c r="BF378" s="141"/>
      <c r="BG378" s="141"/>
      <c r="BH378" s="141"/>
      <c r="BI378" s="141"/>
      <c r="BJ378" s="141"/>
      <c r="BK378" s="141"/>
      <c r="BL378" s="141"/>
      <c r="BM378" s="141"/>
      <c r="BN378" s="141"/>
      <c r="BO378" s="141"/>
      <c r="BP378" s="141"/>
      <c r="BQ378" s="130">
        <f t="shared" si="166"/>
        <v>0</v>
      </c>
      <c r="BR378" s="132"/>
    </row>
    <row r="379" spans="1:70" ht="14.25" customHeight="1" thickBot="1" x14ac:dyDescent="0.3">
      <c r="A379" s="132"/>
      <c r="B379" s="512">
        <v>46361</v>
      </c>
      <c r="C379" s="136"/>
      <c r="D379" s="136"/>
      <c r="E379" s="135"/>
      <c r="F379" s="135"/>
      <c r="G379" s="147">
        <f t="shared" si="158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59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60"/>
        <v>0</v>
      </c>
      <c r="AH379" s="136"/>
      <c r="AI379" s="136"/>
      <c r="AJ379" s="136"/>
      <c r="AK379" s="105">
        <f t="shared" si="161"/>
        <v>0</v>
      </c>
      <c r="AL379" s="143"/>
      <c r="AM379" s="143"/>
      <c r="AN379" s="143"/>
      <c r="AO379" s="143"/>
      <c r="AP379" s="146"/>
      <c r="AQ379" s="224">
        <f t="shared" si="162"/>
        <v>0</v>
      </c>
      <c r="AR379" s="274"/>
      <c r="AS379" s="126"/>
      <c r="AT379" s="126"/>
      <c r="AU379" s="126"/>
      <c r="AV379" s="274"/>
      <c r="AW379" s="274"/>
      <c r="AX379" s="274"/>
      <c r="AY379" s="274"/>
      <c r="AZ379" s="222">
        <f t="shared" si="163"/>
        <v>0</v>
      </c>
      <c r="BA379" s="140">
        <f t="shared" si="164"/>
        <v>0</v>
      </c>
      <c r="BB379" s="132"/>
      <c r="BC379" s="140">
        <f t="shared" si="165"/>
        <v>0</v>
      </c>
      <c r="BD379" s="141"/>
      <c r="BE379" s="141"/>
      <c r="BF379" s="141"/>
      <c r="BG379" s="141"/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30">
        <f t="shared" si="166"/>
        <v>0</v>
      </c>
      <c r="BR379" s="132"/>
    </row>
    <row r="380" spans="1:70" ht="14.25" customHeight="1" thickBot="1" x14ac:dyDescent="0.3">
      <c r="A380" s="132"/>
      <c r="B380" s="512">
        <v>46362</v>
      </c>
      <c r="C380" s="136"/>
      <c r="D380" s="136"/>
      <c r="E380" s="135"/>
      <c r="F380" s="135"/>
      <c r="G380" s="147">
        <f t="shared" si="158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59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60"/>
        <v>0</v>
      </c>
      <c r="AH380" s="136"/>
      <c r="AI380" s="136"/>
      <c r="AJ380" s="136"/>
      <c r="AK380" s="105">
        <f t="shared" si="161"/>
        <v>0</v>
      </c>
      <c r="AL380" s="143"/>
      <c r="AM380" s="143"/>
      <c r="AN380" s="143"/>
      <c r="AO380" s="143"/>
      <c r="AP380" s="146"/>
      <c r="AQ380" s="224">
        <f t="shared" si="162"/>
        <v>0</v>
      </c>
      <c r="AR380" s="274"/>
      <c r="AS380" s="126"/>
      <c r="AT380" s="126"/>
      <c r="AU380" s="126"/>
      <c r="AV380" s="274"/>
      <c r="AW380" s="274"/>
      <c r="AX380" s="274"/>
      <c r="AY380" s="274"/>
      <c r="AZ380" s="222">
        <f t="shared" si="163"/>
        <v>0</v>
      </c>
      <c r="BA380" s="140">
        <f t="shared" si="164"/>
        <v>0</v>
      </c>
      <c r="BB380" s="132"/>
      <c r="BC380" s="140">
        <f t="shared" si="165"/>
        <v>0</v>
      </c>
      <c r="BD380" s="141"/>
      <c r="BE380" s="141"/>
      <c r="BF380" s="141"/>
      <c r="BG380" s="141"/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30">
        <f t="shared" si="166"/>
        <v>0</v>
      </c>
      <c r="BR380" s="132"/>
    </row>
    <row r="381" spans="1:70" ht="14.25" customHeight="1" thickBot="1" x14ac:dyDescent="0.3">
      <c r="A381" s="132"/>
      <c r="B381" s="512">
        <v>46363</v>
      </c>
      <c r="C381" s="136"/>
      <c r="D381" s="136"/>
      <c r="E381" s="135"/>
      <c r="F381" s="135"/>
      <c r="G381" s="147">
        <f t="shared" si="158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59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60"/>
        <v>0</v>
      </c>
      <c r="AH381" s="136"/>
      <c r="AI381" s="136"/>
      <c r="AJ381" s="136"/>
      <c r="AK381" s="105">
        <f t="shared" si="161"/>
        <v>0</v>
      </c>
      <c r="AL381" s="143"/>
      <c r="AM381" s="143"/>
      <c r="AN381" s="143"/>
      <c r="AO381" s="143"/>
      <c r="AP381" s="146"/>
      <c r="AQ381" s="224">
        <f t="shared" si="162"/>
        <v>0</v>
      </c>
      <c r="AR381" s="274"/>
      <c r="AS381" s="126"/>
      <c r="AT381" s="126"/>
      <c r="AU381" s="126"/>
      <c r="AV381" s="274"/>
      <c r="AW381" s="274"/>
      <c r="AX381" s="274"/>
      <c r="AY381" s="274"/>
      <c r="AZ381" s="222">
        <f t="shared" si="163"/>
        <v>0</v>
      </c>
      <c r="BA381" s="140">
        <f t="shared" si="164"/>
        <v>0</v>
      </c>
      <c r="BB381" s="132"/>
      <c r="BC381" s="140">
        <f t="shared" si="165"/>
        <v>0</v>
      </c>
      <c r="BD381" s="141"/>
      <c r="BE381" s="141"/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30">
        <f t="shared" si="166"/>
        <v>0</v>
      </c>
      <c r="BR381" s="132"/>
    </row>
    <row r="382" spans="1:70" ht="14.25" customHeight="1" thickBot="1" x14ac:dyDescent="0.3">
      <c r="A382" s="132"/>
      <c r="B382" s="512">
        <v>46364</v>
      </c>
      <c r="C382" s="136"/>
      <c r="D382" s="136"/>
      <c r="E382" s="135"/>
      <c r="F382" s="135"/>
      <c r="G382" s="147">
        <f t="shared" si="158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59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60"/>
        <v>0</v>
      </c>
      <c r="AH382" s="136"/>
      <c r="AI382" s="136"/>
      <c r="AJ382" s="136"/>
      <c r="AK382" s="105">
        <f t="shared" si="161"/>
        <v>0</v>
      </c>
      <c r="AL382" s="143"/>
      <c r="AM382" s="143"/>
      <c r="AN382" s="143"/>
      <c r="AO382" s="143"/>
      <c r="AP382" s="146"/>
      <c r="AQ382" s="224">
        <f t="shared" si="162"/>
        <v>0</v>
      </c>
      <c r="AR382" s="274"/>
      <c r="AS382" s="126"/>
      <c r="AT382" s="126"/>
      <c r="AU382" s="126"/>
      <c r="AV382" s="274"/>
      <c r="AW382" s="274"/>
      <c r="AX382" s="274"/>
      <c r="AY382" s="274"/>
      <c r="AZ382" s="222">
        <f t="shared" si="163"/>
        <v>0</v>
      </c>
      <c r="BA382" s="140">
        <f t="shared" si="164"/>
        <v>0</v>
      </c>
      <c r="BB382" s="132"/>
      <c r="BC382" s="140">
        <f t="shared" si="165"/>
        <v>0</v>
      </c>
      <c r="BD382" s="141"/>
      <c r="BE382" s="141"/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30">
        <f t="shared" si="166"/>
        <v>0</v>
      </c>
      <c r="BR382" s="132"/>
    </row>
    <row r="383" spans="1:70" ht="14.25" customHeight="1" thickBot="1" x14ac:dyDescent="0.3">
      <c r="A383" s="132"/>
      <c r="B383" s="512">
        <v>46365</v>
      </c>
      <c r="C383" s="136"/>
      <c r="D383" s="136"/>
      <c r="E383" s="135"/>
      <c r="F383" s="135"/>
      <c r="G383" s="147">
        <f t="shared" si="158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59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60"/>
        <v>0</v>
      </c>
      <c r="AH383" s="136"/>
      <c r="AI383" s="136"/>
      <c r="AJ383" s="136"/>
      <c r="AK383" s="105">
        <f t="shared" si="161"/>
        <v>0</v>
      </c>
      <c r="AL383" s="143"/>
      <c r="AM383" s="143"/>
      <c r="AN383" s="143"/>
      <c r="AO383" s="143"/>
      <c r="AP383" s="146"/>
      <c r="AQ383" s="224">
        <f t="shared" si="162"/>
        <v>0</v>
      </c>
      <c r="AR383" s="274"/>
      <c r="AS383" s="126"/>
      <c r="AT383" s="126"/>
      <c r="AU383" s="126"/>
      <c r="AV383" s="274"/>
      <c r="AW383" s="274"/>
      <c r="AX383" s="274"/>
      <c r="AY383" s="274"/>
      <c r="AZ383" s="222">
        <f t="shared" si="163"/>
        <v>0</v>
      </c>
      <c r="BA383" s="140">
        <f t="shared" si="164"/>
        <v>0</v>
      </c>
      <c r="BB383" s="132"/>
      <c r="BC383" s="140">
        <f t="shared" si="165"/>
        <v>0</v>
      </c>
      <c r="BD383" s="141"/>
      <c r="BE383" s="141"/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30">
        <f t="shared" si="166"/>
        <v>0</v>
      </c>
      <c r="BR383" s="132"/>
    </row>
    <row r="384" spans="1:70" ht="14.25" customHeight="1" thickBot="1" x14ac:dyDescent="0.3">
      <c r="A384" s="132"/>
      <c r="B384" s="512">
        <v>46366</v>
      </c>
      <c r="C384" s="136"/>
      <c r="D384" s="136"/>
      <c r="E384" s="135"/>
      <c r="F384" s="135"/>
      <c r="G384" s="147">
        <f t="shared" si="158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59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60"/>
        <v>0</v>
      </c>
      <c r="AH384" s="136"/>
      <c r="AI384" s="136"/>
      <c r="AJ384" s="136"/>
      <c r="AK384" s="105">
        <f t="shared" si="161"/>
        <v>0</v>
      </c>
      <c r="AL384" s="143"/>
      <c r="AM384" s="143"/>
      <c r="AN384" s="143"/>
      <c r="AO384" s="143"/>
      <c r="AP384" s="146"/>
      <c r="AQ384" s="224">
        <f t="shared" si="162"/>
        <v>0</v>
      </c>
      <c r="AR384" s="274"/>
      <c r="AS384" s="126"/>
      <c r="AT384" s="126"/>
      <c r="AU384" s="126"/>
      <c r="AV384" s="274"/>
      <c r="AW384" s="274"/>
      <c r="AX384" s="274"/>
      <c r="AY384" s="274"/>
      <c r="AZ384" s="222">
        <f t="shared" si="163"/>
        <v>0</v>
      </c>
      <c r="BA384" s="140">
        <f t="shared" si="164"/>
        <v>0</v>
      </c>
      <c r="BB384" s="132"/>
      <c r="BC384" s="140">
        <f t="shared" si="165"/>
        <v>0</v>
      </c>
      <c r="BD384" s="141"/>
      <c r="BE384" s="141"/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30">
        <f t="shared" si="166"/>
        <v>0</v>
      </c>
      <c r="BR384" s="132"/>
    </row>
    <row r="385" spans="1:70" ht="14.25" customHeight="1" thickBot="1" x14ac:dyDescent="0.3">
      <c r="A385" s="132"/>
      <c r="B385" s="512">
        <v>46367</v>
      </c>
      <c r="C385" s="136"/>
      <c r="D385" s="136"/>
      <c r="E385" s="135"/>
      <c r="F385" s="135"/>
      <c r="G385" s="147">
        <f t="shared" si="158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59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60"/>
        <v>0</v>
      </c>
      <c r="AH385" s="136"/>
      <c r="AI385" s="136"/>
      <c r="AJ385" s="136"/>
      <c r="AK385" s="105">
        <f t="shared" si="161"/>
        <v>0</v>
      </c>
      <c r="AL385" s="143"/>
      <c r="AM385" s="143"/>
      <c r="AN385" s="143"/>
      <c r="AO385" s="143"/>
      <c r="AP385" s="146"/>
      <c r="AQ385" s="224">
        <f t="shared" si="162"/>
        <v>0</v>
      </c>
      <c r="AR385" s="274"/>
      <c r="AS385" s="126"/>
      <c r="AT385" s="126"/>
      <c r="AU385" s="126"/>
      <c r="AV385" s="274"/>
      <c r="AW385" s="274"/>
      <c r="AX385" s="274"/>
      <c r="AY385" s="274"/>
      <c r="AZ385" s="222">
        <f t="shared" si="163"/>
        <v>0</v>
      </c>
      <c r="BA385" s="140">
        <f t="shared" si="164"/>
        <v>0</v>
      </c>
      <c r="BB385" s="132"/>
      <c r="BC385" s="140">
        <f t="shared" si="165"/>
        <v>0</v>
      </c>
      <c r="BD385" s="141"/>
      <c r="BE385" s="141"/>
      <c r="BF385" s="1034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30">
        <f t="shared" si="166"/>
        <v>0</v>
      </c>
      <c r="BR385" s="132"/>
    </row>
    <row r="386" spans="1:70" ht="14.25" customHeight="1" thickBot="1" x14ac:dyDescent="0.3">
      <c r="A386" s="132"/>
      <c r="B386" s="512">
        <v>46368</v>
      </c>
      <c r="C386" s="136"/>
      <c r="D386" s="136"/>
      <c r="E386" s="135"/>
      <c r="F386" s="135"/>
      <c r="G386" s="147">
        <f t="shared" si="158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59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60"/>
        <v>0</v>
      </c>
      <c r="AH386" s="136"/>
      <c r="AI386" s="136"/>
      <c r="AJ386" s="136"/>
      <c r="AK386" s="105">
        <f t="shared" si="161"/>
        <v>0</v>
      </c>
      <c r="AL386" s="143"/>
      <c r="AM386" s="143"/>
      <c r="AN386" s="143"/>
      <c r="AO386" s="143"/>
      <c r="AP386" s="146"/>
      <c r="AQ386" s="224">
        <f t="shared" si="162"/>
        <v>0</v>
      </c>
      <c r="AR386" s="274"/>
      <c r="AS386" s="126"/>
      <c r="AT386" s="126"/>
      <c r="AU386" s="126"/>
      <c r="AV386" s="274"/>
      <c r="AW386" s="274"/>
      <c r="AX386" s="274"/>
      <c r="AY386" s="274"/>
      <c r="AZ386" s="222">
        <f t="shared" si="163"/>
        <v>0</v>
      </c>
      <c r="BA386" s="140">
        <f t="shared" si="164"/>
        <v>0</v>
      </c>
      <c r="BB386" s="132"/>
      <c r="BC386" s="140">
        <f t="shared" si="165"/>
        <v>0</v>
      </c>
      <c r="BD386" s="141"/>
      <c r="BE386" s="141"/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30">
        <f t="shared" si="166"/>
        <v>0</v>
      </c>
      <c r="BR386" s="132"/>
    </row>
    <row r="387" spans="1:70" ht="14.25" customHeight="1" thickBot="1" x14ac:dyDescent="0.3">
      <c r="A387" s="132"/>
      <c r="B387" s="512">
        <v>46369</v>
      </c>
      <c r="C387" s="136"/>
      <c r="D387" s="136"/>
      <c r="E387" s="135"/>
      <c r="F387" s="135"/>
      <c r="G387" s="147">
        <f t="shared" si="158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59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60"/>
        <v>0</v>
      </c>
      <c r="AH387" s="136"/>
      <c r="AI387" s="136"/>
      <c r="AJ387" s="136"/>
      <c r="AK387" s="105">
        <f t="shared" si="161"/>
        <v>0</v>
      </c>
      <c r="AL387" s="143"/>
      <c r="AM387" s="143"/>
      <c r="AN387" s="143"/>
      <c r="AO387" s="143"/>
      <c r="AP387" s="146"/>
      <c r="AQ387" s="224">
        <f t="shared" si="162"/>
        <v>0</v>
      </c>
      <c r="AR387" s="274"/>
      <c r="AS387" s="126"/>
      <c r="AT387" s="126"/>
      <c r="AU387" s="126"/>
      <c r="AV387" s="274"/>
      <c r="AW387" s="274"/>
      <c r="AX387" s="274"/>
      <c r="AY387" s="274"/>
      <c r="AZ387" s="222">
        <f t="shared" si="163"/>
        <v>0</v>
      </c>
      <c r="BA387" s="140">
        <f t="shared" si="164"/>
        <v>0</v>
      </c>
      <c r="BB387" s="132"/>
      <c r="BC387" s="140">
        <f t="shared" si="165"/>
        <v>0</v>
      </c>
      <c r="BD387" s="141"/>
      <c r="BE387" s="141"/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30">
        <f t="shared" si="166"/>
        <v>0</v>
      </c>
      <c r="BR387" s="132"/>
    </row>
    <row r="388" spans="1:70" ht="14.25" customHeight="1" thickBot="1" x14ac:dyDescent="0.3">
      <c r="A388" s="132"/>
      <c r="B388" s="512">
        <v>46370</v>
      </c>
      <c r="C388" s="136"/>
      <c r="D388" s="136"/>
      <c r="E388" s="135"/>
      <c r="F388" s="135"/>
      <c r="G388" s="147">
        <f t="shared" si="158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59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60"/>
        <v>0</v>
      </c>
      <c r="AH388" s="136"/>
      <c r="AI388" s="136"/>
      <c r="AJ388" s="136"/>
      <c r="AK388" s="105">
        <f t="shared" si="161"/>
        <v>0</v>
      </c>
      <c r="AL388" s="143"/>
      <c r="AM388" s="143"/>
      <c r="AN388" s="143"/>
      <c r="AO388" s="143"/>
      <c r="AP388" s="146"/>
      <c r="AQ388" s="224">
        <f t="shared" si="162"/>
        <v>0</v>
      </c>
      <c r="AR388" s="274"/>
      <c r="AS388" s="126"/>
      <c r="AT388" s="126"/>
      <c r="AU388" s="126"/>
      <c r="AV388" s="274"/>
      <c r="AW388" s="274"/>
      <c r="AX388" s="274"/>
      <c r="AY388" s="274"/>
      <c r="AZ388" s="222">
        <f t="shared" si="163"/>
        <v>0</v>
      </c>
      <c r="BA388" s="140">
        <f t="shared" si="164"/>
        <v>0</v>
      </c>
      <c r="BB388" s="132"/>
      <c r="BC388" s="140">
        <f t="shared" si="165"/>
        <v>0</v>
      </c>
      <c r="BD388" s="141"/>
      <c r="BE388" s="141"/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30">
        <f t="shared" si="166"/>
        <v>0</v>
      </c>
      <c r="BR388" s="132"/>
    </row>
    <row r="389" spans="1:70" ht="14.25" customHeight="1" thickBot="1" x14ac:dyDescent="0.3">
      <c r="A389" s="132"/>
      <c r="B389" s="512">
        <v>46371</v>
      </c>
      <c r="C389" s="136"/>
      <c r="D389" s="136"/>
      <c r="E389" s="135"/>
      <c r="F389" s="135"/>
      <c r="G389" s="147">
        <f t="shared" si="158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59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60"/>
        <v>0</v>
      </c>
      <c r="AH389" s="136"/>
      <c r="AI389" s="136"/>
      <c r="AJ389" s="136"/>
      <c r="AK389" s="105">
        <f t="shared" si="161"/>
        <v>0</v>
      </c>
      <c r="AL389" s="143"/>
      <c r="AM389" s="143"/>
      <c r="AN389" s="143"/>
      <c r="AO389" s="143"/>
      <c r="AP389" s="146"/>
      <c r="AQ389" s="224">
        <f t="shared" si="162"/>
        <v>0</v>
      </c>
      <c r="AR389" s="274"/>
      <c r="AS389" s="126"/>
      <c r="AT389" s="126"/>
      <c r="AU389" s="126"/>
      <c r="AV389" s="274"/>
      <c r="AW389" s="274"/>
      <c r="AX389" s="274"/>
      <c r="AY389" s="274"/>
      <c r="AZ389" s="222">
        <f t="shared" si="163"/>
        <v>0</v>
      </c>
      <c r="BA389" s="140">
        <f t="shared" si="164"/>
        <v>0</v>
      </c>
      <c r="BB389" s="132"/>
      <c r="BC389" s="140">
        <f t="shared" si="165"/>
        <v>0</v>
      </c>
      <c r="BD389" s="141"/>
      <c r="BE389" s="141"/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30">
        <f t="shared" si="166"/>
        <v>0</v>
      </c>
      <c r="BR389" s="132"/>
    </row>
    <row r="390" spans="1:70" ht="14.25" customHeight="1" thickBot="1" x14ac:dyDescent="0.3">
      <c r="A390" s="132"/>
      <c r="B390" s="512">
        <v>46372</v>
      </c>
      <c r="C390" s="136"/>
      <c r="D390" s="136"/>
      <c r="E390" s="135"/>
      <c r="F390" s="135"/>
      <c r="G390" s="147">
        <f t="shared" si="158"/>
        <v>0</v>
      </c>
      <c r="H390" s="1036"/>
      <c r="I390" s="144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59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60"/>
        <v>0</v>
      </c>
      <c r="AH390" s="136"/>
      <c r="AI390" s="136"/>
      <c r="AJ390" s="136"/>
      <c r="AK390" s="105">
        <f t="shared" si="161"/>
        <v>0</v>
      </c>
      <c r="AL390" s="143"/>
      <c r="AM390" s="143"/>
      <c r="AN390" s="143"/>
      <c r="AO390" s="143"/>
      <c r="AP390" s="146"/>
      <c r="AQ390" s="224">
        <f t="shared" si="162"/>
        <v>0</v>
      </c>
      <c r="AR390" s="274"/>
      <c r="AS390" s="126"/>
      <c r="AT390" s="126"/>
      <c r="AU390" s="126"/>
      <c r="AV390" s="274"/>
      <c r="AW390" s="274"/>
      <c r="AX390" s="274"/>
      <c r="AY390" s="274"/>
      <c r="AZ390" s="222">
        <f t="shared" si="163"/>
        <v>0</v>
      </c>
      <c r="BA390" s="140">
        <f t="shared" si="164"/>
        <v>0</v>
      </c>
      <c r="BB390" s="132"/>
      <c r="BC390" s="140">
        <f t="shared" si="165"/>
        <v>0</v>
      </c>
      <c r="BD390" s="141"/>
      <c r="BE390" s="141"/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30">
        <f t="shared" si="166"/>
        <v>0</v>
      </c>
      <c r="BR390" s="132"/>
    </row>
    <row r="391" spans="1:70" ht="14.25" customHeight="1" thickBot="1" x14ac:dyDescent="0.3">
      <c r="A391" s="132"/>
      <c r="B391" s="512">
        <v>46373</v>
      </c>
      <c r="C391" s="136"/>
      <c r="D391" s="136"/>
      <c r="E391" s="135"/>
      <c r="F391" s="135"/>
      <c r="G391" s="147">
        <f t="shared" si="158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59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60"/>
        <v>0</v>
      </c>
      <c r="AH391" s="136"/>
      <c r="AI391" s="136"/>
      <c r="AJ391" s="136"/>
      <c r="AK391" s="105">
        <f t="shared" si="161"/>
        <v>0</v>
      </c>
      <c r="AL391" s="143"/>
      <c r="AM391" s="143"/>
      <c r="AN391" s="143"/>
      <c r="AO391" s="143"/>
      <c r="AP391" s="146"/>
      <c r="AQ391" s="224">
        <f t="shared" si="162"/>
        <v>0</v>
      </c>
      <c r="AR391" s="274"/>
      <c r="AS391" s="126"/>
      <c r="AT391" s="126"/>
      <c r="AU391" s="126"/>
      <c r="AV391" s="274"/>
      <c r="AW391" s="274"/>
      <c r="AX391" s="274"/>
      <c r="AY391" s="274"/>
      <c r="AZ391" s="222">
        <f t="shared" si="163"/>
        <v>0</v>
      </c>
      <c r="BA391" s="140">
        <f t="shared" si="164"/>
        <v>0</v>
      </c>
      <c r="BB391" s="132"/>
      <c r="BC391" s="140">
        <f t="shared" si="165"/>
        <v>0</v>
      </c>
      <c r="BD391" s="141"/>
      <c r="BE391" s="141"/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30">
        <f t="shared" si="166"/>
        <v>0</v>
      </c>
      <c r="BR391" s="132"/>
    </row>
    <row r="392" spans="1:70" ht="14.25" customHeight="1" thickBot="1" x14ac:dyDescent="0.3">
      <c r="A392" s="132"/>
      <c r="B392" s="512">
        <v>46374</v>
      </c>
      <c r="C392" s="136"/>
      <c r="D392" s="136"/>
      <c r="E392" s="135"/>
      <c r="F392" s="135"/>
      <c r="G392" s="147">
        <f t="shared" si="158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59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60"/>
        <v>0</v>
      </c>
      <c r="AH392" s="136"/>
      <c r="AI392" s="136"/>
      <c r="AJ392" s="136"/>
      <c r="AK392" s="105">
        <f t="shared" si="161"/>
        <v>0</v>
      </c>
      <c r="AL392" s="143"/>
      <c r="AM392" s="143"/>
      <c r="AN392" s="143"/>
      <c r="AO392" s="143"/>
      <c r="AP392" s="146"/>
      <c r="AQ392" s="224">
        <f t="shared" si="162"/>
        <v>0</v>
      </c>
      <c r="AR392" s="274"/>
      <c r="AS392" s="126"/>
      <c r="AT392" s="126"/>
      <c r="AU392" s="126"/>
      <c r="AV392" s="274"/>
      <c r="AW392" s="274"/>
      <c r="AX392" s="274"/>
      <c r="AY392" s="274"/>
      <c r="AZ392" s="222">
        <f t="shared" si="163"/>
        <v>0</v>
      </c>
      <c r="BA392" s="140">
        <f t="shared" si="164"/>
        <v>0</v>
      </c>
      <c r="BB392" s="132"/>
      <c r="BC392" s="140">
        <f t="shared" si="165"/>
        <v>0</v>
      </c>
      <c r="BD392" s="141"/>
      <c r="BE392" s="141"/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30">
        <f t="shared" si="166"/>
        <v>0</v>
      </c>
      <c r="BR392" s="132"/>
    </row>
    <row r="393" spans="1:70" ht="14.25" customHeight="1" thickBot="1" x14ac:dyDescent="0.3">
      <c r="A393" s="132"/>
      <c r="B393" s="512">
        <v>46375</v>
      </c>
      <c r="C393" s="136"/>
      <c r="D393" s="136"/>
      <c r="E393" s="135"/>
      <c r="F393" s="135"/>
      <c r="G393" s="147">
        <f t="shared" si="158"/>
        <v>0</v>
      </c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59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60"/>
        <v>0</v>
      </c>
      <c r="AH393" s="136"/>
      <c r="AI393" s="136"/>
      <c r="AJ393" s="136"/>
      <c r="AK393" s="105">
        <f t="shared" si="161"/>
        <v>0</v>
      </c>
      <c r="AL393" s="143"/>
      <c r="AM393" s="143"/>
      <c r="AN393" s="143"/>
      <c r="AO393" s="143"/>
      <c r="AP393" s="146"/>
      <c r="AQ393" s="224">
        <f t="shared" si="162"/>
        <v>0</v>
      </c>
      <c r="AR393" s="274"/>
      <c r="AS393" s="126"/>
      <c r="AT393" s="126"/>
      <c r="AU393" s="126"/>
      <c r="AV393" s="274"/>
      <c r="AW393" s="274"/>
      <c r="AX393" s="274"/>
      <c r="AY393" s="274"/>
      <c r="AZ393" s="222">
        <f t="shared" si="163"/>
        <v>0</v>
      </c>
      <c r="BA393" s="140">
        <f t="shared" si="164"/>
        <v>0</v>
      </c>
      <c r="BB393" s="132"/>
      <c r="BC393" s="140">
        <f t="shared" si="165"/>
        <v>0</v>
      </c>
      <c r="BD393" s="141"/>
      <c r="BE393" s="141"/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30">
        <f t="shared" si="166"/>
        <v>0</v>
      </c>
      <c r="BR393" s="132"/>
    </row>
    <row r="394" spans="1:70" ht="14.25" customHeight="1" thickBot="1" x14ac:dyDescent="0.3">
      <c r="A394" s="132"/>
      <c r="B394" s="512">
        <v>46376</v>
      </c>
      <c r="C394" s="136"/>
      <c r="D394" s="136"/>
      <c r="E394" s="135"/>
      <c r="F394" s="135"/>
      <c r="G394" s="147">
        <f t="shared" si="158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59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60"/>
        <v>0</v>
      </c>
      <c r="AH394" s="136"/>
      <c r="AI394" s="136"/>
      <c r="AJ394" s="136"/>
      <c r="AK394" s="105">
        <f t="shared" si="161"/>
        <v>0</v>
      </c>
      <c r="AL394" s="143"/>
      <c r="AM394" s="143"/>
      <c r="AN394" s="143"/>
      <c r="AO394" s="143"/>
      <c r="AP394" s="146"/>
      <c r="AQ394" s="224">
        <f t="shared" si="162"/>
        <v>0</v>
      </c>
      <c r="AR394" s="274"/>
      <c r="AS394" s="126"/>
      <c r="AT394" s="126"/>
      <c r="AU394" s="126"/>
      <c r="AV394" s="274"/>
      <c r="AW394" s="274"/>
      <c r="AX394" s="274"/>
      <c r="AY394" s="274"/>
      <c r="AZ394" s="222">
        <f t="shared" si="163"/>
        <v>0</v>
      </c>
      <c r="BA394" s="140">
        <f t="shared" si="164"/>
        <v>0</v>
      </c>
      <c r="BB394" s="132"/>
      <c r="BC394" s="140">
        <f t="shared" si="165"/>
        <v>0</v>
      </c>
      <c r="BD394" s="141"/>
      <c r="BE394" s="141"/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30">
        <f t="shared" si="166"/>
        <v>0</v>
      </c>
      <c r="BR394" s="132"/>
    </row>
    <row r="395" spans="1:70" ht="14.25" customHeight="1" thickBot="1" x14ac:dyDescent="0.3">
      <c r="A395" s="132"/>
      <c r="B395" s="512">
        <v>46377</v>
      </c>
      <c r="C395" s="136"/>
      <c r="D395" s="136"/>
      <c r="E395" s="135"/>
      <c r="F395" s="135"/>
      <c r="G395" s="147">
        <f t="shared" si="158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59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60"/>
        <v>0</v>
      </c>
      <c r="AH395" s="136"/>
      <c r="AI395" s="136"/>
      <c r="AJ395" s="136"/>
      <c r="AK395" s="105">
        <f t="shared" si="161"/>
        <v>0</v>
      </c>
      <c r="AL395" s="143"/>
      <c r="AM395" s="143"/>
      <c r="AN395" s="143"/>
      <c r="AO395" s="143"/>
      <c r="AP395" s="146"/>
      <c r="AQ395" s="224">
        <f t="shared" si="162"/>
        <v>0</v>
      </c>
      <c r="AR395" s="274"/>
      <c r="AS395" s="126"/>
      <c r="AT395" s="126"/>
      <c r="AU395" s="126"/>
      <c r="AV395" s="274"/>
      <c r="AW395" s="274"/>
      <c r="AX395" s="274"/>
      <c r="AY395" s="274"/>
      <c r="AZ395" s="222">
        <f t="shared" si="163"/>
        <v>0</v>
      </c>
      <c r="BA395" s="140">
        <f t="shared" si="164"/>
        <v>0</v>
      </c>
      <c r="BB395" s="132"/>
      <c r="BC395" s="140">
        <f t="shared" si="165"/>
        <v>0</v>
      </c>
      <c r="BD395" s="141"/>
      <c r="BE395" s="141"/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30">
        <f t="shared" si="166"/>
        <v>0</v>
      </c>
      <c r="BR395" s="132"/>
    </row>
    <row r="396" spans="1:70" ht="14.25" customHeight="1" thickBot="1" x14ac:dyDescent="0.3">
      <c r="A396" s="132"/>
      <c r="B396" s="512">
        <v>46378</v>
      </c>
      <c r="C396" s="136"/>
      <c r="D396" s="136"/>
      <c r="E396" s="135"/>
      <c r="F396" s="135"/>
      <c r="G396" s="147">
        <f t="shared" si="158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59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60"/>
        <v>0</v>
      </c>
      <c r="AH396" s="136"/>
      <c r="AI396" s="136"/>
      <c r="AJ396" s="136"/>
      <c r="AK396" s="105">
        <f t="shared" si="161"/>
        <v>0</v>
      </c>
      <c r="AL396" s="143"/>
      <c r="AM396" s="143"/>
      <c r="AN396" s="143"/>
      <c r="AO396" s="143"/>
      <c r="AP396" s="146"/>
      <c r="AQ396" s="224">
        <f t="shared" si="162"/>
        <v>0</v>
      </c>
      <c r="AR396" s="274"/>
      <c r="AS396" s="126"/>
      <c r="AT396" s="126"/>
      <c r="AU396" s="126"/>
      <c r="AV396" s="274"/>
      <c r="AW396" s="274"/>
      <c r="AX396" s="274"/>
      <c r="AY396" s="274"/>
      <c r="AZ396" s="222">
        <f t="shared" si="163"/>
        <v>0</v>
      </c>
      <c r="BA396" s="140">
        <f t="shared" si="164"/>
        <v>0</v>
      </c>
      <c r="BB396" s="132"/>
      <c r="BC396" s="140">
        <f t="shared" si="165"/>
        <v>0</v>
      </c>
      <c r="BD396" s="141"/>
      <c r="BE396" s="141"/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30">
        <f t="shared" si="166"/>
        <v>0</v>
      </c>
      <c r="BR396" s="132"/>
    </row>
    <row r="397" spans="1:70" ht="14.25" customHeight="1" thickBot="1" x14ac:dyDescent="0.3">
      <c r="A397" s="132"/>
      <c r="B397" s="512">
        <v>46379</v>
      </c>
      <c r="C397" s="136"/>
      <c r="D397" s="136"/>
      <c r="E397" s="135"/>
      <c r="F397" s="135"/>
      <c r="G397" s="147">
        <f t="shared" si="158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59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60"/>
        <v>0</v>
      </c>
      <c r="AH397" s="136"/>
      <c r="AI397" s="136"/>
      <c r="AJ397" s="136"/>
      <c r="AK397" s="105">
        <f t="shared" si="161"/>
        <v>0</v>
      </c>
      <c r="AL397" s="143"/>
      <c r="AM397" s="143"/>
      <c r="AN397" s="143"/>
      <c r="AO397" s="143"/>
      <c r="AP397" s="146"/>
      <c r="AQ397" s="224">
        <f t="shared" si="162"/>
        <v>0</v>
      </c>
      <c r="AR397" s="274"/>
      <c r="AS397" s="126"/>
      <c r="AT397" s="126"/>
      <c r="AU397" s="126"/>
      <c r="AV397" s="274"/>
      <c r="AW397" s="274"/>
      <c r="AX397" s="274"/>
      <c r="AY397" s="274"/>
      <c r="AZ397" s="222">
        <f t="shared" si="163"/>
        <v>0</v>
      </c>
      <c r="BA397" s="140">
        <f t="shared" si="164"/>
        <v>0</v>
      </c>
      <c r="BB397" s="132"/>
      <c r="BC397" s="140">
        <f t="shared" si="165"/>
        <v>0</v>
      </c>
      <c r="BD397" s="141"/>
      <c r="BE397" s="141"/>
      <c r="BF397" s="1034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30">
        <f t="shared" si="166"/>
        <v>0</v>
      </c>
      <c r="BR397" s="132"/>
    </row>
    <row r="398" spans="1:70" ht="14.25" customHeight="1" thickBot="1" x14ac:dyDescent="0.3">
      <c r="A398" s="132"/>
      <c r="B398" s="512">
        <v>46380</v>
      </c>
      <c r="C398" s="136"/>
      <c r="D398" s="136"/>
      <c r="E398" s="135"/>
      <c r="F398" s="135"/>
      <c r="G398" s="147">
        <f t="shared" si="158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59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60"/>
        <v>0</v>
      </c>
      <c r="AH398" s="136"/>
      <c r="AI398" s="136"/>
      <c r="AJ398" s="136"/>
      <c r="AK398" s="105">
        <f t="shared" si="161"/>
        <v>0</v>
      </c>
      <c r="AL398" s="143"/>
      <c r="AM398" s="143"/>
      <c r="AN398" s="143"/>
      <c r="AO398" s="143"/>
      <c r="AP398" s="146"/>
      <c r="AQ398" s="224">
        <f t="shared" si="162"/>
        <v>0</v>
      </c>
      <c r="AR398" s="274"/>
      <c r="AS398" s="126"/>
      <c r="AT398" s="126"/>
      <c r="AU398" s="126"/>
      <c r="AV398" s="274"/>
      <c r="AW398" s="274"/>
      <c r="AX398" s="274"/>
      <c r="AY398" s="274"/>
      <c r="AZ398" s="222">
        <f t="shared" si="163"/>
        <v>0</v>
      </c>
      <c r="BA398" s="140">
        <f t="shared" si="164"/>
        <v>0</v>
      </c>
      <c r="BB398" s="132"/>
      <c r="BC398" s="140">
        <f t="shared" si="165"/>
        <v>0</v>
      </c>
      <c r="BD398" s="141"/>
      <c r="BE398" s="141"/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30">
        <f t="shared" si="166"/>
        <v>0</v>
      </c>
      <c r="BR398" s="132"/>
    </row>
    <row r="399" spans="1:70" ht="14.25" customHeight="1" thickBot="1" x14ac:dyDescent="0.3">
      <c r="A399" s="132"/>
      <c r="B399" s="512">
        <v>46381</v>
      </c>
      <c r="C399" s="136"/>
      <c r="D399" s="136"/>
      <c r="E399" s="135"/>
      <c r="F399" s="135"/>
      <c r="G399" s="147">
        <f t="shared" si="158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59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60"/>
        <v>0</v>
      </c>
      <c r="AH399" s="136"/>
      <c r="AI399" s="136"/>
      <c r="AJ399" s="136"/>
      <c r="AK399" s="105">
        <f t="shared" si="161"/>
        <v>0</v>
      </c>
      <c r="AL399" s="143"/>
      <c r="AM399" s="143"/>
      <c r="AN399" s="143"/>
      <c r="AO399" s="143"/>
      <c r="AP399" s="146"/>
      <c r="AQ399" s="224">
        <f t="shared" si="162"/>
        <v>0</v>
      </c>
      <c r="AR399" s="274"/>
      <c r="AS399" s="126"/>
      <c r="AT399" s="126"/>
      <c r="AU399" s="126"/>
      <c r="AV399" s="274"/>
      <c r="AW399" s="274"/>
      <c r="AX399" s="274"/>
      <c r="AY399" s="274"/>
      <c r="AZ399" s="222">
        <f t="shared" si="163"/>
        <v>0</v>
      </c>
      <c r="BA399" s="140">
        <f t="shared" si="164"/>
        <v>0</v>
      </c>
      <c r="BB399" s="132"/>
      <c r="BC399" s="140">
        <f t="shared" si="165"/>
        <v>0</v>
      </c>
      <c r="BD399" s="141"/>
      <c r="BE399" s="141"/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30">
        <f t="shared" si="166"/>
        <v>0</v>
      </c>
      <c r="BR399" s="132"/>
    </row>
    <row r="400" spans="1:70" ht="14.25" customHeight="1" thickBot="1" x14ac:dyDescent="0.3">
      <c r="A400" s="132"/>
      <c r="B400" s="512">
        <v>46382</v>
      </c>
      <c r="C400" s="136"/>
      <c r="D400" s="136"/>
      <c r="E400" s="135"/>
      <c r="F400" s="135"/>
      <c r="G400" s="147">
        <f t="shared" si="158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59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60"/>
        <v>0</v>
      </c>
      <c r="AH400" s="136"/>
      <c r="AI400" s="136"/>
      <c r="AJ400" s="136"/>
      <c r="AK400" s="105">
        <f t="shared" si="161"/>
        <v>0</v>
      </c>
      <c r="AL400" s="143"/>
      <c r="AM400" s="143"/>
      <c r="AN400" s="143"/>
      <c r="AO400" s="143"/>
      <c r="AP400" s="146"/>
      <c r="AQ400" s="224">
        <f t="shared" si="162"/>
        <v>0</v>
      </c>
      <c r="AR400" s="274"/>
      <c r="AS400" s="126"/>
      <c r="AT400" s="126"/>
      <c r="AU400" s="126"/>
      <c r="AV400" s="274"/>
      <c r="AW400" s="274"/>
      <c r="AX400" s="274"/>
      <c r="AY400" s="274"/>
      <c r="AZ400" s="222">
        <f t="shared" si="163"/>
        <v>0</v>
      </c>
      <c r="BA400" s="140">
        <f t="shared" si="164"/>
        <v>0</v>
      </c>
      <c r="BB400" s="132"/>
      <c r="BC400" s="140">
        <f t="shared" si="165"/>
        <v>0</v>
      </c>
      <c r="BD400" s="141"/>
      <c r="BE400" s="141"/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30">
        <f t="shared" si="166"/>
        <v>0</v>
      </c>
      <c r="BR400" s="132"/>
    </row>
    <row r="401" spans="1:70" ht="14.25" customHeight="1" thickBot="1" x14ac:dyDescent="0.3">
      <c r="A401" s="132"/>
      <c r="B401" s="512">
        <v>46383</v>
      </c>
      <c r="C401" s="136"/>
      <c r="D401" s="136"/>
      <c r="E401" s="135"/>
      <c r="F401" s="135"/>
      <c r="G401" s="147">
        <f t="shared" si="158"/>
        <v>0</v>
      </c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59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60"/>
        <v>0</v>
      </c>
      <c r="AH401" s="136"/>
      <c r="AI401" s="136"/>
      <c r="AJ401" s="136"/>
      <c r="AK401" s="105">
        <f t="shared" si="161"/>
        <v>0</v>
      </c>
      <c r="AL401" s="143"/>
      <c r="AM401" s="143"/>
      <c r="AN401" s="143"/>
      <c r="AO401" s="143"/>
      <c r="AP401" s="146"/>
      <c r="AQ401" s="224">
        <f t="shared" si="162"/>
        <v>0</v>
      </c>
      <c r="AR401" s="274"/>
      <c r="AS401" s="126"/>
      <c r="AT401" s="126"/>
      <c r="AU401" s="126"/>
      <c r="AV401" s="274"/>
      <c r="AW401" s="274"/>
      <c r="AX401" s="274"/>
      <c r="AY401" s="274"/>
      <c r="AZ401" s="222">
        <f t="shared" si="163"/>
        <v>0</v>
      </c>
      <c r="BA401" s="140">
        <f t="shared" si="164"/>
        <v>0</v>
      </c>
      <c r="BB401" s="132"/>
      <c r="BC401" s="140">
        <f t="shared" si="165"/>
        <v>0</v>
      </c>
      <c r="BD401" s="141"/>
      <c r="BE401" s="141"/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30">
        <f t="shared" si="166"/>
        <v>0</v>
      </c>
      <c r="BR401" s="132"/>
    </row>
    <row r="402" spans="1:70" ht="14.25" customHeight="1" thickBot="1" x14ac:dyDescent="0.3">
      <c r="A402" s="132"/>
      <c r="B402" s="512">
        <v>46384</v>
      </c>
      <c r="C402" s="136"/>
      <c r="D402" s="136"/>
      <c r="E402" s="135"/>
      <c r="F402" s="135"/>
      <c r="G402" s="147">
        <f t="shared" si="158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59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60"/>
        <v>0</v>
      </c>
      <c r="AH402" s="136"/>
      <c r="AI402" s="136"/>
      <c r="AJ402" s="136"/>
      <c r="AK402" s="105">
        <f t="shared" si="161"/>
        <v>0</v>
      </c>
      <c r="AL402" s="143"/>
      <c r="AM402" s="143"/>
      <c r="AN402" s="143"/>
      <c r="AO402" s="143"/>
      <c r="AP402" s="146"/>
      <c r="AQ402" s="224">
        <f t="shared" si="162"/>
        <v>0</v>
      </c>
      <c r="AR402" s="274"/>
      <c r="AS402" s="126"/>
      <c r="AT402" s="126"/>
      <c r="AU402" s="126"/>
      <c r="AV402" s="274"/>
      <c r="AW402" s="274"/>
      <c r="AX402" s="274"/>
      <c r="AY402" s="274"/>
      <c r="AZ402" s="222">
        <f t="shared" si="163"/>
        <v>0</v>
      </c>
      <c r="BA402" s="140">
        <f t="shared" si="164"/>
        <v>0</v>
      </c>
      <c r="BB402" s="132"/>
      <c r="BC402" s="140">
        <f t="shared" si="165"/>
        <v>0</v>
      </c>
      <c r="BD402" s="141"/>
      <c r="BE402" s="141"/>
      <c r="BF402" s="1034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30">
        <f t="shared" si="166"/>
        <v>0</v>
      </c>
      <c r="BR402" s="132"/>
    </row>
    <row r="403" spans="1:70" ht="14.25" customHeight="1" thickBot="1" x14ac:dyDescent="0.3">
      <c r="A403" s="132"/>
      <c r="B403" s="512">
        <v>46385</v>
      </c>
      <c r="C403" s="136"/>
      <c r="D403" s="136"/>
      <c r="E403" s="135"/>
      <c r="F403" s="135"/>
      <c r="G403" s="147">
        <f t="shared" si="158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59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60"/>
        <v>0</v>
      </c>
      <c r="AH403" s="136"/>
      <c r="AI403" s="136"/>
      <c r="AJ403" s="136"/>
      <c r="AK403" s="105">
        <f t="shared" si="161"/>
        <v>0</v>
      </c>
      <c r="AL403" s="143"/>
      <c r="AM403" s="143"/>
      <c r="AN403" s="143"/>
      <c r="AO403" s="143"/>
      <c r="AP403" s="146"/>
      <c r="AQ403" s="224">
        <f t="shared" si="162"/>
        <v>0</v>
      </c>
      <c r="AR403" s="274"/>
      <c r="AS403" s="126"/>
      <c r="AT403" s="126"/>
      <c r="AU403" s="126"/>
      <c r="AV403" s="274"/>
      <c r="AW403" s="274"/>
      <c r="AX403" s="274"/>
      <c r="AY403" s="274"/>
      <c r="AZ403" s="222">
        <f t="shared" si="163"/>
        <v>0</v>
      </c>
      <c r="BA403" s="140">
        <f t="shared" si="164"/>
        <v>0</v>
      </c>
      <c r="BB403" s="132"/>
      <c r="BC403" s="140">
        <f t="shared" si="165"/>
        <v>0</v>
      </c>
      <c r="BD403" s="141"/>
      <c r="BE403" s="141"/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30">
        <f t="shared" si="166"/>
        <v>0</v>
      </c>
      <c r="BR403" s="132"/>
    </row>
    <row r="404" spans="1:70" ht="14.25" customHeight="1" thickBot="1" x14ac:dyDescent="0.3">
      <c r="A404" s="132"/>
      <c r="B404" s="512">
        <v>46386</v>
      </c>
      <c r="C404" s="136"/>
      <c r="D404" s="136"/>
      <c r="E404" s="135"/>
      <c r="F404" s="135"/>
      <c r="G404" s="147">
        <f t="shared" si="158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59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60"/>
        <v>0</v>
      </c>
      <c r="AH404" s="136"/>
      <c r="AI404" s="136"/>
      <c r="AJ404" s="136"/>
      <c r="AK404" s="105">
        <f t="shared" si="161"/>
        <v>0</v>
      </c>
      <c r="AL404" s="143"/>
      <c r="AM404" s="143"/>
      <c r="AN404" s="143"/>
      <c r="AO404" s="143"/>
      <c r="AP404" s="146"/>
      <c r="AQ404" s="224">
        <f t="shared" si="162"/>
        <v>0</v>
      </c>
      <c r="AR404" s="274"/>
      <c r="AS404" s="126"/>
      <c r="AT404" s="126"/>
      <c r="AU404" s="126"/>
      <c r="AV404" s="274"/>
      <c r="AW404" s="274"/>
      <c r="AX404" s="274"/>
      <c r="AY404" s="274"/>
      <c r="AZ404" s="222">
        <f t="shared" si="163"/>
        <v>0</v>
      </c>
      <c r="BA404" s="140">
        <f t="shared" si="164"/>
        <v>0</v>
      </c>
      <c r="BB404" s="132"/>
      <c r="BC404" s="140">
        <f t="shared" si="165"/>
        <v>0</v>
      </c>
      <c r="BD404" s="141"/>
      <c r="BE404" s="141"/>
      <c r="BF404" s="1034"/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30">
        <f t="shared" si="166"/>
        <v>0</v>
      </c>
      <c r="BR404" s="132"/>
    </row>
    <row r="405" spans="1:70" ht="14.25" customHeight="1" x14ac:dyDescent="0.25">
      <c r="A405" s="132"/>
      <c r="B405" s="512">
        <v>46387</v>
      </c>
      <c r="C405" s="159"/>
      <c r="D405" s="159"/>
      <c r="E405" s="156"/>
      <c r="F405" s="156"/>
      <c r="G405" s="147">
        <f t="shared" si="158"/>
        <v>0</v>
      </c>
      <c r="H405" s="612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59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60"/>
        <v>0</v>
      </c>
      <c r="AH405" s="159"/>
      <c r="AI405" s="159"/>
      <c r="AJ405" s="159"/>
      <c r="AK405" s="105">
        <f t="shared" si="161"/>
        <v>0</v>
      </c>
      <c r="AL405" s="157"/>
      <c r="AM405" s="157"/>
      <c r="AN405" s="157"/>
      <c r="AO405" s="157"/>
      <c r="AP405" s="160"/>
      <c r="AQ405" s="224">
        <f t="shared" si="162"/>
        <v>0</v>
      </c>
      <c r="AR405" s="296"/>
      <c r="AS405" s="138"/>
      <c r="AT405" s="138"/>
      <c r="AU405" s="138"/>
      <c r="AV405" s="296"/>
      <c r="AW405" s="296"/>
      <c r="AX405" s="296"/>
      <c r="AY405" s="296"/>
      <c r="AZ405" s="222">
        <f t="shared" si="163"/>
        <v>0</v>
      </c>
      <c r="BA405" s="162">
        <f t="shared" si="164"/>
        <v>0</v>
      </c>
      <c r="BB405" s="132"/>
      <c r="BC405" s="162">
        <f t="shared" si="165"/>
        <v>0</v>
      </c>
      <c r="BD405" s="163"/>
      <c r="BE405" s="163"/>
      <c r="BF405" s="163"/>
      <c r="BG405" s="163"/>
      <c r="BH405" s="163"/>
      <c r="BI405" s="163"/>
      <c r="BJ405" s="163"/>
      <c r="BK405" s="163"/>
      <c r="BL405" s="163"/>
      <c r="BM405" s="141"/>
      <c r="BN405" s="163"/>
      <c r="BO405" s="163"/>
      <c r="BP405" s="163"/>
      <c r="BQ405" s="164">
        <f t="shared" si="166"/>
        <v>0</v>
      </c>
      <c r="BR405" s="132"/>
    </row>
    <row r="406" spans="1:70" ht="14.25" customHeight="1" x14ac:dyDescent="0.25">
      <c r="A406" s="3"/>
      <c r="B406" s="2"/>
      <c r="C406" s="166">
        <f t="shared" ref="C406:AL406" si="167">SUM(C375:C405)</f>
        <v>0</v>
      </c>
      <c r="D406" s="166">
        <f t="shared" si="167"/>
        <v>0</v>
      </c>
      <c r="E406" s="166">
        <f t="shared" si="167"/>
        <v>0</v>
      </c>
      <c r="F406" s="166">
        <f t="shared" si="167"/>
        <v>0</v>
      </c>
      <c r="G406" s="166">
        <f t="shared" si="167"/>
        <v>0</v>
      </c>
      <c r="H406" s="166">
        <f t="shared" si="167"/>
        <v>0</v>
      </c>
      <c r="I406" s="166">
        <f t="shared" si="167"/>
        <v>0</v>
      </c>
      <c r="J406" s="166">
        <f t="shared" si="167"/>
        <v>0</v>
      </c>
      <c r="K406" s="166">
        <f t="shared" si="167"/>
        <v>0</v>
      </c>
      <c r="L406" s="166">
        <f t="shared" si="167"/>
        <v>0</v>
      </c>
      <c r="M406" s="166">
        <f t="shared" si="167"/>
        <v>0</v>
      </c>
      <c r="N406" s="166">
        <f t="shared" si="167"/>
        <v>0</v>
      </c>
      <c r="O406" s="166">
        <f t="shared" si="167"/>
        <v>0</v>
      </c>
      <c r="P406" s="166">
        <f t="shared" si="167"/>
        <v>0</v>
      </c>
      <c r="Q406" s="166">
        <f t="shared" si="167"/>
        <v>0</v>
      </c>
      <c r="R406" s="166">
        <f t="shared" si="167"/>
        <v>0</v>
      </c>
      <c r="S406" s="166">
        <f t="shared" si="167"/>
        <v>0</v>
      </c>
      <c r="T406" s="166">
        <f t="shared" si="167"/>
        <v>0</v>
      </c>
      <c r="U406" s="166">
        <f t="shared" si="167"/>
        <v>0</v>
      </c>
      <c r="V406" s="166">
        <f t="shared" si="167"/>
        <v>0</v>
      </c>
      <c r="W406" s="166">
        <f t="shared" si="167"/>
        <v>0</v>
      </c>
      <c r="X406" s="166">
        <f t="shared" si="167"/>
        <v>0</v>
      </c>
      <c r="Y406" s="166">
        <f t="shared" si="167"/>
        <v>0</v>
      </c>
      <c r="Z406" s="166">
        <f t="shared" si="167"/>
        <v>0</v>
      </c>
      <c r="AA406" s="166">
        <f t="shared" si="167"/>
        <v>0</v>
      </c>
      <c r="AB406" s="166">
        <f t="shared" si="167"/>
        <v>0</v>
      </c>
      <c r="AC406" s="166">
        <f t="shared" si="167"/>
        <v>0</v>
      </c>
      <c r="AD406" s="166">
        <f t="shared" si="167"/>
        <v>0</v>
      </c>
      <c r="AE406" s="166">
        <f t="shared" si="167"/>
        <v>0</v>
      </c>
      <c r="AF406" s="166">
        <f t="shared" si="167"/>
        <v>0</v>
      </c>
      <c r="AG406" s="166">
        <f t="shared" si="167"/>
        <v>0</v>
      </c>
      <c r="AH406" s="166">
        <f t="shared" si="167"/>
        <v>0</v>
      </c>
      <c r="AI406" s="166">
        <f t="shared" si="167"/>
        <v>0</v>
      </c>
      <c r="AJ406" s="166">
        <f t="shared" si="167"/>
        <v>0</v>
      </c>
      <c r="AK406" s="166">
        <f t="shared" si="167"/>
        <v>0</v>
      </c>
      <c r="AL406" s="166">
        <f t="shared" si="167"/>
        <v>0</v>
      </c>
      <c r="AM406" s="166"/>
      <c r="AN406" s="166">
        <f t="shared" ref="AN406:BA406" si="168">SUM(AN375:AN405)</f>
        <v>0</v>
      </c>
      <c r="AO406" s="166">
        <f t="shared" si="168"/>
        <v>0</v>
      </c>
      <c r="AP406" s="166">
        <f t="shared" si="168"/>
        <v>0</v>
      </c>
      <c r="AQ406" s="166">
        <f t="shared" si="168"/>
        <v>0</v>
      </c>
      <c r="AR406" s="165">
        <f t="shared" si="168"/>
        <v>0</v>
      </c>
      <c r="AS406" s="165">
        <f t="shared" si="168"/>
        <v>0</v>
      </c>
      <c r="AT406" s="165">
        <f t="shared" si="168"/>
        <v>0</v>
      </c>
      <c r="AU406" s="165">
        <f t="shared" si="168"/>
        <v>0</v>
      </c>
      <c r="AV406" s="166">
        <f t="shared" si="168"/>
        <v>0</v>
      </c>
      <c r="AW406" s="166">
        <f t="shared" si="168"/>
        <v>0</v>
      </c>
      <c r="AX406" s="166">
        <f t="shared" si="168"/>
        <v>0</v>
      </c>
      <c r="AY406" s="166">
        <f t="shared" si="168"/>
        <v>0</v>
      </c>
      <c r="AZ406" s="166">
        <f t="shared" si="168"/>
        <v>0</v>
      </c>
      <c r="BA406" s="166">
        <f t="shared" si="168"/>
        <v>0</v>
      </c>
      <c r="BB406" s="3"/>
      <c r="BC406" s="172">
        <f t="shared" ref="BC406:BQ406" si="169">SUM(BC375:BC405)</f>
        <v>0</v>
      </c>
      <c r="BD406" s="165">
        <f t="shared" si="169"/>
        <v>0</v>
      </c>
      <c r="BE406" s="165">
        <f t="shared" si="169"/>
        <v>0</v>
      </c>
      <c r="BF406" s="165">
        <f t="shared" si="169"/>
        <v>0</v>
      </c>
      <c r="BG406" s="165">
        <f t="shared" si="169"/>
        <v>0</v>
      </c>
      <c r="BH406" s="165">
        <f t="shared" si="169"/>
        <v>0</v>
      </c>
      <c r="BI406" s="165">
        <f t="shared" si="169"/>
        <v>0</v>
      </c>
      <c r="BJ406" s="165">
        <f t="shared" si="169"/>
        <v>0</v>
      </c>
      <c r="BK406" s="165">
        <f t="shared" si="169"/>
        <v>0</v>
      </c>
      <c r="BL406" s="165">
        <f t="shared" si="169"/>
        <v>0</v>
      </c>
      <c r="BM406" s="166">
        <f t="shared" si="169"/>
        <v>0</v>
      </c>
      <c r="BN406" s="165">
        <f t="shared" si="169"/>
        <v>0</v>
      </c>
      <c r="BO406" s="165">
        <f t="shared" si="169"/>
        <v>0</v>
      </c>
      <c r="BP406" s="165">
        <f t="shared" si="169"/>
        <v>0</v>
      </c>
      <c r="BQ406" s="165">
        <f t="shared" si="169"/>
        <v>0</v>
      </c>
      <c r="BR406" s="3"/>
    </row>
  </sheetData>
  <pageMargins left="0.7" right="0.7" top="0.75" bottom="0.75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5623"/>
  </sheetPr>
  <dimension ref="A1:BV408"/>
  <sheetViews>
    <sheetView showGridLines="0" zoomScale="25" zoomScaleNormal="2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36" sqref="B136"/>
    </sheetView>
  </sheetViews>
  <sheetFormatPr baseColWidth="10" defaultColWidth="14.42578125" defaultRowHeight="15" customHeight="1" x14ac:dyDescent="0.25"/>
  <cols>
    <col min="1" max="1" width="4.42578125" customWidth="1"/>
    <col min="2" max="2" width="15.85546875" customWidth="1"/>
    <col min="3" max="4" width="13.42578125" customWidth="1"/>
    <col min="5" max="5" width="12.42578125" hidden="1" customWidth="1"/>
    <col min="6" max="6" width="13.85546875" hidden="1" customWidth="1"/>
    <col min="7" max="7" width="13.42578125" customWidth="1"/>
    <col min="8" max="8" width="17.140625" customWidth="1"/>
    <col min="9" max="9" width="25.28515625" customWidth="1"/>
    <col min="10" max="10" width="2.85546875" customWidth="1"/>
    <col min="11" max="11" width="2.5703125" customWidth="1"/>
    <col min="12" max="12" width="32.28515625" customWidth="1"/>
    <col min="13" max="13" width="4.28515625" customWidth="1"/>
    <col min="14" max="14" width="23.28515625" customWidth="1"/>
    <col min="15" max="15" width="3.42578125" customWidth="1"/>
    <col min="16" max="16" width="2.5703125" customWidth="1"/>
    <col min="17" max="17" width="17.42578125" customWidth="1"/>
    <col min="18" max="18" width="4.28515625" customWidth="1"/>
    <col min="19" max="19" width="4.5703125" customWidth="1"/>
    <col min="20" max="20" width="17.42578125" customWidth="1"/>
    <col min="21" max="21" width="7.42578125" hidden="1" customWidth="1"/>
    <col min="22" max="22" width="16.140625" customWidth="1"/>
    <col min="23" max="23" width="18" customWidth="1"/>
    <col min="24" max="24" width="22.7109375" customWidth="1"/>
    <col min="25" max="25" width="14.85546875" customWidth="1"/>
    <col min="26" max="26" width="27.42578125" customWidth="1"/>
    <col min="27" max="27" width="26" customWidth="1"/>
    <col min="28" max="28" width="10.42578125" customWidth="1"/>
    <col min="29" max="33" width="12.7109375" hidden="1" customWidth="1"/>
    <col min="34" max="34" width="16.85546875" hidden="1" customWidth="1"/>
    <col min="35" max="35" width="12.7109375" hidden="1" customWidth="1"/>
    <col min="36" max="36" width="12" customWidth="1"/>
    <col min="37" max="38" width="12.85546875" customWidth="1"/>
    <col min="39" max="39" width="12.85546875" hidden="1" customWidth="1"/>
    <col min="40" max="40" width="16.42578125" customWidth="1"/>
    <col min="41" max="41" width="12.7109375" customWidth="1"/>
    <col min="42" max="42" width="15.140625" customWidth="1"/>
    <col min="43" max="43" width="15.140625" hidden="1" customWidth="1"/>
    <col min="44" max="44" width="12.7109375" hidden="1" customWidth="1"/>
    <col min="45" max="45" width="13.140625" customWidth="1"/>
    <col min="46" max="46" width="11.85546875" customWidth="1"/>
    <col min="47" max="47" width="14.85546875" customWidth="1"/>
    <col min="48" max="48" width="12.42578125" customWidth="1"/>
    <col min="49" max="50" width="11.85546875" hidden="1" customWidth="1"/>
    <col min="51" max="51" width="14" customWidth="1"/>
    <col min="52" max="53" width="11.85546875" hidden="1" customWidth="1"/>
    <col min="54" max="54" width="13.42578125" hidden="1" customWidth="1"/>
    <col min="55" max="55" width="11.85546875" customWidth="1"/>
    <col min="56" max="56" width="13" customWidth="1"/>
    <col min="57" max="57" width="16.42578125" customWidth="1"/>
    <col min="58" max="58" width="4" customWidth="1"/>
    <col min="59" max="59" width="11.42578125" customWidth="1"/>
    <col min="60" max="60" width="12.7109375" customWidth="1"/>
    <col min="61" max="61" width="12.7109375" hidden="1" customWidth="1"/>
    <col min="62" max="62" width="12.7109375" customWidth="1"/>
    <col min="63" max="65" width="12.7109375" hidden="1" customWidth="1"/>
    <col min="66" max="66" width="15" hidden="1" customWidth="1"/>
    <col min="67" max="68" width="14.42578125" hidden="1"/>
    <col min="69" max="72" width="12.7109375" customWidth="1"/>
    <col min="73" max="73" width="11.42578125" customWidth="1"/>
    <col min="74" max="74" width="4.28515625" customWidth="1"/>
  </cols>
  <sheetData>
    <row r="1" spans="1:74" ht="1.5" customHeight="1" x14ac:dyDescent="0.25">
      <c r="A1" s="1"/>
      <c r="B1" s="2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3"/>
      <c r="AP1" s="3"/>
      <c r="AQ1" s="3"/>
      <c r="AR1" s="3"/>
      <c r="AS1" s="4"/>
      <c r="AT1" s="380"/>
      <c r="AU1" s="132"/>
      <c r="AV1" s="132"/>
      <c r="AW1" s="3"/>
      <c r="AX1" s="3"/>
      <c r="AY1" s="132"/>
      <c r="AZ1" s="132"/>
      <c r="BA1" s="132"/>
      <c r="BB1" s="132"/>
      <c r="BC1" s="132"/>
      <c r="BD1" s="4"/>
      <c r="BE1" s="1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spans="1:74" ht="14.25" customHeight="1" x14ac:dyDescent="0.3">
      <c r="A2" s="7"/>
      <c r="B2" s="13" t="s">
        <v>1</v>
      </c>
      <c r="C2" s="7"/>
      <c r="D2" s="7"/>
      <c r="E2" s="7"/>
      <c r="F2" s="7"/>
      <c r="G2" s="8"/>
      <c r="H2" s="688"/>
      <c r="I2" s="688"/>
      <c r="J2" s="10"/>
      <c r="K2" s="10"/>
      <c r="L2" s="10"/>
      <c r="M2" s="10"/>
      <c r="N2" s="7"/>
      <c r="O2" s="8"/>
      <c r="P2" s="7"/>
      <c r="Q2" s="7"/>
      <c r="R2" s="7"/>
      <c r="S2" s="7"/>
      <c r="T2" s="7"/>
      <c r="U2" s="8"/>
      <c r="V2" s="7"/>
      <c r="W2" s="7"/>
      <c r="X2" s="10"/>
      <c r="Y2" s="10"/>
      <c r="Z2" s="10"/>
      <c r="AA2" s="10"/>
      <c r="AB2" s="10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9"/>
      <c r="AO2" s="9"/>
      <c r="AP2" s="9"/>
      <c r="AQ2" s="9"/>
      <c r="AR2" s="9"/>
      <c r="AS2" s="9"/>
      <c r="AT2" s="10"/>
      <c r="AU2" s="7"/>
      <c r="AV2" s="7"/>
      <c r="AW2" s="7"/>
      <c r="AX2" s="9"/>
      <c r="AY2" s="7"/>
      <c r="AZ2" s="7"/>
      <c r="BA2" s="7"/>
      <c r="BB2" s="7"/>
      <c r="BC2" s="7"/>
      <c r="BD2" s="9"/>
      <c r="BE2" s="10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spans="1:74" ht="15.75" customHeight="1" thickBot="1" x14ac:dyDescent="0.3">
      <c r="A3" s="313"/>
      <c r="B3" s="314"/>
      <c r="C3" s="315" t="s">
        <v>197</v>
      </c>
      <c r="D3" s="313"/>
      <c r="E3" s="313"/>
      <c r="F3" s="313"/>
      <c r="G3" s="316"/>
      <c r="H3" s="440"/>
      <c r="I3" s="440"/>
      <c r="J3" s="318"/>
      <c r="K3" s="318"/>
      <c r="L3" s="318"/>
      <c r="M3" s="318"/>
      <c r="N3" s="313"/>
      <c r="O3" s="316"/>
      <c r="P3" s="313"/>
      <c r="Q3" s="313"/>
      <c r="R3" s="313"/>
      <c r="S3" s="313"/>
      <c r="T3" s="313"/>
      <c r="U3" s="316"/>
      <c r="V3" s="313"/>
      <c r="W3" s="313"/>
      <c r="X3" s="318"/>
      <c r="Y3" s="318"/>
      <c r="Z3" s="318"/>
      <c r="AA3" s="318"/>
      <c r="AB3" s="318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"/>
      <c r="AO3" s="3"/>
      <c r="AP3" s="3"/>
      <c r="AQ3" s="3"/>
      <c r="AR3" s="3"/>
      <c r="AS3" s="3"/>
      <c r="AT3" s="1"/>
      <c r="AU3" s="3"/>
      <c r="AV3" s="3"/>
      <c r="AW3" s="3"/>
      <c r="AX3" s="3"/>
      <c r="AY3" s="313"/>
      <c r="AZ3" s="313"/>
      <c r="BA3" s="313"/>
      <c r="BB3" s="1037"/>
      <c r="BC3" s="313"/>
      <c r="BD3" s="3"/>
      <c r="BE3" s="318"/>
      <c r="BF3" s="313"/>
      <c r="BG3" s="313" t="s">
        <v>3</v>
      </c>
      <c r="BH3" s="313"/>
      <c r="BI3" s="313"/>
      <c r="BJ3" s="313"/>
      <c r="BK3" s="313"/>
      <c r="BL3" s="313"/>
      <c r="BM3" s="313"/>
      <c r="BN3" s="313"/>
      <c r="BO3" s="313"/>
      <c r="BP3" s="313"/>
      <c r="BQ3" s="313"/>
      <c r="BR3" s="313"/>
      <c r="BS3" s="313"/>
      <c r="BT3" s="313"/>
      <c r="BU3" s="313"/>
      <c r="BV3" s="313"/>
    </row>
    <row r="4" spans="1:74" ht="12" customHeight="1" thickBot="1" x14ac:dyDescent="0.3">
      <c r="A4" s="22"/>
      <c r="B4" s="319"/>
      <c r="C4" s="22"/>
      <c r="D4" s="22"/>
      <c r="E4" s="22"/>
      <c r="F4" s="22"/>
      <c r="G4" s="24"/>
      <c r="H4" s="564"/>
      <c r="I4" s="564"/>
      <c r="J4" s="564"/>
      <c r="K4" s="564"/>
      <c r="L4" s="564"/>
      <c r="M4" s="564"/>
      <c r="N4" s="24"/>
      <c r="O4" s="24"/>
      <c r="P4" s="24"/>
      <c r="Q4" s="24"/>
      <c r="R4" s="24"/>
      <c r="S4" s="24"/>
      <c r="T4" s="24"/>
      <c r="U4" s="24"/>
      <c r="V4" s="24"/>
      <c r="W4" s="24"/>
      <c r="X4" s="564"/>
      <c r="Y4" s="564"/>
      <c r="Z4" s="564"/>
      <c r="AA4" s="564"/>
      <c r="AB4" s="564"/>
      <c r="AC4" s="24"/>
      <c r="AD4" s="24"/>
      <c r="AE4" s="24"/>
      <c r="AF4" s="24"/>
      <c r="AG4" s="24"/>
      <c r="AH4" s="24"/>
      <c r="AI4" s="24"/>
      <c r="AJ4" s="25" t="s">
        <v>4</v>
      </c>
      <c r="AK4" s="22"/>
      <c r="AL4" s="22"/>
      <c r="AM4" s="22"/>
      <c r="AN4" s="26" t="s">
        <v>5</v>
      </c>
      <c r="AO4" s="24"/>
      <c r="AP4" s="24"/>
      <c r="AQ4" s="24"/>
      <c r="AR4" s="24"/>
      <c r="AS4" s="27"/>
      <c r="AT4" s="325">
        <v>0</v>
      </c>
      <c r="AU4" s="27"/>
      <c r="AV4" s="27"/>
      <c r="AW4" s="27"/>
      <c r="AX4" s="27"/>
      <c r="AY4" s="32"/>
      <c r="AZ4" s="27"/>
      <c r="BA4" s="27"/>
      <c r="BB4" s="27"/>
      <c r="BC4" s="27"/>
      <c r="BD4" s="27"/>
      <c r="BE4" s="321"/>
      <c r="BF4" s="27"/>
      <c r="BG4" s="27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7"/>
      <c r="BV4" s="22"/>
    </row>
    <row r="5" spans="1:74" ht="13.5" customHeight="1" x14ac:dyDescent="0.25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1038" t="s">
        <v>10</v>
      </c>
      <c r="I5" s="1039" t="s">
        <v>10</v>
      </c>
      <c r="J5" s="1039" t="s">
        <v>10</v>
      </c>
      <c r="K5" s="1039" t="s">
        <v>10</v>
      </c>
      <c r="L5" s="1039" t="s">
        <v>10</v>
      </c>
      <c r="M5" s="1039" t="s">
        <v>10</v>
      </c>
      <c r="N5" s="1040" t="s">
        <v>10</v>
      </c>
      <c r="O5" s="1041" t="s">
        <v>10</v>
      </c>
      <c r="P5" s="1041" t="s">
        <v>10</v>
      </c>
      <c r="Q5" s="1042"/>
      <c r="R5" s="1042"/>
      <c r="S5" s="1042" t="s">
        <v>10</v>
      </c>
      <c r="T5" s="1042"/>
      <c r="U5" s="571" t="s">
        <v>10</v>
      </c>
      <c r="V5" s="571" t="s">
        <v>10</v>
      </c>
      <c r="W5" s="571" t="s">
        <v>11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571" t="s">
        <v>12</v>
      </c>
      <c r="AH5" s="571" t="s">
        <v>12</v>
      </c>
      <c r="AI5" s="708" t="s">
        <v>12</v>
      </c>
      <c r="AJ5" s="709" t="s">
        <v>12</v>
      </c>
      <c r="AK5" s="572" t="s">
        <v>13</v>
      </c>
      <c r="AL5" s="573" t="s">
        <v>13</v>
      </c>
      <c r="AM5" s="573" t="s">
        <v>13</v>
      </c>
      <c r="AN5" s="605" t="s">
        <v>14</v>
      </c>
      <c r="AO5" s="574" t="s">
        <v>15</v>
      </c>
      <c r="AP5" s="574" t="s">
        <v>15</v>
      </c>
      <c r="AQ5" s="575" t="s">
        <v>15</v>
      </c>
      <c r="AR5" s="576" t="s">
        <v>16</v>
      </c>
      <c r="AS5" s="51" t="s">
        <v>4</v>
      </c>
      <c r="AT5" s="1043" t="s">
        <v>17</v>
      </c>
      <c r="AU5" s="59" t="s">
        <v>17</v>
      </c>
      <c r="AV5" s="59" t="s">
        <v>20</v>
      </c>
      <c r="AW5" s="59" t="s">
        <v>20</v>
      </c>
      <c r="AX5" s="59" t="s">
        <v>20</v>
      </c>
      <c r="AY5" s="738" t="s">
        <v>20</v>
      </c>
      <c r="AZ5" s="715" t="s">
        <v>20</v>
      </c>
      <c r="BA5" s="715" t="s">
        <v>21</v>
      </c>
      <c r="BB5" s="59" t="s">
        <v>22</v>
      </c>
      <c r="BC5" s="59" t="s">
        <v>24</v>
      </c>
      <c r="BD5" s="51" t="s">
        <v>5</v>
      </c>
      <c r="BE5" s="58" t="s">
        <v>25</v>
      </c>
      <c r="BF5" s="33"/>
      <c r="BG5" s="58" t="s">
        <v>4</v>
      </c>
      <c r="BH5" s="59" t="s">
        <v>26</v>
      </c>
      <c r="BI5" s="59" t="s">
        <v>89</v>
      </c>
      <c r="BJ5" s="59" t="s">
        <v>90</v>
      </c>
      <c r="BK5" s="59" t="s">
        <v>91</v>
      </c>
      <c r="BL5" s="59" t="s">
        <v>92</v>
      </c>
      <c r="BM5" s="59" t="s">
        <v>93</v>
      </c>
      <c r="BN5" s="59" t="s">
        <v>94</v>
      </c>
      <c r="BO5" s="59" t="s">
        <v>95</v>
      </c>
      <c r="BP5" s="59" t="s">
        <v>95</v>
      </c>
      <c r="BQ5" s="59" t="s">
        <v>27</v>
      </c>
      <c r="BR5" s="59" t="s">
        <v>28</v>
      </c>
      <c r="BS5" s="59" t="s">
        <v>28</v>
      </c>
      <c r="BT5" s="59" t="s">
        <v>28</v>
      </c>
      <c r="BU5" s="60" t="s">
        <v>29</v>
      </c>
      <c r="BV5" s="33"/>
    </row>
    <row r="6" spans="1:74" ht="13.5" customHeight="1" thickBot="1" x14ac:dyDescent="0.3">
      <c r="A6" s="33"/>
      <c r="B6" s="63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1044" t="s">
        <v>198</v>
      </c>
      <c r="I6" s="1045" t="s">
        <v>199</v>
      </c>
      <c r="J6" s="1045" t="s">
        <v>200</v>
      </c>
      <c r="K6" s="1045" t="s">
        <v>201</v>
      </c>
      <c r="L6" s="1045" t="s">
        <v>202</v>
      </c>
      <c r="M6" s="1044" t="s">
        <v>203</v>
      </c>
      <c r="N6" s="1046" t="s">
        <v>204</v>
      </c>
      <c r="O6" s="1047" t="s">
        <v>205</v>
      </c>
      <c r="P6" s="1047" t="s">
        <v>206</v>
      </c>
      <c r="Q6" s="1047" t="s">
        <v>207</v>
      </c>
      <c r="R6" s="1047" t="s">
        <v>208</v>
      </c>
      <c r="S6" s="1047" t="s">
        <v>209</v>
      </c>
      <c r="T6" s="1047" t="s">
        <v>210</v>
      </c>
      <c r="U6" s="588" t="s">
        <v>46</v>
      </c>
      <c r="V6" s="588" t="s">
        <v>190</v>
      </c>
      <c r="W6" s="595" t="s">
        <v>48</v>
      </c>
      <c r="X6" s="733" t="s">
        <v>211</v>
      </c>
      <c r="Y6" s="733" t="s">
        <v>212</v>
      </c>
      <c r="Z6" s="733" t="s">
        <v>213</v>
      </c>
      <c r="AA6" s="733" t="s">
        <v>214</v>
      </c>
      <c r="AB6" s="733" t="s">
        <v>54</v>
      </c>
      <c r="AC6" s="733" t="s">
        <v>55</v>
      </c>
      <c r="AD6" s="733" t="s">
        <v>56</v>
      </c>
      <c r="AE6" s="733" t="s">
        <v>57</v>
      </c>
      <c r="AF6" s="733" t="s">
        <v>58</v>
      </c>
      <c r="AG6" s="733" t="s">
        <v>59</v>
      </c>
      <c r="AH6" s="733" t="s">
        <v>46</v>
      </c>
      <c r="AI6" s="733" t="s">
        <v>47</v>
      </c>
      <c r="AJ6" s="595" t="s">
        <v>30</v>
      </c>
      <c r="AK6" s="599" t="s">
        <v>30</v>
      </c>
      <c r="AL6" s="600" t="s">
        <v>31</v>
      </c>
      <c r="AM6" s="600" t="s">
        <v>32</v>
      </c>
      <c r="AN6" s="90" t="s">
        <v>34</v>
      </c>
      <c r="AO6" s="601" t="s">
        <v>48</v>
      </c>
      <c r="AP6" s="601" t="s">
        <v>31</v>
      </c>
      <c r="AQ6" s="602" t="s">
        <v>32</v>
      </c>
      <c r="AR6" s="603" t="s">
        <v>60</v>
      </c>
      <c r="AS6" s="81" t="s">
        <v>61</v>
      </c>
      <c r="AT6" s="1043" t="s">
        <v>62</v>
      </c>
      <c r="AU6" s="605" t="s">
        <v>215</v>
      </c>
      <c r="AV6" s="605" t="s">
        <v>158</v>
      </c>
      <c r="AW6" s="605" t="s">
        <v>66</v>
      </c>
      <c r="AX6" s="605" t="s">
        <v>68</v>
      </c>
      <c r="AY6" s="738" t="s">
        <v>31</v>
      </c>
      <c r="AZ6" s="739" t="s">
        <v>32</v>
      </c>
      <c r="BA6" s="739" t="s">
        <v>32</v>
      </c>
      <c r="BB6" s="605"/>
      <c r="BC6" s="605" t="s">
        <v>69</v>
      </c>
      <c r="BD6" s="81" t="s">
        <v>70</v>
      </c>
      <c r="BE6" s="89" t="s">
        <v>71</v>
      </c>
      <c r="BF6" s="33"/>
      <c r="BG6" s="89" t="s">
        <v>72</v>
      </c>
      <c r="BH6" s="90"/>
      <c r="BI6" s="90" t="s">
        <v>125</v>
      </c>
      <c r="BJ6" s="90"/>
      <c r="BK6" s="90" t="s">
        <v>126</v>
      </c>
      <c r="BL6" s="90" t="s">
        <v>127</v>
      </c>
      <c r="BM6" s="90" t="s">
        <v>128</v>
      </c>
      <c r="BN6" s="90" t="s">
        <v>129</v>
      </c>
      <c r="BO6" s="90" t="s">
        <v>130</v>
      </c>
      <c r="BP6" s="90" t="s">
        <v>131</v>
      </c>
      <c r="BQ6" s="90" t="s">
        <v>73</v>
      </c>
      <c r="BR6" s="90" t="s">
        <v>74</v>
      </c>
      <c r="BS6" s="90" t="s">
        <v>75</v>
      </c>
      <c r="BT6" s="90" t="s">
        <v>52</v>
      </c>
      <c r="BU6" s="91"/>
      <c r="BV6" s="33"/>
    </row>
    <row r="7" spans="1:74" ht="14.25" customHeight="1" x14ac:dyDescent="0.25">
      <c r="A7" s="3"/>
      <c r="B7" s="215">
        <v>46023</v>
      </c>
      <c r="C7" s="890"/>
      <c r="D7" s="891"/>
      <c r="E7" s="97"/>
      <c r="F7" s="97"/>
      <c r="G7" s="147">
        <f t="shared" ref="G7:G37" si="0">+C7+D7+E7+F7</f>
        <v>0</v>
      </c>
      <c r="H7" s="1048"/>
      <c r="I7" s="796"/>
      <c r="J7" s="619"/>
      <c r="K7" s="619"/>
      <c r="L7" s="619"/>
      <c r="M7" s="619"/>
      <c r="N7" s="1049"/>
      <c r="O7" s="186"/>
      <c r="P7" s="186"/>
      <c r="Q7" s="894"/>
      <c r="R7" s="186"/>
      <c r="S7" s="186"/>
      <c r="T7" s="894"/>
      <c r="U7" s="1050"/>
      <c r="V7" s="1050"/>
      <c r="W7" s="103">
        <f t="shared" ref="W7:W37" si="1">SUM(H7:V7)</f>
        <v>0</v>
      </c>
      <c r="X7" s="619"/>
      <c r="Y7" s="619"/>
      <c r="Z7" s="619"/>
      <c r="AA7" s="619"/>
      <c r="AB7" s="619"/>
      <c r="AC7" s="186"/>
      <c r="AD7" s="186"/>
      <c r="AE7" s="186"/>
      <c r="AF7" s="186"/>
      <c r="AG7" s="186"/>
      <c r="AH7" s="186"/>
      <c r="AI7" s="186"/>
      <c r="AJ7" s="103">
        <f t="shared" ref="AJ7:AJ37" si="2">SUM(X7:AI7)</f>
        <v>0</v>
      </c>
      <c r="AK7" s="896"/>
      <c r="AL7" s="897"/>
      <c r="AM7" s="104"/>
      <c r="AN7" s="105">
        <f t="shared" ref="AN7:AN37" si="3">SUM(AK7:AM7)</f>
        <v>0</v>
      </c>
      <c r="AO7" s="984"/>
      <c r="AP7" s="186"/>
      <c r="AQ7" s="186"/>
      <c r="AR7" s="193"/>
      <c r="AS7" s="224">
        <f t="shared" ref="AS7:AS37" si="4">+G7-W7-AJ7-AN7-AO7-AP7-AQ7-AR7</f>
        <v>0</v>
      </c>
      <c r="AT7" s="1786"/>
      <c r="AU7" s="1777"/>
      <c r="AV7" s="1777"/>
      <c r="AW7" s="1777"/>
      <c r="AX7" s="1548"/>
      <c r="AY7" s="1787"/>
      <c r="AZ7" s="1548"/>
      <c r="BA7" s="1548"/>
      <c r="BB7" s="1548"/>
      <c r="BC7" s="1537"/>
      <c r="BD7" s="222">
        <f t="shared" ref="BD7:BD37" si="5">SUM(AT7:BC7)-BB7</f>
        <v>0</v>
      </c>
      <c r="BE7" s="1051">
        <f t="shared" ref="BE7:BE37" si="6">+AS7-BD7</f>
        <v>0</v>
      </c>
      <c r="BF7" s="3"/>
      <c r="BG7" s="114">
        <f t="shared" ref="BG7:BG37" si="7">SUM(BH7:BT7)</f>
        <v>0</v>
      </c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052"/>
      <c r="BS7" s="899"/>
      <c r="BT7" s="115"/>
      <c r="BU7" s="116">
        <f t="shared" ref="BU7:BU37" si="8">+BE7-BG7</f>
        <v>0</v>
      </c>
      <c r="BV7" s="3"/>
    </row>
    <row r="8" spans="1:74" ht="14.25" customHeight="1" x14ac:dyDescent="0.25">
      <c r="A8" s="3"/>
      <c r="B8" s="215">
        <v>46024</v>
      </c>
      <c r="C8" s="900"/>
      <c r="D8" s="901"/>
      <c r="E8" s="120"/>
      <c r="F8" s="120"/>
      <c r="G8" s="147">
        <f t="shared" si="0"/>
        <v>0</v>
      </c>
      <c r="H8" s="1053"/>
      <c r="I8" s="801"/>
      <c r="J8" s="611"/>
      <c r="K8" s="611"/>
      <c r="L8" s="611"/>
      <c r="M8" s="611"/>
      <c r="N8" s="999"/>
      <c r="O8" s="143"/>
      <c r="P8" s="143"/>
      <c r="Q8" s="999"/>
      <c r="R8" s="143"/>
      <c r="S8" s="143"/>
      <c r="T8" s="905"/>
      <c r="U8" s="1054"/>
      <c r="V8" s="1054"/>
      <c r="W8" s="103">
        <f t="shared" si="1"/>
        <v>0</v>
      </c>
      <c r="X8" s="611"/>
      <c r="Y8" s="611"/>
      <c r="Z8" s="611"/>
      <c r="AA8" s="611"/>
      <c r="AB8" s="611"/>
      <c r="AC8" s="143"/>
      <c r="AD8" s="143"/>
      <c r="AE8" s="143"/>
      <c r="AF8" s="143"/>
      <c r="AG8" s="143"/>
      <c r="AH8" s="143"/>
      <c r="AI8" s="143"/>
      <c r="AJ8" s="103">
        <f t="shared" si="2"/>
        <v>0</v>
      </c>
      <c r="AK8" s="906"/>
      <c r="AL8" s="907"/>
      <c r="AM8" s="123"/>
      <c r="AN8" s="105">
        <f t="shared" si="3"/>
        <v>0</v>
      </c>
      <c r="AO8" s="988"/>
      <c r="AP8" s="143"/>
      <c r="AQ8" s="143"/>
      <c r="AR8" s="146"/>
      <c r="AS8" s="224">
        <f t="shared" si="4"/>
        <v>0</v>
      </c>
      <c r="AT8" s="1788"/>
      <c r="AU8" s="1778"/>
      <c r="AV8" s="1778"/>
      <c r="AW8" s="1778"/>
      <c r="AX8" s="1548"/>
      <c r="AY8" s="1760"/>
      <c r="AZ8" s="1548"/>
      <c r="BA8" s="1548"/>
      <c r="BB8" s="1548"/>
      <c r="BC8" s="1546"/>
      <c r="BD8" s="222">
        <f t="shared" si="5"/>
        <v>0</v>
      </c>
      <c r="BE8" s="1055">
        <f t="shared" si="6"/>
        <v>0</v>
      </c>
      <c r="BF8" s="3"/>
      <c r="BG8" s="113">
        <f t="shared" si="7"/>
        <v>0</v>
      </c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056"/>
      <c r="BS8" s="909"/>
      <c r="BT8" s="129"/>
      <c r="BU8" s="130">
        <f t="shared" si="8"/>
        <v>0</v>
      </c>
      <c r="BV8" s="3"/>
    </row>
    <row r="9" spans="1:74" ht="14.25" customHeight="1" x14ac:dyDescent="0.25">
      <c r="A9" s="3"/>
      <c r="B9" s="215">
        <v>46025</v>
      </c>
      <c r="C9" s="900"/>
      <c r="D9" s="901"/>
      <c r="E9" s="120"/>
      <c r="F9" s="120"/>
      <c r="G9" s="147">
        <f t="shared" si="0"/>
        <v>0</v>
      </c>
      <c r="H9" s="1057"/>
      <c r="I9" s="801"/>
      <c r="J9" s="611"/>
      <c r="K9" s="611"/>
      <c r="L9" s="611"/>
      <c r="M9" s="611"/>
      <c r="N9" s="999"/>
      <c r="O9" s="143"/>
      <c r="P9" s="143"/>
      <c r="Q9" s="999"/>
      <c r="R9" s="143"/>
      <c r="S9" s="143"/>
      <c r="T9" s="992"/>
      <c r="U9" s="1054"/>
      <c r="V9" s="1054"/>
      <c r="W9" s="103">
        <f t="shared" si="1"/>
        <v>0</v>
      </c>
      <c r="X9" s="611"/>
      <c r="Y9" s="611"/>
      <c r="Z9" s="611"/>
      <c r="AA9" s="611"/>
      <c r="AB9" s="611"/>
      <c r="AC9" s="143"/>
      <c r="AD9" s="143"/>
      <c r="AE9" s="143"/>
      <c r="AF9" s="143"/>
      <c r="AG9" s="143"/>
      <c r="AH9" s="143"/>
      <c r="AI9" s="143"/>
      <c r="AJ9" s="103">
        <f t="shared" si="2"/>
        <v>0</v>
      </c>
      <c r="AK9" s="906"/>
      <c r="AL9" s="901"/>
      <c r="AM9" s="123"/>
      <c r="AN9" s="105">
        <f t="shared" si="3"/>
        <v>0</v>
      </c>
      <c r="AO9" s="988"/>
      <c r="AP9" s="143"/>
      <c r="AQ9" s="143"/>
      <c r="AR9" s="146"/>
      <c r="AS9" s="224">
        <f t="shared" si="4"/>
        <v>0</v>
      </c>
      <c r="AT9" s="1788"/>
      <c r="AU9" s="1778"/>
      <c r="AV9" s="1778"/>
      <c r="AW9" s="1778"/>
      <c r="AX9" s="1548"/>
      <c r="AY9" s="1760"/>
      <c r="AZ9" s="1548"/>
      <c r="BA9" s="1548"/>
      <c r="BB9" s="1548"/>
      <c r="BC9" s="1546"/>
      <c r="BD9" s="222">
        <f t="shared" si="5"/>
        <v>0</v>
      </c>
      <c r="BE9" s="1055">
        <f t="shared" si="6"/>
        <v>0</v>
      </c>
      <c r="BF9" s="3"/>
      <c r="BG9" s="113">
        <f t="shared" si="7"/>
        <v>0</v>
      </c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908"/>
      <c r="BS9" s="910"/>
      <c r="BT9" s="129"/>
      <c r="BU9" s="130">
        <f t="shared" si="8"/>
        <v>0</v>
      </c>
      <c r="BV9" s="3"/>
    </row>
    <row r="10" spans="1:74" ht="14.25" customHeight="1" x14ac:dyDescent="0.25">
      <c r="A10" s="132"/>
      <c r="B10" s="215">
        <v>46026</v>
      </c>
      <c r="C10" s="900"/>
      <c r="D10" s="901"/>
      <c r="E10" s="135"/>
      <c r="F10" s="135"/>
      <c r="G10" s="147">
        <f t="shared" si="0"/>
        <v>0</v>
      </c>
      <c r="H10" s="1058"/>
      <c r="I10" s="801"/>
      <c r="J10" s="611"/>
      <c r="K10" s="611"/>
      <c r="L10" s="611"/>
      <c r="M10" s="611"/>
      <c r="N10" s="904"/>
      <c r="O10" s="143"/>
      <c r="P10" s="143"/>
      <c r="Q10" s="999"/>
      <c r="R10" s="143"/>
      <c r="S10" s="143"/>
      <c r="T10" s="905"/>
      <c r="U10" s="1054"/>
      <c r="V10" s="1054"/>
      <c r="W10" s="103">
        <f t="shared" si="1"/>
        <v>0</v>
      </c>
      <c r="X10" s="611"/>
      <c r="Y10" s="611"/>
      <c r="Z10" s="611"/>
      <c r="AA10" s="611"/>
      <c r="AB10" s="611"/>
      <c r="AC10" s="143"/>
      <c r="AD10" s="143"/>
      <c r="AE10" s="143"/>
      <c r="AF10" s="143"/>
      <c r="AG10" s="143"/>
      <c r="AH10" s="143"/>
      <c r="AI10" s="143"/>
      <c r="AJ10" s="103">
        <f t="shared" si="2"/>
        <v>0</v>
      </c>
      <c r="AK10" s="906"/>
      <c r="AL10" s="907"/>
      <c r="AM10" s="136"/>
      <c r="AN10" s="105">
        <f t="shared" si="3"/>
        <v>0</v>
      </c>
      <c r="AO10" s="988"/>
      <c r="AP10" s="143"/>
      <c r="AQ10" s="143"/>
      <c r="AR10" s="146"/>
      <c r="AS10" s="224">
        <f t="shared" si="4"/>
        <v>0</v>
      </c>
      <c r="AT10" s="1788"/>
      <c r="AU10" s="1778"/>
      <c r="AV10" s="1778"/>
      <c r="AW10" s="1778"/>
      <c r="AX10" s="1548"/>
      <c r="AY10" s="1760"/>
      <c r="AZ10" s="1548"/>
      <c r="BA10" s="1548"/>
      <c r="BB10" s="1548"/>
      <c r="BC10" s="1546"/>
      <c r="BD10" s="222">
        <f t="shared" si="5"/>
        <v>0</v>
      </c>
      <c r="BE10" s="456">
        <f t="shared" si="6"/>
        <v>0</v>
      </c>
      <c r="BF10" s="132"/>
      <c r="BG10" s="140">
        <f t="shared" si="7"/>
        <v>0</v>
      </c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908"/>
      <c r="BS10" s="909"/>
      <c r="BT10" s="141"/>
      <c r="BU10" s="130">
        <f t="shared" si="8"/>
        <v>0</v>
      </c>
      <c r="BV10" s="132"/>
    </row>
    <row r="11" spans="1:74" ht="14.25" customHeight="1" x14ac:dyDescent="0.25">
      <c r="A11" s="132"/>
      <c r="B11" s="215">
        <v>46027</v>
      </c>
      <c r="C11" s="900"/>
      <c r="D11" s="901"/>
      <c r="E11" s="135"/>
      <c r="F11" s="135"/>
      <c r="G11" s="147">
        <f t="shared" si="0"/>
        <v>0</v>
      </c>
      <c r="H11" s="1058"/>
      <c r="I11" s="801"/>
      <c r="J11" s="611"/>
      <c r="K11" s="611"/>
      <c r="L11" s="611"/>
      <c r="M11" s="611"/>
      <c r="N11" s="904"/>
      <c r="O11" s="143"/>
      <c r="P11" s="143"/>
      <c r="Q11" s="999"/>
      <c r="R11" s="143"/>
      <c r="S11" s="143"/>
      <c r="T11" s="904"/>
      <c r="U11" s="1054"/>
      <c r="V11" s="1054"/>
      <c r="W11" s="103">
        <f t="shared" si="1"/>
        <v>0</v>
      </c>
      <c r="X11" s="611"/>
      <c r="Y11" s="611"/>
      <c r="Z11" s="611"/>
      <c r="AA11" s="611"/>
      <c r="AB11" s="611"/>
      <c r="AC11" s="143"/>
      <c r="AD11" s="143"/>
      <c r="AE11" s="143"/>
      <c r="AF11" s="143"/>
      <c r="AG11" s="143"/>
      <c r="AH11" s="143"/>
      <c r="AI11" s="143"/>
      <c r="AJ11" s="103">
        <f t="shared" si="2"/>
        <v>0</v>
      </c>
      <c r="AK11" s="906"/>
      <c r="AL11" s="907"/>
      <c r="AM11" s="136"/>
      <c r="AN11" s="105">
        <f t="shared" si="3"/>
        <v>0</v>
      </c>
      <c r="AO11" s="988"/>
      <c r="AP11" s="143"/>
      <c r="AQ11" s="143"/>
      <c r="AR11" s="146"/>
      <c r="AS11" s="224">
        <f t="shared" si="4"/>
        <v>0</v>
      </c>
      <c r="AT11" s="1788"/>
      <c r="AU11" s="1778"/>
      <c r="AV11" s="1778"/>
      <c r="AW11" s="1778"/>
      <c r="AX11" s="1548"/>
      <c r="AY11" s="1760"/>
      <c r="AZ11" s="1548"/>
      <c r="BA11" s="1548"/>
      <c r="BB11" s="1548"/>
      <c r="BC11" s="1546"/>
      <c r="BD11" s="222">
        <f t="shared" si="5"/>
        <v>0</v>
      </c>
      <c r="BE11" s="456">
        <f t="shared" si="6"/>
        <v>0</v>
      </c>
      <c r="BF11" s="132"/>
      <c r="BG11" s="140">
        <f t="shared" si="7"/>
        <v>0</v>
      </c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056"/>
      <c r="BS11" s="909"/>
      <c r="BT11" s="141"/>
      <c r="BU11" s="130">
        <f t="shared" si="8"/>
        <v>0</v>
      </c>
      <c r="BV11" s="132"/>
    </row>
    <row r="12" spans="1:74" ht="14.25" customHeight="1" x14ac:dyDescent="0.25">
      <c r="A12" s="132"/>
      <c r="B12" s="215">
        <v>46028</v>
      </c>
      <c r="C12" s="900"/>
      <c r="D12" s="901"/>
      <c r="E12" s="135"/>
      <c r="F12" s="135"/>
      <c r="G12" s="147">
        <f t="shared" si="0"/>
        <v>0</v>
      </c>
      <c r="H12" s="1059"/>
      <c r="I12" s="801"/>
      <c r="J12" s="611"/>
      <c r="K12" s="611"/>
      <c r="L12" s="611"/>
      <c r="M12" s="611"/>
      <c r="N12" s="999"/>
      <c r="O12" s="143"/>
      <c r="P12" s="143"/>
      <c r="Q12" s="999"/>
      <c r="R12" s="143"/>
      <c r="S12" s="143"/>
      <c r="T12" s="905"/>
      <c r="U12" s="1054"/>
      <c r="V12" s="1054"/>
      <c r="W12" s="103">
        <f t="shared" si="1"/>
        <v>0</v>
      </c>
      <c r="X12" s="611"/>
      <c r="Y12" s="380"/>
      <c r="Z12" s="611"/>
      <c r="AA12" s="611"/>
      <c r="AB12" s="611"/>
      <c r="AC12" s="143"/>
      <c r="AD12" s="143"/>
      <c r="AE12" s="143"/>
      <c r="AF12" s="143"/>
      <c r="AG12" s="143"/>
      <c r="AH12" s="143"/>
      <c r="AI12" s="143"/>
      <c r="AJ12" s="103">
        <f t="shared" si="2"/>
        <v>0</v>
      </c>
      <c r="AK12" s="906"/>
      <c r="AL12" s="907"/>
      <c r="AM12" s="136"/>
      <c r="AN12" s="105">
        <f t="shared" si="3"/>
        <v>0</v>
      </c>
      <c r="AO12" s="988"/>
      <c r="AP12" s="143"/>
      <c r="AQ12" s="143"/>
      <c r="AR12" s="146"/>
      <c r="AS12" s="224">
        <f t="shared" si="4"/>
        <v>0</v>
      </c>
      <c r="AT12" s="1788"/>
      <c r="AU12" s="1778"/>
      <c r="AV12" s="1778"/>
      <c r="AW12" s="1778"/>
      <c r="AX12" s="1548"/>
      <c r="AY12" s="1789"/>
      <c r="AZ12" s="1548"/>
      <c r="BA12" s="1548"/>
      <c r="BB12" s="1548"/>
      <c r="BC12" s="1546"/>
      <c r="BD12" s="222">
        <f t="shared" si="5"/>
        <v>0</v>
      </c>
      <c r="BE12" s="456">
        <f t="shared" si="6"/>
        <v>0</v>
      </c>
      <c r="BF12" s="132"/>
      <c r="BG12" s="140">
        <f t="shared" si="7"/>
        <v>0</v>
      </c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908"/>
      <c r="BS12" s="910"/>
      <c r="BT12" s="141"/>
      <c r="BU12" s="130">
        <f t="shared" si="8"/>
        <v>0</v>
      </c>
      <c r="BV12" s="132"/>
    </row>
    <row r="13" spans="1:74" ht="14.25" customHeight="1" x14ac:dyDescent="0.25">
      <c r="A13" s="132"/>
      <c r="B13" s="215">
        <v>46029</v>
      </c>
      <c r="C13" s="900"/>
      <c r="D13" s="901"/>
      <c r="E13" s="135"/>
      <c r="F13" s="135"/>
      <c r="G13" s="147">
        <f t="shared" si="0"/>
        <v>0</v>
      </c>
      <c r="H13" s="1057"/>
      <c r="I13" s="801"/>
      <c r="J13" s="611"/>
      <c r="K13" s="611"/>
      <c r="L13" s="611"/>
      <c r="M13" s="611"/>
      <c r="N13" s="999"/>
      <c r="O13" s="143"/>
      <c r="P13" s="143"/>
      <c r="Q13" s="999"/>
      <c r="R13" s="143"/>
      <c r="S13" s="143"/>
      <c r="T13" s="904"/>
      <c r="U13" s="1054"/>
      <c r="V13" s="1054"/>
      <c r="W13" s="103">
        <f t="shared" si="1"/>
        <v>0</v>
      </c>
      <c r="X13" s="611"/>
      <c r="Y13" s="611"/>
      <c r="Z13" s="611"/>
      <c r="AA13" s="611"/>
      <c r="AB13" s="611"/>
      <c r="AC13" s="143"/>
      <c r="AD13" s="143"/>
      <c r="AE13" s="143"/>
      <c r="AF13" s="143"/>
      <c r="AG13" s="143"/>
      <c r="AH13" s="143"/>
      <c r="AI13" s="143"/>
      <c r="AJ13" s="103">
        <f t="shared" si="2"/>
        <v>0</v>
      </c>
      <c r="AK13" s="906"/>
      <c r="AL13" s="907"/>
      <c r="AM13" s="136"/>
      <c r="AN13" s="105">
        <f t="shared" si="3"/>
        <v>0</v>
      </c>
      <c r="AO13" s="988"/>
      <c r="AP13" s="143"/>
      <c r="AQ13" s="143"/>
      <c r="AR13" s="146"/>
      <c r="AS13" s="224">
        <f t="shared" si="4"/>
        <v>0</v>
      </c>
      <c r="AT13" s="1788"/>
      <c r="AU13" s="1778"/>
      <c r="AV13" s="1779"/>
      <c r="AW13" s="1778"/>
      <c r="AX13" s="1548"/>
      <c r="AY13" s="1760"/>
      <c r="AZ13" s="1548"/>
      <c r="BA13" s="1548"/>
      <c r="BB13" s="1548"/>
      <c r="BC13" s="1546"/>
      <c r="BD13" s="222">
        <f t="shared" si="5"/>
        <v>0</v>
      </c>
      <c r="BE13" s="456">
        <f t="shared" si="6"/>
        <v>0</v>
      </c>
      <c r="BF13" s="132"/>
      <c r="BG13" s="140">
        <f t="shared" si="7"/>
        <v>0</v>
      </c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056"/>
      <c r="BS13" s="909"/>
      <c r="BT13" s="141"/>
      <c r="BU13" s="130">
        <f t="shared" si="8"/>
        <v>0</v>
      </c>
      <c r="BV13" s="132"/>
    </row>
    <row r="14" spans="1:74" ht="14.25" customHeight="1" x14ac:dyDescent="0.25">
      <c r="A14" s="132"/>
      <c r="B14" s="215">
        <v>46030</v>
      </c>
      <c r="C14" s="900"/>
      <c r="D14" s="901"/>
      <c r="E14" s="135"/>
      <c r="F14" s="135"/>
      <c r="G14" s="147">
        <f t="shared" si="0"/>
        <v>0</v>
      </c>
      <c r="H14" s="1058"/>
      <c r="I14" s="801"/>
      <c r="J14" s="611"/>
      <c r="K14" s="611"/>
      <c r="L14" s="611"/>
      <c r="M14" s="611"/>
      <c r="N14" s="999"/>
      <c r="O14" s="143"/>
      <c r="P14" s="143"/>
      <c r="Q14" s="999"/>
      <c r="R14" s="143"/>
      <c r="S14" s="143"/>
      <c r="T14" s="992"/>
      <c r="U14" s="1054"/>
      <c r="V14" s="1054"/>
      <c r="W14" s="103">
        <f t="shared" si="1"/>
        <v>0</v>
      </c>
      <c r="X14" s="611"/>
      <c r="Y14" s="611"/>
      <c r="Z14" s="611"/>
      <c r="AA14" s="611"/>
      <c r="AB14" s="611"/>
      <c r="AC14" s="143"/>
      <c r="AD14" s="143"/>
      <c r="AE14" s="143"/>
      <c r="AF14" s="143"/>
      <c r="AG14" s="143"/>
      <c r="AH14" s="143"/>
      <c r="AI14" s="143"/>
      <c r="AJ14" s="103">
        <f t="shared" si="2"/>
        <v>0</v>
      </c>
      <c r="AK14" s="906"/>
      <c r="AL14" s="907"/>
      <c r="AM14" s="136"/>
      <c r="AN14" s="105">
        <f t="shared" si="3"/>
        <v>0</v>
      </c>
      <c r="AO14" s="988"/>
      <c r="AP14" s="143"/>
      <c r="AQ14" s="143"/>
      <c r="AR14" s="146"/>
      <c r="AS14" s="224">
        <f t="shared" si="4"/>
        <v>0</v>
      </c>
      <c r="AT14" s="1788"/>
      <c r="AU14" s="1778"/>
      <c r="AV14" s="1778"/>
      <c r="AW14" s="1778"/>
      <c r="AX14" s="1548"/>
      <c r="AY14" s="1760"/>
      <c r="AZ14" s="1548"/>
      <c r="BA14" s="1548"/>
      <c r="BB14" s="1548"/>
      <c r="BC14" s="1546"/>
      <c r="BD14" s="222">
        <f t="shared" si="5"/>
        <v>0</v>
      </c>
      <c r="BE14" s="456">
        <f t="shared" si="6"/>
        <v>0</v>
      </c>
      <c r="BF14" s="132"/>
      <c r="BG14" s="140">
        <f t="shared" si="7"/>
        <v>0</v>
      </c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908"/>
      <c r="BS14" s="910"/>
      <c r="BT14" s="141"/>
      <c r="BU14" s="130">
        <f t="shared" si="8"/>
        <v>0</v>
      </c>
      <c r="BV14" s="132"/>
    </row>
    <row r="15" spans="1:74" ht="14.25" customHeight="1" x14ac:dyDescent="0.25">
      <c r="A15" s="132"/>
      <c r="B15" s="215">
        <v>46031</v>
      </c>
      <c r="C15" s="900"/>
      <c r="D15" s="907"/>
      <c r="E15" s="135"/>
      <c r="F15" s="135"/>
      <c r="G15" s="147">
        <f t="shared" si="0"/>
        <v>0</v>
      </c>
      <c r="H15" s="1058"/>
      <c r="I15" s="801"/>
      <c r="J15" s="611"/>
      <c r="K15" s="611"/>
      <c r="L15" s="611"/>
      <c r="M15" s="611"/>
      <c r="N15" s="999"/>
      <c r="O15" s="143"/>
      <c r="P15" s="143"/>
      <c r="Q15" s="999"/>
      <c r="R15" s="143"/>
      <c r="S15" s="143"/>
      <c r="T15" s="999"/>
      <c r="U15" s="1054"/>
      <c r="V15" s="1054"/>
      <c r="W15" s="103">
        <f t="shared" si="1"/>
        <v>0</v>
      </c>
      <c r="X15" s="611"/>
      <c r="Y15" s="611"/>
      <c r="Z15" s="611"/>
      <c r="AA15" s="611"/>
      <c r="AB15" s="611"/>
      <c r="AC15" s="143"/>
      <c r="AD15" s="143"/>
      <c r="AE15" s="143"/>
      <c r="AF15" s="143"/>
      <c r="AG15" s="143"/>
      <c r="AH15" s="143"/>
      <c r="AI15" s="143"/>
      <c r="AJ15" s="103">
        <f t="shared" si="2"/>
        <v>0</v>
      </c>
      <c r="AK15" s="906"/>
      <c r="AL15" s="907"/>
      <c r="AM15" s="136"/>
      <c r="AN15" s="105">
        <f t="shared" si="3"/>
        <v>0</v>
      </c>
      <c r="AO15" s="988"/>
      <c r="AP15" s="143"/>
      <c r="AQ15" s="143"/>
      <c r="AR15" s="146"/>
      <c r="AS15" s="224">
        <f t="shared" si="4"/>
        <v>0</v>
      </c>
      <c r="AT15" s="1788"/>
      <c r="AU15" s="1778"/>
      <c r="AV15" s="1779"/>
      <c r="AW15" s="1778"/>
      <c r="AX15" s="1548"/>
      <c r="AY15" s="1789"/>
      <c r="AZ15" s="1548"/>
      <c r="BA15" s="1548"/>
      <c r="BB15" s="1548"/>
      <c r="BC15" s="1546"/>
      <c r="BD15" s="222">
        <f t="shared" si="5"/>
        <v>0</v>
      </c>
      <c r="BE15" s="456">
        <f t="shared" si="6"/>
        <v>0</v>
      </c>
      <c r="BF15" s="132"/>
      <c r="BG15" s="140">
        <f t="shared" si="7"/>
        <v>0</v>
      </c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056"/>
      <c r="BS15" s="909"/>
      <c r="BT15" s="141"/>
      <c r="BU15" s="130">
        <f t="shared" si="8"/>
        <v>0</v>
      </c>
      <c r="BV15" s="132"/>
    </row>
    <row r="16" spans="1:74" ht="14.25" customHeight="1" x14ac:dyDescent="0.25">
      <c r="A16" s="132"/>
      <c r="B16" s="215">
        <v>46032</v>
      </c>
      <c r="C16" s="900"/>
      <c r="D16" s="901"/>
      <c r="E16" s="135"/>
      <c r="F16" s="135"/>
      <c r="G16" s="147">
        <f t="shared" si="0"/>
        <v>0</v>
      </c>
      <c r="H16" s="1059"/>
      <c r="I16" s="801"/>
      <c r="J16" s="611"/>
      <c r="K16" s="611"/>
      <c r="L16" s="611"/>
      <c r="M16" s="611"/>
      <c r="N16" s="999"/>
      <c r="O16" s="143"/>
      <c r="P16" s="143"/>
      <c r="Q16" s="999"/>
      <c r="R16" s="143"/>
      <c r="S16" s="143"/>
      <c r="T16" s="992"/>
      <c r="U16" s="1054"/>
      <c r="V16" s="1060"/>
      <c r="W16" s="103">
        <f t="shared" si="1"/>
        <v>0</v>
      </c>
      <c r="X16" s="611"/>
      <c r="Y16" s="611"/>
      <c r="Z16" s="611"/>
      <c r="AA16" s="611"/>
      <c r="AB16" s="611"/>
      <c r="AC16" s="143"/>
      <c r="AD16" s="143"/>
      <c r="AE16" s="143"/>
      <c r="AF16" s="143"/>
      <c r="AG16" s="143"/>
      <c r="AH16" s="143"/>
      <c r="AI16" s="143"/>
      <c r="AJ16" s="103">
        <f t="shared" si="2"/>
        <v>0</v>
      </c>
      <c r="AK16" s="906"/>
      <c r="AL16" s="907"/>
      <c r="AM16" s="136"/>
      <c r="AN16" s="105">
        <f t="shared" si="3"/>
        <v>0</v>
      </c>
      <c r="AO16" s="988"/>
      <c r="AP16" s="143"/>
      <c r="AQ16" s="143"/>
      <c r="AR16" s="146"/>
      <c r="AS16" s="224">
        <f t="shared" si="4"/>
        <v>0</v>
      </c>
      <c r="AT16" s="1788"/>
      <c r="AU16" s="1778"/>
      <c r="AV16" s="1778"/>
      <c r="AW16" s="1778"/>
      <c r="AX16" s="1548"/>
      <c r="AY16" s="1760"/>
      <c r="AZ16" s="1548"/>
      <c r="BA16" s="1548"/>
      <c r="BB16" s="1548"/>
      <c r="BC16" s="1546"/>
      <c r="BD16" s="222">
        <f t="shared" si="5"/>
        <v>0</v>
      </c>
      <c r="BE16" s="456">
        <f t="shared" si="6"/>
        <v>0</v>
      </c>
      <c r="BF16" s="132"/>
      <c r="BG16" s="140">
        <f t="shared" si="7"/>
        <v>0</v>
      </c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908"/>
      <c r="BS16" s="910"/>
      <c r="BT16" s="141"/>
      <c r="BU16" s="130">
        <f t="shared" si="8"/>
        <v>0</v>
      </c>
      <c r="BV16" s="132"/>
    </row>
    <row r="17" spans="1:74" ht="14.25" customHeight="1" x14ac:dyDescent="0.25">
      <c r="A17" s="132"/>
      <c r="B17" s="215">
        <v>46033</v>
      </c>
      <c r="C17" s="900"/>
      <c r="D17" s="901"/>
      <c r="E17" s="135"/>
      <c r="F17" s="135"/>
      <c r="G17" s="147">
        <f t="shared" si="0"/>
        <v>0</v>
      </c>
      <c r="H17" s="1058"/>
      <c r="I17" s="611"/>
      <c r="J17" s="611"/>
      <c r="K17" s="611"/>
      <c r="L17" s="611"/>
      <c r="M17" s="611"/>
      <c r="N17" s="904"/>
      <c r="O17" s="143"/>
      <c r="P17" s="143"/>
      <c r="Q17" s="999"/>
      <c r="R17" s="143"/>
      <c r="S17" s="143"/>
      <c r="T17" s="988"/>
      <c r="U17" s="1054"/>
      <c r="V17" s="1054"/>
      <c r="W17" s="103">
        <f t="shared" si="1"/>
        <v>0</v>
      </c>
      <c r="X17" s="611"/>
      <c r="Y17" s="611"/>
      <c r="Z17" s="611"/>
      <c r="AA17" s="611"/>
      <c r="AB17" s="611"/>
      <c r="AC17" s="143"/>
      <c r="AD17" s="143"/>
      <c r="AE17" s="143"/>
      <c r="AF17" s="143"/>
      <c r="AG17" s="143"/>
      <c r="AH17" s="143"/>
      <c r="AI17" s="143"/>
      <c r="AJ17" s="103">
        <f t="shared" si="2"/>
        <v>0</v>
      </c>
      <c r="AK17" s="906"/>
      <c r="AL17" s="907"/>
      <c r="AM17" s="136"/>
      <c r="AN17" s="105">
        <f t="shared" si="3"/>
        <v>0</v>
      </c>
      <c r="AO17" s="988"/>
      <c r="AP17" s="143"/>
      <c r="AQ17" s="143"/>
      <c r="AR17" s="146"/>
      <c r="AS17" s="224">
        <f t="shared" si="4"/>
        <v>0</v>
      </c>
      <c r="AT17" s="1788"/>
      <c r="AU17" s="1778"/>
      <c r="AV17" s="1790"/>
      <c r="AW17" s="1778"/>
      <c r="AX17" s="1548"/>
      <c r="AY17" s="1789"/>
      <c r="AZ17" s="1548"/>
      <c r="BA17" s="1548"/>
      <c r="BB17" s="1548"/>
      <c r="BC17" s="1546"/>
      <c r="BD17" s="222">
        <f t="shared" si="5"/>
        <v>0</v>
      </c>
      <c r="BE17" s="456">
        <f t="shared" si="6"/>
        <v>0</v>
      </c>
      <c r="BF17" s="132"/>
      <c r="BG17" s="140">
        <f t="shared" si="7"/>
        <v>0</v>
      </c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908"/>
      <c r="BS17" s="909"/>
      <c r="BT17" s="141"/>
      <c r="BU17" s="130">
        <f t="shared" si="8"/>
        <v>0</v>
      </c>
      <c r="BV17" s="132"/>
    </row>
    <row r="18" spans="1:74" ht="14.25" customHeight="1" x14ac:dyDescent="0.25">
      <c r="A18" s="132"/>
      <c r="B18" s="215">
        <v>46034</v>
      </c>
      <c r="C18" s="900"/>
      <c r="D18" s="901"/>
      <c r="E18" s="135"/>
      <c r="F18" s="135"/>
      <c r="G18" s="147">
        <f t="shared" si="0"/>
        <v>0</v>
      </c>
      <c r="H18" s="1057"/>
      <c r="I18" s="801"/>
      <c r="J18" s="611"/>
      <c r="K18" s="611"/>
      <c r="L18" s="611"/>
      <c r="M18" s="611"/>
      <c r="N18" s="905"/>
      <c r="O18" s="143"/>
      <c r="P18" s="143"/>
      <c r="Q18" s="999"/>
      <c r="R18" s="143"/>
      <c r="S18" s="143"/>
      <c r="T18" s="905"/>
      <c r="U18" s="1054"/>
      <c r="V18" s="1054"/>
      <c r="W18" s="103">
        <f t="shared" si="1"/>
        <v>0</v>
      </c>
      <c r="X18" s="611"/>
      <c r="Y18" s="611"/>
      <c r="Z18" s="611"/>
      <c r="AA18" s="611"/>
      <c r="AB18" s="611"/>
      <c r="AC18" s="143"/>
      <c r="AD18" s="143"/>
      <c r="AE18" s="143"/>
      <c r="AF18" s="143"/>
      <c r="AG18" s="143"/>
      <c r="AH18" s="143"/>
      <c r="AI18" s="143"/>
      <c r="AJ18" s="103">
        <f t="shared" si="2"/>
        <v>0</v>
      </c>
      <c r="AK18" s="906"/>
      <c r="AL18" s="907"/>
      <c r="AM18" s="136"/>
      <c r="AN18" s="105">
        <f t="shared" si="3"/>
        <v>0</v>
      </c>
      <c r="AO18" s="988"/>
      <c r="AP18" s="143"/>
      <c r="AQ18" s="143"/>
      <c r="AR18" s="146"/>
      <c r="AS18" s="224">
        <f t="shared" si="4"/>
        <v>0</v>
      </c>
      <c r="AT18" s="1788"/>
      <c r="AU18" s="1778"/>
      <c r="AV18" s="1790"/>
      <c r="AW18" s="1778"/>
      <c r="AX18" s="1548"/>
      <c r="AY18" s="1760"/>
      <c r="AZ18" s="1548"/>
      <c r="BA18" s="1548"/>
      <c r="BB18" s="1548"/>
      <c r="BC18" s="1546"/>
      <c r="BD18" s="222">
        <f t="shared" si="5"/>
        <v>0</v>
      </c>
      <c r="BE18" s="456">
        <f t="shared" si="6"/>
        <v>0</v>
      </c>
      <c r="BF18" s="132"/>
      <c r="BG18" s="140">
        <f t="shared" si="7"/>
        <v>0</v>
      </c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056"/>
      <c r="BS18" s="909"/>
      <c r="BT18" s="141"/>
      <c r="BU18" s="130">
        <f t="shared" si="8"/>
        <v>0</v>
      </c>
      <c r="BV18" s="132"/>
    </row>
    <row r="19" spans="1:74" ht="14.25" customHeight="1" x14ac:dyDescent="0.25">
      <c r="A19" s="132"/>
      <c r="B19" s="215">
        <v>46035</v>
      </c>
      <c r="C19" s="900"/>
      <c r="D19" s="901"/>
      <c r="E19" s="135"/>
      <c r="F19" s="135"/>
      <c r="G19" s="147">
        <f t="shared" si="0"/>
        <v>0</v>
      </c>
      <c r="H19" s="1059"/>
      <c r="I19" s="801"/>
      <c r="J19" s="611"/>
      <c r="K19" s="611"/>
      <c r="L19" s="611"/>
      <c r="M19" s="611"/>
      <c r="N19" s="999"/>
      <c r="O19" s="143"/>
      <c r="P19" s="143"/>
      <c r="Q19" s="999"/>
      <c r="R19" s="143"/>
      <c r="S19" s="143"/>
      <c r="T19" s="988"/>
      <c r="U19" s="1054"/>
      <c r="V19" s="1054"/>
      <c r="W19" s="103">
        <f t="shared" si="1"/>
        <v>0</v>
      </c>
      <c r="X19" s="611"/>
      <c r="Y19" s="611"/>
      <c r="Z19" s="611"/>
      <c r="AA19" s="611"/>
      <c r="AB19" s="611"/>
      <c r="AC19" s="143"/>
      <c r="AD19" s="143"/>
      <c r="AE19" s="143"/>
      <c r="AF19" s="143"/>
      <c r="AG19" s="143"/>
      <c r="AH19" s="143"/>
      <c r="AI19" s="143"/>
      <c r="AJ19" s="103">
        <f t="shared" si="2"/>
        <v>0</v>
      </c>
      <c r="AK19" s="906"/>
      <c r="AL19" s="907"/>
      <c r="AM19" s="136"/>
      <c r="AN19" s="105">
        <f t="shared" si="3"/>
        <v>0</v>
      </c>
      <c r="AO19" s="988"/>
      <c r="AP19" s="143"/>
      <c r="AQ19" s="143"/>
      <c r="AR19" s="146"/>
      <c r="AS19" s="224">
        <f t="shared" si="4"/>
        <v>0</v>
      </c>
      <c r="AT19" s="1788"/>
      <c r="AU19" s="1778"/>
      <c r="AV19" s="1778"/>
      <c r="AW19" s="1778"/>
      <c r="AX19" s="1548"/>
      <c r="AY19" s="1760"/>
      <c r="AZ19" s="1548"/>
      <c r="BA19" s="1548"/>
      <c r="BB19" s="1548"/>
      <c r="BC19" s="1546"/>
      <c r="BD19" s="222">
        <f t="shared" si="5"/>
        <v>0</v>
      </c>
      <c r="BE19" s="456">
        <f t="shared" si="6"/>
        <v>0</v>
      </c>
      <c r="BF19" s="132"/>
      <c r="BG19" s="140">
        <f t="shared" si="7"/>
        <v>0</v>
      </c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908"/>
      <c r="BS19" s="910"/>
      <c r="BT19" s="141"/>
      <c r="BU19" s="130">
        <f t="shared" si="8"/>
        <v>0</v>
      </c>
      <c r="BV19" s="132"/>
    </row>
    <row r="20" spans="1:74" ht="14.25" customHeight="1" x14ac:dyDescent="0.25">
      <c r="A20" s="132"/>
      <c r="B20" s="215">
        <v>46036</v>
      </c>
      <c r="C20" s="900"/>
      <c r="D20" s="901"/>
      <c r="E20" s="135"/>
      <c r="F20" s="135"/>
      <c r="G20" s="147">
        <f t="shared" si="0"/>
        <v>0</v>
      </c>
      <c r="H20" s="1058"/>
      <c r="I20" s="801"/>
      <c r="J20" s="611"/>
      <c r="K20" s="611"/>
      <c r="L20" s="611"/>
      <c r="M20" s="611"/>
      <c r="N20" s="999"/>
      <c r="O20" s="143"/>
      <c r="P20" s="143"/>
      <c r="Q20" s="999"/>
      <c r="R20" s="143"/>
      <c r="S20" s="143"/>
      <c r="T20" s="905"/>
      <c r="U20" s="1054"/>
      <c r="V20" s="1054"/>
      <c r="W20" s="103">
        <f t="shared" si="1"/>
        <v>0</v>
      </c>
      <c r="X20" s="611"/>
      <c r="Y20" s="611"/>
      <c r="Z20" s="611"/>
      <c r="AA20" s="611"/>
      <c r="AB20" s="611"/>
      <c r="AC20" s="143"/>
      <c r="AD20" s="143"/>
      <c r="AE20" s="143"/>
      <c r="AF20" s="143"/>
      <c r="AG20" s="143"/>
      <c r="AH20" s="143"/>
      <c r="AI20" s="143"/>
      <c r="AJ20" s="103">
        <f t="shared" si="2"/>
        <v>0</v>
      </c>
      <c r="AK20" s="906"/>
      <c r="AL20" s="907"/>
      <c r="AM20" s="136"/>
      <c r="AN20" s="105">
        <f t="shared" si="3"/>
        <v>0</v>
      </c>
      <c r="AO20" s="988"/>
      <c r="AP20" s="143"/>
      <c r="AQ20" s="143"/>
      <c r="AR20" s="146"/>
      <c r="AS20" s="224">
        <f t="shared" si="4"/>
        <v>0</v>
      </c>
      <c r="AT20" s="1791"/>
      <c r="AU20" s="1778"/>
      <c r="AV20" s="1778"/>
      <c r="AW20" s="1778"/>
      <c r="AX20" s="1548"/>
      <c r="AY20" s="1792"/>
      <c r="AZ20" s="1548"/>
      <c r="BA20" s="1548"/>
      <c r="BB20" s="1548"/>
      <c r="BC20" s="1546"/>
      <c r="BD20" s="222">
        <f t="shared" si="5"/>
        <v>0</v>
      </c>
      <c r="BE20" s="456">
        <f t="shared" si="6"/>
        <v>0</v>
      </c>
      <c r="BF20" s="132"/>
      <c r="BG20" s="140">
        <f t="shared" si="7"/>
        <v>0</v>
      </c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056"/>
      <c r="BS20" s="909"/>
      <c r="BT20" s="141"/>
      <c r="BU20" s="130">
        <f t="shared" si="8"/>
        <v>0</v>
      </c>
      <c r="BV20" s="132"/>
    </row>
    <row r="21" spans="1:74" ht="14.25" customHeight="1" x14ac:dyDescent="0.25">
      <c r="A21" s="132"/>
      <c r="B21" s="215">
        <v>46037</v>
      </c>
      <c r="C21" s="900"/>
      <c r="D21" s="901"/>
      <c r="E21" s="135"/>
      <c r="F21" s="135"/>
      <c r="G21" s="147">
        <f t="shared" si="0"/>
        <v>0</v>
      </c>
      <c r="H21" s="1057"/>
      <c r="I21" s="801"/>
      <c r="J21" s="611"/>
      <c r="K21" s="611"/>
      <c r="L21" s="611"/>
      <c r="M21" s="611"/>
      <c r="N21" s="999"/>
      <c r="O21" s="143"/>
      <c r="P21" s="143"/>
      <c r="Q21" s="999"/>
      <c r="R21" s="143"/>
      <c r="S21" s="143"/>
      <c r="T21" s="992"/>
      <c r="U21" s="1054"/>
      <c r="V21" s="1054"/>
      <c r="W21" s="103">
        <f t="shared" si="1"/>
        <v>0</v>
      </c>
      <c r="X21" s="611"/>
      <c r="Y21" s="611"/>
      <c r="Z21" s="611"/>
      <c r="AA21" s="611"/>
      <c r="AB21" s="611"/>
      <c r="AC21" s="143"/>
      <c r="AD21" s="143"/>
      <c r="AE21" s="143"/>
      <c r="AF21" s="143"/>
      <c r="AG21" s="143"/>
      <c r="AH21" s="143"/>
      <c r="AI21" s="143"/>
      <c r="AJ21" s="103">
        <f t="shared" si="2"/>
        <v>0</v>
      </c>
      <c r="AK21" s="906"/>
      <c r="AL21" s="907"/>
      <c r="AM21" s="136"/>
      <c r="AN21" s="105">
        <f t="shared" si="3"/>
        <v>0</v>
      </c>
      <c r="AO21" s="988"/>
      <c r="AP21" s="143"/>
      <c r="AQ21" s="143"/>
      <c r="AR21" s="146"/>
      <c r="AS21" s="1061">
        <f t="shared" si="4"/>
        <v>0</v>
      </c>
      <c r="AT21" s="1791"/>
      <c r="AU21" s="1778"/>
      <c r="AV21" s="1779"/>
      <c r="AW21" s="1778"/>
      <c r="AX21" s="1548"/>
      <c r="AY21" s="1793"/>
      <c r="AZ21" s="1548"/>
      <c r="BA21" s="1548"/>
      <c r="BB21" s="1548"/>
      <c r="BC21" s="1546"/>
      <c r="BD21" s="222">
        <f t="shared" si="5"/>
        <v>0</v>
      </c>
      <c r="BE21" s="456">
        <f t="shared" si="6"/>
        <v>0</v>
      </c>
      <c r="BF21" s="132"/>
      <c r="BG21" s="140">
        <f t="shared" si="7"/>
        <v>0</v>
      </c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908"/>
      <c r="BS21" s="910"/>
      <c r="BT21" s="141"/>
      <c r="BU21" s="130">
        <f t="shared" si="8"/>
        <v>0</v>
      </c>
      <c r="BV21" s="132"/>
    </row>
    <row r="22" spans="1:74" ht="14.25" customHeight="1" x14ac:dyDescent="0.25">
      <c r="A22" s="132"/>
      <c r="B22" s="215">
        <v>46038</v>
      </c>
      <c r="C22" s="900"/>
      <c r="D22" s="901"/>
      <c r="E22" s="135"/>
      <c r="F22" s="135"/>
      <c r="G22" s="147">
        <f t="shared" si="0"/>
        <v>0</v>
      </c>
      <c r="H22" s="1058"/>
      <c r="I22" s="801"/>
      <c r="J22" s="611"/>
      <c r="K22" s="611"/>
      <c r="L22" s="611"/>
      <c r="M22" s="611"/>
      <c r="N22" s="999"/>
      <c r="O22" s="143"/>
      <c r="P22" s="143"/>
      <c r="Q22" s="999"/>
      <c r="R22" s="143"/>
      <c r="S22" s="143"/>
      <c r="T22" s="905"/>
      <c r="U22" s="1054"/>
      <c r="V22" s="1054"/>
      <c r="W22" s="103">
        <f t="shared" si="1"/>
        <v>0</v>
      </c>
      <c r="X22" s="611"/>
      <c r="Y22" s="611"/>
      <c r="Z22" s="611"/>
      <c r="AA22" s="611"/>
      <c r="AB22" s="611"/>
      <c r="AC22" s="143"/>
      <c r="AD22" s="143"/>
      <c r="AE22" s="143"/>
      <c r="AF22" s="143"/>
      <c r="AG22" s="143"/>
      <c r="AH22" s="143"/>
      <c r="AI22" s="143"/>
      <c r="AJ22" s="103">
        <f t="shared" si="2"/>
        <v>0</v>
      </c>
      <c r="AK22" s="906"/>
      <c r="AL22" s="907"/>
      <c r="AM22" s="136"/>
      <c r="AN22" s="105">
        <f t="shared" si="3"/>
        <v>0</v>
      </c>
      <c r="AO22" s="988"/>
      <c r="AP22" s="143"/>
      <c r="AQ22" s="143"/>
      <c r="AR22" s="146"/>
      <c r="AS22" s="1061">
        <f t="shared" si="4"/>
        <v>0</v>
      </c>
      <c r="AT22" s="1791"/>
      <c r="AU22" s="1778"/>
      <c r="AV22" s="1779"/>
      <c r="AW22" s="1778"/>
      <c r="AX22" s="1548"/>
      <c r="AY22" s="1793"/>
      <c r="AZ22" s="1548"/>
      <c r="BA22" s="1548"/>
      <c r="BB22" s="1548"/>
      <c r="BC22" s="1546"/>
      <c r="BD22" s="222">
        <f t="shared" si="5"/>
        <v>0</v>
      </c>
      <c r="BE22" s="456">
        <f t="shared" si="6"/>
        <v>0</v>
      </c>
      <c r="BF22" s="132"/>
      <c r="BG22" s="140">
        <f t="shared" si="7"/>
        <v>0</v>
      </c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056"/>
      <c r="BS22" s="909"/>
      <c r="BT22" s="141"/>
      <c r="BU22" s="130">
        <f t="shared" si="8"/>
        <v>0</v>
      </c>
      <c r="BV22" s="132"/>
    </row>
    <row r="23" spans="1:74" ht="14.25" customHeight="1" x14ac:dyDescent="0.25">
      <c r="A23" s="132"/>
      <c r="B23" s="215">
        <v>46039</v>
      </c>
      <c r="C23" s="900"/>
      <c r="D23" s="901"/>
      <c r="E23" s="135"/>
      <c r="F23" s="135"/>
      <c r="G23" s="147">
        <f t="shared" si="0"/>
        <v>0</v>
      </c>
      <c r="H23" s="1058"/>
      <c r="I23" s="801"/>
      <c r="J23" s="611"/>
      <c r="K23" s="611"/>
      <c r="L23" s="611"/>
      <c r="M23" s="611"/>
      <c r="N23" s="999"/>
      <c r="O23" s="143"/>
      <c r="P23" s="143"/>
      <c r="Q23" s="999"/>
      <c r="R23" s="143"/>
      <c r="S23" s="143"/>
      <c r="T23" s="992"/>
      <c r="U23" s="1054"/>
      <c r="V23" s="1054"/>
      <c r="W23" s="103">
        <f t="shared" si="1"/>
        <v>0</v>
      </c>
      <c r="X23" s="611"/>
      <c r="Y23" s="611"/>
      <c r="Z23" s="611"/>
      <c r="AA23" s="611"/>
      <c r="AB23" s="611"/>
      <c r="AC23" s="143"/>
      <c r="AD23" s="143"/>
      <c r="AE23" s="143"/>
      <c r="AF23" s="143"/>
      <c r="AG23" s="143"/>
      <c r="AH23" s="143"/>
      <c r="AI23" s="143"/>
      <c r="AJ23" s="103">
        <f t="shared" si="2"/>
        <v>0</v>
      </c>
      <c r="AK23" s="906"/>
      <c r="AL23" s="907"/>
      <c r="AM23" s="136"/>
      <c r="AN23" s="105">
        <f t="shared" si="3"/>
        <v>0</v>
      </c>
      <c r="AO23" s="988"/>
      <c r="AP23" s="143"/>
      <c r="AQ23" s="143"/>
      <c r="AR23" s="146"/>
      <c r="AS23" s="1061">
        <f t="shared" si="4"/>
        <v>0</v>
      </c>
      <c r="AT23" s="1791"/>
      <c r="AU23" s="1778"/>
      <c r="AV23" s="1779"/>
      <c r="AW23" s="1778"/>
      <c r="AX23" s="1548"/>
      <c r="AY23" s="1793"/>
      <c r="AZ23" s="1548"/>
      <c r="BA23" s="1548"/>
      <c r="BB23" s="1548"/>
      <c r="BC23" s="1546"/>
      <c r="BD23" s="222">
        <f t="shared" si="5"/>
        <v>0</v>
      </c>
      <c r="BE23" s="456">
        <f t="shared" si="6"/>
        <v>0</v>
      </c>
      <c r="BF23" s="132"/>
      <c r="BG23" s="140">
        <f t="shared" si="7"/>
        <v>0</v>
      </c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908"/>
      <c r="BS23" s="910"/>
      <c r="BT23" s="141"/>
      <c r="BU23" s="130">
        <f t="shared" si="8"/>
        <v>0</v>
      </c>
      <c r="BV23" s="132"/>
    </row>
    <row r="24" spans="1:74" ht="14.25" customHeight="1" x14ac:dyDescent="0.25">
      <c r="A24" s="132"/>
      <c r="B24" s="215">
        <v>46040</v>
      </c>
      <c r="C24" s="900"/>
      <c r="D24" s="901"/>
      <c r="E24" s="135"/>
      <c r="F24" s="135"/>
      <c r="G24" s="147">
        <f t="shared" si="0"/>
        <v>0</v>
      </c>
      <c r="H24" s="1058"/>
      <c r="I24" s="611"/>
      <c r="J24" s="611"/>
      <c r="K24" s="611"/>
      <c r="L24" s="611"/>
      <c r="M24" s="611"/>
      <c r="N24" s="999"/>
      <c r="O24" s="143"/>
      <c r="P24" s="143"/>
      <c r="Q24" s="999"/>
      <c r="R24" s="143"/>
      <c r="S24" s="143"/>
      <c r="T24" s="999"/>
      <c r="U24" s="1054"/>
      <c r="V24" s="1054"/>
      <c r="W24" s="103">
        <f t="shared" si="1"/>
        <v>0</v>
      </c>
      <c r="X24" s="611"/>
      <c r="Y24" s="611"/>
      <c r="Z24" s="611"/>
      <c r="AA24" s="611"/>
      <c r="AB24" s="611"/>
      <c r="AC24" s="143"/>
      <c r="AD24" s="143"/>
      <c r="AE24" s="143"/>
      <c r="AF24" s="143"/>
      <c r="AG24" s="143"/>
      <c r="AH24" s="143"/>
      <c r="AI24" s="143"/>
      <c r="AJ24" s="103">
        <f t="shared" si="2"/>
        <v>0</v>
      </c>
      <c r="AK24" s="906"/>
      <c r="AL24" s="907"/>
      <c r="AM24" s="136"/>
      <c r="AN24" s="105">
        <f t="shared" si="3"/>
        <v>0</v>
      </c>
      <c r="AO24" s="988"/>
      <c r="AP24" s="143"/>
      <c r="AQ24" s="143"/>
      <c r="AR24" s="146"/>
      <c r="AS24" s="1061">
        <f t="shared" si="4"/>
        <v>0</v>
      </c>
      <c r="AT24" s="1791"/>
      <c r="AU24" s="1778"/>
      <c r="AV24" s="1779"/>
      <c r="AW24" s="1778"/>
      <c r="AX24" s="1548"/>
      <c r="AY24" s="1793"/>
      <c r="AZ24" s="1548"/>
      <c r="BA24" s="1548"/>
      <c r="BB24" s="1548"/>
      <c r="BC24" s="1546"/>
      <c r="BD24" s="222">
        <f t="shared" si="5"/>
        <v>0</v>
      </c>
      <c r="BE24" s="456">
        <f t="shared" si="6"/>
        <v>0</v>
      </c>
      <c r="BF24" s="132"/>
      <c r="BG24" s="140">
        <f t="shared" si="7"/>
        <v>0</v>
      </c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908"/>
      <c r="BS24" s="909"/>
      <c r="BT24" s="141"/>
      <c r="BU24" s="130">
        <f t="shared" si="8"/>
        <v>0</v>
      </c>
      <c r="BV24" s="132"/>
    </row>
    <row r="25" spans="1:74" ht="14.25" customHeight="1" x14ac:dyDescent="0.25">
      <c r="A25" s="132"/>
      <c r="B25" s="215">
        <v>46041</v>
      </c>
      <c r="C25" s="900"/>
      <c r="D25" s="901"/>
      <c r="E25" s="135"/>
      <c r="F25" s="135"/>
      <c r="G25" s="147">
        <f t="shared" si="0"/>
        <v>0</v>
      </c>
      <c r="H25" s="1058"/>
      <c r="I25" s="801"/>
      <c r="J25" s="611"/>
      <c r="K25" s="611"/>
      <c r="L25" s="611"/>
      <c r="M25" s="611"/>
      <c r="N25" s="999"/>
      <c r="O25" s="143"/>
      <c r="P25" s="143"/>
      <c r="Q25" s="905"/>
      <c r="R25" s="143"/>
      <c r="S25" s="143"/>
      <c r="T25" s="988"/>
      <c r="U25" s="1054"/>
      <c r="V25" s="1054"/>
      <c r="W25" s="103">
        <f t="shared" si="1"/>
        <v>0</v>
      </c>
      <c r="X25" s="611"/>
      <c r="Y25" s="611"/>
      <c r="Z25" s="611"/>
      <c r="AA25" s="611"/>
      <c r="AB25" s="611"/>
      <c r="AC25" s="143"/>
      <c r="AD25" s="143"/>
      <c r="AE25" s="143"/>
      <c r="AF25" s="143"/>
      <c r="AG25" s="143"/>
      <c r="AH25" s="143"/>
      <c r="AI25" s="143"/>
      <c r="AJ25" s="103">
        <f t="shared" si="2"/>
        <v>0</v>
      </c>
      <c r="AK25" s="906"/>
      <c r="AL25" s="907"/>
      <c r="AM25" s="136"/>
      <c r="AN25" s="105">
        <f t="shared" si="3"/>
        <v>0</v>
      </c>
      <c r="AO25" s="988"/>
      <c r="AP25" s="143"/>
      <c r="AQ25" s="143"/>
      <c r="AR25" s="146"/>
      <c r="AS25" s="1061">
        <f t="shared" si="4"/>
        <v>0</v>
      </c>
      <c r="AT25" s="1791"/>
      <c r="AU25" s="1778"/>
      <c r="AV25" s="1778"/>
      <c r="AW25" s="1778"/>
      <c r="AX25" s="1548"/>
      <c r="AY25" s="1793"/>
      <c r="AZ25" s="1548"/>
      <c r="BA25" s="1548"/>
      <c r="BB25" s="1548"/>
      <c r="BC25" s="1546"/>
      <c r="BD25" s="222">
        <f t="shared" si="5"/>
        <v>0</v>
      </c>
      <c r="BE25" s="456">
        <f t="shared" si="6"/>
        <v>0</v>
      </c>
      <c r="BF25" s="132"/>
      <c r="BG25" s="140">
        <f t="shared" si="7"/>
        <v>0</v>
      </c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056"/>
      <c r="BS25" s="909"/>
      <c r="BT25" s="141"/>
      <c r="BU25" s="130">
        <f t="shared" si="8"/>
        <v>0</v>
      </c>
      <c r="BV25" s="132"/>
    </row>
    <row r="26" spans="1:74" ht="14.25" customHeight="1" x14ac:dyDescent="0.25">
      <c r="A26" s="132"/>
      <c r="B26" s="215">
        <v>46042</v>
      </c>
      <c r="C26" s="900"/>
      <c r="D26" s="901"/>
      <c r="E26" s="135"/>
      <c r="F26" s="135"/>
      <c r="G26" s="147">
        <f t="shared" si="0"/>
        <v>0</v>
      </c>
      <c r="H26" s="1059"/>
      <c r="I26" s="801"/>
      <c r="J26" s="611"/>
      <c r="K26" s="611"/>
      <c r="L26" s="611"/>
      <c r="M26" s="611"/>
      <c r="N26" s="904"/>
      <c r="O26" s="143"/>
      <c r="P26" s="143"/>
      <c r="Q26" s="904"/>
      <c r="R26" s="143"/>
      <c r="S26" s="143"/>
      <c r="T26" s="905"/>
      <c r="U26" s="1054"/>
      <c r="V26" s="1054"/>
      <c r="W26" s="103">
        <f t="shared" si="1"/>
        <v>0</v>
      </c>
      <c r="X26" s="611"/>
      <c r="Y26" s="611"/>
      <c r="Z26" s="611"/>
      <c r="AA26" s="611"/>
      <c r="AB26" s="611"/>
      <c r="AC26" s="143"/>
      <c r="AD26" s="143"/>
      <c r="AE26" s="143"/>
      <c r="AF26" s="143"/>
      <c r="AG26" s="143"/>
      <c r="AH26" s="143"/>
      <c r="AI26" s="143"/>
      <c r="AJ26" s="103">
        <f t="shared" si="2"/>
        <v>0</v>
      </c>
      <c r="AK26" s="906"/>
      <c r="AL26" s="907"/>
      <c r="AM26" s="136"/>
      <c r="AN26" s="105">
        <f t="shared" si="3"/>
        <v>0</v>
      </c>
      <c r="AO26" s="988"/>
      <c r="AP26" s="143"/>
      <c r="AQ26" s="143"/>
      <c r="AR26" s="146"/>
      <c r="AS26" s="1061">
        <f t="shared" si="4"/>
        <v>0</v>
      </c>
      <c r="AT26" s="1791"/>
      <c r="AU26" s="1778"/>
      <c r="AV26" s="1779"/>
      <c r="AW26" s="1778"/>
      <c r="AX26" s="1548"/>
      <c r="AY26" s="1793"/>
      <c r="AZ26" s="1548"/>
      <c r="BA26" s="1548"/>
      <c r="BB26" s="1548"/>
      <c r="BC26" s="1546"/>
      <c r="BD26" s="222">
        <f t="shared" si="5"/>
        <v>0</v>
      </c>
      <c r="BE26" s="456">
        <f t="shared" si="6"/>
        <v>0</v>
      </c>
      <c r="BF26" s="132"/>
      <c r="BG26" s="140">
        <f t="shared" si="7"/>
        <v>0</v>
      </c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914"/>
      <c r="BS26" s="909"/>
      <c r="BT26" s="141"/>
      <c r="BU26" s="130">
        <f t="shared" si="8"/>
        <v>0</v>
      </c>
      <c r="BV26" s="132"/>
    </row>
    <row r="27" spans="1:74" ht="14.25" customHeight="1" x14ac:dyDescent="0.25">
      <c r="A27" s="132"/>
      <c r="B27" s="215">
        <v>46043</v>
      </c>
      <c r="C27" s="900"/>
      <c r="D27" s="901"/>
      <c r="E27" s="135"/>
      <c r="F27" s="135"/>
      <c r="G27" s="147">
        <f t="shared" si="0"/>
        <v>0</v>
      </c>
      <c r="H27" s="1058"/>
      <c r="I27" s="611"/>
      <c r="J27" s="611"/>
      <c r="K27" s="611"/>
      <c r="L27" s="611"/>
      <c r="M27" s="611"/>
      <c r="N27" s="999"/>
      <c r="O27" s="143"/>
      <c r="P27" s="143"/>
      <c r="Q27" s="905"/>
      <c r="R27" s="143"/>
      <c r="S27" s="143"/>
      <c r="T27" s="988"/>
      <c r="U27" s="1054"/>
      <c r="V27" s="1054"/>
      <c r="W27" s="103">
        <f t="shared" si="1"/>
        <v>0</v>
      </c>
      <c r="X27" s="611"/>
      <c r="Y27" s="611"/>
      <c r="Z27" s="611"/>
      <c r="AA27" s="611"/>
      <c r="AB27" s="611"/>
      <c r="AC27" s="143"/>
      <c r="AD27" s="143"/>
      <c r="AE27" s="143"/>
      <c r="AF27" s="143"/>
      <c r="AG27" s="143"/>
      <c r="AH27" s="143"/>
      <c r="AI27" s="143"/>
      <c r="AJ27" s="103">
        <f t="shared" si="2"/>
        <v>0</v>
      </c>
      <c r="AK27" s="906"/>
      <c r="AL27" s="907"/>
      <c r="AM27" s="136"/>
      <c r="AN27" s="105">
        <f t="shared" si="3"/>
        <v>0</v>
      </c>
      <c r="AO27" s="988"/>
      <c r="AP27" s="143"/>
      <c r="AQ27" s="143"/>
      <c r="AR27" s="146"/>
      <c r="AS27" s="1061">
        <f t="shared" si="4"/>
        <v>0</v>
      </c>
      <c r="AT27" s="1791"/>
      <c r="AU27" s="1778"/>
      <c r="AV27" s="1779"/>
      <c r="AW27" s="1778"/>
      <c r="AX27" s="1548"/>
      <c r="AY27" s="1792"/>
      <c r="AZ27" s="1548"/>
      <c r="BA27" s="1548"/>
      <c r="BB27" s="1548"/>
      <c r="BC27" s="1546"/>
      <c r="BD27" s="222">
        <f t="shared" si="5"/>
        <v>0</v>
      </c>
      <c r="BE27" s="456">
        <f t="shared" si="6"/>
        <v>0</v>
      </c>
      <c r="BF27" s="132"/>
      <c r="BG27" s="140">
        <f t="shared" si="7"/>
        <v>0</v>
      </c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056"/>
      <c r="BS27" s="909"/>
      <c r="BT27" s="141"/>
      <c r="BU27" s="130">
        <f t="shared" si="8"/>
        <v>0</v>
      </c>
      <c r="BV27" s="132"/>
    </row>
    <row r="28" spans="1:74" ht="14.25" customHeight="1" x14ac:dyDescent="0.25">
      <c r="A28" s="132"/>
      <c r="B28" s="215">
        <v>46044</v>
      </c>
      <c r="C28" s="900"/>
      <c r="D28" s="901"/>
      <c r="E28" s="135"/>
      <c r="F28" s="135"/>
      <c r="G28" s="147">
        <f t="shared" si="0"/>
        <v>0</v>
      </c>
      <c r="H28" s="1058"/>
      <c r="I28" s="801"/>
      <c r="J28" s="611"/>
      <c r="K28" s="611"/>
      <c r="L28" s="611"/>
      <c r="M28" s="611"/>
      <c r="N28" s="999"/>
      <c r="O28" s="143"/>
      <c r="P28" s="143"/>
      <c r="Q28" s="904"/>
      <c r="R28" s="143"/>
      <c r="S28" s="143"/>
      <c r="T28" s="992"/>
      <c r="U28" s="1054"/>
      <c r="V28" s="1054"/>
      <c r="W28" s="103">
        <f t="shared" si="1"/>
        <v>0</v>
      </c>
      <c r="X28" s="611"/>
      <c r="Y28" s="611"/>
      <c r="Z28" s="611"/>
      <c r="AA28" s="611"/>
      <c r="AB28" s="611"/>
      <c r="AC28" s="143"/>
      <c r="AD28" s="143"/>
      <c r="AE28" s="143"/>
      <c r="AF28" s="143"/>
      <c r="AG28" s="143"/>
      <c r="AH28" s="143"/>
      <c r="AI28" s="143"/>
      <c r="AJ28" s="103">
        <f t="shared" si="2"/>
        <v>0</v>
      </c>
      <c r="AK28" s="906"/>
      <c r="AL28" s="907"/>
      <c r="AM28" s="136"/>
      <c r="AN28" s="105">
        <f t="shared" si="3"/>
        <v>0</v>
      </c>
      <c r="AO28" s="988"/>
      <c r="AP28" s="143"/>
      <c r="AQ28" s="143"/>
      <c r="AR28" s="146"/>
      <c r="AS28" s="1061">
        <f t="shared" si="4"/>
        <v>0</v>
      </c>
      <c r="AT28" s="1791"/>
      <c r="AU28" s="1778"/>
      <c r="AV28" s="1778"/>
      <c r="AW28" s="1778"/>
      <c r="AX28" s="1548"/>
      <c r="AY28" s="1792"/>
      <c r="AZ28" s="1548"/>
      <c r="BA28" s="1548"/>
      <c r="BB28" s="1548"/>
      <c r="BC28" s="1546"/>
      <c r="BD28" s="222">
        <f t="shared" si="5"/>
        <v>0</v>
      </c>
      <c r="BE28" s="456">
        <f t="shared" si="6"/>
        <v>0</v>
      </c>
      <c r="BF28" s="132"/>
      <c r="BG28" s="140">
        <f t="shared" si="7"/>
        <v>0</v>
      </c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914"/>
      <c r="BS28" s="909"/>
      <c r="BT28" s="141"/>
      <c r="BU28" s="130">
        <f t="shared" si="8"/>
        <v>0</v>
      </c>
      <c r="BV28" s="132"/>
    </row>
    <row r="29" spans="1:74" ht="14.25" customHeight="1" x14ac:dyDescent="0.25">
      <c r="A29" s="132"/>
      <c r="B29" s="215">
        <v>46045</v>
      </c>
      <c r="C29" s="900"/>
      <c r="D29" s="901"/>
      <c r="E29" s="135"/>
      <c r="F29" s="135"/>
      <c r="G29" s="147">
        <f t="shared" si="0"/>
        <v>0</v>
      </c>
      <c r="H29" s="1058"/>
      <c r="I29" s="801"/>
      <c r="J29" s="611"/>
      <c r="K29" s="611"/>
      <c r="L29" s="611"/>
      <c r="M29" s="611"/>
      <c r="N29" s="999"/>
      <c r="O29" s="143"/>
      <c r="P29" s="143"/>
      <c r="Q29" s="905"/>
      <c r="R29" s="143"/>
      <c r="S29" s="143"/>
      <c r="T29" s="999"/>
      <c r="U29" s="1054"/>
      <c r="V29" s="1054"/>
      <c r="W29" s="103">
        <f t="shared" si="1"/>
        <v>0</v>
      </c>
      <c r="X29" s="611"/>
      <c r="Y29" s="611"/>
      <c r="Z29" s="611"/>
      <c r="AA29" s="611"/>
      <c r="AB29" s="611"/>
      <c r="AC29" s="143"/>
      <c r="AD29" s="143"/>
      <c r="AE29" s="143"/>
      <c r="AF29" s="143"/>
      <c r="AG29" s="143"/>
      <c r="AH29" s="143"/>
      <c r="AI29" s="143"/>
      <c r="AJ29" s="103">
        <f t="shared" si="2"/>
        <v>0</v>
      </c>
      <c r="AK29" s="906"/>
      <c r="AL29" s="907"/>
      <c r="AM29" s="136"/>
      <c r="AN29" s="105">
        <f t="shared" si="3"/>
        <v>0</v>
      </c>
      <c r="AO29" s="988"/>
      <c r="AP29" s="143"/>
      <c r="AQ29" s="143"/>
      <c r="AR29" s="146"/>
      <c r="AS29" s="1061">
        <f t="shared" si="4"/>
        <v>0</v>
      </c>
      <c r="AT29" s="1791"/>
      <c r="AU29" s="1778"/>
      <c r="AV29" s="1778"/>
      <c r="AW29" s="1778"/>
      <c r="AX29" s="1548"/>
      <c r="AY29" s="1793"/>
      <c r="AZ29" s="1548"/>
      <c r="BA29" s="1548"/>
      <c r="BB29" s="1548"/>
      <c r="BC29" s="1546"/>
      <c r="BD29" s="222">
        <f t="shared" si="5"/>
        <v>0</v>
      </c>
      <c r="BE29" s="456">
        <f t="shared" si="6"/>
        <v>0</v>
      </c>
      <c r="BF29" s="132"/>
      <c r="BG29" s="140">
        <f t="shared" si="7"/>
        <v>0</v>
      </c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056"/>
      <c r="BS29" s="909"/>
      <c r="BT29" s="141"/>
      <c r="BU29" s="130">
        <f t="shared" si="8"/>
        <v>0</v>
      </c>
      <c r="BV29" s="132"/>
    </row>
    <row r="30" spans="1:74" ht="14.25" customHeight="1" x14ac:dyDescent="0.25">
      <c r="A30" s="132"/>
      <c r="B30" s="215">
        <v>46046</v>
      </c>
      <c r="C30" s="900"/>
      <c r="D30" s="901"/>
      <c r="E30" s="135"/>
      <c r="F30" s="135"/>
      <c r="G30" s="147">
        <f t="shared" si="0"/>
        <v>0</v>
      </c>
      <c r="H30" s="1058"/>
      <c r="I30" s="611"/>
      <c r="J30" s="611"/>
      <c r="K30" s="611"/>
      <c r="L30" s="611"/>
      <c r="M30" s="611"/>
      <c r="N30" s="999"/>
      <c r="O30" s="143"/>
      <c r="P30" s="143"/>
      <c r="Q30" s="904"/>
      <c r="R30" s="143"/>
      <c r="S30" s="143"/>
      <c r="T30" s="905"/>
      <c r="U30" s="1054"/>
      <c r="V30" s="1054"/>
      <c r="W30" s="103">
        <f t="shared" si="1"/>
        <v>0</v>
      </c>
      <c r="X30" s="611"/>
      <c r="Y30" s="611"/>
      <c r="Z30" s="611"/>
      <c r="AA30" s="611"/>
      <c r="AB30" s="611"/>
      <c r="AC30" s="143"/>
      <c r="AD30" s="143"/>
      <c r="AE30" s="143"/>
      <c r="AF30" s="143"/>
      <c r="AG30" s="143"/>
      <c r="AH30" s="143"/>
      <c r="AI30" s="143"/>
      <c r="AJ30" s="103">
        <f t="shared" si="2"/>
        <v>0</v>
      </c>
      <c r="AK30" s="906"/>
      <c r="AL30" s="907"/>
      <c r="AM30" s="136"/>
      <c r="AN30" s="105">
        <f t="shared" si="3"/>
        <v>0</v>
      </c>
      <c r="AO30" s="988"/>
      <c r="AP30" s="143"/>
      <c r="AQ30" s="143"/>
      <c r="AR30" s="146"/>
      <c r="AS30" s="1061">
        <f t="shared" si="4"/>
        <v>0</v>
      </c>
      <c r="AT30" s="1791"/>
      <c r="AU30" s="1778"/>
      <c r="AV30" s="1779"/>
      <c r="AW30" s="1778"/>
      <c r="AX30" s="1548"/>
      <c r="AY30" s="1793"/>
      <c r="AZ30" s="1548"/>
      <c r="BA30" s="1548"/>
      <c r="BB30" s="1548"/>
      <c r="BC30" s="1546"/>
      <c r="BD30" s="222">
        <f t="shared" si="5"/>
        <v>0</v>
      </c>
      <c r="BE30" s="456">
        <f t="shared" si="6"/>
        <v>0</v>
      </c>
      <c r="BF30" s="132"/>
      <c r="BG30" s="140">
        <f t="shared" si="7"/>
        <v>0</v>
      </c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914"/>
      <c r="BS30" s="909"/>
      <c r="BT30" s="141"/>
      <c r="BU30" s="130">
        <f t="shared" si="8"/>
        <v>0</v>
      </c>
      <c r="BV30" s="132"/>
    </row>
    <row r="31" spans="1:74" ht="14.25" customHeight="1" x14ac:dyDescent="0.25">
      <c r="A31" s="132"/>
      <c r="B31" s="215">
        <v>46047</v>
      </c>
      <c r="C31" s="900"/>
      <c r="D31" s="901"/>
      <c r="E31" s="135"/>
      <c r="F31" s="135"/>
      <c r="G31" s="147">
        <f t="shared" si="0"/>
        <v>0</v>
      </c>
      <c r="H31" s="1057"/>
      <c r="I31" s="801"/>
      <c r="J31" s="611"/>
      <c r="K31" s="611"/>
      <c r="L31" s="611"/>
      <c r="M31" s="611"/>
      <c r="N31" s="999"/>
      <c r="O31" s="143"/>
      <c r="P31" s="143"/>
      <c r="Q31" s="905"/>
      <c r="R31" s="143"/>
      <c r="S31" s="143"/>
      <c r="T31" s="905"/>
      <c r="U31" s="1054"/>
      <c r="V31" s="1054"/>
      <c r="W31" s="103">
        <f t="shared" si="1"/>
        <v>0</v>
      </c>
      <c r="X31" s="611"/>
      <c r="Y31" s="611"/>
      <c r="Z31" s="611"/>
      <c r="AA31" s="611"/>
      <c r="AB31" s="611"/>
      <c r="AC31" s="143"/>
      <c r="AD31" s="143"/>
      <c r="AE31" s="143"/>
      <c r="AF31" s="143"/>
      <c r="AG31" s="143"/>
      <c r="AH31" s="143"/>
      <c r="AI31" s="143"/>
      <c r="AJ31" s="103">
        <f t="shared" si="2"/>
        <v>0</v>
      </c>
      <c r="AK31" s="906"/>
      <c r="AL31" s="907"/>
      <c r="AM31" s="136"/>
      <c r="AN31" s="105">
        <f t="shared" si="3"/>
        <v>0</v>
      </c>
      <c r="AO31" s="988"/>
      <c r="AP31" s="143"/>
      <c r="AQ31" s="143"/>
      <c r="AR31" s="146"/>
      <c r="AS31" s="1061">
        <f t="shared" si="4"/>
        <v>0</v>
      </c>
      <c r="AT31" s="1791"/>
      <c r="AU31" s="1778"/>
      <c r="AV31" s="1790"/>
      <c r="AW31" s="1778"/>
      <c r="AX31" s="1548"/>
      <c r="AY31" s="1793"/>
      <c r="AZ31" s="1548"/>
      <c r="BA31" s="1548"/>
      <c r="BB31" s="1548"/>
      <c r="BC31" s="1546"/>
      <c r="BD31" s="222">
        <f t="shared" si="5"/>
        <v>0</v>
      </c>
      <c r="BE31" s="456">
        <f t="shared" si="6"/>
        <v>0</v>
      </c>
      <c r="BF31" s="132"/>
      <c r="BG31" s="140">
        <f t="shared" si="7"/>
        <v>0</v>
      </c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908"/>
      <c r="BS31" s="909"/>
      <c r="BT31" s="141"/>
      <c r="BU31" s="130">
        <f t="shared" si="8"/>
        <v>0</v>
      </c>
      <c r="BV31" s="132"/>
    </row>
    <row r="32" spans="1:74" ht="14.25" customHeight="1" x14ac:dyDescent="0.25">
      <c r="A32" s="132"/>
      <c r="B32" s="215">
        <v>46048</v>
      </c>
      <c r="C32" s="900"/>
      <c r="D32" s="901"/>
      <c r="E32" s="135"/>
      <c r="F32" s="135"/>
      <c r="G32" s="147">
        <f t="shared" si="0"/>
        <v>0</v>
      </c>
      <c r="H32" s="1057"/>
      <c r="I32" s="801"/>
      <c r="J32" s="611"/>
      <c r="K32" s="611"/>
      <c r="L32" s="611"/>
      <c r="M32" s="611"/>
      <c r="N32" s="999"/>
      <c r="O32" s="143"/>
      <c r="P32" s="143"/>
      <c r="Q32" s="904"/>
      <c r="R32" s="143"/>
      <c r="S32" s="143"/>
      <c r="T32" s="905"/>
      <c r="U32" s="1054"/>
      <c r="V32" s="1054"/>
      <c r="W32" s="103">
        <f t="shared" si="1"/>
        <v>0</v>
      </c>
      <c r="X32" s="611"/>
      <c r="Y32" s="611"/>
      <c r="Z32" s="611"/>
      <c r="AA32" s="611"/>
      <c r="AB32" s="611"/>
      <c r="AC32" s="143"/>
      <c r="AD32" s="143"/>
      <c r="AE32" s="143"/>
      <c r="AF32" s="143"/>
      <c r="AG32" s="143"/>
      <c r="AH32" s="143"/>
      <c r="AI32" s="143"/>
      <c r="AJ32" s="103">
        <f t="shared" si="2"/>
        <v>0</v>
      </c>
      <c r="AK32" s="906"/>
      <c r="AL32" s="907"/>
      <c r="AM32" s="136"/>
      <c r="AN32" s="105">
        <f t="shared" si="3"/>
        <v>0</v>
      </c>
      <c r="AO32" s="988"/>
      <c r="AP32" s="143"/>
      <c r="AQ32" s="143"/>
      <c r="AR32" s="146"/>
      <c r="AS32" s="1061">
        <f t="shared" si="4"/>
        <v>0</v>
      </c>
      <c r="AT32" s="1791"/>
      <c r="AU32" s="1778"/>
      <c r="AV32" s="1778"/>
      <c r="AW32" s="1778"/>
      <c r="AX32" s="1548"/>
      <c r="AY32" s="1793"/>
      <c r="AZ32" s="1548"/>
      <c r="BA32" s="1548"/>
      <c r="BB32" s="1548"/>
      <c r="BC32" s="1546"/>
      <c r="BD32" s="222">
        <f t="shared" si="5"/>
        <v>0</v>
      </c>
      <c r="BE32" s="456">
        <f t="shared" si="6"/>
        <v>0</v>
      </c>
      <c r="BF32" s="132"/>
      <c r="BG32" s="140">
        <f t="shared" si="7"/>
        <v>0</v>
      </c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056"/>
      <c r="BS32" s="1062"/>
      <c r="BT32" s="141"/>
      <c r="BU32" s="130">
        <f t="shared" si="8"/>
        <v>0</v>
      </c>
      <c r="BV32" s="132"/>
    </row>
    <row r="33" spans="1:74" ht="14.25" customHeight="1" x14ac:dyDescent="0.25">
      <c r="A33" s="132"/>
      <c r="B33" s="215">
        <v>46049</v>
      </c>
      <c r="C33" s="900"/>
      <c r="D33" s="901"/>
      <c r="E33" s="135"/>
      <c r="F33" s="135"/>
      <c r="G33" s="147">
        <f t="shared" si="0"/>
        <v>0</v>
      </c>
      <c r="H33" s="1059"/>
      <c r="I33" s="801"/>
      <c r="J33" s="611"/>
      <c r="K33" s="611"/>
      <c r="L33" s="611"/>
      <c r="M33" s="611"/>
      <c r="N33" s="999"/>
      <c r="O33" s="143"/>
      <c r="P33" s="143"/>
      <c r="Q33" s="904"/>
      <c r="R33" s="143"/>
      <c r="S33" s="143"/>
      <c r="T33" s="904"/>
      <c r="U33" s="1054"/>
      <c r="V33" s="1054"/>
      <c r="W33" s="103">
        <f t="shared" si="1"/>
        <v>0</v>
      </c>
      <c r="X33" s="611"/>
      <c r="Y33" s="611"/>
      <c r="Z33" s="611"/>
      <c r="AA33" s="611"/>
      <c r="AB33" s="611"/>
      <c r="AC33" s="143"/>
      <c r="AD33" s="143"/>
      <c r="AE33" s="143"/>
      <c r="AF33" s="143"/>
      <c r="AG33" s="143"/>
      <c r="AH33" s="143"/>
      <c r="AI33" s="143"/>
      <c r="AJ33" s="103">
        <f t="shared" si="2"/>
        <v>0</v>
      </c>
      <c r="AK33" s="906"/>
      <c r="AL33" s="907"/>
      <c r="AM33" s="136"/>
      <c r="AN33" s="105">
        <f t="shared" si="3"/>
        <v>0</v>
      </c>
      <c r="AO33" s="988"/>
      <c r="AP33" s="143"/>
      <c r="AQ33" s="143"/>
      <c r="AR33" s="146"/>
      <c r="AS33" s="1061">
        <f t="shared" si="4"/>
        <v>0</v>
      </c>
      <c r="AT33" s="1791"/>
      <c r="AU33" s="1778"/>
      <c r="AV33" s="1779"/>
      <c r="AW33" s="1778"/>
      <c r="AX33" s="1548"/>
      <c r="AY33" s="1793"/>
      <c r="AZ33" s="1548"/>
      <c r="BA33" s="1548"/>
      <c r="BB33" s="1548"/>
      <c r="BC33" s="1546"/>
      <c r="BD33" s="222">
        <f t="shared" si="5"/>
        <v>0</v>
      </c>
      <c r="BE33" s="456">
        <f t="shared" si="6"/>
        <v>0</v>
      </c>
      <c r="BF33" s="132"/>
      <c r="BG33" s="140">
        <f t="shared" si="7"/>
        <v>0</v>
      </c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914"/>
      <c r="BS33" s="1062"/>
      <c r="BT33" s="141"/>
      <c r="BU33" s="130">
        <f t="shared" si="8"/>
        <v>0</v>
      </c>
      <c r="BV33" s="132"/>
    </row>
    <row r="34" spans="1:74" ht="14.25" customHeight="1" x14ac:dyDescent="0.25">
      <c r="A34" s="132"/>
      <c r="B34" s="215">
        <v>46050</v>
      </c>
      <c r="C34" s="900"/>
      <c r="D34" s="901"/>
      <c r="E34" s="135"/>
      <c r="F34" s="135"/>
      <c r="G34" s="147">
        <f t="shared" si="0"/>
        <v>0</v>
      </c>
      <c r="H34" s="1058"/>
      <c r="I34" s="801"/>
      <c r="J34" s="611"/>
      <c r="K34" s="611"/>
      <c r="L34" s="611"/>
      <c r="M34" s="611"/>
      <c r="N34" s="999"/>
      <c r="O34" s="143"/>
      <c r="P34" s="143"/>
      <c r="Q34" s="905"/>
      <c r="R34" s="143"/>
      <c r="S34" s="143"/>
      <c r="T34" s="992"/>
      <c r="U34" s="1054"/>
      <c r="V34" s="1054"/>
      <c r="W34" s="103">
        <f t="shared" si="1"/>
        <v>0</v>
      </c>
      <c r="X34" s="611"/>
      <c r="Y34" s="611"/>
      <c r="Z34" s="611"/>
      <c r="AA34" s="611"/>
      <c r="AB34" s="611"/>
      <c r="AC34" s="143"/>
      <c r="AD34" s="143"/>
      <c r="AE34" s="143"/>
      <c r="AF34" s="143"/>
      <c r="AG34" s="143"/>
      <c r="AH34" s="143"/>
      <c r="AI34" s="143"/>
      <c r="AJ34" s="103">
        <f t="shared" si="2"/>
        <v>0</v>
      </c>
      <c r="AK34" s="906"/>
      <c r="AL34" s="907"/>
      <c r="AM34" s="136"/>
      <c r="AN34" s="105">
        <f t="shared" si="3"/>
        <v>0</v>
      </c>
      <c r="AO34" s="988"/>
      <c r="AP34" s="143"/>
      <c r="AQ34" s="143"/>
      <c r="AR34" s="146"/>
      <c r="AS34" s="224">
        <f t="shared" si="4"/>
        <v>0</v>
      </c>
      <c r="AT34" s="1791"/>
      <c r="AU34" s="1790"/>
      <c r="AV34" s="1790"/>
      <c r="AW34" s="1790"/>
      <c r="AX34" s="1548"/>
      <c r="AY34" s="1793"/>
      <c r="AZ34" s="1548"/>
      <c r="BA34" s="1548"/>
      <c r="BB34" s="1548"/>
      <c r="BC34" s="1546"/>
      <c r="BD34" s="222">
        <f t="shared" si="5"/>
        <v>0</v>
      </c>
      <c r="BE34" s="456">
        <f t="shared" si="6"/>
        <v>0</v>
      </c>
      <c r="BF34" s="132"/>
      <c r="BG34" s="140">
        <f t="shared" si="7"/>
        <v>0</v>
      </c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908"/>
      <c r="BS34" s="1062"/>
      <c r="BT34" s="141"/>
      <c r="BU34" s="130">
        <f t="shared" si="8"/>
        <v>0</v>
      </c>
      <c r="BV34" s="132"/>
    </row>
    <row r="35" spans="1:74" ht="14.25" customHeight="1" x14ac:dyDescent="0.25">
      <c r="A35" s="132"/>
      <c r="B35" s="215">
        <v>46051</v>
      </c>
      <c r="C35" s="900"/>
      <c r="D35" s="901"/>
      <c r="E35" s="135"/>
      <c r="F35" s="135"/>
      <c r="G35" s="147">
        <f t="shared" si="0"/>
        <v>0</v>
      </c>
      <c r="H35" s="1059"/>
      <c r="I35" s="801"/>
      <c r="J35" s="611"/>
      <c r="K35" s="611"/>
      <c r="L35" s="611"/>
      <c r="M35" s="611"/>
      <c r="N35" s="999"/>
      <c r="O35" s="143"/>
      <c r="P35" s="143"/>
      <c r="Q35" s="905"/>
      <c r="R35" s="143"/>
      <c r="S35" s="143"/>
      <c r="T35" s="992"/>
      <c r="U35" s="1054"/>
      <c r="V35" s="1054"/>
      <c r="W35" s="103">
        <f t="shared" si="1"/>
        <v>0</v>
      </c>
      <c r="X35" s="611"/>
      <c r="Y35" s="611"/>
      <c r="Z35" s="611"/>
      <c r="AA35" s="611"/>
      <c r="AB35" s="611"/>
      <c r="AC35" s="143"/>
      <c r="AD35" s="143"/>
      <c r="AE35" s="143"/>
      <c r="AF35" s="143"/>
      <c r="AG35" s="143"/>
      <c r="AH35" s="143"/>
      <c r="AI35" s="143"/>
      <c r="AJ35" s="103">
        <f t="shared" si="2"/>
        <v>0</v>
      </c>
      <c r="AK35" s="906"/>
      <c r="AL35" s="907"/>
      <c r="AM35" s="136"/>
      <c r="AN35" s="105">
        <f t="shared" si="3"/>
        <v>0</v>
      </c>
      <c r="AO35" s="988"/>
      <c r="AP35" s="143"/>
      <c r="AQ35" s="143"/>
      <c r="AR35" s="146"/>
      <c r="AS35" s="224">
        <f t="shared" si="4"/>
        <v>0</v>
      </c>
      <c r="AT35" s="1791"/>
      <c r="AU35" s="1778"/>
      <c r="AV35" s="1778"/>
      <c r="AW35" s="1778"/>
      <c r="AX35" s="1548"/>
      <c r="AY35" s="1792"/>
      <c r="AZ35" s="1548"/>
      <c r="BA35" s="1548"/>
      <c r="BB35" s="1548"/>
      <c r="BC35" s="1546"/>
      <c r="BD35" s="222">
        <f t="shared" si="5"/>
        <v>0</v>
      </c>
      <c r="BE35" s="456">
        <f t="shared" si="6"/>
        <v>0</v>
      </c>
      <c r="BF35" s="132"/>
      <c r="BG35" s="140">
        <f t="shared" si="7"/>
        <v>0</v>
      </c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914"/>
      <c r="BS35" s="909"/>
      <c r="BT35" s="141"/>
      <c r="BU35" s="130">
        <f t="shared" si="8"/>
        <v>0</v>
      </c>
      <c r="BV35" s="132"/>
    </row>
    <row r="36" spans="1:74" ht="14.25" customHeight="1" x14ac:dyDescent="0.25">
      <c r="A36" s="132"/>
      <c r="B36" s="215">
        <v>46052</v>
      </c>
      <c r="C36" s="900"/>
      <c r="D36" s="901"/>
      <c r="E36" s="135"/>
      <c r="F36" s="135"/>
      <c r="G36" s="147">
        <f t="shared" si="0"/>
        <v>0</v>
      </c>
      <c r="H36" s="1057"/>
      <c r="I36" s="801"/>
      <c r="J36" s="611"/>
      <c r="K36" s="611"/>
      <c r="L36" s="611"/>
      <c r="M36" s="611"/>
      <c r="N36" s="999"/>
      <c r="O36" s="143"/>
      <c r="P36" s="143"/>
      <c r="Q36" s="905"/>
      <c r="R36" s="143"/>
      <c r="S36" s="143"/>
      <c r="T36" s="987"/>
      <c r="U36" s="1054"/>
      <c r="V36" s="1054"/>
      <c r="W36" s="103">
        <f t="shared" si="1"/>
        <v>0</v>
      </c>
      <c r="X36" s="611"/>
      <c r="Y36" s="611"/>
      <c r="Z36" s="611"/>
      <c r="AA36" s="611"/>
      <c r="AB36" s="611"/>
      <c r="AC36" s="143"/>
      <c r="AD36" s="143"/>
      <c r="AE36" s="143"/>
      <c r="AF36" s="143"/>
      <c r="AG36" s="143"/>
      <c r="AH36" s="143"/>
      <c r="AI36" s="143"/>
      <c r="AJ36" s="103">
        <f t="shared" si="2"/>
        <v>0</v>
      </c>
      <c r="AK36" s="906"/>
      <c r="AL36" s="907"/>
      <c r="AM36" s="136"/>
      <c r="AN36" s="105">
        <f t="shared" si="3"/>
        <v>0</v>
      </c>
      <c r="AO36" s="988"/>
      <c r="AP36" s="143"/>
      <c r="AQ36" s="143"/>
      <c r="AR36" s="146"/>
      <c r="AS36" s="224">
        <f t="shared" si="4"/>
        <v>0</v>
      </c>
      <c r="AT36" s="1791"/>
      <c r="AU36" s="1778"/>
      <c r="AV36" s="1778"/>
      <c r="AW36" s="1778"/>
      <c r="AX36" s="1548"/>
      <c r="AY36" s="1793"/>
      <c r="AZ36" s="1548"/>
      <c r="BA36" s="1548"/>
      <c r="BB36" s="1548"/>
      <c r="BC36" s="1557"/>
      <c r="BD36" s="222">
        <f t="shared" si="5"/>
        <v>0</v>
      </c>
      <c r="BE36" s="456">
        <f t="shared" si="6"/>
        <v>0</v>
      </c>
      <c r="BF36" s="132"/>
      <c r="BG36" s="140">
        <f t="shared" si="7"/>
        <v>0</v>
      </c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056"/>
      <c r="BS36" s="909"/>
      <c r="BT36" s="141"/>
      <c r="BU36" s="130">
        <f t="shared" si="8"/>
        <v>0</v>
      </c>
      <c r="BV36" s="132"/>
    </row>
    <row r="37" spans="1:74" ht="14.25" customHeight="1" thickBot="1" x14ac:dyDescent="0.3">
      <c r="A37" s="132"/>
      <c r="B37" s="215">
        <v>46053</v>
      </c>
      <c r="C37" s="918"/>
      <c r="D37" s="919"/>
      <c r="E37" s="156"/>
      <c r="F37" s="156"/>
      <c r="G37" s="147">
        <f t="shared" si="0"/>
        <v>0</v>
      </c>
      <c r="H37" s="1063"/>
      <c r="I37" s="1064"/>
      <c r="J37" s="613"/>
      <c r="K37" s="613"/>
      <c r="L37" s="613"/>
      <c r="M37" s="613"/>
      <c r="N37" s="1065"/>
      <c r="O37" s="157"/>
      <c r="P37" s="157"/>
      <c r="Q37" s="923"/>
      <c r="R37" s="157"/>
      <c r="S37" s="157"/>
      <c r="T37" s="923"/>
      <c r="U37" s="1066"/>
      <c r="V37" s="1066"/>
      <c r="W37" s="103">
        <f t="shared" si="1"/>
        <v>0</v>
      </c>
      <c r="X37" s="613"/>
      <c r="Y37" s="613"/>
      <c r="Z37" s="613"/>
      <c r="AA37" s="613"/>
      <c r="AB37" s="613"/>
      <c r="AC37" s="157"/>
      <c r="AD37" s="157"/>
      <c r="AE37" s="157"/>
      <c r="AF37" s="157"/>
      <c r="AG37" s="157"/>
      <c r="AH37" s="157"/>
      <c r="AI37" s="157"/>
      <c r="AJ37" s="103">
        <f t="shared" si="2"/>
        <v>0</v>
      </c>
      <c r="AK37" s="924"/>
      <c r="AL37" s="925"/>
      <c r="AM37" s="159"/>
      <c r="AN37" s="105">
        <f t="shared" si="3"/>
        <v>0</v>
      </c>
      <c r="AO37" s="922"/>
      <c r="AP37" s="157"/>
      <c r="AQ37" s="157"/>
      <c r="AR37" s="160"/>
      <c r="AS37" s="224">
        <f t="shared" si="4"/>
        <v>0</v>
      </c>
      <c r="AT37" s="1794"/>
      <c r="AU37" s="1781"/>
      <c r="AV37" s="1780"/>
      <c r="AW37" s="1780"/>
      <c r="AX37" s="1548"/>
      <c r="AY37" s="1795"/>
      <c r="AZ37" s="1548"/>
      <c r="BA37" s="1548"/>
      <c r="BB37" s="1548"/>
      <c r="BC37" s="1548"/>
      <c r="BD37" s="222">
        <f t="shared" si="5"/>
        <v>0</v>
      </c>
      <c r="BE37" s="501">
        <f t="shared" si="6"/>
        <v>0</v>
      </c>
      <c r="BF37" s="132"/>
      <c r="BG37" s="162">
        <f t="shared" si="7"/>
        <v>0</v>
      </c>
      <c r="BH37" s="163"/>
      <c r="BI37" s="163"/>
      <c r="BJ37" s="163"/>
      <c r="BK37" s="163"/>
      <c r="BL37" s="163"/>
      <c r="BM37" s="163"/>
      <c r="BN37" s="163"/>
      <c r="BO37" s="163"/>
      <c r="BP37" s="163"/>
      <c r="BQ37" s="141"/>
      <c r="BR37" s="1067"/>
      <c r="BS37" s="927"/>
      <c r="BT37" s="163"/>
      <c r="BU37" s="164">
        <f t="shared" si="8"/>
        <v>0</v>
      </c>
      <c r="BV37" s="132"/>
    </row>
    <row r="38" spans="1:74" ht="14.25" customHeight="1" x14ac:dyDescent="0.25">
      <c r="A38" s="3"/>
      <c r="B38" s="2" t="s">
        <v>177</v>
      </c>
      <c r="C38" s="166">
        <f t="shared" ref="C38:P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/>
      <c r="R38" s="166"/>
      <c r="S38" s="166">
        <f>SUM(S7:S37)</f>
        <v>0</v>
      </c>
      <c r="T38" s="166"/>
      <c r="U38" s="166">
        <f t="shared" ref="U38:BE38" si="10">SUM(U7:U37)</f>
        <v>0</v>
      </c>
      <c r="V38" s="166">
        <f t="shared" si="10"/>
        <v>0</v>
      </c>
      <c r="W38" s="166">
        <f t="shared" si="10"/>
        <v>0</v>
      </c>
      <c r="X38" s="617">
        <f t="shared" si="10"/>
        <v>0</v>
      </c>
      <c r="Y38" s="617">
        <f t="shared" si="10"/>
        <v>0</v>
      </c>
      <c r="Z38" s="617">
        <f t="shared" si="10"/>
        <v>0</v>
      </c>
      <c r="AA38" s="617">
        <f t="shared" si="10"/>
        <v>0</v>
      </c>
      <c r="AB38" s="617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>
        <f t="shared" si="10"/>
        <v>0</v>
      </c>
      <c r="AI38" s="166">
        <f t="shared" si="10"/>
        <v>0</v>
      </c>
      <c r="AJ38" s="166">
        <f t="shared" si="10"/>
        <v>0</v>
      </c>
      <c r="AK38" s="166">
        <f t="shared" si="10"/>
        <v>0</v>
      </c>
      <c r="AL38" s="166">
        <f t="shared" si="10"/>
        <v>0</v>
      </c>
      <c r="AM38" s="166">
        <f t="shared" si="10"/>
        <v>0</v>
      </c>
      <c r="AN38" s="166">
        <f t="shared" si="10"/>
        <v>0</v>
      </c>
      <c r="AO38" s="166">
        <f t="shared" si="10"/>
        <v>0</v>
      </c>
      <c r="AP38" s="166">
        <f t="shared" si="10"/>
        <v>0</v>
      </c>
      <c r="AQ38" s="166">
        <f t="shared" si="10"/>
        <v>0</v>
      </c>
      <c r="AR38" s="166">
        <f t="shared" si="10"/>
        <v>0</v>
      </c>
      <c r="AS38" s="166">
        <f t="shared" si="10"/>
        <v>0</v>
      </c>
      <c r="AT38" s="1068">
        <f t="shared" si="10"/>
        <v>0</v>
      </c>
      <c r="AU38" s="165">
        <f t="shared" si="10"/>
        <v>0</v>
      </c>
      <c r="AV38" s="165">
        <f t="shared" si="10"/>
        <v>0</v>
      </c>
      <c r="AW38" s="165">
        <f t="shared" si="10"/>
        <v>0</v>
      </c>
      <c r="AX38" s="165">
        <f t="shared" si="10"/>
        <v>0</v>
      </c>
      <c r="AY38" s="165">
        <f t="shared" si="10"/>
        <v>0</v>
      </c>
      <c r="AZ38" s="165">
        <f t="shared" si="10"/>
        <v>0</v>
      </c>
      <c r="BA38" s="165">
        <f t="shared" si="10"/>
        <v>0</v>
      </c>
      <c r="BB38" s="165">
        <f t="shared" si="10"/>
        <v>0</v>
      </c>
      <c r="BC38" s="165">
        <f t="shared" si="10"/>
        <v>0</v>
      </c>
      <c r="BD38" s="166">
        <f t="shared" si="10"/>
        <v>0</v>
      </c>
      <c r="BE38" s="617">
        <f t="shared" si="10"/>
        <v>0</v>
      </c>
      <c r="BF38" s="132"/>
      <c r="BG38" s="166">
        <f t="shared" ref="BG38:BU38" si="11">SUM(BG7:BG37)</f>
        <v>0</v>
      </c>
      <c r="BH38" s="166">
        <f t="shared" si="11"/>
        <v>0</v>
      </c>
      <c r="BI38" s="166">
        <f t="shared" si="11"/>
        <v>0</v>
      </c>
      <c r="BJ38" s="166">
        <f t="shared" si="11"/>
        <v>0</v>
      </c>
      <c r="BK38" s="166">
        <f t="shared" si="11"/>
        <v>0</v>
      </c>
      <c r="BL38" s="166">
        <f t="shared" si="11"/>
        <v>0</v>
      </c>
      <c r="BM38" s="166">
        <f t="shared" si="11"/>
        <v>0</v>
      </c>
      <c r="BN38" s="166">
        <f t="shared" si="11"/>
        <v>0</v>
      </c>
      <c r="BO38" s="166">
        <f t="shared" si="11"/>
        <v>0</v>
      </c>
      <c r="BP38" s="166">
        <f t="shared" si="11"/>
        <v>0</v>
      </c>
      <c r="BQ38" s="166">
        <f t="shared" si="11"/>
        <v>0</v>
      </c>
      <c r="BR38" s="166">
        <f t="shared" si="11"/>
        <v>0</v>
      </c>
      <c r="BS38" s="166">
        <f t="shared" si="11"/>
        <v>0</v>
      </c>
      <c r="BT38" s="166">
        <f t="shared" si="11"/>
        <v>0</v>
      </c>
      <c r="BU38" s="166">
        <f t="shared" si="11"/>
        <v>0</v>
      </c>
      <c r="BV38" s="132"/>
    </row>
    <row r="39" spans="1:74" ht="14.25" customHeight="1" x14ac:dyDescent="0.25">
      <c r="A39" s="3"/>
      <c r="B39" s="174"/>
      <c r="C39" s="3"/>
      <c r="D39" s="3"/>
      <c r="E39" s="3"/>
      <c r="F39" s="3"/>
      <c r="G39" s="4"/>
      <c r="H39" s="1"/>
      <c r="I39" s="1"/>
      <c r="J39" s="1"/>
      <c r="K39" s="1"/>
      <c r="L39" s="1"/>
      <c r="M39" s="1"/>
      <c r="N39" s="3"/>
      <c r="O39" s="3"/>
      <c r="P39" s="3"/>
      <c r="Q39" s="3"/>
      <c r="R39" s="3"/>
      <c r="S39" s="3"/>
      <c r="T39" s="3"/>
      <c r="U39" s="3"/>
      <c r="V39" s="175"/>
      <c r="W39" s="3"/>
      <c r="X39" s="1"/>
      <c r="Y39" s="1"/>
      <c r="Z39" s="1"/>
      <c r="AA39" s="1"/>
      <c r="AB39" s="1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4"/>
      <c r="AO39" s="3"/>
      <c r="AP39" s="3"/>
      <c r="AQ39" s="3"/>
      <c r="AR39" s="3"/>
      <c r="AS39" s="4"/>
      <c r="AT39" s="380"/>
      <c r="AU39" s="132"/>
      <c r="AV39" s="132"/>
      <c r="AW39" s="3"/>
      <c r="AX39" s="3"/>
      <c r="AY39" s="132"/>
      <c r="AZ39" s="132"/>
      <c r="BA39" s="132"/>
      <c r="BB39" s="132"/>
      <c r="BC39" s="132"/>
      <c r="BD39" s="4"/>
      <c r="BE39" s="1"/>
      <c r="BF39" s="3"/>
      <c r="BG39" s="17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173"/>
      <c r="BV39" s="3"/>
    </row>
    <row r="40" spans="1:74" ht="14.25" customHeight="1" thickBot="1" x14ac:dyDescent="0.3">
      <c r="A40" s="3"/>
      <c r="B40" s="174"/>
      <c r="C40" s="3"/>
      <c r="D40" s="3"/>
      <c r="E40" s="3"/>
      <c r="F40" s="3"/>
      <c r="G40" s="4"/>
      <c r="H40" s="1"/>
      <c r="I40" s="1"/>
      <c r="J40" s="1"/>
      <c r="K40" s="1"/>
      <c r="L40" s="1"/>
      <c r="M40" s="1"/>
      <c r="N40" s="3"/>
      <c r="O40" s="3"/>
      <c r="P40" s="3"/>
      <c r="Q40" s="3"/>
      <c r="R40" s="3"/>
      <c r="S40" s="3"/>
      <c r="T40" s="3"/>
      <c r="U40" s="3"/>
      <c r="V40" s="175"/>
      <c r="W40" s="3"/>
      <c r="X40" s="1"/>
      <c r="Y40" s="1"/>
      <c r="Z40" s="1"/>
      <c r="AA40" s="1"/>
      <c r="AB40" s="1"/>
      <c r="AC40" s="3"/>
      <c r="AD40" s="3"/>
      <c r="AE40" s="3"/>
      <c r="AF40" s="3"/>
      <c r="AG40" s="3"/>
      <c r="AH40" s="3"/>
      <c r="AI40" s="3"/>
      <c r="AJ40" s="176"/>
      <c r="AK40" s="3"/>
      <c r="AL40" s="3"/>
      <c r="AM40" s="3"/>
      <c r="AN40" s="4"/>
      <c r="AO40" s="3"/>
      <c r="AP40" s="3"/>
      <c r="AQ40" s="3"/>
      <c r="AR40" s="3"/>
      <c r="AS40" s="4"/>
      <c r="AT40" s="380"/>
      <c r="AU40" s="132"/>
      <c r="AV40" s="132"/>
      <c r="AW40" s="3"/>
      <c r="AX40" s="3"/>
      <c r="AY40" s="132"/>
      <c r="AZ40" s="132"/>
      <c r="BA40" s="132"/>
      <c r="BB40" s="132"/>
      <c r="BC40" s="132"/>
      <c r="BD40" s="177"/>
      <c r="BE40" s="1"/>
      <c r="BF40" s="3"/>
      <c r="BG40" s="178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8"/>
      <c r="BV40" s="3"/>
    </row>
    <row r="41" spans="1:74" ht="14.25" customHeight="1" thickBot="1" x14ac:dyDescent="0.3">
      <c r="A41" s="3"/>
      <c r="B41" s="618">
        <v>46054</v>
      </c>
      <c r="C41" s="94"/>
      <c r="D41" s="95"/>
      <c r="E41" s="97"/>
      <c r="F41" s="97"/>
      <c r="G41" s="216">
        <f t="shared" ref="G41:G69" si="12">+C41+D41+E41+F41</f>
        <v>0</v>
      </c>
      <c r="H41" s="1069"/>
      <c r="I41" s="796"/>
      <c r="J41" s="619"/>
      <c r="K41" s="619"/>
      <c r="L41" s="619"/>
      <c r="M41" s="619"/>
      <c r="N41" s="186"/>
      <c r="O41" s="186"/>
      <c r="P41" s="186"/>
      <c r="Q41" s="186"/>
      <c r="R41" s="186"/>
      <c r="S41" s="186"/>
      <c r="T41" s="188"/>
      <c r="U41" s="186"/>
      <c r="V41" s="186"/>
      <c r="W41" s="189">
        <f t="shared" ref="W41:W69" si="13">SUM(H41:V41)</f>
        <v>0</v>
      </c>
      <c r="X41" s="619"/>
      <c r="Y41" s="619"/>
      <c r="Z41" s="619"/>
      <c r="AA41" s="619"/>
      <c r="AB41" s="619"/>
      <c r="AC41" s="186"/>
      <c r="AD41" s="186"/>
      <c r="AE41" s="186"/>
      <c r="AF41" s="186"/>
      <c r="AG41" s="186"/>
      <c r="AH41" s="186"/>
      <c r="AI41" s="186"/>
      <c r="AJ41" s="103">
        <f t="shared" ref="AJ41:AJ69" si="14">SUM(X41:AI41)</f>
        <v>0</v>
      </c>
      <c r="AK41" s="95"/>
      <c r="AL41" s="95"/>
      <c r="AM41" s="104"/>
      <c r="AN41" s="191">
        <f t="shared" ref="AN41:AN69" si="15">SUM(AK41:AM41)</f>
        <v>0</v>
      </c>
      <c r="AO41" s="188"/>
      <c r="AP41" s="186"/>
      <c r="AQ41" s="186"/>
      <c r="AR41" s="193"/>
      <c r="AS41" s="620">
        <f t="shared" ref="AS41:AS69" si="16">+G41-W41-AJ41-AN41-AO41-AP41-AQ41-AR41</f>
        <v>0</v>
      </c>
      <c r="AT41" s="1685"/>
      <c r="AU41" s="1537"/>
      <c r="AV41" s="1537"/>
      <c r="AW41" s="1537"/>
      <c r="AX41" s="1548"/>
      <c r="AY41" s="1721"/>
      <c r="AZ41" s="1548"/>
      <c r="BA41" s="1548"/>
      <c r="BB41" s="1548"/>
      <c r="BC41" s="1537"/>
      <c r="BD41" s="222">
        <f t="shared" ref="BD41:BD69" si="17">SUM(AT41:BC41)-BB41</f>
        <v>0</v>
      </c>
      <c r="BE41" s="1051">
        <f t="shared" ref="BE41:BE69" si="18">+AS41-BD41</f>
        <v>0</v>
      </c>
      <c r="BF41" s="3"/>
      <c r="BG41" s="114">
        <f t="shared" ref="BG41:BG69" si="19">SUM(BH41:BT41)</f>
        <v>0</v>
      </c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116">
        <f t="shared" ref="BU41:BU69" si="20">+BE41-BG41</f>
        <v>0</v>
      </c>
      <c r="BV41" s="3"/>
    </row>
    <row r="42" spans="1:74" ht="14.25" customHeight="1" thickBot="1" x14ac:dyDescent="0.3">
      <c r="A42" s="3"/>
      <c r="B42" s="618">
        <v>46055</v>
      </c>
      <c r="C42" s="118"/>
      <c r="D42" s="119"/>
      <c r="E42" s="120"/>
      <c r="F42" s="120"/>
      <c r="G42" s="147">
        <f t="shared" si="12"/>
        <v>0</v>
      </c>
      <c r="H42" s="768"/>
      <c r="I42" s="801"/>
      <c r="J42" s="611"/>
      <c r="K42" s="611"/>
      <c r="L42" s="611"/>
      <c r="M42" s="611"/>
      <c r="N42" s="143"/>
      <c r="O42" s="143"/>
      <c r="P42" s="143"/>
      <c r="Q42" s="143"/>
      <c r="R42" s="143"/>
      <c r="S42" s="143"/>
      <c r="T42" s="143"/>
      <c r="U42" s="143"/>
      <c r="V42" s="143"/>
      <c r="W42" s="103">
        <f t="shared" si="13"/>
        <v>0</v>
      </c>
      <c r="X42" s="611"/>
      <c r="Y42" s="611"/>
      <c r="Z42" s="611"/>
      <c r="AA42" s="611"/>
      <c r="AB42" s="611"/>
      <c r="AC42" s="143"/>
      <c r="AD42" s="143"/>
      <c r="AE42" s="143"/>
      <c r="AF42" s="143"/>
      <c r="AG42" s="143"/>
      <c r="AH42" s="143"/>
      <c r="AI42" s="143"/>
      <c r="AJ42" s="103">
        <f t="shared" si="14"/>
        <v>0</v>
      </c>
      <c r="AK42" s="119"/>
      <c r="AL42" s="119"/>
      <c r="AM42" s="123"/>
      <c r="AN42" s="105">
        <f t="shared" si="15"/>
        <v>0</v>
      </c>
      <c r="AO42" s="145"/>
      <c r="AP42" s="143"/>
      <c r="AQ42" s="143"/>
      <c r="AR42" s="146"/>
      <c r="AS42" s="621">
        <f t="shared" si="16"/>
        <v>0</v>
      </c>
      <c r="AT42" s="1553"/>
      <c r="AU42" s="1626"/>
      <c r="AV42" s="1546"/>
      <c r="AW42" s="1546"/>
      <c r="AX42" s="1548"/>
      <c r="AY42" s="1554"/>
      <c r="AZ42" s="1548"/>
      <c r="BA42" s="1548"/>
      <c r="BB42" s="1548"/>
      <c r="BC42" s="1546"/>
      <c r="BD42" s="222">
        <f t="shared" si="17"/>
        <v>0</v>
      </c>
      <c r="BE42" s="1055">
        <f t="shared" si="18"/>
        <v>0</v>
      </c>
      <c r="BF42" s="3"/>
      <c r="BG42" s="113">
        <f t="shared" si="19"/>
        <v>0</v>
      </c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7"/>
      <c r="BS42" s="225"/>
      <c r="BT42" s="225"/>
      <c r="BU42" s="130">
        <f t="shared" si="20"/>
        <v>0</v>
      </c>
      <c r="BV42" s="3"/>
    </row>
    <row r="43" spans="1:74" ht="14.25" customHeight="1" thickBot="1" x14ac:dyDescent="0.3">
      <c r="A43" s="132"/>
      <c r="B43" s="618">
        <v>46056</v>
      </c>
      <c r="C43" s="133"/>
      <c r="D43" s="134"/>
      <c r="E43" s="135"/>
      <c r="F43" s="135"/>
      <c r="G43" s="147">
        <f t="shared" si="12"/>
        <v>0</v>
      </c>
      <c r="H43" s="768"/>
      <c r="I43" s="801"/>
      <c r="J43" s="611"/>
      <c r="K43" s="611"/>
      <c r="L43" s="611"/>
      <c r="M43" s="611"/>
      <c r="N43" s="143"/>
      <c r="O43" s="143"/>
      <c r="P43" s="143"/>
      <c r="Q43" s="143"/>
      <c r="R43" s="143"/>
      <c r="S43" s="143"/>
      <c r="T43" s="145"/>
      <c r="U43" s="143"/>
      <c r="V43" s="143"/>
      <c r="W43" s="103">
        <f t="shared" si="13"/>
        <v>0</v>
      </c>
      <c r="X43" s="611"/>
      <c r="Y43" s="611"/>
      <c r="Z43" s="611"/>
      <c r="AA43" s="611"/>
      <c r="AB43" s="611"/>
      <c r="AC43" s="143"/>
      <c r="AD43" s="143"/>
      <c r="AE43" s="143"/>
      <c r="AF43" s="143"/>
      <c r="AG43" s="143"/>
      <c r="AH43" s="143"/>
      <c r="AI43" s="143"/>
      <c r="AJ43" s="103">
        <f t="shared" si="14"/>
        <v>0</v>
      </c>
      <c r="AK43" s="134"/>
      <c r="AL43" s="134"/>
      <c r="AM43" s="136"/>
      <c r="AN43" s="105">
        <f t="shared" si="15"/>
        <v>0</v>
      </c>
      <c r="AO43" s="145"/>
      <c r="AP43" s="143"/>
      <c r="AQ43" s="143"/>
      <c r="AR43" s="146"/>
      <c r="AS43" s="621">
        <f t="shared" si="16"/>
        <v>0</v>
      </c>
      <c r="AT43" s="1553"/>
      <c r="AU43" s="1546"/>
      <c r="AV43" s="1546"/>
      <c r="AW43" s="1546"/>
      <c r="AX43" s="1548"/>
      <c r="AY43" s="1554"/>
      <c r="AZ43" s="1548"/>
      <c r="BA43" s="1548"/>
      <c r="BB43" s="1548"/>
      <c r="BC43" s="1546"/>
      <c r="BD43" s="222">
        <f t="shared" si="17"/>
        <v>0</v>
      </c>
      <c r="BE43" s="456">
        <f t="shared" si="18"/>
        <v>0</v>
      </c>
      <c r="BF43" s="132"/>
      <c r="BG43" s="140">
        <f t="shared" si="19"/>
        <v>0</v>
      </c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30">
        <f t="shared" si="20"/>
        <v>0</v>
      </c>
      <c r="BV43" s="132"/>
    </row>
    <row r="44" spans="1:74" ht="14.25" customHeight="1" thickBot="1" x14ac:dyDescent="0.3">
      <c r="A44" s="132"/>
      <c r="B44" s="618">
        <v>46057</v>
      </c>
      <c r="C44" s="133"/>
      <c r="D44" s="134"/>
      <c r="E44" s="135"/>
      <c r="F44" s="135"/>
      <c r="G44" s="147">
        <f t="shared" si="12"/>
        <v>0</v>
      </c>
      <c r="H44" s="1070"/>
      <c r="I44" s="801"/>
      <c r="J44" s="611"/>
      <c r="K44" s="611"/>
      <c r="L44" s="611"/>
      <c r="M44" s="611"/>
      <c r="N44" s="143"/>
      <c r="O44" s="143"/>
      <c r="P44" s="143"/>
      <c r="Q44" s="143"/>
      <c r="R44" s="143"/>
      <c r="S44" s="143"/>
      <c r="T44" s="143"/>
      <c r="U44" s="143"/>
      <c r="V44" s="143"/>
      <c r="W44" s="103">
        <f t="shared" si="13"/>
        <v>0</v>
      </c>
      <c r="X44" s="611"/>
      <c r="Y44" s="611"/>
      <c r="Z44" s="611"/>
      <c r="AA44" s="611"/>
      <c r="AB44" s="611"/>
      <c r="AC44" s="143"/>
      <c r="AD44" s="143"/>
      <c r="AE44" s="143"/>
      <c r="AF44" s="143"/>
      <c r="AG44" s="143"/>
      <c r="AH44" s="143"/>
      <c r="AI44" s="143"/>
      <c r="AJ44" s="103">
        <f t="shared" si="14"/>
        <v>0</v>
      </c>
      <c r="AK44" s="134"/>
      <c r="AL44" s="134"/>
      <c r="AM44" s="136"/>
      <c r="AN44" s="105">
        <f t="shared" si="15"/>
        <v>0</v>
      </c>
      <c r="AO44" s="145"/>
      <c r="AP44" s="143"/>
      <c r="AQ44" s="143"/>
      <c r="AR44" s="146"/>
      <c r="AS44" s="621">
        <f t="shared" si="16"/>
        <v>0</v>
      </c>
      <c r="AT44" s="1553"/>
      <c r="AU44" s="1626"/>
      <c r="AV44" s="1546"/>
      <c r="AW44" s="1546"/>
      <c r="AX44" s="1548"/>
      <c r="AY44" s="1554"/>
      <c r="AZ44" s="1548"/>
      <c r="BA44" s="1548"/>
      <c r="BB44" s="1548"/>
      <c r="BC44" s="1546"/>
      <c r="BD44" s="222">
        <f t="shared" si="17"/>
        <v>0</v>
      </c>
      <c r="BE44" s="456">
        <f t="shared" si="18"/>
        <v>0</v>
      </c>
      <c r="BF44" s="132"/>
      <c r="BG44" s="140">
        <f t="shared" si="19"/>
        <v>0</v>
      </c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227"/>
      <c r="BS44" s="126"/>
      <c r="BT44" s="126"/>
      <c r="BU44" s="130">
        <f t="shared" si="20"/>
        <v>0</v>
      </c>
      <c r="BV44" s="132"/>
    </row>
    <row r="45" spans="1:74" ht="14.25" customHeight="1" thickBot="1" x14ac:dyDescent="0.3">
      <c r="A45" s="132"/>
      <c r="B45" s="618">
        <v>46058</v>
      </c>
      <c r="C45" s="133"/>
      <c r="D45" s="134"/>
      <c r="E45" s="135"/>
      <c r="F45" s="135"/>
      <c r="G45" s="147">
        <f t="shared" si="12"/>
        <v>0</v>
      </c>
      <c r="H45" s="1070"/>
      <c r="I45" s="801"/>
      <c r="J45" s="611"/>
      <c r="K45" s="611"/>
      <c r="L45" s="611"/>
      <c r="M45" s="611"/>
      <c r="N45" s="143"/>
      <c r="O45" s="143"/>
      <c r="P45" s="143"/>
      <c r="Q45" s="143"/>
      <c r="R45" s="143"/>
      <c r="S45" s="143"/>
      <c r="T45" s="145"/>
      <c r="U45" s="143"/>
      <c r="V45" s="143"/>
      <c r="W45" s="103">
        <f t="shared" si="13"/>
        <v>0</v>
      </c>
      <c r="X45" s="611"/>
      <c r="Y45" s="611"/>
      <c r="Z45" s="611"/>
      <c r="AA45" s="611"/>
      <c r="AB45" s="611"/>
      <c r="AC45" s="143"/>
      <c r="AD45" s="143"/>
      <c r="AE45" s="143"/>
      <c r="AF45" s="143"/>
      <c r="AG45" s="143"/>
      <c r="AH45" s="143"/>
      <c r="AI45" s="143"/>
      <c r="AJ45" s="103">
        <f t="shared" si="14"/>
        <v>0</v>
      </c>
      <c r="AK45" s="134"/>
      <c r="AL45" s="134"/>
      <c r="AM45" s="136"/>
      <c r="AN45" s="105">
        <f t="shared" si="15"/>
        <v>0</v>
      </c>
      <c r="AO45" s="145"/>
      <c r="AP45" s="143"/>
      <c r="AQ45" s="143"/>
      <c r="AR45" s="146"/>
      <c r="AS45" s="621">
        <f t="shared" si="16"/>
        <v>0</v>
      </c>
      <c r="AT45" s="1553"/>
      <c r="AU45" s="1546"/>
      <c r="AV45" s="1546"/>
      <c r="AW45" s="1546"/>
      <c r="AX45" s="1548"/>
      <c r="AY45" s="1554"/>
      <c r="AZ45" s="1548"/>
      <c r="BA45" s="1548"/>
      <c r="BB45" s="1548"/>
      <c r="BC45" s="1546"/>
      <c r="BD45" s="222">
        <f t="shared" si="17"/>
        <v>0</v>
      </c>
      <c r="BE45" s="456">
        <f t="shared" si="18"/>
        <v>0</v>
      </c>
      <c r="BF45" s="132"/>
      <c r="BG45" s="140">
        <f t="shared" si="19"/>
        <v>0</v>
      </c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30">
        <f t="shared" si="20"/>
        <v>0</v>
      </c>
      <c r="BV45" s="132"/>
    </row>
    <row r="46" spans="1:74" ht="14.25" customHeight="1" thickBot="1" x14ac:dyDescent="0.3">
      <c r="A46" s="132"/>
      <c r="B46" s="618">
        <v>46059</v>
      </c>
      <c r="C46" s="133"/>
      <c r="D46" s="134"/>
      <c r="E46" s="135"/>
      <c r="F46" s="135"/>
      <c r="G46" s="147">
        <f t="shared" si="12"/>
        <v>0</v>
      </c>
      <c r="H46" s="1070"/>
      <c r="I46" s="801"/>
      <c r="J46" s="611"/>
      <c r="K46" s="611"/>
      <c r="L46" s="611"/>
      <c r="M46" s="611"/>
      <c r="N46" s="143"/>
      <c r="O46" s="143"/>
      <c r="P46" s="143"/>
      <c r="Q46" s="143"/>
      <c r="R46" s="143"/>
      <c r="S46" s="143"/>
      <c r="T46" s="143"/>
      <c r="U46" s="143"/>
      <c r="V46" s="143"/>
      <c r="W46" s="103">
        <f t="shared" si="13"/>
        <v>0</v>
      </c>
      <c r="X46" s="611"/>
      <c r="Y46" s="611"/>
      <c r="Z46" s="611"/>
      <c r="AA46" s="611"/>
      <c r="AB46" s="611"/>
      <c r="AC46" s="143"/>
      <c r="AD46" s="143"/>
      <c r="AE46" s="143"/>
      <c r="AF46" s="143"/>
      <c r="AG46" s="143"/>
      <c r="AH46" s="143"/>
      <c r="AI46" s="143"/>
      <c r="AJ46" s="103">
        <f t="shared" si="14"/>
        <v>0</v>
      </c>
      <c r="AK46" s="134"/>
      <c r="AL46" s="134"/>
      <c r="AM46" s="136"/>
      <c r="AN46" s="105">
        <f t="shared" si="15"/>
        <v>0</v>
      </c>
      <c r="AO46" s="145"/>
      <c r="AP46" s="143"/>
      <c r="AQ46" s="143"/>
      <c r="AR46" s="146"/>
      <c r="AS46" s="621">
        <f t="shared" si="16"/>
        <v>0</v>
      </c>
      <c r="AT46" s="1553"/>
      <c r="AU46" s="1626"/>
      <c r="AV46" s="1546"/>
      <c r="AW46" s="1546"/>
      <c r="AX46" s="1548"/>
      <c r="AY46" s="1554"/>
      <c r="AZ46" s="1548"/>
      <c r="BA46" s="1548"/>
      <c r="BB46" s="1548"/>
      <c r="BC46" s="1546"/>
      <c r="BD46" s="222">
        <f t="shared" si="17"/>
        <v>0</v>
      </c>
      <c r="BE46" s="456">
        <f t="shared" si="18"/>
        <v>0</v>
      </c>
      <c r="BF46" s="132"/>
      <c r="BG46" s="140">
        <f t="shared" si="19"/>
        <v>0</v>
      </c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227"/>
      <c r="BS46" s="126"/>
      <c r="BT46" s="126"/>
      <c r="BU46" s="130">
        <f t="shared" si="20"/>
        <v>0</v>
      </c>
      <c r="BV46" s="132"/>
    </row>
    <row r="47" spans="1:74" ht="14.25" customHeight="1" thickBot="1" x14ac:dyDescent="0.3">
      <c r="A47" s="132"/>
      <c r="B47" s="618">
        <v>46060</v>
      </c>
      <c r="C47" s="133"/>
      <c r="D47" s="134"/>
      <c r="E47" s="135"/>
      <c r="F47" s="135"/>
      <c r="G47" s="147">
        <f t="shared" si="12"/>
        <v>0</v>
      </c>
      <c r="H47" s="768"/>
      <c r="I47" s="1070"/>
      <c r="J47" s="611"/>
      <c r="K47" s="611"/>
      <c r="L47" s="611"/>
      <c r="M47" s="611"/>
      <c r="N47" s="143"/>
      <c r="O47" s="143"/>
      <c r="P47" s="143"/>
      <c r="Q47" s="143"/>
      <c r="R47" s="143"/>
      <c r="S47" s="143"/>
      <c r="T47" s="143"/>
      <c r="U47" s="143"/>
      <c r="V47" s="143"/>
      <c r="W47" s="103">
        <f t="shared" si="13"/>
        <v>0</v>
      </c>
      <c r="X47" s="611"/>
      <c r="Y47" s="611"/>
      <c r="Z47" s="611"/>
      <c r="AA47" s="611"/>
      <c r="AB47" s="611"/>
      <c r="AC47" s="143"/>
      <c r="AD47" s="143"/>
      <c r="AE47" s="143"/>
      <c r="AF47" s="143"/>
      <c r="AG47" s="143"/>
      <c r="AH47" s="143"/>
      <c r="AI47" s="143"/>
      <c r="AJ47" s="103">
        <f t="shared" si="14"/>
        <v>0</v>
      </c>
      <c r="AK47" s="134"/>
      <c r="AL47" s="134"/>
      <c r="AM47" s="136"/>
      <c r="AN47" s="105">
        <f t="shared" si="15"/>
        <v>0</v>
      </c>
      <c r="AO47" s="145"/>
      <c r="AP47" s="143"/>
      <c r="AQ47" s="143"/>
      <c r="AR47" s="146"/>
      <c r="AS47" s="621">
        <f t="shared" si="16"/>
        <v>0</v>
      </c>
      <c r="AT47" s="1553"/>
      <c r="AU47" s="1626"/>
      <c r="AV47" s="1546"/>
      <c r="AW47" s="1546"/>
      <c r="AX47" s="1548"/>
      <c r="AY47" s="1554"/>
      <c r="AZ47" s="1548"/>
      <c r="BA47" s="1548"/>
      <c r="BB47" s="1548"/>
      <c r="BC47" s="1546"/>
      <c r="BD47" s="222">
        <f t="shared" si="17"/>
        <v>0</v>
      </c>
      <c r="BE47" s="456">
        <f t="shared" si="18"/>
        <v>0</v>
      </c>
      <c r="BF47" s="132"/>
      <c r="BG47" s="140">
        <f t="shared" si="19"/>
        <v>0</v>
      </c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30">
        <f t="shared" si="20"/>
        <v>0</v>
      </c>
      <c r="BV47" s="132"/>
    </row>
    <row r="48" spans="1:74" ht="14.25" customHeight="1" thickBot="1" x14ac:dyDescent="0.3">
      <c r="A48" s="132"/>
      <c r="B48" s="618">
        <v>46061</v>
      </c>
      <c r="C48" s="133"/>
      <c r="D48" s="134"/>
      <c r="E48" s="135"/>
      <c r="F48" s="135"/>
      <c r="G48" s="147">
        <f t="shared" si="12"/>
        <v>0</v>
      </c>
      <c r="H48" s="1070"/>
      <c r="I48" s="801"/>
      <c r="J48" s="611"/>
      <c r="K48" s="611"/>
      <c r="L48" s="611"/>
      <c r="M48" s="611"/>
      <c r="N48" s="143"/>
      <c r="O48" s="143"/>
      <c r="P48" s="143"/>
      <c r="Q48" s="143"/>
      <c r="R48" s="143"/>
      <c r="S48" s="143"/>
      <c r="T48" s="143"/>
      <c r="U48" s="143"/>
      <c r="V48" s="143"/>
      <c r="W48" s="103">
        <f t="shared" si="13"/>
        <v>0</v>
      </c>
      <c r="X48" s="611"/>
      <c r="Y48" s="611"/>
      <c r="Z48" s="611"/>
      <c r="AA48" s="611"/>
      <c r="AB48" s="611"/>
      <c r="AC48" s="143"/>
      <c r="AD48" s="143"/>
      <c r="AE48" s="143"/>
      <c r="AF48" s="143"/>
      <c r="AG48" s="143"/>
      <c r="AH48" s="143"/>
      <c r="AI48" s="143"/>
      <c r="AJ48" s="103">
        <f t="shared" si="14"/>
        <v>0</v>
      </c>
      <c r="AK48" s="134"/>
      <c r="AL48" s="134"/>
      <c r="AM48" s="136"/>
      <c r="AN48" s="105">
        <f t="shared" si="15"/>
        <v>0</v>
      </c>
      <c r="AO48" s="145"/>
      <c r="AP48" s="143"/>
      <c r="AQ48" s="143"/>
      <c r="AR48" s="146"/>
      <c r="AS48" s="621">
        <f t="shared" si="16"/>
        <v>0</v>
      </c>
      <c r="AT48" s="1553"/>
      <c r="AU48" s="1626"/>
      <c r="AV48" s="1546"/>
      <c r="AW48" s="1546"/>
      <c r="AX48" s="1548"/>
      <c r="AY48" s="1554"/>
      <c r="AZ48" s="1548"/>
      <c r="BA48" s="1548"/>
      <c r="BB48" s="1548"/>
      <c r="BC48" s="1546"/>
      <c r="BD48" s="222">
        <f t="shared" si="17"/>
        <v>0</v>
      </c>
      <c r="BE48" s="456">
        <f t="shared" si="18"/>
        <v>0</v>
      </c>
      <c r="BF48" s="132"/>
      <c r="BG48" s="140">
        <f t="shared" si="19"/>
        <v>0</v>
      </c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30">
        <f t="shared" si="20"/>
        <v>0</v>
      </c>
      <c r="BV48" s="132"/>
    </row>
    <row r="49" spans="1:74" ht="14.25" customHeight="1" thickBot="1" x14ac:dyDescent="0.3">
      <c r="A49" s="132"/>
      <c r="B49" s="618">
        <v>46062</v>
      </c>
      <c r="C49" s="133"/>
      <c r="D49" s="134"/>
      <c r="E49" s="135"/>
      <c r="F49" s="135"/>
      <c r="G49" s="147">
        <f t="shared" si="12"/>
        <v>0</v>
      </c>
      <c r="H49" s="768"/>
      <c r="I49" s="801"/>
      <c r="J49" s="611"/>
      <c r="K49" s="611"/>
      <c r="L49" s="611"/>
      <c r="M49" s="611"/>
      <c r="N49" s="143"/>
      <c r="O49" s="143"/>
      <c r="P49" s="143"/>
      <c r="Q49" s="143"/>
      <c r="R49" s="143"/>
      <c r="S49" s="143"/>
      <c r="T49" s="143"/>
      <c r="U49" s="143"/>
      <c r="V49" s="143"/>
      <c r="W49" s="103">
        <f t="shared" si="13"/>
        <v>0</v>
      </c>
      <c r="X49" s="611"/>
      <c r="Y49" s="611"/>
      <c r="Z49" s="611"/>
      <c r="AA49" s="611"/>
      <c r="AB49" s="611"/>
      <c r="AC49" s="143"/>
      <c r="AD49" s="143"/>
      <c r="AE49" s="143"/>
      <c r="AF49" s="143"/>
      <c r="AG49" s="143"/>
      <c r="AH49" s="143"/>
      <c r="AI49" s="143"/>
      <c r="AJ49" s="103">
        <f t="shared" si="14"/>
        <v>0</v>
      </c>
      <c r="AK49" s="134"/>
      <c r="AL49" s="134"/>
      <c r="AM49" s="136"/>
      <c r="AN49" s="105">
        <f t="shared" si="15"/>
        <v>0</v>
      </c>
      <c r="AO49" s="145"/>
      <c r="AP49" s="143"/>
      <c r="AQ49" s="143"/>
      <c r="AR49" s="146"/>
      <c r="AS49" s="621">
        <f t="shared" si="16"/>
        <v>0</v>
      </c>
      <c r="AT49" s="1553"/>
      <c r="AU49" s="1626"/>
      <c r="AV49" s="1546"/>
      <c r="AW49" s="1546"/>
      <c r="AX49" s="1548"/>
      <c r="AY49" s="1554"/>
      <c r="AZ49" s="1548"/>
      <c r="BA49" s="1548"/>
      <c r="BB49" s="1548"/>
      <c r="BC49" s="1546"/>
      <c r="BD49" s="222">
        <f t="shared" si="17"/>
        <v>0</v>
      </c>
      <c r="BE49" s="456">
        <f t="shared" si="18"/>
        <v>0</v>
      </c>
      <c r="BF49" s="132"/>
      <c r="BG49" s="140">
        <f t="shared" si="19"/>
        <v>0</v>
      </c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227"/>
      <c r="BS49" s="126"/>
      <c r="BT49" s="126"/>
      <c r="BU49" s="130">
        <f t="shared" si="20"/>
        <v>0</v>
      </c>
      <c r="BV49" s="132"/>
    </row>
    <row r="50" spans="1:74" ht="14.25" customHeight="1" thickBot="1" x14ac:dyDescent="0.3">
      <c r="A50" s="132"/>
      <c r="B50" s="618">
        <v>46063</v>
      </c>
      <c r="C50" s="133"/>
      <c r="D50" s="134"/>
      <c r="E50" s="135"/>
      <c r="F50" s="135"/>
      <c r="G50" s="147">
        <f t="shared" si="12"/>
        <v>0</v>
      </c>
      <c r="H50" s="1070"/>
      <c r="I50" s="611"/>
      <c r="J50" s="611"/>
      <c r="K50" s="611"/>
      <c r="L50" s="611"/>
      <c r="M50" s="611"/>
      <c r="N50" s="143"/>
      <c r="O50" s="143"/>
      <c r="P50" s="143"/>
      <c r="Q50" s="143"/>
      <c r="R50" s="143"/>
      <c r="S50" s="143"/>
      <c r="T50" s="143"/>
      <c r="U50" s="143"/>
      <c r="V50" s="143"/>
      <c r="W50" s="103">
        <f t="shared" si="13"/>
        <v>0</v>
      </c>
      <c r="X50" s="611"/>
      <c r="Y50" s="611"/>
      <c r="Z50" s="611"/>
      <c r="AA50" s="611"/>
      <c r="AB50" s="611"/>
      <c r="AC50" s="143"/>
      <c r="AD50" s="143"/>
      <c r="AE50" s="143"/>
      <c r="AF50" s="143"/>
      <c r="AG50" s="143"/>
      <c r="AH50" s="143"/>
      <c r="AI50" s="143"/>
      <c r="AJ50" s="103">
        <f t="shared" si="14"/>
        <v>0</v>
      </c>
      <c r="AK50" s="134"/>
      <c r="AL50" s="134"/>
      <c r="AM50" s="136"/>
      <c r="AN50" s="105">
        <f t="shared" si="15"/>
        <v>0</v>
      </c>
      <c r="AO50" s="145"/>
      <c r="AP50" s="143"/>
      <c r="AQ50" s="143"/>
      <c r="AR50" s="146"/>
      <c r="AS50" s="621">
        <f t="shared" si="16"/>
        <v>0</v>
      </c>
      <c r="AT50" s="1553"/>
      <c r="AU50" s="1546"/>
      <c r="AV50" s="1546"/>
      <c r="AW50" s="1546"/>
      <c r="AX50" s="1548"/>
      <c r="AY50" s="1554"/>
      <c r="AZ50" s="1548"/>
      <c r="BA50" s="1548"/>
      <c r="BB50" s="1548"/>
      <c r="BC50" s="1546"/>
      <c r="BD50" s="222">
        <f t="shared" si="17"/>
        <v>0</v>
      </c>
      <c r="BE50" s="456">
        <f t="shared" si="18"/>
        <v>0</v>
      </c>
      <c r="BF50" s="132"/>
      <c r="BG50" s="140">
        <f t="shared" si="19"/>
        <v>0</v>
      </c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30">
        <f t="shared" si="20"/>
        <v>0</v>
      </c>
      <c r="BV50" s="132"/>
    </row>
    <row r="51" spans="1:74" ht="14.25" customHeight="1" thickBot="1" x14ac:dyDescent="0.3">
      <c r="A51" s="132"/>
      <c r="B51" s="618">
        <v>46064</v>
      </c>
      <c r="C51" s="133"/>
      <c r="D51" s="134"/>
      <c r="E51" s="135"/>
      <c r="F51" s="135"/>
      <c r="G51" s="147">
        <f t="shared" si="12"/>
        <v>0</v>
      </c>
      <c r="H51" s="1070"/>
      <c r="I51" s="801"/>
      <c r="J51" s="611"/>
      <c r="K51" s="611"/>
      <c r="L51" s="611"/>
      <c r="M51" s="611"/>
      <c r="N51" s="143"/>
      <c r="O51" s="143"/>
      <c r="P51" s="143"/>
      <c r="Q51" s="143"/>
      <c r="R51" s="143"/>
      <c r="S51" s="143"/>
      <c r="T51" s="145"/>
      <c r="U51" s="143"/>
      <c r="V51" s="143"/>
      <c r="W51" s="103">
        <f t="shared" si="13"/>
        <v>0</v>
      </c>
      <c r="X51" s="611"/>
      <c r="Y51" s="611"/>
      <c r="Z51" s="611"/>
      <c r="AA51" s="611"/>
      <c r="AB51" s="611"/>
      <c r="AC51" s="143"/>
      <c r="AD51" s="143"/>
      <c r="AE51" s="143"/>
      <c r="AF51" s="143"/>
      <c r="AG51" s="143"/>
      <c r="AH51" s="143"/>
      <c r="AI51" s="143"/>
      <c r="AJ51" s="103">
        <f t="shared" si="14"/>
        <v>0</v>
      </c>
      <c r="AK51" s="134"/>
      <c r="AL51" s="134"/>
      <c r="AM51" s="136"/>
      <c r="AN51" s="105">
        <f t="shared" si="15"/>
        <v>0</v>
      </c>
      <c r="AO51" s="145"/>
      <c r="AP51" s="143"/>
      <c r="AQ51" s="143"/>
      <c r="AR51" s="146"/>
      <c r="AS51" s="621">
        <f t="shared" si="16"/>
        <v>0</v>
      </c>
      <c r="AT51" s="1553"/>
      <c r="AU51" s="1546"/>
      <c r="AV51" s="1546"/>
      <c r="AW51" s="1546"/>
      <c r="AX51" s="1548"/>
      <c r="AY51" s="1554"/>
      <c r="AZ51" s="1548"/>
      <c r="BA51" s="1548"/>
      <c r="BB51" s="1548"/>
      <c r="BC51" s="1546"/>
      <c r="BD51" s="222">
        <f t="shared" si="17"/>
        <v>0</v>
      </c>
      <c r="BE51" s="456">
        <f t="shared" si="18"/>
        <v>0</v>
      </c>
      <c r="BF51" s="132"/>
      <c r="BG51" s="140">
        <f t="shared" si="19"/>
        <v>0</v>
      </c>
      <c r="BH51" s="126"/>
      <c r="BI51" s="126"/>
      <c r="BJ51" s="126"/>
      <c r="BK51" s="126"/>
      <c r="BL51" s="126"/>
      <c r="BM51" s="126"/>
      <c r="BN51" s="126"/>
      <c r="BO51" s="126"/>
      <c r="BP51" s="126"/>
      <c r="BQ51" s="126"/>
      <c r="BR51" s="229"/>
      <c r="BS51" s="126"/>
      <c r="BT51" s="126"/>
      <c r="BU51" s="130">
        <f t="shared" si="20"/>
        <v>0</v>
      </c>
      <c r="BV51" s="132"/>
    </row>
    <row r="52" spans="1:74" ht="14.25" customHeight="1" thickBot="1" x14ac:dyDescent="0.3">
      <c r="A52" s="132"/>
      <c r="B52" s="618">
        <v>46065</v>
      </c>
      <c r="C52" s="133"/>
      <c r="D52" s="134"/>
      <c r="E52" s="135"/>
      <c r="F52" s="135"/>
      <c r="G52" s="147">
        <f t="shared" si="12"/>
        <v>0</v>
      </c>
      <c r="H52" s="1070"/>
      <c r="I52" s="801"/>
      <c r="J52" s="611"/>
      <c r="K52" s="611"/>
      <c r="L52" s="611"/>
      <c r="M52" s="611"/>
      <c r="N52" s="143"/>
      <c r="O52" s="143"/>
      <c r="P52" s="143"/>
      <c r="Q52" s="143"/>
      <c r="R52" s="143"/>
      <c r="S52" s="143"/>
      <c r="T52" s="145"/>
      <c r="U52" s="143"/>
      <c r="V52" s="143"/>
      <c r="W52" s="103">
        <f t="shared" si="13"/>
        <v>0</v>
      </c>
      <c r="X52" s="611"/>
      <c r="Y52" s="611"/>
      <c r="Z52" s="611"/>
      <c r="AA52" s="611"/>
      <c r="AB52" s="611"/>
      <c r="AC52" s="143"/>
      <c r="AD52" s="143"/>
      <c r="AE52" s="143"/>
      <c r="AF52" s="143"/>
      <c r="AG52" s="143"/>
      <c r="AH52" s="143"/>
      <c r="AI52" s="143"/>
      <c r="AJ52" s="103">
        <f t="shared" si="14"/>
        <v>0</v>
      </c>
      <c r="AK52" s="134"/>
      <c r="AL52" s="134"/>
      <c r="AM52" s="136"/>
      <c r="AN52" s="105">
        <f t="shared" si="15"/>
        <v>0</v>
      </c>
      <c r="AO52" s="145"/>
      <c r="AP52" s="143"/>
      <c r="AQ52" s="143"/>
      <c r="AR52" s="146"/>
      <c r="AS52" s="621">
        <f t="shared" si="16"/>
        <v>0</v>
      </c>
      <c r="AT52" s="1553"/>
      <c r="AU52" s="1626"/>
      <c r="AV52" s="1546"/>
      <c r="AW52" s="1546"/>
      <c r="AX52" s="1548"/>
      <c r="AY52" s="1554"/>
      <c r="AZ52" s="1548"/>
      <c r="BA52" s="1548"/>
      <c r="BB52" s="1548"/>
      <c r="BC52" s="1546"/>
      <c r="BD52" s="222">
        <f t="shared" si="17"/>
        <v>0</v>
      </c>
      <c r="BE52" s="456">
        <f t="shared" si="18"/>
        <v>0</v>
      </c>
      <c r="BF52" s="132"/>
      <c r="BG52" s="140">
        <f t="shared" si="19"/>
        <v>0</v>
      </c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225"/>
      <c r="BS52" s="126"/>
      <c r="BT52" s="126"/>
      <c r="BU52" s="130">
        <f t="shared" si="20"/>
        <v>0</v>
      </c>
      <c r="BV52" s="132"/>
    </row>
    <row r="53" spans="1:74" ht="14.25" customHeight="1" thickBot="1" x14ac:dyDescent="0.3">
      <c r="A53" s="132"/>
      <c r="B53" s="618">
        <v>46066</v>
      </c>
      <c r="C53" s="133"/>
      <c r="D53" s="134"/>
      <c r="E53" s="135"/>
      <c r="F53" s="135"/>
      <c r="G53" s="147">
        <f t="shared" si="12"/>
        <v>0</v>
      </c>
      <c r="H53" s="1070"/>
      <c r="I53" s="801"/>
      <c r="J53" s="611"/>
      <c r="K53" s="611"/>
      <c r="L53" s="611"/>
      <c r="M53" s="611"/>
      <c r="N53" s="143"/>
      <c r="O53" s="143"/>
      <c r="P53" s="143"/>
      <c r="Q53" s="143"/>
      <c r="R53" s="143"/>
      <c r="S53" s="143"/>
      <c r="T53" s="143"/>
      <c r="U53" s="143"/>
      <c r="V53" s="143"/>
      <c r="W53" s="103">
        <f t="shared" si="13"/>
        <v>0</v>
      </c>
      <c r="X53" s="611"/>
      <c r="Y53" s="611"/>
      <c r="Z53" s="611"/>
      <c r="AA53" s="611"/>
      <c r="AB53" s="611"/>
      <c r="AC53" s="143"/>
      <c r="AD53" s="143"/>
      <c r="AE53" s="143"/>
      <c r="AF53" s="143"/>
      <c r="AG53" s="143"/>
      <c r="AH53" s="143"/>
      <c r="AI53" s="143"/>
      <c r="AJ53" s="103">
        <f t="shared" si="14"/>
        <v>0</v>
      </c>
      <c r="AK53" s="134"/>
      <c r="AL53" s="134"/>
      <c r="AM53" s="136"/>
      <c r="AN53" s="105">
        <f t="shared" si="15"/>
        <v>0</v>
      </c>
      <c r="AO53" s="145"/>
      <c r="AP53" s="143"/>
      <c r="AQ53" s="143"/>
      <c r="AR53" s="146"/>
      <c r="AS53" s="621">
        <f t="shared" si="16"/>
        <v>0</v>
      </c>
      <c r="AT53" s="1553"/>
      <c r="AU53" s="1626"/>
      <c r="AV53" s="1546"/>
      <c r="AW53" s="1546"/>
      <c r="AX53" s="1548"/>
      <c r="AY53" s="1554"/>
      <c r="AZ53" s="1548"/>
      <c r="BA53" s="1548"/>
      <c r="BB53" s="1548"/>
      <c r="BC53" s="1546"/>
      <c r="BD53" s="222">
        <f t="shared" si="17"/>
        <v>0</v>
      </c>
      <c r="BE53" s="456">
        <f t="shared" si="18"/>
        <v>0</v>
      </c>
      <c r="BF53" s="132"/>
      <c r="BG53" s="140">
        <f t="shared" si="19"/>
        <v>0</v>
      </c>
      <c r="BH53" s="126"/>
      <c r="BI53" s="126"/>
      <c r="BJ53" s="126"/>
      <c r="BK53" s="126"/>
      <c r="BL53" s="126"/>
      <c r="BM53" s="126"/>
      <c r="BN53" s="126"/>
      <c r="BO53" s="126"/>
      <c r="BP53" s="126"/>
      <c r="BQ53" s="126"/>
      <c r="BR53" s="227"/>
      <c r="BS53" s="126"/>
      <c r="BT53" s="126"/>
      <c r="BU53" s="130">
        <f t="shared" si="20"/>
        <v>0</v>
      </c>
      <c r="BV53" s="132"/>
    </row>
    <row r="54" spans="1:74" ht="14.25" customHeight="1" thickBot="1" x14ac:dyDescent="0.3">
      <c r="A54" s="132"/>
      <c r="B54" s="618">
        <v>46067</v>
      </c>
      <c r="C54" s="133"/>
      <c r="D54" s="134"/>
      <c r="E54" s="135"/>
      <c r="F54" s="135"/>
      <c r="G54" s="147">
        <f t="shared" si="12"/>
        <v>0</v>
      </c>
      <c r="H54" s="1070"/>
      <c r="I54" s="1070"/>
      <c r="J54" s="611"/>
      <c r="K54" s="611"/>
      <c r="L54" s="456"/>
      <c r="M54" s="611"/>
      <c r="N54" s="143"/>
      <c r="O54" s="143"/>
      <c r="P54" s="143"/>
      <c r="Q54" s="143"/>
      <c r="R54" s="143"/>
      <c r="S54" s="143"/>
      <c r="T54" s="143"/>
      <c r="U54" s="143"/>
      <c r="V54" s="143"/>
      <c r="W54" s="103">
        <f t="shared" si="13"/>
        <v>0</v>
      </c>
      <c r="X54" s="611"/>
      <c r="Y54" s="611"/>
      <c r="Z54" s="611"/>
      <c r="AA54" s="611"/>
      <c r="AB54" s="611"/>
      <c r="AC54" s="143"/>
      <c r="AD54" s="143"/>
      <c r="AE54" s="143"/>
      <c r="AF54" s="143"/>
      <c r="AG54" s="143"/>
      <c r="AH54" s="143"/>
      <c r="AI54" s="143"/>
      <c r="AJ54" s="103">
        <f t="shared" si="14"/>
        <v>0</v>
      </c>
      <c r="AK54" s="134"/>
      <c r="AL54" s="134"/>
      <c r="AM54" s="136"/>
      <c r="AN54" s="105">
        <f t="shared" si="15"/>
        <v>0</v>
      </c>
      <c r="AO54" s="145"/>
      <c r="AP54" s="143"/>
      <c r="AQ54" s="143"/>
      <c r="AR54" s="146"/>
      <c r="AS54" s="621">
        <f t="shared" si="16"/>
        <v>0</v>
      </c>
      <c r="AT54" s="1553"/>
      <c r="AU54" s="1626"/>
      <c r="AV54" s="1546"/>
      <c r="AW54" s="1546"/>
      <c r="AX54" s="1548"/>
      <c r="AY54" s="1554"/>
      <c r="AZ54" s="1548"/>
      <c r="BA54" s="1548"/>
      <c r="BB54" s="1548"/>
      <c r="BC54" s="1546"/>
      <c r="BD54" s="222">
        <f t="shared" si="17"/>
        <v>0</v>
      </c>
      <c r="BE54" s="456">
        <f t="shared" si="18"/>
        <v>0</v>
      </c>
      <c r="BF54" s="132"/>
      <c r="BG54" s="140">
        <f t="shared" si="19"/>
        <v>0</v>
      </c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30">
        <f t="shared" si="20"/>
        <v>0</v>
      </c>
      <c r="BV54" s="132"/>
    </row>
    <row r="55" spans="1:74" ht="14.25" customHeight="1" thickBot="1" x14ac:dyDescent="0.3">
      <c r="A55" s="132"/>
      <c r="B55" s="618">
        <v>46068</v>
      </c>
      <c r="C55" s="133"/>
      <c r="D55" s="134"/>
      <c r="E55" s="135"/>
      <c r="F55" s="135"/>
      <c r="G55" s="147">
        <f t="shared" si="12"/>
        <v>0</v>
      </c>
      <c r="H55" s="1070"/>
      <c r="I55" s="801"/>
      <c r="J55" s="611"/>
      <c r="K55" s="611"/>
      <c r="L55" s="456"/>
      <c r="M55" s="611"/>
      <c r="N55" s="143"/>
      <c r="O55" s="143"/>
      <c r="P55" s="143"/>
      <c r="Q55" s="143"/>
      <c r="R55" s="143"/>
      <c r="S55" s="143"/>
      <c r="T55" s="145"/>
      <c r="U55" s="143"/>
      <c r="V55" s="143"/>
      <c r="W55" s="103">
        <f t="shared" si="13"/>
        <v>0</v>
      </c>
      <c r="X55" s="611"/>
      <c r="Y55" s="611"/>
      <c r="Z55" s="611"/>
      <c r="AA55" s="611"/>
      <c r="AB55" s="611"/>
      <c r="AC55" s="143"/>
      <c r="AD55" s="143"/>
      <c r="AE55" s="143"/>
      <c r="AF55" s="143"/>
      <c r="AG55" s="143"/>
      <c r="AH55" s="143"/>
      <c r="AI55" s="143"/>
      <c r="AJ55" s="103">
        <f t="shared" si="14"/>
        <v>0</v>
      </c>
      <c r="AK55" s="134"/>
      <c r="AL55" s="134"/>
      <c r="AM55" s="136"/>
      <c r="AN55" s="105">
        <f t="shared" si="15"/>
        <v>0</v>
      </c>
      <c r="AO55" s="145"/>
      <c r="AP55" s="143"/>
      <c r="AQ55" s="143"/>
      <c r="AR55" s="146"/>
      <c r="AS55" s="621">
        <f t="shared" si="16"/>
        <v>0</v>
      </c>
      <c r="AT55" s="1553"/>
      <c r="AU55" s="1626"/>
      <c r="AV55" s="1546"/>
      <c r="AW55" s="1546"/>
      <c r="AX55" s="1548"/>
      <c r="AY55" s="1554"/>
      <c r="AZ55" s="1548"/>
      <c r="BA55" s="1548"/>
      <c r="BB55" s="1548"/>
      <c r="BC55" s="1546"/>
      <c r="BD55" s="222">
        <f t="shared" si="17"/>
        <v>0</v>
      </c>
      <c r="BE55" s="456">
        <f t="shared" si="18"/>
        <v>0</v>
      </c>
      <c r="BF55" s="132"/>
      <c r="BG55" s="140">
        <f t="shared" si="19"/>
        <v>0</v>
      </c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225"/>
      <c r="BS55" s="126"/>
      <c r="BT55" s="126"/>
      <c r="BU55" s="130">
        <f t="shared" si="20"/>
        <v>0</v>
      </c>
      <c r="BV55" s="132"/>
    </row>
    <row r="56" spans="1:74" ht="14.25" customHeight="1" thickBot="1" x14ac:dyDescent="0.3">
      <c r="A56" s="132"/>
      <c r="B56" s="618">
        <v>46069</v>
      </c>
      <c r="C56" s="133"/>
      <c r="D56" s="134"/>
      <c r="E56" s="135"/>
      <c r="F56" s="135"/>
      <c r="G56" s="147">
        <f t="shared" si="12"/>
        <v>0</v>
      </c>
      <c r="H56" s="1070"/>
      <c r="I56" s="611"/>
      <c r="J56" s="611"/>
      <c r="K56" s="611"/>
      <c r="L56" s="456"/>
      <c r="M56" s="611"/>
      <c r="N56" s="143"/>
      <c r="O56" s="143"/>
      <c r="P56" s="143"/>
      <c r="Q56" s="143"/>
      <c r="R56" s="143"/>
      <c r="S56" s="143"/>
      <c r="T56" s="143"/>
      <c r="U56" s="143"/>
      <c r="V56" s="143"/>
      <c r="W56" s="103">
        <f t="shared" si="13"/>
        <v>0</v>
      </c>
      <c r="X56" s="611"/>
      <c r="Y56" s="611"/>
      <c r="Z56" s="611"/>
      <c r="AA56" s="611"/>
      <c r="AB56" s="611"/>
      <c r="AC56" s="143"/>
      <c r="AD56" s="143"/>
      <c r="AE56" s="143"/>
      <c r="AF56" s="143"/>
      <c r="AG56" s="143"/>
      <c r="AH56" s="143"/>
      <c r="AI56" s="143"/>
      <c r="AJ56" s="103">
        <f t="shared" si="14"/>
        <v>0</v>
      </c>
      <c r="AK56" s="134"/>
      <c r="AL56" s="134"/>
      <c r="AM56" s="136"/>
      <c r="AN56" s="105">
        <f t="shared" si="15"/>
        <v>0</v>
      </c>
      <c r="AO56" s="145"/>
      <c r="AP56" s="143"/>
      <c r="AQ56" s="143"/>
      <c r="AR56" s="146"/>
      <c r="AS56" s="621">
        <f t="shared" si="16"/>
        <v>0</v>
      </c>
      <c r="AT56" s="1553"/>
      <c r="AU56" s="1626"/>
      <c r="AV56" s="1546"/>
      <c r="AW56" s="1546"/>
      <c r="AX56" s="1548"/>
      <c r="AY56" s="1554"/>
      <c r="AZ56" s="1548"/>
      <c r="BA56" s="1548"/>
      <c r="BB56" s="1548"/>
      <c r="BC56" s="1546"/>
      <c r="BD56" s="222">
        <f t="shared" si="17"/>
        <v>0</v>
      </c>
      <c r="BE56" s="456">
        <f t="shared" si="18"/>
        <v>0</v>
      </c>
      <c r="BF56" s="132"/>
      <c r="BG56" s="140">
        <f t="shared" si="19"/>
        <v>0</v>
      </c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229"/>
      <c r="BS56" s="126"/>
      <c r="BT56" s="126"/>
      <c r="BU56" s="130">
        <f t="shared" si="20"/>
        <v>0</v>
      </c>
      <c r="BV56" s="132"/>
    </row>
    <row r="57" spans="1:74" ht="14.25" customHeight="1" thickBot="1" x14ac:dyDescent="0.3">
      <c r="A57" s="132"/>
      <c r="B57" s="618">
        <v>46070</v>
      </c>
      <c r="C57" s="133"/>
      <c r="D57" s="134"/>
      <c r="E57" s="135"/>
      <c r="F57" s="135"/>
      <c r="G57" s="147">
        <f t="shared" si="12"/>
        <v>0</v>
      </c>
      <c r="H57" s="1070"/>
      <c r="I57" s="801"/>
      <c r="J57" s="611"/>
      <c r="K57" s="611"/>
      <c r="L57" s="456"/>
      <c r="M57" s="611"/>
      <c r="N57" s="143"/>
      <c r="O57" s="143"/>
      <c r="P57" s="143"/>
      <c r="Q57" s="143"/>
      <c r="R57" s="143"/>
      <c r="S57" s="143"/>
      <c r="T57" s="143"/>
      <c r="U57" s="143"/>
      <c r="V57" s="143"/>
      <c r="W57" s="103">
        <f t="shared" si="13"/>
        <v>0</v>
      </c>
      <c r="X57" s="611"/>
      <c r="Y57" s="611"/>
      <c r="Z57" s="611"/>
      <c r="AA57" s="611"/>
      <c r="AB57" s="611"/>
      <c r="AC57" s="143"/>
      <c r="AD57" s="143"/>
      <c r="AE57" s="143"/>
      <c r="AF57" s="143"/>
      <c r="AG57" s="143"/>
      <c r="AH57" s="143"/>
      <c r="AI57" s="143"/>
      <c r="AJ57" s="103">
        <f t="shared" si="14"/>
        <v>0</v>
      </c>
      <c r="AK57" s="134"/>
      <c r="AL57" s="134"/>
      <c r="AM57" s="136"/>
      <c r="AN57" s="105">
        <f t="shared" si="15"/>
        <v>0</v>
      </c>
      <c r="AO57" s="145"/>
      <c r="AP57" s="143"/>
      <c r="AQ57" s="143"/>
      <c r="AR57" s="146"/>
      <c r="AS57" s="621">
        <f t="shared" si="16"/>
        <v>0</v>
      </c>
      <c r="AT57" s="1553"/>
      <c r="AU57" s="1546"/>
      <c r="AV57" s="1546"/>
      <c r="AW57" s="1546"/>
      <c r="AX57" s="1548"/>
      <c r="AY57" s="1554"/>
      <c r="AZ57" s="1548"/>
      <c r="BA57" s="1548"/>
      <c r="BB57" s="1548"/>
      <c r="BC57" s="1546"/>
      <c r="BD57" s="222">
        <f t="shared" si="17"/>
        <v>0</v>
      </c>
      <c r="BE57" s="456">
        <f t="shared" si="18"/>
        <v>0</v>
      </c>
      <c r="BF57" s="132"/>
      <c r="BG57" s="140">
        <f t="shared" si="19"/>
        <v>0</v>
      </c>
      <c r="BH57" s="126"/>
      <c r="BI57" s="126"/>
      <c r="BJ57" s="126"/>
      <c r="BK57" s="126"/>
      <c r="BL57" s="126"/>
      <c r="BM57" s="126"/>
      <c r="BN57" s="126"/>
      <c r="BO57" s="126"/>
      <c r="BP57" s="126"/>
      <c r="BQ57" s="126"/>
      <c r="BR57" s="126"/>
      <c r="BS57" s="126"/>
      <c r="BT57" s="126"/>
      <c r="BU57" s="130">
        <f t="shared" si="20"/>
        <v>0</v>
      </c>
      <c r="BV57" s="132"/>
    </row>
    <row r="58" spans="1:74" ht="14.25" customHeight="1" thickBot="1" x14ac:dyDescent="0.3">
      <c r="A58" s="132"/>
      <c r="B58" s="618">
        <v>46071</v>
      </c>
      <c r="C58" s="133"/>
      <c r="D58" s="134"/>
      <c r="E58" s="135"/>
      <c r="F58" s="135"/>
      <c r="G58" s="147">
        <f t="shared" si="12"/>
        <v>0</v>
      </c>
      <c r="H58" s="1070"/>
      <c r="I58" s="801"/>
      <c r="J58" s="611"/>
      <c r="K58" s="611"/>
      <c r="L58" s="456"/>
      <c r="M58" s="611"/>
      <c r="N58" s="143"/>
      <c r="O58" s="143"/>
      <c r="P58" s="143"/>
      <c r="Q58" s="143"/>
      <c r="R58" s="143"/>
      <c r="S58" s="143"/>
      <c r="T58" s="143"/>
      <c r="U58" s="143"/>
      <c r="V58" s="143"/>
      <c r="W58" s="103">
        <f t="shared" si="13"/>
        <v>0</v>
      </c>
      <c r="X58" s="611"/>
      <c r="Y58" s="611"/>
      <c r="Z58" s="611"/>
      <c r="AA58" s="611"/>
      <c r="AB58" s="611"/>
      <c r="AC58" s="143"/>
      <c r="AD58" s="143"/>
      <c r="AE58" s="143"/>
      <c r="AF58" s="143"/>
      <c r="AG58" s="143"/>
      <c r="AH58" s="143"/>
      <c r="AI58" s="143"/>
      <c r="AJ58" s="103">
        <f t="shared" si="14"/>
        <v>0</v>
      </c>
      <c r="AK58" s="134"/>
      <c r="AL58" s="134"/>
      <c r="AM58" s="136"/>
      <c r="AN58" s="105">
        <f t="shared" si="15"/>
        <v>0</v>
      </c>
      <c r="AO58" s="145"/>
      <c r="AP58" s="143"/>
      <c r="AQ58" s="143"/>
      <c r="AR58" s="146"/>
      <c r="AS58" s="621">
        <f t="shared" si="16"/>
        <v>0</v>
      </c>
      <c r="AT58" s="1553"/>
      <c r="AU58" s="1626"/>
      <c r="AV58" s="1546"/>
      <c r="AW58" s="1546"/>
      <c r="AX58" s="1548"/>
      <c r="AY58" s="1554"/>
      <c r="AZ58" s="1548"/>
      <c r="BA58" s="1548"/>
      <c r="BB58" s="1548"/>
      <c r="BC58" s="1546"/>
      <c r="BD58" s="222">
        <f t="shared" si="17"/>
        <v>0</v>
      </c>
      <c r="BE58" s="456">
        <f t="shared" si="18"/>
        <v>0</v>
      </c>
      <c r="BF58" s="132"/>
      <c r="BG58" s="140">
        <f t="shared" si="19"/>
        <v>0</v>
      </c>
      <c r="BH58" s="126"/>
      <c r="BI58" s="126"/>
      <c r="BJ58" s="126"/>
      <c r="BK58" s="126"/>
      <c r="BL58" s="126"/>
      <c r="BM58" s="126"/>
      <c r="BN58" s="126"/>
      <c r="BO58" s="126"/>
      <c r="BP58" s="126"/>
      <c r="BQ58" s="126"/>
      <c r="BR58" s="227"/>
      <c r="BS58" s="126"/>
      <c r="BT58" s="126"/>
      <c r="BU58" s="130">
        <f t="shared" si="20"/>
        <v>0</v>
      </c>
      <c r="BV58" s="132"/>
    </row>
    <row r="59" spans="1:74" ht="14.25" customHeight="1" thickBot="1" x14ac:dyDescent="0.3">
      <c r="A59" s="132"/>
      <c r="B59" s="618">
        <v>46072</v>
      </c>
      <c r="C59" s="133"/>
      <c r="D59" s="134"/>
      <c r="E59" s="135"/>
      <c r="F59" s="135"/>
      <c r="G59" s="147">
        <f t="shared" si="12"/>
        <v>0</v>
      </c>
      <c r="H59" s="1070"/>
      <c r="I59" s="801"/>
      <c r="J59" s="611"/>
      <c r="K59" s="611"/>
      <c r="L59" s="456"/>
      <c r="M59" s="611"/>
      <c r="N59" s="143"/>
      <c r="O59" s="143"/>
      <c r="P59" s="143"/>
      <c r="Q59" s="143"/>
      <c r="R59" s="143"/>
      <c r="S59" s="143"/>
      <c r="T59" s="143"/>
      <c r="U59" s="143"/>
      <c r="V59" s="143"/>
      <c r="W59" s="103">
        <f t="shared" si="13"/>
        <v>0</v>
      </c>
      <c r="X59" s="611"/>
      <c r="Y59" s="611"/>
      <c r="Z59" s="611"/>
      <c r="AA59" s="611"/>
      <c r="AB59" s="611"/>
      <c r="AC59" s="143"/>
      <c r="AD59" s="143"/>
      <c r="AE59" s="143"/>
      <c r="AF59" s="143"/>
      <c r="AG59" s="143"/>
      <c r="AH59" s="143"/>
      <c r="AI59" s="143"/>
      <c r="AJ59" s="103">
        <f t="shared" si="14"/>
        <v>0</v>
      </c>
      <c r="AK59" s="134"/>
      <c r="AL59" s="134"/>
      <c r="AM59" s="136"/>
      <c r="AN59" s="105">
        <f t="shared" si="15"/>
        <v>0</v>
      </c>
      <c r="AO59" s="1071"/>
      <c r="AP59" s="143"/>
      <c r="AQ59" s="143"/>
      <c r="AR59" s="146"/>
      <c r="AS59" s="621">
        <f t="shared" si="16"/>
        <v>0</v>
      </c>
      <c r="AT59" s="1553"/>
      <c r="AU59" s="1626"/>
      <c r="AV59" s="1546"/>
      <c r="AW59" s="1546"/>
      <c r="AX59" s="1548"/>
      <c r="AY59" s="1554"/>
      <c r="AZ59" s="1548"/>
      <c r="BA59" s="1548"/>
      <c r="BB59" s="1548"/>
      <c r="BC59" s="1546"/>
      <c r="BD59" s="222">
        <f t="shared" si="17"/>
        <v>0</v>
      </c>
      <c r="BE59" s="456">
        <f t="shared" si="18"/>
        <v>0</v>
      </c>
      <c r="BF59" s="132"/>
      <c r="BG59" s="140">
        <f t="shared" si="19"/>
        <v>0</v>
      </c>
      <c r="BH59" s="126"/>
      <c r="BI59" s="126"/>
      <c r="BJ59" s="126"/>
      <c r="BK59" s="126"/>
      <c r="BL59" s="126"/>
      <c r="BM59" s="126"/>
      <c r="BN59" s="126"/>
      <c r="BO59" s="126"/>
      <c r="BP59" s="126"/>
      <c r="BQ59" s="126"/>
      <c r="BR59" s="126"/>
      <c r="BS59" s="126"/>
      <c r="BT59" s="126"/>
      <c r="BU59" s="130">
        <f t="shared" si="20"/>
        <v>0</v>
      </c>
      <c r="BV59" s="132"/>
    </row>
    <row r="60" spans="1:74" ht="14.25" customHeight="1" thickBot="1" x14ac:dyDescent="0.3">
      <c r="A60" s="132"/>
      <c r="B60" s="618">
        <v>46073</v>
      </c>
      <c r="C60" s="133"/>
      <c r="D60" s="134"/>
      <c r="E60" s="135"/>
      <c r="F60" s="135"/>
      <c r="G60" s="147">
        <f t="shared" si="12"/>
        <v>0</v>
      </c>
      <c r="H60" s="801"/>
      <c r="I60" s="801"/>
      <c r="J60" s="611"/>
      <c r="K60" s="611"/>
      <c r="L60" s="456"/>
      <c r="M60" s="611"/>
      <c r="N60" s="143"/>
      <c r="O60" s="143"/>
      <c r="P60" s="143"/>
      <c r="Q60" s="143"/>
      <c r="R60" s="143"/>
      <c r="S60" s="143"/>
      <c r="T60" s="143"/>
      <c r="U60" s="143"/>
      <c r="V60" s="143"/>
      <c r="W60" s="103">
        <f t="shared" si="13"/>
        <v>0</v>
      </c>
      <c r="X60" s="611"/>
      <c r="Y60" s="611"/>
      <c r="Z60" s="611"/>
      <c r="AA60" s="611"/>
      <c r="AB60" s="611"/>
      <c r="AC60" s="143"/>
      <c r="AD60" s="143"/>
      <c r="AE60" s="143"/>
      <c r="AF60" s="143"/>
      <c r="AG60" s="143"/>
      <c r="AH60" s="143"/>
      <c r="AI60" s="143"/>
      <c r="AJ60" s="103">
        <f t="shared" si="14"/>
        <v>0</v>
      </c>
      <c r="AK60" s="134"/>
      <c r="AL60" s="134"/>
      <c r="AM60" s="136"/>
      <c r="AN60" s="105">
        <f t="shared" si="15"/>
        <v>0</v>
      </c>
      <c r="AO60" s="145"/>
      <c r="AP60" s="143"/>
      <c r="AQ60" s="143"/>
      <c r="AR60" s="146"/>
      <c r="AS60" s="621">
        <f t="shared" si="16"/>
        <v>0</v>
      </c>
      <c r="AT60" s="1553"/>
      <c r="AU60" s="1796"/>
      <c r="AV60" s="1546"/>
      <c r="AW60" s="1546"/>
      <c r="AX60" s="1548"/>
      <c r="AY60" s="1554"/>
      <c r="AZ60" s="1548"/>
      <c r="BA60" s="1548"/>
      <c r="BB60" s="1548"/>
      <c r="BC60" s="1546"/>
      <c r="BD60" s="222">
        <f t="shared" si="17"/>
        <v>0</v>
      </c>
      <c r="BE60" s="456">
        <f t="shared" si="18"/>
        <v>0</v>
      </c>
      <c r="BF60" s="132"/>
      <c r="BG60" s="140">
        <f t="shared" si="19"/>
        <v>0</v>
      </c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227"/>
      <c r="BS60" s="126"/>
      <c r="BT60" s="126"/>
      <c r="BU60" s="130">
        <f t="shared" si="20"/>
        <v>0</v>
      </c>
      <c r="BV60" s="132"/>
    </row>
    <row r="61" spans="1:74" ht="14.25" customHeight="1" thickBot="1" x14ac:dyDescent="0.3">
      <c r="A61" s="132"/>
      <c r="B61" s="618">
        <v>46074</v>
      </c>
      <c r="C61" s="133"/>
      <c r="D61" s="134"/>
      <c r="E61" s="135"/>
      <c r="F61" s="135"/>
      <c r="G61" s="147">
        <f t="shared" si="12"/>
        <v>0</v>
      </c>
      <c r="H61" s="768"/>
      <c r="I61" s="801"/>
      <c r="J61" s="611"/>
      <c r="K61" s="611"/>
      <c r="L61" s="456"/>
      <c r="M61" s="611"/>
      <c r="N61" s="143"/>
      <c r="O61" s="143"/>
      <c r="P61" s="143"/>
      <c r="Q61" s="143"/>
      <c r="R61" s="143"/>
      <c r="S61" s="143"/>
      <c r="T61" s="143"/>
      <c r="U61" s="143"/>
      <c r="V61" s="143"/>
      <c r="W61" s="103">
        <f t="shared" si="13"/>
        <v>0</v>
      </c>
      <c r="X61" s="611"/>
      <c r="Y61" s="611"/>
      <c r="Z61" s="611"/>
      <c r="AA61" s="611"/>
      <c r="AB61" s="611"/>
      <c r="AC61" s="143"/>
      <c r="AD61" s="143"/>
      <c r="AE61" s="143"/>
      <c r="AF61" s="143"/>
      <c r="AG61" s="143"/>
      <c r="AH61" s="143"/>
      <c r="AI61" s="143"/>
      <c r="AJ61" s="103">
        <f t="shared" si="14"/>
        <v>0</v>
      </c>
      <c r="AK61" s="134"/>
      <c r="AL61" s="134"/>
      <c r="AM61" s="136"/>
      <c r="AN61" s="105">
        <f t="shared" si="15"/>
        <v>0</v>
      </c>
      <c r="AO61" s="145"/>
      <c r="AP61" s="143"/>
      <c r="AQ61" s="143"/>
      <c r="AR61" s="146"/>
      <c r="AS61" s="621">
        <f t="shared" si="16"/>
        <v>0</v>
      </c>
      <c r="AT61" s="1553"/>
      <c r="AU61" s="1546"/>
      <c r="AV61" s="1546"/>
      <c r="AW61" s="1546"/>
      <c r="AX61" s="1548"/>
      <c r="AY61" s="1554"/>
      <c r="AZ61" s="1548"/>
      <c r="BA61" s="1548"/>
      <c r="BB61" s="1548"/>
      <c r="BC61" s="1546"/>
      <c r="BD61" s="222">
        <f t="shared" si="17"/>
        <v>0</v>
      </c>
      <c r="BE61" s="456">
        <f t="shared" si="18"/>
        <v>0</v>
      </c>
      <c r="BF61" s="132"/>
      <c r="BG61" s="140">
        <f t="shared" si="19"/>
        <v>0</v>
      </c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30">
        <f t="shared" si="20"/>
        <v>0</v>
      </c>
      <c r="BV61" s="132"/>
    </row>
    <row r="62" spans="1:74" ht="14.25" customHeight="1" thickBot="1" x14ac:dyDescent="0.3">
      <c r="A62" s="132"/>
      <c r="B62" s="618">
        <v>46075</v>
      </c>
      <c r="C62" s="133"/>
      <c r="D62" s="134"/>
      <c r="E62" s="135"/>
      <c r="F62" s="135"/>
      <c r="G62" s="147">
        <f t="shared" si="12"/>
        <v>0</v>
      </c>
      <c r="H62" s="1070"/>
      <c r="I62" s="801"/>
      <c r="J62" s="611"/>
      <c r="K62" s="611"/>
      <c r="L62" s="456"/>
      <c r="M62" s="611"/>
      <c r="N62" s="143"/>
      <c r="O62" s="143"/>
      <c r="P62" s="143"/>
      <c r="Q62" s="143"/>
      <c r="R62" s="143"/>
      <c r="S62" s="143"/>
      <c r="T62" s="143"/>
      <c r="U62" s="143"/>
      <c r="V62" s="143"/>
      <c r="W62" s="103">
        <f t="shared" si="13"/>
        <v>0</v>
      </c>
      <c r="X62" s="611"/>
      <c r="Y62" s="611"/>
      <c r="Z62" s="611"/>
      <c r="AA62" s="611"/>
      <c r="AB62" s="611"/>
      <c r="AC62" s="143"/>
      <c r="AD62" s="143"/>
      <c r="AE62" s="143"/>
      <c r="AF62" s="143"/>
      <c r="AG62" s="143"/>
      <c r="AH62" s="143"/>
      <c r="AI62" s="143"/>
      <c r="AJ62" s="103">
        <f t="shared" si="14"/>
        <v>0</v>
      </c>
      <c r="AK62" s="134"/>
      <c r="AL62" s="134"/>
      <c r="AM62" s="136"/>
      <c r="AN62" s="105">
        <f t="shared" si="15"/>
        <v>0</v>
      </c>
      <c r="AO62" s="145"/>
      <c r="AP62" s="143"/>
      <c r="AQ62" s="143"/>
      <c r="AR62" s="146"/>
      <c r="AS62" s="621">
        <f t="shared" si="16"/>
        <v>0</v>
      </c>
      <c r="AT62" s="1553"/>
      <c r="AU62" s="1546"/>
      <c r="AV62" s="1546"/>
      <c r="AW62" s="1546"/>
      <c r="AX62" s="1548"/>
      <c r="AY62" s="1554"/>
      <c r="AZ62" s="1548"/>
      <c r="BA62" s="1548"/>
      <c r="BB62" s="1548"/>
      <c r="BC62" s="1546"/>
      <c r="BD62" s="222">
        <f t="shared" si="17"/>
        <v>0</v>
      </c>
      <c r="BE62" s="456">
        <f t="shared" si="18"/>
        <v>0</v>
      </c>
      <c r="BF62" s="132"/>
      <c r="BG62" s="140">
        <f t="shared" si="19"/>
        <v>0</v>
      </c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225"/>
      <c r="BS62" s="126"/>
      <c r="BT62" s="126"/>
      <c r="BU62" s="130">
        <f t="shared" si="20"/>
        <v>0</v>
      </c>
      <c r="BV62" s="132"/>
    </row>
    <row r="63" spans="1:74" ht="14.25" customHeight="1" thickBot="1" x14ac:dyDescent="0.3">
      <c r="A63" s="132"/>
      <c r="B63" s="618">
        <v>46076</v>
      </c>
      <c r="C63" s="133"/>
      <c r="D63" s="134"/>
      <c r="E63" s="135"/>
      <c r="F63" s="135"/>
      <c r="G63" s="147">
        <f t="shared" si="12"/>
        <v>0</v>
      </c>
      <c r="H63" s="1070"/>
      <c r="I63" s="1070"/>
      <c r="J63" s="611"/>
      <c r="K63" s="611"/>
      <c r="L63" s="456"/>
      <c r="M63" s="611"/>
      <c r="N63" s="143"/>
      <c r="O63" s="143"/>
      <c r="P63" s="143"/>
      <c r="Q63" s="143"/>
      <c r="R63" s="143"/>
      <c r="S63" s="143"/>
      <c r="T63" s="145"/>
      <c r="U63" s="143"/>
      <c r="V63" s="143"/>
      <c r="W63" s="103">
        <f t="shared" si="13"/>
        <v>0</v>
      </c>
      <c r="X63" s="611"/>
      <c r="Y63" s="611"/>
      <c r="Z63" s="611"/>
      <c r="AA63" s="611"/>
      <c r="AB63" s="611"/>
      <c r="AC63" s="143"/>
      <c r="AD63" s="143"/>
      <c r="AE63" s="143"/>
      <c r="AF63" s="143"/>
      <c r="AG63" s="143"/>
      <c r="AH63" s="143"/>
      <c r="AI63" s="143"/>
      <c r="AJ63" s="103">
        <f t="shared" si="14"/>
        <v>0</v>
      </c>
      <c r="AK63" s="134"/>
      <c r="AL63" s="134"/>
      <c r="AM63" s="136"/>
      <c r="AN63" s="105">
        <f t="shared" si="15"/>
        <v>0</v>
      </c>
      <c r="AO63" s="145"/>
      <c r="AP63" s="143"/>
      <c r="AQ63" s="143"/>
      <c r="AR63" s="146"/>
      <c r="AS63" s="621">
        <f t="shared" si="16"/>
        <v>0</v>
      </c>
      <c r="AT63" s="1553"/>
      <c r="AU63" s="1626"/>
      <c r="AV63" s="1546"/>
      <c r="AW63" s="1546"/>
      <c r="AX63" s="1548"/>
      <c r="AY63" s="1554"/>
      <c r="AZ63" s="1548"/>
      <c r="BA63" s="1548"/>
      <c r="BB63" s="1548"/>
      <c r="BC63" s="1546"/>
      <c r="BD63" s="222">
        <f t="shared" si="17"/>
        <v>0</v>
      </c>
      <c r="BE63" s="456">
        <f t="shared" si="18"/>
        <v>0</v>
      </c>
      <c r="BF63" s="132"/>
      <c r="BG63" s="140">
        <f t="shared" si="19"/>
        <v>0</v>
      </c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229"/>
      <c r="BS63" s="126"/>
      <c r="BT63" s="126"/>
      <c r="BU63" s="130">
        <f t="shared" si="20"/>
        <v>0</v>
      </c>
      <c r="BV63" s="132"/>
    </row>
    <row r="64" spans="1:74" ht="14.25" customHeight="1" thickBot="1" x14ac:dyDescent="0.3">
      <c r="A64" s="132"/>
      <c r="B64" s="618">
        <v>46077</v>
      </c>
      <c r="C64" s="133"/>
      <c r="D64" s="134"/>
      <c r="E64" s="135"/>
      <c r="F64" s="135"/>
      <c r="G64" s="147">
        <f t="shared" si="12"/>
        <v>0</v>
      </c>
      <c r="H64" s="1070"/>
      <c r="I64" s="801"/>
      <c r="J64" s="611"/>
      <c r="K64" s="611"/>
      <c r="L64" s="611"/>
      <c r="M64" s="611"/>
      <c r="N64" s="143"/>
      <c r="O64" s="143"/>
      <c r="P64" s="143"/>
      <c r="Q64" s="143"/>
      <c r="R64" s="143"/>
      <c r="S64" s="143"/>
      <c r="T64" s="145"/>
      <c r="U64" s="143"/>
      <c r="V64" s="143"/>
      <c r="W64" s="103">
        <f t="shared" si="13"/>
        <v>0</v>
      </c>
      <c r="X64" s="611"/>
      <c r="Y64" s="611"/>
      <c r="Z64" s="611"/>
      <c r="AA64" s="611"/>
      <c r="AB64" s="611"/>
      <c r="AC64" s="143"/>
      <c r="AD64" s="143"/>
      <c r="AE64" s="143"/>
      <c r="AF64" s="143"/>
      <c r="AG64" s="143"/>
      <c r="AH64" s="143"/>
      <c r="AI64" s="143"/>
      <c r="AJ64" s="103">
        <f t="shared" si="14"/>
        <v>0</v>
      </c>
      <c r="AK64" s="134"/>
      <c r="AL64" s="134"/>
      <c r="AM64" s="136"/>
      <c r="AN64" s="105">
        <f t="shared" si="15"/>
        <v>0</v>
      </c>
      <c r="AO64" s="145"/>
      <c r="AP64" s="143"/>
      <c r="AQ64" s="143"/>
      <c r="AR64" s="146"/>
      <c r="AS64" s="621">
        <f t="shared" si="16"/>
        <v>0</v>
      </c>
      <c r="AT64" s="1553"/>
      <c r="AU64" s="1626"/>
      <c r="AV64" s="1546"/>
      <c r="AW64" s="1546"/>
      <c r="AX64" s="1548"/>
      <c r="AY64" s="1554"/>
      <c r="AZ64" s="1548"/>
      <c r="BA64" s="1548"/>
      <c r="BB64" s="1548"/>
      <c r="BC64" s="1546"/>
      <c r="BD64" s="222">
        <f t="shared" si="17"/>
        <v>0</v>
      </c>
      <c r="BE64" s="456">
        <f t="shared" si="18"/>
        <v>0</v>
      </c>
      <c r="BF64" s="132"/>
      <c r="BG64" s="140">
        <f t="shared" si="19"/>
        <v>0</v>
      </c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30">
        <f t="shared" si="20"/>
        <v>0</v>
      </c>
      <c r="BV64" s="132"/>
    </row>
    <row r="65" spans="1:74" ht="14.25" customHeight="1" thickBot="1" x14ac:dyDescent="0.3">
      <c r="A65" s="132"/>
      <c r="B65" s="618">
        <v>46078</v>
      </c>
      <c r="C65" s="133"/>
      <c r="D65" s="200"/>
      <c r="E65" s="135"/>
      <c r="F65" s="135"/>
      <c r="G65" s="147">
        <f t="shared" si="12"/>
        <v>0</v>
      </c>
      <c r="H65" s="1070"/>
      <c r="I65" s="801"/>
      <c r="J65" s="611"/>
      <c r="K65" s="611"/>
      <c r="L65" s="611"/>
      <c r="M65" s="611"/>
      <c r="N65" s="143"/>
      <c r="O65" s="143"/>
      <c r="P65" s="143"/>
      <c r="Q65" s="143"/>
      <c r="R65" s="143"/>
      <c r="S65" s="143"/>
      <c r="T65" s="143"/>
      <c r="U65" s="143"/>
      <c r="V65" s="143"/>
      <c r="W65" s="103">
        <f t="shared" si="13"/>
        <v>0</v>
      </c>
      <c r="X65" s="611"/>
      <c r="Y65" s="611"/>
      <c r="Z65" s="611"/>
      <c r="AA65" s="611"/>
      <c r="AB65" s="611"/>
      <c r="AC65" s="143"/>
      <c r="AD65" s="143"/>
      <c r="AE65" s="143"/>
      <c r="AF65" s="143"/>
      <c r="AG65" s="143"/>
      <c r="AH65" s="143"/>
      <c r="AI65" s="143"/>
      <c r="AJ65" s="103">
        <f t="shared" si="14"/>
        <v>0</v>
      </c>
      <c r="AK65" s="134"/>
      <c r="AL65" s="134"/>
      <c r="AM65" s="136"/>
      <c r="AN65" s="105">
        <f t="shared" si="15"/>
        <v>0</v>
      </c>
      <c r="AO65" s="145"/>
      <c r="AP65" s="143"/>
      <c r="AQ65" s="143"/>
      <c r="AR65" s="146"/>
      <c r="AS65" s="621">
        <f t="shared" si="16"/>
        <v>0</v>
      </c>
      <c r="AT65" s="1553"/>
      <c r="AU65" s="1626"/>
      <c r="AV65" s="1546"/>
      <c r="AW65" s="1546"/>
      <c r="AX65" s="1548"/>
      <c r="AY65" s="1554"/>
      <c r="AZ65" s="1548"/>
      <c r="BA65" s="1548"/>
      <c r="BB65" s="1548"/>
      <c r="BC65" s="1546"/>
      <c r="BD65" s="222">
        <f t="shared" si="17"/>
        <v>0</v>
      </c>
      <c r="BE65" s="456">
        <f t="shared" si="18"/>
        <v>0</v>
      </c>
      <c r="BF65" s="132"/>
      <c r="BG65" s="140">
        <f t="shared" si="19"/>
        <v>0</v>
      </c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227"/>
      <c r="BS65" s="126"/>
      <c r="BT65" s="126"/>
      <c r="BU65" s="130">
        <f t="shared" si="20"/>
        <v>0</v>
      </c>
      <c r="BV65" s="132"/>
    </row>
    <row r="66" spans="1:74" ht="14.25" customHeight="1" thickBot="1" x14ac:dyDescent="0.3">
      <c r="A66" s="132"/>
      <c r="B66" s="618">
        <v>46079</v>
      </c>
      <c r="C66" s="133"/>
      <c r="D66" s="134"/>
      <c r="E66" s="135"/>
      <c r="F66" s="135"/>
      <c r="G66" s="147">
        <f t="shared" si="12"/>
        <v>0</v>
      </c>
      <c r="H66" s="768"/>
      <c r="I66" s="801"/>
      <c r="J66" s="611"/>
      <c r="K66" s="611"/>
      <c r="L66" s="611"/>
      <c r="M66" s="611"/>
      <c r="N66" s="143"/>
      <c r="O66" s="143"/>
      <c r="P66" s="143"/>
      <c r="Q66" s="143"/>
      <c r="R66" s="143"/>
      <c r="S66" s="143"/>
      <c r="T66" s="143"/>
      <c r="U66" s="143"/>
      <c r="V66" s="143"/>
      <c r="W66" s="103">
        <f t="shared" si="13"/>
        <v>0</v>
      </c>
      <c r="X66" s="611"/>
      <c r="Y66" s="611"/>
      <c r="Z66" s="611"/>
      <c r="AA66" s="611"/>
      <c r="AB66" s="611"/>
      <c r="AC66" s="143"/>
      <c r="AD66" s="143"/>
      <c r="AE66" s="143"/>
      <c r="AF66" s="143"/>
      <c r="AG66" s="143"/>
      <c r="AH66" s="143"/>
      <c r="AI66" s="143"/>
      <c r="AJ66" s="103">
        <f t="shared" si="14"/>
        <v>0</v>
      </c>
      <c r="AK66" s="134"/>
      <c r="AL66" s="134"/>
      <c r="AM66" s="136"/>
      <c r="AN66" s="105">
        <f t="shared" si="15"/>
        <v>0</v>
      </c>
      <c r="AO66" s="145"/>
      <c r="AP66" s="143"/>
      <c r="AQ66" s="143"/>
      <c r="AR66" s="146"/>
      <c r="AS66" s="621">
        <f t="shared" si="16"/>
        <v>0</v>
      </c>
      <c r="AT66" s="1553"/>
      <c r="AU66" s="1626"/>
      <c r="AV66" s="1546"/>
      <c r="AW66" s="1546"/>
      <c r="AX66" s="1548"/>
      <c r="AY66" s="1554"/>
      <c r="AZ66" s="1548"/>
      <c r="BA66" s="1548"/>
      <c r="BB66" s="1548"/>
      <c r="BC66" s="1546"/>
      <c r="BD66" s="222">
        <f t="shared" si="17"/>
        <v>0</v>
      </c>
      <c r="BE66" s="456">
        <f t="shared" si="18"/>
        <v>0</v>
      </c>
      <c r="BF66" s="132"/>
      <c r="BG66" s="140">
        <f t="shared" si="19"/>
        <v>0</v>
      </c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30">
        <f t="shared" si="20"/>
        <v>0</v>
      </c>
      <c r="BV66" s="132"/>
    </row>
    <row r="67" spans="1:74" ht="14.25" customHeight="1" thickBot="1" x14ac:dyDescent="0.3">
      <c r="A67" s="132"/>
      <c r="B67" s="618">
        <v>46080</v>
      </c>
      <c r="C67" s="133"/>
      <c r="D67" s="134"/>
      <c r="E67" s="135"/>
      <c r="F67" s="135"/>
      <c r="G67" s="147">
        <f t="shared" si="12"/>
        <v>0</v>
      </c>
      <c r="H67" s="1070"/>
      <c r="I67" s="801"/>
      <c r="J67" s="611"/>
      <c r="K67" s="611"/>
      <c r="L67" s="611"/>
      <c r="M67" s="611"/>
      <c r="N67" s="143"/>
      <c r="O67" s="143"/>
      <c r="P67" s="143"/>
      <c r="Q67" s="143"/>
      <c r="R67" s="143"/>
      <c r="S67" s="143"/>
      <c r="T67" s="143"/>
      <c r="U67" s="143"/>
      <c r="V67" s="143"/>
      <c r="W67" s="103">
        <f t="shared" si="13"/>
        <v>0</v>
      </c>
      <c r="X67" s="611"/>
      <c r="Y67" s="611"/>
      <c r="Z67" s="611"/>
      <c r="AA67" s="611"/>
      <c r="AB67" s="611"/>
      <c r="AC67" s="143"/>
      <c r="AD67" s="143"/>
      <c r="AE67" s="143"/>
      <c r="AF67" s="143"/>
      <c r="AG67" s="143"/>
      <c r="AH67" s="143"/>
      <c r="AI67" s="143"/>
      <c r="AJ67" s="103">
        <f t="shared" si="14"/>
        <v>0</v>
      </c>
      <c r="AK67" s="134"/>
      <c r="AL67" s="134"/>
      <c r="AM67" s="136"/>
      <c r="AN67" s="105">
        <f t="shared" si="15"/>
        <v>0</v>
      </c>
      <c r="AO67" s="145"/>
      <c r="AP67" s="143"/>
      <c r="AQ67" s="143"/>
      <c r="AR67" s="146"/>
      <c r="AS67" s="621">
        <f t="shared" si="16"/>
        <v>0</v>
      </c>
      <c r="AT67" s="1553"/>
      <c r="AU67" s="1626"/>
      <c r="AV67" s="1546"/>
      <c r="AW67" s="1546"/>
      <c r="AX67" s="1548"/>
      <c r="AY67" s="1554"/>
      <c r="AZ67" s="1548"/>
      <c r="BA67" s="1548"/>
      <c r="BB67" s="1548"/>
      <c r="BC67" s="1546"/>
      <c r="BD67" s="222">
        <f t="shared" si="17"/>
        <v>0</v>
      </c>
      <c r="BE67" s="456">
        <f t="shared" si="18"/>
        <v>0</v>
      </c>
      <c r="BF67" s="132"/>
      <c r="BG67" s="140">
        <f t="shared" si="19"/>
        <v>0</v>
      </c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227"/>
      <c r="BS67" s="126"/>
      <c r="BT67" s="126"/>
      <c r="BU67" s="130">
        <f t="shared" si="20"/>
        <v>0</v>
      </c>
      <c r="BV67" s="132"/>
    </row>
    <row r="68" spans="1:74" ht="14.25" customHeight="1" thickBot="1" x14ac:dyDescent="0.3">
      <c r="A68" s="132"/>
      <c r="B68" s="618">
        <v>46081</v>
      </c>
      <c r="C68" s="230"/>
      <c r="D68" s="134"/>
      <c r="E68" s="135"/>
      <c r="F68" s="135"/>
      <c r="G68" s="147">
        <f t="shared" si="12"/>
        <v>0</v>
      </c>
      <c r="H68" s="1070"/>
      <c r="I68" s="801"/>
      <c r="J68" s="611"/>
      <c r="K68" s="611"/>
      <c r="L68" s="611"/>
      <c r="M68" s="611"/>
      <c r="N68" s="143"/>
      <c r="O68" s="143"/>
      <c r="P68" s="143"/>
      <c r="Q68" s="143"/>
      <c r="R68" s="143"/>
      <c r="S68" s="143"/>
      <c r="T68" s="145"/>
      <c r="U68" s="143"/>
      <c r="V68" s="143"/>
      <c r="W68" s="103">
        <f t="shared" si="13"/>
        <v>0</v>
      </c>
      <c r="X68" s="611"/>
      <c r="Y68" s="611"/>
      <c r="Z68" s="611"/>
      <c r="AA68" s="611"/>
      <c r="AB68" s="611"/>
      <c r="AC68" s="143"/>
      <c r="AD68" s="143"/>
      <c r="AE68" s="143"/>
      <c r="AF68" s="143"/>
      <c r="AG68" s="143"/>
      <c r="AH68" s="143"/>
      <c r="AI68" s="143"/>
      <c r="AJ68" s="103">
        <f t="shared" si="14"/>
        <v>0</v>
      </c>
      <c r="AK68" s="134"/>
      <c r="AL68" s="134"/>
      <c r="AM68" s="136"/>
      <c r="AN68" s="105">
        <f t="shared" si="15"/>
        <v>0</v>
      </c>
      <c r="AO68" s="145"/>
      <c r="AP68" s="143"/>
      <c r="AQ68" s="143"/>
      <c r="AR68" s="146"/>
      <c r="AS68" s="621">
        <f t="shared" si="16"/>
        <v>0</v>
      </c>
      <c r="AT68" s="1553"/>
      <c r="AU68" s="1626"/>
      <c r="AV68" s="1546"/>
      <c r="AW68" s="1546"/>
      <c r="AX68" s="1548"/>
      <c r="AY68" s="1554"/>
      <c r="AZ68" s="1548"/>
      <c r="BA68" s="1548"/>
      <c r="BB68" s="1548"/>
      <c r="BC68" s="1546"/>
      <c r="BD68" s="222">
        <f t="shared" si="17"/>
        <v>0</v>
      </c>
      <c r="BE68" s="456">
        <f t="shared" si="18"/>
        <v>0</v>
      </c>
      <c r="BF68" s="132"/>
      <c r="BG68" s="140">
        <f t="shared" si="19"/>
        <v>0</v>
      </c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30">
        <f t="shared" si="20"/>
        <v>0</v>
      </c>
      <c r="BV68" s="132"/>
    </row>
    <row r="69" spans="1:74" ht="14.25" customHeight="1" x14ac:dyDescent="0.25">
      <c r="A69" s="132"/>
      <c r="B69" s="618"/>
      <c r="C69" s="133"/>
      <c r="D69" s="136"/>
      <c r="E69" s="135"/>
      <c r="F69" s="135"/>
      <c r="G69" s="147">
        <f t="shared" si="12"/>
        <v>0</v>
      </c>
      <c r="H69" s="768"/>
      <c r="I69" s="611"/>
      <c r="J69" s="611"/>
      <c r="K69" s="611"/>
      <c r="L69" s="611"/>
      <c r="M69" s="611"/>
      <c r="N69" s="143"/>
      <c r="O69" s="143"/>
      <c r="P69" s="143"/>
      <c r="Q69" s="143"/>
      <c r="R69" s="143"/>
      <c r="S69" s="143"/>
      <c r="T69" s="143"/>
      <c r="U69" s="143"/>
      <c r="V69" s="143"/>
      <c r="W69" s="103">
        <f t="shared" si="13"/>
        <v>0</v>
      </c>
      <c r="X69" s="611"/>
      <c r="Y69" s="611"/>
      <c r="Z69" s="611"/>
      <c r="AA69" s="611"/>
      <c r="AB69" s="611"/>
      <c r="AC69" s="143"/>
      <c r="AD69" s="143"/>
      <c r="AE69" s="143"/>
      <c r="AF69" s="143"/>
      <c r="AG69" s="143"/>
      <c r="AH69" s="143"/>
      <c r="AI69" s="143"/>
      <c r="AJ69" s="103">
        <f t="shared" si="14"/>
        <v>0</v>
      </c>
      <c r="AK69" s="136"/>
      <c r="AL69" s="136"/>
      <c r="AM69" s="136"/>
      <c r="AN69" s="105">
        <f t="shared" si="15"/>
        <v>0</v>
      </c>
      <c r="AO69" s="143"/>
      <c r="AP69" s="143"/>
      <c r="AQ69" s="143"/>
      <c r="AR69" s="146"/>
      <c r="AS69" s="621">
        <f t="shared" si="16"/>
        <v>0</v>
      </c>
      <c r="AT69" s="1692"/>
      <c r="AU69" s="1557"/>
      <c r="AV69" s="1557"/>
      <c r="AW69" s="1557"/>
      <c r="AX69" s="1548"/>
      <c r="AY69" s="1557"/>
      <c r="AZ69" s="1548"/>
      <c r="BA69" s="1548"/>
      <c r="BB69" s="1548"/>
      <c r="BC69" s="1557"/>
      <c r="BD69" s="222">
        <f t="shared" si="17"/>
        <v>0</v>
      </c>
      <c r="BE69" s="456">
        <f t="shared" si="18"/>
        <v>0</v>
      </c>
      <c r="BF69" s="132"/>
      <c r="BG69" s="140">
        <f t="shared" si="19"/>
        <v>0</v>
      </c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225"/>
      <c r="BS69" s="126"/>
      <c r="BT69" s="126"/>
      <c r="BU69" s="130">
        <f t="shared" si="20"/>
        <v>0</v>
      </c>
      <c r="BV69" s="132"/>
    </row>
    <row r="70" spans="1:74" ht="14.25" customHeight="1" x14ac:dyDescent="0.25">
      <c r="A70" s="3"/>
      <c r="B70" s="2" t="s">
        <v>76</v>
      </c>
      <c r="C70" s="166">
        <f t="shared" ref="C70:D70" si="21">SUM(C41:C69)</f>
        <v>0</v>
      </c>
      <c r="D70" s="166">
        <f t="shared" si="21"/>
        <v>0</v>
      </c>
      <c r="E70" s="166">
        <f t="shared" ref="E70:G70" si="22">SUM(E41:E68)</f>
        <v>0</v>
      </c>
      <c r="F70" s="166">
        <f t="shared" si="22"/>
        <v>0</v>
      </c>
      <c r="G70" s="166">
        <f t="shared" si="22"/>
        <v>0</v>
      </c>
      <c r="H70" s="166">
        <f>SUM(H41:H69)</f>
        <v>0</v>
      </c>
      <c r="I70" s="166">
        <f t="shared" ref="I70:M70" si="23">SUM(I41:I68)</f>
        <v>0</v>
      </c>
      <c r="J70" s="166">
        <f t="shared" si="23"/>
        <v>0</v>
      </c>
      <c r="K70" s="166">
        <f t="shared" si="23"/>
        <v>0</v>
      </c>
      <c r="L70" s="166">
        <f t="shared" si="23"/>
        <v>0</v>
      </c>
      <c r="M70" s="166">
        <f t="shared" si="23"/>
        <v>0</v>
      </c>
      <c r="N70" s="166">
        <f>SUM(N41:N69)</f>
        <v>0</v>
      </c>
      <c r="O70" s="166">
        <f t="shared" ref="O70:P70" si="24">SUM(O41:O68)</f>
        <v>0</v>
      </c>
      <c r="P70" s="166">
        <f t="shared" si="24"/>
        <v>0</v>
      </c>
      <c r="Q70" s="166"/>
      <c r="R70" s="166"/>
      <c r="S70" s="166">
        <f t="shared" ref="S70:AJ70" si="25">SUM(S41:S68)</f>
        <v>0</v>
      </c>
      <c r="T70" s="166">
        <f t="shared" si="25"/>
        <v>0</v>
      </c>
      <c r="U70" s="166">
        <f t="shared" si="25"/>
        <v>0</v>
      </c>
      <c r="V70" s="166">
        <f t="shared" si="25"/>
        <v>0</v>
      </c>
      <c r="W70" s="166">
        <f t="shared" si="25"/>
        <v>0</v>
      </c>
      <c r="X70" s="617">
        <f t="shared" si="25"/>
        <v>0</v>
      </c>
      <c r="Y70" s="617">
        <f t="shared" si="25"/>
        <v>0</v>
      </c>
      <c r="Z70" s="617">
        <f t="shared" si="25"/>
        <v>0</v>
      </c>
      <c r="AA70" s="617">
        <f t="shared" si="25"/>
        <v>0</v>
      </c>
      <c r="AB70" s="617">
        <f t="shared" si="25"/>
        <v>0</v>
      </c>
      <c r="AC70" s="166">
        <f t="shared" si="25"/>
        <v>0</v>
      </c>
      <c r="AD70" s="166">
        <f t="shared" si="25"/>
        <v>0</v>
      </c>
      <c r="AE70" s="166">
        <f t="shared" si="25"/>
        <v>0</v>
      </c>
      <c r="AF70" s="166">
        <f t="shared" si="25"/>
        <v>0</v>
      </c>
      <c r="AG70" s="166">
        <f t="shared" si="25"/>
        <v>0</v>
      </c>
      <c r="AH70" s="166">
        <f t="shared" si="25"/>
        <v>0</v>
      </c>
      <c r="AI70" s="166">
        <f t="shared" si="25"/>
        <v>0</v>
      </c>
      <c r="AJ70" s="166">
        <f t="shared" si="25"/>
        <v>0</v>
      </c>
      <c r="AK70" s="166">
        <f t="shared" ref="AK70:AL70" si="26">SUM(AK41:AK69)</f>
        <v>0</v>
      </c>
      <c r="AL70" s="166">
        <f t="shared" si="26"/>
        <v>0</v>
      </c>
      <c r="AM70" s="166">
        <f t="shared" ref="AM70:AN70" si="27">SUM(AM41:AM68)</f>
        <v>0</v>
      </c>
      <c r="AN70" s="166">
        <f t="shared" si="27"/>
        <v>0</v>
      </c>
      <c r="AO70" s="166">
        <f>SUM(AO41:AO69)</f>
        <v>0</v>
      </c>
      <c r="AP70" s="166">
        <f t="shared" ref="AP70:AS70" si="28">SUM(AP41:AP68)</f>
        <v>0</v>
      </c>
      <c r="AQ70" s="166">
        <f t="shared" si="28"/>
        <v>0</v>
      </c>
      <c r="AR70" s="166">
        <f t="shared" si="28"/>
        <v>0</v>
      </c>
      <c r="AS70" s="166">
        <f t="shared" si="28"/>
        <v>0</v>
      </c>
      <c r="AT70" s="1068">
        <f>SUM(AT41:AT69)</f>
        <v>0</v>
      </c>
      <c r="AU70" s="165">
        <f t="shared" ref="AU70:AX70" si="29">SUM(AU41:AU68)</f>
        <v>0</v>
      </c>
      <c r="AV70" s="165">
        <f t="shared" si="29"/>
        <v>0</v>
      </c>
      <c r="AW70" s="165">
        <f t="shared" si="29"/>
        <v>0</v>
      </c>
      <c r="AX70" s="165">
        <f t="shared" si="29"/>
        <v>0</v>
      </c>
      <c r="AY70" s="165">
        <f>SUM(AY41:AY69)</f>
        <v>0</v>
      </c>
      <c r="AZ70" s="165">
        <f t="shared" ref="AZ70:BE70" si="30">SUM(AZ41:AZ68)</f>
        <v>0</v>
      </c>
      <c r="BA70" s="165">
        <f t="shared" si="30"/>
        <v>0</v>
      </c>
      <c r="BB70" s="165">
        <f t="shared" si="30"/>
        <v>0</v>
      </c>
      <c r="BC70" s="165">
        <f t="shared" si="30"/>
        <v>0</v>
      </c>
      <c r="BD70" s="166">
        <f t="shared" si="30"/>
        <v>0</v>
      </c>
      <c r="BE70" s="617">
        <f t="shared" si="30"/>
        <v>0</v>
      </c>
      <c r="BF70" s="235"/>
      <c r="BG70" s="166">
        <f t="shared" ref="BG70:BU70" si="31">SUM(BG41:BG68)</f>
        <v>0</v>
      </c>
      <c r="BH70" s="166">
        <f t="shared" si="31"/>
        <v>0</v>
      </c>
      <c r="BI70" s="166">
        <f t="shared" si="31"/>
        <v>0</v>
      </c>
      <c r="BJ70" s="166">
        <f t="shared" si="31"/>
        <v>0</v>
      </c>
      <c r="BK70" s="166">
        <f t="shared" si="31"/>
        <v>0</v>
      </c>
      <c r="BL70" s="166">
        <f t="shared" si="31"/>
        <v>0</v>
      </c>
      <c r="BM70" s="166">
        <f t="shared" si="31"/>
        <v>0</v>
      </c>
      <c r="BN70" s="166">
        <f t="shared" si="31"/>
        <v>0</v>
      </c>
      <c r="BO70" s="166">
        <f t="shared" si="31"/>
        <v>0</v>
      </c>
      <c r="BP70" s="166">
        <f t="shared" si="31"/>
        <v>0</v>
      </c>
      <c r="BQ70" s="166">
        <f t="shared" si="31"/>
        <v>0</v>
      </c>
      <c r="BR70" s="166">
        <f t="shared" si="31"/>
        <v>0</v>
      </c>
      <c r="BS70" s="166">
        <f t="shared" si="31"/>
        <v>0</v>
      </c>
      <c r="BT70" s="166">
        <f t="shared" si="31"/>
        <v>0</v>
      </c>
      <c r="BU70" s="166">
        <f t="shared" si="31"/>
        <v>0</v>
      </c>
      <c r="BV70" s="235"/>
    </row>
    <row r="71" spans="1:74" ht="14.25" customHeight="1" x14ac:dyDescent="0.25">
      <c r="A71" s="1"/>
      <c r="B71" s="2"/>
      <c r="C71" s="3"/>
      <c r="D71" s="3"/>
      <c r="E71" s="3"/>
      <c r="F71" s="3"/>
      <c r="G71" s="4"/>
      <c r="H71" s="1"/>
      <c r="I71" s="1"/>
      <c r="J71" s="1"/>
      <c r="K71" s="1"/>
      <c r="L71" s="1"/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1"/>
      <c r="Y71" s="1"/>
      <c r="Z71" s="1"/>
      <c r="AA71" s="1"/>
      <c r="AB71" s="1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  <c r="AO71" s="3"/>
      <c r="AP71" s="3"/>
      <c r="AQ71" s="3"/>
      <c r="AR71" s="3"/>
      <c r="AS71" s="4"/>
      <c r="AT71" s="776"/>
      <c r="AU71" s="316"/>
      <c r="AV71" s="207"/>
      <c r="AW71" s="207"/>
      <c r="AX71" s="316"/>
      <c r="AY71" s="316"/>
      <c r="AZ71" s="316"/>
      <c r="BA71" s="316"/>
      <c r="BB71" s="316"/>
      <c r="BC71" s="316"/>
      <c r="BD71" s="4"/>
      <c r="BE71" s="1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1:74" ht="14.25" customHeight="1" thickBot="1" x14ac:dyDescent="0.3">
      <c r="A72" s="205"/>
      <c r="B72" s="206"/>
      <c r="C72" s="207"/>
      <c r="D72" s="207"/>
      <c r="E72" s="207"/>
      <c r="F72" s="207"/>
      <c r="G72" s="208"/>
      <c r="H72" s="205"/>
      <c r="I72" s="205"/>
      <c r="J72" s="205"/>
      <c r="K72" s="205"/>
      <c r="L72" s="205"/>
      <c r="M72" s="205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5"/>
      <c r="Y72" s="205"/>
      <c r="Z72" s="205"/>
      <c r="AA72" s="205"/>
      <c r="AB72" s="205"/>
      <c r="AC72" s="207"/>
      <c r="AD72" s="207"/>
      <c r="AE72" s="207"/>
      <c r="AF72" s="207"/>
      <c r="AG72" s="207"/>
      <c r="AH72" s="207"/>
      <c r="AI72" s="207"/>
      <c r="AJ72" s="209"/>
      <c r="AK72" s="207"/>
      <c r="AL72" s="207"/>
      <c r="AM72" s="207"/>
      <c r="AN72" s="208"/>
      <c r="AO72" s="207"/>
      <c r="AP72" s="207"/>
      <c r="AQ72" s="207"/>
      <c r="AR72" s="207"/>
      <c r="AS72" s="316"/>
      <c r="AT72" s="776"/>
      <c r="AU72" s="316"/>
      <c r="AV72" s="207"/>
      <c r="AW72" s="207"/>
      <c r="AX72" s="316"/>
      <c r="AY72" s="316"/>
      <c r="AZ72" s="316"/>
      <c r="BA72" s="316"/>
      <c r="BB72" s="316"/>
      <c r="BC72" s="316"/>
      <c r="BD72" s="214"/>
      <c r="BE72" s="205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</row>
    <row r="73" spans="1:74" ht="14.25" customHeight="1" thickBot="1" x14ac:dyDescent="0.3">
      <c r="A73" s="3"/>
      <c r="B73" s="512">
        <v>46082</v>
      </c>
      <c r="C73" s="238"/>
      <c r="D73" s="95"/>
      <c r="E73" s="97"/>
      <c r="F73" s="97"/>
      <c r="G73" s="265">
        <f t="shared" ref="G73:G103" si="32">+C73+D73+E73+F73</f>
        <v>0</v>
      </c>
      <c r="H73" s="1069"/>
      <c r="I73" s="619"/>
      <c r="J73" s="619"/>
      <c r="K73" s="619"/>
      <c r="L73" s="619"/>
      <c r="M73" s="619"/>
      <c r="N73" s="186"/>
      <c r="O73" s="186"/>
      <c r="P73" s="186"/>
      <c r="Q73" s="186"/>
      <c r="R73" s="186"/>
      <c r="S73" s="186"/>
      <c r="T73" s="188"/>
      <c r="U73" s="186"/>
      <c r="V73" s="186"/>
      <c r="W73" s="103">
        <f t="shared" ref="W73:W103" si="33">SUM(H73:V73)</f>
        <v>0</v>
      </c>
      <c r="X73" s="619"/>
      <c r="Y73" s="619"/>
      <c r="Z73" s="619"/>
      <c r="AA73" s="619"/>
      <c r="AB73" s="619"/>
      <c r="AC73" s="186"/>
      <c r="AD73" s="186"/>
      <c r="AE73" s="186"/>
      <c r="AF73" s="186"/>
      <c r="AG73" s="186"/>
      <c r="AH73" s="186"/>
      <c r="AI73" s="186"/>
      <c r="AJ73" s="103">
        <f t="shared" ref="AJ73:AJ103" si="34">SUM(X73:AI73)</f>
        <v>0</v>
      </c>
      <c r="AK73" s="95"/>
      <c r="AL73" s="95"/>
      <c r="AM73" s="104"/>
      <c r="AN73" s="191">
        <f t="shared" ref="AN73:AN103" si="35">SUM(AK73:AM73)</f>
        <v>0</v>
      </c>
      <c r="AO73" s="1741"/>
      <c r="AP73" s="186"/>
      <c r="AQ73" s="186"/>
      <c r="AR73" s="193"/>
      <c r="AS73" s="219">
        <f t="shared" ref="AS73:AS103" si="36">+G73-W73-AJ73-AN73-AO73-AP73-AQ73-AR73</f>
        <v>0</v>
      </c>
      <c r="AT73" s="1685"/>
      <c r="AU73" s="1537"/>
      <c r="AV73" s="1537"/>
      <c r="AW73" s="1537"/>
      <c r="AX73" s="1548"/>
      <c r="AY73" s="1797"/>
      <c r="AZ73" s="1548"/>
      <c r="BA73" s="1548"/>
      <c r="BB73" s="1548"/>
      <c r="BC73" s="1537"/>
      <c r="BD73" s="222">
        <f t="shared" ref="BD73:BD103" si="37">SUM(AT73:BC73)-BB73</f>
        <v>0</v>
      </c>
      <c r="BE73" s="1051">
        <f t="shared" ref="BE73:BE103" si="38">+AS73-BD73</f>
        <v>0</v>
      </c>
      <c r="BF73" s="3"/>
      <c r="BG73" s="114">
        <f t="shared" ref="BG73:BG103" si="39">SUM(BH73:BT73)</f>
        <v>0</v>
      </c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6">
        <f t="shared" ref="BU73:BU103" si="40">+BE73-BG73</f>
        <v>0</v>
      </c>
      <c r="BV73" s="3"/>
    </row>
    <row r="74" spans="1:74" ht="14.25" customHeight="1" thickBot="1" x14ac:dyDescent="0.3">
      <c r="A74" s="3"/>
      <c r="B74" s="512">
        <v>46083</v>
      </c>
      <c r="C74" s="228"/>
      <c r="D74" s="119"/>
      <c r="E74" s="120"/>
      <c r="F74" s="120"/>
      <c r="G74" s="147">
        <f t="shared" si="32"/>
        <v>0</v>
      </c>
      <c r="H74" s="1070"/>
      <c r="I74" s="801"/>
      <c r="J74" s="611"/>
      <c r="K74" s="611"/>
      <c r="L74" s="611"/>
      <c r="M74" s="611"/>
      <c r="N74" s="143"/>
      <c r="O74" s="143"/>
      <c r="P74" s="143"/>
      <c r="Q74" s="143"/>
      <c r="R74" s="143"/>
      <c r="S74" s="143"/>
      <c r="T74" s="143"/>
      <c r="U74" s="143"/>
      <c r="V74" s="143"/>
      <c r="W74" s="103">
        <f t="shared" si="33"/>
        <v>0</v>
      </c>
      <c r="X74" s="611"/>
      <c r="Y74" s="611"/>
      <c r="Z74" s="611"/>
      <c r="AA74" s="611"/>
      <c r="AB74" s="611"/>
      <c r="AC74" s="143"/>
      <c r="AD74" s="143"/>
      <c r="AE74" s="143"/>
      <c r="AF74" s="143"/>
      <c r="AG74" s="143"/>
      <c r="AH74" s="143"/>
      <c r="AI74" s="143"/>
      <c r="AJ74" s="103">
        <f t="shared" si="34"/>
        <v>0</v>
      </c>
      <c r="AK74" s="119"/>
      <c r="AL74" s="119"/>
      <c r="AM74" s="123"/>
      <c r="AN74" s="105">
        <f t="shared" si="35"/>
        <v>0</v>
      </c>
      <c r="AO74" s="1744"/>
      <c r="AP74" s="143"/>
      <c r="AQ74" s="143"/>
      <c r="AR74" s="146"/>
      <c r="AS74" s="224">
        <f t="shared" si="36"/>
        <v>0</v>
      </c>
      <c r="AT74" s="1553"/>
      <c r="AU74" s="1626"/>
      <c r="AV74" s="1546"/>
      <c r="AW74" s="1546"/>
      <c r="AX74" s="1548"/>
      <c r="AY74" s="1626"/>
      <c r="AZ74" s="1548"/>
      <c r="BA74" s="1548"/>
      <c r="BB74" s="1548"/>
      <c r="BC74" s="1546"/>
      <c r="BD74" s="222">
        <f t="shared" si="37"/>
        <v>0</v>
      </c>
      <c r="BE74" s="1055">
        <f t="shared" si="38"/>
        <v>0</v>
      </c>
      <c r="BF74" s="3"/>
      <c r="BG74" s="113">
        <f t="shared" si="39"/>
        <v>0</v>
      </c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31"/>
      <c r="BS74" s="129"/>
      <c r="BT74" s="129"/>
      <c r="BU74" s="130">
        <f t="shared" si="40"/>
        <v>0</v>
      </c>
      <c r="BV74" s="3"/>
    </row>
    <row r="75" spans="1:74" ht="14.25" customHeight="1" thickBot="1" x14ac:dyDescent="0.3">
      <c r="A75" s="3"/>
      <c r="B75" s="512">
        <v>46084</v>
      </c>
      <c r="C75" s="228"/>
      <c r="D75" s="119"/>
      <c r="E75" s="120"/>
      <c r="F75" s="120"/>
      <c r="G75" s="147">
        <f t="shared" si="32"/>
        <v>0</v>
      </c>
      <c r="H75" s="1070"/>
      <c r="I75" s="801"/>
      <c r="J75" s="611"/>
      <c r="K75" s="611"/>
      <c r="L75" s="611"/>
      <c r="M75" s="611"/>
      <c r="N75" s="143"/>
      <c r="O75" s="143"/>
      <c r="P75" s="143"/>
      <c r="Q75" s="143"/>
      <c r="R75" s="143"/>
      <c r="S75" s="143"/>
      <c r="T75" s="145"/>
      <c r="U75" s="143"/>
      <c r="V75" s="143"/>
      <c r="W75" s="103">
        <f t="shared" si="33"/>
        <v>0</v>
      </c>
      <c r="X75" s="611"/>
      <c r="Y75" s="611"/>
      <c r="Z75" s="611"/>
      <c r="AA75" s="611"/>
      <c r="AB75" s="611"/>
      <c r="AC75" s="143"/>
      <c r="AD75" s="143"/>
      <c r="AE75" s="143"/>
      <c r="AF75" s="143"/>
      <c r="AG75" s="143"/>
      <c r="AH75" s="143"/>
      <c r="AI75" s="143"/>
      <c r="AJ75" s="103">
        <f t="shared" si="34"/>
        <v>0</v>
      </c>
      <c r="AK75" s="119"/>
      <c r="AL75" s="119"/>
      <c r="AM75" s="123"/>
      <c r="AN75" s="105">
        <f t="shared" si="35"/>
        <v>0</v>
      </c>
      <c r="AO75" s="1744"/>
      <c r="AP75" s="143"/>
      <c r="AQ75" s="143"/>
      <c r="AR75" s="146"/>
      <c r="AS75" s="224">
        <f t="shared" si="36"/>
        <v>0</v>
      </c>
      <c r="AT75" s="1553"/>
      <c r="AU75" s="1626"/>
      <c r="AV75" s="1546"/>
      <c r="AW75" s="1546"/>
      <c r="AX75" s="1548"/>
      <c r="AY75" s="1626"/>
      <c r="AZ75" s="1548"/>
      <c r="BA75" s="1548"/>
      <c r="BB75" s="1548"/>
      <c r="BC75" s="1546"/>
      <c r="BD75" s="222">
        <f t="shared" si="37"/>
        <v>0</v>
      </c>
      <c r="BE75" s="1055">
        <f t="shared" si="38"/>
        <v>0</v>
      </c>
      <c r="BF75" s="3"/>
      <c r="BG75" s="113">
        <f t="shared" si="39"/>
        <v>0</v>
      </c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30">
        <f t="shared" si="40"/>
        <v>0</v>
      </c>
      <c r="BV75" s="3"/>
    </row>
    <row r="76" spans="1:74" ht="14.25" customHeight="1" thickBot="1" x14ac:dyDescent="0.3">
      <c r="A76" s="132"/>
      <c r="B76" s="512">
        <v>46085</v>
      </c>
      <c r="C76" s="230"/>
      <c r="D76" s="134"/>
      <c r="E76" s="135"/>
      <c r="F76" s="135"/>
      <c r="G76" s="147">
        <f t="shared" si="32"/>
        <v>0</v>
      </c>
      <c r="H76" s="768"/>
      <c r="I76" s="801"/>
      <c r="J76" s="611"/>
      <c r="K76" s="611"/>
      <c r="L76" s="611"/>
      <c r="M76" s="611"/>
      <c r="N76" s="143"/>
      <c r="O76" s="143"/>
      <c r="P76" s="143"/>
      <c r="Q76" s="143"/>
      <c r="R76" s="143"/>
      <c r="S76" s="143"/>
      <c r="T76" s="145"/>
      <c r="U76" s="143"/>
      <c r="V76" s="143"/>
      <c r="W76" s="103">
        <f t="shared" si="33"/>
        <v>0</v>
      </c>
      <c r="X76" s="611"/>
      <c r="Y76" s="611"/>
      <c r="Z76" s="611"/>
      <c r="AA76" s="611"/>
      <c r="AB76" s="611"/>
      <c r="AC76" s="143"/>
      <c r="AD76" s="143"/>
      <c r="AE76" s="143"/>
      <c r="AF76" s="143"/>
      <c r="AG76" s="143"/>
      <c r="AH76" s="143"/>
      <c r="AI76" s="143"/>
      <c r="AJ76" s="103">
        <f t="shared" si="34"/>
        <v>0</v>
      </c>
      <c r="AK76" s="134"/>
      <c r="AL76" s="134"/>
      <c r="AM76" s="136"/>
      <c r="AN76" s="105">
        <f t="shared" si="35"/>
        <v>0</v>
      </c>
      <c r="AO76" s="1744"/>
      <c r="AP76" s="143"/>
      <c r="AQ76" s="143"/>
      <c r="AR76" s="146"/>
      <c r="AS76" s="224">
        <f t="shared" si="36"/>
        <v>0</v>
      </c>
      <c r="AT76" s="1553"/>
      <c r="AU76" s="1626"/>
      <c r="AV76" s="1690"/>
      <c r="AW76" s="1546"/>
      <c r="AX76" s="1548"/>
      <c r="AY76" s="1626"/>
      <c r="AZ76" s="1548"/>
      <c r="BA76" s="1548"/>
      <c r="BB76" s="1548"/>
      <c r="BC76" s="1546"/>
      <c r="BD76" s="222">
        <f t="shared" si="37"/>
        <v>0</v>
      </c>
      <c r="BE76" s="456">
        <f t="shared" si="38"/>
        <v>0</v>
      </c>
      <c r="BF76" s="132"/>
      <c r="BG76" s="140">
        <f t="shared" si="39"/>
        <v>0</v>
      </c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50"/>
      <c r="BS76" s="141"/>
      <c r="BT76" s="141"/>
      <c r="BU76" s="130">
        <f t="shared" si="40"/>
        <v>0</v>
      </c>
      <c r="BV76" s="132"/>
    </row>
    <row r="77" spans="1:74" ht="14.25" customHeight="1" thickBot="1" x14ac:dyDescent="0.3">
      <c r="A77" s="132"/>
      <c r="B77" s="512">
        <v>46086</v>
      </c>
      <c r="C77" s="133"/>
      <c r="D77" s="134"/>
      <c r="E77" s="135"/>
      <c r="F77" s="135"/>
      <c r="G77" s="147">
        <f t="shared" si="32"/>
        <v>0</v>
      </c>
      <c r="H77" s="1070"/>
      <c r="I77" s="801"/>
      <c r="J77" s="611"/>
      <c r="K77" s="611"/>
      <c r="L77" s="611"/>
      <c r="M77" s="611"/>
      <c r="N77" s="143"/>
      <c r="O77" s="143"/>
      <c r="P77" s="143"/>
      <c r="Q77" s="143"/>
      <c r="R77" s="143"/>
      <c r="S77" s="143"/>
      <c r="T77" s="145"/>
      <c r="U77" s="143"/>
      <c r="V77" s="143"/>
      <c r="W77" s="103">
        <f t="shared" si="33"/>
        <v>0</v>
      </c>
      <c r="X77" s="611"/>
      <c r="Y77" s="611"/>
      <c r="Z77" s="611"/>
      <c r="AA77" s="611"/>
      <c r="AB77" s="611"/>
      <c r="AC77" s="143"/>
      <c r="AD77" s="143"/>
      <c r="AE77" s="143"/>
      <c r="AF77" s="143"/>
      <c r="AG77" s="143"/>
      <c r="AH77" s="143"/>
      <c r="AI77" s="143"/>
      <c r="AJ77" s="103">
        <f t="shared" si="34"/>
        <v>0</v>
      </c>
      <c r="AK77" s="134"/>
      <c r="AL77" s="134"/>
      <c r="AM77" s="136"/>
      <c r="AN77" s="105">
        <f t="shared" si="35"/>
        <v>0</v>
      </c>
      <c r="AO77" s="1744"/>
      <c r="AP77" s="143"/>
      <c r="AQ77" s="143"/>
      <c r="AR77" s="146"/>
      <c r="AS77" s="224">
        <f t="shared" si="36"/>
        <v>0</v>
      </c>
      <c r="AT77" s="1553"/>
      <c r="AU77" s="1626"/>
      <c r="AV77" s="1546"/>
      <c r="AW77" s="1546"/>
      <c r="AX77" s="1548"/>
      <c r="AY77" s="1554"/>
      <c r="AZ77" s="1548"/>
      <c r="BA77" s="1548"/>
      <c r="BB77" s="1548"/>
      <c r="BC77" s="1546"/>
      <c r="BD77" s="222">
        <f t="shared" si="37"/>
        <v>0</v>
      </c>
      <c r="BE77" s="456">
        <f t="shared" si="38"/>
        <v>0</v>
      </c>
      <c r="BF77" s="132"/>
      <c r="BG77" s="140">
        <f t="shared" si="39"/>
        <v>0</v>
      </c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30">
        <f t="shared" si="40"/>
        <v>0</v>
      </c>
      <c r="BV77" s="132"/>
    </row>
    <row r="78" spans="1:74" ht="14.25" customHeight="1" thickBot="1" x14ac:dyDescent="0.3">
      <c r="A78" s="132"/>
      <c r="B78" s="512">
        <v>46087</v>
      </c>
      <c r="C78" s="133"/>
      <c r="D78" s="134"/>
      <c r="E78" s="135"/>
      <c r="F78" s="135"/>
      <c r="G78" s="147">
        <f t="shared" si="32"/>
        <v>0</v>
      </c>
      <c r="H78" s="1070"/>
      <c r="I78" s="611"/>
      <c r="J78" s="611"/>
      <c r="K78" s="611"/>
      <c r="L78" s="611"/>
      <c r="M78" s="611"/>
      <c r="N78" s="143"/>
      <c r="O78" s="143"/>
      <c r="P78" s="143"/>
      <c r="Q78" s="143"/>
      <c r="R78" s="143"/>
      <c r="S78" s="143"/>
      <c r="T78" s="143"/>
      <c r="U78" s="143"/>
      <c r="V78" s="143"/>
      <c r="W78" s="103">
        <f t="shared" si="33"/>
        <v>0</v>
      </c>
      <c r="X78" s="611"/>
      <c r="Y78" s="611"/>
      <c r="Z78" s="611"/>
      <c r="AA78" s="611"/>
      <c r="AB78" s="611"/>
      <c r="AC78" s="143"/>
      <c r="AD78" s="143"/>
      <c r="AE78" s="143"/>
      <c r="AF78" s="143"/>
      <c r="AG78" s="143"/>
      <c r="AH78" s="143"/>
      <c r="AI78" s="143"/>
      <c r="AJ78" s="103">
        <f t="shared" si="34"/>
        <v>0</v>
      </c>
      <c r="AK78" s="134"/>
      <c r="AL78" s="134"/>
      <c r="AM78" s="136"/>
      <c r="AN78" s="105">
        <f t="shared" si="35"/>
        <v>0</v>
      </c>
      <c r="AO78" s="1744"/>
      <c r="AP78" s="143"/>
      <c r="AQ78" s="143"/>
      <c r="AR78" s="146"/>
      <c r="AS78" s="224">
        <f t="shared" si="36"/>
        <v>0</v>
      </c>
      <c r="AT78" s="1553"/>
      <c r="AU78" s="1626"/>
      <c r="AV78" s="1546"/>
      <c r="AW78" s="1546"/>
      <c r="AX78" s="1548"/>
      <c r="AY78" s="1554"/>
      <c r="AZ78" s="1548"/>
      <c r="BA78" s="1548"/>
      <c r="BB78" s="1548"/>
      <c r="BC78" s="1546"/>
      <c r="BD78" s="222">
        <f t="shared" si="37"/>
        <v>0</v>
      </c>
      <c r="BE78" s="456">
        <f t="shared" si="38"/>
        <v>0</v>
      </c>
      <c r="BF78" s="132"/>
      <c r="BG78" s="140">
        <f t="shared" si="39"/>
        <v>0</v>
      </c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50"/>
      <c r="BS78" s="141"/>
      <c r="BT78" s="141"/>
      <c r="BU78" s="130">
        <f t="shared" si="40"/>
        <v>0</v>
      </c>
      <c r="BV78" s="132"/>
    </row>
    <row r="79" spans="1:74" ht="14.25" customHeight="1" thickBot="1" x14ac:dyDescent="0.3">
      <c r="A79" s="132"/>
      <c r="B79" s="512">
        <v>46088</v>
      </c>
      <c r="C79" s="133"/>
      <c r="D79" s="134"/>
      <c r="E79" s="135"/>
      <c r="F79" s="135"/>
      <c r="G79" s="147">
        <f t="shared" si="32"/>
        <v>0</v>
      </c>
      <c r="H79" s="1070"/>
      <c r="I79" s="801"/>
      <c r="J79" s="611"/>
      <c r="K79" s="611"/>
      <c r="L79" s="611"/>
      <c r="M79" s="611"/>
      <c r="N79" s="143"/>
      <c r="O79" s="143"/>
      <c r="P79" s="143"/>
      <c r="Q79" s="143"/>
      <c r="R79" s="143"/>
      <c r="S79" s="143"/>
      <c r="T79" s="143"/>
      <c r="U79" s="143"/>
      <c r="V79" s="143"/>
      <c r="W79" s="103">
        <f t="shared" si="33"/>
        <v>0</v>
      </c>
      <c r="X79" s="611"/>
      <c r="Y79" s="611"/>
      <c r="Z79" s="611"/>
      <c r="AA79" s="611"/>
      <c r="AB79" s="611"/>
      <c r="AC79" s="143"/>
      <c r="AD79" s="143"/>
      <c r="AE79" s="143"/>
      <c r="AF79" s="143"/>
      <c r="AG79" s="143"/>
      <c r="AH79" s="143"/>
      <c r="AI79" s="143"/>
      <c r="AJ79" s="103">
        <f t="shared" si="34"/>
        <v>0</v>
      </c>
      <c r="AK79" s="134"/>
      <c r="AL79" s="134"/>
      <c r="AM79" s="136"/>
      <c r="AN79" s="105">
        <f t="shared" si="35"/>
        <v>0</v>
      </c>
      <c r="AO79" s="1744"/>
      <c r="AP79" s="143"/>
      <c r="AQ79" s="143"/>
      <c r="AR79" s="146"/>
      <c r="AS79" s="224">
        <f t="shared" si="36"/>
        <v>0</v>
      </c>
      <c r="AT79" s="1553"/>
      <c r="AU79" s="1626"/>
      <c r="AV79" s="1546"/>
      <c r="AW79" s="1546"/>
      <c r="AX79" s="1548"/>
      <c r="AY79" s="1554"/>
      <c r="AZ79" s="1548"/>
      <c r="BA79" s="1548"/>
      <c r="BB79" s="1548"/>
      <c r="BC79" s="1546"/>
      <c r="BD79" s="222">
        <f t="shared" si="37"/>
        <v>0</v>
      </c>
      <c r="BE79" s="456">
        <f t="shared" si="38"/>
        <v>0</v>
      </c>
      <c r="BF79" s="132"/>
      <c r="BG79" s="140">
        <f t="shared" si="39"/>
        <v>0</v>
      </c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50"/>
      <c r="BS79" s="141"/>
      <c r="BT79" s="141"/>
      <c r="BU79" s="130">
        <f t="shared" si="40"/>
        <v>0</v>
      </c>
      <c r="BV79" s="132"/>
    </row>
    <row r="80" spans="1:74" ht="14.25" customHeight="1" thickBot="1" x14ac:dyDescent="0.3">
      <c r="A80" s="132"/>
      <c r="B80" s="512">
        <v>46089</v>
      </c>
      <c r="C80" s="133"/>
      <c r="D80" s="134"/>
      <c r="E80" s="135"/>
      <c r="F80" s="135"/>
      <c r="G80" s="147">
        <f t="shared" si="32"/>
        <v>0</v>
      </c>
      <c r="H80" s="1070"/>
      <c r="I80" s="611"/>
      <c r="J80" s="611"/>
      <c r="K80" s="611"/>
      <c r="L80" s="611"/>
      <c r="M80" s="611"/>
      <c r="N80" s="143"/>
      <c r="O80" s="143"/>
      <c r="P80" s="143"/>
      <c r="Q80" s="143"/>
      <c r="R80" s="143"/>
      <c r="S80" s="143"/>
      <c r="T80" s="145"/>
      <c r="U80" s="143"/>
      <c r="V80" s="143"/>
      <c r="W80" s="103">
        <f t="shared" si="33"/>
        <v>0</v>
      </c>
      <c r="X80" s="611"/>
      <c r="Y80" s="611"/>
      <c r="Z80" s="611"/>
      <c r="AA80" s="611"/>
      <c r="AB80" s="611"/>
      <c r="AC80" s="143"/>
      <c r="AD80" s="143"/>
      <c r="AE80" s="143"/>
      <c r="AF80" s="143"/>
      <c r="AG80" s="143"/>
      <c r="AH80" s="143"/>
      <c r="AI80" s="143"/>
      <c r="AJ80" s="103">
        <f t="shared" si="34"/>
        <v>0</v>
      </c>
      <c r="AK80" s="134"/>
      <c r="AL80" s="134"/>
      <c r="AM80" s="136"/>
      <c r="AN80" s="105">
        <f t="shared" si="35"/>
        <v>0</v>
      </c>
      <c r="AO80" s="1744"/>
      <c r="AP80" s="143"/>
      <c r="AQ80" s="143"/>
      <c r="AR80" s="146"/>
      <c r="AS80" s="224">
        <f t="shared" si="36"/>
        <v>0</v>
      </c>
      <c r="AT80" s="1553"/>
      <c r="AU80" s="1546"/>
      <c r="AV80" s="1546"/>
      <c r="AW80" s="1546"/>
      <c r="AX80" s="1548"/>
      <c r="AY80" s="1554"/>
      <c r="AZ80" s="1548"/>
      <c r="BA80" s="1548"/>
      <c r="BB80" s="1548"/>
      <c r="BC80" s="1546"/>
      <c r="BD80" s="222">
        <f t="shared" si="37"/>
        <v>0</v>
      </c>
      <c r="BE80" s="456">
        <f t="shared" si="38"/>
        <v>0</v>
      </c>
      <c r="BF80" s="132"/>
      <c r="BG80" s="140">
        <f t="shared" si="39"/>
        <v>0</v>
      </c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30">
        <f t="shared" si="40"/>
        <v>0</v>
      </c>
      <c r="BV80" s="132"/>
    </row>
    <row r="81" spans="1:74" ht="14.25" customHeight="1" thickBot="1" x14ac:dyDescent="0.3">
      <c r="A81" s="132"/>
      <c r="B81" s="512">
        <v>46090</v>
      </c>
      <c r="C81" s="230"/>
      <c r="D81" s="134"/>
      <c r="E81" s="135"/>
      <c r="F81" s="135"/>
      <c r="G81" s="147">
        <f t="shared" si="32"/>
        <v>0</v>
      </c>
      <c r="H81" s="1070"/>
      <c r="I81" s="801"/>
      <c r="J81" s="611"/>
      <c r="K81" s="611"/>
      <c r="L81" s="611"/>
      <c r="M81" s="611"/>
      <c r="N81" s="143"/>
      <c r="O81" s="143"/>
      <c r="P81" s="143"/>
      <c r="Q81" s="143"/>
      <c r="R81" s="143"/>
      <c r="S81" s="143"/>
      <c r="T81" s="143"/>
      <c r="U81" s="143"/>
      <c r="V81" s="143"/>
      <c r="W81" s="103">
        <f t="shared" si="33"/>
        <v>0</v>
      </c>
      <c r="X81" s="611"/>
      <c r="Y81" s="611"/>
      <c r="Z81" s="611"/>
      <c r="AA81" s="611"/>
      <c r="AB81" s="611"/>
      <c r="AC81" s="143"/>
      <c r="AD81" s="143"/>
      <c r="AE81" s="143"/>
      <c r="AF81" s="143"/>
      <c r="AG81" s="143"/>
      <c r="AH81" s="143"/>
      <c r="AI81" s="143"/>
      <c r="AJ81" s="103">
        <f t="shared" si="34"/>
        <v>0</v>
      </c>
      <c r="AK81" s="134"/>
      <c r="AL81" s="134"/>
      <c r="AM81" s="136"/>
      <c r="AN81" s="105">
        <f t="shared" si="35"/>
        <v>0</v>
      </c>
      <c r="AO81" s="1744"/>
      <c r="AP81" s="143"/>
      <c r="AQ81" s="143"/>
      <c r="AR81" s="146"/>
      <c r="AS81" s="224">
        <f t="shared" si="36"/>
        <v>0</v>
      </c>
      <c r="AT81" s="1553"/>
      <c r="AU81" s="1546"/>
      <c r="AV81" s="1546"/>
      <c r="AW81" s="1546"/>
      <c r="AX81" s="1548"/>
      <c r="AY81" s="1626"/>
      <c r="AZ81" s="1548"/>
      <c r="BA81" s="1548"/>
      <c r="BB81" s="1548"/>
      <c r="BC81" s="1546"/>
      <c r="BD81" s="222">
        <f t="shared" si="37"/>
        <v>0</v>
      </c>
      <c r="BE81" s="456">
        <f t="shared" si="38"/>
        <v>0</v>
      </c>
      <c r="BF81" s="132"/>
      <c r="BG81" s="140">
        <f t="shared" si="39"/>
        <v>0</v>
      </c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50"/>
      <c r="BS81" s="141"/>
      <c r="BT81" s="141"/>
      <c r="BU81" s="130">
        <f t="shared" si="40"/>
        <v>0</v>
      </c>
      <c r="BV81" s="132"/>
    </row>
    <row r="82" spans="1:74" ht="14.25" customHeight="1" thickBot="1" x14ac:dyDescent="0.3">
      <c r="A82" s="132"/>
      <c r="B82" s="512">
        <v>46091</v>
      </c>
      <c r="C82" s="230"/>
      <c r="D82" s="134"/>
      <c r="E82" s="135"/>
      <c r="F82" s="135"/>
      <c r="G82" s="147">
        <f t="shared" si="32"/>
        <v>0</v>
      </c>
      <c r="H82" s="1070"/>
      <c r="I82" s="801"/>
      <c r="J82" s="611"/>
      <c r="K82" s="611"/>
      <c r="L82" s="611"/>
      <c r="M82" s="611"/>
      <c r="N82" s="143"/>
      <c r="O82" s="143"/>
      <c r="P82" s="143"/>
      <c r="Q82" s="143"/>
      <c r="R82" s="143"/>
      <c r="S82" s="143"/>
      <c r="T82" s="145"/>
      <c r="U82" s="143"/>
      <c r="V82" s="143"/>
      <c r="W82" s="103">
        <f t="shared" si="33"/>
        <v>0</v>
      </c>
      <c r="X82" s="611"/>
      <c r="Y82" s="611"/>
      <c r="Z82" s="611"/>
      <c r="AA82" s="611"/>
      <c r="AB82" s="611"/>
      <c r="AC82" s="143"/>
      <c r="AD82" s="143"/>
      <c r="AE82" s="143"/>
      <c r="AF82" s="143"/>
      <c r="AG82" s="143"/>
      <c r="AH82" s="143"/>
      <c r="AI82" s="143"/>
      <c r="AJ82" s="103">
        <f t="shared" si="34"/>
        <v>0</v>
      </c>
      <c r="AK82" s="134"/>
      <c r="AL82" s="134"/>
      <c r="AM82" s="136"/>
      <c r="AN82" s="105">
        <f t="shared" si="35"/>
        <v>0</v>
      </c>
      <c r="AO82" s="1744"/>
      <c r="AP82" s="143"/>
      <c r="AQ82" s="143"/>
      <c r="AR82" s="146"/>
      <c r="AS82" s="224">
        <f t="shared" si="36"/>
        <v>0</v>
      </c>
      <c r="AT82" s="1553"/>
      <c r="AU82" s="1626"/>
      <c r="AV82" s="1546"/>
      <c r="AW82" s="1546"/>
      <c r="AX82" s="1548"/>
      <c r="AY82" s="1626"/>
      <c r="AZ82" s="1548"/>
      <c r="BA82" s="1548"/>
      <c r="BB82" s="1548"/>
      <c r="BC82" s="1546"/>
      <c r="BD82" s="222">
        <f t="shared" si="37"/>
        <v>0</v>
      </c>
      <c r="BE82" s="456">
        <f t="shared" si="38"/>
        <v>0</v>
      </c>
      <c r="BF82" s="132"/>
      <c r="BG82" s="140">
        <f t="shared" si="39"/>
        <v>0</v>
      </c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50"/>
      <c r="BS82" s="141"/>
      <c r="BT82" s="141"/>
      <c r="BU82" s="130">
        <f t="shared" si="40"/>
        <v>0</v>
      </c>
      <c r="BV82" s="132"/>
    </row>
    <row r="83" spans="1:74" ht="14.25" customHeight="1" thickBot="1" x14ac:dyDescent="0.3">
      <c r="A83" s="132"/>
      <c r="B83" s="512">
        <v>46092</v>
      </c>
      <c r="C83" s="230"/>
      <c r="D83" s="134"/>
      <c r="E83" s="135"/>
      <c r="F83" s="135"/>
      <c r="G83" s="147">
        <f t="shared" si="32"/>
        <v>0</v>
      </c>
      <c r="H83" s="1070"/>
      <c r="I83" s="611"/>
      <c r="J83" s="611"/>
      <c r="K83" s="611"/>
      <c r="L83" s="611"/>
      <c r="M83" s="611"/>
      <c r="N83" s="143"/>
      <c r="O83" s="143"/>
      <c r="P83" s="143"/>
      <c r="Q83" s="143"/>
      <c r="R83" s="143"/>
      <c r="S83" s="143"/>
      <c r="T83" s="143"/>
      <c r="U83" s="143"/>
      <c r="V83" s="143"/>
      <c r="W83" s="103">
        <f t="shared" si="33"/>
        <v>0</v>
      </c>
      <c r="X83" s="611"/>
      <c r="Y83" s="611"/>
      <c r="Z83" s="611"/>
      <c r="AA83" s="611"/>
      <c r="AB83" s="611"/>
      <c r="AC83" s="143"/>
      <c r="AD83" s="143"/>
      <c r="AE83" s="143"/>
      <c r="AF83" s="143"/>
      <c r="AG83" s="143"/>
      <c r="AH83" s="143"/>
      <c r="AI83" s="143"/>
      <c r="AJ83" s="103">
        <f t="shared" si="34"/>
        <v>0</v>
      </c>
      <c r="AK83" s="134"/>
      <c r="AL83" s="134"/>
      <c r="AM83" s="136"/>
      <c r="AN83" s="105">
        <f t="shared" si="35"/>
        <v>0</v>
      </c>
      <c r="AO83" s="1744"/>
      <c r="AP83" s="143"/>
      <c r="AQ83" s="143"/>
      <c r="AR83" s="146"/>
      <c r="AS83" s="224">
        <f t="shared" si="36"/>
        <v>0</v>
      </c>
      <c r="AT83" s="1553"/>
      <c r="AU83" s="1626"/>
      <c r="AV83" s="1546"/>
      <c r="AW83" s="1546"/>
      <c r="AX83" s="1548"/>
      <c r="AY83" s="1626"/>
      <c r="AZ83" s="1548"/>
      <c r="BA83" s="1548"/>
      <c r="BB83" s="1548"/>
      <c r="BC83" s="1546"/>
      <c r="BD83" s="222">
        <f t="shared" si="37"/>
        <v>0</v>
      </c>
      <c r="BE83" s="456">
        <f t="shared" si="38"/>
        <v>0</v>
      </c>
      <c r="BF83" s="132"/>
      <c r="BG83" s="140">
        <f t="shared" si="39"/>
        <v>0</v>
      </c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50"/>
      <c r="BS83" s="141"/>
      <c r="BT83" s="141"/>
      <c r="BU83" s="130">
        <f t="shared" si="40"/>
        <v>0</v>
      </c>
      <c r="BV83" s="132"/>
    </row>
    <row r="84" spans="1:74" ht="14.25" customHeight="1" thickBot="1" x14ac:dyDescent="0.3">
      <c r="A84" s="132"/>
      <c r="B84" s="512">
        <v>46093</v>
      </c>
      <c r="C84" s="230"/>
      <c r="D84" s="134"/>
      <c r="E84" s="135"/>
      <c r="F84" s="135"/>
      <c r="G84" s="147">
        <f t="shared" si="32"/>
        <v>0</v>
      </c>
      <c r="H84" s="1070"/>
      <c r="I84" s="801"/>
      <c r="J84" s="611"/>
      <c r="K84" s="611"/>
      <c r="L84" s="611"/>
      <c r="M84" s="611"/>
      <c r="N84" s="143"/>
      <c r="O84" s="143"/>
      <c r="P84" s="143"/>
      <c r="Q84" s="143"/>
      <c r="R84" s="143"/>
      <c r="S84" s="143"/>
      <c r="T84" s="145"/>
      <c r="U84" s="143"/>
      <c r="V84" s="143"/>
      <c r="W84" s="103">
        <f t="shared" si="33"/>
        <v>0</v>
      </c>
      <c r="X84" s="611"/>
      <c r="Y84" s="611"/>
      <c r="Z84" s="611"/>
      <c r="AA84" s="611"/>
      <c r="AB84" s="611"/>
      <c r="AC84" s="143"/>
      <c r="AD84" s="143"/>
      <c r="AE84" s="143"/>
      <c r="AF84" s="143"/>
      <c r="AG84" s="143"/>
      <c r="AH84" s="143"/>
      <c r="AI84" s="143"/>
      <c r="AJ84" s="103">
        <f t="shared" si="34"/>
        <v>0</v>
      </c>
      <c r="AK84" s="134"/>
      <c r="AL84" s="134"/>
      <c r="AM84" s="136"/>
      <c r="AN84" s="105">
        <f t="shared" si="35"/>
        <v>0</v>
      </c>
      <c r="AO84" s="1744"/>
      <c r="AP84" s="143"/>
      <c r="AQ84" s="143"/>
      <c r="AR84" s="146"/>
      <c r="AS84" s="224">
        <f t="shared" si="36"/>
        <v>0</v>
      </c>
      <c r="AT84" s="1553"/>
      <c r="AU84" s="1626"/>
      <c r="AV84" s="1546"/>
      <c r="AW84" s="1546"/>
      <c r="AX84" s="1548"/>
      <c r="AY84" s="1626"/>
      <c r="AZ84" s="1548"/>
      <c r="BA84" s="1548"/>
      <c r="BB84" s="1548"/>
      <c r="BC84" s="1546"/>
      <c r="BD84" s="222">
        <f t="shared" si="37"/>
        <v>0</v>
      </c>
      <c r="BE84" s="456">
        <f t="shared" si="38"/>
        <v>0</v>
      </c>
      <c r="BF84" s="132"/>
      <c r="BG84" s="140">
        <f t="shared" si="39"/>
        <v>0</v>
      </c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50"/>
      <c r="BS84" s="141"/>
      <c r="BT84" s="141"/>
      <c r="BU84" s="130">
        <f t="shared" si="40"/>
        <v>0</v>
      </c>
      <c r="BV84" s="132"/>
    </row>
    <row r="85" spans="1:74" ht="14.25" customHeight="1" thickBot="1" x14ac:dyDescent="0.3">
      <c r="A85" s="132"/>
      <c r="B85" s="512">
        <v>46094</v>
      </c>
      <c r="C85" s="230"/>
      <c r="D85" s="134"/>
      <c r="E85" s="135"/>
      <c r="F85" s="135"/>
      <c r="G85" s="147">
        <f t="shared" si="32"/>
        <v>0</v>
      </c>
      <c r="H85" s="1070"/>
      <c r="I85" s="611"/>
      <c r="J85" s="611"/>
      <c r="K85" s="611"/>
      <c r="L85" s="611"/>
      <c r="M85" s="611"/>
      <c r="N85" s="143"/>
      <c r="O85" s="143"/>
      <c r="P85" s="143"/>
      <c r="Q85" s="143"/>
      <c r="R85" s="143"/>
      <c r="S85" s="143"/>
      <c r="T85" s="143"/>
      <c r="U85" s="143"/>
      <c r="V85" s="143"/>
      <c r="W85" s="103">
        <f t="shared" si="33"/>
        <v>0</v>
      </c>
      <c r="X85" s="611"/>
      <c r="Y85" s="611"/>
      <c r="Z85" s="611"/>
      <c r="AA85" s="611"/>
      <c r="AB85" s="611"/>
      <c r="AC85" s="143"/>
      <c r="AD85" s="143"/>
      <c r="AE85" s="143"/>
      <c r="AF85" s="143"/>
      <c r="AG85" s="143"/>
      <c r="AH85" s="143"/>
      <c r="AI85" s="143"/>
      <c r="AJ85" s="103">
        <f t="shared" si="34"/>
        <v>0</v>
      </c>
      <c r="AK85" s="134"/>
      <c r="AL85" s="134"/>
      <c r="AM85" s="136"/>
      <c r="AN85" s="105">
        <f t="shared" si="35"/>
        <v>0</v>
      </c>
      <c r="AO85" s="1744"/>
      <c r="AP85" s="143"/>
      <c r="AQ85" s="143"/>
      <c r="AR85" s="146"/>
      <c r="AS85" s="224">
        <f t="shared" si="36"/>
        <v>0</v>
      </c>
      <c r="AT85" s="1553"/>
      <c r="AU85" s="1626"/>
      <c r="AV85" s="1546"/>
      <c r="AW85" s="1546"/>
      <c r="AX85" s="1548"/>
      <c r="AY85" s="1626"/>
      <c r="AZ85" s="1548"/>
      <c r="BA85" s="1548"/>
      <c r="BB85" s="1548"/>
      <c r="BC85" s="1546"/>
      <c r="BD85" s="222">
        <f t="shared" si="37"/>
        <v>0</v>
      </c>
      <c r="BE85" s="456">
        <f t="shared" si="38"/>
        <v>0</v>
      </c>
      <c r="BF85" s="132"/>
      <c r="BG85" s="140">
        <f t="shared" si="39"/>
        <v>0</v>
      </c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50"/>
      <c r="BS85" s="141"/>
      <c r="BT85" s="141"/>
      <c r="BU85" s="130">
        <f t="shared" si="40"/>
        <v>0</v>
      </c>
      <c r="BV85" s="132"/>
    </row>
    <row r="86" spans="1:74" ht="14.25" customHeight="1" thickBot="1" x14ac:dyDescent="0.3">
      <c r="A86" s="132"/>
      <c r="B86" s="512">
        <v>46095</v>
      </c>
      <c r="C86" s="230"/>
      <c r="D86" s="134"/>
      <c r="E86" s="135"/>
      <c r="F86" s="135"/>
      <c r="G86" s="147">
        <f t="shared" si="32"/>
        <v>0</v>
      </c>
      <c r="H86" s="1070"/>
      <c r="I86" s="801"/>
      <c r="J86" s="611"/>
      <c r="K86" s="611"/>
      <c r="L86" s="611"/>
      <c r="M86" s="611"/>
      <c r="N86" s="143"/>
      <c r="O86" s="143"/>
      <c r="P86" s="143"/>
      <c r="Q86" s="143"/>
      <c r="R86" s="143"/>
      <c r="S86" s="143"/>
      <c r="T86" s="143"/>
      <c r="U86" s="143"/>
      <c r="V86" s="143"/>
      <c r="W86" s="103">
        <f t="shared" si="33"/>
        <v>0</v>
      </c>
      <c r="X86" s="611"/>
      <c r="Y86" s="611"/>
      <c r="Z86" s="611"/>
      <c r="AA86" s="611"/>
      <c r="AB86" s="611"/>
      <c r="AC86" s="143"/>
      <c r="AD86" s="143"/>
      <c r="AE86" s="143"/>
      <c r="AF86" s="143"/>
      <c r="AG86" s="143"/>
      <c r="AH86" s="143"/>
      <c r="AI86" s="143"/>
      <c r="AJ86" s="103">
        <f t="shared" si="34"/>
        <v>0</v>
      </c>
      <c r="AK86" s="134"/>
      <c r="AL86" s="134"/>
      <c r="AM86" s="136"/>
      <c r="AN86" s="105">
        <f t="shared" si="35"/>
        <v>0</v>
      </c>
      <c r="AO86" s="1744"/>
      <c r="AP86" s="143"/>
      <c r="AQ86" s="143"/>
      <c r="AR86" s="146"/>
      <c r="AS86" s="224">
        <f t="shared" si="36"/>
        <v>0</v>
      </c>
      <c r="AT86" s="1553"/>
      <c r="AU86" s="1626"/>
      <c r="AV86" s="1546"/>
      <c r="AW86" s="1546"/>
      <c r="AX86" s="1548"/>
      <c r="AY86" s="1626"/>
      <c r="AZ86" s="1548"/>
      <c r="BA86" s="1548"/>
      <c r="BB86" s="1548"/>
      <c r="BC86" s="1546"/>
      <c r="BD86" s="222">
        <f t="shared" si="37"/>
        <v>0</v>
      </c>
      <c r="BE86" s="456">
        <f t="shared" si="38"/>
        <v>0</v>
      </c>
      <c r="BF86" s="132"/>
      <c r="BG86" s="140">
        <f t="shared" si="39"/>
        <v>0</v>
      </c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30">
        <f t="shared" si="40"/>
        <v>0</v>
      </c>
      <c r="BV86" s="132"/>
    </row>
    <row r="87" spans="1:74" ht="14.25" customHeight="1" thickBot="1" x14ac:dyDescent="0.3">
      <c r="A87" s="132"/>
      <c r="B87" s="512">
        <v>46096</v>
      </c>
      <c r="C87" s="230"/>
      <c r="D87" s="134"/>
      <c r="E87" s="135"/>
      <c r="F87" s="135"/>
      <c r="G87" s="147">
        <f t="shared" si="32"/>
        <v>0</v>
      </c>
      <c r="H87" s="1070"/>
      <c r="I87" s="801"/>
      <c r="J87" s="611"/>
      <c r="K87" s="611"/>
      <c r="L87" s="611"/>
      <c r="M87" s="611"/>
      <c r="N87" s="143"/>
      <c r="O87" s="143"/>
      <c r="P87" s="143"/>
      <c r="Q87" s="143"/>
      <c r="R87" s="143"/>
      <c r="S87" s="143"/>
      <c r="T87" s="143"/>
      <c r="U87" s="143"/>
      <c r="V87" s="143"/>
      <c r="W87" s="103">
        <f t="shared" si="33"/>
        <v>0</v>
      </c>
      <c r="X87" s="611"/>
      <c r="Y87" s="611"/>
      <c r="Z87" s="611"/>
      <c r="AA87" s="611"/>
      <c r="AB87" s="611"/>
      <c r="AC87" s="143"/>
      <c r="AD87" s="143"/>
      <c r="AE87" s="143"/>
      <c r="AF87" s="143"/>
      <c r="AG87" s="143"/>
      <c r="AH87" s="143"/>
      <c r="AI87" s="143"/>
      <c r="AJ87" s="103">
        <f t="shared" si="34"/>
        <v>0</v>
      </c>
      <c r="AK87" s="134"/>
      <c r="AL87" s="134"/>
      <c r="AM87" s="136"/>
      <c r="AN87" s="105">
        <f t="shared" si="35"/>
        <v>0</v>
      </c>
      <c r="AO87" s="1744"/>
      <c r="AP87" s="143"/>
      <c r="AQ87" s="143"/>
      <c r="AR87" s="146"/>
      <c r="AS87" s="224">
        <f t="shared" si="36"/>
        <v>0</v>
      </c>
      <c r="AT87" s="1553"/>
      <c r="AU87" s="1546"/>
      <c r="AV87" s="1546"/>
      <c r="AW87" s="1546"/>
      <c r="AX87" s="1548"/>
      <c r="AY87" s="1626"/>
      <c r="AZ87" s="1548"/>
      <c r="BA87" s="1548"/>
      <c r="BB87" s="1548"/>
      <c r="BC87" s="1546"/>
      <c r="BD87" s="222">
        <f t="shared" si="37"/>
        <v>0</v>
      </c>
      <c r="BE87" s="456">
        <f t="shared" si="38"/>
        <v>0</v>
      </c>
      <c r="BF87" s="132"/>
      <c r="BG87" s="140">
        <f t="shared" si="39"/>
        <v>0</v>
      </c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30">
        <f t="shared" si="40"/>
        <v>0</v>
      </c>
      <c r="BV87" s="132"/>
    </row>
    <row r="88" spans="1:74" ht="14.25" customHeight="1" thickBot="1" x14ac:dyDescent="0.3">
      <c r="A88" s="132"/>
      <c r="B88" s="512">
        <v>46097</v>
      </c>
      <c r="C88" s="230"/>
      <c r="D88" s="134"/>
      <c r="E88" s="135"/>
      <c r="F88" s="135"/>
      <c r="G88" s="147">
        <f t="shared" si="32"/>
        <v>0</v>
      </c>
      <c r="H88" s="1070"/>
      <c r="I88" s="801"/>
      <c r="J88" s="611"/>
      <c r="K88" s="611"/>
      <c r="L88" s="611"/>
      <c r="M88" s="611"/>
      <c r="N88" s="143"/>
      <c r="O88" s="143"/>
      <c r="P88" s="143"/>
      <c r="Q88" s="143"/>
      <c r="R88" s="143"/>
      <c r="S88" s="143"/>
      <c r="T88" s="145"/>
      <c r="U88" s="143"/>
      <c r="V88" s="143"/>
      <c r="W88" s="103">
        <f t="shared" si="33"/>
        <v>0</v>
      </c>
      <c r="X88" s="611"/>
      <c r="Y88" s="611"/>
      <c r="Z88" s="611"/>
      <c r="AA88" s="611"/>
      <c r="AB88" s="611"/>
      <c r="AC88" s="143"/>
      <c r="AD88" s="143"/>
      <c r="AE88" s="143"/>
      <c r="AF88" s="143"/>
      <c r="AG88" s="143"/>
      <c r="AH88" s="143"/>
      <c r="AI88" s="143"/>
      <c r="AJ88" s="103">
        <f t="shared" si="34"/>
        <v>0</v>
      </c>
      <c r="AK88" s="134"/>
      <c r="AL88" s="134"/>
      <c r="AM88" s="136"/>
      <c r="AN88" s="105">
        <f t="shared" si="35"/>
        <v>0</v>
      </c>
      <c r="AO88" s="1744"/>
      <c r="AP88" s="143"/>
      <c r="AQ88" s="143"/>
      <c r="AR88" s="146"/>
      <c r="AS88" s="224">
        <f t="shared" si="36"/>
        <v>0</v>
      </c>
      <c r="AT88" s="1690"/>
      <c r="AU88" s="1626"/>
      <c r="AV88" s="1546"/>
      <c r="AW88" s="1546"/>
      <c r="AX88" s="1548"/>
      <c r="AY88" s="1626"/>
      <c r="AZ88" s="1548"/>
      <c r="BA88" s="1548"/>
      <c r="BB88" s="1548"/>
      <c r="BC88" s="1546"/>
      <c r="BD88" s="222">
        <f t="shared" si="37"/>
        <v>0</v>
      </c>
      <c r="BE88" s="456">
        <f t="shared" si="38"/>
        <v>0</v>
      </c>
      <c r="BF88" s="132"/>
      <c r="BG88" s="140">
        <f t="shared" si="39"/>
        <v>0</v>
      </c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50"/>
      <c r="BS88" s="141"/>
      <c r="BT88" s="141"/>
      <c r="BU88" s="130">
        <f t="shared" si="40"/>
        <v>0</v>
      </c>
      <c r="BV88" s="132"/>
    </row>
    <row r="89" spans="1:74" ht="14.25" customHeight="1" thickBot="1" x14ac:dyDescent="0.3">
      <c r="A89" s="132"/>
      <c r="B89" s="512">
        <v>46098</v>
      </c>
      <c r="C89" s="230"/>
      <c r="D89" s="134"/>
      <c r="E89" s="135"/>
      <c r="F89" s="135"/>
      <c r="G89" s="147">
        <f t="shared" si="32"/>
        <v>0</v>
      </c>
      <c r="H89" s="1070"/>
      <c r="I89" s="801"/>
      <c r="J89" s="611"/>
      <c r="K89" s="611"/>
      <c r="L89" s="611"/>
      <c r="M89" s="611"/>
      <c r="N89" s="143"/>
      <c r="O89" s="143"/>
      <c r="P89" s="143"/>
      <c r="Q89" s="143"/>
      <c r="R89" s="143"/>
      <c r="S89" s="143"/>
      <c r="T89" s="143"/>
      <c r="U89" s="143"/>
      <c r="V89" s="143"/>
      <c r="W89" s="103">
        <f t="shared" si="33"/>
        <v>0</v>
      </c>
      <c r="X89" s="611"/>
      <c r="Y89" s="611"/>
      <c r="Z89" s="611"/>
      <c r="AA89" s="611"/>
      <c r="AB89" s="611"/>
      <c r="AC89" s="143"/>
      <c r="AD89" s="143"/>
      <c r="AE89" s="143"/>
      <c r="AF89" s="143"/>
      <c r="AG89" s="143"/>
      <c r="AH89" s="143"/>
      <c r="AI89" s="143"/>
      <c r="AJ89" s="103">
        <f t="shared" si="34"/>
        <v>0</v>
      </c>
      <c r="AK89" s="134"/>
      <c r="AL89" s="134"/>
      <c r="AM89" s="136"/>
      <c r="AN89" s="105">
        <f t="shared" si="35"/>
        <v>0</v>
      </c>
      <c r="AO89" s="1744"/>
      <c r="AP89" s="143"/>
      <c r="AQ89" s="143"/>
      <c r="AR89" s="146"/>
      <c r="AS89" s="224">
        <f t="shared" si="36"/>
        <v>0</v>
      </c>
      <c r="AT89" s="1690"/>
      <c r="AU89" s="1626"/>
      <c r="AV89" s="1546"/>
      <c r="AW89" s="1546"/>
      <c r="AX89" s="1548"/>
      <c r="AY89" s="1626"/>
      <c r="AZ89" s="1548"/>
      <c r="BA89" s="1548"/>
      <c r="BB89" s="1548"/>
      <c r="BC89" s="1546"/>
      <c r="BD89" s="222">
        <f t="shared" si="37"/>
        <v>0</v>
      </c>
      <c r="BE89" s="456">
        <f t="shared" si="38"/>
        <v>0</v>
      </c>
      <c r="BF89" s="132"/>
      <c r="BG89" s="140">
        <f t="shared" si="39"/>
        <v>0</v>
      </c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30">
        <f t="shared" si="40"/>
        <v>0</v>
      </c>
      <c r="BV89" s="132"/>
    </row>
    <row r="90" spans="1:74" ht="14.25" customHeight="1" thickBot="1" x14ac:dyDescent="0.3">
      <c r="A90" s="132"/>
      <c r="B90" s="512">
        <v>46099</v>
      </c>
      <c r="C90" s="230"/>
      <c r="D90" s="134"/>
      <c r="E90" s="135"/>
      <c r="F90" s="135"/>
      <c r="G90" s="147">
        <f t="shared" si="32"/>
        <v>0</v>
      </c>
      <c r="H90" s="1070"/>
      <c r="I90" s="801"/>
      <c r="J90" s="611"/>
      <c r="K90" s="611"/>
      <c r="L90" s="611"/>
      <c r="M90" s="611"/>
      <c r="N90" s="143"/>
      <c r="O90" s="143"/>
      <c r="P90" s="143"/>
      <c r="Q90" s="143"/>
      <c r="R90" s="143"/>
      <c r="S90" s="143"/>
      <c r="T90" s="145"/>
      <c r="U90" s="143"/>
      <c r="V90" s="143"/>
      <c r="W90" s="103">
        <f t="shared" si="33"/>
        <v>0</v>
      </c>
      <c r="X90" s="611"/>
      <c r="Y90" s="611"/>
      <c r="Z90" s="611"/>
      <c r="AA90" s="611"/>
      <c r="AB90" s="611"/>
      <c r="AC90" s="143"/>
      <c r="AD90" s="143"/>
      <c r="AE90" s="143"/>
      <c r="AF90" s="143"/>
      <c r="AG90" s="143"/>
      <c r="AH90" s="143"/>
      <c r="AI90" s="143"/>
      <c r="AJ90" s="103">
        <f t="shared" si="34"/>
        <v>0</v>
      </c>
      <c r="AK90" s="134"/>
      <c r="AL90" s="134"/>
      <c r="AM90" s="136"/>
      <c r="AN90" s="105">
        <f t="shared" si="35"/>
        <v>0</v>
      </c>
      <c r="AO90" s="1744"/>
      <c r="AP90" s="143"/>
      <c r="AQ90" s="143"/>
      <c r="AR90" s="146"/>
      <c r="AS90" s="224">
        <f t="shared" si="36"/>
        <v>0</v>
      </c>
      <c r="AT90" s="1690"/>
      <c r="AU90" s="1626"/>
      <c r="AV90" s="1546"/>
      <c r="AW90" s="1546"/>
      <c r="AX90" s="1548"/>
      <c r="AY90" s="1626"/>
      <c r="AZ90" s="1548"/>
      <c r="BA90" s="1548"/>
      <c r="BB90" s="1548"/>
      <c r="BC90" s="1546"/>
      <c r="BD90" s="222">
        <f t="shared" si="37"/>
        <v>0</v>
      </c>
      <c r="BE90" s="456">
        <f t="shared" si="38"/>
        <v>0</v>
      </c>
      <c r="BF90" s="132"/>
      <c r="BG90" s="140">
        <f t="shared" si="39"/>
        <v>0</v>
      </c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50"/>
      <c r="BS90" s="141"/>
      <c r="BT90" s="141"/>
      <c r="BU90" s="130">
        <f t="shared" si="40"/>
        <v>0</v>
      </c>
      <c r="BV90" s="132"/>
    </row>
    <row r="91" spans="1:74" ht="14.25" customHeight="1" thickBot="1" x14ac:dyDescent="0.3">
      <c r="A91" s="132"/>
      <c r="B91" s="512">
        <v>46100</v>
      </c>
      <c r="C91" s="230"/>
      <c r="D91" s="134"/>
      <c r="E91" s="135"/>
      <c r="F91" s="135"/>
      <c r="G91" s="147">
        <f t="shared" si="32"/>
        <v>0</v>
      </c>
      <c r="H91" s="1070"/>
      <c r="I91" s="801"/>
      <c r="J91" s="611"/>
      <c r="K91" s="611"/>
      <c r="L91" s="611"/>
      <c r="M91" s="611"/>
      <c r="N91" s="143"/>
      <c r="O91" s="143"/>
      <c r="P91" s="143"/>
      <c r="Q91" s="143"/>
      <c r="R91" s="143"/>
      <c r="S91" s="143"/>
      <c r="T91" s="145"/>
      <c r="U91" s="143"/>
      <c r="V91" s="143"/>
      <c r="W91" s="103">
        <f t="shared" si="33"/>
        <v>0</v>
      </c>
      <c r="X91" s="611"/>
      <c r="Y91" s="611"/>
      <c r="Z91" s="611"/>
      <c r="AA91" s="611"/>
      <c r="AB91" s="611"/>
      <c r="AC91" s="143"/>
      <c r="AD91" s="143"/>
      <c r="AE91" s="143"/>
      <c r="AF91" s="143"/>
      <c r="AG91" s="143"/>
      <c r="AH91" s="143"/>
      <c r="AI91" s="143"/>
      <c r="AJ91" s="103">
        <f t="shared" si="34"/>
        <v>0</v>
      </c>
      <c r="AK91" s="134"/>
      <c r="AL91" s="134"/>
      <c r="AM91" s="136"/>
      <c r="AN91" s="105">
        <f t="shared" si="35"/>
        <v>0</v>
      </c>
      <c r="AO91" s="1744"/>
      <c r="AP91" s="143"/>
      <c r="AQ91" s="143"/>
      <c r="AR91" s="146"/>
      <c r="AS91" s="224">
        <f t="shared" si="36"/>
        <v>0</v>
      </c>
      <c r="AT91" s="1690"/>
      <c r="AU91" s="1626"/>
      <c r="AV91" s="1546"/>
      <c r="AW91" s="1546"/>
      <c r="AX91" s="1548"/>
      <c r="AY91" s="1626"/>
      <c r="AZ91" s="1548"/>
      <c r="BA91" s="1548"/>
      <c r="BB91" s="1548"/>
      <c r="BC91" s="1546"/>
      <c r="BD91" s="222">
        <f t="shared" si="37"/>
        <v>0</v>
      </c>
      <c r="BE91" s="456">
        <f t="shared" si="38"/>
        <v>0</v>
      </c>
      <c r="BF91" s="132"/>
      <c r="BG91" s="140">
        <f t="shared" si="39"/>
        <v>0</v>
      </c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50"/>
      <c r="BS91" s="141"/>
      <c r="BT91" s="141"/>
      <c r="BU91" s="130">
        <f t="shared" si="40"/>
        <v>0</v>
      </c>
      <c r="BV91" s="132"/>
    </row>
    <row r="92" spans="1:74" ht="14.25" customHeight="1" thickBot="1" x14ac:dyDescent="0.3">
      <c r="A92" s="132"/>
      <c r="B92" s="512">
        <v>46101</v>
      </c>
      <c r="C92" s="230"/>
      <c r="D92" s="134"/>
      <c r="E92" s="135"/>
      <c r="F92" s="135"/>
      <c r="G92" s="147">
        <f t="shared" si="32"/>
        <v>0</v>
      </c>
      <c r="H92" s="1070"/>
      <c r="I92" s="801"/>
      <c r="J92" s="611"/>
      <c r="K92" s="611"/>
      <c r="L92" s="611"/>
      <c r="M92" s="611"/>
      <c r="N92" s="143"/>
      <c r="O92" s="143"/>
      <c r="P92" s="143"/>
      <c r="Q92" s="143"/>
      <c r="R92" s="143"/>
      <c r="S92" s="143"/>
      <c r="T92" s="143"/>
      <c r="U92" s="143"/>
      <c r="V92" s="143"/>
      <c r="W92" s="103">
        <f t="shared" si="33"/>
        <v>0</v>
      </c>
      <c r="X92" s="611"/>
      <c r="Y92" s="611"/>
      <c r="Z92" s="611"/>
      <c r="AA92" s="611"/>
      <c r="AB92" s="611"/>
      <c r="AC92" s="143"/>
      <c r="AD92" s="143"/>
      <c r="AE92" s="143"/>
      <c r="AF92" s="143"/>
      <c r="AG92" s="143"/>
      <c r="AH92" s="143"/>
      <c r="AI92" s="143"/>
      <c r="AJ92" s="103">
        <f t="shared" si="34"/>
        <v>0</v>
      </c>
      <c r="AK92" s="134"/>
      <c r="AL92" s="134"/>
      <c r="AM92" s="136"/>
      <c r="AN92" s="105">
        <f t="shared" si="35"/>
        <v>0</v>
      </c>
      <c r="AO92" s="1744"/>
      <c r="AP92" s="143"/>
      <c r="AQ92" s="143"/>
      <c r="AR92" s="146"/>
      <c r="AS92" s="224">
        <f t="shared" si="36"/>
        <v>0</v>
      </c>
      <c r="AT92" s="1690"/>
      <c r="AU92" s="1626"/>
      <c r="AV92" s="1546"/>
      <c r="AW92" s="1546"/>
      <c r="AX92" s="1548"/>
      <c r="AY92" s="1626"/>
      <c r="AZ92" s="1548"/>
      <c r="BA92" s="1548"/>
      <c r="BB92" s="1548"/>
      <c r="BC92" s="1546"/>
      <c r="BD92" s="222">
        <f t="shared" si="37"/>
        <v>0</v>
      </c>
      <c r="BE92" s="456">
        <f t="shared" si="38"/>
        <v>0</v>
      </c>
      <c r="BF92" s="132"/>
      <c r="BG92" s="140">
        <f t="shared" si="39"/>
        <v>0</v>
      </c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50"/>
      <c r="BS92" s="141"/>
      <c r="BT92" s="141"/>
      <c r="BU92" s="130">
        <f t="shared" si="40"/>
        <v>0</v>
      </c>
      <c r="BV92" s="132"/>
    </row>
    <row r="93" spans="1:74" ht="14.25" customHeight="1" thickBot="1" x14ac:dyDescent="0.3">
      <c r="A93" s="132"/>
      <c r="B93" s="512">
        <v>46102</v>
      </c>
      <c r="C93" s="230"/>
      <c r="D93" s="134"/>
      <c r="E93" s="135"/>
      <c r="F93" s="135"/>
      <c r="G93" s="147">
        <f t="shared" si="32"/>
        <v>0</v>
      </c>
      <c r="H93" s="768"/>
      <c r="I93" s="801"/>
      <c r="J93" s="611"/>
      <c r="K93" s="611"/>
      <c r="L93" s="611"/>
      <c r="M93" s="611"/>
      <c r="N93" s="143"/>
      <c r="O93" s="143"/>
      <c r="P93" s="143"/>
      <c r="Q93" s="143"/>
      <c r="R93" s="143"/>
      <c r="S93" s="143"/>
      <c r="T93" s="143"/>
      <c r="U93" s="143"/>
      <c r="V93" s="143"/>
      <c r="W93" s="103">
        <f t="shared" si="33"/>
        <v>0</v>
      </c>
      <c r="X93" s="611"/>
      <c r="Y93" s="611"/>
      <c r="Z93" s="611"/>
      <c r="AA93" s="611"/>
      <c r="AB93" s="611"/>
      <c r="AC93" s="143"/>
      <c r="AD93" s="143"/>
      <c r="AE93" s="143"/>
      <c r="AF93" s="143"/>
      <c r="AG93" s="143"/>
      <c r="AH93" s="143"/>
      <c r="AI93" s="143"/>
      <c r="AJ93" s="103">
        <f t="shared" si="34"/>
        <v>0</v>
      </c>
      <c r="AK93" s="134"/>
      <c r="AL93" s="134"/>
      <c r="AM93" s="136"/>
      <c r="AN93" s="105">
        <f t="shared" si="35"/>
        <v>0</v>
      </c>
      <c r="AO93" s="1744"/>
      <c r="AP93" s="143"/>
      <c r="AQ93" s="143"/>
      <c r="AR93" s="146"/>
      <c r="AS93" s="224">
        <f t="shared" si="36"/>
        <v>0</v>
      </c>
      <c r="AT93" s="1690"/>
      <c r="AU93" s="1626"/>
      <c r="AV93" s="1546"/>
      <c r="AW93" s="1546"/>
      <c r="AX93" s="1548"/>
      <c r="AY93" s="1626"/>
      <c r="AZ93" s="1548"/>
      <c r="BA93" s="1548"/>
      <c r="BB93" s="1548"/>
      <c r="BC93" s="1546"/>
      <c r="BD93" s="222">
        <f t="shared" si="37"/>
        <v>0</v>
      </c>
      <c r="BE93" s="456">
        <f t="shared" si="38"/>
        <v>0</v>
      </c>
      <c r="BF93" s="132"/>
      <c r="BG93" s="140">
        <f t="shared" si="39"/>
        <v>0</v>
      </c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30">
        <f t="shared" si="40"/>
        <v>0</v>
      </c>
      <c r="BV93" s="132"/>
    </row>
    <row r="94" spans="1:74" ht="14.25" customHeight="1" thickBot="1" x14ac:dyDescent="0.3">
      <c r="A94" s="132"/>
      <c r="B94" s="512">
        <v>46103</v>
      </c>
      <c r="C94" s="230"/>
      <c r="D94" s="134"/>
      <c r="E94" s="135"/>
      <c r="F94" s="135"/>
      <c r="G94" s="147">
        <f t="shared" si="32"/>
        <v>0</v>
      </c>
      <c r="H94" s="1070"/>
      <c r="I94" s="801"/>
      <c r="J94" s="611"/>
      <c r="K94" s="611"/>
      <c r="L94" s="611"/>
      <c r="M94" s="611"/>
      <c r="N94" s="143"/>
      <c r="O94" s="143"/>
      <c r="P94" s="143"/>
      <c r="Q94" s="143"/>
      <c r="R94" s="143"/>
      <c r="S94" s="143"/>
      <c r="T94" s="145"/>
      <c r="U94" s="143"/>
      <c r="V94" s="143"/>
      <c r="W94" s="103">
        <f t="shared" si="33"/>
        <v>0</v>
      </c>
      <c r="X94" s="611"/>
      <c r="Y94" s="611"/>
      <c r="Z94" s="611"/>
      <c r="AA94" s="611"/>
      <c r="AB94" s="611"/>
      <c r="AC94" s="143"/>
      <c r="AD94" s="143"/>
      <c r="AE94" s="143"/>
      <c r="AF94" s="143"/>
      <c r="AG94" s="143"/>
      <c r="AH94" s="143"/>
      <c r="AI94" s="143"/>
      <c r="AJ94" s="103">
        <f t="shared" si="34"/>
        <v>0</v>
      </c>
      <c r="AK94" s="134"/>
      <c r="AL94" s="134"/>
      <c r="AM94" s="136"/>
      <c r="AN94" s="105">
        <f t="shared" si="35"/>
        <v>0</v>
      </c>
      <c r="AO94" s="1744"/>
      <c r="AP94" s="143"/>
      <c r="AQ94" s="143"/>
      <c r="AR94" s="146"/>
      <c r="AS94" s="224">
        <f t="shared" si="36"/>
        <v>0</v>
      </c>
      <c r="AT94" s="1690"/>
      <c r="AU94" s="1546"/>
      <c r="AV94" s="1546"/>
      <c r="AW94" s="1546"/>
      <c r="AX94" s="1548"/>
      <c r="AY94" s="1626"/>
      <c r="AZ94" s="1548"/>
      <c r="BA94" s="1548"/>
      <c r="BB94" s="1548"/>
      <c r="BC94" s="1546"/>
      <c r="BD94" s="222">
        <f t="shared" si="37"/>
        <v>0</v>
      </c>
      <c r="BE94" s="456">
        <f t="shared" si="38"/>
        <v>0</v>
      </c>
      <c r="BF94" s="132"/>
      <c r="BG94" s="140">
        <f t="shared" si="39"/>
        <v>0</v>
      </c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30">
        <f t="shared" si="40"/>
        <v>0</v>
      </c>
      <c r="BV94" s="132"/>
    </row>
    <row r="95" spans="1:74" ht="14.25" customHeight="1" thickBot="1" x14ac:dyDescent="0.3">
      <c r="A95" s="132"/>
      <c r="B95" s="512">
        <v>46104</v>
      </c>
      <c r="C95" s="230"/>
      <c r="D95" s="134"/>
      <c r="E95" s="135"/>
      <c r="F95" s="135"/>
      <c r="G95" s="147">
        <f t="shared" si="32"/>
        <v>0</v>
      </c>
      <c r="H95" s="768"/>
      <c r="I95" s="801"/>
      <c r="J95" s="611"/>
      <c r="K95" s="611"/>
      <c r="L95" s="611"/>
      <c r="M95" s="611"/>
      <c r="N95" s="143"/>
      <c r="O95" s="143"/>
      <c r="P95" s="143"/>
      <c r="Q95" s="143"/>
      <c r="R95" s="143"/>
      <c r="S95" s="143"/>
      <c r="T95" s="143"/>
      <c r="U95" s="143"/>
      <c r="V95" s="143"/>
      <c r="W95" s="103">
        <f t="shared" si="33"/>
        <v>0</v>
      </c>
      <c r="X95" s="611"/>
      <c r="Y95" s="611"/>
      <c r="Z95" s="611"/>
      <c r="AA95" s="611"/>
      <c r="AB95" s="611"/>
      <c r="AC95" s="143"/>
      <c r="AD95" s="143"/>
      <c r="AE95" s="143"/>
      <c r="AF95" s="143"/>
      <c r="AG95" s="143"/>
      <c r="AH95" s="143"/>
      <c r="AI95" s="143"/>
      <c r="AJ95" s="103">
        <f t="shared" si="34"/>
        <v>0</v>
      </c>
      <c r="AK95" s="134"/>
      <c r="AL95" s="134"/>
      <c r="AM95" s="136"/>
      <c r="AN95" s="105">
        <f t="shared" si="35"/>
        <v>0</v>
      </c>
      <c r="AO95" s="1744"/>
      <c r="AP95" s="143"/>
      <c r="AQ95" s="143"/>
      <c r="AR95" s="146"/>
      <c r="AS95" s="224">
        <f t="shared" si="36"/>
        <v>0</v>
      </c>
      <c r="AT95" s="1690"/>
      <c r="AU95" s="1626"/>
      <c r="AV95" s="1546"/>
      <c r="AW95" s="1546"/>
      <c r="AX95" s="1548"/>
      <c r="AY95" s="1626"/>
      <c r="AZ95" s="1548"/>
      <c r="BA95" s="1548"/>
      <c r="BB95" s="1548"/>
      <c r="BC95" s="1546"/>
      <c r="BD95" s="222">
        <f t="shared" si="37"/>
        <v>0</v>
      </c>
      <c r="BE95" s="456">
        <f t="shared" si="38"/>
        <v>0</v>
      </c>
      <c r="BF95" s="132"/>
      <c r="BG95" s="140">
        <f t="shared" si="39"/>
        <v>0</v>
      </c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50"/>
      <c r="BS95" s="141"/>
      <c r="BT95" s="141"/>
      <c r="BU95" s="130">
        <f t="shared" si="40"/>
        <v>0</v>
      </c>
      <c r="BV95" s="132"/>
    </row>
    <row r="96" spans="1:74" ht="14.25" customHeight="1" thickBot="1" x14ac:dyDescent="0.3">
      <c r="A96" s="132"/>
      <c r="B96" s="512">
        <v>46105</v>
      </c>
      <c r="C96" s="133"/>
      <c r="D96" s="134"/>
      <c r="E96" s="135"/>
      <c r="F96" s="135"/>
      <c r="G96" s="147">
        <f t="shared" si="32"/>
        <v>0</v>
      </c>
      <c r="H96" s="1070"/>
      <c r="I96" s="801"/>
      <c r="J96" s="611"/>
      <c r="K96" s="611"/>
      <c r="L96" s="611"/>
      <c r="M96" s="611"/>
      <c r="N96" s="143"/>
      <c r="O96" s="143"/>
      <c r="P96" s="143"/>
      <c r="Q96" s="143"/>
      <c r="R96" s="143"/>
      <c r="S96" s="143"/>
      <c r="T96" s="145"/>
      <c r="U96" s="143"/>
      <c r="V96" s="143"/>
      <c r="W96" s="103">
        <f t="shared" si="33"/>
        <v>0</v>
      </c>
      <c r="X96" s="611"/>
      <c r="Y96" s="611"/>
      <c r="Z96" s="611"/>
      <c r="AA96" s="611"/>
      <c r="AB96" s="611"/>
      <c r="AC96" s="143"/>
      <c r="AD96" s="143"/>
      <c r="AE96" s="143"/>
      <c r="AF96" s="143"/>
      <c r="AG96" s="143"/>
      <c r="AH96" s="143"/>
      <c r="AI96" s="143"/>
      <c r="AJ96" s="103">
        <f t="shared" si="34"/>
        <v>0</v>
      </c>
      <c r="AK96" s="134"/>
      <c r="AL96" s="134"/>
      <c r="AM96" s="136"/>
      <c r="AN96" s="105">
        <f t="shared" si="35"/>
        <v>0</v>
      </c>
      <c r="AO96" s="1744"/>
      <c r="AP96" s="143"/>
      <c r="AQ96" s="143"/>
      <c r="AR96" s="146"/>
      <c r="AS96" s="224">
        <f t="shared" si="36"/>
        <v>0</v>
      </c>
      <c r="AT96" s="1690"/>
      <c r="AU96" s="1626"/>
      <c r="AV96" s="1546"/>
      <c r="AW96" s="1546"/>
      <c r="AX96" s="1548"/>
      <c r="AY96" s="1554"/>
      <c r="AZ96" s="1548"/>
      <c r="BA96" s="1548"/>
      <c r="BB96" s="1548"/>
      <c r="BC96" s="1546"/>
      <c r="BD96" s="222">
        <f t="shared" si="37"/>
        <v>0</v>
      </c>
      <c r="BE96" s="456">
        <f t="shared" si="38"/>
        <v>0</v>
      </c>
      <c r="BF96" s="132"/>
      <c r="BG96" s="140">
        <f t="shared" si="39"/>
        <v>0</v>
      </c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50"/>
      <c r="BS96" s="495"/>
      <c r="BT96" s="141"/>
      <c r="BU96" s="130">
        <f t="shared" si="40"/>
        <v>0</v>
      </c>
      <c r="BV96" s="132"/>
    </row>
    <row r="97" spans="1:74" ht="13.5" customHeight="1" thickBot="1" x14ac:dyDescent="0.3">
      <c r="A97" s="132"/>
      <c r="B97" s="512">
        <v>46106</v>
      </c>
      <c r="C97" s="133"/>
      <c r="D97" s="134"/>
      <c r="E97" s="135"/>
      <c r="F97" s="135"/>
      <c r="G97" s="147">
        <f t="shared" si="32"/>
        <v>0</v>
      </c>
      <c r="H97" s="1070"/>
      <c r="I97" s="801"/>
      <c r="J97" s="611"/>
      <c r="K97" s="611"/>
      <c r="L97" s="611"/>
      <c r="M97" s="611"/>
      <c r="N97" s="143"/>
      <c r="O97" s="143"/>
      <c r="P97" s="143"/>
      <c r="Q97" s="143"/>
      <c r="R97" s="143"/>
      <c r="S97" s="143"/>
      <c r="T97" s="143"/>
      <c r="U97" s="143"/>
      <c r="V97" s="143"/>
      <c r="W97" s="103">
        <f t="shared" si="33"/>
        <v>0</v>
      </c>
      <c r="X97" s="611"/>
      <c r="Y97" s="611"/>
      <c r="Z97" s="611"/>
      <c r="AA97" s="611"/>
      <c r="AB97" s="611"/>
      <c r="AC97" s="143"/>
      <c r="AD97" s="143"/>
      <c r="AE97" s="143"/>
      <c r="AF97" s="143"/>
      <c r="AG97" s="143"/>
      <c r="AH97" s="143"/>
      <c r="AI97" s="143"/>
      <c r="AJ97" s="103">
        <f t="shared" si="34"/>
        <v>0</v>
      </c>
      <c r="AK97" s="134"/>
      <c r="AL97" s="134"/>
      <c r="AM97" s="136"/>
      <c r="AN97" s="105">
        <f t="shared" si="35"/>
        <v>0</v>
      </c>
      <c r="AO97" s="1744"/>
      <c r="AP97" s="143"/>
      <c r="AQ97" s="143"/>
      <c r="AR97" s="146"/>
      <c r="AS97" s="224">
        <f t="shared" si="36"/>
        <v>0</v>
      </c>
      <c r="AT97" s="1690"/>
      <c r="AU97" s="1546"/>
      <c r="AV97" s="1546"/>
      <c r="AW97" s="1546"/>
      <c r="AX97" s="1548"/>
      <c r="AY97" s="1554"/>
      <c r="AZ97" s="1548"/>
      <c r="BA97" s="1548"/>
      <c r="BB97" s="1548"/>
      <c r="BC97" s="1546"/>
      <c r="BD97" s="222">
        <f t="shared" si="37"/>
        <v>0</v>
      </c>
      <c r="BE97" s="456">
        <f t="shared" si="38"/>
        <v>0</v>
      </c>
      <c r="BF97" s="132"/>
      <c r="BG97" s="140">
        <f t="shared" si="39"/>
        <v>0</v>
      </c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50"/>
      <c r="BS97" s="141"/>
      <c r="BT97" s="141"/>
      <c r="BU97" s="130">
        <f t="shared" si="40"/>
        <v>0</v>
      </c>
      <c r="BV97" s="132"/>
    </row>
    <row r="98" spans="1:74" ht="14.25" customHeight="1" thickBot="1" x14ac:dyDescent="0.3">
      <c r="A98" s="132"/>
      <c r="B98" s="512">
        <v>46107</v>
      </c>
      <c r="C98" s="133"/>
      <c r="D98" s="134"/>
      <c r="E98" s="135"/>
      <c r="F98" s="135"/>
      <c r="G98" s="147">
        <f t="shared" si="32"/>
        <v>0</v>
      </c>
      <c r="H98" s="1070"/>
      <c r="I98" s="611"/>
      <c r="J98" s="611"/>
      <c r="K98" s="611"/>
      <c r="L98" s="611"/>
      <c r="M98" s="611"/>
      <c r="N98" s="143"/>
      <c r="O98" s="143"/>
      <c r="P98" s="143"/>
      <c r="Q98" s="143"/>
      <c r="R98" s="143"/>
      <c r="S98" s="143"/>
      <c r="T98" s="145"/>
      <c r="U98" s="143"/>
      <c r="V98" s="143"/>
      <c r="W98" s="103">
        <f t="shared" si="33"/>
        <v>0</v>
      </c>
      <c r="X98" s="611"/>
      <c r="Y98" s="611"/>
      <c r="Z98" s="611"/>
      <c r="AA98" s="611"/>
      <c r="AB98" s="611"/>
      <c r="AC98" s="143"/>
      <c r="AD98" s="143"/>
      <c r="AE98" s="143"/>
      <c r="AF98" s="143"/>
      <c r="AG98" s="143"/>
      <c r="AH98" s="143"/>
      <c r="AI98" s="143"/>
      <c r="AJ98" s="103">
        <f t="shared" si="34"/>
        <v>0</v>
      </c>
      <c r="AK98" s="134"/>
      <c r="AL98" s="134"/>
      <c r="AM98" s="136"/>
      <c r="AN98" s="105">
        <f t="shared" si="35"/>
        <v>0</v>
      </c>
      <c r="AO98" s="1744"/>
      <c r="AP98" s="143"/>
      <c r="AQ98" s="143"/>
      <c r="AR98" s="146"/>
      <c r="AS98" s="224">
        <f t="shared" si="36"/>
        <v>0</v>
      </c>
      <c r="AT98" s="1690"/>
      <c r="AU98" s="1626"/>
      <c r="AV98" s="1546"/>
      <c r="AW98" s="1546"/>
      <c r="AX98" s="1548"/>
      <c r="AY98" s="1554"/>
      <c r="AZ98" s="1548"/>
      <c r="BA98" s="1548"/>
      <c r="BB98" s="1548"/>
      <c r="BC98" s="1546"/>
      <c r="BD98" s="222">
        <f t="shared" si="37"/>
        <v>0</v>
      </c>
      <c r="BE98" s="456">
        <f t="shared" si="38"/>
        <v>0</v>
      </c>
      <c r="BF98" s="132"/>
      <c r="BG98" s="140">
        <f t="shared" si="39"/>
        <v>0</v>
      </c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/>
      <c r="BS98" s="141"/>
      <c r="BT98" s="141"/>
      <c r="BU98" s="130">
        <f t="shared" si="40"/>
        <v>0</v>
      </c>
      <c r="BV98" s="132"/>
    </row>
    <row r="99" spans="1:74" ht="14.25" customHeight="1" thickBot="1" x14ac:dyDescent="0.3">
      <c r="A99" s="132"/>
      <c r="B99" s="512">
        <v>46108</v>
      </c>
      <c r="C99" s="230"/>
      <c r="D99" s="134"/>
      <c r="E99" s="135"/>
      <c r="F99" s="135"/>
      <c r="G99" s="147">
        <f t="shared" si="32"/>
        <v>0</v>
      </c>
      <c r="H99" s="1070"/>
      <c r="I99" s="611"/>
      <c r="J99" s="611"/>
      <c r="K99" s="611"/>
      <c r="L99" s="611"/>
      <c r="M99" s="611"/>
      <c r="N99" s="143"/>
      <c r="O99" s="143"/>
      <c r="P99" s="143"/>
      <c r="Q99" s="143"/>
      <c r="R99" s="143"/>
      <c r="S99" s="143"/>
      <c r="T99" s="145"/>
      <c r="U99" s="143"/>
      <c r="V99" s="143"/>
      <c r="W99" s="103">
        <f t="shared" si="33"/>
        <v>0</v>
      </c>
      <c r="X99" s="611"/>
      <c r="Y99" s="611"/>
      <c r="Z99" s="611"/>
      <c r="AA99" s="611"/>
      <c r="AB99" s="611"/>
      <c r="AC99" s="143"/>
      <c r="AD99" s="143"/>
      <c r="AE99" s="143"/>
      <c r="AF99" s="143"/>
      <c r="AG99" s="143"/>
      <c r="AH99" s="143"/>
      <c r="AI99" s="143"/>
      <c r="AJ99" s="103">
        <f t="shared" si="34"/>
        <v>0</v>
      </c>
      <c r="AK99" s="134"/>
      <c r="AL99" s="134"/>
      <c r="AM99" s="136"/>
      <c r="AN99" s="105">
        <f t="shared" si="35"/>
        <v>0</v>
      </c>
      <c r="AO99" s="1744"/>
      <c r="AP99" s="143"/>
      <c r="AQ99" s="143"/>
      <c r="AR99" s="146"/>
      <c r="AS99" s="224">
        <f t="shared" si="36"/>
        <v>0</v>
      </c>
      <c r="AT99" s="1690"/>
      <c r="AU99" s="1626"/>
      <c r="AV99" s="1546"/>
      <c r="AW99" s="1546"/>
      <c r="AX99" s="1548"/>
      <c r="AY99" s="1554"/>
      <c r="AZ99" s="1548"/>
      <c r="BA99" s="1548"/>
      <c r="BB99" s="1548"/>
      <c r="BC99" s="1546"/>
      <c r="BD99" s="222">
        <f t="shared" si="37"/>
        <v>0</v>
      </c>
      <c r="BE99" s="456">
        <f t="shared" si="38"/>
        <v>0</v>
      </c>
      <c r="BF99" s="132"/>
      <c r="BG99" s="140">
        <f t="shared" si="39"/>
        <v>0</v>
      </c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50"/>
      <c r="BS99" s="141"/>
      <c r="BT99" s="141"/>
      <c r="BU99" s="130">
        <f t="shared" si="40"/>
        <v>0</v>
      </c>
      <c r="BV99" s="132"/>
    </row>
    <row r="100" spans="1:74" ht="14.25" customHeight="1" thickBot="1" x14ac:dyDescent="0.3">
      <c r="A100" s="132"/>
      <c r="B100" s="512">
        <v>46109</v>
      </c>
      <c r="C100" s="133"/>
      <c r="D100" s="134"/>
      <c r="E100" s="135"/>
      <c r="F100" s="135"/>
      <c r="G100" s="147">
        <f t="shared" si="32"/>
        <v>0</v>
      </c>
      <c r="H100" s="1070"/>
      <c r="I100" s="801"/>
      <c r="J100" s="611"/>
      <c r="K100" s="611"/>
      <c r="L100" s="611"/>
      <c r="M100" s="611"/>
      <c r="N100" s="143"/>
      <c r="O100" s="143"/>
      <c r="P100" s="143"/>
      <c r="Q100" s="143"/>
      <c r="R100" s="143"/>
      <c r="S100" s="143"/>
      <c r="T100" s="145"/>
      <c r="U100" s="143"/>
      <c r="V100" s="143"/>
      <c r="W100" s="103">
        <f t="shared" si="33"/>
        <v>0</v>
      </c>
      <c r="X100" s="611"/>
      <c r="Y100" s="611"/>
      <c r="Z100" s="611"/>
      <c r="AA100" s="611"/>
      <c r="AB100" s="611"/>
      <c r="AC100" s="143"/>
      <c r="AD100" s="143"/>
      <c r="AE100" s="143"/>
      <c r="AF100" s="143"/>
      <c r="AG100" s="143"/>
      <c r="AH100" s="143"/>
      <c r="AI100" s="143"/>
      <c r="AJ100" s="103">
        <f t="shared" si="34"/>
        <v>0</v>
      </c>
      <c r="AK100" s="134"/>
      <c r="AL100" s="134"/>
      <c r="AM100" s="136"/>
      <c r="AN100" s="105">
        <f t="shared" si="35"/>
        <v>0</v>
      </c>
      <c r="AO100" s="1744"/>
      <c r="AP100" s="143"/>
      <c r="AQ100" s="143"/>
      <c r="AR100" s="146"/>
      <c r="AS100" s="224">
        <f t="shared" si="36"/>
        <v>0</v>
      </c>
      <c r="AT100" s="1690"/>
      <c r="AU100" s="1546"/>
      <c r="AV100" s="1546"/>
      <c r="AW100" s="1546"/>
      <c r="AX100" s="1548"/>
      <c r="AY100" s="1554"/>
      <c r="AZ100" s="1548"/>
      <c r="BA100" s="1548"/>
      <c r="BB100" s="1548"/>
      <c r="BC100" s="1546"/>
      <c r="BD100" s="222">
        <f t="shared" si="37"/>
        <v>0</v>
      </c>
      <c r="BE100" s="456">
        <f t="shared" si="38"/>
        <v>0</v>
      </c>
      <c r="BF100" s="132"/>
      <c r="BG100" s="140">
        <f t="shared" si="39"/>
        <v>0</v>
      </c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30">
        <f t="shared" si="40"/>
        <v>0</v>
      </c>
      <c r="BV100" s="132"/>
    </row>
    <row r="101" spans="1:74" ht="14.25" customHeight="1" thickBot="1" x14ac:dyDescent="0.3">
      <c r="A101" s="132"/>
      <c r="B101" s="512">
        <v>46110</v>
      </c>
      <c r="C101" s="133"/>
      <c r="D101" s="134"/>
      <c r="E101" s="135"/>
      <c r="F101" s="135"/>
      <c r="G101" s="147">
        <f t="shared" si="32"/>
        <v>0</v>
      </c>
      <c r="H101" s="1070"/>
      <c r="I101" s="801"/>
      <c r="J101" s="611"/>
      <c r="K101" s="611"/>
      <c r="L101" s="611"/>
      <c r="M101" s="611"/>
      <c r="N101" s="143"/>
      <c r="O101" s="143"/>
      <c r="P101" s="143"/>
      <c r="Q101" s="143"/>
      <c r="R101" s="143"/>
      <c r="S101" s="143"/>
      <c r="T101" s="143"/>
      <c r="U101" s="143"/>
      <c r="V101" s="143"/>
      <c r="W101" s="103">
        <f t="shared" si="33"/>
        <v>0</v>
      </c>
      <c r="X101" s="611"/>
      <c r="Y101" s="611"/>
      <c r="Z101" s="611"/>
      <c r="AA101" s="611"/>
      <c r="AB101" s="611"/>
      <c r="AC101" s="143"/>
      <c r="AD101" s="143"/>
      <c r="AE101" s="143"/>
      <c r="AF101" s="143"/>
      <c r="AG101" s="143"/>
      <c r="AH101" s="143"/>
      <c r="AI101" s="143"/>
      <c r="AJ101" s="103">
        <f t="shared" si="34"/>
        <v>0</v>
      </c>
      <c r="AK101" s="134"/>
      <c r="AL101" s="134"/>
      <c r="AM101" s="136"/>
      <c r="AN101" s="105">
        <f t="shared" si="35"/>
        <v>0</v>
      </c>
      <c r="AO101" s="1744"/>
      <c r="AP101" s="143"/>
      <c r="AQ101" s="143"/>
      <c r="AR101" s="146"/>
      <c r="AS101" s="224">
        <f t="shared" si="36"/>
        <v>0</v>
      </c>
      <c r="AT101" s="1690"/>
      <c r="AU101" s="1546"/>
      <c r="AV101" s="1546"/>
      <c r="AW101" s="1546"/>
      <c r="AX101" s="1548"/>
      <c r="AY101" s="1554"/>
      <c r="AZ101" s="1548"/>
      <c r="BA101" s="1548"/>
      <c r="BB101" s="1548"/>
      <c r="BC101" s="1546"/>
      <c r="BD101" s="222">
        <f t="shared" si="37"/>
        <v>0</v>
      </c>
      <c r="BE101" s="456">
        <f t="shared" si="38"/>
        <v>0</v>
      </c>
      <c r="BF101" s="132"/>
      <c r="BG101" s="140">
        <f t="shared" si="39"/>
        <v>0</v>
      </c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30">
        <f t="shared" si="40"/>
        <v>0</v>
      </c>
      <c r="BV101" s="132"/>
    </row>
    <row r="102" spans="1:74" ht="14.25" customHeight="1" thickBot="1" x14ac:dyDescent="0.3">
      <c r="A102" s="132"/>
      <c r="B102" s="512">
        <v>46111</v>
      </c>
      <c r="C102" s="133"/>
      <c r="D102" s="134"/>
      <c r="E102" s="135"/>
      <c r="F102" s="135"/>
      <c r="G102" s="147">
        <f t="shared" si="32"/>
        <v>0</v>
      </c>
      <c r="H102" s="768"/>
      <c r="I102" s="801"/>
      <c r="J102" s="611"/>
      <c r="K102" s="611"/>
      <c r="L102" s="611"/>
      <c r="M102" s="611"/>
      <c r="N102" s="143"/>
      <c r="O102" s="143"/>
      <c r="P102" s="143"/>
      <c r="Q102" s="143"/>
      <c r="R102" s="143"/>
      <c r="S102" s="143"/>
      <c r="T102" s="145"/>
      <c r="U102" s="143"/>
      <c r="V102" s="143"/>
      <c r="W102" s="103">
        <f t="shared" si="33"/>
        <v>0</v>
      </c>
      <c r="X102" s="611"/>
      <c r="Y102" s="611"/>
      <c r="Z102" s="611"/>
      <c r="AA102" s="611"/>
      <c r="AB102" s="611"/>
      <c r="AC102" s="143"/>
      <c r="AD102" s="143"/>
      <c r="AE102" s="143"/>
      <c r="AF102" s="143"/>
      <c r="AG102" s="143"/>
      <c r="AH102" s="143"/>
      <c r="AI102" s="143"/>
      <c r="AJ102" s="103">
        <f t="shared" si="34"/>
        <v>0</v>
      </c>
      <c r="AK102" s="134"/>
      <c r="AL102" s="134"/>
      <c r="AM102" s="136"/>
      <c r="AN102" s="105">
        <f t="shared" si="35"/>
        <v>0</v>
      </c>
      <c r="AO102" s="1744"/>
      <c r="AP102" s="143"/>
      <c r="AQ102" s="143"/>
      <c r="AR102" s="146"/>
      <c r="AS102" s="224">
        <f t="shared" si="36"/>
        <v>0</v>
      </c>
      <c r="AT102" s="1690"/>
      <c r="AU102" s="1626"/>
      <c r="AV102" s="1546"/>
      <c r="AW102" s="1546"/>
      <c r="AX102" s="1548"/>
      <c r="AY102" s="1554"/>
      <c r="AZ102" s="1548"/>
      <c r="BA102" s="1548"/>
      <c r="BB102" s="1548"/>
      <c r="BC102" s="1546"/>
      <c r="BD102" s="222">
        <f t="shared" si="37"/>
        <v>0</v>
      </c>
      <c r="BE102" s="456">
        <f t="shared" si="38"/>
        <v>0</v>
      </c>
      <c r="BF102" s="132"/>
      <c r="BG102" s="140">
        <f t="shared" si="39"/>
        <v>0</v>
      </c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50"/>
      <c r="BS102" s="141"/>
      <c r="BT102" s="141"/>
      <c r="BU102" s="130">
        <f t="shared" si="40"/>
        <v>0</v>
      </c>
      <c r="BV102" s="132"/>
    </row>
    <row r="103" spans="1:74" ht="14.25" customHeight="1" x14ac:dyDescent="0.25">
      <c r="A103" s="132"/>
      <c r="B103" s="512">
        <v>46112</v>
      </c>
      <c r="C103" s="153"/>
      <c r="D103" s="154"/>
      <c r="E103" s="156"/>
      <c r="F103" s="156"/>
      <c r="G103" s="147">
        <f t="shared" si="32"/>
        <v>0</v>
      </c>
      <c r="H103" s="1072"/>
      <c r="I103" s="613"/>
      <c r="J103" s="613"/>
      <c r="K103" s="613"/>
      <c r="L103" s="613"/>
      <c r="M103" s="613"/>
      <c r="N103" s="157"/>
      <c r="O103" s="157"/>
      <c r="P103" s="157"/>
      <c r="Q103" s="157"/>
      <c r="R103" s="157"/>
      <c r="S103" s="157"/>
      <c r="T103" s="157"/>
      <c r="U103" s="157"/>
      <c r="V103" s="157"/>
      <c r="W103" s="103">
        <f t="shared" si="33"/>
        <v>0</v>
      </c>
      <c r="X103" s="613"/>
      <c r="Y103" s="613"/>
      <c r="Z103" s="613"/>
      <c r="AA103" s="613"/>
      <c r="AB103" s="613"/>
      <c r="AC103" s="157"/>
      <c r="AD103" s="157"/>
      <c r="AE103" s="157"/>
      <c r="AF103" s="157"/>
      <c r="AG103" s="157"/>
      <c r="AH103" s="157"/>
      <c r="AI103" s="157"/>
      <c r="AJ103" s="103">
        <f t="shared" si="34"/>
        <v>0</v>
      </c>
      <c r="AK103" s="154"/>
      <c r="AL103" s="154"/>
      <c r="AM103" s="159"/>
      <c r="AN103" s="105">
        <f t="shared" si="35"/>
        <v>0</v>
      </c>
      <c r="AO103" s="1748"/>
      <c r="AP103" s="157"/>
      <c r="AQ103" s="157"/>
      <c r="AR103" s="160"/>
      <c r="AS103" s="224">
        <f t="shared" si="36"/>
        <v>0</v>
      </c>
      <c r="AT103" s="1692"/>
      <c r="AU103" s="1660"/>
      <c r="AV103" s="1557"/>
      <c r="AW103" s="1557"/>
      <c r="AX103" s="1548"/>
      <c r="AY103" s="1642"/>
      <c r="AZ103" s="1548"/>
      <c r="BA103" s="1548"/>
      <c r="BB103" s="1548"/>
      <c r="BC103" s="1557"/>
      <c r="BD103" s="222">
        <f t="shared" si="37"/>
        <v>0</v>
      </c>
      <c r="BE103" s="501">
        <f t="shared" si="38"/>
        <v>0</v>
      </c>
      <c r="BF103" s="132"/>
      <c r="BG103" s="162">
        <f t="shared" si="39"/>
        <v>0</v>
      </c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41"/>
      <c r="BR103" s="789"/>
      <c r="BS103" s="163"/>
      <c r="BT103" s="163"/>
      <c r="BU103" s="164">
        <f t="shared" si="40"/>
        <v>0</v>
      </c>
      <c r="BV103" s="132"/>
    </row>
    <row r="104" spans="1:74" ht="14.25" customHeight="1" x14ac:dyDescent="0.25">
      <c r="A104" s="3"/>
      <c r="B104" s="2" t="s">
        <v>77</v>
      </c>
      <c r="C104" s="166">
        <f t="shared" ref="C104:P104" si="41">SUM(C73:C103)</f>
        <v>0</v>
      </c>
      <c r="D104" s="166">
        <f t="shared" si="41"/>
        <v>0</v>
      </c>
      <c r="E104" s="166">
        <f t="shared" si="41"/>
        <v>0</v>
      </c>
      <c r="F104" s="166">
        <f t="shared" si="41"/>
        <v>0</v>
      </c>
      <c r="G104" s="166">
        <f t="shared" si="41"/>
        <v>0</v>
      </c>
      <c r="H104" s="1073">
        <f t="shared" si="41"/>
        <v>0</v>
      </c>
      <c r="I104" s="284">
        <f t="shared" si="41"/>
        <v>0</v>
      </c>
      <c r="J104" s="166">
        <f t="shared" si="41"/>
        <v>0</v>
      </c>
      <c r="K104" s="166">
        <f t="shared" si="41"/>
        <v>0</v>
      </c>
      <c r="L104" s="166">
        <f t="shared" si="41"/>
        <v>0</v>
      </c>
      <c r="M104" s="166">
        <f t="shared" si="41"/>
        <v>0</v>
      </c>
      <c r="N104" s="166">
        <f t="shared" si="41"/>
        <v>0</v>
      </c>
      <c r="O104" s="166">
        <f t="shared" si="41"/>
        <v>0</v>
      </c>
      <c r="P104" s="166">
        <f t="shared" si="41"/>
        <v>0</v>
      </c>
      <c r="Q104" s="166"/>
      <c r="R104" s="166"/>
      <c r="S104" s="166">
        <f t="shared" ref="S104:BE104" si="42">SUM(S73:S103)</f>
        <v>0</v>
      </c>
      <c r="T104" s="166">
        <f t="shared" si="42"/>
        <v>0</v>
      </c>
      <c r="U104" s="166">
        <f t="shared" si="42"/>
        <v>0</v>
      </c>
      <c r="V104" s="166">
        <f t="shared" si="42"/>
        <v>0</v>
      </c>
      <c r="W104" s="166">
        <f t="shared" si="42"/>
        <v>0</v>
      </c>
      <c r="X104" s="617">
        <f t="shared" si="42"/>
        <v>0</v>
      </c>
      <c r="Y104" s="617">
        <f t="shared" si="42"/>
        <v>0</v>
      </c>
      <c r="Z104" s="617">
        <f t="shared" si="42"/>
        <v>0</v>
      </c>
      <c r="AA104" s="617">
        <f t="shared" si="42"/>
        <v>0</v>
      </c>
      <c r="AB104" s="617">
        <f t="shared" si="42"/>
        <v>0</v>
      </c>
      <c r="AC104" s="166">
        <f t="shared" si="42"/>
        <v>0</v>
      </c>
      <c r="AD104" s="166">
        <f t="shared" si="42"/>
        <v>0</v>
      </c>
      <c r="AE104" s="166">
        <f t="shared" si="42"/>
        <v>0</v>
      </c>
      <c r="AF104" s="166">
        <f t="shared" si="42"/>
        <v>0</v>
      </c>
      <c r="AG104" s="166">
        <f t="shared" si="42"/>
        <v>0</v>
      </c>
      <c r="AH104" s="166">
        <f t="shared" si="42"/>
        <v>0</v>
      </c>
      <c r="AI104" s="166">
        <f t="shared" si="42"/>
        <v>0</v>
      </c>
      <c r="AJ104" s="166">
        <f t="shared" si="42"/>
        <v>0</v>
      </c>
      <c r="AK104" s="166">
        <f t="shared" si="42"/>
        <v>0</v>
      </c>
      <c r="AL104" s="166">
        <f t="shared" si="42"/>
        <v>0</v>
      </c>
      <c r="AM104" s="166">
        <f t="shared" si="42"/>
        <v>0</v>
      </c>
      <c r="AN104" s="166">
        <f t="shared" si="42"/>
        <v>0</v>
      </c>
      <c r="AO104" s="166">
        <f t="shared" si="42"/>
        <v>0</v>
      </c>
      <c r="AP104" s="166">
        <f t="shared" si="42"/>
        <v>0</v>
      </c>
      <c r="AQ104" s="166">
        <f t="shared" si="42"/>
        <v>0</v>
      </c>
      <c r="AR104" s="166">
        <f t="shared" si="42"/>
        <v>0</v>
      </c>
      <c r="AS104" s="166">
        <f t="shared" si="42"/>
        <v>0</v>
      </c>
      <c r="AT104" s="165">
        <f t="shared" si="42"/>
        <v>0</v>
      </c>
      <c r="AU104" s="165">
        <f t="shared" si="42"/>
        <v>0</v>
      </c>
      <c r="AV104" s="165">
        <f t="shared" si="42"/>
        <v>0</v>
      </c>
      <c r="AW104" s="165">
        <f t="shared" si="42"/>
        <v>0</v>
      </c>
      <c r="AX104" s="165">
        <f t="shared" si="42"/>
        <v>0</v>
      </c>
      <c r="AY104" s="165">
        <f t="shared" si="42"/>
        <v>0</v>
      </c>
      <c r="AZ104" s="165">
        <f t="shared" si="42"/>
        <v>0</v>
      </c>
      <c r="BA104" s="165">
        <f t="shared" si="42"/>
        <v>0</v>
      </c>
      <c r="BB104" s="165">
        <f t="shared" si="42"/>
        <v>0</v>
      </c>
      <c r="BC104" s="165">
        <f t="shared" si="42"/>
        <v>0</v>
      </c>
      <c r="BD104" s="166">
        <f t="shared" si="42"/>
        <v>0</v>
      </c>
      <c r="BE104" s="166">
        <f t="shared" si="42"/>
        <v>0</v>
      </c>
      <c r="BF104" s="132"/>
      <c r="BG104" s="166">
        <f t="shared" ref="BG104:BU104" si="43">SUM(BG73:BG103)</f>
        <v>0</v>
      </c>
      <c r="BH104" s="166">
        <f t="shared" si="43"/>
        <v>0</v>
      </c>
      <c r="BI104" s="166">
        <f t="shared" si="43"/>
        <v>0</v>
      </c>
      <c r="BJ104" s="166">
        <f t="shared" si="43"/>
        <v>0</v>
      </c>
      <c r="BK104" s="166">
        <f t="shared" si="43"/>
        <v>0</v>
      </c>
      <c r="BL104" s="166">
        <f t="shared" si="43"/>
        <v>0</v>
      </c>
      <c r="BM104" s="166">
        <f t="shared" si="43"/>
        <v>0</v>
      </c>
      <c r="BN104" s="166">
        <f t="shared" si="43"/>
        <v>0</v>
      </c>
      <c r="BO104" s="166">
        <f t="shared" si="43"/>
        <v>0</v>
      </c>
      <c r="BP104" s="166">
        <f t="shared" si="43"/>
        <v>0</v>
      </c>
      <c r="BQ104" s="166">
        <f t="shared" si="43"/>
        <v>0</v>
      </c>
      <c r="BR104" s="166">
        <f t="shared" si="43"/>
        <v>0</v>
      </c>
      <c r="BS104" s="166">
        <f t="shared" si="43"/>
        <v>0</v>
      </c>
      <c r="BT104" s="166">
        <f t="shared" si="43"/>
        <v>0</v>
      </c>
      <c r="BU104" s="166">
        <f t="shared" si="43"/>
        <v>0</v>
      </c>
      <c r="BV104" s="132"/>
    </row>
    <row r="105" spans="1:74" ht="14.25" customHeight="1" x14ac:dyDescent="0.25">
      <c r="A105" s="1"/>
      <c r="B105" s="2"/>
      <c r="C105" s="3"/>
      <c r="D105" s="3"/>
      <c r="E105" s="3"/>
      <c r="F105" s="3"/>
      <c r="G105" s="4"/>
      <c r="H105" s="1"/>
      <c r="I105" s="1"/>
      <c r="J105" s="1"/>
      <c r="K105" s="1"/>
      <c r="L105" s="1"/>
      <c r="M105" s="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1"/>
      <c r="Y105" s="1"/>
      <c r="Z105" s="1"/>
      <c r="AA105" s="1"/>
      <c r="AB105" s="1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4"/>
      <c r="AO105" s="3"/>
      <c r="AP105" s="3"/>
      <c r="AQ105" s="3"/>
      <c r="AR105" s="3"/>
      <c r="AS105" s="4"/>
      <c r="AT105" s="380"/>
      <c r="AU105" s="132"/>
      <c r="AV105" s="132"/>
      <c r="AW105" s="3"/>
      <c r="AX105" s="3"/>
      <c r="AY105" s="132"/>
      <c r="AZ105" s="132"/>
      <c r="BA105" s="132"/>
      <c r="BB105" s="132"/>
      <c r="BC105" s="132"/>
      <c r="BD105" s="4"/>
      <c r="BE105" s="1"/>
      <c r="BF105" s="132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1:74" ht="14.25" customHeight="1" thickBot="1" x14ac:dyDescent="0.3">
      <c r="A106" s="1"/>
      <c r="B106" s="2"/>
      <c r="C106" s="3"/>
      <c r="D106" s="3"/>
      <c r="E106" s="3"/>
      <c r="F106" s="3"/>
      <c r="G106" s="4"/>
      <c r="H106" s="1"/>
      <c r="I106" s="1"/>
      <c r="J106" s="1"/>
      <c r="K106" s="1"/>
      <c r="L106" s="1"/>
      <c r="M106" s="1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1"/>
      <c r="Y106" s="1"/>
      <c r="Z106" s="1"/>
      <c r="AA106" s="1"/>
      <c r="AB106" s="1"/>
      <c r="AC106" s="3"/>
      <c r="AD106" s="3"/>
      <c r="AE106" s="3"/>
      <c r="AF106" s="3"/>
      <c r="AG106" s="3"/>
      <c r="AH106" s="3"/>
      <c r="AI106" s="3"/>
      <c r="AJ106" s="176"/>
      <c r="AK106" s="3"/>
      <c r="AL106" s="3"/>
      <c r="AM106" s="3"/>
      <c r="AN106" s="4"/>
      <c r="AO106" s="3"/>
      <c r="AP106" s="3"/>
      <c r="AQ106" s="3"/>
      <c r="AR106" s="3"/>
      <c r="AS106" s="4"/>
      <c r="AT106" s="790"/>
      <c r="AU106" s="177"/>
      <c r="AV106" s="177"/>
      <c r="AW106" s="177"/>
      <c r="AX106" s="177"/>
      <c r="AY106" s="4"/>
      <c r="AZ106" s="4"/>
      <c r="BA106" s="4"/>
      <c r="BB106" s="132"/>
      <c r="BC106" s="132"/>
      <c r="BD106" s="177"/>
      <c r="BE106" s="1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1:74" ht="14.25" customHeight="1" x14ac:dyDescent="0.25">
      <c r="A107" s="1"/>
      <c r="B107" s="2"/>
      <c r="C107" s="3"/>
      <c r="D107" s="3"/>
      <c r="E107" s="3"/>
      <c r="F107" s="3"/>
      <c r="G107" s="4"/>
      <c r="H107" s="1"/>
      <c r="I107" s="1"/>
      <c r="J107" s="1"/>
      <c r="K107" s="1"/>
      <c r="L107" s="1"/>
      <c r="M107" s="1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1074"/>
      <c r="Y107" s="1074"/>
      <c r="Z107" s="1074"/>
      <c r="AA107" s="1074"/>
      <c r="AB107" s="1074"/>
      <c r="AC107" s="3"/>
      <c r="AD107" s="3"/>
      <c r="AE107" s="3"/>
      <c r="AF107" s="3"/>
      <c r="AG107" s="3"/>
      <c r="AH107" s="3"/>
      <c r="AI107" s="3"/>
      <c r="AJ107" s="3"/>
      <c r="AK107" s="96"/>
      <c r="AL107" s="96"/>
      <c r="AM107" s="96"/>
      <c r="AN107" s="1075"/>
      <c r="AO107" s="96"/>
      <c r="AP107" s="96"/>
      <c r="AQ107" s="96"/>
      <c r="AR107" s="96"/>
      <c r="AS107" s="1075"/>
      <c r="AT107" s="1076"/>
      <c r="AU107" s="1077"/>
      <c r="AV107" s="1077"/>
      <c r="AW107" s="1077"/>
      <c r="AX107" s="1077"/>
      <c r="AY107" s="1077"/>
      <c r="AZ107" s="1077"/>
      <c r="BA107" s="1077"/>
      <c r="BB107" s="495"/>
      <c r="BC107" s="495"/>
      <c r="BD107" s="4"/>
      <c r="BE107" s="1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1:74" ht="14.25" customHeight="1" x14ac:dyDescent="0.25">
      <c r="A108" s="5"/>
      <c r="B108" s="306">
        <v>46113</v>
      </c>
      <c r="C108" s="94"/>
      <c r="D108" s="95"/>
      <c r="E108" s="97"/>
      <c r="F108" s="97"/>
      <c r="G108" s="265">
        <f t="shared" ref="G108:G134" si="44">+C108+D108+E108+F108</f>
        <v>0</v>
      </c>
      <c r="H108" s="1078"/>
      <c r="I108" s="638"/>
      <c r="J108" s="638"/>
      <c r="K108" s="638"/>
      <c r="L108" s="638"/>
      <c r="M108" s="638"/>
      <c r="N108" s="101"/>
      <c r="O108" s="101"/>
      <c r="P108" s="101"/>
      <c r="Q108" s="101"/>
      <c r="R108" s="101"/>
      <c r="S108" s="101"/>
      <c r="T108" s="102"/>
      <c r="U108" s="101"/>
      <c r="V108" s="101"/>
      <c r="W108" s="817">
        <f t="shared" ref="W108:W138" si="45">SUM(H108:V108)</f>
        <v>0</v>
      </c>
      <c r="X108" s="638"/>
      <c r="Y108" s="638"/>
      <c r="Z108" s="638"/>
      <c r="AA108" s="638"/>
      <c r="AB108" s="638"/>
      <c r="AC108" s="101"/>
      <c r="AD108" s="101"/>
      <c r="AE108" s="101"/>
      <c r="AF108" s="101"/>
      <c r="AG108" s="101"/>
      <c r="AH108" s="101"/>
      <c r="AI108" s="101"/>
      <c r="AJ108" s="103">
        <f t="shared" ref="AJ108:AJ138" si="46">SUM(X108:AI108)</f>
        <v>0</v>
      </c>
      <c r="AK108" s="95"/>
      <c r="AL108" s="95"/>
      <c r="AM108" s="104"/>
      <c r="AN108" s="191">
        <f t="shared" ref="AN108:AN138" si="47">SUM(AK108:AM108)</f>
        <v>0</v>
      </c>
      <c r="AO108" s="102"/>
      <c r="AP108" s="101"/>
      <c r="AQ108" s="101"/>
      <c r="AR108" s="106"/>
      <c r="AS108" s="224">
        <f t="shared" ref="AS108:AS138" si="48">+G108-W108-AJ108-AN108-AO108-AP108-AQ108-AR108</f>
        <v>0</v>
      </c>
      <c r="AT108" s="1685"/>
      <c r="AU108" s="1537"/>
      <c r="AV108" s="1537"/>
      <c r="AW108" s="1537"/>
      <c r="AX108" s="1548"/>
      <c r="AY108" s="1721"/>
      <c r="AZ108" s="1548"/>
      <c r="BA108" s="1548"/>
      <c r="BB108" s="1548"/>
      <c r="BC108" s="1537"/>
      <c r="BD108" s="222">
        <f t="shared" ref="BD108:BD138" si="49">SUM(AT108:BC108)-BB108</f>
        <v>0</v>
      </c>
      <c r="BE108" s="1079">
        <f t="shared" ref="BE108:BE138" si="50">+AS108-BD108</f>
        <v>0</v>
      </c>
      <c r="BF108" s="3"/>
      <c r="BG108" s="104">
        <f t="shared" ref="BG108:BG138" si="51">SUM(BH108:BT108)</f>
        <v>0</v>
      </c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19"/>
      <c r="BS108" s="123"/>
      <c r="BT108" s="123"/>
      <c r="BU108" s="817">
        <f t="shared" ref="BU108:BU138" si="52">+BE108-BG108</f>
        <v>0</v>
      </c>
      <c r="BV108" s="3"/>
    </row>
    <row r="109" spans="1:74" ht="14.25" customHeight="1" x14ac:dyDescent="0.25">
      <c r="A109" s="5"/>
      <c r="B109" s="306">
        <v>46114</v>
      </c>
      <c r="C109" s="118"/>
      <c r="D109" s="119"/>
      <c r="E109" s="120"/>
      <c r="F109" s="120"/>
      <c r="G109" s="265">
        <f t="shared" si="44"/>
        <v>0</v>
      </c>
      <c r="H109" s="768"/>
      <c r="I109" s="801"/>
      <c r="J109" s="611"/>
      <c r="K109" s="611"/>
      <c r="L109" s="611"/>
      <c r="M109" s="611"/>
      <c r="N109" s="143"/>
      <c r="O109" s="143"/>
      <c r="P109" s="143"/>
      <c r="Q109" s="143"/>
      <c r="R109" s="143"/>
      <c r="S109" s="143"/>
      <c r="T109" s="143"/>
      <c r="U109" s="143"/>
      <c r="V109" s="143"/>
      <c r="W109" s="103">
        <f t="shared" si="45"/>
        <v>0</v>
      </c>
      <c r="X109" s="611"/>
      <c r="Y109" s="611"/>
      <c r="Z109" s="611"/>
      <c r="AA109" s="611"/>
      <c r="AB109" s="611"/>
      <c r="AC109" s="143"/>
      <c r="AD109" s="143"/>
      <c r="AE109" s="143"/>
      <c r="AF109" s="143"/>
      <c r="AG109" s="143"/>
      <c r="AH109" s="143"/>
      <c r="AI109" s="143"/>
      <c r="AJ109" s="103">
        <f t="shared" si="46"/>
        <v>0</v>
      </c>
      <c r="AK109" s="119"/>
      <c r="AL109" s="119"/>
      <c r="AM109" s="123"/>
      <c r="AN109" s="191">
        <f t="shared" si="47"/>
        <v>0</v>
      </c>
      <c r="AO109" s="145"/>
      <c r="AP109" s="143"/>
      <c r="AQ109" s="143"/>
      <c r="AR109" s="146"/>
      <c r="AS109" s="224">
        <f t="shared" si="48"/>
        <v>0</v>
      </c>
      <c r="AT109" s="1553"/>
      <c r="AU109" s="1626"/>
      <c r="AV109" s="1546"/>
      <c r="AW109" s="1546"/>
      <c r="AX109" s="1548"/>
      <c r="AY109" s="1554"/>
      <c r="AZ109" s="1548"/>
      <c r="BA109" s="1548"/>
      <c r="BB109" s="1548"/>
      <c r="BC109" s="1546"/>
      <c r="BD109" s="222">
        <f t="shared" si="49"/>
        <v>0</v>
      </c>
      <c r="BE109" s="1055">
        <f t="shared" si="50"/>
        <v>0</v>
      </c>
      <c r="BF109" s="3"/>
      <c r="BG109" s="113">
        <f t="shared" si="51"/>
        <v>0</v>
      </c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30">
        <f t="shared" si="52"/>
        <v>0</v>
      </c>
      <c r="BV109" s="3"/>
    </row>
    <row r="110" spans="1:74" ht="14.25" customHeight="1" x14ac:dyDescent="0.25">
      <c r="A110" s="3"/>
      <c r="B110" s="306">
        <v>46115</v>
      </c>
      <c r="C110" s="118"/>
      <c r="D110" s="119"/>
      <c r="E110" s="120"/>
      <c r="F110" s="120"/>
      <c r="G110" s="147">
        <f t="shared" si="44"/>
        <v>0</v>
      </c>
      <c r="H110" s="768"/>
      <c r="I110" s="801"/>
      <c r="J110" s="611"/>
      <c r="K110" s="611"/>
      <c r="L110" s="611"/>
      <c r="M110" s="611"/>
      <c r="N110" s="143"/>
      <c r="O110" s="143"/>
      <c r="P110" s="143"/>
      <c r="Q110" s="143"/>
      <c r="R110" s="143"/>
      <c r="S110" s="143"/>
      <c r="T110" s="145"/>
      <c r="U110" s="143"/>
      <c r="V110" s="143"/>
      <c r="W110" s="103">
        <f t="shared" si="45"/>
        <v>0</v>
      </c>
      <c r="X110" s="611"/>
      <c r="Y110" s="611"/>
      <c r="Z110" s="611"/>
      <c r="AA110" s="611"/>
      <c r="AB110" s="611"/>
      <c r="AC110" s="143"/>
      <c r="AD110" s="143"/>
      <c r="AE110" s="143"/>
      <c r="AF110" s="143"/>
      <c r="AG110" s="143"/>
      <c r="AH110" s="143"/>
      <c r="AI110" s="143"/>
      <c r="AJ110" s="103">
        <f t="shared" si="46"/>
        <v>0</v>
      </c>
      <c r="AK110" s="119"/>
      <c r="AL110" s="119"/>
      <c r="AM110" s="123"/>
      <c r="AN110" s="105">
        <f t="shared" si="47"/>
        <v>0</v>
      </c>
      <c r="AO110" s="145"/>
      <c r="AP110" s="143"/>
      <c r="AQ110" s="143"/>
      <c r="AR110" s="146"/>
      <c r="AS110" s="224">
        <f t="shared" si="48"/>
        <v>0</v>
      </c>
      <c r="AT110" s="1553"/>
      <c r="AU110" s="1546"/>
      <c r="AV110" s="1546"/>
      <c r="AW110" s="1546"/>
      <c r="AX110" s="1548"/>
      <c r="AY110" s="1554"/>
      <c r="AZ110" s="1548"/>
      <c r="BA110" s="1548"/>
      <c r="BB110" s="1548"/>
      <c r="BC110" s="1546"/>
      <c r="BD110" s="222">
        <f t="shared" si="49"/>
        <v>0</v>
      </c>
      <c r="BE110" s="1055">
        <f t="shared" si="50"/>
        <v>0</v>
      </c>
      <c r="BF110" s="3"/>
      <c r="BG110" s="113">
        <f t="shared" si="51"/>
        <v>0</v>
      </c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30">
        <f t="shared" si="52"/>
        <v>0</v>
      </c>
      <c r="BV110" s="3"/>
    </row>
    <row r="111" spans="1:74" ht="14.25" customHeight="1" x14ac:dyDescent="0.25">
      <c r="A111" s="3"/>
      <c r="B111" s="306">
        <v>46116</v>
      </c>
      <c r="C111" s="118"/>
      <c r="D111" s="119"/>
      <c r="E111" s="120"/>
      <c r="F111" s="120"/>
      <c r="G111" s="147">
        <f t="shared" si="44"/>
        <v>0</v>
      </c>
      <c r="H111" s="768"/>
      <c r="I111" s="801"/>
      <c r="J111" s="611"/>
      <c r="K111" s="611"/>
      <c r="L111" s="611"/>
      <c r="M111" s="611"/>
      <c r="N111" s="143"/>
      <c r="O111" s="143"/>
      <c r="P111" s="143"/>
      <c r="Q111" s="143"/>
      <c r="R111" s="143"/>
      <c r="S111" s="143"/>
      <c r="T111" s="143"/>
      <c r="U111" s="143"/>
      <c r="V111" s="143"/>
      <c r="W111" s="103">
        <f t="shared" si="45"/>
        <v>0</v>
      </c>
      <c r="X111" s="611"/>
      <c r="Y111" s="611"/>
      <c r="Z111" s="611"/>
      <c r="AA111" s="611"/>
      <c r="AB111" s="611"/>
      <c r="AC111" s="143"/>
      <c r="AD111" s="143"/>
      <c r="AE111" s="143"/>
      <c r="AF111" s="143"/>
      <c r="AG111" s="143"/>
      <c r="AH111" s="143"/>
      <c r="AI111" s="143"/>
      <c r="AJ111" s="103">
        <f t="shared" si="46"/>
        <v>0</v>
      </c>
      <c r="AK111" s="119"/>
      <c r="AL111" s="119"/>
      <c r="AM111" s="123"/>
      <c r="AN111" s="105">
        <f t="shared" si="47"/>
        <v>0</v>
      </c>
      <c r="AO111" s="145"/>
      <c r="AP111" s="143"/>
      <c r="AQ111" s="143"/>
      <c r="AR111" s="146"/>
      <c r="AS111" s="224">
        <f t="shared" si="48"/>
        <v>0</v>
      </c>
      <c r="AT111" s="1553"/>
      <c r="AU111" s="1626"/>
      <c r="AV111" s="1690"/>
      <c r="AW111" s="1546"/>
      <c r="AX111" s="1548"/>
      <c r="AY111" s="1554"/>
      <c r="AZ111" s="1548"/>
      <c r="BA111" s="1548"/>
      <c r="BB111" s="1548"/>
      <c r="BC111" s="1546"/>
      <c r="BD111" s="222">
        <f t="shared" si="49"/>
        <v>0</v>
      </c>
      <c r="BE111" s="1055">
        <f t="shared" si="50"/>
        <v>0</v>
      </c>
      <c r="BF111" s="3"/>
      <c r="BG111" s="113">
        <f t="shared" si="51"/>
        <v>0</v>
      </c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31"/>
      <c r="BS111" s="129"/>
      <c r="BT111" s="129"/>
      <c r="BU111" s="130">
        <f t="shared" si="52"/>
        <v>0</v>
      </c>
      <c r="BV111" s="3"/>
    </row>
    <row r="112" spans="1:74" ht="14.25" customHeight="1" x14ac:dyDescent="0.25">
      <c r="A112" s="5"/>
      <c r="B112" s="306">
        <v>46117</v>
      </c>
      <c r="C112" s="133"/>
      <c r="D112" s="134"/>
      <c r="E112" s="135"/>
      <c r="F112" s="135"/>
      <c r="G112" s="147">
        <f t="shared" si="44"/>
        <v>0</v>
      </c>
      <c r="H112" s="1070"/>
      <c r="I112" s="801"/>
      <c r="J112" s="611"/>
      <c r="K112" s="611"/>
      <c r="L112" s="611"/>
      <c r="M112" s="611"/>
      <c r="N112" s="143"/>
      <c r="O112" s="143"/>
      <c r="P112" s="143"/>
      <c r="Q112" s="143"/>
      <c r="R112" s="143"/>
      <c r="S112" s="143"/>
      <c r="T112" s="143"/>
      <c r="U112" s="143"/>
      <c r="V112" s="143"/>
      <c r="W112" s="103">
        <f t="shared" si="45"/>
        <v>0</v>
      </c>
      <c r="X112" s="611"/>
      <c r="Y112" s="611"/>
      <c r="Z112" s="611"/>
      <c r="AA112" s="611"/>
      <c r="AB112" s="611"/>
      <c r="AC112" s="143"/>
      <c r="AD112" s="143"/>
      <c r="AE112" s="143"/>
      <c r="AF112" s="143"/>
      <c r="AG112" s="143"/>
      <c r="AH112" s="143"/>
      <c r="AI112" s="143"/>
      <c r="AJ112" s="103">
        <f t="shared" si="46"/>
        <v>0</v>
      </c>
      <c r="AK112" s="134"/>
      <c r="AL112" s="134"/>
      <c r="AM112" s="136"/>
      <c r="AN112" s="105">
        <f t="shared" si="47"/>
        <v>0</v>
      </c>
      <c r="AO112" s="145"/>
      <c r="AP112" s="143"/>
      <c r="AQ112" s="143"/>
      <c r="AR112" s="146"/>
      <c r="AS112" s="224">
        <f t="shared" si="48"/>
        <v>0</v>
      </c>
      <c r="AT112" s="1553"/>
      <c r="AU112" s="1626"/>
      <c r="AV112" s="1546"/>
      <c r="AW112" s="1546"/>
      <c r="AX112" s="1548"/>
      <c r="AY112" s="1554"/>
      <c r="AZ112" s="1548"/>
      <c r="BA112" s="1548"/>
      <c r="BB112" s="1548"/>
      <c r="BC112" s="1546"/>
      <c r="BD112" s="222">
        <f t="shared" si="49"/>
        <v>0</v>
      </c>
      <c r="BE112" s="456">
        <f t="shared" si="50"/>
        <v>0</v>
      </c>
      <c r="BF112" s="132"/>
      <c r="BG112" s="140">
        <f t="shared" si="51"/>
        <v>0</v>
      </c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30">
        <f t="shared" si="52"/>
        <v>0</v>
      </c>
      <c r="BV112" s="132"/>
    </row>
    <row r="113" spans="1:74" ht="14.25" customHeight="1" x14ac:dyDescent="0.25">
      <c r="A113" s="132"/>
      <c r="B113" s="306">
        <v>46118</v>
      </c>
      <c r="C113" s="133"/>
      <c r="D113" s="134"/>
      <c r="E113" s="135"/>
      <c r="F113" s="135"/>
      <c r="G113" s="147">
        <f t="shared" si="44"/>
        <v>0</v>
      </c>
      <c r="H113" s="1070"/>
      <c r="I113" s="611"/>
      <c r="J113" s="611"/>
      <c r="K113" s="611"/>
      <c r="L113" s="611"/>
      <c r="M113" s="611"/>
      <c r="N113" s="143"/>
      <c r="O113" s="143"/>
      <c r="P113" s="143"/>
      <c r="Q113" s="143"/>
      <c r="R113" s="143"/>
      <c r="S113" s="143"/>
      <c r="T113" s="143"/>
      <c r="U113" s="143"/>
      <c r="V113" s="143"/>
      <c r="W113" s="103">
        <f t="shared" si="45"/>
        <v>0</v>
      </c>
      <c r="X113" s="611"/>
      <c r="Y113" s="611"/>
      <c r="Z113" s="611"/>
      <c r="AA113" s="611"/>
      <c r="AB113" s="611"/>
      <c r="AC113" s="143"/>
      <c r="AD113" s="143"/>
      <c r="AE113" s="143"/>
      <c r="AF113" s="143"/>
      <c r="AG113" s="143"/>
      <c r="AH113" s="143"/>
      <c r="AI113" s="143"/>
      <c r="AJ113" s="103">
        <f t="shared" si="46"/>
        <v>0</v>
      </c>
      <c r="AK113" s="134"/>
      <c r="AL113" s="134"/>
      <c r="AM113" s="136"/>
      <c r="AN113" s="105">
        <f t="shared" si="47"/>
        <v>0</v>
      </c>
      <c r="AO113" s="145"/>
      <c r="AP113" s="143"/>
      <c r="AQ113" s="143"/>
      <c r="AR113" s="146"/>
      <c r="AS113" s="224">
        <f t="shared" si="48"/>
        <v>0</v>
      </c>
      <c r="AT113" s="1553"/>
      <c r="AU113" s="1626"/>
      <c r="AV113" s="1546"/>
      <c r="AW113" s="1546"/>
      <c r="AX113" s="1548"/>
      <c r="AY113" s="1554"/>
      <c r="AZ113" s="1548"/>
      <c r="BA113" s="1548"/>
      <c r="BB113" s="1548"/>
      <c r="BC113" s="1546"/>
      <c r="BD113" s="222">
        <f t="shared" si="49"/>
        <v>0</v>
      </c>
      <c r="BE113" s="456">
        <f t="shared" si="50"/>
        <v>0</v>
      </c>
      <c r="BF113" s="132"/>
      <c r="BG113" s="140">
        <f t="shared" si="51"/>
        <v>0</v>
      </c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50"/>
      <c r="BS113" s="141"/>
      <c r="BT113" s="141"/>
      <c r="BU113" s="130">
        <f t="shared" si="52"/>
        <v>0</v>
      </c>
      <c r="BV113" s="132"/>
    </row>
    <row r="114" spans="1:74" ht="14.25" customHeight="1" x14ac:dyDescent="0.25">
      <c r="A114" s="132"/>
      <c r="B114" s="306">
        <v>46119</v>
      </c>
      <c r="C114" s="133"/>
      <c r="D114" s="134"/>
      <c r="E114" s="135"/>
      <c r="F114" s="135"/>
      <c r="G114" s="147">
        <f t="shared" si="44"/>
        <v>0</v>
      </c>
      <c r="H114" s="768"/>
      <c r="I114" s="611"/>
      <c r="J114" s="611"/>
      <c r="K114" s="611"/>
      <c r="L114" s="611"/>
      <c r="M114" s="611"/>
      <c r="N114" s="143"/>
      <c r="O114" s="143"/>
      <c r="P114" s="143"/>
      <c r="Q114" s="143"/>
      <c r="R114" s="143"/>
      <c r="S114" s="143"/>
      <c r="T114" s="143"/>
      <c r="U114" s="143"/>
      <c r="V114" s="143"/>
      <c r="W114" s="103">
        <f t="shared" si="45"/>
        <v>0</v>
      </c>
      <c r="X114" s="611"/>
      <c r="Y114" s="611"/>
      <c r="Z114" s="611"/>
      <c r="AA114" s="611"/>
      <c r="AB114" s="611"/>
      <c r="AC114" s="143"/>
      <c r="AD114" s="143"/>
      <c r="AE114" s="143"/>
      <c r="AF114" s="143"/>
      <c r="AG114" s="143"/>
      <c r="AH114" s="143"/>
      <c r="AI114" s="143"/>
      <c r="AJ114" s="103">
        <f t="shared" si="46"/>
        <v>0</v>
      </c>
      <c r="AK114" s="134"/>
      <c r="AL114" s="134"/>
      <c r="AM114" s="136"/>
      <c r="AN114" s="105">
        <f t="shared" si="47"/>
        <v>0</v>
      </c>
      <c r="AO114" s="145"/>
      <c r="AP114" s="143"/>
      <c r="AQ114" s="143"/>
      <c r="AR114" s="146"/>
      <c r="AS114" s="224">
        <f t="shared" si="48"/>
        <v>0</v>
      </c>
      <c r="AT114" s="1553"/>
      <c r="AU114" s="1626"/>
      <c r="AV114" s="1546"/>
      <c r="AW114" s="1546"/>
      <c r="AX114" s="1548"/>
      <c r="AY114" s="1554"/>
      <c r="AZ114" s="1548"/>
      <c r="BA114" s="1548"/>
      <c r="BB114" s="1548"/>
      <c r="BC114" s="1546"/>
      <c r="BD114" s="222">
        <f t="shared" si="49"/>
        <v>0</v>
      </c>
      <c r="BE114" s="456">
        <f t="shared" si="50"/>
        <v>0</v>
      </c>
      <c r="BF114" s="132"/>
      <c r="BG114" s="140">
        <f t="shared" si="51"/>
        <v>0</v>
      </c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30">
        <f t="shared" si="52"/>
        <v>0</v>
      </c>
      <c r="BV114" s="132"/>
    </row>
    <row r="115" spans="1:74" ht="14.25" customHeight="1" x14ac:dyDescent="0.25">
      <c r="A115" s="132"/>
      <c r="B115" s="306">
        <v>46120</v>
      </c>
      <c r="C115" s="133"/>
      <c r="D115" s="134"/>
      <c r="E115" s="135"/>
      <c r="F115" s="135"/>
      <c r="G115" s="147">
        <f t="shared" si="44"/>
        <v>0</v>
      </c>
      <c r="H115" s="1070"/>
      <c r="I115" s="611"/>
      <c r="J115" s="611"/>
      <c r="K115" s="611"/>
      <c r="L115" s="611"/>
      <c r="M115" s="611"/>
      <c r="N115" s="143"/>
      <c r="O115" s="143"/>
      <c r="P115" s="143"/>
      <c r="Q115" s="143"/>
      <c r="R115" s="143"/>
      <c r="S115" s="143"/>
      <c r="T115" s="143"/>
      <c r="U115" s="143"/>
      <c r="V115" s="143"/>
      <c r="W115" s="103">
        <f t="shared" si="45"/>
        <v>0</v>
      </c>
      <c r="X115" s="611"/>
      <c r="Y115" s="611"/>
      <c r="Z115" s="611"/>
      <c r="AA115" s="611"/>
      <c r="AB115" s="611"/>
      <c r="AC115" s="143"/>
      <c r="AD115" s="143"/>
      <c r="AE115" s="143"/>
      <c r="AF115" s="143"/>
      <c r="AG115" s="143"/>
      <c r="AH115" s="143"/>
      <c r="AI115" s="143"/>
      <c r="AJ115" s="103">
        <f t="shared" si="46"/>
        <v>0</v>
      </c>
      <c r="AK115" s="134"/>
      <c r="AL115" s="134"/>
      <c r="AM115" s="136"/>
      <c r="AN115" s="105">
        <f t="shared" si="47"/>
        <v>0</v>
      </c>
      <c r="AO115" s="145"/>
      <c r="AP115" s="143"/>
      <c r="AQ115" s="143"/>
      <c r="AR115" s="146"/>
      <c r="AS115" s="224">
        <f t="shared" si="48"/>
        <v>0</v>
      </c>
      <c r="AT115" s="1553"/>
      <c r="AU115" s="1626"/>
      <c r="AV115" s="1546"/>
      <c r="AW115" s="1546"/>
      <c r="AX115" s="1548"/>
      <c r="AY115" s="1554"/>
      <c r="AZ115" s="1548"/>
      <c r="BA115" s="1548"/>
      <c r="BB115" s="1548"/>
      <c r="BC115" s="1546"/>
      <c r="BD115" s="222">
        <f t="shared" si="49"/>
        <v>0</v>
      </c>
      <c r="BE115" s="456">
        <f t="shared" si="50"/>
        <v>0</v>
      </c>
      <c r="BF115" s="132"/>
      <c r="BG115" s="140">
        <f t="shared" si="51"/>
        <v>0</v>
      </c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50"/>
      <c r="BS115" s="141"/>
      <c r="BT115" s="141"/>
      <c r="BU115" s="130">
        <f t="shared" si="52"/>
        <v>0</v>
      </c>
      <c r="BV115" s="132"/>
    </row>
    <row r="116" spans="1:74" ht="14.25" customHeight="1" x14ac:dyDescent="0.25">
      <c r="A116" s="132"/>
      <c r="B116" s="306">
        <v>46121</v>
      </c>
      <c r="C116" s="133"/>
      <c r="D116" s="134"/>
      <c r="E116" s="135"/>
      <c r="F116" s="135"/>
      <c r="G116" s="147">
        <f t="shared" si="44"/>
        <v>0</v>
      </c>
      <c r="H116" s="768"/>
      <c r="I116" s="611"/>
      <c r="J116" s="611"/>
      <c r="K116" s="611"/>
      <c r="L116" s="611"/>
      <c r="M116" s="611"/>
      <c r="N116" s="143"/>
      <c r="O116" s="143"/>
      <c r="P116" s="143"/>
      <c r="Q116" s="143"/>
      <c r="R116" s="143"/>
      <c r="S116" s="143"/>
      <c r="T116" s="145"/>
      <c r="U116" s="143"/>
      <c r="V116" s="143"/>
      <c r="W116" s="103">
        <f t="shared" si="45"/>
        <v>0</v>
      </c>
      <c r="X116" s="611"/>
      <c r="Y116" s="611"/>
      <c r="Z116" s="611"/>
      <c r="AA116" s="611"/>
      <c r="AB116" s="611"/>
      <c r="AC116" s="143"/>
      <c r="AD116" s="143"/>
      <c r="AE116" s="143"/>
      <c r="AF116" s="143"/>
      <c r="AG116" s="143"/>
      <c r="AH116" s="143"/>
      <c r="AI116" s="143"/>
      <c r="AJ116" s="103">
        <f t="shared" si="46"/>
        <v>0</v>
      </c>
      <c r="AK116" s="134"/>
      <c r="AL116" s="134"/>
      <c r="AM116" s="136"/>
      <c r="AN116" s="105">
        <f t="shared" si="47"/>
        <v>0</v>
      </c>
      <c r="AO116" s="634"/>
      <c r="AP116" s="143"/>
      <c r="AQ116" s="143"/>
      <c r="AR116" s="146"/>
      <c r="AS116" s="224">
        <f t="shared" si="48"/>
        <v>0</v>
      </c>
      <c r="AT116" s="1553"/>
      <c r="AU116" s="1546"/>
      <c r="AV116" s="1546"/>
      <c r="AW116" s="1546"/>
      <c r="AX116" s="1548"/>
      <c r="AY116" s="1554"/>
      <c r="AZ116" s="1548"/>
      <c r="BA116" s="1548"/>
      <c r="BB116" s="1548"/>
      <c r="BC116" s="1546"/>
      <c r="BD116" s="222">
        <f t="shared" si="49"/>
        <v>0</v>
      </c>
      <c r="BE116" s="456">
        <f t="shared" si="50"/>
        <v>0</v>
      </c>
      <c r="BF116" s="132"/>
      <c r="BG116" s="140">
        <f t="shared" si="51"/>
        <v>0</v>
      </c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30">
        <f t="shared" si="52"/>
        <v>0</v>
      </c>
      <c r="BV116" s="132"/>
    </row>
    <row r="117" spans="1:74" ht="14.25" customHeight="1" x14ac:dyDescent="0.25">
      <c r="A117" s="132"/>
      <c r="B117" s="306">
        <v>46122</v>
      </c>
      <c r="C117" s="133"/>
      <c r="D117" s="134"/>
      <c r="E117" s="135"/>
      <c r="F117" s="135"/>
      <c r="G117" s="147">
        <f t="shared" si="44"/>
        <v>0</v>
      </c>
      <c r="H117" s="1070"/>
      <c r="I117" s="611"/>
      <c r="J117" s="611"/>
      <c r="K117" s="611"/>
      <c r="L117" s="611"/>
      <c r="M117" s="611"/>
      <c r="N117" s="143"/>
      <c r="O117" s="143"/>
      <c r="P117" s="143"/>
      <c r="Q117" s="143"/>
      <c r="R117" s="143"/>
      <c r="S117" s="143"/>
      <c r="T117" s="143"/>
      <c r="U117" s="143"/>
      <c r="V117" s="143"/>
      <c r="W117" s="103">
        <f t="shared" si="45"/>
        <v>0</v>
      </c>
      <c r="X117" s="611"/>
      <c r="Y117" s="611"/>
      <c r="Z117" s="611"/>
      <c r="AA117" s="611"/>
      <c r="AB117" s="611"/>
      <c r="AC117" s="143"/>
      <c r="AD117" s="143"/>
      <c r="AE117" s="143"/>
      <c r="AF117" s="143"/>
      <c r="AG117" s="143"/>
      <c r="AH117" s="143"/>
      <c r="AI117" s="143"/>
      <c r="AJ117" s="103">
        <f t="shared" si="46"/>
        <v>0</v>
      </c>
      <c r="AK117" s="134"/>
      <c r="AL117" s="134"/>
      <c r="AM117" s="136"/>
      <c r="AN117" s="105">
        <f t="shared" si="47"/>
        <v>0</v>
      </c>
      <c r="AO117" s="145"/>
      <c r="AP117" s="143"/>
      <c r="AQ117" s="143"/>
      <c r="AR117" s="146"/>
      <c r="AS117" s="224">
        <f t="shared" si="48"/>
        <v>0</v>
      </c>
      <c r="AT117" s="1553"/>
      <c r="AU117" s="1626"/>
      <c r="AV117" s="1546"/>
      <c r="AW117" s="1546"/>
      <c r="AX117" s="1548"/>
      <c r="AY117" s="1554"/>
      <c r="AZ117" s="1548"/>
      <c r="BA117" s="1548"/>
      <c r="BB117" s="1548"/>
      <c r="BC117" s="1546"/>
      <c r="BD117" s="222">
        <f t="shared" si="49"/>
        <v>0</v>
      </c>
      <c r="BE117" s="456">
        <f t="shared" si="50"/>
        <v>0</v>
      </c>
      <c r="BF117" s="132"/>
      <c r="BG117" s="140">
        <f t="shared" si="51"/>
        <v>0</v>
      </c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50"/>
      <c r="BS117" s="141"/>
      <c r="BT117" s="141"/>
      <c r="BU117" s="130">
        <f t="shared" si="52"/>
        <v>0</v>
      </c>
      <c r="BV117" s="132"/>
    </row>
    <row r="118" spans="1:74" ht="14.25" customHeight="1" x14ac:dyDescent="0.25">
      <c r="A118" s="132"/>
      <c r="B118" s="306">
        <v>46123</v>
      </c>
      <c r="C118" s="133"/>
      <c r="D118" s="134"/>
      <c r="E118" s="135"/>
      <c r="F118" s="135"/>
      <c r="G118" s="147">
        <f t="shared" si="44"/>
        <v>0</v>
      </c>
      <c r="H118" s="1070"/>
      <c r="I118" s="611"/>
      <c r="J118" s="611"/>
      <c r="K118" s="611"/>
      <c r="L118" s="611"/>
      <c r="M118" s="611"/>
      <c r="N118" s="143"/>
      <c r="O118" s="143"/>
      <c r="P118" s="143"/>
      <c r="Q118" s="143"/>
      <c r="R118" s="143"/>
      <c r="S118" s="143"/>
      <c r="T118" s="143"/>
      <c r="U118" s="143"/>
      <c r="V118" s="143"/>
      <c r="W118" s="103">
        <f t="shared" si="45"/>
        <v>0</v>
      </c>
      <c r="X118" s="611"/>
      <c r="Y118" s="611"/>
      <c r="Z118" s="611"/>
      <c r="AA118" s="611"/>
      <c r="AB118" s="611"/>
      <c r="AC118" s="143"/>
      <c r="AD118" s="143"/>
      <c r="AE118" s="143"/>
      <c r="AF118" s="143"/>
      <c r="AG118" s="143"/>
      <c r="AH118" s="143"/>
      <c r="AI118" s="143"/>
      <c r="AJ118" s="103">
        <f t="shared" si="46"/>
        <v>0</v>
      </c>
      <c r="AK118" s="134"/>
      <c r="AL118" s="134"/>
      <c r="AM118" s="136"/>
      <c r="AN118" s="105">
        <f t="shared" si="47"/>
        <v>0</v>
      </c>
      <c r="AO118" s="145"/>
      <c r="AP118" s="143"/>
      <c r="AQ118" s="143"/>
      <c r="AR118" s="146"/>
      <c r="AS118" s="224">
        <f t="shared" si="48"/>
        <v>0</v>
      </c>
      <c r="AT118" s="1553"/>
      <c r="AU118" s="1546"/>
      <c r="AV118" s="1546"/>
      <c r="AW118" s="1546"/>
      <c r="AX118" s="1548"/>
      <c r="AY118" s="1554"/>
      <c r="AZ118" s="1548"/>
      <c r="BA118" s="1548"/>
      <c r="BB118" s="1548"/>
      <c r="BC118" s="1546"/>
      <c r="BD118" s="222">
        <f t="shared" si="49"/>
        <v>0</v>
      </c>
      <c r="BE118" s="456">
        <f t="shared" si="50"/>
        <v>0</v>
      </c>
      <c r="BF118" s="132"/>
      <c r="BG118" s="140">
        <f t="shared" si="51"/>
        <v>0</v>
      </c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30">
        <f t="shared" si="52"/>
        <v>0</v>
      </c>
      <c r="BV118" s="132"/>
    </row>
    <row r="119" spans="1:74" ht="14.25" customHeight="1" x14ac:dyDescent="0.25">
      <c r="A119" s="132"/>
      <c r="B119" s="306">
        <v>46124</v>
      </c>
      <c r="C119" s="133"/>
      <c r="D119" s="134"/>
      <c r="E119" s="135"/>
      <c r="F119" s="135"/>
      <c r="G119" s="147">
        <f t="shared" si="44"/>
        <v>0</v>
      </c>
      <c r="H119" s="1070"/>
      <c r="I119" s="801"/>
      <c r="J119" s="611"/>
      <c r="K119" s="611"/>
      <c r="L119" s="611"/>
      <c r="M119" s="611"/>
      <c r="N119" s="143"/>
      <c r="O119" s="143"/>
      <c r="P119" s="143"/>
      <c r="Q119" s="143"/>
      <c r="R119" s="143"/>
      <c r="S119" s="143"/>
      <c r="T119" s="145"/>
      <c r="U119" s="143"/>
      <c r="V119" s="143"/>
      <c r="W119" s="103">
        <f t="shared" si="45"/>
        <v>0</v>
      </c>
      <c r="X119" s="611"/>
      <c r="Y119" s="611"/>
      <c r="Z119" s="611"/>
      <c r="AA119" s="611"/>
      <c r="AB119" s="611"/>
      <c r="AC119" s="143"/>
      <c r="AD119" s="143"/>
      <c r="AE119" s="143"/>
      <c r="AF119" s="143"/>
      <c r="AG119" s="143"/>
      <c r="AH119" s="143"/>
      <c r="AI119" s="143"/>
      <c r="AJ119" s="103">
        <f t="shared" si="46"/>
        <v>0</v>
      </c>
      <c r="AK119" s="134"/>
      <c r="AL119" s="134"/>
      <c r="AM119" s="136"/>
      <c r="AN119" s="105">
        <f t="shared" si="47"/>
        <v>0</v>
      </c>
      <c r="AO119" s="145"/>
      <c r="AP119" s="143"/>
      <c r="AQ119" s="143"/>
      <c r="AR119" s="146"/>
      <c r="AS119" s="224">
        <f t="shared" si="48"/>
        <v>0</v>
      </c>
      <c r="AT119" s="1553"/>
      <c r="AU119" s="1546"/>
      <c r="AV119" s="1546"/>
      <c r="AW119" s="1546"/>
      <c r="AX119" s="1548"/>
      <c r="AY119" s="1554"/>
      <c r="AZ119" s="1548"/>
      <c r="BA119" s="1548"/>
      <c r="BB119" s="1548"/>
      <c r="BC119" s="1546"/>
      <c r="BD119" s="222">
        <f t="shared" si="49"/>
        <v>0</v>
      </c>
      <c r="BE119" s="456">
        <f t="shared" si="50"/>
        <v>0</v>
      </c>
      <c r="BF119" s="132"/>
      <c r="BG119" s="140">
        <f t="shared" si="51"/>
        <v>0</v>
      </c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30">
        <f t="shared" si="52"/>
        <v>0</v>
      </c>
      <c r="BV119" s="132"/>
    </row>
    <row r="120" spans="1:74" ht="14.25" customHeight="1" x14ac:dyDescent="0.25">
      <c r="A120" s="132"/>
      <c r="B120" s="306">
        <v>46125</v>
      </c>
      <c r="C120" s="133"/>
      <c r="D120" s="134"/>
      <c r="E120" s="135"/>
      <c r="F120" s="135"/>
      <c r="G120" s="147">
        <f t="shared" si="44"/>
        <v>0</v>
      </c>
      <c r="H120" s="1070"/>
      <c r="I120" s="611"/>
      <c r="J120" s="611"/>
      <c r="K120" s="611"/>
      <c r="L120" s="611"/>
      <c r="M120" s="611"/>
      <c r="N120" s="143"/>
      <c r="O120" s="231"/>
      <c r="P120" s="143"/>
      <c r="Q120" s="143"/>
      <c r="R120" s="143"/>
      <c r="S120" s="143"/>
      <c r="T120" s="143"/>
      <c r="U120" s="143"/>
      <c r="V120" s="143"/>
      <c r="W120" s="103">
        <f t="shared" si="45"/>
        <v>0</v>
      </c>
      <c r="X120" s="1080"/>
      <c r="Y120" s="611"/>
      <c r="Z120" s="611"/>
      <c r="AA120" s="611"/>
      <c r="AB120" s="611"/>
      <c r="AC120" s="143"/>
      <c r="AD120" s="143"/>
      <c r="AE120" s="143"/>
      <c r="AF120" s="143"/>
      <c r="AG120" s="143"/>
      <c r="AH120" s="143"/>
      <c r="AI120" s="143"/>
      <c r="AJ120" s="103">
        <f t="shared" si="46"/>
        <v>0</v>
      </c>
      <c r="AK120" s="134"/>
      <c r="AL120" s="134"/>
      <c r="AM120" s="136"/>
      <c r="AN120" s="105">
        <f t="shared" si="47"/>
        <v>0</v>
      </c>
      <c r="AO120" s="145"/>
      <c r="AP120" s="143"/>
      <c r="AQ120" s="143"/>
      <c r="AR120" s="146"/>
      <c r="AS120" s="224">
        <f t="shared" si="48"/>
        <v>0</v>
      </c>
      <c r="AT120" s="1553"/>
      <c r="AU120" s="1546"/>
      <c r="AV120" s="1546"/>
      <c r="AW120" s="1546"/>
      <c r="AX120" s="1548"/>
      <c r="AY120" s="1554"/>
      <c r="AZ120" s="1548"/>
      <c r="BA120" s="1548"/>
      <c r="BB120" s="1548"/>
      <c r="BC120" s="1546"/>
      <c r="BD120" s="222">
        <f t="shared" si="49"/>
        <v>0</v>
      </c>
      <c r="BE120" s="456">
        <f t="shared" si="50"/>
        <v>0</v>
      </c>
      <c r="BF120" s="132"/>
      <c r="BG120" s="140">
        <f t="shared" si="51"/>
        <v>0</v>
      </c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50"/>
      <c r="BS120" s="141"/>
      <c r="BT120" s="141"/>
      <c r="BU120" s="130">
        <f t="shared" si="52"/>
        <v>0</v>
      </c>
      <c r="BV120" s="132"/>
    </row>
    <row r="121" spans="1:74" ht="14.25" customHeight="1" x14ac:dyDescent="0.25">
      <c r="A121" s="132"/>
      <c r="B121" s="306">
        <v>46126</v>
      </c>
      <c r="C121" s="133"/>
      <c r="D121" s="134"/>
      <c r="E121" s="135"/>
      <c r="F121" s="135"/>
      <c r="G121" s="147">
        <f t="shared" si="44"/>
        <v>0</v>
      </c>
      <c r="H121" s="1070"/>
      <c r="I121" s="611"/>
      <c r="J121" s="611"/>
      <c r="K121" s="611"/>
      <c r="L121" s="611"/>
      <c r="M121" s="611"/>
      <c r="N121" s="143"/>
      <c r="O121" s="143"/>
      <c r="P121" s="143"/>
      <c r="Q121" s="143"/>
      <c r="R121" s="143"/>
      <c r="S121" s="143"/>
      <c r="T121" s="143"/>
      <c r="U121" s="143"/>
      <c r="V121" s="143"/>
      <c r="W121" s="103">
        <f t="shared" si="45"/>
        <v>0</v>
      </c>
      <c r="X121" s="611"/>
      <c r="Y121" s="611"/>
      <c r="Z121" s="611"/>
      <c r="AA121" s="611"/>
      <c r="AB121" s="611"/>
      <c r="AC121" s="143"/>
      <c r="AD121" s="143"/>
      <c r="AE121" s="143"/>
      <c r="AF121" s="143"/>
      <c r="AG121" s="143"/>
      <c r="AH121" s="143"/>
      <c r="AI121" s="143"/>
      <c r="AJ121" s="103">
        <f t="shared" si="46"/>
        <v>0</v>
      </c>
      <c r="AK121" s="134"/>
      <c r="AL121" s="134"/>
      <c r="AM121" s="136"/>
      <c r="AN121" s="105">
        <f t="shared" si="47"/>
        <v>0</v>
      </c>
      <c r="AO121" s="145"/>
      <c r="AP121" s="143"/>
      <c r="AQ121" s="143"/>
      <c r="AR121" s="146"/>
      <c r="AS121" s="224">
        <f t="shared" si="48"/>
        <v>0</v>
      </c>
      <c r="AT121" s="1553"/>
      <c r="AU121" s="1626"/>
      <c r="AV121" s="1546"/>
      <c r="AW121" s="1546"/>
      <c r="AX121" s="1548"/>
      <c r="AY121" s="1554"/>
      <c r="AZ121" s="1548"/>
      <c r="BA121" s="1548"/>
      <c r="BB121" s="1548"/>
      <c r="BC121" s="1546"/>
      <c r="BD121" s="222">
        <f t="shared" si="49"/>
        <v>0</v>
      </c>
      <c r="BE121" s="456">
        <f t="shared" si="50"/>
        <v>0</v>
      </c>
      <c r="BF121" s="132"/>
      <c r="BG121" s="140">
        <f t="shared" si="51"/>
        <v>0</v>
      </c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50"/>
      <c r="BS121" s="141"/>
      <c r="BT121" s="141"/>
      <c r="BU121" s="130">
        <f t="shared" si="52"/>
        <v>0</v>
      </c>
      <c r="BV121" s="132"/>
    </row>
    <row r="122" spans="1:74" ht="14.25" customHeight="1" x14ac:dyDescent="0.25">
      <c r="A122" s="132"/>
      <c r="B122" s="306">
        <v>46127</v>
      </c>
      <c r="C122" s="133"/>
      <c r="D122" s="134"/>
      <c r="E122" s="135"/>
      <c r="F122" s="135"/>
      <c r="G122" s="147">
        <f t="shared" si="44"/>
        <v>0</v>
      </c>
      <c r="H122" s="1070"/>
      <c r="I122" s="801"/>
      <c r="J122" s="611"/>
      <c r="K122" s="611"/>
      <c r="L122" s="611"/>
      <c r="M122" s="611"/>
      <c r="N122" s="143"/>
      <c r="O122" s="143"/>
      <c r="P122" s="143"/>
      <c r="Q122" s="143"/>
      <c r="R122" s="143"/>
      <c r="S122" s="143"/>
      <c r="T122" s="143"/>
      <c r="U122" s="143"/>
      <c r="V122" s="143"/>
      <c r="W122" s="103">
        <f t="shared" si="45"/>
        <v>0</v>
      </c>
      <c r="X122" s="611"/>
      <c r="Y122" s="611"/>
      <c r="Z122" s="611"/>
      <c r="AA122" s="611"/>
      <c r="AB122" s="611"/>
      <c r="AC122" s="143"/>
      <c r="AD122" s="143"/>
      <c r="AE122" s="143"/>
      <c r="AF122" s="143"/>
      <c r="AG122" s="143"/>
      <c r="AH122" s="143"/>
      <c r="AI122" s="143"/>
      <c r="AJ122" s="103">
        <f t="shared" si="46"/>
        <v>0</v>
      </c>
      <c r="AK122" s="134"/>
      <c r="AL122" s="134"/>
      <c r="AM122" s="136"/>
      <c r="AN122" s="105">
        <f t="shared" si="47"/>
        <v>0</v>
      </c>
      <c r="AO122" s="145"/>
      <c r="AP122" s="143"/>
      <c r="AQ122" s="143"/>
      <c r="AR122" s="146"/>
      <c r="AS122" s="224">
        <f t="shared" si="48"/>
        <v>0</v>
      </c>
      <c r="AT122" s="1553"/>
      <c r="AU122" s="1626"/>
      <c r="AV122" s="1546"/>
      <c r="AW122" s="1546"/>
      <c r="AX122" s="1548"/>
      <c r="AY122" s="1554"/>
      <c r="AZ122" s="1548"/>
      <c r="BA122" s="1548"/>
      <c r="BB122" s="1548"/>
      <c r="BC122" s="1546"/>
      <c r="BD122" s="222">
        <f t="shared" si="49"/>
        <v>0</v>
      </c>
      <c r="BE122" s="456">
        <f t="shared" si="50"/>
        <v>0</v>
      </c>
      <c r="BF122" s="132"/>
      <c r="BG122" s="140">
        <f t="shared" si="51"/>
        <v>0</v>
      </c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50"/>
      <c r="BS122" s="141"/>
      <c r="BT122" s="141"/>
      <c r="BU122" s="130">
        <f t="shared" si="52"/>
        <v>0</v>
      </c>
      <c r="BV122" s="132"/>
    </row>
    <row r="123" spans="1:74" ht="14.25" customHeight="1" x14ac:dyDescent="0.25">
      <c r="A123" s="132"/>
      <c r="B123" s="306">
        <v>46128</v>
      </c>
      <c r="C123" s="133"/>
      <c r="D123" s="134"/>
      <c r="E123" s="135"/>
      <c r="F123" s="135"/>
      <c r="G123" s="147">
        <f t="shared" si="44"/>
        <v>0</v>
      </c>
      <c r="H123" s="1070"/>
      <c r="I123" s="801"/>
      <c r="J123" s="611"/>
      <c r="K123" s="611"/>
      <c r="L123" s="611"/>
      <c r="M123" s="611"/>
      <c r="N123" s="143"/>
      <c r="O123" s="143"/>
      <c r="P123" s="143"/>
      <c r="Q123" s="143"/>
      <c r="R123" s="143"/>
      <c r="S123" s="143"/>
      <c r="T123" s="143"/>
      <c r="U123" s="143"/>
      <c r="V123" s="143"/>
      <c r="W123" s="103">
        <f t="shared" si="45"/>
        <v>0</v>
      </c>
      <c r="X123" s="611"/>
      <c r="Y123" s="611"/>
      <c r="Z123" s="611"/>
      <c r="AA123" s="611"/>
      <c r="AB123" s="611"/>
      <c r="AC123" s="143"/>
      <c r="AD123" s="143"/>
      <c r="AE123" s="143"/>
      <c r="AF123" s="143"/>
      <c r="AG123" s="143"/>
      <c r="AH123" s="143"/>
      <c r="AI123" s="143"/>
      <c r="AJ123" s="103">
        <f t="shared" si="46"/>
        <v>0</v>
      </c>
      <c r="AK123" s="134"/>
      <c r="AL123" s="134"/>
      <c r="AM123" s="136"/>
      <c r="AN123" s="105">
        <f t="shared" si="47"/>
        <v>0</v>
      </c>
      <c r="AO123" s="145"/>
      <c r="AP123" s="143"/>
      <c r="AQ123" s="143"/>
      <c r="AR123" s="146"/>
      <c r="AS123" s="224">
        <f t="shared" si="48"/>
        <v>0</v>
      </c>
      <c r="AT123" s="1553"/>
      <c r="AU123" s="1626"/>
      <c r="AV123" s="1546"/>
      <c r="AW123" s="1546"/>
      <c r="AX123" s="1548"/>
      <c r="AY123" s="1554"/>
      <c r="AZ123" s="1548"/>
      <c r="BA123" s="1548"/>
      <c r="BB123" s="1548"/>
      <c r="BC123" s="1546"/>
      <c r="BD123" s="222">
        <f t="shared" si="49"/>
        <v>0</v>
      </c>
      <c r="BE123" s="456">
        <f t="shared" si="50"/>
        <v>0</v>
      </c>
      <c r="BF123" s="132"/>
      <c r="BG123" s="140">
        <f t="shared" si="51"/>
        <v>0</v>
      </c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50"/>
      <c r="BS123" s="141"/>
      <c r="BT123" s="141"/>
      <c r="BU123" s="130">
        <f t="shared" si="52"/>
        <v>0</v>
      </c>
      <c r="BV123" s="132"/>
    </row>
    <row r="124" spans="1:74" ht="14.25" customHeight="1" x14ac:dyDescent="0.25">
      <c r="A124" s="132"/>
      <c r="B124" s="306">
        <v>46129</v>
      </c>
      <c r="C124" s="133"/>
      <c r="D124" s="134"/>
      <c r="E124" s="135"/>
      <c r="F124" s="135"/>
      <c r="G124" s="147">
        <f t="shared" si="44"/>
        <v>0</v>
      </c>
      <c r="H124" s="1070"/>
      <c r="I124" s="801"/>
      <c r="J124" s="611"/>
      <c r="K124" s="611"/>
      <c r="L124" s="611"/>
      <c r="M124" s="611"/>
      <c r="N124" s="143"/>
      <c r="O124" s="143"/>
      <c r="P124" s="143"/>
      <c r="Q124" s="143"/>
      <c r="R124" s="143"/>
      <c r="S124" s="143"/>
      <c r="T124" s="143"/>
      <c r="U124" s="143"/>
      <c r="V124" s="143"/>
      <c r="W124" s="103">
        <f t="shared" si="45"/>
        <v>0</v>
      </c>
      <c r="X124" s="611"/>
      <c r="Y124" s="611"/>
      <c r="Z124" s="611"/>
      <c r="AA124" s="611"/>
      <c r="AB124" s="611"/>
      <c r="AC124" s="143"/>
      <c r="AD124" s="143"/>
      <c r="AE124" s="143"/>
      <c r="AF124" s="143"/>
      <c r="AG124" s="143"/>
      <c r="AH124" s="143"/>
      <c r="AI124" s="143"/>
      <c r="AJ124" s="103">
        <f t="shared" si="46"/>
        <v>0</v>
      </c>
      <c r="AK124" s="134"/>
      <c r="AL124" s="134"/>
      <c r="AM124" s="136"/>
      <c r="AN124" s="105">
        <f t="shared" si="47"/>
        <v>0</v>
      </c>
      <c r="AO124" s="145"/>
      <c r="AP124" s="143"/>
      <c r="AQ124" s="143"/>
      <c r="AR124" s="146"/>
      <c r="AS124" s="224">
        <f t="shared" si="48"/>
        <v>0</v>
      </c>
      <c r="AT124" s="1553"/>
      <c r="AU124" s="1626"/>
      <c r="AV124" s="1546"/>
      <c r="AW124" s="1546"/>
      <c r="AX124" s="1548"/>
      <c r="AY124" s="1554"/>
      <c r="AZ124" s="1548"/>
      <c r="BA124" s="1548"/>
      <c r="BB124" s="1548"/>
      <c r="BC124" s="1546"/>
      <c r="BD124" s="222">
        <f t="shared" si="49"/>
        <v>0</v>
      </c>
      <c r="BE124" s="456">
        <f t="shared" si="50"/>
        <v>0</v>
      </c>
      <c r="BF124" s="132"/>
      <c r="BG124" s="140">
        <f t="shared" si="51"/>
        <v>0</v>
      </c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50"/>
      <c r="BS124" s="141"/>
      <c r="BT124" s="141"/>
      <c r="BU124" s="130">
        <f t="shared" si="52"/>
        <v>0</v>
      </c>
      <c r="BV124" s="132"/>
    </row>
    <row r="125" spans="1:74" ht="14.25" customHeight="1" x14ac:dyDescent="0.25">
      <c r="A125" s="132"/>
      <c r="B125" s="306">
        <v>46130</v>
      </c>
      <c r="C125" s="133"/>
      <c r="D125" s="134"/>
      <c r="E125" s="135"/>
      <c r="F125" s="135"/>
      <c r="G125" s="147">
        <f t="shared" si="44"/>
        <v>0</v>
      </c>
      <c r="H125" s="1070"/>
      <c r="I125" s="801"/>
      <c r="J125" s="611"/>
      <c r="K125" s="611"/>
      <c r="L125" s="611"/>
      <c r="M125" s="611"/>
      <c r="N125" s="143"/>
      <c r="O125" s="143"/>
      <c r="P125" s="143"/>
      <c r="Q125" s="143"/>
      <c r="R125" s="143"/>
      <c r="S125" s="143"/>
      <c r="T125" s="143"/>
      <c r="U125" s="143"/>
      <c r="V125" s="143"/>
      <c r="W125" s="103">
        <f t="shared" si="45"/>
        <v>0</v>
      </c>
      <c r="X125" s="611"/>
      <c r="Y125" s="611"/>
      <c r="Z125" s="611"/>
      <c r="AA125" s="611"/>
      <c r="AB125" s="611"/>
      <c r="AC125" s="143"/>
      <c r="AD125" s="143"/>
      <c r="AE125" s="143"/>
      <c r="AF125" s="143"/>
      <c r="AG125" s="143"/>
      <c r="AH125" s="143"/>
      <c r="AI125" s="143"/>
      <c r="AJ125" s="103">
        <f t="shared" si="46"/>
        <v>0</v>
      </c>
      <c r="AK125" s="134"/>
      <c r="AL125" s="134"/>
      <c r="AM125" s="136"/>
      <c r="AN125" s="105">
        <f t="shared" si="47"/>
        <v>0</v>
      </c>
      <c r="AO125" s="145"/>
      <c r="AP125" s="143"/>
      <c r="AQ125" s="143"/>
      <c r="AR125" s="146"/>
      <c r="AS125" s="224">
        <f t="shared" si="48"/>
        <v>0</v>
      </c>
      <c r="AT125" s="1553"/>
      <c r="AU125" s="1626"/>
      <c r="AV125" s="1546"/>
      <c r="AW125" s="1546"/>
      <c r="AX125" s="1548"/>
      <c r="AY125" s="1554"/>
      <c r="AZ125" s="1548"/>
      <c r="BA125" s="1548"/>
      <c r="BB125" s="1548"/>
      <c r="BC125" s="1546"/>
      <c r="BD125" s="222">
        <f t="shared" si="49"/>
        <v>0</v>
      </c>
      <c r="BE125" s="456">
        <f t="shared" si="50"/>
        <v>0</v>
      </c>
      <c r="BF125" s="132"/>
      <c r="BG125" s="140">
        <f t="shared" si="51"/>
        <v>0</v>
      </c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30">
        <f t="shared" si="52"/>
        <v>0</v>
      </c>
      <c r="BV125" s="132"/>
    </row>
    <row r="126" spans="1:74" ht="14.25" customHeight="1" x14ac:dyDescent="0.25">
      <c r="A126" s="132"/>
      <c r="B126" s="306">
        <v>46131</v>
      </c>
      <c r="C126" s="133"/>
      <c r="D126" s="134"/>
      <c r="E126" s="135"/>
      <c r="F126" s="135"/>
      <c r="G126" s="147">
        <f t="shared" si="44"/>
        <v>0</v>
      </c>
      <c r="H126" s="1070"/>
      <c r="I126" s="801"/>
      <c r="J126" s="611"/>
      <c r="K126" s="611"/>
      <c r="L126" s="611"/>
      <c r="M126" s="611"/>
      <c r="N126" s="143"/>
      <c r="O126" s="143"/>
      <c r="P126" s="143"/>
      <c r="Q126" s="143"/>
      <c r="R126" s="143"/>
      <c r="S126" s="143"/>
      <c r="T126" s="145"/>
      <c r="U126" s="143"/>
      <c r="V126" s="143"/>
      <c r="W126" s="103">
        <f t="shared" si="45"/>
        <v>0</v>
      </c>
      <c r="X126" s="611"/>
      <c r="Y126" s="611"/>
      <c r="Z126" s="611"/>
      <c r="AA126" s="611"/>
      <c r="AB126" s="611"/>
      <c r="AC126" s="143"/>
      <c r="AD126" s="143"/>
      <c r="AE126" s="143"/>
      <c r="AF126" s="143"/>
      <c r="AG126" s="143"/>
      <c r="AH126" s="143"/>
      <c r="AI126" s="143"/>
      <c r="AJ126" s="103">
        <f t="shared" si="46"/>
        <v>0</v>
      </c>
      <c r="AK126" s="134"/>
      <c r="AL126" s="134"/>
      <c r="AM126" s="136"/>
      <c r="AN126" s="105">
        <f t="shared" si="47"/>
        <v>0</v>
      </c>
      <c r="AO126" s="145"/>
      <c r="AP126" s="143"/>
      <c r="AQ126" s="143"/>
      <c r="AR126" s="146"/>
      <c r="AS126" s="224">
        <f t="shared" si="48"/>
        <v>0</v>
      </c>
      <c r="AT126" s="1553"/>
      <c r="AU126" s="1626"/>
      <c r="AV126" s="1546"/>
      <c r="AW126" s="1546"/>
      <c r="AX126" s="1548"/>
      <c r="AY126" s="1554"/>
      <c r="AZ126" s="1548"/>
      <c r="BA126" s="1548"/>
      <c r="BB126" s="1548"/>
      <c r="BC126" s="1546"/>
      <c r="BD126" s="222">
        <f t="shared" si="49"/>
        <v>0</v>
      </c>
      <c r="BE126" s="456">
        <f t="shared" si="50"/>
        <v>0</v>
      </c>
      <c r="BF126" s="132"/>
      <c r="BG126" s="140">
        <f t="shared" si="51"/>
        <v>0</v>
      </c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30">
        <f t="shared" si="52"/>
        <v>0</v>
      </c>
      <c r="BV126" s="132"/>
    </row>
    <row r="127" spans="1:74" ht="14.25" customHeight="1" x14ac:dyDescent="0.25">
      <c r="A127" s="132"/>
      <c r="B127" s="306">
        <v>46132</v>
      </c>
      <c r="C127" s="133"/>
      <c r="D127" s="134"/>
      <c r="E127" s="135"/>
      <c r="F127" s="135"/>
      <c r="G127" s="147">
        <f t="shared" si="44"/>
        <v>0</v>
      </c>
      <c r="H127" s="1070"/>
      <c r="I127" s="611"/>
      <c r="J127" s="611"/>
      <c r="K127" s="611"/>
      <c r="L127" s="611"/>
      <c r="M127" s="611"/>
      <c r="N127" s="143"/>
      <c r="O127" s="143"/>
      <c r="P127" s="143"/>
      <c r="Q127" s="143"/>
      <c r="R127" s="143"/>
      <c r="S127" s="143"/>
      <c r="T127" s="143"/>
      <c r="U127" s="143"/>
      <c r="V127" s="143"/>
      <c r="W127" s="103">
        <f t="shared" si="45"/>
        <v>0</v>
      </c>
      <c r="X127" s="611"/>
      <c r="Y127" s="611"/>
      <c r="Z127" s="611"/>
      <c r="AA127" s="611"/>
      <c r="AB127" s="611"/>
      <c r="AC127" s="143"/>
      <c r="AD127" s="143"/>
      <c r="AE127" s="143"/>
      <c r="AF127" s="143"/>
      <c r="AG127" s="143"/>
      <c r="AH127" s="143"/>
      <c r="AI127" s="143"/>
      <c r="AJ127" s="103">
        <f t="shared" si="46"/>
        <v>0</v>
      </c>
      <c r="AK127" s="134"/>
      <c r="AL127" s="134"/>
      <c r="AM127" s="136"/>
      <c r="AN127" s="105">
        <f t="shared" si="47"/>
        <v>0</v>
      </c>
      <c r="AO127" s="145"/>
      <c r="AP127" s="143"/>
      <c r="AQ127" s="143"/>
      <c r="AR127" s="146"/>
      <c r="AS127" s="224">
        <f t="shared" si="48"/>
        <v>0</v>
      </c>
      <c r="AT127" s="1553"/>
      <c r="AU127" s="1626"/>
      <c r="AV127" s="1546"/>
      <c r="AW127" s="1546"/>
      <c r="AX127" s="1548"/>
      <c r="AY127" s="1637"/>
      <c r="AZ127" s="1548"/>
      <c r="BA127" s="1548"/>
      <c r="BB127" s="1548"/>
      <c r="BC127" s="1546"/>
      <c r="BD127" s="222">
        <f t="shared" si="49"/>
        <v>0</v>
      </c>
      <c r="BE127" s="456">
        <f t="shared" si="50"/>
        <v>0</v>
      </c>
      <c r="BF127" s="132"/>
      <c r="BG127" s="140">
        <f t="shared" si="51"/>
        <v>0</v>
      </c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50"/>
      <c r="BS127" s="141"/>
      <c r="BT127" s="141"/>
      <c r="BU127" s="130">
        <f t="shared" si="52"/>
        <v>0</v>
      </c>
      <c r="BV127" s="132"/>
    </row>
    <row r="128" spans="1:74" ht="14.25" customHeight="1" x14ac:dyDescent="0.25">
      <c r="A128" s="132"/>
      <c r="B128" s="306">
        <v>46133</v>
      </c>
      <c r="C128" s="133"/>
      <c r="D128" s="134"/>
      <c r="E128" s="135"/>
      <c r="F128" s="135"/>
      <c r="G128" s="147">
        <f t="shared" si="44"/>
        <v>0</v>
      </c>
      <c r="H128" s="768"/>
      <c r="I128" s="611"/>
      <c r="J128" s="611"/>
      <c r="K128" s="611"/>
      <c r="L128" s="611"/>
      <c r="M128" s="611"/>
      <c r="N128" s="143"/>
      <c r="O128" s="143"/>
      <c r="P128" s="143"/>
      <c r="Q128" s="143"/>
      <c r="R128" s="143"/>
      <c r="S128" s="143"/>
      <c r="T128" s="145"/>
      <c r="U128" s="143"/>
      <c r="V128" s="143"/>
      <c r="W128" s="103">
        <f t="shared" si="45"/>
        <v>0</v>
      </c>
      <c r="X128" s="611"/>
      <c r="Y128" s="611"/>
      <c r="Z128" s="611"/>
      <c r="AA128" s="611"/>
      <c r="AB128" s="611"/>
      <c r="AC128" s="143"/>
      <c r="AD128" s="143"/>
      <c r="AE128" s="143"/>
      <c r="AF128" s="143"/>
      <c r="AG128" s="143"/>
      <c r="AH128" s="143"/>
      <c r="AI128" s="143"/>
      <c r="AJ128" s="103">
        <f t="shared" si="46"/>
        <v>0</v>
      </c>
      <c r="AK128" s="134"/>
      <c r="AL128" s="134"/>
      <c r="AM128" s="136"/>
      <c r="AN128" s="105">
        <f t="shared" si="47"/>
        <v>0</v>
      </c>
      <c r="AO128" s="143"/>
      <c r="AP128" s="143"/>
      <c r="AQ128" s="143"/>
      <c r="AR128" s="146"/>
      <c r="AS128" s="224">
        <f t="shared" si="48"/>
        <v>0</v>
      </c>
      <c r="AT128" s="1553"/>
      <c r="AU128" s="1546"/>
      <c r="AV128" s="1546"/>
      <c r="AW128" s="1546"/>
      <c r="AX128" s="1548"/>
      <c r="AY128" s="1637"/>
      <c r="AZ128" s="1548"/>
      <c r="BA128" s="1548"/>
      <c r="BB128" s="1548"/>
      <c r="BC128" s="1546"/>
      <c r="BD128" s="222">
        <f t="shared" si="49"/>
        <v>0</v>
      </c>
      <c r="BE128" s="456">
        <f t="shared" si="50"/>
        <v>0</v>
      </c>
      <c r="BF128" s="132"/>
      <c r="BG128" s="140">
        <f t="shared" si="51"/>
        <v>0</v>
      </c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30">
        <f t="shared" si="52"/>
        <v>0</v>
      </c>
      <c r="BV128" s="132"/>
    </row>
    <row r="129" spans="1:74" ht="14.25" customHeight="1" x14ac:dyDescent="0.25">
      <c r="A129" s="132"/>
      <c r="B129" s="306">
        <v>46134</v>
      </c>
      <c r="C129" s="133"/>
      <c r="D129" s="134"/>
      <c r="E129" s="135"/>
      <c r="F129" s="135"/>
      <c r="G129" s="147">
        <f t="shared" si="44"/>
        <v>0</v>
      </c>
      <c r="H129" s="611"/>
      <c r="I129" s="611"/>
      <c r="J129" s="611"/>
      <c r="K129" s="611"/>
      <c r="L129" s="611"/>
      <c r="M129" s="611"/>
      <c r="N129" s="143"/>
      <c r="O129" s="143"/>
      <c r="P129" s="143"/>
      <c r="Q129" s="143"/>
      <c r="R129" s="143"/>
      <c r="S129" s="143"/>
      <c r="T129" s="143"/>
      <c r="U129" s="143"/>
      <c r="V129" s="143"/>
      <c r="W129" s="103">
        <f t="shared" si="45"/>
        <v>0</v>
      </c>
      <c r="X129" s="611"/>
      <c r="Y129" s="611"/>
      <c r="Z129" s="611"/>
      <c r="AA129" s="611"/>
      <c r="AB129" s="611"/>
      <c r="AC129" s="143"/>
      <c r="AD129" s="143"/>
      <c r="AE129" s="143"/>
      <c r="AF129" s="143"/>
      <c r="AG129" s="143"/>
      <c r="AH129" s="143"/>
      <c r="AI129" s="143"/>
      <c r="AJ129" s="103">
        <f t="shared" si="46"/>
        <v>0</v>
      </c>
      <c r="AK129" s="134"/>
      <c r="AL129" s="134"/>
      <c r="AM129" s="136"/>
      <c r="AN129" s="105">
        <f t="shared" si="47"/>
        <v>0</v>
      </c>
      <c r="AO129" s="143"/>
      <c r="AP129" s="143"/>
      <c r="AQ129" s="143"/>
      <c r="AR129" s="146"/>
      <c r="AS129" s="224">
        <f t="shared" si="48"/>
        <v>0</v>
      </c>
      <c r="AT129" s="1553"/>
      <c r="AU129" s="1546"/>
      <c r="AV129" s="1546"/>
      <c r="AW129" s="1546"/>
      <c r="AX129" s="1548"/>
      <c r="AY129" s="1637"/>
      <c r="AZ129" s="1548"/>
      <c r="BA129" s="1548"/>
      <c r="BB129" s="1548"/>
      <c r="BC129" s="1546"/>
      <c r="BD129" s="222">
        <f t="shared" si="49"/>
        <v>0</v>
      </c>
      <c r="BE129" s="456">
        <f t="shared" si="50"/>
        <v>0</v>
      </c>
      <c r="BF129" s="132"/>
      <c r="BG129" s="140">
        <f t="shared" si="51"/>
        <v>0</v>
      </c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50"/>
      <c r="BS129" s="141"/>
      <c r="BT129" s="141"/>
      <c r="BU129" s="130">
        <f t="shared" si="52"/>
        <v>0</v>
      </c>
      <c r="BV129" s="132"/>
    </row>
    <row r="130" spans="1:74" ht="14.25" customHeight="1" x14ac:dyDescent="0.25">
      <c r="A130" s="132"/>
      <c r="B130" s="306">
        <v>46135</v>
      </c>
      <c r="C130" s="133"/>
      <c r="D130" s="134"/>
      <c r="E130" s="135"/>
      <c r="F130" s="135"/>
      <c r="G130" s="147">
        <f t="shared" si="44"/>
        <v>0</v>
      </c>
      <c r="H130" s="768"/>
      <c r="I130" s="611"/>
      <c r="J130" s="611"/>
      <c r="K130" s="611"/>
      <c r="L130" s="611"/>
      <c r="M130" s="611"/>
      <c r="N130" s="143"/>
      <c r="O130" s="143"/>
      <c r="P130" s="143"/>
      <c r="Q130" s="143"/>
      <c r="R130" s="143"/>
      <c r="S130" s="143"/>
      <c r="T130" s="143"/>
      <c r="U130" s="143"/>
      <c r="V130" s="143"/>
      <c r="W130" s="103">
        <f t="shared" si="45"/>
        <v>0</v>
      </c>
      <c r="X130" s="611"/>
      <c r="Y130" s="611"/>
      <c r="Z130" s="611"/>
      <c r="AA130" s="611"/>
      <c r="AB130" s="611"/>
      <c r="AC130" s="143"/>
      <c r="AD130" s="143"/>
      <c r="AE130" s="143"/>
      <c r="AF130" s="143"/>
      <c r="AG130" s="143"/>
      <c r="AH130" s="143"/>
      <c r="AI130" s="143"/>
      <c r="AJ130" s="103">
        <f t="shared" si="46"/>
        <v>0</v>
      </c>
      <c r="AK130" s="134"/>
      <c r="AL130" s="134"/>
      <c r="AM130" s="136"/>
      <c r="AN130" s="105">
        <f t="shared" si="47"/>
        <v>0</v>
      </c>
      <c r="AO130" s="145"/>
      <c r="AP130" s="143"/>
      <c r="AQ130" s="143"/>
      <c r="AR130" s="146"/>
      <c r="AS130" s="224">
        <f t="shared" si="48"/>
        <v>0</v>
      </c>
      <c r="AT130" s="1553"/>
      <c r="AU130" s="1626"/>
      <c r="AV130" s="1546"/>
      <c r="AW130" s="1546"/>
      <c r="AX130" s="1548"/>
      <c r="AY130" s="1637"/>
      <c r="AZ130" s="1548"/>
      <c r="BA130" s="1548"/>
      <c r="BB130" s="1548"/>
      <c r="BC130" s="1546"/>
      <c r="BD130" s="222">
        <f t="shared" si="49"/>
        <v>0</v>
      </c>
      <c r="BE130" s="456">
        <f t="shared" si="50"/>
        <v>0</v>
      </c>
      <c r="BF130" s="132"/>
      <c r="BG130" s="140">
        <f t="shared" si="51"/>
        <v>0</v>
      </c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30">
        <f t="shared" si="52"/>
        <v>0</v>
      </c>
      <c r="BV130" s="132"/>
    </row>
    <row r="131" spans="1:74" ht="14.25" customHeight="1" x14ac:dyDescent="0.25">
      <c r="A131" s="132"/>
      <c r="B131" s="306">
        <v>46136</v>
      </c>
      <c r="C131" s="133"/>
      <c r="D131" s="134"/>
      <c r="E131" s="135"/>
      <c r="F131" s="135"/>
      <c r="G131" s="147">
        <f t="shared" si="44"/>
        <v>0</v>
      </c>
      <c r="H131" s="1070"/>
      <c r="I131" s="611"/>
      <c r="J131" s="611"/>
      <c r="K131" s="611"/>
      <c r="L131" s="611"/>
      <c r="M131" s="611"/>
      <c r="N131" s="143"/>
      <c r="O131" s="143"/>
      <c r="P131" s="143"/>
      <c r="Q131" s="143"/>
      <c r="R131" s="143"/>
      <c r="S131" s="143"/>
      <c r="T131" s="143"/>
      <c r="U131" s="143"/>
      <c r="V131" s="143"/>
      <c r="W131" s="103">
        <f t="shared" si="45"/>
        <v>0</v>
      </c>
      <c r="X131" s="611"/>
      <c r="Y131" s="611"/>
      <c r="Z131" s="611"/>
      <c r="AA131" s="611"/>
      <c r="AB131" s="611"/>
      <c r="AC131" s="143"/>
      <c r="AD131" s="143"/>
      <c r="AE131" s="143"/>
      <c r="AF131" s="143"/>
      <c r="AG131" s="143"/>
      <c r="AH131" s="143"/>
      <c r="AI131" s="143"/>
      <c r="AJ131" s="103">
        <f t="shared" si="46"/>
        <v>0</v>
      </c>
      <c r="AK131" s="134"/>
      <c r="AL131" s="134"/>
      <c r="AM131" s="136"/>
      <c r="AN131" s="105">
        <f t="shared" si="47"/>
        <v>0</v>
      </c>
      <c r="AO131" s="145"/>
      <c r="AP131" s="143"/>
      <c r="AQ131" s="143"/>
      <c r="AR131" s="146"/>
      <c r="AS131" s="224">
        <f t="shared" si="48"/>
        <v>0</v>
      </c>
      <c r="AT131" s="1553"/>
      <c r="AU131" s="1626"/>
      <c r="AV131" s="1546"/>
      <c r="AW131" s="1546"/>
      <c r="AX131" s="1548"/>
      <c r="AY131" s="1637"/>
      <c r="AZ131" s="1548"/>
      <c r="BA131" s="1548"/>
      <c r="BB131" s="1548"/>
      <c r="BC131" s="1546"/>
      <c r="BD131" s="222">
        <f t="shared" si="49"/>
        <v>0</v>
      </c>
      <c r="BE131" s="456">
        <f t="shared" si="50"/>
        <v>0</v>
      </c>
      <c r="BF131" s="132"/>
      <c r="BG131" s="140">
        <f t="shared" si="51"/>
        <v>0</v>
      </c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50"/>
      <c r="BS131" s="141"/>
      <c r="BT131" s="141"/>
      <c r="BU131" s="130">
        <f t="shared" si="52"/>
        <v>0</v>
      </c>
      <c r="BV131" s="132"/>
    </row>
    <row r="132" spans="1:74" ht="14.25" customHeight="1" x14ac:dyDescent="0.25">
      <c r="A132" s="132"/>
      <c r="B132" s="306">
        <v>46137</v>
      </c>
      <c r="C132" s="133"/>
      <c r="D132" s="134"/>
      <c r="E132" s="135"/>
      <c r="F132" s="135"/>
      <c r="G132" s="147">
        <f t="shared" si="44"/>
        <v>0</v>
      </c>
      <c r="H132" s="1070"/>
      <c r="I132" s="801"/>
      <c r="J132" s="611"/>
      <c r="K132" s="611"/>
      <c r="L132" s="611"/>
      <c r="M132" s="802"/>
      <c r="N132" s="143"/>
      <c r="O132" s="143"/>
      <c r="P132" s="143"/>
      <c r="Q132" s="143"/>
      <c r="R132" s="143"/>
      <c r="S132" s="143"/>
      <c r="T132" s="143"/>
      <c r="U132" s="143"/>
      <c r="V132" s="143"/>
      <c r="W132" s="103">
        <f t="shared" si="45"/>
        <v>0</v>
      </c>
      <c r="X132" s="611"/>
      <c r="Y132" s="611"/>
      <c r="Z132" s="611"/>
      <c r="AA132" s="611"/>
      <c r="AB132" s="611"/>
      <c r="AC132" s="143"/>
      <c r="AD132" s="143"/>
      <c r="AE132" s="143"/>
      <c r="AF132" s="143"/>
      <c r="AG132" s="143"/>
      <c r="AH132" s="143"/>
      <c r="AI132" s="143"/>
      <c r="AJ132" s="103">
        <f t="shared" si="46"/>
        <v>0</v>
      </c>
      <c r="AK132" s="134"/>
      <c r="AL132" s="134"/>
      <c r="AM132" s="136"/>
      <c r="AN132" s="105">
        <f t="shared" si="47"/>
        <v>0</v>
      </c>
      <c r="AO132" s="145"/>
      <c r="AP132" s="143"/>
      <c r="AQ132" s="143"/>
      <c r="AR132" s="146"/>
      <c r="AS132" s="224">
        <f t="shared" si="48"/>
        <v>0</v>
      </c>
      <c r="AT132" s="1553"/>
      <c r="AU132" s="1626"/>
      <c r="AV132" s="1546"/>
      <c r="AW132" s="1546"/>
      <c r="AX132" s="1548"/>
      <c r="AY132" s="1637"/>
      <c r="AZ132" s="1548"/>
      <c r="BA132" s="1548"/>
      <c r="BB132" s="1548"/>
      <c r="BC132" s="1546"/>
      <c r="BD132" s="222">
        <f t="shared" si="49"/>
        <v>0</v>
      </c>
      <c r="BE132" s="456">
        <f t="shared" si="50"/>
        <v>0</v>
      </c>
      <c r="BF132" s="132"/>
      <c r="BG132" s="140">
        <f t="shared" si="51"/>
        <v>0</v>
      </c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30">
        <f t="shared" si="52"/>
        <v>0</v>
      </c>
      <c r="BV132" s="132"/>
    </row>
    <row r="133" spans="1:74" ht="14.25" customHeight="1" x14ac:dyDescent="0.25">
      <c r="A133" s="132"/>
      <c r="B133" s="306">
        <v>46138</v>
      </c>
      <c r="C133" s="133"/>
      <c r="D133" s="134"/>
      <c r="E133" s="135"/>
      <c r="F133" s="135"/>
      <c r="G133" s="147">
        <f t="shared" si="44"/>
        <v>0</v>
      </c>
      <c r="H133" s="1070"/>
      <c r="I133" s="611"/>
      <c r="J133" s="611"/>
      <c r="K133" s="611"/>
      <c r="L133" s="611"/>
      <c r="M133" s="611"/>
      <c r="N133" s="143"/>
      <c r="O133" s="143"/>
      <c r="P133" s="143"/>
      <c r="Q133" s="143"/>
      <c r="R133" s="143"/>
      <c r="S133" s="143"/>
      <c r="T133" s="145"/>
      <c r="U133" s="143"/>
      <c r="V133" s="143"/>
      <c r="W133" s="103">
        <f t="shared" si="45"/>
        <v>0</v>
      </c>
      <c r="X133" s="611"/>
      <c r="Y133" s="611"/>
      <c r="Z133" s="611"/>
      <c r="AA133" s="611"/>
      <c r="AB133" s="611"/>
      <c r="AC133" s="143"/>
      <c r="AD133" s="143"/>
      <c r="AE133" s="143"/>
      <c r="AF133" s="143"/>
      <c r="AG133" s="143"/>
      <c r="AH133" s="143"/>
      <c r="AI133" s="143"/>
      <c r="AJ133" s="103">
        <f t="shared" si="46"/>
        <v>0</v>
      </c>
      <c r="AK133" s="134"/>
      <c r="AL133" s="134"/>
      <c r="AM133" s="136"/>
      <c r="AN133" s="105">
        <f t="shared" si="47"/>
        <v>0</v>
      </c>
      <c r="AO133" s="145"/>
      <c r="AP133" s="143"/>
      <c r="AQ133" s="143"/>
      <c r="AR133" s="146"/>
      <c r="AS133" s="224">
        <f t="shared" si="48"/>
        <v>0</v>
      </c>
      <c r="AT133" s="1553"/>
      <c r="AU133" s="1626"/>
      <c r="AV133" s="1546"/>
      <c r="AW133" s="1546"/>
      <c r="AX133" s="1548"/>
      <c r="AY133" s="1637"/>
      <c r="AZ133" s="1548"/>
      <c r="BA133" s="1548"/>
      <c r="BB133" s="1548"/>
      <c r="BC133" s="1546"/>
      <c r="BD133" s="222">
        <f t="shared" si="49"/>
        <v>0</v>
      </c>
      <c r="BE133" s="456">
        <f t="shared" si="50"/>
        <v>0</v>
      </c>
      <c r="BF133" s="132"/>
      <c r="BG133" s="140">
        <f t="shared" si="51"/>
        <v>0</v>
      </c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30">
        <f t="shared" si="52"/>
        <v>0</v>
      </c>
      <c r="BV133" s="132"/>
    </row>
    <row r="134" spans="1:74" ht="14.25" customHeight="1" x14ac:dyDescent="0.25">
      <c r="A134" s="132"/>
      <c r="B134" s="306">
        <v>46139</v>
      </c>
      <c r="C134" s="133"/>
      <c r="D134" s="134"/>
      <c r="E134" s="135"/>
      <c r="F134" s="135"/>
      <c r="G134" s="1081">
        <f t="shared" si="44"/>
        <v>0</v>
      </c>
      <c r="H134" s="1082"/>
      <c r="I134" s="1083"/>
      <c r="J134" s="1084"/>
      <c r="K134" s="1084"/>
      <c r="L134" s="1084"/>
      <c r="M134" s="1084"/>
      <c r="N134" s="1085"/>
      <c r="O134" s="1085"/>
      <c r="P134" s="1085"/>
      <c r="Q134" s="1085"/>
      <c r="R134" s="1085"/>
      <c r="S134" s="1085"/>
      <c r="T134" s="1085"/>
      <c r="U134" s="1085"/>
      <c r="V134" s="1085"/>
      <c r="W134" s="1086">
        <f t="shared" si="45"/>
        <v>0</v>
      </c>
      <c r="X134" s="1084"/>
      <c r="Y134" s="1084"/>
      <c r="Z134" s="1084"/>
      <c r="AA134" s="1084"/>
      <c r="AB134" s="1084"/>
      <c r="AC134" s="1085"/>
      <c r="AD134" s="1085"/>
      <c r="AE134" s="1085"/>
      <c r="AF134" s="1085"/>
      <c r="AG134" s="1085"/>
      <c r="AH134" s="1085"/>
      <c r="AI134" s="1085"/>
      <c r="AJ134" s="1086">
        <f t="shared" si="46"/>
        <v>0</v>
      </c>
      <c r="AK134" s="134"/>
      <c r="AL134" s="134"/>
      <c r="AM134" s="136"/>
      <c r="AN134" s="1087">
        <f t="shared" si="47"/>
        <v>0</v>
      </c>
      <c r="AO134" s="1088"/>
      <c r="AP134" s="1085"/>
      <c r="AQ134" s="1085"/>
      <c r="AR134" s="1089"/>
      <c r="AS134" s="1090">
        <f t="shared" si="48"/>
        <v>0</v>
      </c>
      <c r="AT134" s="1798"/>
      <c r="AU134" s="1799"/>
      <c r="AV134" s="1713"/>
      <c r="AW134" s="1713"/>
      <c r="AX134" s="1714"/>
      <c r="AY134" s="1800"/>
      <c r="AZ134" s="1714"/>
      <c r="BA134" s="1714"/>
      <c r="BB134" s="1714"/>
      <c r="BC134" s="1713"/>
      <c r="BD134" s="1091">
        <f t="shared" si="49"/>
        <v>0</v>
      </c>
      <c r="BE134" s="469">
        <f t="shared" si="50"/>
        <v>0</v>
      </c>
      <c r="BF134" s="132"/>
      <c r="BG134" s="466">
        <f t="shared" si="51"/>
        <v>0</v>
      </c>
      <c r="BH134" s="478"/>
      <c r="BI134" s="478"/>
      <c r="BJ134" s="478"/>
      <c r="BK134" s="478"/>
      <c r="BL134" s="478"/>
      <c r="BM134" s="478"/>
      <c r="BN134" s="478"/>
      <c r="BO134" s="478"/>
      <c r="BP134" s="478"/>
      <c r="BQ134" s="478"/>
      <c r="BR134" s="1092"/>
      <c r="BS134" s="478"/>
      <c r="BT134" s="478"/>
      <c r="BU134" s="1093">
        <f t="shared" si="52"/>
        <v>0</v>
      </c>
      <c r="BV134" s="132"/>
    </row>
    <row r="135" spans="1:74" ht="14.25" customHeight="1" x14ac:dyDescent="0.25">
      <c r="A135" s="132"/>
      <c r="B135" s="1094">
        <v>28</v>
      </c>
      <c r="C135" s="1095"/>
      <c r="D135" s="1095"/>
      <c r="E135" s="1096"/>
      <c r="F135" s="1096"/>
      <c r="G135" s="1097">
        <f>D135</f>
        <v>0</v>
      </c>
      <c r="H135" s="1098"/>
      <c r="I135" s="1099"/>
      <c r="J135" s="1099"/>
      <c r="K135" s="1099"/>
      <c r="L135" s="1099"/>
      <c r="M135" s="1099"/>
      <c r="N135" s="1100"/>
      <c r="O135" s="1100"/>
      <c r="P135" s="1100"/>
      <c r="Q135" s="1100"/>
      <c r="R135" s="1100"/>
      <c r="S135" s="1100"/>
      <c r="T135" s="1101"/>
      <c r="U135" s="1100"/>
      <c r="V135" s="1100"/>
      <c r="W135" s="1097">
        <f t="shared" si="45"/>
        <v>0</v>
      </c>
      <c r="X135" s="1099"/>
      <c r="Y135" s="1099"/>
      <c r="Z135" s="1099"/>
      <c r="AA135" s="1099"/>
      <c r="AB135" s="1099"/>
      <c r="AC135" s="1100"/>
      <c r="AD135" s="1100"/>
      <c r="AE135" s="1100"/>
      <c r="AF135" s="1100"/>
      <c r="AG135" s="1100"/>
      <c r="AH135" s="1100"/>
      <c r="AI135" s="1100"/>
      <c r="AJ135" s="1097">
        <f t="shared" si="46"/>
        <v>0</v>
      </c>
      <c r="AK135" s="1095"/>
      <c r="AL135" s="1095"/>
      <c r="AM135" s="1096"/>
      <c r="AN135" s="1097">
        <f t="shared" si="47"/>
        <v>0</v>
      </c>
      <c r="AO135" s="1101"/>
      <c r="AP135" s="1100"/>
      <c r="AQ135" s="1100"/>
      <c r="AR135" s="1100"/>
      <c r="AS135" s="1097">
        <f t="shared" si="48"/>
        <v>0</v>
      </c>
      <c r="AT135" s="1801"/>
      <c r="AU135" s="1802"/>
      <c r="AV135" s="1803"/>
      <c r="AW135" s="1803"/>
      <c r="AX135" s="1803"/>
      <c r="AY135" s="1802"/>
      <c r="AZ135" s="1803"/>
      <c r="BA135" s="1803"/>
      <c r="BB135" s="1803"/>
      <c r="BC135" s="1803"/>
      <c r="BD135" s="1097">
        <f t="shared" si="49"/>
        <v>0</v>
      </c>
      <c r="BE135" s="1102">
        <f t="shared" si="50"/>
        <v>0</v>
      </c>
      <c r="BF135" s="1096"/>
      <c r="BG135" s="1096">
        <f t="shared" si="51"/>
        <v>0</v>
      </c>
      <c r="BH135" s="1096"/>
      <c r="BI135" s="1096"/>
      <c r="BJ135" s="1096"/>
      <c r="BK135" s="1096"/>
      <c r="BL135" s="1096"/>
      <c r="BM135" s="1096"/>
      <c r="BN135" s="1096"/>
      <c r="BO135" s="1096"/>
      <c r="BP135" s="1096"/>
      <c r="BQ135" s="1096"/>
      <c r="BR135" s="1095"/>
      <c r="BS135" s="1096"/>
      <c r="BT135" s="1096"/>
      <c r="BU135" s="1097">
        <f t="shared" si="52"/>
        <v>0</v>
      </c>
      <c r="BV135" s="132"/>
    </row>
    <row r="136" spans="1:74" ht="14.25" customHeight="1" x14ac:dyDescent="0.25">
      <c r="A136" s="132"/>
      <c r="B136" s="1103">
        <v>46140</v>
      </c>
      <c r="C136" s="1095"/>
      <c r="D136" s="1095"/>
      <c r="E136" s="1096"/>
      <c r="F136" s="1096"/>
      <c r="G136" s="1097">
        <f t="shared" ref="G136:G138" si="53">+C136+D136+E136+F136</f>
        <v>0</v>
      </c>
      <c r="H136" s="1099"/>
      <c r="I136" s="1099"/>
      <c r="J136" s="1099"/>
      <c r="K136" s="1099"/>
      <c r="L136" s="1099"/>
      <c r="M136" s="1099"/>
      <c r="N136" s="1100"/>
      <c r="O136" s="1100"/>
      <c r="P136" s="1100"/>
      <c r="Q136" s="1100"/>
      <c r="R136" s="1100"/>
      <c r="S136" s="1100"/>
      <c r="T136" s="1101"/>
      <c r="U136" s="1100"/>
      <c r="V136" s="1100"/>
      <c r="W136" s="1097">
        <f t="shared" si="45"/>
        <v>0</v>
      </c>
      <c r="X136" s="1099"/>
      <c r="Y136" s="1099"/>
      <c r="Z136" s="1099"/>
      <c r="AA136" s="1099"/>
      <c r="AB136" s="1099"/>
      <c r="AC136" s="1100"/>
      <c r="AD136" s="1100"/>
      <c r="AE136" s="1100"/>
      <c r="AF136" s="1100"/>
      <c r="AG136" s="1100"/>
      <c r="AH136" s="1100"/>
      <c r="AI136" s="1100"/>
      <c r="AJ136" s="1097">
        <f t="shared" si="46"/>
        <v>0</v>
      </c>
      <c r="AK136" s="1095"/>
      <c r="AL136" s="1095"/>
      <c r="AM136" s="1096"/>
      <c r="AN136" s="1097">
        <f t="shared" si="47"/>
        <v>0</v>
      </c>
      <c r="AO136" s="1101"/>
      <c r="AP136" s="1100"/>
      <c r="AQ136" s="1100"/>
      <c r="AR136" s="1100"/>
      <c r="AS136" s="1097">
        <f t="shared" si="48"/>
        <v>0</v>
      </c>
      <c r="AT136" s="1801"/>
      <c r="AU136" s="1803"/>
      <c r="AV136" s="1803"/>
      <c r="AW136" s="1803"/>
      <c r="AX136" s="1803"/>
      <c r="AY136" s="1802"/>
      <c r="AZ136" s="1803"/>
      <c r="BA136" s="1803"/>
      <c r="BB136" s="1803"/>
      <c r="BC136" s="1803"/>
      <c r="BD136" s="1097">
        <f t="shared" si="49"/>
        <v>0</v>
      </c>
      <c r="BE136" s="1102">
        <f t="shared" si="50"/>
        <v>0</v>
      </c>
      <c r="BF136" s="1096"/>
      <c r="BG136" s="1096">
        <f t="shared" si="51"/>
        <v>0</v>
      </c>
      <c r="BH136" s="1096"/>
      <c r="BI136" s="1096"/>
      <c r="BJ136" s="1096"/>
      <c r="BK136" s="1096"/>
      <c r="BL136" s="1096"/>
      <c r="BM136" s="1096"/>
      <c r="BN136" s="1096"/>
      <c r="BO136" s="1096"/>
      <c r="BP136" s="1096"/>
      <c r="BQ136" s="1096"/>
      <c r="BR136" s="1095"/>
      <c r="BS136" s="1096"/>
      <c r="BT136" s="1096"/>
      <c r="BU136" s="1097">
        <f t="shared" si="52"/>
        <v>0</v>
      </c>
      <c r="BV136" s="132"/>
    </row>
    <row r="137" spans="1:74" ht="14.25" customHeight="1" x14ac:dyDescent="0.25">
      <c r="A137" s="132"/>
      <c r="B137" s="1104">
        <v>46141</v>
      </c>
      <c r="C137" s="230"/>
      <c r="D137" s="134"/>
      <c r="E137" s="135"/>
      <c r="F137" s="135"/>
      <c r="G137" s="251">
        <f t="shared" si="53"/>
        <v>0</v>
      </c>
      <c r="H137" s="1105"/>
      <c r="I137" s="1106"/>
      <c r="J137" s="1106"/>
      <c r="K137" s="1106"/>
      <c r="L137" s="1106"/>
      <c r="M137" s="1106"/>
      <c r="N137" s="253"/>
      <c r="O137" s="253"/>
      <c r="P137" s="253"/>
      <c r="Q137" s="253"/>
      <c r="R137" s="253"/>
      <c r="S137" s="253"/>
      <c r="T137" s="253"/>
      <c r="U137" s="253"/>
      <c r="V137" s="253"/>
      <c r="W137" s="1107">
        <f t="shared" si="45"/>
        <v>0</v>
      </c>
      <c r="X137" s="1106"/>
      <c r="Y137" s="1106"/>
      <c r="Z137" s="1106"/>
      <c r="AA137" s="1106"/>
      <c r="AB137" s="1106"/>
      <c r="AC137" s="253"/>
      <c r="AD137" s="253"/>
      <c r="AE137" s="253"/>
      <c r="AF137" s="253"/>
      <c r="AG137" s="253"/>
      <c r="AH137" s="253"/>
      <c r="AI137" s="253"/>
      <c r="AJ137" s="1107">
        <f t="shared" si="46"/>
        <v>0</v>
      </c>
      <c r="AK137" s="134"/>
      <c r="AL137" s="134"/>
      <c r="AM137" s="136"/>
      <c r="AN137" s="254">
        <f t="shared" si="47"/>
        <v>0</v>
      </c>
      <c r="AO137" s="198"/>
      <c r="AP137" s="253"/>
      <c r="AQ137" s="253"/>
      <c r="AR137" s="1108"/>
      <c r="AS137" s="1109">
        <f t="shared" si="48"/>
        <v>0</v>
      </c>
      <c r="AT137" s="1804"/>
      <c r="AU137" s="1805"/>
      <c r="AV137" s="1806"/>
      <c r="AW137" s="1806"/>
      <c r="AX137" s="1807"/>
      <c r="AY137" s="1808"/>
      <c r="AZ137" s="1807"/>
      <c r="BA137" s="1807"/>
      <c r="BB137" s="1807"/>
      <c r="BC137" s="1806"/>
      <c r="BD137" s="1110">
        <f t="shared" si="49"/>
        <v>0</v>
      </c>
      <c r="BE137" s="1111">
        <f t="shared" si="50"/>
        <v>0</v>
      </c>
      <c r="BF137" s="132"/>
      <c r="BG137" s="1112">
        <f t="shared" si="51"/>
        <v>0</v>
      </c>
      <c r="BH137" s="1113"/>
      <c r="BI137" s="1113"/>
      <c r="BJ137" s="1113"/>
      <c r="BK137" s="1113"/>
      <c r="BL137" s="1113"/>
      <c r="BM137" s="1113"/>
      <c r="BN137" s="1113"/>
      <c r="BO137" s="1113"/>
      <c r="BP137" s="1113"/>
      <c r="BQ137" s="1113"/>
      <c r="BR137" s="1114"/>
      <c r="BS137" s="1113"/>
      <c r="BT137" s="1113"/>
      <c r="BU137" s="1115">
        <f t="shared" si="52"/>
        <v>0</v>
      </c>
      <c r="BV137" s="132"/>
    </row>
    <row r="138" spans="1:74" ht="14.25" customHeight="1" x14ac:dyDescent="0.25">
      <c r="A138" s="235"/>
      <c r="B138" s="306">
        <v>46142</v>
      </c>
      <c r="C138" s="1116"/>
      <c r="D138" s="1117"/>
      <c r="E138" s="822"/>
      <c r="F138" s="822"/>
      <c r="G138" s="147">
        <f t="shared" si="53"/>
        <v>0</v>
      </c>
      <c r="H138" s="1118"/>
      <c r="I138" s="826"/>
      <c r="J138" s="826"/>
      <c r="K138" s="826"/>
      <c r="L138" s="826"/>
      <c r="M138" s="826"/>
      <c r="N138" s="672"/>
      <c r="O138" s="672"/>
      <c r="P138" s="672"/>
      <c r="Q138" s="672"/>
      <c r="R138" s="672"/>
      <c r="S138" s="672"/>
      <c r="T138" s="672"/>
      <c r="U138" s="672"/>
      <c r="V138" s="672"/>
      <c r="W138" s="103">
        <f t="shared" si="45"/>
        <v>0</v>
      </c>
      <c r="X138" s="839"/>
      <c r="Y138" s="839"/>
      <c r="Z138" s="839"/>
      <c r="AA138" s="839"/>
      <c r="AB138" s="839"/>
      <c r="AC138" s="672"/>
      <c r="AD138" s="672"/>
      <c r="AE138" s="672"/>
      <c r="AF138" s="672"/>
      <c r="AG138" s="672"/>
      <c r="AH138" s="672"/>
      <c r="AI138" s="672"/>
      <c r="AJ138" s="103">
        <f t="shared" si="46"/>
        <v>0</v>
      </c>
      <c r="AK138" s="154"/>
      <c r="AL138" s="154"/>
      <c r="AM138" s="159"/>
      <c r="AN138" s="105">
        <f t="shared" si="47"/>
        <v>0</v>
      </c>
      <c r="AO138" s="145"/>
      <c r="AP138" s="672"/>
      <c r="AQ138" s="672"/>
      <c r="AR138" s="827"/>
      <c r="AS138" s="224">
        <f t="shared" si="48"/>
        <v>0</v>
      </c>
      <c r="AT138" s="1809"/>
      <c r="AU138" s="1810"/>
      <c r="AV138" s="1811"/>
      <c r="AW138" s="1811"/>
      <c r="AX138" s="1812"/>
      <c r="AY138" s="1813"/>
      <c r="AZ138" s="1812"/>
      <c r="BA138" s="1812"/>
      <c r="BB138" s="1812"/>
      <c r="BC138" s="1811"/>
      <c r="BD138" s="222">
        <f t="shared" si="49"/>
        <v>0</v>
      </c>
      <c r="BE138" s="456">
        <f t="shared" si="50"/>
        <v>0</v>
      </c>
      <c r="BF138" s="235"/>
      <c r="BG138" s="524">
        <f t="shared" si="51"/>
        <v>0</v>
      </c>
      <c r="BH138" s="540"/>
      <c r="BI138" s="540"/>
      <c r="BJ138" s="540"/>
      <c r="BK138" s="540"/>
      <c r="BL138" s="540"/>
      <c r="BM138" s="540"/>
      <c r="BN138" s="540"/>
      <c r="BO138" s="540"/>
      <c r="BP138" s="540"/>
      <c r="BQ138" s="540"/>
      <c r="BR138" s="163"/>
      <c r="BS138" s="163"/>
      <c r="BT138" s="540"/>
      <c r="BU138" s="828">
        <f t="shared" si="52"/>
        <v>0</v>
      </c>
      <c r="BV138" s="235"/>
    </row>
    <row r="139" spans="1:74" ht="14.25" customHeight="1" x14ac:dyDescent="0.25">
      <c r="A139" s="1120"/>
      <c r="B139" s="1019" t="s">
        <v>78</v>
      </c>
      <c r="C139" s="166">
        <f t="shared" ref="C139:G139" si="54">SUM(C108:C138)</f>
        <v>0</v>
      </c>
      <c r="D139" s="166">
        <f t="shared" si="54"/>
        <v>0</v>
      </c>
      <c r="E139" s="166">
        <f t="shared" si="54"/>
        <v>0</v>
      </c>
      <c r="F139" s="166">
        <f t="shared" si="54"/>
        <v>0</v>
      </c>
      <c r="G139" s="166">
        <f t="shared" si="54"/>
        <v>0</v>
      </c>
      <c r="H139" s="166">
        <f>SUMIF(H108:H138,"&gt;0")</f>
        <v>0</v>
      </c>
      <c r="I139" s="166">
        <f t="shared" ref="I139:P139" si="55">SUM(I108:I138)</f>
        <v>0</v>
      </c>
      <c r="J139" s="166">
        <f t="shared" si="55"/>
        <v>0</v>
      </c>
      <c r="K139" s="166">
        <f t="shared" si="55"/>
        <v>0</v>
      </c>
      <c r="L139" s="166">
        <f t="shared" si="55"/>
        <v>0</v>
      </c>
      <c r="M139" s="166">
        <f t="shared" si="55"/>
        <v>0</v>
      </c>
      <c r="N139" s="166">
        <f t="shared" si="55"/>
        <v>0</v>
      </c>
      <c r="O139" s="166">
        <f t="shared" si="55"/>
        <v>0</v>
      </c>
      <c r="P139" s="166">
        <f t="shared" si="55"/>
        <v>0</v>
      </c>
      <c r="Q139" s="166"/>
      <c r="R139" s="166"/>
      <c r="S139" s="166">
        <f>SUM(S108:S138)</f>
        <v>0</v>
      </c>
      <c r="T139" s="166"/>
      <c r="U139" s="166">
        <f t="shared" ref="U139:BE139" si="56">SUM(U108:U138)</f>
        <v>0</v>
      </c>
      <c r="V139" s="166">
        <f t="shared" si="56"/>
        <v>0</v>
      </c>
      <c r="W139" s="166">
        <f t="shared" si="56"/>
        <v>0</v>
      </c>
      <c r="X139" s="617">
        <f t="shared" si="56"/>
        <v>0</v>
      </c>
      <c r="Y139" s="617">
        <f t="shared" si="56"/>
        <v>0</v>
      </c>
      <c r="Z139" s="617">
        <f t="shared" si="56"/>
        <v>0</v>
      </c>
      <c r="AA139" s="617">
        <f t="shared" si="56"/>
        <v>0</v>
      </c>
      <c r="AB139" s="617">
        <f t="shared" si="56"/>
        <v>0</v>
      </c>
      <c r="AC139" s="166">
        <f t="shared" si="56"/>
        <v>0</v>
      </c>
      <c r="AD139" s="166">
        <f t="shared" si="56"/>
        <v>0</v>
      </c>
      <c r="AE139" s="166">
        <f t="shared" si="56"/>
        <v>0</v>
      </c>
      <c r="AF139" s="166">
        <f t="shared" si="56"/>
        <v>0</v>
      </c>
      <c r="AG139" s="166">
        <f t="shared" si="56"/>
        <v>0</v>
      </c>
      <c r="AH139" s="166">
        <f t="shared" si="56"/>
        <v>0</v>
      </c>
      <c r="AI139" s="166">
        <f t="shared" si="56"/>
        <v>0</v>
      </c>
      <c r="AJ139" s="166">
        <f t="shared" si="56"/>
        <v>0</v>
      </c>
      <c r="AK139" s="166">
        <f t="shared" si="56"/>
        <v>0</v>
      </c>
      <c r="AL139" s="166">
        <f t="shared" si="56"/>
        <v>0</v>
      </c>
      <c r="AM139" s="166">
        <f t="shared" si="56"/>
        <v>0</v>
      </c>
      <c r="AN139" s="166">
        <f t="shared" si="56"/>
        <v>0</v>
      </c>
      <c r="AO139" s="166">
        <f t="shared" si="56"/>
        <v>0</v>
      </c>
      <c r="AP139" s="166">
        <f t="shared" si="56"/>
        <v>0</v>
      </c>
      <c r="AQ139" s="166">
        <f t="shared" si="56"/>
        <v>0</v>
      </c>
      <c r="AR139" s="166">
        <f t="shared" si="56"/>
        <v>0</v>
      </c>
      <c r="AS139" s="166">
        <f t="shared" si="56"/>
        <v>0</v>
      </c>
      <c r="AT139" s="165">
        <f t="shared" si="56"/>
        <v>0</v>
      </c>
      <c r="AU139" s="165">
        <f t="shared" si="56"/>
        <v>0</v>
      </c>
      <c r="AV139" s="165">
        <f t="shared" si="56"/>
        <v>0</v>
      </c>
      <c r="AW139" s="165">
        <f t="shared" si="56"/>
        <v>0</v>
      </c>
      <c r="AX139" s="165">
        <f t="shared" si="56"/>
        <v>0</v>
      </c>
      <c r="AY139" s="165">
        <f t="shared" si="56"/>
        <v>0</v>
      </c>
      <c r="AZ139" s="165">
        <f t="shared" si="56"/>
        <v>0</v>
      </c>
      <c r="BA139" s="165">
        <f t="shared" si="56"/>
        <v>0</v>
      </c>
      <c r="BB139" s="165">
        <f t="shared" si="56"/>
        <v>0</v>
      </c>
      <c r="BC139" s="165">
        <f t="shared" si="56"/>
        <v>0</v>
      </c>
      <c r="BD139" s="166">
        <f t="shared" si="56"/>
        <v>0</v>
      </c>
      <c r="BE139" s="166">
        <f t="shared" si="56"/>
        <v>0</v>
      </c>
      <c r="BF139" s="132"/>
      <c r="BG139" s="166">
        <f t="shared" ref="BG139:BU139" si="57">SUM(BG106:BG138)</f>
        <v>0</v>
      </c>
      <c r="BH139" s="166">
        <f t="shared" si="57"/>
        <v>0</v>
      </c>
      <c r="BI139" s="166">
        <f t="shared" si="57"/>
        <v>0</v>
      </c>
      <c r="BJ139" s="166">
        <f t="shared" si="57"/>
        <v>0</v>
      </c>
      <c r="BK139" s="166">
        <f t="shared" si="57"/>
        <v>0</v>
      </c>
      <c r="BL139" s="166">
        <f t="shared" si="57"/>
        <v>0</v>
      </c>
      <c r="BM139" s="166">
        <f t="shared" si="57"/>
        <v>0</v>
      </c>
      <c r="BN139" s="166">
        <f t="shared" si="57"/>
        <v>0</v>
      </c>
      <c r="BO139" s="166">
        <f t="shared" si="57"/>
        <v>0</v>
      </c>
      <c r="BP139" s="166">
        <f t="shared" si="57"/>
        <v>0</v>
      </c>
      <c r="BQ139" s="166">
        <f t="shared" si="57"/>
        <v>0</v>
      </c>
      <c r="BR139" s="166">
        <f t="shared" si="57"/>
        <v>0</v>
      </c>
      <c r="BS139" s="166">
        <f t="shared" si="57"/>
        <v>0</v>
      </c>
      <c r="BT139" s="166">
        <f t="shared" si="57"/>
        <v>0</v>
      </c>
      <c r="BU139" s="166">
        <f t="shared" si="57"/>
        <v>0</v>
      </c>
      <c r="BV139" s="132"/>
    </row>
    <row r="140" spans="1:74" ht="14.25" customHeight="1" x14ac:dyDescent="0.25">
      <c r="A140" s="1120"/>
      <c r="B140" s="1121" t="s">
        <v>11</v>
      </c>
      <c r="C140" s="3"/>
      <c r="D140" s="3"/>
      <c r="E140" s="3"/>
      <c r="F140" s="3"/>
      <c r="G140" s="4"/>
      <c r="H140" s="1122">
        <f t="shared" ref="H140:V140" si="58">SUMIF(H108:H138,"&lt;0")</f>
        <v>0</v>
      </c>
      <c r="I140" s="1122">
        <f t="shared" si="58"/>
        <v>0</v>
      </c>
      <c r="J140" s="1122">
        <f t="shared" si="58"/>
        <v>0</v>
      </c>
      <c r="K140" s="1122">
        <f t="shared" si="58"/>
        <v>0</v>
      </c>
      <c r="L140" s="1122">
        <f t="shared" si="58"/>
        <v>0</v>
      </c>
      <c r="M140" s="1122">
        <f t="shared" si="58"/>
        <v>0</v>
      </c>
      <c r="N140" s="1122">
        <f t="shared" si="58"/>
        <v>0</v>
      </c>
      <c r="O140" s="1122">
        <f t="shared" si="58"/>
        <v>0</v>
      </c>
      <c r="P140" s="1122">
        <f t="shared" si="58"/>
        <v>0</v>
      </c>
      <c r="Q140" s="1122">
        <f t="shared" si="58"/>
        <v>0</v>
      </c>
      <c r="R140" s="1122">
        <f t="shared" si="58"/>
        <v>0</v>
      </c>
      <c r="S140" s="1122">
        <f t="shared" si="58"/>
        <v>0</v>
      </c>
      <c r="T140" s="1122">
        <f t="shared" si="58"/>
        <v>0</v>
      </c>
      <c r="U140" s="1122">
        <f t="shared" si="58"/>
        <v>0</v>
      </c>
      <c r="V140" s="1122">
        <f t="shared" si="58"/>
        <v>0</v>
      </c>
      <c r="W140" s="3"/>
      <c r="X140" s="1"/>
      <c r="Y140" s="1"/>
      <c r="Z140" s="1"/>
      <c r="AA140" s="1"/>
      <c r="AB140" s="1"/>
      <c r="AC140" s="3"/>
      <c r="AD140" s="3"/>
      <c r="AE140" s="3"/>
      <c r="AF140" s="3"/>
      <c r="AG140" s="3"/>
      <c r="AH140" s="3"/>
      <c r="AI140" s="3"/>
      <c r="AJ140" s="96"/>
      <c r="AK140" s="3"/>
      <c r="AL140" s="3"/>
      <c r="AM140" s="3"/>
      <c r="AN140" s="4"/>
      <c r="AO140" s="3"/>
      <c r="AP140" s="3"/>
      <c r="AQ140" s="3"/>
      <c r="AR140" s="3"/>
      <c r="AS140" s="3"/>
      <c r="AT140" s="1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1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1:74" ht="14.25" customHeight="1" thickBot="1" x14ac:dyDescent="0.3">
      <c r="A141" s="1"/>
      <c r="B141" s="2"/>
      <c r="C141" s="3"/>
      <c r="D141" s="3"/>
      <c r="E141" s="3"/>
      <c r="F141" s="3"/>
      <c r="G141" s="4"/>
      <c r="H141" s="1"/>
      <c r="I141" s="1"/>
      <c r="J141" s="1"/>
      <c r="K141" s="1"/>
      <c r="L141" s="1"/>
      <c r="M141" s="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1"/>
      <c r="Y141" s="1"/>
      <c r="Z141" s="1"/>
      <c r="AA141" s="1"/>
      <c r="AB141" s="1"/>
      <c r="AC141" s="3"/>
      <c r="AD141" s="3"/>
      <c r="AE141" s="3"/>
      <c r="AF141" s="3"/>
      <c r="AG141" s="3"/>
      <c r="AH141" s="3"/>
      <c r="AI141" s="3"/>
      <c r="AJ141" s="176"/>
      <c r="AK141" s="3"/>
      <c r="AL141" s="3"/>
      <c r="AM141" s="3"/>
      <c r="AN141" s="4"/>
      <c r="AO141" s="3"/>
      <c r="AP141" s="3"/>
      <c r="AQ141" s="3"/>
      <c r="AR141" s="3"/>
      <c r="AS141" s="3"/>
      <c r="AT141" s="1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1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1:74" ht="14.25" customHeight="1" thickBot="1" x14ac:dyDescent="0.3">
      <c r="A142" s="3"/>
      <c r="B142" s="512">
        <v>46143</v>
      </c>
      <c r="C142" s="238"/>
      <c r="D142" s="95"/>
      <c r="E142" s="97"/>
      <c r="F142" s="97"/>
      <c r="G142" s="216">
        <f t="shared" ref="G142:G172" si="59">+C142+D142+E142+F142</f>
        <v>0</v>
      </c>
      <c r="H142" s="1069"/>
      <c r="I142" s="619"/>
      <c r="J142" s="619"/>
      <c r="K142" s="619"/>
      <c r="L142" s="619"/>
      <c r="M142" s="619"/>
      <c r="N142" s="186"/>
      <c r="O142" s="186"/>
      <c r="P142" s="186"/>
      <c r="Q142" s="186"/>
      <c r="R142" s="186"/>
      <c r="S142" s="186"/>
      <c r="T142" s="186"/>
      <c r="U142" s="186"/>
      <c r="V142" s="186"/>
      <c r="W142" s="189">
        <f t="shared" ref="W142:W172" si="60">SUM(H142:V142)</f>
        <v>0</v>
      </c>
      <c r="X142" s="1123"/>
      <c r="Y142" s="619"/>
      <c r="Z142" s="619"/>
      <c r="AA142" s="619"/>
      <c r="AB142" s="619"/>
      <c r="AC142" s="186"/>
      <c r="AD142" s="186"/>
      <c r="AE142" s="186"/>
      <c r="AF142" s="186"/>
      <c r="AG142" s="186"/>
      <c r="AH142" s="186"/>
      <c r="AI142" s="186"/>
      <c r="AJ142" s="103">
        <f t="shared" ref="AJ142:AJ172" si="61">SUM(X142:AI142)</f>
        <v>0</v>
      </c>
      <c r="AK142" s="95"/>
      <c r="AL142" s="95"/>
      <c r="AM142" s="104"/>
      <c r="AN142" s="191">
        <f t="shared" ref="AN142:AN172" si="62">SUM(AK142:AM142)</f>
        <v>0</v>
      </c>
      <c r="AO142" s="188"/>
      <c r="AP142" s="186"/>
      <c r="AQ142" s="186"/>
      <c r="AR142" s="193"/>
      <c r="AS142" s="266">
        <f t="shared" ref="AS142:AS172" si="63">+G142-W142-AJ142-AN142-AO142-AP142-AQ142-AR142</f>
        <v>0</v>
      </c>
      <c r="AT142" s="488"/>
      <c r="AU142" s="271"/>
      <c r="AV142" s="109"/>
      <c r="AW142" s="109"/>
      <c r="AX142" s="127"/>
      <c r="AY142" s="271"/>
      <c r="AZ142" s="127"/>
      <c r="BA142" s="127"/>
      <c r="BB142" s="127"/>
      <c r="BC142" s="109"/>
      <c r="BD142" s="1124">
        <f t="shared" ref="BD142:BD172" si="64">SUM(AT142:BC142)</f>
        <v>0</v>
      </c>
      <c r="BE142" s="1051">
        <f t="shared" ref="BE142:BE172" si="65">+AS142-BD142</f>
        <v>0</v>
      </c>
      <c r="BF142" s="3"/>
      <c r="BG142" s="114">
        <f t="shared" ref="BG142:BG172" si="66">SUM(BH142:BT142)</f>
        <v>0</v>
      </c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116">
        <f t="shared" ref="BU142:BU172" si="67">+BE142-BG142</f>
        <v>0</v>
      </c>
      <c r="BV142" s="3"/>
    </row>
    <row r="143" spans="1:74" ht="14.25" customHeight="1" thickBot="1" x14ac:dyDescent="0.3">
      <c r="A143" s="3"/>
      <c r="B143" s="512">
        <v>46144</v>
      </c>
      <c r="C143" s="228"/>
      <c r="D143" s="119"/>
      <c r="E143" s="120"/>
      <c r="F143" s="120"/>
      <c r="G143" s="147">
        <f t="shared" si="59"/>
        <v>0</v>
      </c>
      <c r="H143" s="768"/>
      <c r="I143" s="611"/>
      <c r="J143" s="611"/>
      <c r="K143" s="611"/>
      <c r="L143" s="611"/>
      <c r="M143" s="611"/>
      <c r="N143" s="143"/>
      <c r="O143" s="143"/>
      <c r="P143" s="143"/>
      <c r="Q143" s="143"/>
      <c r="R143" s="143"/>
      <c r="S143" s="143"/>
      <c r="T143" s="143"/>
      <c r="U143" s="143"/>
      <c r="V143" s="143"/>
      <c r="W143" s="103">
        <f t="shared" si="60"/>
        <v>0</v>
      </c>
      <c r="X143" s="611"/>
      <c r="Y143" s="611"/>
      <c r="Z143" s="611"/>
      <c r="AA143" s="611"/>
      <c r="AB143" s="611"/>
      <c r="AC143" s="143"/>
      <c r="AD143" s="143"/>
      <c r="AE143" s="143"/>
      <c r="AF143" s="143"/>
      <c r="AG143" s="143"/>
      <c r="AH143" s="143"/>
      <c r="AI143" s="143"/>
      <c r="AJ143" s="103">
        <f t="shared" si="61"/>
        <v>0</v>
      </c>
      <c r="AK143" s="119"/>
      <c r="AL143" s="119"/>
      <c r="AM143" s="123"/>
      <c r="AN143" s="105">
        <f t="shared" si="62"/>
        <v>0</v>
      </c>
      <c r="AO143" s="145"/>
      <c r="AP143" s="143"/>
      <c r="AQ143" s="143"/>
      <c r="AR143" s="146"/>
      <c r="AS143" s="224">
        <f t="shared" si="63"/>
        <v>0</v>
      </c>
      <c r="AT143" s="492"/>
      <c r="AU143" s="126"/>
      <c r="AV143" s="126"/>
      <c r="AW143" s="126"/>
      <c r="AX143" s="127"/>
      <c r="AY143" s="229"/>
      <c r="AZ143" s="127"/>
      <c r="BA143" s="127"/>
      <c r="BB143" s="127"/>
      <c r="BC143" s="126"/>
      <c r="BD143" s="1125">
        <f t="shared" si="64"/>
        <v>0</v>
      </c>
      <c r="BE143" s="1055">
        <f t="shared" si="65"/>
        <v>0</v>
      </c>
      <c r="BF143" s="3"/>
      <c r="BG143" s="113">
        <f t="shared" si="66"/>
        <v>0</v>
      </c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31"/>
      <c r="BS143" s="129"/>
      <c r="BT143" s="129"/>
      <c r="BU143" s="130">
        <f t="shared" si="67"/>
        <v>0</v>
      </c>
      <c r="BV143" s="3"/>
    </row>
    <row r="144" spans="1:74" ht="14.25" customHeight="1" thickBot="1" x14ac:dyDescent="0.3">
      <c r="A144" s="132"/>
      <c r="B144" s="512">
        <v>46145</v>
      </c>
      <c r="C144" s="230"/>
      <c r="D144" s="134"/>
      <c r="E144" s="135"/>
      <c r="F144" s="135"/>
      <c r="G144" s="147">
        <f t="shared" si="59"/>
        <v>0</v>
      </c>
      <c r="H144" s="1070"/>
      <c r="I144" s="611"/>
      <c r="J144" s="611"/>
      <c r="K144" s="611"/>
      <c r="L144" s="611"/>
      <c r="M144" s="611"/>
      <c r="N144" s="143"/>
      <c r="O144" s="143"/>
      <c r="P144" s="143"/>
      <c r="Q144" s="143"/>
      <c r="R144" s="143"/>
      <c r="S144" s="143"/>
      <c r="T144" s="143"/>
      <c r="U144" s="143"/>
      <c r="V144" s="143"/>
      <c r="W144" s="103">
        <f t="shared" si="60"/>
        <v>0</v>
      </c>
      <c r="X144" s="611"/>
      <c r="Y144" s="611"/>
      <c r="Z144" s="611"/>
      <c r="AA144" s="611"/>
      <c r="AB144" s="611"/>
      <c r="AC144" s="143"/>
      <c r="AD144" s="143"/>
      <c r="AE144" s="143"/>
      <c r="AF144" s="143"/>
      <c r="AG144" s="143"/>
      <c r="AH144" s="143"/>
      <c r="AI144" s="143"/>
      <c r="AJ144" s="103">
        <f t="shared" si="61"/>
        <v>0</v>
      </c>
      <c r="AK144" s="134"/>
      <c r="AL144" s="134"/>
      <c r="AM144" s="136"/>
      <c r="AN144" s="105">
        <f t="shared" si="62"/>
        <v>0</v>
      </c>
      <c r="AO144" s="145"/>
      <c r="AP144" s="143"/>
      <c r="AQ144" s="143"/>
      <c r="AR144" s="146"/>
      <c r="AS144" s="224">
        <f t="shared" si="63"/>
        <v>0</v>
      </c>
      <c r="AT144" s="492"/>
      <c r="AU144" s="229"/>
      <c r="AV144" s="126"/>
      <c r="AW144" s="126"/>
      <c r="AX144" s="127"/>
      <c r="AY144" s="229"/>
      <c r="AZ144" s="127"/>
      <c r="BA144" s="127"/>
      <c r="BB144" s="127"/>
      <c r="BC144" s="126"/>
      <c r="BD144" s="1125">
        <f t="shared" si="64"/>
        <v>0</v>
      </c>
      <c r="BE144" s="456">
        <f t="shared" si="65"/>
        <v>0</v>
      </c>
      <c r="BF144" s="132"/>
      <c r="BG144" s="140">
        <f t="shared" si="66"/>
        <v>0</v>
      </c>
      <c r="BH144" s="141"/>
      <c r="BI144" s="141"/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41"/>
      <c r="BU144" s="130">
        <f t="shared" si="67"/>
        <v>0</v>
      </c>
      <c r="BV144" s="132"/>
    </row>
    <row r="145" spans="1:74" ht="14.25" customHeight="1" thickBot="1" x14ac:dyDescent="0.3">
      <c r="A145" s="132"/>
      <c r="B145" s="512">
        <v>46146</v>
      </c>
      <c r="C145" s="230"/>
      <c r="D145" s="134"/>
      <c r="E145" s="135"/>
      <c r="F145" s="135"/>
      <c r="G145" s="147">
        <f t="shared" si="59"/>
        <v>0</v>
      </c>
      <c r="H145" s="1070"/>
      <c r="I145" s="801"/>
      <c r="J145" s="611"/>
      <c r="K145" s="611"/>
      <c r="L145" s="611"/>
      <c r="M145" s="611"/>
      <c r="N145" s="143"/>
      <c r="O145" s="143"/>
      <c r="P145" s="143"/>
      <c r="Q145" s="143"/>
      <c r="R145" s="143"/>
      <c r="S145" s="143"/>
      <c r="T145" s="145"/>
      <c r="U145" s="143"/>
      <c r="V145" s="143"/>
      <c r="W145" s="103">
        <f t="shared" si="60"/>
        <v>0</v>
      </c>
      <c r="X145" s="611"/>
      <c r="Y145" s="611"/>
      <c r="Z145" s="611"/>
      <c r="AA145" s="611"/>
      <c r="AB145" s="611"/>
      <c r="AC145" s="143"/>
      <c r="AD145" s="143"/>
      <c r="AE145" s="143"/>
      <c r="AF145" s="143"/>
      <c r="AG145" s="143"/>
      <c r="AH145" s="143"/>
      <c r="AI145" s="143"/>
      <c r="AJ145" s="103">
        <f t="shared" si="61"/>
        <v>0</v>
      </c>
      <c r="AK145" s="134"/>
      <c r="AL145" s="134"/>
      <c r="AM145" s="136"/>
      <c r="AN145" s="105">
        <f t="shared" si="62"/>
        <v>0</v>
      </c>
      <c r="AO145" s="145"/>
      <c r="AP145" s="143"/>
      <c r="AQ145" s="143"/>
      <c r="AR145" s="146"/>
      <c r="AS145" s="224">
        <f t="shared" si="63"/>
        <v>0</v>
      </c>
      <c r="AT145" s="492"/>
      <c r="AU145" s="229"/>
      <c r="AV145" s="433"/>
      <c r="AW145" s="126"/>
      <c r="AX145" s="127"/>
      <c r="AY145" s="229"/>
      <c r="AZ145" s="127"/>
      <c r="BA145" s="127"/>
      <c r="BB145" s="127"/>
      <c r="BC145" s="126"/>
      <c r="BD145" s="1125">
        <f t="shared" si="64"/>
        <v>0</v>
      </c>
      <c r="BE145" s="456">
        <f t="shared" si="65"/>
        <v>0</v>
      </c>
      <c r="BF145" s="132"/>
      <c r="BG145" s="140">
        <f t="shared" si="66"/>
        <v>0</v>
      </c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50"/>
      <c r="BS145" s="141"/>
      <c r="BT145" s="141"/>
      <c r="BU145" s="130">
        <f t="shared" si="67"/>
        <v>0</v>
      </c>
      <c r="BV145" s="132"/>
    </row>
    <row r="146" spans="1:74" ht="14.25" customHeight="1" thickBot="1" x14ac:dyDescent="0.3">
      <c r="A146" s="132"/>
      <c r="B146" s="512">
        <v>46147</v>
      </c>
      <c r="C146" s="133"/>
      <c r="D146" s="134"/>
      <c r="E146" s="135"/>
      <c r="F146" s="135"/>
      <c r="G146" s="147">
        <f t="shared" si="59"/>
        <v>0</v>
      </c>
      <c r="H146" s="1070"/>
      <c r="I146" s="801"/>
      <c r="J146" s="611"/>
      <c r="K146" s="611"/>
      <c r="L146" s="611"/>
      <c r="M146" s="611"/>
      <c r="N146" s="143"/>
      <c r="O146" s="143"/>
      <c r="P146" s="143"/>
      <c r="Q146" s="143"/>
      <c r="R146" s="143"/>
      <c r="S146" s="143"/>
      <c r="T146" s="145"/>
      <c r="U146" s="143"/>
      <c r="V146" s="143"/>
      <c r="W146" s="103">
        <f t="shared" si="60"/>
        <v>0</v>
      </c>
      <c r="X146" s="611"/>
      <c r="Y146" s="611"/>
      <c r="Z146" s="611"/>
      <c r="AA146" s="611"/>
      <c r="AB146" s="611"/>
      <c r="AC146" s="143"/>
      <c r="AD146" s="143"/>
      <c r="AE146" s="143"/>
      <c r="AF146" s="143"/>
      <c r="AG146" s="143"/>
      <c r="AH146" s="143"/>
      <c r="AI146" s="143"/>
      <c r="AJ146" s="103">
        <f t="shared" si="61"/>
        <v>0</v>
      </c>
      <c r="AK146" s="134"/>
      <c r="AL146" s="134"/>
      <c r="AM146" s="136"/>
      <c r="AN146" s="105">
        <f t="shared" si="62"/>
        <v>0</v>
      </c>
      <c r="AO146" s="145"/>
      <c r="AP146" s="143"/>
      <c r="AQ146" s="143"/>
      <c r="AR146" s="146"/>
      <c r="AS146" s="224">
        <f t="shared" si="63"/>
        <v>0</v>
      </c>
      <c r="AT146" s="492"/>
      <c r="AU146" s="229"/>
      <c r="AV146" s="126"/>
      <c r="AW146" s="126"/>
      <c r="AX146" s="127"/>
      <c r="AY146" s="229"/>
      <c r="AZ146" s="127"/>
      <c r="BA146" s="127"/>
      <c r="BB146" s="127"/>
      <c r="BC146" s="126"/>
      <c r="BD146" s="1125">
        <f t="shared" si="64"/>
        <v>0</v>
      </c>
      <c r="BE146" s="456">
        <f t="shared" si="65"/>
        <v>0</v>
      </c>
      <c r="BF146" s="132"/>
      <c r="BG146" s="140">
        <f t="shared" si="66"/>
        <v>0</v>
      </c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30">
        <f t="shared" si="67"/>
        <v>0</v>
      </c>
      <c r="BV146" s="132"/>
    </row>
    <row r="147" spans="1:74" ht="14.25" customHeight="1" thickBot="1" x14ac:dyDescent="0.3">
      <c r="A147" s="132"/>
      <c r="B147" s="512">
        <v>46148</v>
      </c>
      <c r="C147" s="133"/>
      <c r="D147" s="136"/>
      <c r="E147" s="135"/>
      <c r="F147" s="135"/>
      <c r="G147" s="147">
        <f t="shared" si="59"/>
        <v>0</v>
      </c>
      <c r="H147" s="768"/>
      <c r="I147" s="611"/>
      <c r="J147" s="611"/>
      <c r="K147" s="611"/>
      <c r="L147" s="611"/>
      <c r="M147" s="611"/>
      <c r="N147" s="143"/>
      <c r="O147" s="143"/>
      <c r="P147" s="143"/>
      <c r="Q147" s="143"/>
      <c r="R147" s="143"/>
      <c r="S147" s="143"/>
      <c r="T147" s="143"/>
      <c r="U147" s="143"/>
      <c r="V147" s="143"/>
      <c r="W147" s="103">
        <f t="shared" si="60"/>
        <v>0</v>
      </c>
      <c r="X147" s="611"/>
      <c r="Y147" s="611"/>
      <c r="Z147" s="611"/>
      <c r="AA147" s="611"/>
      <c r="AB147" s="611"/>
      <c r="AC147" s="143"/>
      <c r="AD147" s="143"/>
      <c r="AE147" s="143"/>
      <c r="AF147" s="143"/>
      <c r="AG147" s="143"/>
      <c r="AH147" s="143"/>
      <c r="AI147" s="143"/>
      <c r="AJ147" s="103">
        <f t="shared" si="61"/>
        <v>0</v>
      </c>
      <c r="AK147" s="136"/>
      <c r="AL147" s="136"/>
      <c r="AM147" s="136"/>
      <c r="AN147" s="105">
        <f t="shared" si="62"/>
        <v>0</v>
      </c>
      <c r="AO147" s="143"/>
      <c r="AP147" s="143"/>
      <c r="AQ147" s="143"/>
      <c r="AR147" s="146"/>
      <c r="AS147" s="224">
        <f t="shared" si="63"/>
        <v>0</v>
      </c>
      <c r="AT147" s="433"/>
      <c r="AU147" s="126"/>
      <c r="AV147" s="126"/>
      <c r="AW147" s="126"/>
      <c r="AX147" s="127"/>
      <c r="AY147" s="126"/>
      <c r="AZ147" s="127"/>
      <c r="BA147" s="127"/>
      <c r="BB147" s="127"/>
      <c r="BC147" s="126"/>
      <c r="BD147" s="1125">
        <f t="shared" si="64"/>
        <v>0</v>
      </c>
      <c r="BE147" s="456">
        <f t="shared" si="65"/>
        <v>0</v>
      </c>
      <c r="BF147" s="132"/>
      <c r="BG147" s="140">
        <f t="shared" si="66"/>
        <v>0</v>
      </c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30">
        <f t="shared" si="67"/>
        <v>0</v>
      </c>
      <c r="BV147" s="132"/>
    </row>
    <row r="148" spans="1:74" ht="14.25" customHeight="1" thickBot="1" x14ac:dyDescent="0.3">
      <c r="A148" s="132"/>
      <c r="B148" s="512">
        <v>46149</v>
      </c>
      <c r="C148" s="133"/>
      <c r="D148" s="136"/>
      <c r="E148" s="135"/>
      <c r="F148" s="135"/>
      <c r="G148" s="147">
        <f t="shared" si="59"/>
        <v>0</v>
      </c>
      <c r="H148" s="768"/>
      <c r="I148" s="611"/>
      <c r="J148" s="611"/>
      <c r="K148" s="611"/>
      <c r="L148" s="611"/>
      <c r="M148" s="611"/>
      <c r="N148" s="143"/>
      <c r="O148" s="143"/>
      <c r="P148" s="143"/>
      <c r="Q148" s="143"/>
      <c r="R148" s="143"/>
      <c r="S148" s="143"/>
      <c r="T148" s="143"/>
      <c r="U148" s="143"/>
      <c r="V148" s="143"/>
      <c r="W148" s="103">
        <f t="shared" si="60"/>
        <v>0</v>
      </c>
      <c r="X148" s="611"/>
      <c r="Y148" s="611"/>
      <c r="Z148" s="611"/>
      <c r="AA148" s="611"/>
      <c r="AB148" s="611"/>
      <c r="AC148" s="143"/>
      <c r="AD148" s="143"/>
      <c r="AE148" s="143"/>
      <c r="AF148" s="143"/>
      <c r="AG148" s="143"/>
      <c r="AH148" s="143"/>
      <c r="AI148" s="143"/>
      <c r="AJ148" s="103">
        <f t="shared" si="61"/>
        <v>0</v>
      </c>
      <c r="AK148" s="136"/>
      <c r="AL148" s="136"/>
      <c r="AM148" s="136"/>
      <c r="AN148" s="105">
        <f t="shared" si="62"/>
        <v>0</v>
      </c>
      <c r="AO148" s="143"/>
      <c r="AP148" s="143"/>
      <c r="AQ148" s="143"/>
      <c r="AR148" s="146"/>
      <c r="AS148" s="224">
        <f t="shared" si="63"/>
        <v>0</v>
      </c>
      <c r="AT148" s="433"/>
      <c r="AU148" s="126"/>
      <c r="AV148" s="126"/>
      <c r="AW148" s="126"/>
      <c r="AX148" s="127"/>
      <c r="AY148" s="126"/>
      <c r="AZ148" s="127"/>
      <c r="BA148" s="127"/>
      <c r="BB148" s="127"/>
      <c r="BC148" s="126"/>
      <c r="BD148" s="1125">
        <f t="shared" si="64"/>
        <v>0</v>
      </c>
      <c r="BE148" s="456">
        <f t="shared" si="65"/>
        <v>0</v>
      </c>
      <c r="BF148" s="132"/>
      <c r="BG148" s="140">
        <f t="shared" si="66"/>
        <v>0</v>
      </c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30">
        <f t="shared" si="67"/>
        <v>0</v>
      </c>
      <c r="BV148" s="132"/>
    </row>
    <row r="149" spans="1:74" ht="14.25" customHeight="1" thickBot="1" x14ac:dyDescent="0.3">
      <c r="A149" s="132"/>
      <c r="B149" s="512">
        <v>46150</v>
      </c>
      <c r="C149" s="133"/>
      <c r="D149" s="136"/>
      <c r="E149" s="135"/>
      <c r="F149" s="135"/>
      <c r="G149" s="147">
        <f t="shared" si="59"/>
        <v>0</v>
      </c>
      <c r="H149" s="768"/>
      <c r="I149" s="611"/>
      <c r="J149" s="611"/>
      <c r="K149" s="611"/>
      <c r="L149" s="611"/>
      <c r="M149" s="611"/>
      <c r="N149" s="143"/>
      <c r="O149" s="143"/>
      <c r="P149" s="143"/>
      <c r="Q149" s="143"/>
      <c r="R149" s="143"/>
      <c r="S149" s="143"/>
      <c r="T149" s="143"/>
      <c r="U149" s="143"/>
      <c r="V149" s="143"/>
      <c r="W149" s="103">
        <f t="shared" si="60"/>
        <v>0</v>
      </c>
      <c r="X149" s="611"/>
      <c r="Y149" s="611"/>
      <c r="Z149" s="611"/>
      <c r="AA149" s="611"/>
      <c r="AB149" s="611"/>
      <c r="AC149" s="143"/>
      <c r="AD149" s="143"/>
      <c r="AE149" s="143"/>
      <c r="AF149" s="143"/>
      <c r="AG149" s="143"/>
      <c r="AH149" s="143"/>
      <c r="AI149" s="143"/>
      <c r="AJ149" s="103">
        <f t="shared" si="61"/>
        <v>0</v>
      </c>
      <c r="AK149" s="136"/>
      <c r="AL149" s="136"/>
      <c r="AM149" s="136"/>
      <c r="AN149" s="105">
        <f t="shared" si="62"/>
        <v>0</v>
      </c>
      <c r="AO149" s="143"/>
      <c r="AP149" s="143"/>
      <c r="AQ149" s="143"/>
      <c r="AR149" s="146"/>
      <c r="AS149" s="224">
        <f t="shared" si="63"/>
        <v>0</v>
      </c>
      <c r="AT149" s="433"/>
      <c r="AU149" s="126"/>
      <c r="AV149" s="126"/>
      <c r="AW149" s="126"/>
      <c r="AX149" s="127"/>
      <c r="AY149" s="126"/>
      <c r="AZ149" s="127"/>
      <c r="BA149" s="127"/>
      <c r="BB149" s="127"/>
      <c r="BC149" s="126"/>
      <c r="BD149" s="1125">
        <f t="shared" si="64"/>
        <v>0</v>
      </c>
      <c r="BE149" s="456">
        <f t="shared" si="65"/>
        <v>0</v>
      </c>
      <c r="BF149" s="132"/>
      <c r="BG149" s="140">
        <f t="shared" si="66"/>
        <v>0</v>
      </c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30">
        <f t="shared" si="67"/>
        <v>0</v>
      </c>
      <c r="BV149" s="132"/>
    </row>
    <row r="150" spans="1:74" ht="14.25" customHeight="1" thickBot="1" x14ac:dyDescent="0.3">
      <c r="A150" s="132"/>
      <c r="B150" s="512">
        <v>46151</v>
      </c>
      <c r="C150" s="133"/>
      <c r="D150" s="136"/>
      <c r="E150" s="135"/>
      <c r="F150" s="135"/>
      <c r="G150" s="147">
        <f t="shared" si="59"/>
        <v>0</v>
      </c>
      <c r="H150" s="768"/>
      <c r="I150" s="611"/>
      <c r="J150" s="611"/>
      <c r="K150" s="611"/>
      <c r="L150" s="611"/>
      <c r="M150" s="611"/>
      <c r="N150" s="143"/>
      <c r="O150" s="143"/>
      <c r="P150" s="143"/>
      <c r="Q150" s="143"/>
      <c r="R150" s="143"/>
      <c r="S150" s="143"/>
      <c r="T150" s="143"/>
      <c r="U150" s="143"/>
      <c r="V150" s="143"/>
      <c r="W150" s="103">
        <f t="shared" si="60"/>
        <v>0</v>
      </c>
      <c r="X150" s="611"/>
      <c r="Y150" s="611"/>
      <c r="Z150" s="611"/>
      <c r="AA150" s="611"/>
      <c r="AB150" s="611"/>
      <c r="AC150" s="143"/>
      <c r="AD150" s="143"/>
      <c r="AE150" s="143"/>
      <c r="AF150" s="143"/>
      <c r="AG150" s="143"/>
      <c r="AH150" s="143"/>
      <c r="AI150" s="143"/>
      <c r="AJ150" s="103">
        <f t="shared" si="61"/>
        <v>0</v>
      </c>
      <c r="AK150" s="136"/>
      <c r="AL150" s="136"/>
      <c r="AM150" s="136"/>
      <c r="AN150" s="105">
        <f t="shared" si="62"/>
        <v>0</v>
      </c>
      <c r="AO150" s="143"/>
      <c r="AP150" s="143"/>
      <c r="AQ150" s="143"/>
      <c r="AR150" s="146"/>
      <c r="AS150" s="224">
        <f t="shared" si="63"/>
        <v>0</v>
      </c>
      <c r="AT150" s="433"/>
      <c r="AU150" s="126"/>
      <c r="AV150" s="126"/>
      <c r="AW150" s="126"/>
      <c r="AX150" s="127"/>
      <c r="AY150" s="126"/>
      <c r="AZ150" s="127"/>
      <c r="BA150" s="127"/>
      <c r="BB150" s="127"/>
      <c r="BC150" s="126"/>
      <c r="BD150" s="1125">
        <f t="shared" si="64"/>
        <v>0</v>
      </c>
      <c r="BE150" s="456">
        <f t="shared" si="65"/>
        <v>0</v>
      </c>
      <c r="BF150" s="132"/>
      <c r="BG150" s="140">
        <f t="shared" si="66"/>
        <v>0</v>
      </c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30">
        <f t="shared" si="67"/>
        <v>0</v>
      </c>
      <c r="BV150" s="132"/>
    </row>
    <row r="151" spans="1:74" ht="14.25" customHeight="1" thickBot="1" x14ac:dyDescent="0.3">
      <c r="A151" s="132"/>
      <c r="B151" s="512">
        <v>46152</v>
      </c>
      <c r="C151" s="133"/>
      <c r="D151" s="136"/>
      <c r="E151" s="135"/>
      <c r="F151" s="135"/>
      <c r="G151" s="147">
        <f t="shared" si="59"/>
        <v>0</v>
      </c>
      <c r="H151" s="768"/>
      <c r="I151" s="611"/>
      <c r="J151" s="611"/>
      <c r="K151" s="611"/>
      <c r="L151" s="611"/>
      <c r="M151" s="611"/>
      <c r="N151" s="143"/>
      <c r="O151" s="143"/>
      <c r="P151" s="143"/>
      <c r="Q151" s="143"/>
      <c r="R151" s="143"/>
      <c r="S151" s="143"/>
      <c r="T151" s="143"/>
      <c r="U151" s="143"/>
      <c r="V151" s="143"/>
      <c r="W151" s="103">
        <f t="shared" si="60"/>
        <v>0</v>
      </c>
      <c r="X151" s="611"/>
      <c r="Y151" s="611"/>
      <c r="Z151" s="611"/>
      <c r="AA151" s="611"/>
      <c r="AB151" s="611"/>
      <c r="AC151" s="143"/>
      <c r="AD151" s="143"/>
      <c r="AE151" s="143"/>
      <c r="AF151" s="143"/>
      <c r="AG151" s="143"/>
      <c r="AH151" s="143"/>
      <c r="AI151" s="143"/>
      <c r="AJ151" s="103">
        <f t="shared" si="61"/>
        <v>0</v>
      </c>
      <c r="AK151" s="136"/>
      <c r="AL151" s="136"/>
      <c r="AM151" s="136"/>
      <c r="AN151" s="105">
        <f t="shared" si="62"/>
        <v>0</v>
      </c>
      <c r="AO151" s="143"/>
      <c r="AP151" s="143"/>
      <c r="AQ151" s="143"/>
      <c r="AR151" s="146"/>
      <c r="AS151" s="224">
        <f t="shared" si="63"/>
        <v>0</v>
      </c>
      <c r="AT151" s="433"/>
      <c r="AU151" s="126"/>
      <c r="AV151" s="126"/>
      <c r="AW151" s="126"/>
      <c r="AX151" s="127"/>
      <c r="AY151" s="126"/>
      <c r="AZ151" s="127"/>
      <c r="BA151" s="127"/>
      <c r="BB151" s="127"/>
      <c r="BC151" s="126"/>
      <c r="BD151" s="1125">
        <f t="shared" si="64"/>
        <v>0</v>
      </c>
      <c r="BE151" s="456">
        <f t="shared" si="65"/>
        <v>0</v>
      </c>
      <c r="BF151" s="132"/>
      <c r="BG151" s="140">
        <f t="shared" si="66"/>
        <v>0</v>
      </c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30">
        <f t="shared" si="67"/>
        <v>0</v>
      </c>
      <c r="BV151" s="132"/>
    </row>
    <row r="152" spans="1:74" ht="14.25" customHeight="1" thickBot="1" x14ac:dyDescent="0.3">
      <c r="A152" s="132"/>
      <c r="B152" s="512">
        <v>46153</v>
      </c>
      <c r="C152" s="133"/>
      <c r="D152" s="136"/>
      <c r="E152" s="135"/>
      <c r="F152" s="135"/>
      <c r="G152" s="147">
        <f t="shared" si="59"/>
        <v>0</v>
      </c>
      <c r="H152" s="768"/>
      <c r="I152" s="611"/>
      <c r="J152" s="611"/>
      <c r="K152" s="611"/>
      <c r="L152" s="611"/>
      <c r="M152" s="611"/>
      <c r="N152" s="143"/>
      <c r="O152" s="143"/>
      <c r="P152" s="143"/>
      <c r="Q152" s="143"/>
      <c r="R152" s="143"/>
      <c r="S152" s="143"/>
      <c r="T152" s="143"/>
      <c r="U152" s="143"/>
      <c r="V152" s="143"/>
      <c r="W152" s="103">
        <f t="shared" si="60"/>
        <v>0</v>
      </c>
      <c r="X152" s="611"/>
      <c r="Y152" s="611"/>
      <c r="Z152" s="611"/>
      <c r="AA152" s="611"/>
      <c r="AB152" s="611"/>
      <c r="AC152" s="143"/>
      <c r="AD152" s="143"/>
      <c r="AE152" s="143"/>
      <c r="AF152" s="143"/>
      <c r="AG152" s="143"/>
      <c r="AH152" s="143"/>
      <c r="AI152" s="143"/>
      <c r="AJ152" s="103">
        <f t="shared" si="61"/>
        <v>0</v>
      </c>
      <c r="AK152" s="136"/>
      <c r="AL152" s="136"/>
      <c r="AM152" s="136"/>
      <c r="AN152" s="105">
        <f t="shared" si="62"/>
        <v>0</v>
      </c>
      <c r="AO152" s="143"/>
      <c r="AP152" s="143"/>
      <c r="AQ152" s="143"/>
      <c r="AR152" s="146"/>
      <c r="AS152" s="224">
        <f t="shared" si="63"/>
        <v>0</v>
      </c>
      <c r="AT152" s="433"/>
      <c r="AU152" s="126"/>
      <c r="AV152" s="126"/>
      <c r="AW152" s="126"/>
      <c r="AX152" s="127"/>
      <c r="AY152" s="126"/>
      <c r="AZ152" s="127"/>
      <c r="BA152" s="127"/>
      <c r="BB152" s="127"/>
      <c r="BC152" s="126"/>
      <c r="BD152" s="1125">
        <f t="shared" si="64"/>
        <v>0</v>
      </c>
      <c r="BE152" s="456">
        <f t="shared" si="65"/>
        <v>0</v>
      </c>
      <c r="BF152" s="132"/>
      <c r="BG152" s="140">
        <f t="shared" si="66"/>
        <v>0</v>
      </c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30">
        <f t="shared" si="67"/>
        <v>0</v>
      </c>
      <c r="BV152" s="132"/>
    </row>
    <row r="153" spans="1:74" ht="14.25" customHeight="1" thickBot="1" x14ac:dyDescent="0.3">
      <c r="A153" s="132"/>
      <c r="B153" s="512">
        <v>46154</v>
      </c>
      <c r="C153" s="133"/>
      <c r="D153" s="136"/>
      <c r="E153" s="135"/>
      <c r="F153" s="135"/>
      <c r="G153" s="147">
        <f t="shared" si="59"/>
        <v>0</v>
      </c>
      <c r="H153" s="768"/>
      <c r="I153" s="611"/>
      <c r="J153" s="611"/>
      <c r="K153" s="611"/>
      <c r="L153" s="611"/>
      <c r="M153" s="611"/>
      <c r="N153" s="143"/>
      <c r="O153" s="143"/>
      <c r="P153" s="143"/>
      <c r="Q153" s="143"/>
      <c r="R153" s="143"/>
      <c r="S153" s="143"/>
      <c r="T153" s="143"/>
      <c r="U153" s="143"/>
      <c r="V153" s="143"/>
      <c r="W153" s="103">
        <f t="shared" si="60"/>
        <v>0</v>
      </c>
      <c r="X153" s="611"/>
      <c r="Y153" s="611"/>
      <c r="Z153" s="611"/>
      <c r="AA153" s="611"/>
      <c r="AB153" s="611"/>
      <c r="AC153" s="143"/>
      <c r="AD153" s="143"/>
      <c r="AE153" s="143"/>
      <c r="AF153" s="143"/>
      <c r="AG153" s="143"/>
      <c r="AH153" s="143"/>
      <c r="AI153" s="143"/>
      <c r="AJ153" s="103">
        <f t="shared" si="61"/>
        <v>0</v>
      </c>
      <c r="AK153" s="136"/>
      <c r="AL153" s="136"/>
      <c r="AM153" s="136"/>
      <c r="AN153" s="105">
        <f t="shared" si="62"/>
        <v>0</v>
      </c>
      <c r="AO153" s="143"/>
      <c r="AP153" s="143"/>
      <c r="AQ153" s="143"/>
      <c r="AR153" s="146"/>
      <c r="AS153" s="224">
        <f t="shared" si="63"/>
        <v>0</v>
      </c>
      <c r="AT153" s="433"/>
      <c r="AU153" s="126"/>
      <c r="AV153" s="126"/>
      <c r="AW153" s="126"/>
      <c r="AX153" s="127"/>
      <c r="AY153" s="126"/>
      <c r="AZ153" s="127"/>
      <c r="BA153" s="127"/>
      <c r="BB153" s="127"/>
      <c r="BC153" s="126"/>
      <c r="BD153" s="1125">
        <f t="shared" si="64"/>
        <v>0</v>
      </c>
      <c r="BE153" s="456">
        <f t="shared" si="65"/>
        <v>0</v>
      </c>
      <c r="BF153" s="132"/>
      <c r="BG153" s="140">
        <f t="shared" si="66"/>
        <v>0</v>
      </c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30">
        <f t="shared" si="67"/>
        <v>0</v>
      </c>
      <c r="BV153" s="132"/>
    </row>
    <row r="154" spans="1:74" ht="14.25" customHeight="1" thickBot="1" x14ac:dyDescent="0.3">
      <c r="A154" s="132"/>
      <c r="B154" s="512">
        <v>46155</v>
      </c>
      <c r="C154" s="133"/>
      <c r="D154" s="136"/>
      <c r="E154" s="135"/>
      <c r="F154" s="135"/>
      <c r="G154" s="147">
        <f t="shared" si="59"/>
        <v>0</v>
      </c>
      <c r="H154" s="768"/>
      <c r="I154" s="611"/>
      <c r="J154" s="611"/>
      <c r="K154" s="611"/>
      <c r="L154" s="611"/>
      <c r="M154" s="611"/>
      <c r="N154" s="143"/>
      <c r="O154" s="143"/>
      <c r="P154" s="143"/>
      <c r="Q154" s="143"/>
      <c r="R154" s="143"/>
      <c r="S154" s="143"/>
      <c r="T154" s="143"/>
      <c r="U154" s="143"/>
      <c r="V154" s="143"/>
      <c r="W154" s="103">
        <f t="shared" si="60"/>
        <v>0</v>
      </c>
      <c r="X154" s="611"/>
      <c r="Y154" s="611"/>
      <c r="Z154" s="611"/>
      <c r="AA154" s="611"/>
      <c r="AB154" s="611"/>
      <c r="AC154" s="143"/>
      <c r="AD154" s="143"/>
      <c r="AE154" s="143"/>
      <c r="AF154" s="143"/>
      <c r="AG154" s="143"/>
      <c r="AH154" s="143"/>
      <c r="AI154" s="143"/>
      <c r="AJ154" s="103">
        <f t="shared" si="61"/>
        <v>0</v>
      </c>
      <c r="AK154" s="136"/>
      <c r="AL154" s="136"/>
      <c r="AM154" s="136"/>
      <c r="AN154" s="105">
        <f t="shared" si="62"/>
        <v>0</v>
      </c>
      <c r="AO154" s="143"/>
      <c r="AP154" s="143"/>
      <c r="AQ154" s="143"/>
      <c r="AR154" s="146"/>
      <c r="AS154" s="224">
        <f t="shared" si="63"/>
        <v>0</v>
      </c>
      <c r="AT154" s="433"/>
      <c r="AU154" s="126"/>
      <c r="AV154" s="126"/>
      <c r="AW154" s="126"/>
      <c r="AX154" s="127"/>
      <c r="AY154" s="126"/>
      <c r="AZ154" s="127"/>
      <c r="BA154" s="127"/>
      <c r="BB154" s="127"/>
      <c r="BC154" s="126"/>
      <c r="BD154" s="1125">
        <f t="shared" si="64"/>
        <v>0</v>
      </c>
      <c r="BE154" s="456">
        <f t="shared" si="65"/>
        <v>0</v>
      </c>
      <c r="BF154" s="132"/>
      <c r="BG154" s="140">
        <f t="shared" si="66"/>
        <v>0</v>
      </c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30">
        <f t="shared" si="67"/>
        <v>0</v>
      </c>
      <c r="BV154" s="132"/>
    </row>
    <row r="155" spans="1:74" ht="14.25" customHeight="1" thickBot="1" x14ac:dyDescent="0.3">
      <c r="A155" s="132"/>
      <c r="B155" s="512">
        <v>46156</v>
      </c>
      <c r="C155" s="133"/>
      <c r="D155" s="136"/>
      <c r="E155" s="135"/>
      <c r="F155" s="135"/>
      <c r="G155" s="147">
        <f t="shared" si="59"/>
        <v>0</v>
      </c>
      <c r="H155" s="768"/>
      <c r="I155" s="611"/>
      <c r="J155" s="611"/>
      <c r="K155" s="611"/>
      <c r="L155" s="611"/>
      <c r="M155" s="611"/>
      <c r="N155" s="143"/>
      <c r="O155" s="143"/>
      <c r="P155" s="143"/>
      <c r="Q155" s="143"/>
      <c r="R155" s="143"/>
      <c r="S155" s="143"/>
      <c r="T155" s="143"/>
      <c r="U155" s="143"/>
      <c r="V155" s="143"/>
      <c r="W155" s="103">
        <f t="shared" si="60"/>
        <v>0</v>
      </c>
      <c r="X155" s="611"/>
      <c r="Y155" s="611"/>
      <c r="Z155" s="611"/>
      <c r="AA155" s="611"/>
      <c r="AB155" s="611"/>
      <c r="AC155" s="143"/>
      <c r="AD155" s="143"/>
      <c r="AE155" s="143"/>
      <c r="AF155" s="143"/>
      <c r="AG155" s="143"/>
      <c r="AH155" s="143"/>
      <c r="AI155" s="143"/>
      <c r="AJ155" s="103">
        <f t="shared" si="61"/>
        <v>0</v>
      </c>
      <c r="AK155" s="136"/>
      <c r="AL155" s="136"/>
      <c r="AM155" s="136"/>
      <c r="AN155" s="105">
        <f t="shared" si="62"/>
        <v>0</v>
      </c>
      <c r="AO155" s="143"/>
      <c r="AP155" s="143"/>
      <c r="AQ155" s="143"/>
      <c r="AR155" s="146"/>
      <c r="AS155" s="224">
        <f t="shared" si="63"/>
        <v>0</v>
      </c>
      <c r="AT155" s="433"/>
      <c r="AU155" s="126"/>
      <c r="AV155" s="126"/>
      <c r="AW155" s="126"/>
      <c r="AX155" s="127"/>
      <c r="AY155" s="126"/>
      <c r="AZ155" s="127"/>
      <c r="BA155" s="127"/>
      <c r="BB155" s="127"/>
      <c r="BC155" s="126"/>
      <c r="BD155" s="1125">
        <f t="shared" si="64"/>
        <v>0</v>
      </c>
      <c r="BE155" s="456">
        <f t="shared" si="65"/>
        <v>0</v>
      </c>
      <c r="BF155" s="132"/>
      <c r="BG155" s="140">
        <f t="shared" si="66"/>
        <v>0</v>
      </c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30">
        <f t="shared" si="67"/>
        <v>0</v>
      </c>
      <c r="BV155" s="132"/>
    </row>
    <row r="156" spans="1:74" ht="14.25" customHeight="1" thickBot="1" x14ac:dyDescent="0.3">
      <c r="A156" s="132"/>
      <c r="B156" s="512">
        <v>46157</v>
      </c>
      <c r="C156" s="133"/>
      <c r="D156" s="136"/>
      <c r="E156" s="135"/>
      <c r="F156" s="135"/>
      <c r="G156" s="147">
        <f t="shared" si="59"/>
        <v>0</v>
      </c>
      <c r="H156" s="768"/>
      <c r="I156" s="611"/>
      <c r="J156" s="611"/>
      <c r="K156" s="611"/>
      <c r="L156" s="611"/>
      <c r="M156" s="611"/>
      <c r="N156" s="143"/>
      <c r="O156" s="143"/>
      <c r="P156" s="143"/>
      <c r="Q156" s="143"/>
      <c r="R156" s="143"/>
      <c r="S156" s="143"/>
      <c r="T156" s="143"/>
      <c r="U156" s="143"/>
      <c r="V156" s="143"/>
      <c r="W156" s="103">
        <f t="shared" si="60"/>
        <v>0</v>
      </c>
      <c r="X156" s="611"/>
      <c r="Y156" s="611"/>
      <c r="Z156" s="611"/>
      <c r="AA156" s="611"/>
      <c r="AB156" s="611"/>
      <c r="AC156" s="143"/>
      <c r="AD156" s="143"/>
      <c r="AE156" s="143"/>
      <c r="AF156" s="143"/>
      <c r="AG156" s="143"/>
      <c r="AH156" s="143"/>
      <c r="AI156" s="143"/>
      <c r="AJ156" s="103">
        <f t="shared" si="61"/>
        <v>0</v>
      </c>
      <c r="AK156" s="136"/>
      <c r="AL156" s="136"/>
      <c r="AM156" s="136"/>
      <c r="AN156" s="105">
        <f t="shared" si="62"/>
        <v>0</v>
      </c>
      <c r="AO156" s="143"/>
      <c r="AP156" s="143"/>
      <c r="AQ156" s="143"/>
      <c r="AR156" s="146"/>
      <c r="AS156" s="224">
        <f t="shared" si="63"/>
        <v>0</v>
      </c>
      <c r="AT156" s="433"/>
      <c r="AU156" s="126"/>
      <c r="AV156" s="126"/>
      <c r="AW156" s="126"/>
      <c r="AX156" s="127"/>
      <c r="AY156" s="126"/>
      <c r="AZ156" s="127"/>
      <c r="BA156" s="127"/>
      <c r="BB156" s="127"/>
      <c r="BC156" s="126"/>
      <c r="BD156" s="1125">
        <f t="shared" si="64"/>
        <v>0</v>
      </c>
      <c r="BE156" s="456">
        <f t="shared" si="65"/>
        <v>0</v>
      </c>
      <c r="BF156" s="132"/>
      <c r="BG156" s="140">
        <f t="shared" si="66"/>
        <v>0</v>
      </c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30">
        <f t="shared" si="67"/>
        <v>0</v>
      </c>
      <c r="BV156" s="132"/>
    </row>
    <row r="157" spans="1:74" ht="14.25" customHeight="1" thickBot="1" x14ac:dyDescent="0.3">
      <c r="A157" s="132"/>
      <c r="B157" s="512">
        <v>46158</v>
      </c>
      <c r="C157" s="133"/>
      <c r="D157" s="136"/>
      <c r="E157" s="135"/>
      <c r="F157" s="135"/>
      <c r="G157" s="147">
        <f t="shared" si="59"/>
        <v>0</v>
      </c>
      <c r="H157" s="768"/>
      <c r="I157" s="611"/>
      <c r="J157" s="611"/>
      <c r="K157" s="611"/>
      <c r="L157" s="611"/>
      <c r="M157" s="611"/>
      <c r="N157" s="143"/>
      <c r="O157" s="143"/>
      <c r="P157" s="143"/>
      <c r="Q157" s="143"/>
      <c r="R157" s="143"/>
      <c r="S157" s="143"/>
      <c r="T157" s="143"/>
      <c r="U157" s="143"/>
      <c r="V157" s="143"/>
      <c r="W157" s="103">
        <f t="shared" si="60"/>
        <v>0</v>
      </c>
      <c r="X157" s="611"/>
      <c r="Y157" s="611"/>
      <c r="Z157" s="611"/>
      <c r="AA157" s="611"/>
      <c r="AB157" s="611"/>
      <c r="AC157" s="143"/>
      <c r="AD157" s="143"/>
      <c r="AE157" s="143"/>
      <c r="AF157" s="143"/>
      <c r="AG157" s="143"/>
      <c r="AH157" s="143"/>
      <c r="AI157" s="143"/>
      <c r="AJ157" s="103">
        <f t="shared" si="61"/>
        <v>0</v>
      </c>
      <c r="AK157" s="136"/>
      <c r="AL157" s="136"/>
      <c r="AM157" s="136"/>
      <c r="AN157" s="105">
        <f t="shared" si="62"/>
        <v>0</v>
      </c>
      <c r="AO157" s="143"/>
      <c r="AP157" s="143"/>
      <c r="AQ157" s="143"/>
      <c r="AR157" s="146"/>
      <c r="AS157" s="224">
        <f t="shared" si="63"/>
        <v>0</v>
      </c>
      <c r="AT157" s="433"/>
      <c r="AU157" s="126"/>
      <c r="AV157" s="126"/>
      <c r="AW157" s="126"/>
      <c r="AX157" s="127"/>
      <c r="AY157" s="126"/>
      <c r="AZ157" s="127"/>
      <c r="BA157" s="127"/>
      <c r="BB157" s="127"/>
      <c r="BC157" s="126"/>
      <c r="BD157" s="1125">
        <f t="shared" si="64"/>
        <v>0</v>
      </c>
      <c r="BE157" s="456">
        <f t="shared" si="65"/>
        <v>0</v>
      </c>
      <c r="BF157" s="132"/>
      <c r="BG157" s="140">
        <f t="shared" si="66"/>
        <v>0</v>
      </c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30">
        <f t="shared" si="67"/>
        <v>0</v>
      </c>
      <c r="BV157" s="132"/>
    </row>
    <row r="158" spans="1:74" ht="14.25" customHeight="1" thickBot="1" x14ac:dyDescent="0.3">
      <c r="A158" s="132"/>
      <c r="B158" s="512">
        <v>46159</v>
      </c>
      <c r="C158" s="133"/>
      <c r="D158" s="136"/>
      <c r="E158" s="135"/>
      <c r="F158" s="135"/>
      <c r="G158" s="147">
        <f t="shared" si="59"/>
        <v>0</v>
      </c>
      <c r="H158" s="768"/>
      <c r="I158" s="611"/>
      <c r="J158" s="611"/>
      <c r="K158" s="611"/>
      <c r="L158" s="611"/>
      <c r="M158" s="611"/>
      <c r="N158" s="143"/>
      <c r="O158" s="143"/>
      <c r="P158" s="143"/>
      <c r="Q158" s="143"/>
      <c r="R158" s="143"/>
      <c r="S158" s="143"/>
      <c r="T158" s="143"/>
      <c r="U158" s="143"/>
      <c r="V158" s="143"/>
      <c r="W158" s="103">
        <f t="shared" si="60"/>
        <v>0</v>
      </c>
      <c r="X158" s="611"/>
      <c r="Y158" s="611"/>
      <c r="Z158" s="611"/>
      <c r="AA158" s="611"/>
      <c r="AB158" s="611"/>
      <c r="AC158" s="143"/>
      <c r="AD158" s="143"/>
      <c r="AE158" s="143"/>
      <c r="AF158" s="143"/>
      <c r="AG158" s="143"/>
      <c r="AH158" s="143"/>
      <c r="AI158" s="143"/>
      <c r="AJ158" s="103">
        <f t="shared" si="61"/>
        <v>0</v>
      </c>
      <c r="AK158" s="136"/>
      <c r="AL158" s="136"/>
      <c r="AM158" s="136"/>
      <c r="AN158" s="105">
        <f t="shared" si="62"/>
        <v>0</v>
      </c>
      <c r="AO158" s="143"/>
      <c r="AP158" s="143"/>
      <c r="AQ158" s="143"/>
      <c r="AR158" s="146"/>
      <c r="AS158" s="224">
        <f t="shared" si="63"/>
        <v>0</v>
      </c>
      <c r="AT158" s="433"/>
      <c r="AU158" s="126"/>
      <c r="AV158" s="126"/>
      <c r="AW158" s="126"/>
      <c r="AX158" s="127"/>
      <c r="AY158" s="126"/>
      <c r="AZ158" s="127"/>
      <c r="BA158" s="127"/>
      <c r="BB158" s="127"/>
      <c r="BC158" s="126"/>
      <c r="BD158" s="1125">
        <f t="shared" si="64"/>
        <v>0</v>
      </c>
      <c r="BE158" s="456">
        <f t="shared" si="65"/>
        <v>0</v>
      </c>
      <c r="BF158" s="132"/>
      <c r="BG158" s="140">
        <f t="shared" si="66"/>
        <v>0</v>
      </c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30">
        <f t="shared" si="67"/>
        <v>0</v>
      </c>
      <c r="BV158" s="132"/>
    </row>
    <row r="159" spans="1:74" ht="14.25" customHeight="1" thickBot="1" x14ac:dyDescent="0.3">
      <c r="A159" s="132"/>
      <c r="B159" s="512">
        <v>46160</v>
      </c>
      <c r="C159" s="133"/>
      <c r="D159" s="136"/>
      <c r="E159" s="135"/>
      <c r="F159" s="135"/>
      <c r="G159" s="147">
        <f t="shared" si="59"/>
        <v>0</v>
      </c>
      <c r="H159" s="768"/>
      <c r="I159" s="611"/>
      <c r="J159" s="611"/>
      <c r="K159" s="611"/>
      <c r="L159" s="611"/>
      <c r="M159" s="611"/>
      <c r="N159" s="143"/>
      <c r="O159" s="143"/>
      <c r="P159" s="143"/>
      <c r="Q159" s="143"/>
      <c r="R159" s="143"/>
      <c r="S159" s="143"/>
      <c r="T159" s="143"/>
      <c r="U159" s="143"/>
      <c r="V159" s="143"/>
      <c r="W159" s="103">
        <f t="shared" si="60"/>
        <v>0</v>
      </c>
      <c r="X159" s="611"/>
      <c r="Y159" s="611"/>
      <c r="Z159" s="611"/>
      <c r="AA159" s="611"/>
      <c r="AB159" s="611"/>
      <c r="AC159" s="143"/>
      <c r="AD159" s="143"/>
      <c r="AE159" s="143"/>
      <c r="AF159" s="143"/>
      <c r="AG159" s="143"/>
      <c r="AH159" s="143"/>
      <c r="AI159" s="143"/>
      <c r="AJ159" s="103">
        <f t="shared" si="61"/>
        <v>0</v>
      </c>
      <c r="AK159" s="136"/>
      <c r="AL159" s="136"/>
      <c r="AM159" s="136"/>
      <c r="AN159" s="105">
        <f t="shared" si="62"/>
        <v>0</v>
      </c>
      <c r="AO159" s="143"/>
      <c r="AP159" s="143"/>
      <c r="AQ159" s="143"/>
      <c r="AR159" s="146"/>
      <c r="AS159" s="224">
        <f t="shared" si="63"/>
        <v>0</v>
      </c>
      <c r="AT159" s="433"/>
      <c r="AU159" s="126"/>
      <c r="AV159" s="126"/>
      <c r="AW159" s="126"/>
      <c r="AX159" s="127"/>
      <c r="AY159" s="126"/>
      <c r="AZ159" s="127"/>
      <c r="BA159" s="127"/>
      <c r="BB159" s="127"/>
      <c r="BC159" s="126"/>
      <c r="BD159" s="1125">
        <f t="shared" si="64"/>
        <v>0</v>
      </c>
      <c r="BE159" s="456">
        <f t="shared" si="65"/>
        <v>0</v>
      </c>
      <c r="BF159" s="132"/>
      <c r="BG159" s="140">
        <f t="shared" si="66"/>
        <v>0</v>
      </c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30">
        <f t="shared" si="67"/>
        <v>0</v>
      </c>
      <c r="BV159" s="132"/>
    </row>
    <row r="160" spans="1:74" ht="14.25" customHeight="1" thickBot="1" x14ac:dyDescent="0.3">
      <c r="A160" s="132"/>
      <c r="B160" s="512">
        <v>46161</v>
      </c>
      <c r="C160" s="133"/>
      <c r="D160" s="136"/>
      <c r="E160" s="135"/>
      <c r="F160" s="135"/>
      <c r="G160" s="147">
        <f t="shared" si="59"/>
        <v>0</v>
      </c>
      <c r="H160" s="768"/>
      <c r="I160" s="611"/>
      <c r="J160" s="611"/>
      <c r="K160" s="611"/>
      <c r="L160" s="611"/>
      <c r="M160" s="611"/>
      <c r="N160" s="143"/>
      <c r="O160" s="143"/>
      <c r="P160" s="143"/>
      <c r="Q160" s="143"/>
      <c r="R160" s="143"/>
      <c r="S160" s="143"/>
      <c r="T160" s="143"/>
      <c r="U160" s="143"/>
      <c r="V160" s="143"/>
      <c r="W160" s="103">
        <f t="shared" si="60"/>
        <v>0</v>
      </c>
      <c r="X160" s="611"/>
      <c r="Y160" s="611"/>
      <c r="Z160" s="611"/>
      <c r="AA160" s="611"/>
      <c r="AB160" s="611"/>
      <c r="AC160" s="143"/>
      <c r="AD160" s="143"/>
      <c r="AE160" s="143"/>
      <c r="AF160" s="143"/>
      <c r="AG160" s="143"/>
      <c r="AH160" s="143"/>
      <c r="AI160" s="143"/>
      <c r="AJ160" s="103">
        <f t="shared" si="61"/>
        <v>0</v>
      </c>
      <c r="AK160" s="136"/>
      <c r="AL160" s="136"/>
      <c r="AM160" s="136"/>
      <c r="AN160" s="105">
        <f t="shared" si="62"/>
        <v>0</v>
      </c>
      <c r="AO160" s="143"/>
      <c r="AP160" s="143"/>
      <c r="AQ160" s="143"/>
      <c r="AR160" s="146"/>
      <c r="AS160" s="224">
        <f t="shared" si="63"/>
        <v>0</v>
      </c>
      <c r="AT160" s="433"/>
      <c r="AU160" s="126"/>
      <c r="AV160" s="126"/>
      <c r="AW160" s="126"/>
      <c r="AX160" s="127"/>
      <c r="AY160" s="126"/>
      <c r="AZ160" s="127"/>
      <c r="BA160" s="127"/>
      <c r="BB160" s="127"/>
      <c r="BC160" s="126"/>
      <c r="BD160" s="1125">
        <f t="shared" si="64"/>
        <v>0</v>
      </c>
      <c r="BE160" s="456">
        <f t="shared" si="65"/>
        <v>0</v>
      </c>
      <c r="BF160" s="132"/>
      <c r="BG160" s="140">
        <f t="shared" si="66"/>
        <v>0</v>
      </c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30">
        <f t="shared" si="67"/>
        <v>0</v>
      </c>
      <c r="BV160" s="132"/>
    </row>
    <row r="161" spans="1:74" ht="14.25" customHeight="1" thickBot="1" x14ac:dyDescent="0.3">
      <c r="A161" s="132"/>
      <c r="B161" s="512">
        <v>46162</v>
      </c>
      <c r="C161" s="133"/>
      <c r="D161" s="136"/>
      <c r="E161" s="135"/>
      <c r="F161" s="135"/>
      <c r="G161" s="147">
        <f t="shared" si="59"/>
        <v>0</v>
      </c>
      <c r="H161" s="768"/>
      <c r="I161" s="611"/>
      <c r="J161" s="611"/>
      <c r="K161" s="611"/>
      <c r="L161" s="611"/>
      <c r="M161" s="611"/>
      <c r="N161" s="143"/>
      <c r="O161" s="143"/>
      <c r="P161" s="143"/>
      <c r="Q161" s="143"/>
      <c r="R161" s="143"/>
      <c r="S161" s="143"/>
      <c r="T161" s="143"/>
      <c r="U161" s="143"/>
      <c r="V161" s="143"/>
      <c r="W161" s="103">
        <f t="shared" si="60"/>
        <v>0</v>
      </c>
      <c r="X161" s="611"/>
      <c r="Y161" s="611"/>
      <c r="Z161" s="611"/>
      <c r="AA161" s="611"/>
      <c r="AB161" s="611"/>
      <c r="AC161" s="143"/>
      <c r="AD161" s="143"/>
      <c r="AE161" s="143"/>
      <c r="AF161" s="143"/>
      <c r="AG161" s="143"/>
      <c r="AH161" s="143"/>
      <c r="AI161" s="143"/>
      <c r="AJ161" s="103">
        <f t="shared" si="61"/>
        <v>0</v>
      </c>
      <c r="AK161" s="136"/>
      <c r="AL161" s="136"/>
      <c r="AM161" s="136"/>
      <c r="AN161" s="105">
        <f t="shared" si="62"/>
        <v>0</v>
      </c>
      <c r="AO161" s="143"/>
      <c r="AP161" s="143"/>
      <c r="AQ161" s="143"/>
      <c r="AR161" s="146"/>
      <c r="AS161" s="224">
        <f t="shared" si="63"/>
        <v>0</v>
      </c>
      <c r="AT161" s="433"/>
      <c r="AU161" s="126"/>
      <c r="AV161" s="126"/>
      <c r="AW161" s="126"/>
      <c r="AX161" s="127"/>
      <c r="AY161" s="126"/>
      <c r="AZ161" s="127"/>
      <c r="BA161" s="127"/>
      <c r="BB161" s="127"/>
      <c r="BC161" s="126"/>
      <c r="BD161" s="1125">
        <f t="shared" si="64"/>
        <v>0</v>
      </c>
      <c r="BE161" s="456">
        <f t="shared" si="65"/>
        <v>0</v>
      </c>
      <c r="BF161" s="132"/>
      <c r="BG161" s="140">
        <f t="shared" si="66"/>
        <v>0</v>
      </c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30">
        <f t="shared" si="67"/>
        <v>0</v>
      </c>
      <c r="BV161" s="132"/>
    </row>
    <row r="162" spans="1:74" ht="14.25" customHeight="1" thickBot="1" x14ac:dyDescent="0.3">
      <c r="A162" s="132"/>
      <c r="B162" s="512">
        <v>46163</v>
      </c>
      <c r="C162" s="133"/>
      <c r="D162" s="136"/>
      <c r="E162" s="135"/>
      <c r="F162" s="135"/>
      <c r="G162" s="147">
        <f t="shared" si="59"/>
        <v>0</v>
      </c>
      <c r="H162" s="768"/>
      <c r="I162" s="611"/>
      <c r="J162" s="611"/>
      <c r="K162" s="611"/>
      <c r="L162" s="611"/>
      <c r="M162" s="611"/>
      <c r="N162" s="143"/>
      <c r="O162" s="143"/>
      <c r="P162" s="143"/>
      <c r="Q162" s="143"/>
      <c r="R162" s="143"/>
      <c r="S162" s="143"/>
      <c r="T162" s="143"/>
      <c r="U162" s="143"/>
      <c r="V162" s="143"/>
      <c r="W162" s="103">
        <f t="shared" si="60"/>
        <v>0</v>
      </c>
      <c r="X162" s="611"/>
      <c r="Y162" s="611"/>
      <c r="Z162" s="611"/>
      <c r="AA162" s="611"/>
      <c r="AB162" s="611"/>
      <c r="AC162" s="143"/>
      <c r="AD162" s="143"/>
      <c r="AE162" s="143"/>
      <c r="AF162" s="143"/>
      <c r="AG162" s="143"/>
      <c r="AH162" s="143"/>
      <c r="AI162" s="143"/>
      <c r="AJ162" s="103">
        <f t="shared" si="61"/>
        <v>0</v>
      </c>
      <c r="AK162" s="136"/>
      <c r="AL162" s="136"/>
      <c r="AM162" s="136"/>
      <c r="AN162" s="105">
        <f t="shared" si="62"/>
        <v>0</v>
      </c>
      <c r="AO162" s="143"/>
      <c r="AP162" s="143"/>
      <c r="AQ162" s="143"/>
      <c r="AR162" s="146"/>
      <c r="AS162" s="224">
        <f t="shared" si="63"/>
        <v>0</v>
      </c>
      <c r="AT162" s="433"/>
      <c r="AU162" s="126"/>
      <c r="AV162" s="126"/>
      <c r="AW162" s="126"/>
      <c r="AX162" s="127"/>
      <c r="AY162" s="126"/>
      <c r="AZ162" s="127"/>
      <c r="BA162" s="127"/>
      <c r="BB162" s="127"/>
      <c r="BC162" s="126"/>
      <c r="BD162" s="1125">
        <f t="shared" si="64"/>
        <v>0</v>
      </c>
      <c r="BE162" s="456">
        <f t="shared" si="65"/>
        <v>0</v>
      </c>
      <c r="BF162" s="132"/>
      <c r="BG162" s="140">
        <f t="shared" si="66"/>
        <v>0</v>
      </c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30">
        <f t="shared" si="67"/>
        <v>0</v>
      </c>
      <c r="BV162" s="132"/>
    </row>
    <row r="163" spans="1:74" ht="14.25" customHeight="1" thickBot="1" x14ac:dyDescent="0.3">
      <c r="A163" s="132"/>
      <c r="B163" s="512">
        <v>46164</v>
      </c>
      <c r="C163" s="133"/>
      <c r="D163" s="136"/>
      <c r="E163" s="135"/>
      <c r="F163" s="135"/>
      <c r="G163" s="147">
        <f t="shared" si="59"/>
        <v>0</v>
      </c>
      <c r="H163" s="768"/>
      <c r="I163" s="611"/>
      <c r="J163" s="611"/>
      <c r="K163" s="611"/>
      <c r="L163" s="611"/>
      <c r="M163" s="611"/>
      <c r="N163" s="143"/>
      <c r="O163" s="143"/>
      <c r="P163" s="143"/>
      <c r="Q163" s="143"/>
      <c r="R163" s="143"/>
      <c r="S163" s="143"/>
      <c r="T163" s="143"/>
      <c r="U163" s="143"/>
      <c r="V163" s="143"/>
      <c r="W163" s="103">
        <f t="shared" si="60"/>
        <v>0</v>
      </c>
      <c r="X163" s="611"/>
      <c r="Y163" s="611"/>
      <c r="Z163" s="611"/>
      <c r="AA163" s="611"/>
      <c r="AB163" s="611"/>
      <c r="AC163" s="143"/>
      <c r="AD163" s="143"/>
      <c r="AE163" s="143"/>
      <c r="AF163" s="143"/>
      <c r="AG163" s="143"/>
      <c r="AH163" s="143"/>
      <c r="AI163" s="143"/>
      <c r="AJ163" s="103">
        <f t="shared" si="61"/>
        <v>0</v>
      </c>
      <c r="AK163" s="136"/>
      <c r="AL163" s="136"/>
      <c r="AM163" s="136"/>
      <c r="AN163" s="105">
        <f t="shared" si="62"/>
        <v>0</v>
      </c>
      <c r="AO163" s="143"/>
      <c r="AP163" s="143"/>
      <c r="AQ163" s="143"/>
      <c r="AR163" s="146"/>
      <c r="AS163" s="224">
        <f t="shared" si="63"/>
        <v>0</v>
      </c>
      <c r="AT163" s="433"/>
      <c r="AU163" s="126"/>
      <c r="AV163" s="126"/>
      <c r="AW163" s="126"/>
      <c r="AX163" s="127"/>
      <c r="AY163" s="126"/>
      <c r="AZ163" s="127"/>
      <c r="BA163" s="127"/>
      <c r="BB163" s="127"/>
      <c r="BC163" s="126"/>
      <c r="BD163" s="1125">
        <f t="shared" si="64"/>
        <v>0</v>
      </c>
      <c r="BE163" s="456">
        <f t="shared" si="65"/>
        <v>0</v>
      </c>
      <c r="BF163" s="132"/>
      <c r="BG163" s="140">
        <f t="shared" si="66"/>
        <v>0</v>
      </c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30">
        <f t="shared" si="67"/>
        <v>0</v>
      </c>
      <c r="BV163" s="132"/>
    </row>
    <row r="164" spans="1:74" ht="14.25" customHeight="1" thickBot="1" x14ac:dyDescent="0.3">
      <c r="A164" s="132"/>
      <c r="B164" s="512">
        <v>46165</v>
      </c>
      <c r="C164" s="133"/>
      <c r="D164" s="136"/>
      <c r="E164" s="135"/>
      <c r="F164" s="135"/>
      <c r="G164" s="147">
        <f t="shared" si="59"/>
        <v>0</v>
      </c>
      <c r="H164" s="768"/>
      <c r="I164" s="611"/>
      <c r="J164" s="611"/>
      <c r="K164" s="611"/>
      <c r="L164" s="611"/>
      <c r="M164" s="611"/>
      <c r="N164" s="143"/>
      <c r="O164" s="143"/>
      <c r="P164" s="143"/>
      <c r="Q164" s="143"/>
      <c r="R164" s="143"/>
      <c r="S164" s="143"/>
      <c r="T164" s="143"/>
      <c r="U164" s="143"/>
      <c r="V164" s="143"/>
      <c r="W164" s="103">
        <f t="shared" si="60"/>
        <v>0</v>
      </c>
      <c r="X164" s="611"/>
      <c r="Y164" s="611"/>
      <c r="Z164" s="611"/>
      <c r="AA164" s="611"/>
      <c r="AB164" s="611"/>
      <c r="AC164" s="143"/>
      <c r="AD164" s="143"/>
      <c r="AE164" s="143"/>
      <c r="AF164" s="143"/>
      <c r="AG164" s="143"/>
      <c r="AH164" s="143"/>
      <c r="AI164" s="143"/>
      <c r="AJ164" s="103">
        <f t="shared" si="61"/>
        <v>0</v>
      </c>
      <c r="AK164" s="136"/>
      <c r="AL164" s="136"/>
      <c r="AM164" s="136"/>
      <c r="AN164" s="105">
        <f t="shared" si="62"/>
        <v>0</v>
      </c>
      <c r="AO164" s="143"/>
      <c r="AP164" s="143"/>
      <c r="AQ164" s="143"/>
      <c r="AR164" s="146"/>
      <c r="AS164" s="224">
        <f t="shared" si="63"/>
        <v>0</v>
      </c>
      <c r="AT164" s="433"/>
      <c r="AU164" s="126"/>
      <c r="AV164" s="126"/>
      <c r="AW164" s="126"/>
      <c r="AX164" s="127"/>
      <c r="AY164" s="126"/>
      <c r="AZ164" s="127"/>
      <c r="BA164" s="127"/>
      <c r="BB164" s="127"/>
      <c r="BC164" s="126"/>
      <c r="BD164" s="1125">
        <f t="shared" si="64"/>
        <v>0</v>
      </c>
      <c r="BE164" s="456">
        <f t="shared" si="65"/>
        <v>0</v>
      </c>
      <c r="BF164" s="132"/>
      <c r="BG164" s="140">
        <f t="shared" si="66"/>
        <v>0</v>
      </c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30">
        <f t="shared" si="67"/>
        <v>0</v>
      </c>
      <c r="BV164" s="132"/>
    </row>
    <row r="165" spans="1:74" ht="14.25" customHeight="1" thickBot="1" x14ac:dyDescent="0.3">
      <c r="A165" s="132"/>
      <c r="B165" s="512">
        <v>46166</v>
      </c>
      <c r="C165" s="133"/>
      <c r="D165" s="136"/>
      <c r="E165" s="135"/>
      <c r="F165" s="135"/>
      <c r="G165" s="147">
        <f t="shared" si="59"/>
        <v>0</v>
      </c>
      <c r="H165" s="768"/>
      <c r="I165" s="611"/>
      <c r="J165" s="611"/>
      <c r="K165" s="611"/>
      <c r="L165" s="611"/>
      <c r="M165" s="611"/>
      <c r="N165" s="143"/>
      <c r="O165" s="143"/>
      <c r="P165" s="143"/>
      <c r="Q165" s="143"/>
      <c r="R165" s="143"/>
      <c r="S165" s="143"/>
      <c r="T165" s="143"/>
      <c r="U165" s="143"/>
      <c r="V165" s="143"/>
      <c r="W165" s="103">
        <f t="shared" si="60"/>
        <v>0</v>
      </c>
      <c r="X165" s="611"/>
      <c r="Y165" s="611"/>
      <c r="Z165" s="611"/>
      <c r="AA165" s="611"/>
      <c r="AB165" s="611"/>
      <c r="AC165" s="143"/>
      <c r="AD165" s="143"/>
      <c r="AE165" s="143"/>
      <c r="AF165" s="143"/>
      <c r="AG165" s="143"/>
      <c r="AH165" s="143"/>
      <c r="AI165" s="143"/>
      <c r="AJ165" s="103">
        <f t="shared" si="61"/>
        <v>0</v>
      </c>
      <c r="AK165" s="136"/>
      <c r="AL165" s="136"/>
      <c r="AM165" s="136"/>
      <c r="AN165" s="105">
        <f t="shared" si="62"/>
        <v>0</v>
      </c>
      <c r="AO165" s="143"/>
      <c r="AP165" s="143"/>
      <c r="AQ165" s="143"/>
      <c r="AR165" s="146"/>
      <c r="AS165" s="224">
        <f t="shared" si="63"/>
        <v>0</v>
      </c>
      <c r="AT165" s="433"/>
      <c r="AU165" s="126"/>
      <c r="AV165" s="126"/>
      <c r="AW165" s="126"/>
      <c r="AX165" s="127"/>
      <c r="AY165" s="126"/>
      <c r="AZ165" s="127"/>
      <c r="BA165" s="127"/>
      <c r="BB165" s="127"/>
      <c r="BC165" s="126"/>
      <c r="BD165" s="1125">
        <f t="shared" si="64"/>
        <v>0</v>
      </c>
      <c r="BE165" s="456">
        <f t="shared" si="65"/>
        <v>0</v>
      </c>
      <c r="BF165" s="132"/>
      <c r="BG165" s="140">
        <f t="shared" si="66"/>
        <v>0</v>
      </c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30">
        <f t="shared" si="67"/>
        <v>0</v>
      </c>
      <c r="BV165" s="132"/>
    </row>
    <row r="166" spans="1:74" ht="14.25" customHeight="1" thickBot="1" x14ac:dyDescent="0.3">
      <c r="A166" s="132"/>
      <c r="B166" s="512">
        <v>46167</v>
      </c>
      <c r="C166" s="133"/>
      <c r="D166" s="136"/>
      <c r="E166" s="135"/>
      <c r="F166" s="135"/>
      <c r="G166" s="147">
        <f t="shared" si="59"/>
        <v>0</v>
      </c>
      <c r="H166" s="768"/>
      <c r="I166" s="611"/>
      <c r="J166" s="611"/>
      <c r="K166" s="611"/>
      <c r="L166" s="611"/>
      <c r="M166" s="611"/>
      <c r="N166" s="143"/>
      <c r="O166" s="143"/>
      <c r="P166" s="143"/>
      <c r="Q166" s="143"/>
      <c r="R166" s="143"/>
      <c r="S166" s="143"/>
      <c r="T166" s="143"/>
      <c r="U166" s="143"/>
      <c r="V166" s="143"/>
      <c r="W166" s="103">
        <f t="shared" si="60"/>
        <v>0</v>
      </c>
      <c r="X166" s="611"/>
      <c r="Y166" s="611"/>
      <c r="Z166" s="611"/>
      <c r="AA166" s="611"/>
      <c r="AB166" s="611"/>
      <c r="AC166" s="143"/>
      <c r="AD166" s="143"/>
      <c r="AE166" s="143"/>
      <c r="AF166" s="143"/>
      <c r="AG166" s="143"/>
      <c r="AH166" s="143"/>
      <c r="AI166" s="143"/>
      <c r="AJ166" s="103">
        <f t="shared" si="61"/>
        <v>0</v>
      </c>
      <c r="AK166" s="136"/>
      <c r="AL166" s="136"/>
      <c r="AM166" s="136"/>
      <c r="AN166" s="105">
        <f t="shared" si="62"/>
        <v>0</v>
      </c>
      <c r="AO166" s="143"/>
      <c r="AP166" s="143"/>
      <c r="AQ166" s="143"/>
      <c r="AR166" s="146"/>
      <c r="AS166" s="224">
        <f t="shared" si="63"/>
        <v>0</v>
      </c>
      <c r="AT166" s="433"/>
      <c r="AU166" s="126"/>
      <c r="AV166" s="126"/>
      <c r="AW166" s="126"/>
      <c r="AX166" s="127"/>
      <c r="AY166" s="126"/>
      <c r="AZ166" s="127"/>
      <c r="BA166" s="127"/>
      <c r="BB166" s="127"/>
      <c r="BC166" s="126"/>
      <c r="BD166" s="1125">
        <f t="shared" si="64"/>
        <v>0</v>
      </c>
      <c r="BE166" s="456">
        <f t="shared" si="65"/>
        <v>0</v>
      </c>
      <c r="BF166" s="132"/>
      <c r="BG166" s="140">
        <f t="shared" si="66"/>
        <v>0</v>
      </c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30">
        <f t="shared" si="67"/>
        <v>0</v>
      </c>
      <c r="BV166" s="132"/>
    </row>
    <row r="167" spans="1:74" ht="14.25" customHeight="1" thickBot="1" x14ac:dyDescent="0.3">
      <c r="A167" s="132"/>
      <c r="B167" s="512">
        <v>46168</v>
      </c>
      <c r="C167" s="133"/>
      <c r="D167" s="136"/>
      <c r="E167" s="135"/>
      <c r="F167" s="135"/>
      <c r="G167" s="147">
        <f t="shared" si="59"/>
        <v>0</v>
      </c>
      <c r="H167" s="768"/>
      <c r="I167" s="611"/>
      <c r="J167" s="611"/>
      <c r="K167" s="611"/>
      <c r="L167" s="611"/>
      <c r="M167" s="611"/>
      <c r="N167" s="143"/>
      <c r="O167" s="143"/>
      <c r="P167" s="143"/>
      <c r="Q167" s="143"/>
      <c r="R167" s="143"/>
      <c r="S167" s="143"/>
      <c r="T167" s="143"/>
      <c r="U167" s="143"/>
      <c r="V167" s="143"/>
      <c r="W167" s="103">
        <f t="shared" si="60"/>
        <v>0</v>
      </c>
      <c r="X167" s="611"/>
      <c r="Y167" s="611"/>
      <c r="Z167" s="611"/>
      <c r="AA167" s="611"/>
      <c r="AB167" s="611"/>
      <c r="AC167" s="143"/>
      <c r="AD167" s="143"/>
      <c r="AE167" s="143"/>
      <c r="AF167" s="143"/>
      <c r="AG167" s="143"/>
      <c r="AH167" s="143"/>
      <c r="AI167" s="143"/>
      <c r="AJ167" s="103">
        <f t="shared" si="61"/>
        <v>0</v>
      </c>
      <c r="AK167" s="136"/>
      <c r="AL167" s="136"/>
      <c r="AM167" s="136"/>
      <c r="AN167" s="105">
        <f t="shared" si="62"/>
        <v>0</v>
      </c>
      <c r="AO167" s="143"/>
      <c r="AP167" s="143"/>
      <c r="AQ167" s="143"/>
      <c r="AR167" s="146"/>
      <c r="AS167" s="224">
        <f t="shared" si="63"/>
        <v>0</v>
      </c>
      <c r="AT167" s="433"/>
      <c r="AU167" s="126"/>
      <c r="AV167" s="126"/>
      <c r="AW167" s="126"/>
      <c r="AX167" s="127"/>
      <c r="AY167" s="126"/>
      <c r="AZ167" s="127"/>
      <c r="BA167" s="127"/>
      <c r="BB167" s="127"/>
      <c r="BC167" s="126"/>
      <c r="BD167" s="1125">
        <f t="shared" si="64"/>
        <v>0</v>
      </c>
      <c r="BE167" s="456">
        <f t="shared" si="65"/>
        <v>0</v>
      </c>
      <c r="BF167" s="132"/>
      <c r="BG167" s="140">
        <f t="shared" si="66"/>
        <v>0</v>
      </c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30">
        <f t="shared" si="67"/>
        <v>0</v>
      </c>
      <c r="BV167" s="132"/>
    </row>
    <row r="168" spans="1:74" ht="14.25" customHeight="1" thickBot="1" x14ac:dyDescent="0.3">
      <c r="A168" s="235"/>
      <c r="B168" s="512">
        <v>46169</v>
      </c>
      <c r="C168" s="820"/>
      <c r="D168" s="821"/>
      <c r="E168" s="822"/>
      <c r="F168" s="822"/>
      <c r="G168" s="147">
        <f t="shared" si="59"/>
        <v>0</v>
      </c>
      <c r="H168" s="1126"/>
      <c r="I168" s="826"/>
      <c r="J168" s="826"/>
      <c r="K168" s="826"/>
      <c r="L168" s="826"/>
      <c r="M168" s="826"/>
      <c r="N168" s="672"/>
      <c r="O168" s="672"/>
      <c r="P168" s="672"/>
      <c r="Q168" s="672"/>
      <c r="R168" s="672"/>
      <c r="S168" s="672"/>
      <c r="T168" s="672"/>
      <c r="U168" s="672"/>
      <c r="V168" s="672"/>
      <c r="W168" s="103">
        <f t="shared" si="60"/>
        <v>0</v>
      </c>
      <c r="X168" s="611"/>
      <c r="Y168" s="611"/>
      <c r="Z168" s="611"/>
      <c r="AA168" s="611"/>
      <c r="AB168" s="611"/>
      <c r="AC168" s="143"/>
      <c r="AD168" s="143"/>
      <c r="AE168" s="143"/>
      <c r="AF168" s="143"/>
      <c r="AG168" s="143"/>
      <c r="AH168" s="143"/>
      <c r="AI168" s="143"/>
      <c r="AJ168" s="103">
        <f t="shared" si="61"/>
        <v>0</v>
      </c>
      <c r="AK168" s="821"/>
      <c r="AL168" s="821"/>
      <c r="AM168" s="821"/>
      <c r="AN168" s="105">
        <f t="shared" si="62"/>
        <v>0</v>
      </c>
      <c r="AO168" s="143"/>
      <c r="AP168" s="143"/>
      <c r="AQ168" s="143"/>
      <c r="AR168" s="146"/>
      <c r="AS168" s="224">
        <f t="shared" si="63"/>
        <v>0</v>
      </c>
      <c r="AT168" s="433"/>
      <c r="AU168" s="126"/>
      <c r="AV168" s="126"/>
      <c r="AW168" s="126"/>
      <c r="AX168" s="127"/>
      <c r="AY168" s="126"/>
      <c r="AZ168" s="127"/>
      <c r="BA168" s="127"/>
      <c r="BB168" s="127"/>
      <c r="BC168" s="126"/>
      <c r="BD168" s="1125">
        <f t="shared" si="64"/>
        <v>0</v>
      </c>
      <c r="BE168" s="456">
        <f t="shared" si="65"/>
        <v>0</v>
      </c>
      <c r="BF168" s="235"/>
      <c r="BG168" s="140">
        <f t="shared" si="66"/>
        <v>0</v>
      </c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540"/>
      <c r="BT168" s="540"/>
      <c r="BU168" s="130">
        <f t="shared" si="67"/>
        <v>0</v>
      </c>
      <c r="BV168" s="235"/>
    </row>
    <row r="169" spans="1:74" ht="14.25" customHeight="1" thickBot="1" x14ac:dyDescent="0.3">
      <c r="A169" s="235"/>
      <c r="B169" s="512">
        <v>46170</v>
      </c>
      <c r="C169" s="820"/>
      <c r="D169" s="821"/>
      <c r="E169" s="822"/>
      <c r="F169" s="822"/>
      <c r="G169" s="147">
        <f t="shared" si="59"/>
        <v>0</v>
      </c>
      <c r="H169" s="1126"/>
      <c r="I169" s="826"/>
      <c r="J169" s="826"/>
      <c r="K169" s="826"/>
      <c r="L169" s="826"/>
      <c r="M169" s="826"/>
      <c r="N169" s="672"/>
      <c r="O169" s="672"/>
      <c r="P169" s="672"/>
      <c r="Q169" s="672"/>
      <c r="R169" s="672"/>
      <c r="S169" s="672"/>
      <c r="T169" s="672"/>
      <c r="U169" s="672"/>
      <c r="V169" s="672"/>
      <c r="W169" s="103">
        <f t="shared" si="60"/>
        <v>0</v>
      </c>
      <c r="X169" s="611"/>
      <c r="Y169" s="611"/>
      <c r="Z169" s="611"/>
      <c r="AA169" s="611"/>
      <c r="AB169" s="611"/>
      <c r="AC169" s="143"/>
      <c r="AD169" s="143"/>
      <c r="AE169" s="143"/>
      <c r="AF169" s="143"/>
      <c r="AG169" s="143"/>
      <c r="AH169" s="143"/>
      <c r="AI169" s="143"/>
      <c r="AJ169" s="103">
        <f t="shared" si="61"/>
        <v>0</v>
      </c>
      <c r="AK169" s="821"/>
      <c r="AL169" s="821"/>
      <c r="AM169" s="821"/>
      <c r="AN169" s="105">
        <f t="shared" si="62"/>
        <v>0</v>
      </c>
      <c r="AO169" s="143"/>
      <c r="AP169" s="143"/>
      <c r="AQ169" s="143"/>
      <c r="AR169" s="146"/>
      <c r="AS169" s="224">
        <f t="shared" si="63"/>
        <v>0</v>
      </c>
      <c r="AT169" s="433"/>
      <c r="AU169" s="126"/>
      <c r="AV169" s="126"/>
      <c r="AW169" s="126"/>
      <c r="AX169" s="127"/>
      <c r="AY169" s="126"/>
      <c r="AZ169" s="127"/>
      <c r="BA169" s="127"/>
      <c r="BB169" s="127"/>
      <c r="BC169" s="126"/>
      <c r="BD169" s="1125">
        <f t="shared" si="64"/>
        <v>0</v>
      </c>
      <c r="BE169" s="456">
        <f t="shared" si="65"/>
        <v>0</v>
      </c>
      <c r="BF169" s="235"/>
      <c r="BG169" s="140">
        <f t="shared" si="66"/>
        <v>0</v>
      </c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540"/>
      <c r="BT169" s="540"/>
      <c r="BU169" s="130">
        <f t="shared" si="67"/>
        <v>0</v>
      </c>
      <c r="BV169" s="235"/>
    </row>
    <row r="170" spans="1:74" ht="14.25" customHeight="1" thickBot="1" x14ac:dyDescent="0.3">
      <c r="A170" s="235"/>
      <c r="B170" s="512">
        <v>46171</v>
      </c>
      <c r="C170" s="820"/>
      <c r="D170" s="821"/>
      <c r="E170" s="822"/>
      <c r="F170" s="822"/>
      <c r="G170" s="147">
        <f t="shared" si="59"/>
        <v>0</v>
      </c>
      <c r="H170" s="1126"/>
      <c r="I170" s="826"/>
      <c r="J170" s="826"/>
      <c r="K170" s="826"/>
      <c r="L170" s="826"/>
      <c r="M170" s="826"/>
      <c r="N170" s="672"/>
      <c r="O170" s="672"/>
      <c r="P170" s="672"/>
      <c r="Q170" s="672"/>
      <c r="R170" s="672"/>
      <c r="S170" s="672"/>
      <c r="T170" s="672"/>
      <c r="U170" s="672"/>
      <c r="V170" s="672"/>
      <c r="W170" s="103">
        <f t="shared" si="60"/>
        <v>0</v>
      </c>
      <c r="X170" s="611"/>
      <c r="Y170" s="611"/>
      <c r="Z170" s="611"/>
      <c r="AA170" s="611"/>
      <c r="AB170" s="611"/>
      <c r="AC170" s="143"/>
      <c r="AD170" s="143"/>
      <c r="AE170" s="143"/>
      <c r="AF170" s="143"/>
      <c r="AG170" s="143"/>
      <c r="AH170" s="143"/>
      <c r="AI170" s="143"/>
      <c r="AJ170" s="103">
        <f t="shared" si="61"/>
        <v>0</v>
      </c>
      <c r="AK170" s="821"/>
      <c r="AL170" s="821"/>
      <c r="AM170" s="821"/>
      <c r="AN170" s="105">
        <f t="shared" si="62"/>
        <v>0</v>
      </c>
      <c r="AO170" s="143"/>
      <c r="AP170" s="143"/>
      <c r="AQ170" s="143"/>
      <c r="AR170" s="146"/>
      <c r="AS170" s="224">
        <f t="shared" si="63"/>
        <v>0</v>
      </c>
      <c r="AT170" s="433"/>
      <c r="AU170" s="126"/>
      <c r="AV170" s="126"/>
      <c r="AW170" s="126"/>
      <c r="AX170" s="127"/>
      <c r="AY170" s="126"/>
      <c r="AZ170" s="127"/>
      <c r="BA170" s="127"/>
      <c r="BB170" s="127"/>
      <c r="BC170" s="126"/>
      <c r="BD170" s="1125">
        <f t="shared" si="64"/>
        <v>0</v>
      </c>
      <c r="BE170" s="456">
        <f t="shared" si="65"/>
        <v>0</v>
      </c>
      <c r="BF170" s="235"/>
      <c r="BG170" s="140">
        <f t="shared" si="66"/>
        <v>0</v>
      </c>
      <c r="BH170" s="141"/>
      <c r="BI170" s="141"/>
      <c r="BJ170" s="141"/>
      <c r="BK170" s="141"/>
      <c r="BL170" s="141"/>
      <c r="BM170" s="141"/>
      <c r="BN170" s="141"/>
      <c r="BO170" s="141"/>
      <c r="BP170" s="141"/>
      <c r="BQ170" s="141"/>
      <c r="BR170" s="141"/>
      <c r="BS170" s="540"/>
      <c r="BT170" s="540"/>
      <c r="BU170" s="130">
        <f t="shared" si="67"/>
        <v>0</v>
      </c>
      <c r="BV170" s="235"/>
    </row>
    <row r="171" spans="1:74" ht="14.25" customHeight="1" thickBot="1" x14ac:dyDescent="0.3">
      <c r="A171" s="235"/>
      <c r="B171" s="512">
        <v>46172</v>
      </c>
      <c r="C171" s="820"/>
      <c r="D171" s="821"/>
      <c r="E171" s="822"/>
      <c r="F171" s="822"/>
      <c r="G171" s="147">
        <f t="shared" si="59"/>
        <v>0</v>
      </c>
      <c r="H171" s="1126"/>
      <c r="I171" s="826"/>
      <c r="J171" s="826"/>
      <c r="K171" s="826"/>
      <c r="L171" s="826"/>
      <c r="M171" s="826"/>
      <c r="N171" s="672"/>
      <c r="O171" s="672"/>
      <c r="P171" s="672"/>
      <c r="Q171" s="672"/>
      <c r="R171" s="672"/>
      <c r="S171" s="672"/>
      <c r="T171" s="672"/>
      <c r="U171" s="672"/>
      <c r="V171" s="672"/>
      <c r="W171" s="103">
        <f t="shared" si="60"/>
        <v>0</v>
      </c>
      <c r="X171" s="611"/>
      <c r="Y171" s="611"/>
      <c r="Z171" s="768"/>
      <c r="AA171" s="611"/>
      <c r="AB171" s="611"/>
      <c r="AC171" s="143"/>
      <c r="AD171" s="143"/>
      <c r="AE171" s="143"/>
      <c r="AF171" s="143"/>
      <c r="AG171" s="143"/>
      <c r="AH171" s="143"/>
      <c r="AI171" s="143"/>
      <c r="AJ171" s="103">
        <f t="shared" si="61"/>
        <v>0</v>
      </c>
      <c r="AK171" s="821"/>
      <c r="AL171" s="821"/>
      <c r="AM171" s="821"/>
      <c r="AN171" s="105">
        <f t="shared" si="62"/>
        <v>0</v>
      </c>
      <c r="AO171" s="143"/>
      <c r="AP171" s="143"/>
      <c r="AQ171" s="143"/>
      <c r="AR171" s="146"/>
      <c r="AS171" s="224">
        <f t="shared" si="63"/>
        <v>0</v>
      </c>
      <c r="AT171" s="433"/>
      <c r="AU171" s="126"/>
      <c r="AV171" s="126"/>
      <c r="AW171" s="126"/>
      <c r="AX171" s="127"/>
      <c r="AY171" s="126"/>
      <c r="AZ171" s="127"/>
      <c r="BA171" s="127"/>
      <c r="BB171" s="127"/>
      <c r="BC171" s="126"/>
      <c r="BD171" s="1125">
        <f t="shared" si="64"/>
        <v>0</v>
      </c>
      <c r="BE171" s="456">
        <f t="shared" si="65"/>
        <v>0</v>
      </c>
      <c r="BF171" s="235"/>
      <c r="BG171" s="140">
        <f t="shared" si="66"/>
        <v>0</v>
      </c>
      <c r="BH171" s="141"/>
      <c r="BI171" s="141"/>
      <c r="BJ171" s="141"/>
      <c r="BK171" s="141"/>
      <c r="BL171" s="141"/>
      <c r="BM171" s="141"/>
      <c r="BN171" s="141"/>
      <c r="BO171" s="141"/>
      <c r="BP171" s="141"/>
      <c r="BQ171" s="141"/>
      <c r="BR171" s="141"/>
      <c r="BS171" s="540"/>
      <c r="BT171" s="540"/>
      <c r="BU171" s="130">
        <f t="shared" si="67"/>
        <v>0</v>
      </c>
      <c r="BV171" s="235"/>
    </row>
    <row r="172" spans="1:74" ht="14.25" customHeight="1" x14ac:dyDescent="0.25">
      <c r="A172" s="132"/>
      <c r="B172" s="512">
        <v>46173</v>
      </c>
      <c r="C172" s="153"/>
      <c r="D172" s="159"/>
      <c r="E172" s="156"/>
      <c r="F172" s="156"/>
      <c r="G172" s="147">
        <f t="shared" si="59"/>
        <v>0</v>
      </c>
      <c r="H172" s="788"/>
      <c r="I172" s="613"/>
      <c r="J172" s="613"/>
      <c r="K172" s="613"/>
      <c r="L172" s="613"/>
      <c r="M172" s="613"/>
      <c r="N172" s="157"/>
      <c r="O172" s="157"/>
      <c r="P172" s="157"/>
      <c r="Q172" s="157"/>
      <c r="R172" s="157"/>
      <c r="S172" s="157"/>
      <c r="T172" s="157"/>
      <c r="U172" s="157"/>
      <c r="V172" s="157"/>
      <c r="W172" s="103">
        <f t="shared" si="60"/>
        <v>0</v>
      </c>
      <c r="X172" s="613"/>
      <c r="Y172" s="613"/>
      <c r="Z172" s="788"/>
      <c r="AA172" s="613"/>
      <c r="AB172" s="613"/>
      <c r="AC172" s="157"/>
      <c r="AD172" s="157"/>
      <c r="AE172" s="157"/>
      <c r="AF172" s="157"/>
      <c r="AG172" s="157"/>
      <c r="AH172" s="157"/>
      <c r="AI172" s="157"/>
      <c r="AJ172" s="103">
        <f t="shared" si="61"/>
        <v>0</v>
      </c>
      <c r="AK172" s="159"/>
      <c r="AL172" s="159"/>
      <c r="AM172" s="159"/>
      <c r="AN172" s="105">
        <f t="shared" si="62"/>
        <v>0</v>
      </c>
      <c r="AO172" s="157"/>
      <c r="AP172" s="157"/>
      <c r="AQ172" s="157"/>
      <c r="AR172" s="160"/>
      <c r="AS172" s="224">
        <f t="shared" si="63"/>
        <v>0</v>
      </c>
      <c r="AT172" s="435"/>
      <c r="AU172" s="138"/>
      <c r="AV172" s="138"/>
      <c r="AW172" s="138"/>
      <c r="AX172" s="127"/>
      <c r="AY172" s="138"/>
      <c r="AZ172" s="127"/>
      <c r="BA172" s="127"/>
      <c r="BB172" s="127"/>
      <c r="BC172" s="138"/>
      <c r="BD172" s="1125">
        <f t="shared" si="64"/>
        <v>0</v>
      </c>
      <c r="BE172" s="501">
        <f t="shared" si="65"/>
        <v>0</v>
      </c>
      <c r="BF172" s="132"/>
      <c r="BG172" s="162">
        <f t="shared" si="66"/>
        <v>0</v>
      </c>
      <c r="BH172" s="163"/>
      <c r="BI172" s="163"/>
      <c r="BJ172" s="163"/>
      <c r="BK172" s="163"/>
      <c r="BL172" s="163"/>
      <c r="BM172" s="163"/>
      <c r="BN172" s="163"/>
      <c r="BO172" s="163"/>
      <c r="BP172" s="163"/>
      <c r="BQ172" s="141"/>
      <c r="BR172" s="141"/>
      <c r="BS172" s="141"/>
      <c r="BT172" s="163"/>
      <c r="BU172" s="130">
        <f t="shared" si="67"/>
        <v>0</v>
      </c>
      <c r="BV172" s="132"/>
    </row>
    <row r="173" spans="1:74" ht="14.25" customHeight="1" x14ac:dyDescent="0.25">
      <c r="A173" s="3"/>
      <c r="B173" s="2" t="s">
        <v>79</v>
      </c>
      <c r="C173" s="166">
        <f t="shared" ref="C173:G173" si="68">SUM(C142:C172)</f>
        <v>0</v>
      </c>
      <c r="D173" s="166">
        <f t="shared" si="68"/>
        <v>0</v>
      </c>
      <c r="E173" s="166">
        <f t="shared" si="68"/>
        <v>0</v>
      </c>
      <c r="F173" s="166">
        <f t="shared" si="68"/>
        <v>0</v>
      </c>
      <c r="G173" s="166">
        <f t="shared" si="68"/>
        <v>0</v>
      </c>
      <c r="H173" s="166"/>
      <c r="I173" s="166"/>
      <c r="J173" s="166"/>
      <c r="K173" s="166"/>
      <c r="L173" s="166"/>
      <c r="M173" s="166"/>
      <c r="N173" s="166">
        <f>SUM(N142:N172)</f>
        <v>0</v>
      </c>
      <c r="O173" s="166"/>
      <c r="P173" s="166"/>
      <c r="Q173" s="166"/>
      <c r="R173" s="166"/>
      <c r="S173" s="166"/>
      <c r="T173" s="166"/>
      <c r="U173" s="166">
        <f t="shared" ref="U173:W173" si="69">SUM(U142:U172)</f>
        <v>0</v>
      </c>
      <c r="V173" s="166">
        <f t="shared" si="69"/>
        <v>0</v>
      </c>
      <c r="W173" s="166">
        <f t="shared" si="69"/>
        <v>0</v>
      </c>
      <c r="X173" s="617"/>
      <c r="Y173" s="617"/>
      <c r="Z173" s="617"/>
      <c r="AA173" s="617"/>
      <c r="AB173" s="617"/>
      <c r="AC173" s="166">
        <f t="shared" ref="AC173:AY173" si="70">SUM(AC142:AC172)</f>
        <v>0</v>
      </c>
      <c r="AD173" s="166">
        <f t="shared" si="70"/>
        <v>0</v>
      </c>
      <c r="AE173" s="166">
        <f t="shared" si="70"/>
        <v>0</v>
      </c>
      <c r="AF173" s="166">
        <f t="shared" si="70"/>
        <v>0</v>
      </c>
      <c r="AG173" s="166">
        <f t="shared" si="70"/>
        <v>0</v>
      </c>
      <c r="AH173" s="166">
        <f t="shared" si="70"/>
        <v>0</v>
      </c>
      <c r="AI173" s="166">
        <f t="shared" si="70"/>
        <v>0</v>
      </c>
      <c r="AJ173" s="166">
        <f t="shared" si="70"/>
        <v>0</v>
      </c>
      <c r="AK173" s="166">
        <f t="shared" si="70"/>
        <v>0</v>
      </c>
      <c r="AL173" s="166">
        <f t="shared" si="70"/>
        <v>0</v>
      </c>
      <c r="AM173" s="166">
        <f t="shared" si="70"/>
        <v>0</v>
      </c>
      <c r="AN173" s="166">
        <f t="shared" si="70"/>
        <v>0</v>
      </c>
      <c r="AO173" s="166">
        <f t="shared" si="70"/>
        <v>0</v>
      </c>
      <c r="AP173" s="166">
        <f t="shared" si="70"/>
        <v>0</v>
      </c>
      <c r="AQ173" s="166">
        <f t="shared" si="70"/>
        <v>0</v>
      </c>
      <c r="AR173" s="166">
        <f t="shared" si="70"/>
        <v>0</v>
      </c>
      <c r="AS173" s="166">
        <f t="shared" si="70"/>
        <v>0</v>
      </c>
      <c r="AT173" s="165">
        <f t="shared" si="70"/>
        <v>0</v>
      </c>
      <c r="AU173" s="165">
        <f t="shared" si="70"/>
        <v>0</v>
      </c>
      <c r="AV173" s="165">
        <f t="shared" si="70"/>
        <v>0</v>
      </c>
      <c r="AW173" s="165">
        <f t="shared" si="70"/>
        <v>0</v>
      </c>
      <c r="AX173" s="165">
        <f t="shared" si="70"/>
        <v>0</v>
      </c>
      <c r="AY173" s="165">
        <f t="shared" si="70"/>
        <v>0</v>
      </c>
      <c r="AZ173" s="165"/>
      <c r="BA173" s="165"/>
      <c r="BB173" s="165"/>
      <c r="BC173" s="165"/>
      <c r="BD173" s="166">
        <f t="shared" ref="BD173:BE173" si="71">SUM(BD142:BD172)</f>
        <v>0</v>
      </c>
      <c r="BE173" s="617">
        <f t="shared" si="71"/>
        <v>0</v>
      </c>
      <c r="BF173" s="132"/>
      <c r="BG173" s="166">
        <f t="shared" ref="BG173:BP173" si="72">SUM(BG142:BG172)</f>
        <v>0</v>
      </c>
      <c r="BH173" s="166">
        <f t="shared" si="72"/>
        <v>0</v>
      </c>
      <c r="BI173" s="166">
        <f t="shared" si="72"/>
        <v>0</v>
      </c>
      <c r="BJ173" s="166">
        <f t="shared" si="72"/>
        <v>0</v>
      </c>
      <c r="BK173" s="166">
        <f t="shared" si="72"/>
        <v>0</v>
      </c>
      <c r="BL173" s="166">
        <f t="shared" si="72"/>
        <v>0</v>
      </c>
      <c r="BM173" s="166">
        <f t="shared" si="72"/>
        <v>0</v>
      </c>
      <c r="BN173" s="166">
        <f t="shared" si="72"/>
        <v>0</v>
      </c>
      <c r="BO173" s="166">
        <f t="shared" si="72"/>
        <v>0</v>
      </c>
      <c r="BP173" s="166">
        <f t="shared" si="72"/>
        <v>0</v>
      </c>
      <c r="BQ173" s="166"/>
      <c r="BR173" s="166"/>
      <c r="BS173" s="166"/>
      <c r="BT173" s="166"/>
      <c r="BU173" s="166">
        <f>SUM(BU142:BU172)</f>
        <v>0</v>
      </c>
      <c r="BV173" s="132"/>
    </row>
    <row r="174" spans="1:74" ht="14.25" customHeight="1" x14ac:dyDescent="0.25">
      <c r="A174" s="1"/>
      <c r="B174" s="2"/>
      <c r="C174" s="3"/>
      <c r="D174" s="3"/>
      <c r="E174" s="3"/>
      <c r="F174" s="3"/>
      <c r="G174" s="4"/>
      <c r="H174" s="1"/>
      <c r="I174" s="1"/>
      <c r="J174" s="1"/>
      <c r="K174" s="1"/>
      <c r="L174" s="1"/>
      <c r="M174" s="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"/>
      <c r="Y174" s="1"/>
      <c r="Z174" s="1"/>
      <c r="AA174" s="1"/>
      <c r="AB174" s="1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4"/>
      <c r="AO174" s="3"/>
      <c r="AP174" s="3"/>
      <c r="AQ174" s="3"/>
      <c r="AR174" s="3"/>
      <c r="AS174" s="4"/>
      <c r="AT174" s="636"/>
      <c r="AU174" s="132"/>
      <c r="AV174" s="132"/>
      <c r="AW174" s="3"/>
      <c r="AX174" s="3"/>
      <c r="AY174" s="132"/>
      <c r="AZ174" s="132"/>
      <c r="BA174" s="132"/>
      <c r="BB174" s="132"/>
      <c r="BC174" s="132"/>
      <c r="BD174" s="4"/>
      <c r="BE174" s="1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1:74" ht="14.25" customHeight="1" thickBot="1" x14ac:dyDescent="0.3">
      <c r="A175" s="1"/>
      <c r="B175" s="2"/>
      <c r="C175" s="3"/>
      <c r="D175" s="3"/>
      <c r="E175" s="3"/>
      <c r="F175" s="3"/>
      <c r="G175" s="4"/>
      <c r="H175" s="1"/>
      <c r="I175" s="1"/>
      <c r="J175" s="1"/>
      <c r="K175" s="1"/>
      <c r="L175" s="1"/>
      <c r="M175" s="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"/>
      <c r="Y175" s="1"/>
      <c r="Z175" s="1"/>
      <c r="AA175" s="1"/>
      <c r="AB175" s="1"/>
      <c r="AC175" s="3"/>
      <c r="AD175" s="3"/>
      <c r="AE175" s="3"/>
      <c r="AF175" s="3"/>
      <c r="AG175" s="3"/>
      <c r="AH175" s="3"/>
      <c r="AI175" s="3"/>
      <c r="AJ175" s="176"/>
      <c r="AK175" s="3"/>
      <c r="AL175" s="3"/>
      <c r="AM175" s="3"/>
      <c r="AN175" s="4"/>
      <c r="AO175" s="3"/>
      <c r="AP175" s="3"/>
      <c r="AQ175" s="3"/>
      <c r="AR175" s="3"/>
      <c r="AS175" s="4"/>
      <c r="AT175" s="1127"/>
      <c r="AU175" s="4"/>
      <c r="AV175" s="4"/>
      <c r="AW175" s="4"/>
      <c r="AX175" s="4"/>
      <c r="AY175" s="173"/>
      <c r="AZ175" s="4"/>
      <c r="BA175" s="4"/>
      <c r="BB175" s="4"/>
      <c r="BC175" s="132"/>
      <c r="BD175" s="4"/>
      <c r="BE175" s="1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1:74" ht="14.25" customHeight="1" x14ac:dyDescent="0.25">
      <c r="A176" s="3"/>
      <c r="B176" s="215">
        <v>46174</v>
      </c>
      <c r="C176" s="94"/>
      <c r="D176" s="104"/>
      <c r="E176" s="97"/>
      <c r="F176" s="97"/>
      <c r="G176" s="216">
        <f t="shared" ref="G176:G205" si="73">+C176+D176+E176+F176</f>
        <v>0</v>
      </c>
      <c r="H176" s="778"/>
      <c r="I176" s="619"/>
      <c r="J176" s="619"/>
      <c r="K176" s="619"/>
      <c r="L176" s="619"/>
      <c r="M176" s="619"/>
      <c r="N176" s="186"/>
      <c r="O176" s="186"/>
      <c r="P176" s="186"/>
      <c r="Q176" s="186"/>
      <c r="R176" s="186"/>
      <c r="S176" s="186"/>
      <c r="T176" s="186"/>
      <c r="U176" s="186"/>
      <c r="V176" s="186"/>
      <c r="W176" s="103">
        <f t="shared" ref="W176:W205" si="74">SUM(H176:V176)</f>
        <v>0</v>
      </c>
      <c r="X176" s="619"/>
      <c r="Y176" s="619"/>
      <c r="Z176" s="619"/>
      <c r="AA176" s="619"/>
      <c r="AB176" s="619"/>
      <c r="AC176" s="186"/>
      <c r="AD176" s="186"/>
      <c r="AE176" s="186"/>
      <c r="AF176" s="186"/>
      <c r="AG176" s="186"/>
      <c r="AH176" s="186"/>
      <c r="AI176" s="186"/>
      <c r="AJ176" s="103">
        <f t="shared" ref="AJ176:AJ205" si="75">SUM(X176:AI176)</f>
        <v>0</v>
      </c>
      <c r="AK176" s="104"/>
      <c r="AL176" s="104"/>
      <c r="AM176" s="104"/>
      <c r="AN176" s="191">
        <f t="shared" ref="AN176:AN205" si="76">SUM(AK176:AM176)</f>
        <v>0</v>
      </c>
      <c r="AO176" s="186"/>
      <c r="AP176" s="186"/>
      <c r="AQ176" s="186"/>
      <c r="AR176" s="193"/>
      <c r="AS176" s="266">
        <f t="shared" ref="AS176:AS205" si="77">+G176-W176-AJ176-AN176-AO176-AP176-AQ176-AR176</f>
        <v>0</v>
      </c>
      <c r="AT176" s="427"/>
      <c r="AU176" s="270"/>
      <c r="AV176" s="109"/>
      <c r="AW176" s="109"/>
      <c r="AX176" s="127"/>
      <c r="AY176" s="109"/>
      <c r="AZ176" s="127"/>
      <c r="BA176" s="127"/>
      <c r="BB176" s="127"/>
      <c r="BC176" s="109"/>
      <c r="BD176" s="272">
        <f t="shared" ref="BD176:BD205" si="78">SUM(AT176:BC176)-BB176</f>
        <v>0</v>
      </c>
      <c r="BE176" s="1051">
        <f t="shared" ref="BE176:BE205" si="79">+AS176-BD176</f>
        <v>0</v>
      </c>
      <c r="BF176" s="3"/>
      <c r="BG176" s="114">
        <f t="shared" ref="BG176:BG205" si="80">SUM(BH176:BT176)</f>
        <v>0</v>
      </c>
      <c r="BH176" s="220"/>
      <c r="BI176" s="220"/>
      <c r="BJ176" s="220"/>
      <c r="BK176" s="220"/>
      <c r="BL176" s="220"/>
      <c r="BM176" s="220"/>
      <c r="BN176" s="220"/>
      <c r="BO176" s="220"/>
      <c r="BP176" s="220"/>
      <c r="BQ176" s="220"/>
      <c r="BR176" s="220"/>
      <c r="BS176" s="220"/>
      <c r="BT176" s="220"/>
      <c r="BU176" s="116">
        <f t="shared" ref="BU176:BU205" si="81">+BE176-BG176</f>
        <v>0</v>
      </c>
      <c r="BV176" s="3"/>
    </row>
    <row r="177" spans="1:74" ht="14.25" customHeight="1" x14ac:dyDescent="0.25">
      <c r="A177" s="3"/>
      <c r="B177" s="215">
        <v>46175</v>
      </c>
      <c r="C177" s="118"/>
      <c r="D177" s="123"/>
      <c r="E177" s="120"/>
      <c r="F177" s="120"/>
      <c r="G177" s="147">
        <f t="shared" si="73"/>
        <v>0</v>
      </c>
      <c r="H177" s="768"/>
      <c r="I177" s="611"/>
      <c r="J177" s="611"/>
      <c r="K177" s="611"/>
      <c r="L177" s="611"/>
      <c r="M177" s="611"/>
      <c r="N177" s="143"/>
      <c r="O177" s="143"/>
      <c r="P177" s="143"/>
      <c r="Q177" s="143"/>
      <c r="R177" s="143"/>
      <c r="S177" s="143"/>
      <c r="T177" s="143"/>
      <c r="U177" s="143"/>
      <c r="V177" s="143"/>
      <c r="W177" s="103">
        <f t="shared" si="74"/>
        <v>0</v>
      </c>
      <c r="X177" s="611"/>
      <c r="Y177" s="611"/>
      <c r="Z177" s="611"/>
      <c r="AA177" s="611"/>
      <c r="AB177" s="611"/>
      <c r="AC177" s="143"/>
      <c r="AD177" s="143"/>
      <c r="AE177" s="143"/>
      <c r="AF177" s="143"/>
      <c r="AG177" s="143"/>
      <c r="AH177" s="143"/>
      <c r="AI177" s="143"/>
      <c r="AJ177" s="103">
        <f t="shared" si="75"/>
        <v>0</v>
      </c>
      <c r="AK177" s="123"/>
      <c r="AL177" s="123"/>
      <c r="AM177" s="123"/>
      <c r="AN177" s="105">
        <f t="shared" si="76"/>
        <v>0</v>
      </c>
      <c r="AO177" s="143"/>
      <c r="AP177" s="143"/>
      <c r="AQ177" s="143"/>
      <c r="AR177" s="146"/>
      <c r="AS177" s="224">
        <f t="shared" si="77"/>
        <v>0</v>
      </c>
      <c r="AT177" s="433"/>
      <c r="AU177" s="275"/>
      <c r="AV177" s="126"/>
      <c r="AW177" s="1128"/>
      <c r="AX177" s="127"/>
      <c r="AY177" s="126"/>
      <c r="AZ177" s="127"/>
      <c r="BA177" s="127"/>
      <c r="BB177" s="127"/>
      <c r="BC177" s="126"/>
      <c r="BD177" s="222">
        <f t="shared" si="78"/>
        <v>0</v>
      </c>
      <c r="BE177" s="1055">
        <f t="shared" si="79"/>
        <v>0</v>
      </c>
      <c r="BF177" s="3"/>
      <c r="BG177" s="113">
        <f t="shared" si="80"/>
        <v>0</v>
      </c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225"/>
      <c r="BR177" s="225"/>
      <c r="BS177" s="225"/>
      <c r="BT177" s="225"/>
      <c r="BU177" s="130">
        <f t="shared" si="81"/>
        <v>0</v>
      </c>
      <c r="BV177" s="3"/>
    </row>
    <row r="178" spans="1:74" ht="14.25" customHeight="1" x14ac:dyDescent="0.25">
      <c r="A178" s="132"/>
      <c r="B178" s="215">
        <v>46176</v>
      </c>
      <c r="C178" s="133"/>
      <c r="D178" s="136"/>
      <c r="E178" s="135"/>
      <c r="F178" s="135"/>
      <c r="G178" s="147">
        <f t="shared" si="73"/>
        <v>0</v>
      </c>
      <c r="H178" s="768"/>
      <c r="I178" s="611"/>
      <c r="J178" s="611"/>
      <c r="K178" s="611"/>
      <c r="L178" s="611"/>
      <c r="M178" s="611"/>
      <c r="N178" s="143"/>
      <c r="O178" s="143"/>
      <c r="P178" s="143"/>
      <c r="Q178" s="143"/>
      <c r="R178" s="143"/>
      <c r="S178" s="143"/>
      <c r="T178" s="143"/>
      <c r="U178" s="143"/>
      <c r="V178" s="143"/>
      <c r="W178" s="103">
        <f t="shared" si="74"/>
        <v>0</v>
      </c>
      <c r="X178" s="611"/>
      <c r="Y178" s="611"/>
      <c r="Z178" s="611"/>
      <c r="AA178" s="611"/>
      <c r="AB178" s="611"/>
      <c r="AC178" s="143"/>
      <c r="AD178" s="143"/>
      <c r="AE178" s="143"/>
      <c r="AF178" s="143"/>
      <c r="AG178" s="143"/>
      <c r="AH178" s="143"/>
      <c r="AI178" s="143"/>
      <c r="AJ178" s="103">
        <f t="shared" si="75"/>
        <v>0</v>
      </c>
      <c r="AK178" s="136"/>
      <c r="AL178" s="136"/>
      <c r="AM178" s="136"/>
      <c r="AN178" s="105">
        <f t="shared" si="76"/>
        <v>0</v>
      </c>
      <c r="AO178" s="143"/>
      <c r="AP178" s="143"/>
      <c r="AQ178" s="143"/>
      <c r="AR178" s="146"/>
      <c r="AS178" s="224">
        <f t="shared" si="77"/>
        <v>0</v>
      </c>
      <c r="AT178" s="433"/>
      <c r="AU178" s="275"/>
      <c r="AV178" s="1129"/>
      <c r="AW178" s="126"/>
      <c r="AX178" s="127"/>
      <c r="AY178" s="126"/>
      <c r="AZ178" s="127"/>
      <c r="BA178" s="127"/>
      <c r="BB178" s="127"/>
      <c r="BC178" s="126"/>
      <c r="BD178" s="222">
        <f t="shared" si="78"/>
        <v>0</v>
      </c>
      <c r="BE178" s="456">
        <f t="shared" si="79"/>
        <v>0</v>
      </c>
      <c r="BF178" s="132"/>
      <c r="BG178" s="140">
        <f t="shared" si="80"/>
        <v>0</v>
      </c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30">
        <f t="shared" si="81"/>
        <v>0</v>
      </c>
      <c r="BV178" s="132"/>
    </row>
    <row r="179" spans="1:74" ht="14.25" customHeight="1" x14ac:dyDescent="0.25">
      <c r="A179" s="132"/>
      <c r="B179" s="215">
        <v>46177</v>
      </c>
      <c r="C179" s="133"/>
      <c r="D179" s="136"/>
      <c r="E179" s="135"/>
      <c r="F179" s="135"/>
      <c r="G179" s="147">
        <f t="shared" si="73"/>
        <v>0</v>
      </c>
      <c r="H179" s="768"/>
      <c r="I179" s="611"/>
      <c r="J179" s="611"/>
      <c r="K179" s="611"/>
      <c r="L179" s="611"/>
      <c r="M179" s="611"/>
      <c r="N179" s="143"/>
      <c r="O179" s="143"/>
      <c r="P179" s="143"/>
      <c r="Q179" s="143"/>
      <c r="R179" s="143"/>
      <c r="S179" s="143"/>
      <c r="T179" s="143"/>
      <c r="U179" s="143"/>
      <c r="V179" s="143"/>
      <c r="W179" s="103">
        <f t="shared" si="74"/>
        <v>0</v>
      </c>
      <c r="X179" s="611"/>
      <c r="Y179" s="611"/>
      <c r="Z179" s="611"/>
      <c r="AA179" s="611"/>
      <c r="AB179" s="611"/>
      <c r="AC179" s="143"/>
      <c r="AD179" s="143"/>
      <c r="AE179" s="143"/>
      <c r="AF179" s="143"/>
      <c r="AG179" s="143"/>
      <c r="AH179" s="143"/>
      <c r="AI179" s="143"/>
      <c r="AJ179" s="300">
        <f t="shared" si="75"/>
        <v>0</v>
      </c>
      <c r="AK179" s="1130"/>
      <c r="AL179" s="1130"/>
      <c r="AM179" s="1130"/>
      <c r="AN179" s="105">
        <f t="shared" si="76"/>
        <v>0</v>
      </c>
      <c r="AO179" s="1131"/>
      <c r="AP179" s="144"/>
      <c r="AQ179" s="143"/>
      <c r="AR179" s="146"/>
      <c r="AS179" s="224">
        <f t="shared" si="77"/>
        <v>0</v>
      </c>
      <c r="AT179" s="433"/>
      <c r="AU179" s="275"/>
      <c r="AV179" s="126"/>
      <c r="AW179" s="126"/>
      <c r="AX179" s="127"/>
      <c r="AY179" s="126"/>
      <c r="AZ179" s="127"/>
      <c r="BA179" s="127"/>
      <c r="BB179" s="127"/>
      <c r="BC179" s="126"/>
      <c r="BD179" s="222">
        <f t="shared" si="78"/>
        <v>0</v>
      </c>
      <c r="BE179" s="456">
        <f t="shared" si="79"/>
        <v>0</v>
      </c>
      <c r="BF179" s="132"/>
      <c r="BG179" s="140">
        <f t="shared" si="80"/>
        <v>0</v>
      </c>
      <c r="BH179" s="126"/>
      <c r="BI179" s="126"/>
      <c r="BJ179" s="126"/>
      <c r="BK179" s="126"/>
      <c r="BL179" s="126"/>
      <c r="BM179" s="126"/>
      <c r="BN179" s="126"/>
      <c r="BO179" s="126"/>
      <c r="BP179" s="126"/>
      <c r="BQ179" s="126"/>
      <c r="BR179" s="126"/>
      <c r="BS179" s="126"/>
      <c r="BT179" s="126"/>
      <c r="BU179" s="130">
        <f t="shared" si="81"/>
        <v>0</v>
      </c>
      <c r="BV179" s="132"/>
    </row>
    <row r="180" spans="1:74" ht="14.25" customHeight="1" x14ac:dyDescent="0.25">
      <c r="A180" s="132"/>
      <c r="B180" s="215">
        <v>46178</v>
      </c>
      <c r="C180" s="133"/>
      <c r="D180" s="136"/>
      <c r="E180" s="135"/>
      <c r="F180" s="135"/>
      <c r="G180" s="147">
        <f t="shared" si="73"/>
        <v>0</v>
      </c>
      <c r="H180" s="768"/>
      <c r="I180" s="611"/>
      <c r="J180" s="611"/>
      <c r="K180" s="611"/>
      <c r="L180" s="611"/>
      <c r="M180" s="611"/>
      <c r="N180" s="143"/>
      <c r="O180" s="143"/>
      <c r="P180" s="143"/>
      <c r="Q180" s="143"/>
      <c r="R180" s="143"/>
      <c r="S180" s="143"/>
      <c r="T180" s="143"/>
      <c r="U180" s="143"/>
      <c r="V180" s="143"/>
      <c r="W180" s="103">
        <f t="shared" si="74"/>
        <v>0</v>
      </c>
      <c r="X180" s="611"/>
      <c r="Y180" s="611"/>
      <c r="Z180" s="611"/>
      <c r="AA180" s="611"/>
      <c r="AB180" s="611"/>
      <c r="AC180" s="143"/>
      <c r="AD180" s="143"/>
      <c r="AE180" s="143"/>
      <c r="AF180" s="143"/>
      <c r="AG180" s="143"/>
      <c r="AH180" s="143"/>
      <c r="AI180" s="143"/>
      <c r="AJ180" s="103">
        <f t="shared" si="75"/>
        <v>0</v>
      </c>
      <c r="AK180" s="136"/>
      <c r="AL180" s="136"/>
      <c r="AM180" s="136"/>
      <c r="AN180" s="105">
        <f t="shared" si="76"/>
        <v>0</v>
      </c>
      <c r="AO180" s="143"/>
      <c r="AP180" s="143"/>
      <c r="AQ180" s="143"/>
      <c r="AR180" s="146"/>
      <c r="AS180" s="224">
        <f t="shared" si="77"/>
        <v>0</v>
      </c>
      <c r="AT180" s="433"/>
      <c r="AU180" s="275"/>
      <c r="AV180" s="126"/>
      <c r="AW180" s="126"/>
      <c r="AX180" s="127"/>
      <c r="AY180" s="126"/>
      <c r="AZ180" s="127"/>
      <c r="BA180" s="127"/>
      <c r="BB180" s="127"/>
      <c r="BC180" s="126"/>
      <c r="BD180" s="222">
        <f t="shared" si="78"/>
        <v>0</v>
      </c>
      <c r="BE180" s="456">
        <f t="shared" si="79"/>
        <v>0</v>
      </c>
      <c r="BF180" s="132"/>
      <c r="BG180" s="140">
        <f t="shared" si="80"/>
        <v>0</v>
      </c>
      <c r="BH180" s="126"/>
      <c r="BI180" s="126"/>
      <c r="BJ180" s="126"/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30">
        <f t="shared" si="81"/>
        <v>0</v>
      </c>
      <c r="BV180" s="132"/>
    </row>
    <row r="181" spans="1:74" ht="14.25" customHeight="1" x14ac:dyDescent="0.25">
      <c r="A181" s="132"/>
      <c r="B181" s="215">
        <v>46179</v>
      </c>
      <c r="C181" s="133"/>
      <c r="D181" s="136"/>
      <c r="E181" s="135"/>
      <c r="F181" s="135"/>
      <c r="G181" s="147">
        <f t="shared" si="73"/>
        <v>0</v>
      </c>
      <c r="H181" s="768"/>
      <c r="I181" s="611"/>
      <c r="J181" s="611"/>
      <c r="K181" s="611"/>
      <c r="L181" s="611"/>
      <c r="M181" s="611"/>
      <c r="N181" s="143"/>
      <c r="O181" s="143"/>
      <c r="P181" s="143"/>
      <c r="Q181" s="143"/>
      <c r="R181" s="143"/>
      <c r="S181" s="143"/>
      <c r="T181" s="143"/>
      <c r="U181" s="143"/>
      <c r="V181" s="143"/>
      <c r="W181" s="103">
        <f t="shared" si="74"/>
        <v>0</v>
      </c>
      <c r="X181" s="611"/>
      <c r="Y181" s="611"/>
      <c r="Z181" s="611"/>
      <c r="AA181" s="611"/>
      <c r="AB181" s="611"/>
      <c r="AC181" s="143"/>
      <c r="AD181" s="143"/>
      <c r="AE181" s="143"/>
      <c r="AF181" s="143"/>
      <c r="AG181" s="143"/>
      <c r="AH181" s="143"/>
      <c r="AI181" s="143"/>
      <c r="AJ181" s="103">
        <f t="shared" si="75"/>
        <v>0</v>
      </c>
      <c r="AK181" s="136"/>
      <c r="AL181" s="136"/>
      <c r="AM181" s="136"/>
      <c r="AN181" s="105">
        <f t="shared" si="76"/>
        <v>0</v>
      </c>
      <c r="AO181" s="143"/>
      <c r="AP181" s="143"/>
      <c r="AQ181" s="143"/>
      <c r="AR181" s="146"/>
      <c r="AS181" s="224">
        <f t="shared" si="77"/>
        <v>0</v>
      </c>
      <c r="AT181" s="433"/>
      <c r="AU181" s="275"/>
      <c r="AV181" s="126"/>
      <c r="AW181" s="126"/>
      <c r="AX181" s="127"/>
      <c r="AY181" s="126"/>
      <c r="AZ181" s="127"/>
      <c r="BA181" s="127"/>
      <c r="BB181" s="127"/>
      <c r="BC181" s="126"/>
      <c r="BD181" s="222">
        <f t="shared" si="78"/>
        <v>0</v>
      </c>
      <c r="BE181" s="456">
        <f t="shared" si="79"/>
        <v>0</v>
      </c>
      <c r="BF181" s="132"/>
      <c r="BG181" s="140">
        <f t="shared" si="80"/>
        <v>0</v>
      </c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30">
        <f t="shared" si="81"/>
        <v>0</v>
      </c>
      <c r="BV181" s="132"/>
    </row>
    <row r="182" spans="1:74" ht="14.25" customHeight="1" x14ac:dyDescent="0.25">
      <c r="A182" s="132"/>
      <c r="B182" s="215">
        <v>46180</v>
      </c>
      <c r="C182" s="133"/>
      <c r="D182" s="136"/>
      <c r="E182" s="135"/>
      <c r="F182" s="135"/>
      <c r="G182" s="147">
        <f t="shared" si="73"/>
        <v>0</v>
      </c>
      <c r="H182" s="768"/>
      <c r="I182" s="611"/>
      <c r="J182" s="611"/>
      <c r="K182" s="611"/>
      <c r="L182" s="611"/>
      <c r="M182" s="611"/>
      <c r="N182" s="143"/>
      <c r="O182" s="143"/>
      <c r="P182" s="143"/>
      <c r="Q182" s="143"/>
      <c r="R182" s="143"/>
      <c r="S182" s="143"/>
      <c r="T182" s="143"/>
      <c r="U182" s="143"/>
      <c r="V182" s="143"/>
      <c r="W182" s="103">
        <f t="shared" si="74"/>
        <v>0</v>
      </c>
      <c r="X182" s="611"/>
      <c r="Y182" s="611"/>
      <c r="Z182" s="768"/>
      <c r="AA182" s="611"/>
      <c r="AB182" s="611"/>
      <c r="AC182" s="143"/>
      <c r="AD182" s="143"/>
      <c r="AE182" s="143"/>
      <c r="AF182" s="143"/>
      <c r="AG182" s="143"/>
      <c r="AH182" s="143"/>
      <c r="AI182" s="143"/>
      <c r="AJ182" s="103">
        <f t="shared" si="75"/>
        <v>0</v>
      </c>
      <c r="AK182" s="136"/>
      <c r="AL182" s="136"/>
      <c r="AM182" s="136"/>
      <c r="AN182" s="105">
        <f t="shared" si="76"/>
        <v>0</v>
      </c>
      <c r="AO182" s="143"/>
      <c r="AP182" s="143"/>
      <c r="AQ182" s="143"/>
      <c r="AR182" s="146"/>
      <c r="AS182" s="224">
        <f t="shared" si="77"/>
        <v>0</v>
      </c>
      <c r="AT182" s="433"/>
      <c r="AU182" s="275"/>
      <c r="AV182" s="126"/>
      <c r="AW182" s="126"/>
      <c r="AX182" s="127"/>
      <c r="AY182" s="126"/>
      <c r="AZ182" s="127"/>
      <c r="BA182" s="127"/>
      <c r="BB182" s="127"/>
      <c r="BC182" s="126"/>
      <c r="BD182" s="222">
        <f t="shared" si="78"/>
        <v>0</v>
      </c>
      <c r="BE182" s="456">
        <f t="shared" si="79"/>
        <v>0</v>
      </c>
      <c r="BF182" s="132"/>
      <c r="BG182" s="140">
        <f t="shared" si="80"/>
        <v>0</v>
      </c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130">
        <f t="shared" si="81"/>
        <v>0</v>
      </c>
      <c r="BV182" s="132"/>
    </row>
    <row r="183" spans="1:74" ht="14.25" customHeight="1" x14ac:dyDescent="0.25">
      <c r="A183" s="132"/>
      <c r="B183" s="215">
        <v>46181</v>
      </c>
      <c r="C183" s="133"/>
      <c r="D183" s="136"/>
      <c r="E183" s="135"/>
      <c r="F183" s="135"/>
      <c r="G183" s="147">
        <f t="shared" si="73"/>
        <v>0</v>
      </c>
      <c r="H183" s="768"/>
      <c r="I183" s="611"/>
      <c r="J183" s="611"/>
      <c r="K183" s="611"/>
      <c r="L183" s="611"/>
      <c r="M183" s="611"/>
      <c r="N183" s="143"/>
      <c r="O183" s="143"/>
      <c r="P183" s="143"/>
      <c r="Q183" s="143"/>
      <c r="R183" s="143"/>
      <c r="S183" s="143"/>
      <c r="T183" s="143"/>
      <c r="U183" s="143"/>
      <c r="V183" s="143"/>
      <c r="W183" s="103">
        <f t="shared" si="74"/>
        <v>0</v>
      </c>
      <c r="X183" s="611"/>
      <c r="Y183" s="611"/>
      <c r="Z183" s="395"/>
      <c r="AA183" s="611"/>
      <c r="AB183" s="611"/>
      <c r="AC183" s="143"/>
      <c r="AD183" s="143"/>
      <c r="AE183" s="143"/>
      <c r="AF183" s="143"/>
      <c r="AG183" s="143"/>
      <c r="AH183" s="143"/>
      <c r="AI183" s="143"/>
      <c r="AJ183" s="103">
        <f t="shared" si="75"/>
        <v>0</v>
      </c>
      <c r="AK183" s="136"/>
      <c r="AL183" s="136"/>
      <c r="AM183" s="136"/>
      <c r="AN183" s="105">
        <f t="shared" si="76"/>
        <v>0</v>
      </c>
      <c r="AO183" s="143"/>
      <c r="AP183" s="143"/>
      <c r="AQ183" s="143"/>
      <c r="AR183" s="146"/>
      <c r="AS183" s="224">
        <f t="shared" si="77"/>
        <v>0</v>
      </c>
      <c r="AT183" s="433"/>
      <c r="AU183" s="275"/>
      <c r="AV183" s="126"/>
      <c r="AW183" s="126"/>
      <c r="AX183" s="127"/>
      <c r="AY183" s="126"/>
      <c r="AZ183" s="127"/>
      <c r="BA183" s="127"/>
      <c r="BB183" s="127"/>
      <c r="BC183" s="126"/>
      <c r="BD183" s="222">
        <f t="shared" si="78"/>
        <v>0</v>
      </c>
      <c r="BE183" s="456">
        <f t="shared" si="79"/>
        <v>0</v>
      </c>
      <c r="BF183" s="132"/>
      <c r="BG183" s="140">
        <f t="shared" si="80"/>
        <v>0</v>
      </c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30">
        <f t="shared" si="81"/>
        <v>0</v>
      </c>
      <c r="BV183" s="132"/>
    </row>
    <row r="184" spans="1:74" ht="14.25" customHeight="1" x14ac:dyDescent="0.25">
      <c r="A184" s="132"/>
      <c r="B184" s="215">
        <v>46182</v>
      </c>
      <c r="C184" s="133"/>
      <c r="D184" s="136"/>
      <c r="E184" s="135"/>
      <c r="F184" s="135"/>
      <c r="G184" s="147">
        <f t="shared" si="73"/>
        <v>0</v>
      </c>
      <c r="H184" s="768"/>
      <c r="I184" s="611"/>
      <c r="J184" s="611"/>
      <c r="K184" s="611"/>
      <c r="L184" s="611"/>
      <c r="M184" s="611"/>
      <c r="N184" s="143"/>
      <c r="O184" s="143"/>
      <c r="P184" s="143"/>
      <c r="Q184" s="143"/>
      <c r="R184" s="143"/>
      <c r="S184" s="143"/>
      <c r="T184" s="143"/>
      <c r="U184" s="143"/>
      <c r="V184" s="143"/>
      <c r="W184" s="103">
        <f t="shared" si="74"/>
        <v>0</v>
      </c>
      <c r="X184" s="611"/>
      <c r="Y184" s="611"/>
      <c r="Z184" s="611"/>
      <c r="AA184" s="611"/>
      <c r="AB184" s="611"/>
      <c r="AC184" s="143"/>
      <c r="AD184" s="143"/>
      <c r="AE184" s="143"/>
      <c r="AF184" s="143"/>
      <c r="AG184" s="143"/>
      <c r="AH184" s="143"/>
      <c r="AI184" s="143"/>
      <c r="AJ184" s="103">
        <f t="shared" si="75"/>
        <v>0</v>
      </c>
      <c r="AK184" s="136"/>
      <c r="AL184" s="136"/>
      <c r="AM184" s="136"/>
      <c r="AN184" s="105">
        <f t="shared" si="76"/>
        <v>0</v>
      </c>
      <c r="AO184" s="143"/>
      <c r="AP184" s="143"/>
      <c r="AQ184" s="143"/>
      <c r="AR184" s="146"/>
      <c r="AS184" s="224">
        <f t="shared" si="77"/>
        <v>0</v>
      </c>
      <c r="AT184" s="433"/>
      <c r="AU184" s="275"/>
      <c r="AV184" s="126"/>
      <c r="AW184" s="126"/>
      <c r="AX184" s="127"/>
      <c r="AY184" s="126"/>
      <c r="AZ184" s="127"/>
      <c r="BA184" s="127"/>
      <c r="BB184" s="127"/>
      <c r="BC184" s="126"/>
      <c r="BD184" s="222">
        <f t="shared" si="78"/>
        <v>0</v>
      </c>
      <c r="BE184" s="456">
        <f t="shared" si="79"/>
        <v>0</v>
      </c>
      <c r="BF184" s="132"/>
      <c r="BG184" s="140">
        <f t="shared" si="80"/>
        <v>0</v>
      </c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30">
        <f t="shared" si="81"/>
        <v>0</v>
      </c>
      <c r="BV184" s="132"/>
    </row>
    <row r="185" spans="1:74" ht="14.25" customHeight="1" x14ac:dyDescent="0.25">
      <c r="A185" s="132"/>
      <c r="B185" s="215">
        <v>46183</v>
      </c>
      <c r="C185" s="133"/>
      <c r="D185" s="136"/>
      <c r="E185" s="135"/>
      <c r="F185" s="135"/>
      <c r="G185" s="147">
        <f t="shared" si="73"/>
        <v>0</v>
      </c>
      <c r="H185" s="768"/>
      <c r="I185" s="611"/>
      <c r="J185" s="611"/>
      <c r="K185" s="611"/>
      <c r="L185" s="611"/>
      <c r="M185" s="611"/>
      <c r="N185" s="143"/>
      <c r="O185" s="143"/>
      <c r="P185" s="143"/>
      <c r="Q185" s="143"/>
      <c r="R185" s="143"/>
      <c r="S185" s="143"/>
      <c r="T185" s="143"/>
      <c r="U185" s="143"/>
      <c r="V185" s="143"/>
      <c r="W185" s="103">
        <f t="shared" si="74"/>
        <v>0</v>
      </c>
      <c r="X185" s="611"/>
      <c r="Y185" s="611"/>
      <c r="Z185" s="611"/>
      <c r="AA185" s="611"/>
      <c r="AB185" s="611"/>
      <c r="AC185" s="143"/>
      <c r="AD185" s="143"/>
      <c r="AE185" s="143"/>
      <c r="AF185" s="143"/>
      <c r="AG185" s="143"/>
      <c r="AH185" s="143"/>
      <c r="AI185" s="143"/>
      <c r="AJ185" s="103">
        <f t="shared" si="75"/>
        <v>0</v>
      </c>
      <c r="AK185" s="136"/>
      <c r="AL185" s="136"/>
      <c r="AM185" s="136"/>
      <c r="AN185" s="105">
        <f t="shared" si="76"/>
        <v>0</v>
      </c>
      <c r="AO185" s="143"/>
      <c r="AP185" s="143"/>
      <c r="AQ185" s="143"/>
      <c r="AR185" s="146"/>
      <c r="AS185" s="224">
        <f t="shared" si="77"/>
        <v>0</v>
      </c>
      <c r="AT185" s="433"/>
      <c r="AU185" s="275"/>
      <c r="AV185" s="126"/>
      <c r="AW185" s="126"/>
      <c r="AX185" s="127"/>
      <c r="AY185" s="126"/>
      <c r="AZ185" s="127"/>
      <c r="BA185" s="127"/>
      <c r="BB185" s="127"/>
      <c r="BC185" s="126"/>
      <c r="BD185" s="222">
        <f t="shared" si="78"/>
        <v>0</v>
      </c>
      <c r="BE185" s="456">
        <f t="shared" si="79"/>
        <v>0</v>
      </c>
      <c r="BF185" s="132"/>
      <c r="BG185" s="140">
        <f t="shared" si="80"/>
        <v>0</v>
      </c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130">
        <f t="shared" si="81"/>
        <v>0</v>
      </c>
      <c r="BV185" s="132"/>
    </row>
    <row r="186" spans="1:74" ht="14.25" customHeight="1" x14ac:dyDescent="0.25">
      <c r="A186" s="132"/>
      <c r="B186" s="215">
        <v>46184</v>
      </c>
      <c r="C186" s="133"/>
      <c r="D186" s="136"/>
      <c r="E186" s="135"/>
      <c r="F186" s="135"/>
      <c r="G186" s="147">
        <f t="shared" si="73"/>
        <v>0</v>
      </c>
      <c r="H186" s="554"/>
      <c r="I186" s="611"/>
      <c r="J186" s="611"/>
      <c r="K186" s="611"/>
      <c r="L186" s="611"/>
      <c r="M186" s="611"/>
      <c r="N186" s="143"/>
      <c r="O186" s="143"/>
      <c r="P186" s="143"/>
      <c r="Q186" s="143"/>
      <c r="R186" s="143"/>
      <c r="S186" s="143"/>
      <c r="T186" s="143"/>
      <c r="U186" s="143"/>
      <c r="V186" s="143"/>
      <c r="W186" s="103">
        <f t="shared" si="74"/>
        <v>0</v>
      </c>
      <c r="X186" s="611"/>
      <c r="Y186" s="611"/>
      <c r="Z186" s="554"/>
      <c r="AA186" s="611"/>
      <c r="AB186" s="611"/>
      <c r="AC186" s="143"/>
      <c r="AD186" s="143"/>
      <c r="AE186" s="143"/>
      <c r="AF186" s="143"/>
      <c r="AG186" s="143"/>
      <c r="AH186" s="143"/>
      <c r="AI186" s="143"/>
      <c r="AJ186" s="103">
        <f t="shared" si="75"/>
        <v>0</v>
      </c>
      <c r="AK186" s="136"/>
      <c r="AL186" s="136"/>
      <c r="AM186" s="136"/>
      <c r="AN186" s="105">
        <f t="shared" si="76"/>
        <v>0</v>
      </c>
      <c r="AO186" s="143"/>
      <c r="AP186" s="143"/>
      <c r="AQ186" s="143"/>
      <c r="AR186" s="146"/>
      <c r="AS186" s="224">
        <f t="shared" si="77"/>
        <v>0</v>
      </c>
      <c r="AT186" s="433"/>
      <c r="AU186" s="275"/>
      <c r="AV186" s="126"/>
      <c r="AW186" s="126"/>
      <c r="AX186" s="127"/>
      <c r="AY186" s="126"/>
      <c r="AZ186" s="127"/>
      <c r="BA186" s="127"/>
      <c r="BB186" s="127"/>
      <c r="BC186" s="126"/>
      <c r="BD186" s="222">
        <f t="shared" si="78"/>
        <v>0</v>
      </c>
      <c r="BE186" s="456">
        <f t="shared" si="79"/>
        <v>0</v>
      </c>
      <c r="BF186" s="132"/>
      <c r="BG186" s="140">
        <f t="shared" si="80"/>
        <v>0</v>
      </c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30">
        <f t="shared" si="81"/>
        <v>0</v>
      </c>
      <c r="BV186" s="132"/>
    </row>
    <row r="187" spans="1:74" ht="14.25" customHeight="1" x14ac:dyDescent="0.25">
      <c r="A187" s="132"/>
      <c r="B187" s="215">
        <v>46185</v>
      </c>
      <c r="C187" s="133"/>
      <c r="D187" s="136"/>
      <c r="E187" s="135"/>
      <c r="F187" s="135"/>
      <c r="G187" s="147">
        <f t="shared" si="73"/>
        <v>0</v>
      </c>
      <c r="H187" s="768"/>
      <c r="I187" s="611"/>
      <c r="J187" s="611"/>
      <c r="K187" s="611"/>
      <c r="L187" s="611"/>
      <c r="M187" s="611"/>
      <c r="N187" s="143"/>
      <c r="O187" s="143"/>
      <c r="P187" s="143"/>
      <c r="Q187" s="143"/>
      <c r="R187" s="143"/>
      <c r="S187" s="143"/>
      <c r="T187" s="143"/>
      <c r="U187" s="143"/>
      <c r="V187" s="143"/>
      <c r="W187" s="103">
        <f t="shared" si="74"/>
        <v>0</v>
      </c>
      <c r="X187" s="611"/>
      <c r="Y187" s="611"/>
      <c r="Z187" s="611"/>
      <c r="AA187" s="611"/>
      <c r="AB187" s="611"/>
      <c r="AC187" s="143"/>
      <c r="AD187" s="143"/>
      <c r="AE187" s="143"/>
      <c r="AF187" s="143"/>
      <c r="AG187" s="143"/>
      <c r="AH187" s="143"/>
      <c r="AI187" s="143"/>
      <c r="AJ187" s="103">
        <f t="shared" si="75"/>
        <v>0</v>
      </c>
      <c r="AK187" s="136"/>
      <c r="AL187" s="136"/>
      <c r="AM187" s="136"/>
      <c r="AN187" s="105">
        <f t="shared" si="76"/>
        <v>0</v>
      </c>
      <c r="AO187" s="143"/>
      <c r="AP187" s="143"/>
      <c r="AQ187" s="143"/>
      <c r="AR187" s="146"/>
      <c r="AS187" s="224">
        <f t="shared" si="77"/>
        <v>0</v>
      </c>
      <c r="AT187" s="433"/>
      <c r="AU187" s="275"/>
      <c r="AV187" s="126"/>
      <c r="AW187" s="126"/>
      <c r="AX187" s="127"/>
      <c r="AY187" s="126"/>
      <c r="AZ187" s="127"/>
      <c r="BA187" s="127"/>
      <c r="BB187" s="127"/>
      <c r="BC187" s="126"/>
      <c r="BD187" s="222">
        <f t="shared" si="78"/>
        <v>0</v>
      </c>
      <c r="BE187" s="456">
        <f t="shared" si="79"/>
        <v>0</v>
      </c>
      <c r="BF187" s="132"/>
      <c r="BG187" s="140">
        <f t="shared" si="80"/>
        <v>0</v>
      </c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26"/>
      <c r="BU187" s="130">
        <f t="shared" si="81"/>
        <v>0</v>
      </c>
      <c r="BV187" s="132"/>
    </row>
    <row r="188" spans="1:74" ht="14.25" customHeight="1" x14ac:dyDescent="0.25">
      <c r="A188" s="132"/>
      <c r="B188" s="215">
        <v>46186</v>
      </c>
      <c r="C188" s="133"/>
      <c r="D188" s="136"/>
      <c r="E188" s="135"/>
      <c r="F188" s="135"/>
      <c r="G188" s="147">
        <f t="shared" si="73"/>
        <v>0</v>
      </c>
      <c r="H188" s="768"/>
      <c r="I188" s="611"/>
      <c r="J188" s="611"/>
      <c r="K188" s="611"/>
      <c r="L188" s="611"/>
      <c r="M188" s="611"/>
      <c r="N188" s="143"/>
      <c r="O188" s="143"/>
      <c r="P188" s="143"/>
      <c r="Q188" s="143"/>
      <c r="R188" s="143"/>
      <c r="S188" s="143"/>
      <c r="T188" s="143"/>
      <c r="U188" s="143"/>
      <c r="V188" s="143"/>
      <c r="W188" s="103">
        <f t="shared" si="74"/>
        <v>0</v>
      </c>
      <c r="X188" s="611"/>
      <c r="Y188" s="611"/>
      <c r="Z188" s="611"/>
      <c r="AA188" s="611"/>
      <c r="AB188" s="611"/>
      <c r="AC188" s="143"/>
      <c r="AD188" s="143"/>
      <c r="AE188" s="143"/>
      <c r="AF188" s="143"/>
      <c r="AG188" s="143"/>
      <c r="AH188" s="143"/>
      <c r="AI188" s="143"/>
      <c r="AJ188" s="103">
        <f t="shared" si="75"/>
        <v>0</v>
      </c>
      <c r="AK188" s="136"/>
      <c r="AL188" s="136"/>
      <c r="AM188" s="136"/>
      <c r="AN188" s="105">
        <f t="shared" si="76"/>
        <v>0</v>
      </c>
      <c r="AO188" s="143"/>
      <c r="AP188" s="143"/>
      <c r="AQ188" s="143"/>
      <c r="AR188" s="146"/>
      <c r="AS188" s="224">
        <f t="shared" si="77"/>
        <v>0</v>
      </c>
      <c r="AT188" s="433"/>
      <c r="AU188" s="275"/>
      <c r="AV188" s="126"/>
      <c r="AW188" s="126"/>
      <c r="AX188" s="127"/>
      <c r="AY188" s="126"/>
      <c r="AZ188" s="127"/>
      <c r="BA188" s="127"/>
      <c r="BB188" s="127"/>
      <c r="BC188" s="126"/>
      <c r="BD188" s="222">
        <f t="shared" si="78"/>
        <v>0</v>
      </c>
      <c r="BE188" s="456">
        <f t="shared" si="79"/>
        <v>0</v>
      </c>
      <c r="BF188" s="132"/>
      <c r="BG188" s="140">
        <f t="shared" si="80"/>
        <v>0</v>
      </c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30">
        <f t="shared" si="81"/>
        <v>0</v>
      </c>
      <c r="BV188" s="132"/>
    </row>
    <row r="189" spans="1:74" ht="14.25" customHeight="1" x14ac:dyDescent="0.25">
      <c r="A189" s="3"/>
      <c r="B189" s="215">
        <v>46187</v>
      </c>
      <c r="C189" s="118"/>
      <c r="D189" s="123"/>
      <c r="E189" s="120"/>
      <c r="F189" s="120"/>
      <c r="G189" s="147">
        <f t="shared" si="73"/>
        <v>0</v>
      </c>
      <c r="H189" s="768"/>
      <c r="I189" s="611"/>
      <c r="J189" s="611"/>
      <c r="K189" s="611"/>
      <c r="L189" s="611"/>
      <c r="M189" s="611"/>
      <c r="N189" s="143"/>
      <c r="O189" s="143"/>
      <c r="P189" s="143"/>
      <c r="Q189" s="143"/>
      <c r="R189" s="143"/>
      <c r="S189" s="143"/>
      <c r="T189" s="143"/>
      <c r="U189" s="143"/>
      <c r="V189" s="143"/>
      <c r="W189" s="103">
        <f t="shared" si="74"/>
        <v>0</v>
      </c>
      <c r="X189" s="611"/>
      <c r="Y189" s="611"/>
      <c r="Z189" s="379"/>
      <c r="AA189" s="611"/>
      <c r="AB189" s="611"/>
      <c r="AC189" s="143"/>
      <c r="AD189" s="143"/>
      <c r="AE189" s="143"/>
      <c r="AF189" s="143"/>
      <c r="AG189" s="143"/>
      <c r="AH189" s="143"/>
      <c r="AI189" s="143"/>
      <c r="AJ189" s="103">
        <f t="shared" si="75"/>
        <v>0</v>
      </c>
      <c r="AK189" s="123"/>
      <c r="AL189" s="123"/>
      <c r="AM189" s="123"/>
      <c r="AN189" s="105">
        <f t="shared" si="76"/>
        <v>0</v>
      </c>
      <c r="AO189" s="143"/>
      <c r="AP189" s="143"/>
      <c r="AQ189" s="143"/>
      <c r="AR189" s="146"/>
      <c r="AS189" s="224">
        <f t="shared" si="77"/>
        <v>0</v>
      </c>
      <c r="AT189" s="433"/>
      <c r="AU189" s="275"/>
      <c r="AV189" s="126"/>
      <c r="AW189" s="126"/>
      <c r="AX189" s="127"/>
      <c r="AY189" s="126"/>
      <c r="AZ189" s="127"/>
      <c r="BA189" s="127"/>
      <c r="BB189" s="127"/>
      <c r="BC189" s="126"/>
      <c r="BD189" s="222">
        <f t="shared" si="78"/>
        <v>0</v>
      </c>
      <c r="BE189" s="1055">
        <f t="shared" si="79"/>
        <v>0</v>
      </c>
      <c r="BF189" s="3"/>
      <c r="BG189" s="113">
        <f t="shared" si="80"/>
        <v>0</v>
      </c>
      <c r="BH189" s="225"/>
      <c r="BI189" s="225"/>
      <c r="BJ189" s="225"/>
      <c r="BK189" s="225"/>
      <c r="BL189" s="225"/>
      <c r="BM189" s="225"/>
      <c r="BN189" s="225"/>
      <c r="BO189" s="225"/>
      <c r="BP189" s="225"/>
      <c r="BQ189" s="225"/>
      <c r="BR189" s="225"/>
      <c r="BS189" s="225"/>
      <c r="BT189" s="225"/>
      <c r="BU189" s="130">
        <f t="shared" si="81"/>
        <v>0</v>
      </c>
      <c r="BV189" s="3"/>
    </row>
    <row r="190" spans="1:74" ht="14.25" customHeight="1" x14ac:dyDescent="0.25">
      <c r="A190" s="132"/>
      <c r="B190" s="215">
        <v>46188</v>
      </c>
      <c r="C190" s="133"/>
      <c r="D190" s="136"/>
      <c r="E190" s="135"/>
      <c r="F190" s="135"/>
      <c r="G190" s="147">
        <f t="shared" si="73"/>
        <v>0</v>
      </c>
      <c r="H190" s="768"/>
      <c r="I190" s="611"/>
      <c r="J190" s="611"/>
      <c r="K190" s="611"/>
      <c r="L190" s="611"/>
      <c r="M190" s="611"/>
      <c r="N190" s="143"/>
      <c r="O190" s="143"/>
      <c r="P190" s="143"/>
      <c r="Q190" s="143"/>
      <c r="R190" s="143"/>
      <c r="S190" s="143"/>
      <c r="T190" s="143"/>
      <c r="U190" s="143"/>
      <c r="V190" s="143"/>
      <c r="W190" s="103">
        <f t="shared" si="74"/>
        <v>0</v>
      </c>
      <c r="X190" s="611"/>
      <c r="Y190" s="611"/>
      <c r="Z190" s="611"/>
      <c r="AA190" s="611"/>
      <c r="AB190" s="611"/>
      <c r="AC190" s="143"/>
      <c r="AD190" s="143"/>
      <c r="AE190" s="143"/>
      <c r="AF190" s="143"/>
      <c r="AG190" s="143"/>
      <c r="AH190" s="143"/>
      <c r="AI190" s="143"/>
      <c r="AJ190" s="103">
        <f t="shared" si="75"/>
        <v>0</v>
      </c>
      <c r="AK190" s="136"/>
      <c r="AL190" s="136"/>
      <c r="AM190" s="136"/>
      <c r="AN190" s="105">
        <f t="shared" si="76"/>
        <v>0</v>
      </c>
      <c r="AO190" s="143"/>
      <c r="AP190" s="143"/>
      <c r="AQ190" s="143"/>
      <c r="AR190" s="146"/>
      <c r="AS190" s="224">
        <f t="shared" si="77"/>
        <v>0</v>
      </c>
      <c r="AT190" s="433"/>
      <c r="AU190" s="275"/>
      <c r="AV190" s="126"/>
      <c r="AW190" s="126"/>
      <c r="AX190" s="127"/>
      <c r="AY190" s="126"/>
      <c r="AZ190" s="127"/>
      <c r="BA190" s="127"/>
      <c r="BB190" s="127"/>
      <c r="BC190" s="126"/>
      <c r="BD190" s="222">
        <f t="shared" si="78"/>
        <v>0</v>
      </c>
      <c r="BE190" s="456">
        <f t="shared" si="79"/>
        <v>0</v>
      </c>
      <c r="BF190" s="132"/>
      <c r="BG190" s="140">
        <f t="shared" si="80"/>
        <v>0</v>
      </c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30">
        <f t="shared" si="81"/>
        <v>0</v>
      </c>
      <c r="BV190" s="132"/>
    </row>
    <row r="191" spans="1:74" ht="14.25" customHeight="1" x14ac:dyDescent="0.25">
      <c r="A191" s="132"/>
      <c r="B191" s="215">
        <v>46189</v>
      </c>
      <c r="C191" s="133"/>
      <c r="D191" s="136"/>
      <c r="E191" s="135"/>
      <c r="F191" s="135"/>
      <c r="G191" s="147">
        <f t="shared" si="73"/>
        <v>0</v>
      </c>
      <c r="H191" s="768"/>
      <c r="I191" s="611"/>
      <c r="J191" s="611"/>
      <c r="K191" s="611"/>
      <c r="L191" s="611"/>
      <c r="M191" s="611"/>
      <c r="N191" s="143"/>
      <c r="O191" s="143"/>
      <c r="P191" s="143"/>
      <c r="Q191" s="143"/>
      <c r="R191" s="143"/>
      <c r="S191" s="143"/>
      <c r="T191" s="143"/>
      <c r="U191" s="143"/>
      <c r="V191" s="143"/>
      <c r="W191" s="103">
        <f t="shared" si="74"/>
        <v>0</v>
      </c>
      <c r="X191" s="611"/>
      <c r="Y191" s="611"/>
      <c r="Z191" s="611"/>
      <c r="AA191" s="611"/>
      <c r="AB191" s="611"/>
      <c r="AC191" s="143"/>
      <c r="AD191" s="143"/>
      <c r="AE191" s="143"/>
      <c r="AF191" s="143"/>
      <c r="AG191" s="143"/>
      <c r="AH191" s="143"/>
      <c r="AI191" s="143"/>
      <c r="AJ191" s="103">
        <f t="shared" si="75"/>
        <v>0</v>
      </c>
      <c r="AK191" s="136"/>
      <c r="AL191" s="136"/>
      <c r="AM191" s="136"/>
      <c r="AN191" s="105">
        <f t="shared" si="76"/>
        <v>0</v>
      </c>
      <c r="AO191" s="143"/>
      <c r="AP191" s="143"/>
      <c r="AQ191" s="143"/>
      <c r="AR191" s="146"/>
      <c r="AS191" s="224">
        <f t="shared" si="77"/>
        <v>0</v>
      </c>
      <c r="AT191" s="433"/>
      <c r="AU191" s="275"/>
      <c r="AV191" s="126"/>
      <c r="AW191" s="126"/>
      <c r="AX191" s="127"/>
      <c r="AY191" s="126"/>
      <c r="AZ191" s="127"/>
      <c r="BA191" s="127"/>
      <c r="BB191" s="127"/>
      <c r="BC191" s="126"/>
      <c r="BD191" s="222">
        <f t="shared" si="78"/>
        <v>0</v>
      </c>
      <c r="BE191" s="456">
        <f t="shared" si="79"/>
        <v>0</v>
      </c>
      <c r="BF191" s="132"/>
      <c r="BG191" s="140">
        <f t="shared" si="80"/>
        <v>0</v>
      </c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30">
        <f t="shared" si="81"/>
        <v>0</v>
      </c>
      <c r="BV191" s="132"/>
    </row>
    <row r="192" spans="1:74" ht="14.25" customHeight="1" x14ac:dyDescent="0.25">
      <c r="A192" s="132"/>
      <c r="B192" s="215">
        <v>46190</v>
      </c>
      <c r="C192" s="133"/>
      <c r="D192" s="136"/>
      <c r="E192" s="135"/>
      <c r="F192" s="135"/>
      <c r="G192" s="147">
        <f t="shared" si="73"/>
        <v>0</v>
      </c>
      <c r="H192" s="768"/>
      <c r="I192" s="611"/>
      <c r="J192" s="611"/>
      <c r="K192" s="611"/>
      <c r="L192" s="611"/>
      <c r="M192" s="611"/>
      <c r="N192" s="143"/>
      <c r="O192" s="143"/>
      <c r="P192" s="143"/>
      <c r="Q192" s="143"/>
      <c r="R192" s="143"/>
      <c r="S192" s="143"/>
      <c r="T192" s="143"/>
      <c r="U192" s="143"/>
      <c r="V192" s="143"/>
      <c r="W192" s="103">
        <f t="shared" si="74"/>
        <v>0</v>
      </c>
      <c r="X192" s="611"/>
      <c r="Y192" s="611"/>
      <c r="Z192" s="611"/>
      <c r="AA192" s="611"/>
      <c r="AB192" s="611"/>
      <c r="AC192" s="143"/>
      <c r="AD192" s="143"/>
      <c r="AE192" s="143"/>
      <c r="AF192" s="143"/>
      <c r="AG192" s="143"/>
      <c r="AH192" s="143"/>
      <c r="AI192" s="143"/>
      <c r="AJ192" s="103">
        <f t="shared" si="75"/>
        <v>0</v>
      </c>
      <c r="AK192" s="136"/>
      <c r="AL192" s="136"/>
      <c r="AM192" s="136"/>
      <c r="AN192" s="105">
        <f t="shared" si="76"/>
        <v>0</v>
      </c>
      <c r="AO192" s="143"/>
      <c r="AP192" s="143"/>
      <c r="AQ192" s="143"/>
      <c r="AR192" s="146"/>
      <c r="AS192" s="224">
        <f t="shared" si="77"/>
        <v>0</v>
      </c>
      <c r="AT192" s="433"/>
      <c r="AU192" s="275"/>
      <c r="AV192" s="126"/>
      <c r="AW192" s="126"/>
      <c r="AX192" s="127"/>
      <c r="AY192" s="126"/>
      <c r="AZ192" s="127"/>
      <c r="BA192" s="127"/>
      <c r="BB192" s="127"/>
      <c r="BC192" s="126"/>
      <c r="BD192" s="222">
        <f t="shared" si="78"/>
        <v>0</v>
      </c>
      <c r="BE192" s="456">
        <f t="shared" si="79"/>
        <v>0</v>
      </c>
      <c r="BF192" s="132"/>
      <c r="BG192" s="140">
        <f t="shared" si="80"/>
        <v>0</v>
      </c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30">
        <f t="shared" si="81"/>
        <v>0</v>
      </c>
      <c r="BV192" s="132"/>
    </row>
    <row r="193" spans="1:74" ht="14.25" customHeight="1" x14ac:dyDescent="0.25">
      <c r="A193" s="132"/>
      <c r="B193" s="215">
        <v>46191</v>
      </c>
      <c r="C193" s="133"/>
      <c r="D193" s="136"/>
      <c r="E193" s="135"/>
      <c r="F193" s="135"/>
      <c r="G193" s="147">
        <f t="shared" si="73"/>
        <v>0</v>
      </c>
      <c r="H193" s="768"/>
      <c r="I193" s="611"/>
      <c r="J193" s="611"/>
      <c r="K193" s="611"/>
      <c r="L193" s="611"/>
      <c r="M193" s="611"/>
      <c r="N193" s="143"/>
      <c r="O193" s="143"/>
      <c r="P193" s="143"/>
      <c r="Q193" s="143"/>
      <c r="R193" s="143"/>
      <c r="S193" s="143"/>
      <c r="T193" s="143"/>
      <c r="U193" s="143"/>
      <c r="V193" s="143"/>
      <c r="W193" s="103">
        <f t="shared" si="74"/>
        <v>0</v>
      </c>
      <c r="X193" s="611"/>
      <c r="Y193" s="611"/>
      <c r="Z193" s="611"/>
      <c r="AA193" s="611"/>
      <c r="AB193" s="611"/>
      <c r="AC193" s="143"/>
      <c r="AD193" s="143"/>
      <c r="AE193" s="143"/>
      <c r="AF193" s="143"/>
      <c r="AG193" s="143"/>
      <c r="AH193" s="143"/>
      <c r="AI193" s="143"/>
      <c r="AJ193" s="103">
        <f t="shared" si="75"/>
        <v>0</v>
      </c>
      <c r="AK193" s="136"/>
      <c r="AL193" s="136"/>
      <c r="AM193" s="136"/>
      <c r="AN193" s="105">
        <f t="shared" si="76"/>
        <v>0</v>
      </c>
      <c r="AO193" s="143"/>
      <c r="AP193" s="143"/>
      <c r="AQ193" s="143"/>
      <c r="AR193" s="146"/>
      <c r="AS193" s="224">
        <f t="shared" si="77"/>
        <v>0</v>
      </c>
      <c r="AT193" s="433"/>
      <c r="AU193" s="275"/>
      <c r="AV193" s="126"/>
      <c r="AW193" s="126"/>
      <c r="AX193" s="127"/>
      <c r="AY193" s="126"/>
      <c r="AZ193" s="127"/>
      <c r="BA193" s="127"/>
      <c r="BB193" s="127"/>
      <c r="BC193" s="126"/>
      <c r="BD193" s="222">
        <f t="shared" si="78"/>
        <v>0</v>
      </c>
      <c r="BE193" s="456">
        <f t="shared" si="79"/>
        <v>0</v>
      </c>
      <c r="BF193" s="132"/>
      <c r="BG193" s="140">
        <f t="shared" si="80"/>
        <v>0</v>
      </c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30">
        <f t="shared" si="81"/>
        <v>0</v>
      </c>
      <c r="BV193" s="132"/>
    </row>
    <row r="194" spans="1:74" ht="14.25" customHeight="1" x14ac:dyDescent="0.25">
      <c r="A194" s="132"/>
      <c r="B194" s="215">
        <v>46192</v>
      </c>
      <c r="C194" s="133"/>
      <c r="D194" s="136"/>
      <c r="E194" s="135"/>
      <c r="F194" s="135"/>
      <c r="G194" s="147">
        <f t="shared" si="73"/>
        <v>0</v>
      </c>
      <c r="H194" s="768"/>
      <c r="I194" s="611"/>
      <c r="J194" s="611"/>
      <c r="K194" s="611"/>
      <c r="L194" s="611"/>
      <c r="M194" s="611"/>
      <c r="N194" s="143"/>
      <c r="O194" s="143"/>
      <c r="P194" s="143"/>
      <c r="Q194" s="143"/>
      <c r="R194" s="143"/>
      <c r="S194" s="143"/>
      <c r="T194" s="143"/>
      <c r="U194" s="143"/>
      <c r="V194" s="143"/>
      <c r="W194" s="103">
        <f t="shared" si="74"/>
        <v>0</v>
      </c>
      <c r="X194" s="611"/>
      <c r="Y194" s="611"/>
      <c r="Z194" s="611"/>
      <c r="AA194" s="611"/>
      <c r="AB194" s="611"/>
      <c r="AC194" s="143"/>
      <c r="AD194" s="143"/>
      <c r="AE194" s="143"/>
      <c r="AF194" s="143"/>
      <c r="AG194" s="143"/>
      <c r="AH194" s="143"/>
      <c r="AI194" s="143"/>
      <c r="AJ194" s="103">
        <f t="shared" si="75"/>
        <v>0</v>
      </c>
      <c r="AK194" s="136"/>
      <c r="AL194" s="136"/>
      <c r="AM194" s="136"/>
      <c r="AN194" s="105">
        <f t="shared" si="76"/>
        <v>0</v>
      </c>
      <c r="AO194" s="143"/>
      <c r="AP194" s="143"/>
      <c r="AQ194" s="143"/>
      <c r="AR194" s="146"/>
      <c r="AS194" s="224">
        <f t="shared" si="77"/>
        <v>0</v>
      </c>
      <c r="AT194" s="433"/>
      <c r="AU194" s="275"/>
      <c r="AV194" s="126"/>
      <c r="AW194" s="126"/>
      <c r="AX194" s="127"/>
      <c r="AY194" s="126"/>
      <c r="AZ194" s="127"/>
      <c r="BA194" s="127"/>
      <c r="BB194" s="127"/>
      <c r="BC194" s="126"/>
      <c r="BD194" s="222">
        <f t="shared" si="78"/>
        <v>0</v>
      </c>
      <c r="BE194" s="456">
        <f t="shared" si="79"/>
        <v>0</v>
      </c>
      <c r="BF194" s="132"/>
      <c r="BG194" s="140">
        <f t="shared" si="80"/>
        <v>0</v>
      </c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30">
        <f t="shared" si="81"/>
        <v>0</v>
      </c>
      <c r="BV194" s="132"/>
    </row>
    <row r="195" spans="1:74" ht="14.25" customHeight="1" x14ac:dyDescent="0.25">
      <c r="A195" s="132"/>
      <c r="B195" s="215">
        <v>46193</v>
      </c>
      <c r="C195" s="133"/>
      <c r="D195" s="136"/>
      <c r="E195" s="135"/>
      <c r="F195" s="135"/>
      <c r="G195" s="147">
        <f t="shared" si="73"/>
        <v>0</v>
      </c>
      <c r="H195" s="768"/>
      <c r="I195" s="611"/>
      <c r="J195" s="611"/>
      <c r="K195" s="611"/>
      <c r="L195" s="611"/>
      <c r="M195" s="611"/>
      <c r="N195" s="143"/>
      <c r="O195" s="143"/>
      <c r="P195" s="143"/>
      <c r="Q195" s="143"/>
      <c r="R195" s="143"/>
      <c r="S195" s="143"/>
      <c r="T195" s="143"/>
      <c r="U195" s="143"/>
      <c r="V195" s="143"/>
      <c r="W195" s="103">
        <f t="shared" si="74"/>
        <v>0</v>
      </c>
      <c r="X195" s="611"/>
      <c r="Y195" s="611"/>
      <c r="Z195" s="611"/>
      <c r="AA195" s="611"/>
      <c r="AB195" s="611"/>
      <c r="AC195" s="143"/>
      <c r="AD195" s="143"/>
      <c r="AE195" s="143"/>
      <c r="AF195" s="143"/>
      <c r="AG195" s="143"/>
      <c r="AH195" s="143"/>
      <c r="AI195" s="143"/>
      <c r="AJ195" s="103">
        <f t="shared" si="75"/>
        <v>0</v>
      </c>
      <c r="AK195" s="136"/>
      <c r="AL195" s="136"/>
      <c r="AM195" s="136"/>
      <c r="AN195" s="105">
        <f t="shared" si="76"/>
        <v>0</v>
      </c>
      <c r="AO195" s="143"/>
      <c r="AP195" s="143"/>
      <c r="AQ195" s="143"/>
      <c r="AR195" s="146"/>
      <c r="AS195" s="224">
        <f t="shared" si="77"/>
        <v>0</v>
      </c>
      <c r="AT195" s="433"/>
      <c r="AU195" s="275"/>
      <c r="AV195" s="126"/>
      <c r="AW195" s="126"/>
      <c r="AX195" s="127"/>
      <c r="AY195" s="126"/>
      <c r="AZ195" s="127"/>
      <c r="BA195" s="127"/>
      <c r="BB195" s="127"/>
      <c r="BC195" s="126"/>
      <c r="BD195" s="222">
        <f t="shared" si="78"/>
        <v>0</v>
      </c>
      <c r="BE195" s="456">
        <f t="shared" si="79"/>
        <v>0</v>
      </c>
      <c r="BF195" s="132"/>
      <c r="BG195" s="140">
        <f t="shared" si="80"/>
        <v>0</v>
      </c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30">
        <f t="shared" si="81"/>
        <v>0</v>
      </c>
      <c r="BV195" s="132"/>
    </row>
    <row r="196" spans="1:74" ht="14.25" customHeight="1" x14ac:dyDescent="0.25">
      <c r="A196" s="132"/>
      <c r="B196" s="215">
        <v>46194</v>
      </c>
      <c r="C196" s="133"/>
      <c r="D196" s="136"/>
      <c r="E196" s="135"/>
      <c r="F196" s="135"/>
      <c r="G196" s="147">
        <f t="shared" si="73"/>
        <v>0</v>
      </c>
      <c r="H196" s="768"/>
      <c r="I196" s="611"/>
      <c r="J196" s="611"/>
      <c r="K196" s="611"/>
      <c r="L196" s="611"/>
      <c r="M196" s="611"/>
      <c r="N196" s="143"/>
      <c r="O196" s="143"/>
      <c r="P196" s="143"/>
      <c r="Q196" s="143"/>
      <c r="R196" s="143"/>
      <c r="S196" s="143"/>
      <c r="T196" s="143"/>
      <c r="U196" s="143"/>
      <c r="V196" s="143"/>
      <c r="W196" s="103">
        <f t="shared" si="74"/>
        <v>0</v>
      </c>
      <c r="X196" s="611"/>
      <c r="Y196" s="611"/>
      <c r="Z196" s="611"/>
      <c r="AA196" s="611"/>
      <c r="AB196" s="611"/>
      <c r="AC196" s="143"/>
      <c r="AD196" s="143"/>
      <c r="AE196" s="143"/>
      <c r="AF196" s="143"/>
      <c r="AG196" s="143"/>
      <c r="AH196" s="143"/>
      <c r="AI196" s="143"/>
      <c r="AJ196" s="103">
        <f t="shared" si="75"/>
        <v>0</v>
      </c>
      <c r="AK196" s="136"/>
      <c r="AL196" s="136"/>
      <c r="AM196" s="136"/>
      <c r="AN196" s="105">
        <f t="shared" si="76"/>
        <v>0</v>
      </c>
      <c r="AO196" s="143"/>
      <c r="AP196" s="143"/>
      <c r="AQ196" s="143"/>
      <c r="AR196" s="146"/>
      <c r="AS196" s="224">
        <f t="shared" si="77"/>
        <v>0</v>
      </c>
      <c r="AT196" s="433"/>
      <c r="AU196" s="275"/>
      <c r="AV196" s="126"/>
      <c r="AW196" s="126"/>
      <c r="AX196" s="127"/>
      <c r="AY196" s="126"/>
      <c r="AZ196" s="127"/>
      <c r="BA196" s="127"/>
      <c r="BB196" s="127"/>
      <c r="BC196" s="126"/>
      <c r="BD196" s="222">
        <f t="shared" si="78"/>
        <v>0</v>
      </c>
      <c r="BE196" s="456">
        <f t="shared" si="79"/>
        <v>0</v>
      </c>
      <c r="BF196" s="132"/>
      <c r="BG196" s="140">
        <f t="shared" si="80"/>
        <v>0</v>
      </c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30">
        <f t="shared" si="81"/>
        <v>0</v>
      </c>
      <c r="BV196" s="132"/>
    </row>
    <row r="197" spans="1:74" ht="14.25" customHeight="1" x14ac:dyDescent="0.25">
      <c r="A197" s="132"/>
      <c r="B197" s="215">
        <v>46195</v>
      </c>
      <c r="C197" s="133"/>
      <c r="D197" s="136"/>
      <c r="E197" s="135"/>
      <c r="F197" s="135"/>
      <c r="G197" s="147">
        <f t="shared" si="73"/>
        <v>0</v>
      </c>
      <c r="H197" s="768"/>
      <c r="I197" s="611"/>
      <c r="J197" s="611"/>
      <c r="K197" s="611"/>
      <c r="L197" s="611"/>
      <c r="M197" s="611"/>
      <c r="N197" s="143"/>
      <c r="O197" s="143"/>
      <c r="P197" s="143"/>
      <c r="Q197" s="143"/>
      <c r="R197" s="143"/>
      <c r="S197" s="143"/>
      <c r="T197" s="143"/>
      <c r="U197" s="143"/>
      <c r="V197" s="143"/>
      <c r="W197" s="103">
        <f t="shared" si="74"/>
        <v>0</v>
      </c>
      <c r="X197" s="611"/>
      <c r="Y197" s="611"/>
      <c r="Z197" s="611"/>
      <c r="AA197" s="611"/>
      <c r="AB197" s="611"/>
      <c r="AC197" s="143"/>
      <c r="AD197" s="143"/>
      <c r="AE197" s="143"/>
      <c r="AF197" s="143"/>
      <c r="AG197" s="143"/>
      <c r="AH197" s="143"/>
      <c r="AI197" s="143"/>
      <c r="AJ197" s="103">
        <f t="shared" si="75"/>
        <v>0</v>
      </c>
      <c r="AK197" s="136"/>
      <c r="AL197" s="136"/>
      <c r="AM197" s="136"/>
      <c r="AN197" s="105">
        <f t="shared" si="76"/>
        <v>0</v>
      </c>
      <c r="AO197" s="143"/>
      <c r="AP197" s="143"/>
      <c r="AQ197" s="143"/>
      <c r="AR197" s="146"/>
      <c r="AS197" s="224">
        <f t="shared" si="77"/>
        <v>0</v>
      </c>
      <c r="AT197" s="433"/>
      <c r="AU197" s="275"/>
      <c r="AV197" s="126"/>
      <c r="AW197" s="126"/>
      <c r="AX197" s="127"/>
      <c r="AY197" s="126"/>
      <c r="AZ197" s="127"/>
      <c r="BA197" s="127"/>
      <c r="BB197" s="127"/>
      <c r="BC197" s="126"/>
      <c r="BD197" s="222">
        <f t="shared" si="78"/>
        <v>0</v>
      </c>
      <c r="BE197" s="456">
        <f t="shared" si="79"/>
        <v>0</v>
      </c>
      <c r="BF197" s="132"/>
      <c r="BG197" s="140">
        <f t="shared" si="80"/>
        <v>0</v>
      </c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30">
        <f t="shared" si="81"/>
        <v>0</v>
      </c>
      <c r="BV197" s="132"/>
    </row>
    <row r="198" spans="1:74" ht="14.25" customHeight="1" x14ac:dyDescent="0.25">
      <c r="A198" s="132"/>
      <c r="B198" s="215">
        <v>46196</v>
      </c>
      <c r="C198" s="136"/>
      <c r="D198" s="136"/>
      <c r="E198" s="135"/>
      <c r="F198" s="135"/>
      <c r="G198" s="147">
        <f t="shared" si="73"/>
        <v>0</v>
      </c>
      <c r="H198" s="768"/>
      <c r="I198" s="611"/>
      <c r="J198" s="611"/>
      <c r="K198" s="611"/>
      <c r="L198" s="611"/>
      <c r="M198" s="611"/>
      <c r="N198" s="143"/>
      <c r="O198" s="143"/>
      <c r="P198" s="143"/>
      <c r="Q198" s="143"/>
      <c r="R198" s="143"/>
      <c r="S198" s="143"/>
      <c r="T198" s="143"/>
      <c r="U198" s="143"/>
      <c r="V198" s="143"/>
      <c r="W198" s="103">
        <f t="shared" si="74"/>
        <v>0</v>
      </c>
      <c r="X198" s="611"/>
      <c r="Y198" s="611"/>
      <c r="Z198" s="611"/>
      <c r="AA198" s="611"/>
      <c r="AB198" s="611"/>
      <c r="AC198" s="143"/>
      <c r="AD198" s="143"/>
      <c r="AE198" s="143"/>
      <c r="AF198" s="143"/>
      <c r="AG198" s="143"/>
      <c r="AH198" s="143"/>
      <c r="AI198" s="143"/>
      <c r="AJ198" s="103">
        <f t="shared" si="75"/>
        <v>0</v>
      </c>
      <c r="AK198" s="136"/>
      <c r="AL198" s="136"/>
      <c r="AM198" s="136"/>
      <c r="AN198" s="105">
        <f t="shared" si="76"/>
        <v>0</v>
      </c>
      <c r="AO198" s="143"/>
      <c r="AP198" s="143"/>
      <c r="AQ198" s="143"/>
      <c r="AR198" s="146"/>
      <c r="AS198" s="224">
        <f t="shared" si="77"/>
        <v>0</v>
      </c>
      <c r="AT198" s="433"/>
      <c r="AU198" s="275"/>
      <c r="AV198" s="126"/>
      <c r="AW198" s="126"/>
      <c r="AX198" s="127"/>
      <c r="AY198" s="126"/>
      <c r="AZ198" s="127"/>
      <c r="BA198" s="127"/>
      <c r="BB198" s="127"/>
      <c r="BC198" s="126"/>
      <c r="BD198" s="222">
        <f t="shared" si="78"/>
        <v>0</v>
      </c>
      <c r="BE198" s="456">
        <f t="shared" si="79"/>
        <v>0</v>
      </c>
      <c r="BF198" s="132"/>
      <c r="BG198" s="140">
        <f t="shared" si="80"/>
        <v>0</v>
      </c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30">
        <f t="shared" si="81"/>
        <v>0</v>
      </c>
      <c r="BV198" s="132"/>
    </row>
    <row r="199" spans="1:74" ht="14.25" customHeight="1" x14ac:dyDescent="0.25">
      <c r="A199" s="132"/>
      <c r="B199" s="215">
        <v>46197</v>
      </c>
      <c r="C199" s="136"/>
      <c r="D199" s="136"/>
      <c r="E199" s="135"/>
      <c r="F199" s="135"/>
      <c r="G199" s="147">
        <f t="shared" si="73"/>
        <v>0</v>
      </c>
      <c r="H199" s="768"/>
      <c r="I199" s="611"/>
      <c r="J199" s="611"/>
      <c r="K199" s="611"/>
      <c r="L199" s="611"/>
      <c r="M199" s="611"/>
      <c r="N199" s="143"/>
      <c r="O199" s="143"/>
      <c r="P199" s="143"/>
      <c r="Q199" s="143"/>
      <c r="R199" s="143"/>
      <c r="S199" s="143"/>
      <c r="T199" s="143"/>
      <c r="U199" s="143"/>
      <c r="V199" s="143"/>
      <c r="W199" s="103">
        <f t="shared" si="74"/>
        <v>0</v>
      </c>
      <c r="X199" s="611"/>
      <c r="Y199" s="611"/>
      <c r="Z199" s="611"/>
      <c r="AA199" s="611"/>
      <c r="AB199" s="611"/>
      <c r="AC199" s="143"/>
      <c r="AD199" s="143"/>
      <c r="AE199" s="143"/>
      <c r="AF199" s="143"/>
      <c r="AG199" s="143"/>
      <c r="AH199" s="143"/>
      <c r="AI199" s="143"/>
      <c r="AJ199" s="103">
        <f t="shared" si="75"/>
        <v>0</v>
      </c>
      <c r="AK199" s="136"/>
      <c r="AL199" s="136"/>
      <c r="AM199" s="136"/>
      <c r="AN199" s="105">
        <f t="shared" si="76"/>
        <v>0</v>
      </c>
      <c r="AO199" s="143"/>
      <c r="AP199" s="143"/>
      <c r="AQ199" s="143"/>
      <c r="AR199" s="146"/>
      <c r="AS199" s="224">
        <f t="shared" si="77"/>
        <v>0</v>
      </c>
      <c r="AT199" s="433"/>
      <c r="AU199" s="275"/>
      <c r="AV199" s="126"/>
      <c r="AW199" s="126"/>
      <c r="AX199" s="127"/>
      <c r="AY199" s="126"/>
      <c r="AZ199" s="127"/>
      <c r="BA199" s="127"/>
      <c r="BB199" s="127"/>
      <c r="BC199" s="126"/>
      <c r="BD199" s="222">
        <f t="shared" si="78"/>
        <v>0</v>
      </c>
      <c r="BE199" s="456">
        <f t="shared" si="79"/>
        <v>0</v>
      </c>
      <c r="BF199" s="132"/>
      <c r="BG199" s="140">
        <f t="shared" si="80"/>
        <v>0</v>
      </c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30">
        <f t="shared" si="81"/>
        <v>0</v>
      </c>
      <c r="BV199" s="132"/>
    </row>
    <row r="200" spans="1:74" ht="14.25" customHeight="1" x14ac:dyDescent="0.25">
      <c r="A200" s="132"/>
      <c r="B200" s="215">
        <v>46198</v>
      </c>
      <c r="C200" s="133"/>
      <c r="D200" s="136"/>
      <c r="E200" s="135"/>
      <c r="F200" s="135"/>
      <c r="G200" s="147">
        <f t="shared" si="73"/>
        <v>0</v>
      </c>
      <c r="H200" s="768"/>
      <c r="I200" s="611"/>
      <c r="J200" s="611"/>
      <c r="K200" s="611"/>
      <c r="L200" s="611"/>
      <c r="M200" s="611"/>
      <c r="N200" s="143"/>
      <c r="O200" s="143"/>
      <c r="P200" s="143"/>
      <c r="Q200" s="143"/>
      <c r="R200" s="143"/>
      <c r="S200" s="143"/>
      <c r="T200" s="143"/>
      <c r="U200" s="143"/>
      <c r="V200" s="143"/>
      <c r="W200" s="103">
        <f t="shared" si="74"/>
        <v>0</v>
      </c>
      <c r="X200" s="611"/>
      <c r="Y200" s="611"/>
      <c r="Z200" s="611"/>
      <c r="AA200" s="611"/>
      <c r="AB200" s="611"/>
      <c r="AC200" s="143"/>
      <c r="AD200" s="143"/>
      <c r="AE200" s="143"/>
      <c r="AF200" s="143"/>
      <c r="AG200" s="143"/>
      <c r="AH200" s="143"/>
      <c r="AI200" s="143"/>
      <c r="AJ200" s="103">
        <f t="shared" si="75"/>
        <v>0</v>
      </c>
      <c r="AK200" s="136"/>
      <c r="AL200" s="136"/>
      <c r="AM200" s="136"/>
      <c r="AN200" s="105">
        <f t="shared" si="76"/>
        <v>0</v>
      </c>
      <c r="AO200" s="143"/>
      <c r="AP200" s="143"/>
      <c r="AQ200" s="143"/>
      <c r="AR200" s="146"/>
      <c r="AS200" s="224">
        <f t="shared" si="77"/>
        <v>0</v>
      </c>
      <c r="AT200" s="433"/>
      <c r="AU200" s="275"/>
      <c r="AV200" s="126"/>
      <c r="AW200" s="126"/>
      <c r="AX200" s="127"/>
      <c r="AY200" s="126"/>
      <c r="AZ200" s="127"/>
      <c r="BA200" s="127"/>
      <c r="BB200" s="127"/>
      <c r="BC200" s="126"/>
      <c r="BD200" s="222">
        <f t="shared" si="78"/>
        <v>0</v>
      </c>
      <c r="BE200" s="456">
        <f t="shared" si="79"/>
        <v>0</v>
      </c>
      <c r="BF200" s="132"/>
      <c r="BG200" s="140">
        <f t="shared" si="80"/>
        <v>0</v>
      </c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30">
        <f t="shared" si="81"/>
        <v>0</v>
      </c>
      <c r="BV200" s="132"/>
    </row>
    <row r="201" spans="1:74" ht="14.25" customHeight="1" x14ac:dyDescent="0.25">
      <c r="A201" s="132"/>
      <c r="B201" s="215">
        <v>46199</v>
      </c>
      <c r="C201" s="133"/>
      <c r="D201" s="136"/>
      <c r="E201" s="132"/>
      <c r="F201" s="135"/>
      <c r="G201" s="147">
        <f t="shared" si="73"/>
        <v>0</v>
      </c>
      <c r="H201" s="768"/>
      <c r="I201" s="611"/>
      <c r="J201" s="611"/>
      <c r="K201" s="611"/>
      <c r="L201" s="611"/>
      <c r="M201" s="611"/>
      <c r="N201" s="143"/>
      <c r="O201" s="143"/>
      <c r="P201" s="143"/>
      <c r="Q201" s="143"/>
      <c r="R201" s="143"/>
      <c r="S201" s="143"/>
      <c r="T201" s="143"/>
      <c r="U201" s="143"/>
      <c r="V201" s="143"/>
      <c r="W201" s="103">
        <f t="shared" si="74"/>
        <v>0</v>
      </c>
      <c r="X201" s="611"/>
      <c r="Y201" s="611"/>
      <c r="Z201" s="611"/>
      <c r="AA201" s="611"/>
      <c r="AB201" s="611"/>
      <c r="AC201" s="143"/>
      <c r="AD201" s="143"/>
      <c r="AE201" s="143"/>
      <c r="AF201" s="143"/>
      <c r="AG201" s="143"/>
      <c r="AH201" s="143"/>
      <c r="AI201" s="143"/>
      <c r="AJ201" s="103">
        <f t="shared" si="75"/>
        <v>0</v>
      </c>
      <c r="AK201" s="136"/>
      <c r="AL201" s="136"/>
      <c r="AM201" s="136"/>
      <c r="AN201" s="105">
        <f t="shared" si="76"/>
        <v>0</v>
      </c>
      <c r="AO201" s="143"/>
      <c r="AP201" s="143"/>
      <c r="AQ201" s="143"/>
      <c r="AR201" s="146"/>
      <c r="AS201" s="224">
        <f t="shared" si="77"/>
        <v>0</v>
      </c>
      <c r="AT201" s="433"/>
      <c r="AU201" s="275"/>
      <c r="AV201" s="126"/>
      <c r="AW201" s="126"/>
      <c r="AX201" s="127"/>
      <c r="AY201" s="126"/>
      <c r="AZ201" s="127"/>
      <c r="BA201" s="127"/>
      <c r="BB201" s="127"/>
      <c r="BC201" s="126"/>
      <c r="BD201" s="222">
        <f t="shared" si="78"/>
        <v>0</v>
      </c>
      <c r="BE201" s="456">
        <f t="shared" si="79"/>
        <v>0</v>
      </c>
      <c r="BF201" s="132"/>
      <c r="BG201" s="140">
        <f t="shared" si="80"/>
        <v>0</v>
      </c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30">
        <f t="shared" si="81"/>
        <v>0</v>
      </c>
      <c r="BV201" s="132"/>
    </row>
    <row r="202" spans="1:74" ht="15" customHeight="1" x14ac:dyDescent="0.25">
      <c r="A202" s="132"/>
      <c r="B202" s="215">
        <v>46200</v>
      </c>
      <c r="C202" s="133"/>
      <c r="D202" s="136"/>
      <c r="E202" s="135"/>
      <c r="F202" s="135"/>
      <c r="G202" s="147">
        <f t="shared" si="73"/>
        <v>0</v>
      </c>
      <c r="H202" s="768"/>
      <c r="I202" s="611"/>
      <c r="J202" s="611"/>
      <c r="K202" s="611"/>
      <c r="L202" s="611"/>
      <c r="M202" s="611"/>
      <c r="N202" s="143"/>
      <c r="O202" s="143"/>
      <c r="P202" s="143"/>
      <c r="Q202" s="143"/>
      <c r="R202" s="143"/>
      <c r="S202" s="143"/>
      <c r="T202" s="143"/>
      <c r="U202" s="143"/>
      <c r="V202" s="143"/>
      <c r="W202" s="103">
        <f t="shared" si="74"/>
        <v>0</v>
      </c>
      <c r="X202" s="611"/>
      <c r="Y202" s="611"/>
      <c r="Z202" s="611"/>
      <c r="AA202" s="611"/>
      <c r="AB202" s="611"/>
      <c r="AC202" s="143"/>
      <c r="AD202" s="143"/>
      <c r="AE202" s="143"/>
      <c r="AF202" s="143"/>
      <c r="AG202" s="143"/>
      <c r="AH202" s="143"/>
      <c r="AI202" s="143"/>
      <c r="AJ202" s="103">
        <f t="shared" si="75"/>
        <v>0</v>
      </c>
      <c r="AK202" s="136"/>
      <c r="AL202" s="136"/>
      <c r="AM202" s="136"/>
      <c r="AN202" s="105">
        <f t="shared" si="76"/>
        <v>0</v>
      </c>
      <c r="AO202" s="143"/>
      <c r="AP202" s="143"/>
      <c r="AQ202" s="143"/>
      <c r="AR202" s="146"/>
      <c r="AS202" s="224">
        <f t="shared" si="77"/>
        <v>0</v>
      </c>
      <c r="AT202" s="433"/>
      <c r="AU202" s="275"/>
      <c r="AV202" s="126"/>
      <c r="AW202" s="126"/>
      <c r="AX202" s="127"/>
      <c r="AY202" s="126"/>
      <c r="AZ202" s="127"/>
      <c r="BA202" s="127"/>
      <c r="BB202" s="127"/>
      <c r="BC202" s="126"/>
      <c r="BD202" s="222">
        <f t="shared" si="78"/>
        <v>0</v>
      </c>
      <c r="BE202" s="456">
        <f t="shared" si="79"/>
        <v>0</v>
      </c>
      <c r="BF202" s="132"/>
      <c r="BG202" s="140">
        <f t="shared" si="80"/>
        <v>0</v>
      </c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30">
        <f t="shared" si="81"/>
        <v>0</v>
      </c>
      <c r="BV202" s="132"/>
    </row>
    <row r="203" spans="1:74" ht="14.25" customHeight="1" x14ac:dyDescent="0.25">
      <c r="A203" s="132"/>
      <c r="B203" s="215">
        <v>46201</v>
      </c>
      <c r="C203" s="133"/>
      <c r="D203" s="136"/>
      <c r="E203" s="135"/>
      <c r="F203" s="135"/>
      <c r="G203" s="147">
        <f t="shared" si="73"/>
        <v>0</v>
      </c>
      <c r="H203" s="768"/>
      <c r="I203" s="611"/>
      <c r="J203" s="611"/>
      <c r="K203" s="611"/>
      <c r="L203" s="611"/>
      <c r="M203" s="611"/>
      <c r="N203" s="143"/>
      <c r="O203" s="143"/>
      <c r="P203" s="143"/>
      <c r="Q203" s="143"/>
      <c r="R203" s="143"/>
      <c r="S203" s="143"/>
      <c r="T203" s="143"/>
      <c r="U203" s="143"/>
      <c r="V203" s="143"/>
      <c r="W203" s="103">
        <f t="shared" si="74"/>
        <v>0</v>
      </c>
      <c r="X203" s="611"/>
      <c r="Y203" s="611"/>
      <c r="Z203" s="611"/>
      <c r="AA203" s="611"/>
      <c r="AB203" s="611"/>
      <c r="AC203" s="143"/>
      <c r="AD203" s="143"/>
      <c r="AE203" s="143"/>
      <c r="AF203" s="143"/>
      <c r="AG203" s="143"/>
      <c r="AH203" s="143"/>
      <c r="AI203" s="143"/>
      <c r="AJ203" s="103">
        <f t="shared" si="75"/>
        <v>0</v>
      </c>
      <c r="AK203" s="136"/>
      <c r="AL203" s="136"/>
      <c r="AM203" s="136"/>
      <c r="AN203" s="105">
        <f t="shared" si="76"/>
        <v>0</v>
      </c>
      <c r="AO203" s="143"/>
      <c r="AP203" s="143"/>
      <c r="AQ203" s="143"/>
      <c r="AR203" s="146"/>
      <c r="AS203" s="224">
        <f t="shared" si="77"/>
        <v>0</v>
      </c>
      <c r="AT203" s="433"/>
      <c r="AU203" s="275"/>
      <c r="AV203" s="126"/>
      <c r="AW203" s="126"/>
      <c r="AX203" s="127"/>
      <c r="AY203" s="126"/>
      <c r="AZ203" s="127"/>
      <c r="BA203" s="127"/>
      <c r="BB203" s="127"/>
      <c r="BC203" s="126"/>
      <c r="BD203" s="222">
        <f t="shared" si="78"/>
        <v>0</v>
      </c>
      <c r="BE203" s="456">
        <f t="shared" si="79"/>
        <v>0</v>
      </c>
      <c r="BF203" s="132"/>
      <c r="BG203" s="140">
        <f t="shared" si="80"/>
        <v>0</v>
      </c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30">
        <f t="shared" si="81"/>
        <v>0</v>
      </c>
      <c r="BV203" s="132"/>
    </row>
    <row r="204" spans="1:74" ht="14.25" customHeight="1" x14ac:dyDescent="0.25">
      <c r="A204" s="132"/>
      <c r="B204" s="215">
        <v>46202</v>
      </c>
      <c r="C204" s="133"/>
      <c r="D204" s="136"/>
      <c r="E204" s="135"/>
      <c r="F204" s="135"/>
      <c r="G204" s="147">
        <f t="shared" si="73"/>
        <v>0</v>
      </c>
      <c r="H204" s="768"/>
      <c r="I204" s="611"/>
      <c r="J204" s="611"/>
      <c r="K204" s="611"/>
      <c r="L204" s="611"/>
      <c r="M204" s="611"/>
      <c r="N204" s="143"/>
      <c r="O204" s="143"/>
      <c r="P204" s="143"/>
      <c r="Q204" s="143"/>
      <c r="R204" s="143"/>
      <c r="S204" s="143"/>
      <c r="T204" s="143"/>
      <c r="U204" s="143"/>
      <c r="V204" s="143"/>
      <c r="W204" s="103">
        <f t="shared" si="74"/>
        <v>0</v>
      </c>
      <c r="X204" s="611"/>
      <c r="Y204" s="611"/>
      <c r="Z204" s="611"/>
      <c r="AA204" s="611"/>
      <c r="AB204" s="611"/>
      <c r="AC204" s="143"/>
      <c r="AD204" s="143"/>
      <c r="AE204" s="143"/>
      <c r="AF204" s="143"/>
      <c r="AG204" s="143"/>
      <c r="AH204" s="143"/>
      <c r="AI204" s="143"/>
      <c r="AJ204" s="103">
        <f t="shared" si="75"/>
        <v>0</v>
      </c>
      <c r="AK204" s="136"/>
      <c r="AL204" s="136"/>
      <c r="AM204" s="136"/>
      <c r="AN204" s="105">
        <f t="shared" si="76"/>
        <v>0</v>
      </c>
      <c r="AO204" s="143"/>
      <c r="AP204" s="143"/>
      <c r="AQ204" s="143"/>
      <c r="AR204" s="146"/>
      <c r="AS204" s="224">
        <f t="shared" si="77"/>
        <v>0</v>
      </c>
      <c r="AT204" s="433"/>
      <c r="AU204" s="297"/>
      <c r="AV204" s="126"/>
      <c r="AW204" s="126"/>
      <c r="AX204" s="127"/>
      <c r="AY204" s="126"/>
      <c r="AZ204" s="127"/>
      <c r="BA204" s="127"/>
      <c r="BB204" s="127"/>
      <c r="BC204" s="126"/>
      <c r="BD204" s="222">
        <f t="shared" si="78"/>
        <v>0</v>
      </c>
      <c r="BE204" s="456">
        <f t="shared" si="79"/>
        <v>0</v>
      </c>
      <c r="BF204" s="132"/>
      <c r="BG204" s="140">
        <f t="shared" si="80"/>
        <v>0</v>
      </c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30">
        <f t="shared" si="81"/>
        <v>0</v>
      </c>
      <c r="BV204" s="132"/>
    </row>
    <row r="205" spans="1:74" ht="14.25" customHeight="1" x14ac:dyDescent="0.25">
      <c r="A205" s="132"/>
      <c r="B205" s="215">
        <v>46203</v>
      </c>
      <c r="C205" s="133"/>
      <c r="D205" s="136"/>
      <c r="E205" s="135"/>
      <c r="F205" s="135"/>
      <c r="G205" s="147">
        <f t="shared" si="73"/>
        <v>0</v>
      </c>
      <c r="H205" s="768"/>
      <c r="I205" s="611"/>
      <c r="J205" s="611"/>
      <c r="K205" s="611"/>
      <c r="L205" s="611"/>
      <c r="M205" s="611"/>
      <c r="N205" s="143"/>
      <c r="O205" s="143"/>
      <c r="P205" s="143"/>
      <c r="Q205" s="143"/>
      <c r="R205" s="143"/>
      <c r="S205" s="143"/>
      <c r="T205" s="143"/>
      <c r="U205" s="143"/>
      <c r="V205" s="143"/>
      <c r="W205" s="103">
        <f t="shared" si="74"/>
        <v>0</v>
      </c>
      <c r="X205" s="611"/>
      <c r="Y205" s="611"/>
      <c r="Z205" s="611"/>
      <c r="AA205" s="611"/>
      <c r="AB205" s="611"/>
      <c r="AC205" s="143"/>
      <c r="AD205" s="143"/>
      <c r="AE205" s="143"/>
      <c r="AF205" s="143"/>
      <c r="AG205" s="143"/>
      <c r="AH205" s="143"/>
      <c r="AI205" s="143"/>
      <c r="AJ205" s="103">
        <f t="shared" si="75"/>
        <v>0</v>
      </c>
      <c r="AK205" s="136"/>
      <c r="AL205" s="136"/>
      <c r="AM205" s="136"/>
      <c r="AN205" s="105">
        <f t="shared" si="76"/>
        <v>0</v>
      </c>
      <c r="AO205" s="143"/>
      <c r="AP205" s="143"/>
      <c r="AQ205" s="143"/>
      <c r="AR205" s="146"/>
      <c r="AS205" s="224">
        <f t="shared" si="77"/>
        <v>0</v>
      </c>
      <c r="AT205" s="435"/>
      <c r="AU205" s="127"/>
      <c r="AV205" s="138"/>
      <c r="AW205" s="138"/>
      <c r="AX205" s="127"/>
      <c r="AY205" s="138"/>
      <c r="AZ205" s="127"/>
      <c r="BA205" s="127"/>
      <c r="BB205" s="127"/>
      <c r="BC205" s="138"/>
      <c r="BD205" s="222">
        <f t="shared" si="78"/>
        <v>0</v>
      </c>
      <c r="BE205" s="456">
        <f t="shared" si="79"/>
        <v>0</v>
      </c>
      <c r="BF205" s="132"/>
      <c r="BG205" s="140">
        <f t="shared" si="80"/>
        <v>0</v>
      </c>
      <c r="BH205" s="126"/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30">
        <f t="shared" si="81"/>
        <v>0</v>
      </c>
      <c r="BV205" s="132"/>
    </row>
    <row r="206" spans="1:74" ht="14.25" customHeight="1" x14ac:dyDescent="0.25">
      <c r="A206" s="3"/>
      <c r="B206" s="2" t="s">
        <v>80</v>
      </c>
      <c r="C206" s="166">
        <f t="shared" ref="C206:W206" si="82">SUM(C175:C205)</f>
        <v>0</v>
      </c>
      <c r="D206" s="166">
        <f t="shared" si="82"/>
        <v>0</v>
      </c>
      <c r="E206" s="166">
        <f t="shared" si="82"/>
        <v>0</v>
      </c>
      <c r="F206" s="166">
        <f t="shared" si="82"/>
        <v>0</v>
      </c>
      <c r="G206" s="166">
        <f t="shared" si="82"/>
        <v>0</v>
      </c>
      <c r="H206" s="166">
        <f t="shared" si="82"/>
        <v>0</v>
      </c>
      <c r="I206" s="166">
        <f t="shared" si="82"/>
        <v>0</v>
      </c>
      <c r="J206" s="166">
        <f t="shared" si="82"/>
        <v>0</v>
      </c>
      <c r="K206" s="166">
        <f t="shared" si="82"/>
        <v>0</v>
      </c>
      <c r="L206" s="166">
        <f t="shared" si="82"/>
        <v>0</v>
      </c>
      <c r="M206" s="166">
        <f t="shared" si="82"/>
        <v>0</v>
      </c>
      <c r="N206" s="166">
        <f t="shared" si="82"/>
        <v>0</v>
      </c>
      <c r="O206" s="166">
        <f t="shared" si="82"/>
        <v>0</v>
      </c>
      <c r="P206" s="166">
        <f t="shared" si="82"/>
        <v>0</v>
      </c>
      <c r="Q206" s="166">
        <f t="shared" si="82"/>
        <v>0</v>
      </c>
      <c r="R206" s="166">
        <f t="shared" si="82"/>
        <v>0</v>
      </c>
      <c r="S206" s="166">
        <f t="shared" si="82"/>
        <v>0</v>
      </c>
      <c r="T206" s="166">
        <f t="shared" si="82"/>
        <v>0</v>
      </c>
      <c r="U206" s="166">
        <f t="shared" si="82"/>
        <v>0</v>
      </c>
      <c r="V206" s="166">
        <f t="shared" si="82"/>
        <v>0</v>
      </c>
      <c r="W206" s="166">
        <f t="shared" si="82"/>
        <v>0</v>
      </c>
      <c r="X206" s="617"/>
      <c r="Y206" s="617"/>
      <c r="Z206" s="617"/>
      <c r="AA206" s="617"/>
      <c r="AB206" s="617"/>
      <c r="AC206" s="166">
        <f t="shared" ref="AC206:AL206" si="83">SUM(AC175:AC205)</f>
        <v>0</v>
      </c>
      <c r="AD206" s="166">
        <f t="shared" si="83"/>
        <v>0</v>
      </c>
      <c r="AE206" s="166">
        <f t="shared" si="83"/>
        <v>0</v>
      </c>
      <c r="AF206" s="166">
        <f t="shared" si="83"/>
        <v>0</v>
      </c>
      <c r="AG206" s="166">
        <f t="shared" si="83"/>
        <v>0</v>
      </c>
      <c r="AH206" s="166">
        <f t="shared" si="83"/>
        <v>0</v>
      </c>
      <c r="AI206" s="166">
        <f t="shared" si="83"/>
        <v>0</v>
      </c>
      <c r="AJ206" s="166">
        <f t="shared" si="83"/>
        <v>0</v>
      </c>
      <c r="AK206" s="166">
        <f t="shared" si="83"/>
        <v>0</v>
      </c>
      <c r="AL206" s="166">
        <f t="shared" si="83"/>
        <v>0</v>
      </c>
      <c r="AM206" s="166"/>
      <c r="AN206" s="166">
        <f t="shared" ref="AN206:AY206" si="84">SUM(AN175:AN205)</f>
        <v>0</v>
      </c>
      <c r="AO206" s="166">
        <f t="shared" si="84"/>
        <v>0</v>
      </c>
      <c r="AP206" s="166">
        <f t="shared" si="84"/>
        <v>0</v>
      </c>
      <c r="AQ206" s="166">
        <f t="shared" si="84"/>
        <v>0</v>
      </c>
      <c r="AR206" s="166">
        <f t="shared" si="84"/>
        <v>0</v>
      </c>
      <c r="AS206" s="166">
        <f t="shared" si="84"/>
        <v>0</v>
      </c>
      <c r="AT206" s="165">
        <f t="shared" si="84"/>
        <v>0</v>
      </c>
      <c r="AU206" s="165">
        <f t="shared" si="84"/>
        <v>0</v>
      </c>
      <c r="AV206" s="165">
        <f t="shared" si="84"/>
        <v>0</v>
      </c>
      <c r="AW206" s="165">
        <f t="shared" si="84"/>
        <v>0</v>
      </c>
      <c r="AX206" s="165">
        <f t="shared" si="84"/>
        <v>0</v>
      </c>
      <c r="AY206" s="165">
        <f t="shared" si="84"/>
        <v>0</v>
      </c>
      <c r="AZ206" s="165"/>
      <c r="BA206" s="165"/>
      <c r="BB206" s="165"/>
      <c r="BC206" s="165"/>
      <c r="BD206" s="166">
        <f t="shared" ref="BD206:BE206" si="85">SUM(BD175:BD205)</f>
        <v>0</v>
      </c>
      <c r="BE206" s="617">
        <f t="shared" si="85"/>
        <v>0</v>
      </c>
      <c r="BF206" s="132"/>
      <c r="BG206" s="166">
        <f t="shared" ref="BG206:BR206" si="86">SUM(BG175:BG205)</f>
        <v>0</v>
      </c>
      <c r="BH206" s="166">
        <f t="shared" si="86"/>
        <v>0</v>
      </c>
      <c r="BI206" s="166">
        <f t="shared" si="86"/>
        <v>0</v>
      </c>
      <c r="BJ206" s="166">
        <f t="shared" si="86"/>
        <v>0</v>
      </c>
      <c r="BK206" s="166">
        <f t="shared" si="86"/>
        <v>0</v>
      </c>
      <c r="BL206" s="166">
        <f t="shared" si="86"/>
        <v>0</v>
      </c>
      <c r="BM206" s="166">
        <f t="shared" si="86"/>
        <v>0</v>
      </c>
      <c r="BN206" s="166">
        <f t="shared" si="86"/>
        <v>0</v>
      </c>
      <c r="BO206" s="166">
        <f t="shared" si="86"/>
        <v>0</v>
      </c>
      <c r="BP206" s="166">
        <f t="shared" si="86"/>
        <v>0</v>
      </c>
      <c r="BQ206" s="166">
        <f t="shared" si="86"/>
        <v>0</v>
      </c>
      <c r="BR206" s="166">
        <f t="shared" si="86"/>
        <v>0</v>
      </c>
      <c r="BS206" s="166"/>
      <c r="BT206" s="166"/>
      <c r="BU206" s="166">
        <f>SUM(BU175:BU205)</f>
        <v>0</v>
      </c>
      <c r="BV206" s="132"/>
    </row>
    <row r="207" spans="1:74" ht="14.25" customHeight="1" x14ac:dyDescent="0.25">
      <c r="A207" s="1"/>
      <c r="B207" s="2"/>
      <c r="C207" s="3"/>
      <c r="D207" s="3"/>
      <c r="E207" s="3"/>
      <c r="F207" s="3"/>
      <c r="G207" s="4"/>
      <c r="H207" s="1"/>
      <c r="I207" s="1"/>
      <c r="J207" s="1"/>
      <c r="K207" s="1"/>
      <c r="L207" s="1"/>
      <c r="M207" s="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"/>
      <c r="Y207" s="1"/>
      <c r="Z207" s="1"/>
      <c r="AA207" s="1"/>
      <c r="AB207" s="1"/>
      <c r="AC207" s="3"/>
      <c r="AD207" s="3"/>
      <c r="AE207" s="3"/>
      <c r="AF207" s="3"/>
      <c r="AG207" s="3"/>
      <c r="AH207" s="3"/>
      <c r="AI207" s="3"/>
      <c r="AJ207" s="96"/>
      <c r="AK207" s="3"/>
      <c r="AL207" s="3"/>
      <c r="AM207" s="3"/>
      <c r="AN207" s="4"/>
      <c r="AO207" s="3"/>
      <c r="AP207" s="3"/>
      <c r="AQ207" s="3"/>
      <c r="AR207" s="3"/>
      <c r="AS207" s="3"/>
      <c r="AT207" s="1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1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1:74" ht="14.25" customHeight="1" thickBot="1" x14ac:dyDescent="0.3">
      <c r="A208" s="1"/>
      <c r="B208" s="2"/>
      <c r="C208" s="3"/>
      <c r="D208" s="3"/>
      <c r="E208" s="3"/>
      <c r="F208" s="3"/>
      <c r="G208" s="4"/>
      <c r="H208" s="1"/>
      <c r="I208" s="1"/>
      <c r="J208" s="1"/>
      <c r="K208" s="1"/>
      <c r="L208" s="1"/>
      <c r="M208" s="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"/>
      <c r="Y208" s="1"/>
      <c r="Z208" s="1"/>
      <c r="AA208" s="1"/>
      <c r="AB208" s="1"/>
      <c r="AC208" s="3"/>
      <c r="AD208" s="3"/>
      <c r="AE208" s="3"/>
      <c r="AF208" s="3"/>
      <c r="AG208" s="3"/>
      <c r="AH208" s="3"/>
      <c r="AI208" s="3"/>
      <c r="AJ208" s="176"/>
      <c r="AK208" s="3"/>
      <c r="AL208" s="3"/>
      <c r="AM208" s="3"/>
      <c r="AN208" s="4"/>
      <c r="AO208" s="3"/>
      <c r="AP208" s="3"/>
      <c r="AQ208" s="3"/>
      <c r="AR208" s="3"/>
      <c r="AS208" s="3"/>
      <c r="AT208" s="1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1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1:74" ht="14.25" customHeight="1" x14ac:dyDescent="0.25">
      <c r="A209" s="3"/>
      <c r="B209" s="215">
        <v>46204</v>
      </c>
      <c r="C209" s="285"/>
      <c r="D209" s="104"/>
      <c r="E209" s="97"/>
      <c r="F209" s="97"/>
      <c r="G209" s="216">
        <f t="shared" ref="G209:G239" si="87">+C209+D209+E209+F209</f>
        <v>0</v>
      </c>
      <c r="H209" s="778"/>
      <c r="I209" s="619"/>
      <c r="J209" s="619"/>
      <c r="K209" s="619"/>
      <c r="L209" s="619"/>
      <c r="M209" s="619"/>
      <c r="N209" s="186"/>
      <c r="O209" s="186"/>
      <c r="P209" s="186"/>
      <c r="Q209" s="186"/>
      <c r="R209" s="186"/>
      <c r="S209" s="186"/>
      <c r="T209" s="186"/>
      <c r="U209" s="186"/>
      <c r="V209" s="186"/>
      <c r="W209" s="103">
        <f t="shared" ref="W209:W239" si="88">SUM(H209:V209)</f>
        <v>0</v>
      </c>
      <c r="X209" s="619"/>
      <c r="Y209" s="619"/>
      <c r="Z209" s="619"/>
      <c r="AA209" s="619"/>
      <c r="AB209" s="619"/>
      <c r="AC209" s="186"/>
      <c r="AD209" s="186"/>
      <c r="AE209" s="186"/>
      <c r="AF209" s="186"/>
      <c r="AG209" s="186"/>
      <c r="AH209" s="186"/>
      <c r="AI209" s="186"/>
      <c r="AJ209" s="103">
        <f t="shared" ref="AJ209:AJ239" si="89">SUM(X209:AI209)</f>
        <v>0</v>
      </c>
      <c r="AK209" s="104"/>
      <c r="AL209" s="104"/>
      <c r="AM209" s="104"/>
      <c r="AN209" s="191">
        <f t="shared" ref="AN209:AN239" si="90">SUM(AK209:AM209)</f>
        <v>0</v>
      </c>
      <c r="AO209" s="186"/>
      <c r="AP209" s="186"/>
      <c r="AQ209" s="186"/>
      <c r="AR209" s="193"/>
      <c r="AS209" s="266">
        <f t="shared" ref="AS209:AS239" si="91">+G209-W209-AJ209-AN209-AO209-AP209-AQ209-AR209</f>
        <v>0</v>
      </c>
      <c r="AT209" s="1132"/>
      <c r="AU209" s="109"/>
      <c r="AV209" s="109"/>
      <c r="AW209" s="109"/>
      <c r="AX209" s="109"/>
      <c r="AY209" s="109"/>
      <c r="AZ209" s="269"/>
      <c r="BA209" s="269"/>
      <c r="BB209" s="269"/>
      <c r="BC209" s="269"/>
      <c r="BD209" s="292">
        <f t="shared" ref="BD209:BD239" si="92">SUM(AT209:BC209)-BB209</f>
        <v>0</v>
      </c>
      <c r="BE209" s="1051">
        <f t="shared" ref="BE209:BE239" si="93">+AS209-BD209</f>
        <v>0</v>
      </c>
      <c r="BF209" s="3"/>
      <c r="BG209" s="114">
        <f t="shared" ref="BG209:BG239" si="94">SUM(BH209:BT209)</f>
        <v>0</v>
      </c>
      <c r="BH209" s="115"/>
      <c r="BI209" s="115"/>
      <c r="BJ209" s="115"/>
      <c r="BK209" s="115"/>
      <c r="BL209" s="115"/>
      <c r="BM209" s="115"/>
      <c r="BN209" s="115"/>
      <c r="BO209" s="115"/>
      <c r="BP209" s="115"/>
      <c r="BQ209" s="220"/>
      <c r="BR209" s="220"/>
      <c r="BS209" s="220"/>
      <c r="BT209" s="220"/>
      <c r="BU209" s="116">
        <f t="shared" ref="BU209:BU239" si="95">+BE209-BG209</f>
        <v>0</v>
      </c>
      <c r="BV209" s="3"/>
    </row>
    <row r="210" spans="1:74" ht="14.25" customHeight="1" x14ac:dyDescent="0.25">
      <c r="A210" s="3"/>
      <c r="B210" s="215">
        <v>46205</v>
      </c>
      <c r="C210" s="118"/>
      <c r="D210" s="123"/>
      <c r="E210" s="120"/>
      <c r="F210" s="120"/>
      <c r="G210" s="147">
        <f t="shared" si="87"/>
        <v>0</v>
      </c>
      <c r="H210" s="768"/>
      <c r="I210" s="611"/>
      <c r="J210" s="611"/>
      <c r="K210" s="611"/>
      <c r="L210" s="611"/>
      <c r="M210" s="611"/>
      <c r="N210" s="143"/>
      <c r="O210" s="143"/>
      <c r="P210" s="143"/>
      <c r="Q210" s="143"/>
      <c r="R210" s="143"/>
      <c r="S210" s="143"/>
      <c r="T210" s="143"/>
      <c r="U210" s="143"/>
      <c r="V210" s="143"/>
      <c r="W210" s="103">
        <f t="shared" si="88"/>
        <v>0</v>
      </c>
      <c r="X210" s="611"/>
      <c r="Y210" s="611"/>
      <c r="Z210" s="611"/>
      <c r="AA210" s="611"/>
      <c r="AB210" s="611"/>
      <c r="AC210" s="143"/>
      <c r="AD210" s="143"/>
      <c r="AE210" s="143"/>
      <c r="AF210" s="143"/>
      <c r="AG210" s="143"/>
      <c r="AH210" s="143"/>
      <c r="AI210" s="143"/>
      <c r="AJ210" s="103">
        <f t="shared" si="89"/>
        <v>0</v>
      </c>
      <c r="AK210" s="123"/>
      <c r="AL210" s="123"/>
      <c r="AM210" s="123"/>
      <c r="AN210" s="105">
        <f t="shared" si="90"/>
        <v>0</v>
      </c>
      <c r="AO210" s="143"/>
      <c r="AP210" s="143"/>
      <c r="AQ210" s="143"/>
      <c r="AR210" s="146"/>
      <c r="AS210" s="224">
        <f t="shared" si="91"/>
        <v>0</v>
      </c>
      <c r="AT210" s="1133"/>
      <c r="AU210" s="126"/>
      <c r="AV210" s="126"/>
      <c r="AW210" s="126"/>
      <c r="AX210" s="126"/>
      <c r="AY210" s="126"/>
      <c r="AZ210" s="274"/>
      <c r="BA210" s="274"/>
      <c r="BB210" s="274"/>
      <c r="BC210" s="274"/>
      <c r="BD210" s="222">
        <f t="shared" si="92"/>
        <v>0</v>
      </c>
      <c r="BE210" s="1055">
        <f t="shared" si="93"/>
        <v>0</v>
      </c>
      <c r="BF210" s="3"/>
      <c r="BG210" s="113">
        <f t="shared" si="94"/>
        <v>0</v>
      </c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225"/>
      <c r="BR210" s="225"/>
      <c r="BS210" s="225"/>
      <c r="BT210" s="225"/>
      <c r="BU210" s="130">
        <f t="shared" si="95"/>
        <v>0</v>
      </c>
      <c r="BV210" s="3"/>
    </row>
    <row r="211" spans="1:74" ht="14.25" customHeight="1" x14ac:dyDescent="0.25">
      <c r="A211" s="3"/>
      <c r="B211" s="215">
        <v>46206</v>
      </c>
      <c r="C211" s="118"/>
      <c r="D211" s="123"/>
      <c r="E211" s="120"/>
      <c r="F211" s="120"/>
      <c r="G211" s="147">
        <f t="shared" si="87"/>
        <v>0</v>
      </c>
      <c r="H211" s="768"/>
      <c r="I211" s="611"/>
      <c r="J211" s="611"/>
      <c r="K211" s="611"/>
      <c r="L211" s="611"/>
      <c r="M211" s="611"/>
      <c r="N211" s="143"/>
      <c r="O211" s="143"/>
      <c r="P211" s="143"/>
      <c r="Q211" s="143"/>
      <c r="R211" s="143"/>
      <c r="S211" s="143"/>
      <c r="T211" s="143"/>
      <c r="U211" s="143"/>
      <c r="V211" s="143"/>
      <c r="W211" s="103">
        <f t="shared" si="88"/>
        <v>0</v>
      </c>
      <c r="X211" s="611"/>
      <c r="Y211" s="611"/>
      <c r="Z211" s="611"/>
      <c r="AA211" s="611"/>
      <c r="AB211" s="611"/>
      <c r="AC211" s="143"/>
      <c r="AD211" s="143"/>
      <c r="AE211" s="143"/>
      <c r="AF211" s="143"/>
      <c r="AG211" s="143"/>
      <c r="AH211" s="143"/>
      <c r="AI211" s="143"/>
      <c r="AJ211" s="103">
        <f t="shared" si="89"/>
        <v>0</v>
      </c>
      <c r="AK211" s="123"/>
      <c r="AL211" s="123"/>
      <c r="AM211" s="123"/>
      <c r="AN211" s="105">
        <f t="shared" si="90"/>
        <v>0</v>
      </c>
      <c r="AO211" s="143"/>
      <c r="AP211" s="143"/>
      <c r="AQ211" s="143"/>
      <c r="AR211" s="146"/>
      <c r="AS211" s="224">
        <f t="shared" si="91"/>
        <v>0</v>
      </c>
      <c r="AT211" s="1133"/>
      <c r="AU211" s="126"/>
      <c r="AV211" s="126"/>
      <c r="AW211" s="126"/>
      <c r="AX211" s="126"/>
      <c r="AY211" s="126"/>
      <c r="AZ211" s="274"/>
      <c r="BA211" s="274"/>
      <c r="BB211" s="274"/>
      <c r="BC211" s="274"/>
      <c r="BD211" s="222">
        <f t="shared" si="92"/>
        <v>0</v>
      </c>
      <c r="BE211" s="1055">
        <f t="shared" si="93"/>
        <v>0</v>
      </c>
      <c r="BF211" s="3"/>
      <c r="BG211" s="113">
        <f t="shared" si="94"/>
        <v>0</v>
      </c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225"/>
      <c r="BR211" s="225"/>
      <c r="BS211" s="225"/>
      <c r="BT211" s="225"/>
      <c r="BU211" s="130">
        <f t="shared" si="95"/>
        <v>0</v>
      </c>
      <c r="BV211" s="3"/>
    </row>
    <row r="212" spans="1:74" ht="14.25" customHeight="1" x14ac:dyDescent="0.25">
      <c r="A212" s="3"/>
      <c r="B212" s="215">
        <v>46207</v>
      </c>
      <c r="C212" s="118"/>
      <c r="D212" s="123"/>
      <c r="E212" s="120"/>
      <c r="F212" s="120"/>
      <c r="G212" s="147">
        <f t="shared" si="87"/>
        <v>0</v>
      </c>
      <c r="H212" s="768"/>
      <c r="I212" s="611"/>
      <c r="J212" s="611"/>
      <c r="K212" s="611"/>
      <c r="L212" s="611"/>
      <c r="M212" s="611"/>
      <c r="N212" s="143"/>
      <c r="O212" s="143"/>
      <c r="P212" s="143"/>
      <c r="Q212" s="143"/>
      <c r="R212" s="143"/>
      <c r="S212" s="143"/>
      <c r="T212" s="143"/>
      <c r="U212" s="143"/>
      <c r="V212" s="143"/>
      <c r="W212" s="103">
        <f t="shared" si="88"/>
        <v>0</v>
      </c>
      <c r="X212" s="611"/>
      <c r="Y212" s="611"/>
      <c r="Z212" s="611"/>
      <c r="AA212" s="611"/>
      <c r="AB212" s="611"/>
      <c r="AC212" s="143"/>
      <c r="AD212" s="143"/>
      <c r="AE212" s="143"/>
      <c r="AF212" s="143"/>
      <c r="AG212" s="143"/>
      <c r="AH212" s="143"/>
      <c r="AI212" s="143"/>
      <c r="AJ212" s="103">
        <f t="shared" si="89"/>
        <v>0</v>
      </c>
      <c r="AK212" s="123"/>
      <c r="AL212" s="123"/>
      <c r="AM212" s="123"/>
      <c r="AN212" s="105">
        <f t="shared" si="90"/>
        <v>0</v>
      </c>
      <c r="AO212" s="143"/>
      <c r="AP212" s="143"/>
      <c r="AQ212" s="143"/>
      <c r="AR212" s="146"/>
      <c r="AS212" s="224">
        <f t="shared" si="91"/>
        <v>0</v>
      </c>
      <c r="AT212" s="1133"/>
      <c r="AU212" s="126"/>
      <c r="AV212" s="126"/>
      <c r="AW212" s="126"/>
      <c r="AX212" s="126"/>
      <c r="AY212" s="126"/>
      <c r="AZ212" s="274"/>
      <c r="BA212" s="274"/>
      <c r="BB212" s="274"/>
      <c r="BC212" s="274"/>
      <c r="BD212" s="222">
        <f t="shared" si="92"/>
        <v>0</v>
      </c>
      <c r="BE212" s="1055">
        <f t="shared" si="93"/>
        <v>0</v>
      </c>
      <c r="BF212" s="3"/>
      <c r="BG212" s="113">
        <f t="shared" si="94"/>
        <v>0</v>
      </c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225"/>
      <c r="BR212" s="225"/>
      <c r="BS212" s="225"/>
      <c r="BT212" s="225"/>
      <c r="BU212" s="130">
        <f t="shared" si="95"/>
        <v>0</v>
      </c>
      <c r="BV212" s="3"/>
    </row>
    <row r="213" spans="1:74" ht="14.25" customHeight="1" x14ac:dyDescent="0.25">
      <c r="A213" s="132"/>
      <c r="B213" s="215">
        <v>46208</v>
      </c>
      <c r="C213" s="133"/>
      <c r="D213" s="136"/>
      <c r="E213" s="135"/>
      <c r="F213" s="135"/>
      <c r="G213" s="147">
        <f t="shared" si="87"/>
        <v>0</v>
      </c>
      <c r="H213" s="768"/>
      <c r="I213" s="611"/>
      <c r="J213" s="611"/>
      <c r="K213" s="611"/>
      <c r="L213" s="611"/>
      <c r="M213" s="611"/>
      <c r="N213" s="143"/>
      <c r="O213" s="143"/>
      <c r="P213" s="143"/>
      <c r="Q213" s="143"/>
      <c r="R213" s="143"/>
      <c r="S213" s="143"/>
      <c r="T213" s="143"/>
      <c r="U213" s="143"/>
      <c r="V213" s="143"/>
      <c r="W213" s="103">
        <f t="shared" si="88"/>
        <v>0</v>
      </c>
      <c r="X213" s="611"/>
      <c r="Y213" s="611"/>
      <c r="Z213" s="611"/>
      <c r="AA213" s="611"/>
      <c r="AB213" s="611"/>
      <c r="AC213" s="143"/>
      <c r="AD213" s="143"/>
      <c r="AE213" s="143"/>
      <c r="AF213" s="143"/>
      <c r="AG213" s="143"/>
      <c r="AH213" s="143"/>
      <c r="AI213" s="143"/>
      <c r="AJ213" s="103">
        <f t="shared" si="89"/>
        <v>0</v>
      </c>
      <c r="AK213" s="136"/>
      <c r="AL213" s="136"/>
      <c r="AM213" s="136"/>
      <c r="AN213" s="105">
        <f t="shared" si="90"/>
        <v>0</v>
      </c>
      <c r="AO213" s="143"/>
      <c r="AP213" s="143"/>
      <c r="AQ213" s="143"/>
      <c r="AR213" s="146"/>
      <c r="AS213" s="224">
        <f t="shared" si="91"/>
        <v>0</v>
      </c>
      <c r="AT213" s="1133"/>
      <c r="AU213" s="126"/>
      <c r="AV213" s="126"/>
      <c r="AW213" s="126"/>
      <c r="AX213" s="126"/>
      <c r="AY213" s="126"/>
      <c r="AZ213" s="274"/>
      <c r="BA213" s="274"/>
      <c r="BB213" s="274"/>
      <c r="BC213" s="274"/>
      <c r="BD213" s="222">
        <f t="shared" si="92"/>
        <v>0</v>
      </c>
      <c r="BE213" s="456">
        <f t="shared" si="93"/>
        <v>0</v>
      </c>
      <c r="BF213" s="132"/>
      <c r="BG213" s="140">
        <f t="shared" si="94"/>
        <v>0</v>
      </c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26"/>
      <c r="BR213" s="126"/>
      <c r="BS213" s="126"/>
      <c r="BT213" s="126"/>
      <c r="BU213" s="130">
        <f t="shared" si="95"/>
        <v>0</v>
      </c>
      <c r="BV213" s="132"/>
    </row>
    <row r="214" spans="1:74" ht="14.25" customHeight="1" x14ac:dyDescent="0.25">
      <c r="A214" s="132"/>
      <c r="B214" s="215">
        <v>46209</v>
      </c>
      <c r="C214" s="133"/>
      <c r="D214" s="136"/>
      <c r="E214" s="135"/>
      <c r="F214" s="135"/>
      <c r="G214" s="147">
        <f t="shared" si="87"/>
        <v>0</v>
      </c>
      <c r="H214" s="768"/>
      <c r="I214" s="611"/>
      <c r="J214" s="611"/>
      <c r="K214" s="611"/>
      <c r="L214" s="611"/>
      <c r="M214" s="611"/>
      <c r="N214" s="143"/>
      <c r="O214" s="143"/>
      <c r="P214" s="143"/>
      <c r="Q214" s="143"/>
      <c r="R214" s="143"/>
      <c r="S214" s="143"/>
      <c r="T214" s="143"/>
      <c r="U214" s="143"/>
      <c r="V214" s="143"/>
      <c r="W214" s="103">
        <f t="shared" si="88"/>
        <v>0</v>
      </c>
      <c r="X214" s="611"/>
      <c r="Y214" s="611"/>
      <c r="Z214" s="611"/>
      <c r="AA214" s="611"/>
      <c r="AB214" s="611"/>
      <c r="AC214" s="143"/>
      <c r="AD214" s="143"/>
      <c r="AE214" s="143"/>
      <c r="AF214" s="143"/>
      <c r="AG214" s="143"/>
      <c r="AH214" s="143"/>
      <c r="AI214" s="143"/>
      <c r="AJ214" s="103">
        <f t="shared" si="89"/>
        <v>0</v>
      </c>
      <c r="AK214" s="136"/>
      <c r="AL214" s="136"/>
      <c r="AM214" s="136"/>
      <c r="AN214" s="105">
        <f t="shared" si="90"/>
        <v>0</v>
      </c>
      <c r="AO214" s="143"/>
      <c r="AP214" s="143"/>
      <c r="AQ214" s="143"/>
      <c r="AR214" s="146"/>
      <c r="AS214" s="224">
        <f t="shared" si="91"/>
        <v>0</v>
      </c>
      <c r="AT214" s="1133"/>
      <c r="AU214" s="126"/>
      <c r="AV214" s="126"/>
      <c r="AW214" s="126"/>
      <c r="AX214" s="126"/>
      <c r="AY214" s="126"/>
      <c r="AZ214" s="274"/>
      <c r="BA214" s="274"/>
      <c r="BB214" s="274"/>
      <c r="BC214" s="274"/>
      <c r="BD214" s="222">
        <f t="shared" si="92"/>
        <v>0</v>
      </c>
      <c r="BE214" s="456">
        <f t="shared" si="93"/>
        <v>0</v>
      </c>
      <c r="BF214" s="132"/>
      <c r="BG214" s="140">
        <f t="shared" si="94"/>
        <v>0</v>
      </c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26"/>
      <c r="BR214" s="126"/>
      <c r="BS214" s="126"/>
      <c r="BT214" s="126"/>
      <c r="BU214" s="130">
        <f t="shared" si="95"/>
        <v>0</v>
      </c>
      <c r="BV214" s="132"/>
    </row>
    <row r="215" spans="1:74" ht="14.25" customHeight="1" x14ac:dyDescent="0.25">
      <c r="A215" s="132"/>
      <c r="B215" s="215">
        <v>46210</v>
      </c>
      <c r="C215" s="133"/>
      <c r="D215" s="136"/>
      <c r="E215" s="135"/>
      <c r="F215" s="135"/>
      <c r="G215" s="147">
        <f t="shared" si="87"/>
        <v>0</v>
      </c>
      <c r="H215" s="768"/>
      <c r="I215" s="611"/>
      <c r="J215" s="611"/>
      <c r="K215" s="611"/>
      <c r="L215" s="611"/>
      <c r="M215" s="611"/>
      <c r="N215" s="143"/>
      <c r="O215" s="143"/>
      <c r="P215" s="143"/>
      <c r="Q215" s="143"/>
      <c r="R215" s="143"/>
      <c r="S215" s="143"/>
      <c r="T215" s="143"/>
      <c r="U215" s="143"/>
      <c r="V215" s="143"/>
      <c r="W215" s="103">
        <f t="shared" si="88"/>
        <v>0</v>
      </c>
      <c r="X215" s="611"/>
      <c r="Y215" s="611"/>
      <c r="Z215" s="611"/>
      <c r="AA215" s="611"/>
      <c r="AB215" s="611"/>
      <c r="AC215" s="143"/>
      <c r="AD215" s="143"/>
      <c r="AE215" s="143"/>
      <c r="AF215" s="143"/>
      <c r="AG215" s="143"/>
      <c r="AH215" s="143"/>
      <c r="AI215" s="143"/>
      <c r="AJ215" s="103">
        <f t="shared" si="89"/>
        <v>0</v>
      </c>
      <c r="AK215" s="136"/>
      <c r="AL215" s="136"/>
      <c r="AM215" s="136"/>
      <c r="AN215" s="105">
        <f t="shared" si="90"/>
        <v>0</v>
      </c>
      <c r="AO215" s="143"/>
      <c r="AP215" s="143"/>
      <c r="AQ215" s="143"/>
      <c r="AR215" s="146"/>
      <c r="AS215" s="224">
        <f t="shared" si="91"/>
        <v>0</v>
      </c>
      <c r="AT215" s="1133"/>
      <c r="AU215" s="126"/>
      <c r="AV215" s="126"/>
      <c r="AW215" s="126"/>
      <c r="AX215" s="126"/>
      <c r="AY215" s="126"/>
      <c r="AZ215" s="274"/>
      <c r="BA215" s="274"/>
      <c r="BB215" s="274"/>
      <c r="BC215" s="274"/>
      <c r="BD215" s="222">
        <f t="shared" si="92"/>
        <v>0</v>
      </c>
      <c r="BE215" s="456">
        <f t="shared" si="93"/>
        <v>0</v>
      </c>
      <c r="BF215" s="132"/>
      <c r="BG215" s="140">
        <f t="shared" si="94"/>
        <v>0</v>
      </c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26"/>
      <c r="BR215" s="126"/>
      <c r="BS215" s="126"/>
      <c r="BT215" s="126"/>
      <c r="BU215" s="130">
        <f t="shared" si="95"/>
        <v>0</v>
      </c>
      <c r="BV215" s="132"/>
    </row>
    <row r="216" spans="1:74" ht="14.25" customHeight="1" x14ac:dyDescent="0.25">
      <c r="A216" s="132"/>
      <c r="B216" s="215">
        <v>46211</v>
      </c>
      <c r="C216" s="133"/>
      <c r="D216" s="136"/>
      <c r="E216" s="135"/>
      <c r="F216" s="135"/>
      <c r="G216" s="147">
        <f t="shared" si="87"/>
        <v>0</v>
      </c>
      <c r="H216" s="768"/>
      <c r="I216" s="611"/>
      <c r="J216" s="611"/>
      <c r="K216" s="611"/>
      <c r="L216" s="611"/>
      <c r="M216" s="611"/>
      <c r="N216" s="143"/>
      <c r="O216" s="143"/>
      <c r="P216" s="143"/>
      <c r="Q216" s="143"/>
      <c r="R216" s="143"/>
      <c r="S216" s="143"/>
      <c r="T216" s="143"/>
      <c r="U216" s="143"/>
      <c r="V216" s="143"/>
      <c r="W216" s="103">
        <f t="shared" si="88"/>
        <v>0</v>
      </c>
      <c r="X216" s="611"/>
      <c r="Y216" s="611"/>
      <c r="Z216" s="611"/>
      <c r="AA216" s="611"/>
      <c r="AB216" s="611"/>
      <c r="AC216" s="143"/>
      <c r="AD216" s="143"/>
      <c r="AE216" s="143"/>
      <c r="AF216" s="143"/>
      <c r="AG216" s="143"/>
      <c r="AH216" s="143"/>
      <c r="AI216" s="143"/>
      <c r="AJ216" s="103">
        <f t="shared" si="89"/>
        <v>0</v>
      </c>
      <c r="AK216" s="136"/>
      <c r="AL216" s="136"/>
      <c r="AM216" s="136"/>
      <c r="AN216" s="105">
        <f t="shared" si="90"/>
        <v>0</v>
      </c>
      <c r="AO216" s="143"/>
      <c r="AP216" s="143"/>
      <c r="AQ216" s="143"/>
      <c r="AR216" s="146"/>
      <c r="AS216" s="224">
        <f t="shared" si="91"/>
        <v>0</v>
      </c>
      <c r="AT216" s="1133"/>
      <c r="AU216" s="126"/>
      <c r="AV216" s="126"/>
      <c r="AW216" s="126"/>
      <c r="AX216" s="126"/>
      <c r="AY216" s="126"/>
      <c r="AZ216" s="274"/>
      <c r="BA216" s="274"/>
      <c r="BB216" s="274"/>
      <c r="BC216" s="274"/>
      <c r="BD216" s="222">
        <f t="shared" si="92"/>
        <v>0</v>
      </c>
      <c r="BE216" s="456">
        <f t="shared" si="93"/>
        <v>0</v>
      </c>
      <c r="BF216" s="132"/>
      <c r="BG216" s="140">
        <f t="shared" si="94"/>
        <v>0</v>
      </c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26"/>
      <c r="BR216" s="126"/>
      <c r="BS216" s="126"/>
      <c r="BT216" s="126"/>
      <c r="BU216" s="130">
        <f t="shared" si="95"/>
        <v>0</v>
      </c>
      <c r="BV216" s="132"/>
    </row>
    <row r="217" spans="1:74" ht="14.25" customHeight="1" x14ac:dyDescent="0.25">
      <c r="A217" s="132"/>
      <c r="B217" s="215">
        <v>46212</v>
      </c>
      <c r="C217" s="133"/>
      <c r="D217" s="136"/>
      <c r="E217" s="135"/>
      <c r="F217" s="135"/>
      <c r="G217" s="147">
        <f t="shared" si="87"/>
        <v>0</v>
      </c>
      <c r="H217" s="768"/>
      <c r="I217" s="611"/>
      <c r="J217" s="611"/>
      <c r="K217" s="611"/>
      <c r="L217" s="611"/>
      <c r="M217" s="611"/>
      <c r="N217" s="143"/>
      <c r="O217" s="143"/>
      <c r="P217" s="143"/>
      <c r="Q217" s="143"/>
      <c r="R217" s="143"/>
      <c r="S217" s="143"/>
      <c r="T217" s="143"/>
      <c r="U217" s="143"/>
      <c r="V217" s="143"/>
      <c r="W217" s="103">
        <f t="shared" si="88"/>
        <v>0</v>
      </c>
      <c r="X217" s="611"/>
      <c r="Y217" s="611"/>
      <c r="Z217" s="611"/>
      <c r="AA217" s="611"/>
      <c r="AB217" s="611"/>
      <c r="AC217" s="143"/>
      <c r="AD217" s="143"/>
      <c r="AE217" s="143"/>
      <c r="AF217" s="143"/>
      <c r="AG217" s="143"/>
      <c r="AH217" s="143"/>
      <c r="AI217" s="143"/>
      <c r="AJ217" s="103">
        <f t="shared" si="89"/>
        <v>0</v>
      </c>
      <c r="AK217" s="136"/>
      <c r="AL217" s="136"/>
      <c r="AM217" s="136"/>
      <c r="AN217" s="105">
        <f t="shared" si="90"/>
        <v>0</v>
      </c>
      <c r="AO217" s="143"/>
      <c r="AP217" s="143"/>
      <c r="AQ217" s="143"/>
      <c r="AR217" s="146"/>
      <c r="AS217" s="224">
        <f t="shared" si="91"/>
        <v>0</v>
      </c>
      <c r="AT217" s="1133"/>
      <c r="AU217" s="126"/>
      <c r="AV217" s="126"/>
      <c r="AW217" s="126"/>
      <c r="AX217" s="126"/>
      <c r="AY217" s="126"/>
      <c r="AZ217" s="274"/>
      <c r="BA217" s="274"/>
      <c r="BB217" s="274"/>
      <c r="BC217" s="274"/>
      <c r="BD217" s="222">
        <f t="shared" si="92"/>
        <v>0</v>
      </c>
      <c r="BE217" s="456">
        <f t="shared" si="93"/>
        <v>0</v>
      </c>
      <c r="BF217" s="132"/>
      <c r="BG217" s="140">
        <f t="shared" si="94"/>
        <v>0</v>
      </c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26"/>
      <c r="BR217" s="126"/>
      <c r="BS217" s="126"/>
      <c r="BT217" s="126"/>
      <c r="BU217" s="130">
        <f t="shared" si="95"/>
        <v>0</v>
      </c>
      <c r="BV217" s="132"/>
    </row>
    <row r="218" spans="1:74" ht="14.25" customHeight="1" x14ac:dyDescent="0.25">
      <c r="A218" s="132"/>
      <c r="B218" s="215">
        <v>46213</v>
      </c>
      <c r="C218" s="133"/>
      <c r="D218" s="136"/>
      <c r="E218" s="135"/>
      <c r="F218" s="135"/>
      <c r="G218" s="147">
        <f t="shared" si="87"/>
        <v>0</v>
      </c>
      <c r="H218" s="768"/>
      <c r="I218" s="611"/>
      <c r="J218" s="611"/>
      <c r="K218" s="611"/>
      <c r="L218" s="611"/>
      <c r="M218" s="611"/>
      <c r="N218" s="143"/>
      <c r="O218" s="143"/>
      <c r="P218" s="143"/>
      <c r="Q218" s="143"/>
      <c r="R218" s="143"/>
      <c r="S218" s="143"/>
      <c r="T218" s="143"/>
      <c r="U218" s="143"/>
      <c r="V218" s="143"/>
      <c r="W218" s="103">
        <f t="shared" si="88"/>
        <v>0</v>
      </c>
      <c r="X218" s="611"/>
      <c r="Y218" s="611"/>
      <c r="Z218" s="611"/>
      <c r="AA218" s="611"/>
      <c r="AB218" s="611"/>
      <c r="AC218" s="143"/>
      <c r="AD218" s="143"/>
      <c r="AE218" s="143"/>
      <c r="AF218" s="143"/>
      <c r="AG218" s="143"/>
      <c r="AH218" s="143"/>
      <c r="AI218" s="143"/>
      <c r="AJ218" s="103">
        <f t="shared" si="89"/>
        <v>0</v>
      </c>
      <c r="AK218" s="136"/>
      <c r="AL218" s="136"/>
      <c r="AM218" s="136"/>
      <c r="AN218" s="105">
        <f t="shared" si="90"/>
        <v>0</v>
      </c>
      <c r="AO218" s="143"/>
      <c r="AP218" s="143"/>
      <c r="AQ218" s="143"/>
      <c r="AR218" s="146"/>
      <c r="AS218" s="224">
        <f t="shared" si="91"/>
        <v>0</v>
      </c>
      <c r="AT218" s="1133"/>
      <c r="AU218" s="126"/>
      <c r="AV218" s="126"/>
      <c r="AW218" s="126"/>
      <c r="AX218" s="126"/>
      <c r="AY218" s="126"/>
      <c r="AZ218" s="274"/>
      <c r="BA218" s="274"/>
      <c r="BB218" s="274"/>
      <c r="BC218" s="274"/>
      <c r="BD218" s="222">
        <f t="shared" si="92"/>
        <v>0</v>
      </c>
      <c r="BE218" s="456">
        <f t="shared" si="93"/>
        <v>0</v>
      </c>
      <c r="BF218" s="132"/>
      <c r="BG218" s="140">
        <f t="shared" si="94"/>
        <v>0</v>
      </c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26"/>
      <c r="BR218" s="126"/>
      <c r="BS218" s="126"/>
      <c r="BT218" s="126"/>
      <c r="BU218" s="130">
        <f t="shared" si="95"/>
        <v>0</v>
      </c>
      <c r="BV218" s="132"/>
    </row>
    <row r="219" spans="1:74" ht="14.25" customHeight="1" x14ac:dyDescent="0.25">
      <c r="A219" s="132"/>
      <c r="B219" s="215">
        <v>46214</v>
      </c>
      <c r="C219" s="133"/>
      <c r="D219" s="136"/>
      <c r="E219" s="135"/>
      <c r="F219" s="135"/>
      <c r="G219" s="147">
        <f t="shared" si="87"/>
        <v>0</v>
      </c>
      <c r="H219" s="768"/>
      <c r="I219" s="611"/>
      <c r="J219" s="611"/>
      <c r="K219" s="611"/>
      <c r="L219" s="611"/>
      <c r="M219" s="611"/>
      <c r="N219" s="143"/>
      <c r="O219" s="143"/>
      <c r="P219" s="143"/>
      <c r="Q219" s="143"/>
      <c r="R219" s="143"/>
      <c r="S219" s="143"/>
      <c r="T219" s="143"/>
      <c r="U219" s="143"/>
      <c r="V219" s="143"/>
      <c r="W219" s="103">
        <f t="shared" si="88"/>
        <v>0</v>
      </c>
      <c r="X219" s="611"/>
      <c r="Y219" s="611"/>
      <c r="Z219" s="611"/>
      <c r="AA219" s="611"/>
      <c r="AB219" s="611"/>
      <c r="AC219" s="143"/>
      <c r="AD219" s="143"/>
      <c r="AE219" s="143"/>
      <c r="AF219" s="143"/>
      <c r="AG219" s="143"/>
      <c r="AH219" s="143"/>
      <c r="AI219" s="143"/>
      <c r="AJ219" s="103">
        <f t="shared" si="89"/>
        <v>0</v>
      </c>
      <c r="AK219" s="136"/>
      <c r="AL219" s="136"/>
      <c r="AM219" s="136"/>
      <c r="AN219" s="105">
        <f t="shared" si="90"/>
        <v>0</v>
      </c>
      <c r="AO219" s="143"/>
      <c r="AP219" s="143"/>
      <c r="AQ219" s="143"/>
      <c r="AR219" s="146"/>
      <c r="AS219" s="224">
        <f t="shared" si="91"/>
        <v>0</v>
      </c>
      <c r="AT219" s="1133"/>
      <c r="AU219" s="126"/>
      <c r="AV219" s="126"/>
      <c r="AW219" s="126"/>
      <c r="AX219" s="126"/>
      <c r="AY219" s="126"/>
      <c r="AZ219" s="274"/>
      <c r="BA219" s="274"/>
      <c r="BB219" s="274"/>
      <c r="BC219" s="274"/>
      <c r="BD219" s="222">
        <f t="shared" si="92"/>
        <v>0</v>
      </c>
      <c r="BE219" s="456">
        <f t="shared" si="93"/>
        <v>0</v>
      </c>
      <c r="BF219" s="132"/>
      <c r="BG219" s="140">
        <f t="shared" si="94"/>
        <v>0</v>
      </c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26"/>
      <c r="BR219" s="126"/>
      <c r="BS219" s="126"/>
      <c r="BT219" s="126"/>
      <c r="BU219" s="130">
        <f t="shared" si="95"/>
        <v>0</v>
      </c>
      <c r="BV219" s="132"/>
    </row>
    <row r="220" spans="1:74" ht="14.25" customHeight="1" x14ac:dyDescent="0.25">
      <c r="A220" s="132"/>
      <c r="B220" s="215">
        <v>46215</v>
      </c>
      <c r="C220" s="133"/>
      <c r="D220" s="136"/>
      <c r="E220" s="135"/>
      <c r="F220" s="135"/>
      <c r="G220" s="147">
        <f t="shared" si="87"/>
        <v>0</v>
      </c>
      <c r="H220" s="768"/>
      <c r="I220" s="611"/>
      <c r="J220" s="611"/>
      <c r="K220" s="611"/>
      <c r="L220" s="611"/>
      <c r="M220" s="611"/>
      <c r="N220" s="143"/>
      <c r="O220" s="143"/>
      <c r="P220" s="143"/>
      <c r="Q220" s="143"/>
      <c r="R220" s="143"/>
      <c r="S220" s="143"/>
      <c r="T220" s="143"/>
      <c r="U220" s="143"/>
      <c r="V220" s="143"/>
      <c r="W220" s="103">
        <f t="shared" si="88"/>
        <v>0</v>
      </c>
      <c r="X220" s="611"/>
      <c r="Y220" s="611"/>
      <c r="Z220" s="611"/>
      <c r="AA220" s="611"/>
      <c r="AB220" s="611"/>
      <c r="AC220" s="143"/>
      <c r="AD220" s="143"/>
      <c r="AE220" s="143"/>
      <c r="AF220" s="143"/>
      <c r="AG220" s="143"/>
      <c r="AH220" s="143"/>
      <c r="AI220" s="143"/>
      <c r="AJ220" s="103">
        <f t="shared" si="89"/>
        <v>0</v>
      </c>
      <c r="AK220" s="136"/>
      <c r="AL220" s="136"/>
      <c r="AM220" s="136"/>
      <c r="AN220" s="105">
        <f t="shared" si="90"/>
        <v>0</v>
      </c>
      <c r="AO220" s="143"/>
      <c r="AP220" s="143"/>
      <c r="AQ220" s="143"/>
      <c r="AR220" s="146"/>
      <c r="AS220" s="224">
        <f t="shared" si="91"/>
        <v>0</v>
      </c>
      <c r="AT220" s="1133"/>
      <c r="AU220" s="126"/>
      <c r="AV220" s="126"/>
      <c r="AW220" s="126"/>
      <c r="AX220" s="126"/>
      <c r="AY220" s="126"/>
      <c r="AZ220" s="274"/>
      <c r="BA220" s="274"/>
      <c r="BB220" s="274"/>
      <c r="BC220" s="274"/>
      <c r="BD220" s="222">
        <f t="shared" si="92"/>
        <v>0</v>
      </c>
      <c r="BE220" s="456">
        <f t="shared" si="93"/>
        <v>0</v>
      </c>
      <c r="BF220" s="132"/>
      <c r="BG220" s="140">
        <f t="shared" si="94"/>
        <v>0</v>
      </c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26"/>
      <c r="BR220" s="126"/>
      <c r="BS220" s="126"/>
      <c r="BT220" s="126"/>
      <c r="BU220" s="130">
        <f t="shared" si="95"/>
        <v>0</v>
      </c>
      <c r="BV220" s="132"/>
    </row>
    <row r="221" spans="1:74" ht="14.25" customHeight="1" x14ac:dyDescent="0.25">
      <c r="A221" s="132"/>
      <c r="B221" s="215">
        <v>46216</v>
      </c>
      <c r="C221" s="133"/>
      <c r="D221" s="136"/>
      <c r="E221" s="135"/>
      <c r="F221" s="135"/>
      <c r="G221" s="147">
        <f t="shared" si="87"/>
        <v>0</v>
      </c>
      <c r="H221" s="768"/>
      <c r="I221" s="611"/>
      <c r="J221" s="611"/>
      <c r="K221" s="611"/>
      <c r="L221" s="611"/>
      <c r="M221" s="611"/>
      <c r="N221" s="143"/>
      <c r="O221" s="143"/>
      <c r="P221" s="143"/>
      <c r="Q221" s="143"/>
      <c r="R221" s="143"/>
      <c r="S221" s="143"/>
      <c r="T221" s="143"/>
      <c r="U221" s="143"/>
      <c r="V221" s="143"/>
      <c r="W221" s="103">
        <f t="shared" si="88"/>
        <v>0</v>
      </c>
      <c r="X221" s="611"/>
      <c r="Y221" s="611"/>
      <c r="Z221" s="611"/>
      <c r="AA221" s="611"/>
      <c r="AB221" s="611"/>
      <c r="AC221" s="143"/>
      <c r="AD221" s="143"/>
      <c r="AE221" s="143"/>
      <c r="AF221" s="143"/>
      <c r="AG221" s="143"/>
      <c r="AH221" s="143"/>
      <c r="AI221" s="143"/>
      <c r="AJ221" s="103">
        <f t="shared" si="89"/>
        <v>0</v>
      </c>
      <c r="AK221" s="136"/>
      <c r="AL221" s="136"/>
      <c r="AM221" s="136"/>
      <c r="AN221" s="105">
        <f t="shared" si="90"/>
        <v>0</v>
      </c>
      <c r="AO221" s="143"/>
      <c r="AP221" s="143"/>
      <c r="AQ221" s="143"/>
      <c r="AR221" s="146"/>
      <c r="AS221" s="224">
        <f t="shared" si="91"/>
        <v>0</v>
      </c>
      <c r="AT221" s="1133"/>
      <c r="AU221" s="126"/>
      <c r="AV221" s="126"/>
      <c r="AW221" s="126"/>
      <c r="AX221" s="126"/>
      <c r="AY221" s="126"/>
      <c r="AZ221" s="274"/>
      <c r="BA221" s="274"/>
      <c r="BB221" s="274"/>
      <c r="BC221" s="274"/>
      <c r="BD221" s="222">
        <f t="shared" si="92"/>
        <v>0</v>
      </c>
      <c r="BE221" s="456">
        <f t="shared" si="93"/>
        <v>0</v>
      </c>
      <c r="BF221" s="132"/>
      <c r="BG221" s="140">
        <f t="shared" si="94"/>
        <v>0</v>
      </c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26"/>
      <c r="BR221" s="126"/>
      <c r="BS221" s="126"/>
      <c r="BT221" s="126"/>
      <c r="BU221" s="130">
        <f t="shared" si="95"/>
        <v>0</v>
      </c>
      <c r="BV221" s="132"/>
    </row>
    <row r="222" spans="1:74" ht="14.25" customHeight="1" x14ac:dyDescent="0.25">
      <c r="A222" s="132"/>
      <c r="B222" s="215">
        <v>46217</v>
      </c>
      <c r="C222" s="133"/>
      <c r="D222" s="136"/>
      <c r="E222" s="135"/>
      <c r="F222" s="135"/>
      <c r="G222" s="147">
        <f t="shared" si="87"/>
        <v>0</v>
      </c>
      <c r="H222" s="768"/>
      <c r="I222" s="611"/>
      <c r="J222" s="611"/>
      <c r="K222" s="611"/>
      <c r="L222" s="611"/>
      <c r="M222" s="611"/>
      <c r="N222" s="143"/>
      <c r="O222" s="143"/>
      <c r="P222" s="143"/>
      <c r="Q222" s="143"/>
      <c r="R222" s="143"/>
      <c r="S222" s="143"/>
      <c r="T222" s="143"/>
      <c r="U222" s="143"/>
      <c r="V222" s="143"/>
      <c r="W222" s="103">
        <f t="shared" si="88"/>
        <v>0</v>
      </c>
      <c r="X222" s="611"/>
      <c r="Y222" s="380"/>
      <c r="Z222" s="611"/>
      <c r="AA222" s="611"/>
      <c r="AB222" s="611"/>
      <c r="AC222" s="143"/>
      <c r="AD222" s="143"/>
      <c r="AE222" s="143"/>
      <c r="AF222" s="143"/>
      <c r="AG222" s="143"/>
      <c r="AH222" s="143"/>
      <c r="AI222" s="143"/>
      <c r="AJ222" s="103">
        <f t="shared" si="89"/>
        <v>0</v>
      </c>
      <c r="AK222" s="136"/>
      <c r="AL222" s="136"/>
      <c r="AM222" s="136"/>
      <c r="AN222" s="105">
        <f t="shared" si="90"/>
        <v>0</v>
      </c>
      <c r="AO222" s="143"/>
      <c r="AP222" s="143"/>
      <c r="AQ222" s="143"/>
      <c r="AR222" s="146"/>
      <c r="AS222" s="224">
        <f t="shared" si="91"/>
        <v>0</v>
      </c>
      <c r="AT222" s="1133"/>
      <c r="AU222" s="126"/>
      <c r="AV222" s="126"/>
      <c r="AW222" s="126"/>
      <c r="AX222" s="126"/>
      <c r="AY222" s="126"/>
      <c r="AZ222" s="274"/>
      <c r="BA222" s="274"/>
      <c r="BB222" s="274"/>
      <c r="BC222" s="274"/>
      <c r="BD222" s="222">
        <f t="shared" si="92"/>
        <v>0</v>
      </c>
      <c r="BE222" s="456">
        <f t="shared" si="93"/>
        <v>0</v>
      </c>
      <c r="BF222" s="132"/>
      <c r="BG222" s="140">
        <f t="shared" si="94"/>
        <v>0</v>
      </c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26"/>
      <c r="BR222" s="126"/>
      <c r="BS222" s="126"/>
      <c r="BT222" s="126"/>
      <c r="BU222" s="130">
        <f t="shared" si="95"/>
        <v>0</v>
      </c>
      <c r="BV222" s="132"/>
    </row>
    <row r="223" spans="1:74" ht="14.25" customHeight="1" x14ac:dyDescent="0.25">
      <c r="A223" s="132"/>
      <c r="B223" s="215">
        <v>46218</v>
      </c>
      <c r="C223" s="133"/>
      <c r="D223" s="132"/>
      <c r="E223" s="135"/>
      <c r="F223" s="135"/>
      <c r="G223" s="147">
        <f t="shared" si="87"/>
        <v>0</v>
      </c>
      <c r="H223" s="768"/>
      <c r="I223" s="611"/>
      <c r="J223" s="611"/>
      <c r="K223" s="611"/>
      <c r="L223" s="611"/>
      <c r="M223" s="611"/>
      <c r="N223" s="143"/>
      <c r="O223" s="143"/>
      <c r="P223" s="143"/>
      <c r="Q223" s="143"/>
      <c r="R223" s="143"/>
      <c r="S223" s="143"/>
      <c r="T223" s="143"/>
      <c r="U223" s="143"/>
      <c r="V223" s="143"/>
      <c r="W223" s="103">
        <f t="shared" si="88"/>
        <v>0</v>
      </c>
      <c r="X223" s="611"/>
      <c r="Y223" s="611"/>
      <c r="Z223" s="611"/>
      <c r="AA223" s="611"/>
      <c r="AB223" s="611"/>
      <c r="AC223" s="143"/>
      <c r="AD223" s="143"/>
      <c r="AE223" s="143"/>
      <c r="AF223" s="143"/>
      <c r="AG223" s="143"/>
      <c r="AH223" s="143"/>
      <c r="AI223" s="143"/>
      <c r="AJ223" s="103">
        <f t="shared" si="89"/>
        <v>0</v>
      </c>
      <c r="AK223" s="136"/>
      <c r="AL223" s="136"/>
      <c r="AM223" s="136"/>
      <c r="AN223" s="105">
        <f t="shared" si="90"/>
        <v>0</v>
      </c>
      <c r="AO223" s="143"/>
      <c r="AP223" s="143"/>
      <c r="AQ223" s="143"/>
      <c r="AR223" s="146"/>
      <c r="AS223" s="224">
        <f t="shared" si="91"/>
        <v>0</v>
      </c>
      <c r="AT223" s="1133"/>
      <c r="AU223" s="126"/>
      <c r="AV223" s="126"/>
      <c r="AW223" s="126"/>
      <c r="AX223" s="126"/>
      <c r="AY223" s="126"/>
      <c r="AZ223" s="274"/>
      <c r="BA223" s="274"/>
      <c r="BB223" s="274"/>
      <c r="BC223" s="274"/>
      <c r="BD223" s="222">
        <f t="shared" si="92"/>
        <v>0</v>
      </c>
      <c r="BE223" s="456">
        <f t="shared" si="93"/>
        <v>0</v>
      </c>
      <c r="BF223" s="132"/>
      <c r="BG223" s="140">
        <f t="shared" si="94"/>
        <v>0</v>
      </c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26"/>
      <c r="BR223" s="126"/>
      <c r="BS223" s="126"/>
      <c r="BT223" s="126"/>
      <c r="BU223" s="130">
        <f t="shared" si="95"/>
        <v>0</v>
      </c>
      <c r="BV223" s="132"/>
    </row>
    <row r="224" spans="1:74" ht="14.25" customHeight="1" x14ac:dyDescent="0.25">
      <c r="A224" s="132"/>
      <c r="B224" s="215">
        <v>46219</v>
      </c>
      <c r="C224" s="133"/>
      <c r="D224" s="136"/>
      <c r="E224" s="135"/>
      <c r="F224" s="135"/>
      <c r="G224" s="147">
        <f t="shared" si="87"/>
        <v>0</v>
      </c>
      <c r="H224" s="768"/>
      <c r="I224" s="611"/>
      <c r="J224" s="611"/>
      <c r="K224" s="611"/>
      <c r="L224" s="611"/>
      <c r="M224" s="611"/>
      <c r="N224" s="143"/>
      <c r="O224" s="143"/>
      <c r="P224" s="143"/>
      <c r="Q224" s="143"/>
      <c r="R224" s="143"/>
      <c r="S224" s="143"/>
      <c r="T224" s="143"/>
      <c r="U224" s="143"/>
      <c r="V224" s="143"/>
      <c r="W224" s="103">
        <f t="shared" si="88"/>
        <v>0</v>
      </c>
      <c r="X224" s="611"/>
      <c r="Y224" s="611"/>
      <c r="Z224" s="611"/>
      <c r="AA224" s="611"/>
      <c r="AB224" s="611"/>
      <c r="AC224" s="143"/>
      <c r="AD224" s="143"/>
      <c r="AE224" s="143"/>
      <c r="AF224" s="143"/>
      <c r="AG224" s="143"/>
      <c r="AH224" s="143"/>
      <c r="AI224" s="143"/>
      <c r="AJ224" s="300">
        <f t="shared" si="89"/>
        <v>0</v>
      </c>
      <c r="AK224" s="136"/>
      <c r="AL224" s="136"/>
      <c r="AM224" s="136"/>
      <c r="AN224" s="975">
        <f t="shared" si="90"/>
        <v>0</v>
      </c>
      <c r="AO224" s="1131"/>
      <c r="AP224" s="144"/>
      <c r="AQ224" s="143"/>
      <c r="AR224" s="146"/>
      <c r="AS224" s="224">
        <f t="shared" si="91"/>
        <v>0</v>
      </c>
      <c r="AT224" s="1133"/>
      <c r="AU224" s="126"/>
      <c r="AV224" s="126"/>
      <c r="AW224" s="126"/>
      <c r="AX224" s="126"/>
      <c r="AY224" s="126"/>
      <c r="AZ224" s="274"/>
      <c r="BA224" s="274"/>
      <c r="BB224" s="274"/>
      <c r="BC224" s="274"/>
      <c r="BD224" s="222">
        <f t="shared" si="92"/>
        <v>0</v>
      </c>
      <c r="BE224" s="456">
        <f t="shared" si="93"/>
        <v>0</v>
      </c>
      <c r="BF224" s="132"/>
      <c r="BG224" s="140">
        <f t="shared" si="94"/>
        <v>0</v>
      </c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26"/>
      <c r="BR224" s="126"/>
      <c r="BS224" s="126"/>
      <c r="BT224" s="126"/>
      <c r="BU224" s="130">
        <f t="shared" si="95"/>
        <v>0</v>
      </c>
      <c r="BV224" s="132"/>
    </row>
    <row r="225" spans="1:74" ht="14.25" customHeight="1" x14ac:dyDescent="0.25">
      <c r="A225" s="5"/>
      <c r="B225" s="215">
        <v>46220</v>
      </c>
      <c r="C225" s="133"/>
      <c r="D225" s="136"/>
      <c r="E225" s="135"/>
      <c r="F225" s="135"/>
      <c r="G225" s="147">
        <f t="shared" si="87"/>
        <v>0</v>
      </c>
      <c r="H225" s="768"/>
      <c r="I225" s="611"/>
      <c r="J225" s="611"/>
      <c r="K225" s="611"/>
      <c r="L225" s="611"/>
      <c r="M225" s="611"/>
      <c r="N225" s="143"/>
      <c r="O225" s="143"/>
      <c r="P225" s="143"/>
      <c r="Q225" s="143"/>
      <c r="R225" s="143"/>
      <c r="S225" s="143"/>
      <c r="T225" s="143"/>
      <c r="U225" s="143"/>
      <c r="V225" s="143"/>
      <c r="W225" s="103">
        <f t="shared" si="88"/>
        <v>0</v>
      </c>
      <c r="X225" s="611"/>
      <c r="Y225" s="611"/>
      <c r="Z225" s="611"/>
      <c r="AA225" s="611"/>
      <c r="AB225" s="611"/>
      <c r="AC225" s="143"/>
      <c r="AD225" s="143"/>
      <c r="AE225" s="143"/>
      <c r="AF225" s="143"/>
      <c r="AG225" s="143"/>
      <c r="AH225" s="143"/>
      <c r="AI225" s="143"/>
      <c r="AJ225" s="103">
        <f t="shared" si="89"/>
        <v>0</v>
      </c>
      <c r="AK225" s="136"/>
      <c r="AL225" s="136"/>
      <c r="AM225" s="136"/>
      <c r="AN225" s="975">
        <f t="shared" si="90"/>
        <v>0</v>
      </c>
      <c r="AO225" s="143"/>
      <c r="AP225" s="143"/>
      <c r="AQ225" s="143"/>
      <c r="AR225" s="146"/>
      <c r="AS225" s="224">
        <f t="shared" si="91"/>
        <v>0</v>
      </c>
      <c r="AT225" s="1133"/>
      <c r="AU225" s="126"/>
      <c r="AV225" s="126"/>
      <c r="AW225" s="126"/>
      <c r="AX225" s="126"/>
      <c r="AY225" s="126"/>
      <c r="AZ225" s="274"/>
      <c r="BA225" s="274"/>
      <c r="BB225" s="274"/>
      <c r="BC225" s="274"/>
      <c r="BD225" s="222">
        <f t="shared" si="92"/>
        <v>0</v>
      </c>
      <c r="BE225" s="456">
        <f t="shared" si="93"/>
        <v>0</v>
      </c>
      <c r="BF225" s="132"/>
      <c r="BG225" s="140">
        <f t="shared" si="94"/>
        <v>0</v>
      </c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26"/>
      <c r="BR225" s="126"/>
      <c r="BS225" s="126"/>
      <c r="BT225" s="126"/>
      <c r="BU225" s="130">
        <f t="shared" si="95"/>
        <v>0</v>
      </c>
      <c r="BV225" s="132"/>
    </row>
    <row r="226" spans="1:74" ht="14.25" customHeight="1" x14ac:dyDescent="0.25">
      <c r="A226" s="132"/>
      <c r="B226" s="215">
        <v>46221</v>
      </c>
      <c r="C226" s="133"/>
      <c r="D226" s="136"/>
      <c r="E226" s="135"/>
      <c r="F226" s="135"/>
      <c r="G226" s="147">
        <f t="shared" si="87"/>
        <v>0</v>
      </c>
      <c r="H226" s="768"/>
      <c r="I226" s="611"/>
      <c r="J226" s="611"/>
      <c r="K226" s="611"/>
      <c r="L226" s="611"/>
      <c r="M226" s="611"/>
      <c r="N226" s="143"/>
      <c r="O226" s="143"/>
      <c r="P226" s="143"/>
      <c r="Q226" s="143"/>
      <c r="R226" s="143"/>
      <c r="S226" s="143"/>
      <c r="T226" s="143"/>
      <c r="U226" s="143"/>
      <c r="V226" s="143"/>
      <c r="W226" s="103">
        <f t="shared" si="88"/>
        <v>0</v>
      </c>
      <c r="X226" s="611"/>
      <c r="Y226" s="611"/>
      <c r="Z226" s="611"/>
      <c r="AA226" s="611"/>
      <c r="AB226" s="611"/>
      <c r="AC226" s="143"/>
      <c r="AD226" s="143"/>
      <c r="AE226" s="143"/>
      <c r="AF226" s="143"/>
      <c r="AG226" s="143"/>
      <c r="AH226" s="143"/>
      <c r="AI226" s="143"/>
      <c r="AJ226" s="103">
        <f t="shared" si="89"/>
        <v>0</v>
      </c>
      <c r="AK226" s="136"/>
      <c r="AL226" s="136"/>
      <c r="AM226" s="136"/>
      <c r="AN226" s="975">
        <f t="shared" si="90"/>
        <v>0</v>
      </c>
      <c r="AO226" s="143"/>
      <c r="AP226" s="143"/>
      <c r="AQ226" s="143"/>
      <c r="AR226" s="146"/>
      <c r="AS226" s="224">
        <f t="shared" si="91"/>
        <v>0</v>
      </c>
      <c r="AT226" s="1133"/>
      <c r="AU226" s="126"/>
      <c r="AV226" s="126"/>
      <c r="AW226" s="126"/>
      <c r="AX226" s="126"/>
      <c r="AY226" s="126"/>
      <c r="AZ226" s="274"/>
      <c r="BA226" s="274"/>
      <c r="BB226" s="274"/>
      <c r="BC226" s="274"/>
      <c r="BD226" s="222">
        <f t="shared" si="92"/>
        <v>0</v>
      </c>
      <c r="BE226" s="456">
        <f t="shared" si="93"/>
        <v>0</v>
      </c>
      <c r="BF226" s="132"/>
      <c r="BG226" s="140">
        <f t="shared" si="94"/>
        <v>0</v>
      </c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26"/>
      <c r="BR226" s="126"/>
      <c r="BS226" s="126"/>
      <c r="BT226" s="126"/>
      <c r="BU226" s="130">
        <f t="shared" si="95"/>
        <v>0</v>
      </c>
      <c r="BV226" s="132"/>
    </row>
    <row r="227" spans="1:74" ht="14.25" customHeight="1" x14ac:dyDescent="0.25">
      <c r="A227" s="132"/>
      <c r="B227" s="215">
        <v>46222</v>
      </c>
      <c r="C227" s="133"/>
      <c r="D227" s="136"/>
      <c r="E227" s="135"/>
      <c r="F227" s="135"/>
      <c r="G227" s="147">
        <f t="shared" si="87"/>
        <v>0</v>
      </c>
      <c r="H227" s="768"/>
      <c r="I227" s="611"/>
      <c r="J227" s="611"/>
      <c r="K227" s="611"/>
      <c r="L227" s="611"/>
      <c r="M227" s="611"/>
      <c r="N227" s="143"/>
      <c r="O227" s="143"/>
      <c r="P227" s="143"/>
      <c r="Q227" s="143"/>
      <c r="R227" s="143"/>
      <c r="S227" s="143"/>
      <c r="T227" s="143"/>
      <c r="U227" s="143"/>
      <c r="V227" s="143"/>
      <c r="W227" s="103">
        <f t="shared" si="88"/>
        <v>0</v>
      </c>
      <c r="X227" s="611"/>
      <c r="Y227" s="611"/>
      <c r="Z227" s="611"/>
      <c r="AA227" s="611"/>
      <c r="AB227" s="611"/>
      <c r="AC227" s="143"/>
      <c r="AD227" s="143"/>
      <c r="AE227" s="143"/>
      <c r="AF227" s="143"/>
      <c r="AG227" s="143"/>
      <c r="AH227" s="143"/>
      <c r="AI227" s="143"/>
      <c r="AJ227" s="103">
        <f t="shared" si="89"/>
        <v>0</v>
      </c>
      <c r="AK227" s="136"/>
      <c r="AL227" s="136"/>
      <c r="AM227" s="136"/>
      <c r="AN227" s="975">
        <f t="shared" si="90"/>
        <v>0</v>
      </c>
      <c r="AO227" s="143"/>
      <c r="AP227" s="143"/>
      <c r="AQ227" s="143"/>
      <c r="AR227" s="146"/>
      <c r="AS227" s="224">
        <f t="shared" si="91"/>
        <v>0</v>
      </c>
      <c r="AT227" s="1133"/>
      <c r="AU227" s="126"/>
      <c r="AV227" s="126"/>
      <c r="AW227" s="126"/>
      <c r="AX227" s="126"/>
      <c r="AY227" s="126"/>
      <c r="AZ227" s="274"/>
      <c r="BA227" s="274"/>
      <c r="BB227" s="274"/>
      <c r="BC227" s="274"/>
      <c r="BD227" s="222">
        <f t="shared" si="92"/>
        <v>0</v>
      </c>
      <c r="BE227" s="456">
        <f t="shared" si="93"/>
        <v>0</v>
      </c>
      <c r="BF227" s="132"/>
      <c r="BG227" s="140">
        <f t="shared" si="94"/>
        <v>0</v>
      </c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26"/>
      <c r="BR227" s="126"/>
      <c r="BS227" s="126"/>
      <c r="BT227" s="126"/>
      <c r="BU227" s="130">
        <f t="shared" si="95"/>
        <v>0</v>
      </c>
      <c r="BV227" s="132"/>
    </row>
    <row r="228" spans="1:74" ht="14.25" customHeight="1" x14ac:dyDescent="0.25">
      <c r="A228" s="132"/>
      <c r="B228" s="215">
        <v>46223</v>
      </c>
      <c r="C228" s="133"/>
      <c r="D228" s="136"/>
      <c r="E228" s="135"/>
      <c r="F228" s="135"/>
      <c r="G228" s="147">
        <f t="shared" si="87"/>
        <v>0</v>
      </c>
      <c r="H228" s="768"/>
      <c r="I228" s="611"/>
      <c r="J228" s="611"/>
      <c r="K228" s="611"/>
      <c r="L228" s="611"/>
      <c r="M228" s="611"/>
      <c r="N228" s="143"/>
      <c r="O228" s="143"/>
      <c r="P228" s="143"/>
      <c r="Q228" s="143"/>
      <c r="R228" s="143"/>
      <c r="S228" s="143"/>
      <c r="T228" s="143"/>
      <c r="U228" s="143"/>
      <c r="V228" s="143"/>
      <c r="W228" s="103">
        <f t="shared" si="88"/>
        <v>0</v>
      </c>
      <c r="X228" s="611"/>
      <c r="Y228" s="611"/>
      <c r="Z228" s="611"/>
      <c r="AA228" s="611"/>
      <c r="AB228" s="611"/>
      <c r="AC228" s="143"/>
      <c r="AD228" s="143"/>
      <c r="AE228" s="143"/>
      <c r="AF228" s="143"/>
      <c r="AG228" s="143"/>
      <c r="AH228" s="143"/>
      <c r="AI228" s="143"/>
      <c r="AJ228" s="103">
        <f t="shared" si="89"/>
        <v>0</v>
      </c>
      <c r="AK228" s="136"/>
      <c r="AL228" s="136"/>
      <c r="AM228" s="136"/>
      <c r="AN228" s="975">
        <f t="shared" si="90"/>
        <v>0</v>
      </c>
      <c r="AO228" s="143"/>
      <c r="AP228" s="143"/>
      <c r="AQ228" s="143"/>
      <c r="AR228" s="146"/>
      <c r="AS228" s="224">
        <f t="shared" si="91"/>
        <v>0</v>
      </c>
      <c r="AT228" s="1133"/>
      <c r="AU228" s="126"/>
      <c r="AV228" s="126"/>
      <c r="AW228" s="126"/>
      <c r="AX228" s="126"/>
      <c r="AY228" s="126"/>
      <c r="AZ228" s="274"/>
      <c r="BA228" s="274"/>
      <c r="BB228" s="274"/>
      <c r="BC228" s="274"/>
      <c r="BD228" s="222">
        <f t="shared" si="92"/>
        <v>0</v>
      </c>
      <c r="BE228" s="456">
        <f t="shared" si="93"/>
        <v>0</v>
      </c>
      <c r="BF228" s="132"/>
      <c r="BG228" s="140">
        <f t="shared" si="94"/>
        <v>0</v>
      </c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26"/>
      <c r="BR228" s="126"/>
      <c r="BS228" s="126"/>
      <c r="BT228" s="126"/>
      <c r="BU228" s="130">
        <f t="shared" si="95"/>
        <v>0</v>
      </c>
      <c r="BV228" s="132"/>
    </row>
    <row r="229" spans="1:74" ht="14.25" customHeight="1" x14ac:dyDescent="0.25">
      <c r="A229" s="132"/>
      <c r="B229" s="215">
        <v>46224</v>
      </c>
      <c r="C229" s="133"/>
      <c r="D229" s="136"/>
      <c r="E229" s="135"/>
      <c r="F229" s="135"/>
      <c r="G229" s="147">
        <f t="shared" si="87"/>
        <v>0</v>
      </c>
      <c r="H229" s="768"/>
      <c r="I229" s="611"/>
      <c r="J229" s="611"/>
      <c r="K229" s="611"/>
      <c r="L229" s="611"/>
      <c r="M229" s="611"/>
      <c r="N229" s="143"/>
      <c r="O229" s="143"/>
      <c r="P229" s="1131"/>
      <c r="Q229" s="144"/>
      <c r="R229" s="144"/>
      <c r="S229" s="144"/>
      <c r="T229" s="144"/>
      <c r="U229" s="143"/>
      <c r="V229" s="143"/>
      <c r="W229" s="103">
        <f t="shared" si="88"/>
        <v>0</v>
      </c>
      <c r="X229" s="611"/>
      <c r="Y229" s="611"/>
      <c r="Z229" s="611"/>
      <c r="AA229" s="611"/>
      <c r="AB229" s="611"/>
      <c r="AC229" s="143"/>
      <c r="AD229" s="143"/>
      <c r="AE229" s="143"/>
      <c r="AF229" s="143"/>
      <c r="AG229" s="143"/>
      <c r="AH229" s="143"/>
      <c r="AI229" s="143"/>
      <c r="AJ229" s="103">
        <f t="shared" si="89"/>
        <v>0</v>
      </c>
      <c r="AK229" s="136"/>
      <c r="AL229" s="136"/>
      <c r="AM229" s="136"/>
      <c r="AN229" s="975">
        <f t="shared" si="90"/>
        <v>0</v>
      </c>
      <c r="AO229" s="143"/>
      <c r="AP229" s="143"/>
      <c r="AQ229" s="143"/>
      <c r="AR229" s="146"/>
      <c r="AS229" s="224">
        <f t="shared" si="91"/>
        <v>0</v>
      </c>
      <c r="AT229" s="1133"/>
      <c r="AU229" s="126"/>
      <c r="AV229" s="126"/>
      <c r="AW229" s="126"/>
      <c r="AX229" s="126"/>
      <c r="AY229" s="126"/>
      <c r="AZ229" s="274"/>
      <c r="BA229" s="274"/>
      <c r="BB229" s="274"/>
      <c r="BC229" s="274"/>
      <c r="BD229" s="222">
        <f t="shared" si="92"/>
        <v>0</v>
      </c>
      <c r="BE229" s="456">
        <f t="shared" si="93"/>
        <v>0</v>
      </c>
      <c r="BF229" s="132"/>
      <c r="BG229" s="140">
        <f t="shared" si="94"/>
        <v>0</v>
      </c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26"/>
      <c r="BR229" s="126"/>
      <c r="BS229" s="126"/>
      <c r="BT229" s="126"/>
      <c r="BU229" s="130">
        <f t="shared" si="95"/>
        <v>0</v>
      </c>
      <c r="BV229" s="132"/>
    </row>
    <row r="230" spans="1:74" ht="14.25" customHeight="1" x14ac:dyDescent="0.25">
      <c r="A230" s="132"/>
      <c r="B230" s="215">
        <v>46225</v>
      </c>
      <c r="C230" s="133"/>
      <c r="D230" s="136"/>
      <c r="E230" s="135"/>
      <c r="F230" s="135"/>
      <c r="G230" s="147">
        <f t="shared" si="87"/>
        <v>0</v>
      </c>
      <c r="H230" s="768"/>
      <c r="I230" s="611"/>
      <c r="J230" s="611"/>
      <c r="K230" s="611"/>
      <c r="L230" s="611"/>
      <c r="M230" s="611"/>
      <c r="N230" s="143"/>
      <c r="O230" s="143"/>
      <c r="P230" s="143"/>
      <c r="Q230" s="143"/>
      <c r="R230" s="143"/>
      <c r="S230" s="143"/>
      <c r="T230" s="143"/>
      <c r="U230" s="143"/>
      <c r="V230" s="143"/>
      <c r="W230" s="103">
        <f t="shared" si="88"/>
        <v>0</v>
      </c>
      <c r="X230" s="611"/>
      <c r="Y230" s="611"/>
      <c r="Z230" s="611"/>
      <c r="AA230" s="611"/>
      <c r="AB230" s="611"/>
      <c r="AC230" s="143"/>
      <c r="AD230" s="143"/>
      <c r="AE230" s="143"/>
      <c r="AF230" s="143"/>
      <c r="AG230" s="143"/>
      <c r="AH230" s="143"/>
      <c r="AI230" s="143"/>
      <c r="AJ230" s="103">
        <f t="shared" si="89"/>
        <v>0</v>
      </c>
      <c r="AK230" s="136"/>
      <c r="AL230" s="136"/>
      <c r="AM230" s="136"/>
      <c r="AN230" s="975">
        <f t="shared" si="90"/>
        <v>0</v>
      </c>
      <c r="AO230" s="143"/>
      <c r="AP230" s="143"/>
      <c r="AQ230" s="143"/>
      <c r="AR230" s="146"/>
      <c r="AS230" s="224">
        <f t="shared" si="91"/>
        <v>0</v>
      </c>
      <c r="AT230" s="1133"/>
      <c r="AU230" s="126"/>
      <c r="AV230" s="126"/>
      <c r="AW230" s="126"/>
      <c r="AX230" s="126"/>
      <c r="AY230" s="126"/>
      <c r="AZ230" s="274"/>
      <c r="BA230" s="274"/>
      <c r="BB230" s="274"/>
      <c r="BC230" s="274"/>
      <c r="BD230" s="222">
        <f t="shared" si="92"/>
        <v>0</v>
      </c>
      <c r="BE230" s="456">
        <f t="shared" si="93"/>
        <v>0</v>
      </c>
      <c r="BF230" s="132"/>
      <c r="BG230" s="140">
        <f t="shared" si="94"/>
        <v>0</v>
      </c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26"/>
      <c r="BR230" s="126"/>
      <c r="BS230" s="126"/>
      <c r="BT230" s="126"/>
      <c r="BU230" s="130">
        <f t="shared" si="95"/>
        <v>0</v>
      </c>
      <c r="BV230" s="132"/>
    </row>
    <row r="231" spans="1:74" ht="14.25" customHeight="1" x14ac:dyDescent="0.25">
      <c r="A231" s="132"/>
      <c r="B231" s="215">
        <v>46226</v>
      </c>
      <c r="C231" s="133"/>
      <c r="D231" s="136"/>
      <c r="E231" s="135"/>
      <c r="F231" s="135"/>
      <c r="G231" s="147">
        <f t="shared" si="87"/>
        <v>0</v>
      </c>
      <c r="H231" s="768"/>
      <c r="I231" s="611"/>
      <c r="J231" s="611"/>
      <c r="K231" s="611"/>
      <c r="L231" s="611"/>
      <c r="M231" s="611"/>
      <c r="N231" s="143"/>
      <c r="O231" s="143"/>
      <c r="P231" s="143"/>
      <c r="Q231" s="143"/>
      <c r="R231" s="143"/>
      <c r="S231" s="143"/>
      <c r="T231" s="143"/>
      <c r="U231" s="143"/>
      <c r="V231" s="143"/>
      <c r="W231" s="103">
        <f t="shared" si="88"/>
        <v>0</v>
      </c>
      <c r="X231" s="611"/>
      <c r="Y231" s="611"/>
      <c r="Z231" s="611"/>
      <c r="AA231" s="611"/>
      <c r="AB231" s="611"/>
      <c r="AC231" s="143"/>
      <c r="AD231" s="143"/>
      <c r="AE231" s="143"/>
      <c r="AF231" s="143"/>
      <c r="AG231" s="143"/>
      <c r="AH231" s="143"/>
      <c r="AI231" s="143"/>
      <c r="AJ231" s="103">
        <f t="shared" si="89"/>
        <v>0</v>
      </c>
      <c r="AK231" s="136"/>
      <c r="AL231" s="136"/>
      <c r="AM231" s="136"/>
      <c r="AN231" s="975">
        <f t="shared" si="90"/>
        <v>0</v>
      </c>
      <c r="AO231" s="143"/>
      <c r="AP231" s="143"/>
      <c r="AQ231" s="143"/>
      <c r="AR231" s="146"/>
      <c r="AS231" s="224">
        <f t="shared" si="91"/>
        <v>0</v>
      </c>
      <c r="AT231" s="1133"/>
      <c r="AU231" s="126"/>
      <c r="AV231" s="126"/>
      <c r="AW231" s="126"/>
      <c r="AX231" s="126"/>
      <c r="AY231" s="126"/>
      <c r="AZ231" s="274"/>
      <c r="BA231" s="274"/>
      <c r="BB231" s="274"/>
      <c r="BC231" s="274"/>
      <c r="BD231" s="222">
        <f t="shared" si="92"/>
        <v>0</v>
      </c>
      <c r="BE231" s="456">
        <f t="shared" si="93"/>
        <v>0</v>
      </c>
      <c r="BF231" s="132"/>
      <c r="BG231" s="140">
        <f t="shared" si="94"/>
        <v>0</v>
      </c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26"/>
      <c r="BR231" s="126"/>
      <c r="BS231" s="126"/>
      <c r="BT231" s="126"/>
      <c r="BU231" s="130">
        <f t="shared" si="95"/>
        <v>0</v>
      </c>
      <c r="BV231" s="132"/>
    </row>
    <row r="232" spans="1:74" ht="14.25" customHeight="1" x14ac:dyDescent="0.25">
      <c r="A232" s="132"/>
      <c r="B232" s="215">
        <v>46227</v>
      </c>
      <c r="C232" s="133"/>
      <c r="D232" s="136"/>
      <c r="E232" s="135"/>
      <c r="F232" s="135"/>
      <c r="G232" s="147">
        <f t="shared" si="87"/>
        <v>0</v>
      </c>
      <c r="H232" s="768"/>
      <c r="I232" s="611"/>
      <c r="J232" s="611"/>
      <c r="K232" s="611"/>
      <c r="L232" s="611"/>
      <c r="M232" s="611"/>
      <c r="N232" s="143"/>
      <c r="O232" s="143"/>
      <c r="P232" s="143"/>
      <c r="Q232" s="143"/>
      <c r="R232" s="143"/>
      <c r="S232" s="143"/>
      <c r="T232" s="143"/>
      <c r="U232" s="143"/>
      <c r="V232" s="143"/>
      <c r="W232" s="103">
        <f t="shared" si="88"/>
        <v>0</v>
      </c>
      <c r="X232" s="611"/>
      <c r="Y232" s="611"/>
      <c r="Z232" s="611"/>
      <c r="AA232" s="611"/>
      <c r="AB232" s="611"/>
      <c r="AC232" s="143"/>
      <c r="AD232" s="143"/>
      <c r="AE232" s="143"/>
      <c r="AF232" s="143"/>
      <c r="AG232" s="143"/>
      <c r="AH232" s="143"/>
      <c r="AI232" s="143"/>
      <c r="AJ232" s="103">
        <f t="shared" si="89"/>
        <v>0</v>
      </c>
      <c r="AK232" s="136"/>
      <c r="AL232" s="136"/>
      <c r="AM232" s="136"/>
      <c r="AN232" s="975">
        <f t="shared" si="90"/>
        <v>0</v>
      </c>
      <c r="AO232" s="143"/>
      <c r="AP232" s="143"/>
      <c r="AQ232" s="143"/>
      <c r="AR232" s="146"/>
      <c r="AS232" s="224">
        <f t="shared" si="91"/>
        <v>0</v>
      </c>
      <c r="AT232" s="1133"/>
      <c r="AU232" s="126"/>
      <c r="AV232" s="126"/>
      <c r="AW232" s="126"/>
      <c r="AX232" s="126"/>
      <c r="AY232" s="126"/>
      <c r="AZ232" s="274"/>
      <c r="BA232" s="274"/>
      <c r="BB232" s="274"/>
      <c r="BC232" s="274"/>
      <c r="BD232" s="222">
        <f t="shared" si="92"/>
        <v>0</v>
      </c>
      <c r="BE232" s="456">
        <f t="shared" si="93"/>
        <v>0</v>
      </c>
      <c r="BF232" s="132"/>
      <c r="BG232" s="140">
        <f t="shared" si="94"/>
        <v>0</v>
      </c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26"/>
      <c r="BR232" s="126"/>
      <c r="BS232" s="126"/>
      <c r="BT232" s="126"/>
      <c r="BU232" s="130">
        <f t="shared" si="95"/>
        <v>0</v>
      </c>
      <c r="BV232" s="132"/>
    </row>
    <row r="233" spans="1:74" ht="14.25" customHeight="1" x14ac:dyDescent="0.25">
      <c r="A233" s="132"/>
      <c r="B233" s="215">
        <v>46228</v>
      </c>
      <c r="C233" s="133"/>
      <c r="D233" s="136"/>
      <c r="E233" s="135"/>
      <c r="F233" s="135"/>
      <c r="G233" s="147">
        <f t="shared" si="87"/>
        <v>0</v>
      </c>
      <c r="H233" s="768"/>
      <c r="I233" s="611"/>
      <c r="J233" s="611"/>
      <c r="K233" s="611"/>
      <c r="L233" s="611"/>
      <c r="M233" s="611"/>
      <c r="N233" s="143"/>
      <c r="O233" s="143"/>
      <c r="P233" s="143"/>
      <c r="Q233" s="143"/>
      <c r="R233" s="143"/>
      <c r="S233" s="143"/>
      <c r="T233" s="143"/>
      <c r="U233" s="143"/>
      <c r="V233" s="143"/>
      <c r="W233" s="103">
        <f t="shared" si="88"/>
        <v>0</v>
      </c>
      <c r="X233" s="611"/>
      <c r="Y233" s="611"/>
      <c r="Z233" s="611"/>
      <c r="AA233" s="611"/>
      <c r="AB233" s="611"/>
      <c r="AC233" s="143"/>
      <c r="AD233" s="143"/>
      <c r="AE233" s="143"/>
      <c r="AF233" s="143"/>
      <c r="AG233" s="143"/>
      <c r="AH233" s="143"/>
      <c r="AI233" s="143"/>
      <c r="AJ233" s="103">
        <f t="shared" si="89"/>
        <v>0</v>
      </c>
      <c r="AK233" s="136"/>
      <c r="AL233" s="136"/>
      <c r="AM233" s="136"/>
      <c r="AN233" s="975">
        <f t="shared" si="90"/>
        <v>0</v>
      </c>
      <c r="AO233" s="143"/>
      <c r="AP233" s="143"/>
      <c r="AQ233" s="143"/>
      <c r="AR233" s="146"/>
      <c r="AS233" s="224">
        <f t="shared" si="91"/>
        <v>0</v>
      </c>
      <c r="AT233" s="1133"/>
      <c r="AU233" s="126"/>
      <c r="AV233" s="126"/>
      <c r="AW233" s="126"/>
      <c r="AX233" s="126"/>
      <c r="AY233" s="126"/>
      <c r="AZ233" s="274"/>
      <c r="BA233" s="274"/>
      <c r="BB233" s="274"/>
      <c r="BC233" s="274"/>
      <c r="BD233" s="222">
        <f t="shared" si="92"/>
        <v>0</v>
      </c>
      <c r="BE233" s="456">
        <f t="shared" si="93"/>
        <v>0</v>
      </c>
      <c r="BF233" s="132"/>
      <c r="BG233" s="140">
        <f t="shared" si="94"/>
        <v>0</v>
      </c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26"/>
      <c r="BR233" s="126"/>
      <c r="BS233" s="126"/>
      <c r="BT233" s="126"/>
      <c r="BU233" s="130">
        <f t="shared" si="95"/>
        <v>0</v>
      </c>
      <c r="BV233" s="132"/>
    </row>
    <row r="234" spans="1:74" ht="14.25" customHeight="1" x14ac:dyDescent="0.25">
      <c r="A234" s="132"/>
      <c r="B234" s="215">
        <v>46229</v>
      </c>
      <c r="C234" s="133"/>
      <c r="D234" s="136"/>
      <c r="E234" s="135"/>
      <c r="F234" s="135"/>
      <c r="G234" s="147">
        <f t="shared" si="87"/>
        <v>0</v>
      </c>
      <c r="H234" s="768"/>
      <c r="I234" s="611"/>
      <c r="J234" s="611"/>
      <c r="K234" s="611"/>
      <c r="L234" s="611"/>
      <c r="M234" s="611"/>
      <c r="N234" s="143"/>
      <c r="O234" s="143"/>
      <c r="P234" s="143"/>
      <c r="Q234" s="143"/>
      <c r="R234" s="143"/>
      <c r="S234" s="143"/>
      <c r="T234" s="143"/>
      <c r="U234" s="143"/>
      <c r="V234" s="143"/>
      <c r="W234" s="103">
        <f t="shared" si="88"/>
        <v>0</v>
      </c>
      <c r="X234" s="611"/>
      <c r="Y234" s="611"/>
      <c r="Z234" s="611"/>
      <c r="AA234" s="611"/>
      <c r="AB234" s="611"/>
      <c r="AC234" s="143"/>
      <c r="AD234" s="143"/>
      <c r="AE234" s="143"/>
      <c r="AF234" s="143"/>
      <c r="AG234" s="143"/>
      <c r="AH234" s="143"/>
      <c r="AI234" s="143"/>
      <c r="AJ234" s="103">
        <f t="shared" si="89"/>
        <v>0</v>
      </c>
      <c r="AK234" s="136"/>
      <c r="AL234" s="136"/>
      <c r="AM234" s="136"/>
      <c r="AN234" s="975">
        <f t="shared" si="90"/>
        <v>0</v>
      </c>
      <c r="AO234" s="143"/>
      <c r="AP234" s="143"/>
      <c r="AQ234" s="143"/>
      <c r="AR234" s="146"/>
      <c r="AS234" s="224">
        <f t="shared" si="91"/>
        <v>0</v>
      </c>
      <c r="AT234" s="1133"/>
      <c r="AU234" s="126"/>
      <c r="AV234" s="126"/>
      <c r="AW234" s="126"/>
      <c r="AX234" s="126"/>
      <c r="AY234" s="126"/>
      <c r="AZ234" s="274"/>
      <c r="BA234" s="274"/>
      <c r="BB234" s="274"/>
      <c r="BC234" s="274"/>
      <c r="BD234" s="222">
        <f t="shared" si="92"/>
        <v>0</v>
      </c>
      <c r="BE234" s="456">
        <f t="shared" si="93"/>
        <v>0</v>
      </c>
      <c r="BF234" s="132"/>
      <c r="BG234" s="140">
        <f t="shared" si="94"/>
        <v>0</v>
      </c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26"/>
      <c r="BR234" s="126"/>
      <c r="BS234" s="126"/>
      <c r="BT234" s="126"/>
      <c r="BU234" s="130">
        <f t="shared" si="95"/>
        <v>0</v>
      </c>
      <c r="BV234" s="132"/>
    </row>
    <row r="235" spans="1:74" ht="14.25" customHeight="1" x14ac:dyDescent="0.25">
      <c r="A235" s="132"/>
      <c r="B235" s="215">
        <v>46230</v>
      </c>
      <c r="C235" s="133"/>
      <c r="D235" s="136"/>
      <c r="E235" s="135"/>
      <c r="F235" s="135"/>
      <c r="G235" s="147">
        <f t="shared" si="87"/>
        <v>0</v>
      </c>
      <c r="H235" s="768"/>
      <c r="I235" s="611"/>
      <c r="J235" s="611"/>
      <c r="K235" s="611"/>
      <c r="L235" s="611"/>
      <c r="M235" s="611"/>
      <c r="N235" s="143"/>
      <c r="O235" s="143"/>
      <c r="P235" s="143"/>
      <c r="Q235" s="143"/>
      <c r="R235" s="143"/>
      <c r="S235" s="143"/>
      <c r="T235" s="143"/>
      <c r="U235" s="143"/>
      <c r="V235" s="143"/>
      <c r="W235" s="103">
        <f t="shared" si="88"/>
        <v>0</v>
      </c>
      <c r="X235" s="611"/>
      <c r="Y235" s="611"/>
      <c r="Z235" s="611"/>
      <c r="AA235" s="611"/>
      <c r="AB235" s="611"/>
      <c r="AC235" s="143"/>
      <c r="AD235" s="143"/>
      <c r="AE235" s="143"/>
      <c r="AF235" s="143"/>
      <c r="AG235" s="143"/>
      <c r="AH235" s="143"/>
      <c r="AI235" s="143"/>
      <c r="AJ235" s="103">
        <f t="shared" si="89"/>
        <v>0</v>
      </c>
      <c r="AK235" s="136"/>
      <c r="AL235" s="136"/>
      <c r="AM235" s="136"/>
      <c r="AN235" s="975">
        <f t="shared" si="90"/>
        <v>0</v>
      </c>
      <c r="AO235" s="143"/>
      <c r="AP235" s="143"/>
      <c r="AQ235" s="143"/>
      <c r="AR235" s="146"/>
      <c r="AS235" s="224">
        <f t="shared" si="91"/>
        <v>0</v>
      </c>
      <c r="AT235" s="1133"/>
      <c r="AU235" s="126"/>
      <c r="AV235" s="126"/>
      <c r="AW235" s="126"/>
      <c r="AX235" s="126"/>
      <c r="AY235" s="126"/>
      <c r="AZ235" s="274"/>
      <c r="BA235" s="274"/>
      <c r="BB235" s="274"/>
      <c r="BC235" s="274"/>
      <c r="BD235" s="222">
        <f t="shared" si="92"/>
        <v>0</v>
      </c>
      <c r="BE235" s="456">
        <f t="shared" si="93"/>
        <v>0</v>
      </c>
      <c r="BF235" s="132"/>
      <c r="BG235" s="140">
        <f t="shared" si="94"/>
        <v>0</v>
      </c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26"/>
      <c r="BR235" s="126"/>
      <c r="BS235" s="126"/>
      <c r="BT235" s="126"/>
      <c r="BU235" s="130">
        <f t="shared" si="95"/>
        <v>0</v>
      </c>
      <c r="BV235" s="132"/>
    </row>
    <row r="236" spans="1:74" ht="14.25" customHeight="1" x14ac:dyDescent="0.25">
      <c r="A236" s="132"/>
      <c r="B236" s="215">
        <v>46231</v>
      </c>
      <c r="C236" s="133"/>
      <c r="D236" s="136"/>
      <c r="E236" s="135"/>
      <c r="F236" s="135"/>
      <c r="G236" s="147">
        <f t="shared" si="87"/>
        <v>0</v>
      </c>
      <c r="H236" s="768"/>
      <c r="I236" s="611"/>
      <c r="J236" s="611"/>
      <c r="K236" s="611"/>
      <c r="L236" s="611"/>
      <c r="M236" s="611"/>
      <c r="N236" s="143"/>
      <c r="O236" s="143"/>
      <c r="P236" s="143"/>
      <c r="Q236" s="143"/>
      <c r="R236" s="143"/>
      <c r="S236" s="143"/>
      <c r="T236" s="143"/>
      <c r="U236" s="143"/>
      <c r="V236" s="143"/>
      <c r="W236" s="103">
        <f t="shared" si="88"/>
        <v>0</v>
      </c>
      <c r="X236" s="611"/>
      <c r="Y236" s="611"/>
      <c r="Z236" s="611"/>
      <c r="AA236" s="611"/>
      <c r="AB236" s="611"/>
      <c r="AC236" s="143"/>
      <c r="AD236" s="143"/>
      <c r="AE236" s="143"/>
      <c r="AF236" s="143"/>
      <c r="AG236" s="143"/>
      <c r="AH236" s="143"/>
      <c r="AI236" s="143"/>
      <c r="AJ236" s="103">
        <f t="shared" si="89"/>
        <v>0</v>
      </c>
      <c r="AK236" s="136"/>
      <c r="AL236" s="136"/>
      <c r="AM236" s="136"/>
      <c r="AN236" s="975">
        <f t="shared" si="90"/>
        <v>0</v>
      </c>
      <c r="AO236" s="143"/>
      <c r="AP236" s="143"/>
      <c r="AQ236" s="143"/>
      <c r="AR236" s="146"/>
      <c r="AS236" s="224">
        <f t="shared" si="91"/>
        <v>0</v>
      </c>
      <c r="AT236" s="1133"/>
      <c r="AU236" s="126"/>
      <c r="AV236" s="126"/>
      <c r="AW236" s="126"/>
      <c r="AX236" s="126"/>
      <c r="AY236" s="126"/>
      <c r="AZ236" s="274"/>
      <c r="BA236" s="274"/>
      <c r="BB236" s="274"/>
      <c r="BC236" s="274"/>
      <c r="BD236" s="222">
        <f t="shared" si="92"/>
        <v>0</v>
      </c>
      <c r="BE236" s="456">
        <f t="shared" si="93"/>
        <v>0</v>
      </c>
      <c r="BF236" s="132"/>
      <c r="BG236" s="140">
        <f t="shared" si="94"/>
        <v>0</v>
      </c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26"/>
      <c r="BR236" s="126"/>
      <c r="BS236" s="126"/>
      <c r="BT236" s="126"/>
      <c r="BU236" s="130">
        <f t="shared" si="95"/>
        <v>0</v>
      </c>
      <c r="BV236" s="132"/>
    </row>
    <row r="237" spans="1:74" ht="14.25" customHeight="1" x14ac:dyDescent="0.25">
      <c r="A237" s="132"/>
      <c r="B237" s="215">
        <v>46232</v>
      </c>
      <c r="C237" s="133"/>
      <c r="D237" s="136"/>
      <c r="E237" s="135"/>
      <c r="F237" s="135"/>
      <c r="G237" s="147">
        <f t="shared" si="87"/>
        <v>0</v>
      </c>
      <c r="H237" s="768"/>
      <c r="I237" s="611"/>
      <c r="J237" s="611"/>
      <c r="K237" s="611"/>
      <c r="L237" s="611"/>
      <c r="M237" s="611"/>
      <c r="N237" s="143"/>
      <c r="O237" s="143"/>
      <c r="P237" s="143"/>
      <c r="Q237" s="143"/>
      <c r="R237" s="143"/>
      <c r="S237" s="143"/>
      <c r="T237" s="143"/>
      <c r="U237" s="143"/>
      <c r="V237" s="143"/>
      <c r="W237" s="103">
        <f t="shared" si="88"/>
        <v>0</v>
      </c>
      <c r="X237" s="611"/>
      <c r="Y237" s="611"/>
      <c r="Z237" s="611"/>
      <c r="AA237" s="611"/>
      <c r="AB237" s="611"/>
      <c r="AC237" s="143"/>
      <c r="AD237" s="143"/>
      <c r="AE237" s="143"/>
      <c r="AF237" s="143"/>
      <c r="AG237" s="143"/>
      <c r="AH237" s="143"/>
      <c r="AI237" s="143"/>
      <c r="AJ237" s="103">
        <f t="shared" si="89"/>
        <v>0</v>
      </c>
      <c r="AK237" s="136"/>
      <c r="AL237" s="136"/>
      <c r="AM237" s="136"/>
      <c r="AN237" s="975">
        <f t="shared" si="90"/>
        <v>0</v>
      </c>
      <c r="AO237" s="143"/>
      <c r="AP237" s="143"/>
      <c r="AQ237" s="143"/>
      <c r="AR237" s="146"/>
      <c r="AS237" s="224">
        <f t="shared" si="91"/>
        <v>0</v>
      </c>
      <c r="AT237" s="1133"/>
      <c r="AU237" s="126"/>
      <c r="AV237" s="126"/>
      <c r="AW237" s="126"/>
      <c r="AX237" s="126"/>
      <c r="AY237" s="126"/>
      <c r="AZ237" s="274"/>
      <c r="BA237" s="274"/>
      <c r="BB237" s="274"/>
      <c r="BC237" s="274"/>
      <c r="BD237" s="222">
        <f t="shared" si="92"/>
        <v>0</v>
      </c>
      <c r="BE237" s="456">
        <f t="shared" si="93"/>
        <v>0</v>
      </c>
      <c r="BF237" s="132"/>
      <c r="BG237" s="140">
        <f t="shared" si="94"/>
        <v>0</v>
      </c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26"/>
      <c r="BR237" s="126"/>
      <c r="BS237" s="126"/>
      <c r="BT237" s="126"/>
      <c r="BU237" s="130">
        <f t="shared" si="95"/>
        <v>0</v>
      </c>
      <c r="BV237" s="132"/>
    </row>
    <row r="238" spans="1:74" ht="14.25" customHeight="1" x14ac:dyDescent="0.25">
      <c r="A238" s="132"/>
      <c r="B238" s="215">
        <v>46233</v>
      </c>
      <c r="C238" s="133"/>
      <c r="D238" s="136"/>
      <c r="E238" s="135"/>
      <c r="F238" s="135"/>
      <c r="G238" s="147">
        <f t="shared" si="87"/>
        <v>0</v>
      </c>
      <c r="H238" s="768"/>
      <c r="I238" s="611"/>
      <c r="J238" s="611"/>
      <c r="K238" s="611"/>
      <c r="L238" s="611"/>
      <c r="M238" s="611"/>
      <c r="N238" s="143"/>
      <c r="O238" s="143"/>
      <c r="P238" s="143"/>
      <c r="Q238" s="143"/>
      <c r="R238" s="143"/>
      <c r="S238" s="143"/>
      <c r="T238" s="143"/>
      <c r="U238" s="143"/>
      <c r="V238" s="143"/>
      <c r="W238" s="103">
        <f t="shared" si="88"/>
        <v>0</v>
      </c>
      <c r="X238" s="611"/>
      <c r="Y238" s="611"/>
      <c r="Z238" s="611"/>
      <c r="AA238" s="611"/>
      <c r="AB238" s="611"/>
      <c r="AC238" s="143"/>
      <c r="AD238" s="143"/>
      <c r="AE238" s="143"/>
      <c r="AF238" s="143"/>
      <c r="AG238" s="143"/>
      <c r="AH238" s="143"/>
      <c r="AI238" s="143"/>
      <c r="AJ238" s="103">
        <f t="shared" si="89"/>
        <v>0</v>
      </c>
      <c r="AK238" s="136"/>
      <c r="AL238" s="136"/>
      <c r="AM238" s="136"/>
      <c r="AN238" s="975">
        <f t="shared" si="90"/>
        <v>0</v>
      </c>
      <c r="AO238" s="143"/>
      <c r="AP238" s="143"/>
      <c r="AQ238" s="143"/>
      <c r="AR238" s="146"/>
      <c r="AS238" s="224">
        <f t="shared" si="91"/>
        <v>0</v>
      </c>
      <c r="AT238" s="1133"/>
      <c r="AU238" s="126"/>
      <c r="AV238" s="126"/>
      <c r="AW238" s="126"/>
      <c r="AX238" s="126"/>
      <c r="AY238" s="126"/>
      <c r="AZ238" s="274"/>
      <c r="BA238" s="274"/>
      <c r="BB238" s="274"/>
      <c r="BC238" s="274"/>
      <c r="BD238" s="222">
        <f t="shared" si="92"/>
        <v>0</v>
      </c>
      <c r="BE238" s="456">
        <f t="shared" si="93"/>
        <v>0</v>
      </c>
      <c r="BF238" s="132"/>
      <c r="BG238" s="140">
        <f t="shared" si="94"/>
        <v>0</v>
      </c>
      <c r="BH238" s="141"/>
      <c r="BI238" s="141"/>
      <c r="BJ238" s="141"/>
      <c r="BK238" s="141"/>
      <c r="BL238" s="141"/>
      <c r="BM238" s="141"/>
      <c r="BN238" s="141"/>
      <c r="BO238" s="141"/>
      <c r="BP238" s="141"/>
      <c r="BQ238" s="126"/>
      <c r="BR238" s="126"/>
      <c r="BS238" s="126"/>
      <c r="BT238" s="126"/>
      <c r="BU238" s="130">
        <f t="shared" si="95"/>
        <v>0</v>
      </c>
      <c r="BV238" s="132"/>
    </row>
    <row r="239" spans="1:74" ht="14.25" customHeight="1" x14ac:dyDescent="0.25">
      <c r="A239" s="132"/>
      <c r="B239" s="215">
        <v>46234</v>
      </c>
      <c r="C239" s="153"/>
      <c r="D239" s="159"/>
      <c r="E239" s="156"/>
      <c r="F239" s="156"/>
      <c r="G239" s="147">
        <f t="shared" si="87"/>
        <v>0</v>
      </c>
      <c r="H239" s="788"/>
      <c r="I239" s="613"/>
      <c r="J239" s="613"/>
      <c r="K239" s="613"/>
      <c r="L239" s="613"/>
      <c r="M239" s="613"/>
      <c r="N239" s="157"/>
      <c r="O239" s="157"/>
      <c r="P239" s="157"/>
      <c r="Q239" s="157"/>
      <c r="R239" s="157"/>
      <c r="S239" s="157"/>
      <c r="T239" s="157"/>
      <c r="U239" s="157"/>
      <c r="V239" s="157"/>
      <c r="W239" s="103">
        <f t="shared" si="88"/>
        <v>0</v>
      </c>
      <c r="X239" s="613"/>
      <c r="Y239" s="613"/>
      <c r="Z239" s="613"/>
      <c r="AA239" s="613"/>
      <c r="AB239" s="613"/>
      <c r="AC239" s="157"/>
      <c r="AD239" s="157"/>
      <c r="AE239" s="157"/>
      <c r="AF239" s="157"/>
      <c r="AG239" s="157"/>
      <c r="AH239" s="157"/>
      <c r="AI239" s="157"/>
      <c r="AJ239" s="103">
        <f t="shared" si="89"/>
        <v>0</v>
      </c>
      <c r="AK239" s="159"/>
      <c r="AL239" s="159"/>
      <c r="AM239" s="159"/>
      <c r="AN239" s="975">
        <f t="shared" si="90"/>
        <v>0</v>
      </c>
      <c r="AO239" s="157"/>
      <c r="AP239" s="157"/>
      <c r="AQ239" s="157"/>
      <c r="AR239" s="160"/>
      <c r="AS239" s="224">
        <f t="shared" si="91"/>
        <v>0</v>
      </c>
      <c r="AT239" s="1134"/>
      <c r="AU239" s="138"/>
      <c r="AV239" s="138"/>
      <c r="AW239" s="138"/>
      <c r="AX239" s="138"/>
      <c r="AY239" s="138"/>
      <c r="AZ239" s="296"/>
      <c r="BA239" s="296"/>
      <c r="BB239" s="296"/>
      <c r="BC239" s="296"/>
      <c r="BD239" s="222">
        <f t="shared" si="92"/>
        <v>0</v>
      </c>
      <c r="BE239" s="501">
        <f t="shared" si="93"/>
        <v>0</v>
      </c>
      <c r="BF239" s="132"/>
      <c r="BG239" s="162">
        <f t="shared" si="94"/>
        <v>0</v>
      </c>
      <c r="BH239" s="163"/>
      <c r="BI239" s="163"/>
      <c r="BJ239" s="163"/>
      <c r="BK239" s="163"/>
      <c r="BL239" s="163"/>
      <c r="BM239" s="163"/>
      <c r="BN239" s="163"/>
      <c r="BO239" s="163"/>
      <c r="BP239" s="163"/>
      <c r="BQ239" s="126"/>
      <c r="BR239" s="138"/>
      <c r="BS239" s="138"/>
      <c r="BT239" s="138"/>
      <c r="BU239" s="164">
        <f t="shared" si="95"/>
        <v>0</v>
      </c>
      <c r="BV239" s="132"/>
    </row>
    <row r="240" spans="1:74" ht="14.25" customHeight="1" x14ac:dyDescent="0.25">
      <c r="A240" s="3"/>
      <c r="B240" s="2" t="s">
        <v>81</v>
      </c>
      <c r="C240" s="166">
        <f t="shared" ref="C240:W240" si="96">SUM(C209:C239)</f>
        <v>0</v>
      </c>
      <c r="D240" s="166">
        <f t="shared" si="96"/>
        <v>0</v>
      </c>
      <c r="E240" s="166">
        <f t="shared" si="96"/>
        <v>0</v>
      </c>
      <c r="F240" s="166">
        <f t="shared" si="96"/>
        <v>0</v>
      </c>
      <c r="G240" s="166">
        <f t="shared" si="96"/>
        <v>0</v>
      </c>
      <c r="H240" s="166">
        <f t="shared" si="96"/>
        <v>0</v>
      </c>
      <c r="I240" s="166">
        <f t="shared" si="96"/>
        <v>0</v>
      </c>
      <c r="J240" s="166">
        <f t="shared" si="96"/>
        <v>0</v>
      </c>
      <c r="K240" s="166">
        <f t="shared" si="96"/>
        <v>0</v>
      </c>
      <c r="L240" s="166">
        <f t="shared" si="96"/>
        <v>0</v>
      </c>
      <c r="M240" s="166">
        <f t="shared" si="96"/>
        <v>0</v>
      </c>
      <c r="N240" s="166">
        <f t="shared" si="96"/>
        <v>0</v>
      </c>
      <c r="O240" s="166">
        <f t="shared" si="96"/>
        <v>0</v>
      </c>
      <c r="P240" s="166">
        <f t="shared" si="96"/>
        <v>0</v>
      </c>
      <c r="Q240" s="166">
        <f t="shared" si="96"/>
        <v>0</v>
      </c>
      <c r="R240" s="166">
        <f t="shared" si="96"/>
        <v>0</v>
      </c>
      <c r="S240" s="166">
        <f t="shared" si="96"/>
        <v>0</v>
      </c>
      <c r="T240" s="166">
        <f t="shared" si="96"/>
        <v>0</v>
      </c>
      <c r="U240" s="166">
        <f t="shared" si="96"/>
        <v>0</v>
      </c>
      <c r="V240" s="166">
        <f t="shared" si="96"/>
        <v>0</v>
      </c>
      <c r="W240" s="166">
        <f t="shared" si="96"/>
        <v>0</v>
      </c>
      <c r="X240" s="617"/>
      <c r="Y240" s="617"/>
      <c r="Z240" s="617"/>
      <c r="AA240" s="617"/>
      <c r="AB240" s="617"/>
      <c r="AC240" s="166">
        <f t="shared" ref="AC240:BE240" si="97">SUM(AC209:AC239)</f>
        <v>0</v>
      </c>
      <c r="AD240" s="166">
        <f t="shared" si="97"/>
        <v>0</v>
      </c>
      <c r="AE240" s="166">
        <f t="shared" si="97"/>
        <v>0</v>
      </c>
      <c r="AF240" s="166">
        <f t="shared" si="97"/>
        <v>0</v>
      </c>
      <c r="AG240" s="166">
        <f t="shared" si="97"/>
        <v>0</v>
      </c>
      <c r="AH240" s="166">
        <f t="shared" si="97"/>
        <v>0</v>
      </c>
      <c r="AI240" s="166">
        <f t="shared" si="97"/>
        <v>0</v>
      </c>
      <c r="AJ240" s="166">
        <f t="shared" si="97"/>
        <v>0</v>
      </c>
      <c r="AK240" s="166">
        <f t="shared" si="97"/>
        <v>0</v>
      </c>
      <c r="AL240" s="166">
        <f t="shared" si="97"/>
        <v>0</v>
      </c>
      <c r="AM240" s="166">
        <f t="shared" si="97"/>
        <v>0</v>
      </c>
      <c r="AN240" s="166">
        <f t="shared" si="97"/>
        <v>0</v>
      </c>
      <c r="AO240" s="166">
        <f t="shared" si="97"/>
        <v>0</v>
      </c>
      <c r="AP240" s="166">
        <f t="shared" si="97"/>
        <v>0</v>
      </c>
      <c r="AQ240" s="166">
        <f t="shared" si="97"/>
        <v>0</v>
      </c>
      <c r="AR240" s="166">
        <f t="shared" si="97"/>
        <v>0</v>
      </c>
      <c r="AS240" s="166">
        <f t="shared" si="97"/>
        <v>0</v>
      </c>
      <c r="AT240" s="166">
        <f t="shared" si="97"/>
        <v>0</v>
      </c>
      <c r="AU240" s="166">
        <f t="shared" si="97"/>
        <v>0</v>
      </c>
      <c r="AV240" s="166">
        <f t="shared" si="97"/>
        <v>0</v>
      </c>
      <c r="AW240" s="166">
        <f t="shared" si="97"/>
        <v>0</v>
      </c>
      <c r="AX240" s="166">
        <f t="shared" si="97"/>
        <v>0</v>
      </c>
      <c r="AY240" s="166">
        <f t="shared" si="97"/>
        <v>0</v>
      </c>
      <c r="AZ240" s="166">
        <f t="shared" si="97"/>
        <v>0</v>
      </c>
      <c r="BA240" s="166">
        <f t="shared" si="97"/>
        <v>0</v>
      </c>
      <c r="BB240" s="166">
        <f t="shared" si="97"/>
        <v>0</v>
      </c>
      <c r="BC240" s="166">
        <f t="shared" si="97"/>
        <v>0</v>
      </c>
      <c r="BD240" s="166">
        <f t="shared" si="97"/>
        <v>0</v>
      </c>
      <c r="BE240" s="617">
        <f t="shared" si="97"/>
        <v>0</v>
      </c>
      <c r="BF240" s="132"/>
      <c r="BG240" s="166">
        <f t="shared" ref="BG240:BP240" si="98">SUM(BG209:BG239)</f>
        <v>0</v>
      </c>
      <c r="BH240" s="166">
        <f t="shared" si="98"/>
        <v>0</v>
      </c>
      <c r="BI240" s="166">
        <f t="shared" si="98"/>
        <v>0</v>
      </c>
      <c r="BJ240" s="166">
        <f t="shared" si="98"/>
        <v>0</v>
      </c>
      <c r="BK240" s="166">
        <f t="shared" si="98"/>
        <v>0</v>
      </c>
      <c r="BL240" s="166">
        <f t="shared" si="98"/>
        <v>0</v>
      </c>
      <c r="BM240" s="166">
        <f t="shared" si="98"/>
        <v>0</v>
      </c>
      <c r="BN240" s="166">
        <f t="shared" si="98"/>
        <v>0</v>
      </c>
      <c r="BO240" s="166">
        <f t="shared" si="98"/>
        <v>0</v>
      </c>
      <c r="BP240" s="166">
        <f t="shared" si="98"/>
        <v>0</v>
      </c>
      <c r="BQ240" s="166"/>
      <c r="BR240" s="166"/>
      <c r="BS240" s="166"/>
      <c r="BT240" s="166"/>
      <c r="BU240" s="166">
        <f>SUM(BU209:BU239)</f>
        <v>0</v>
      </c>
      <c r="BV240" s="132"/>
    </row>
    <row r="241" spans="1:74" ht="14.25" customHeight="1" x14ac:dyDescent="0.25">
      <c r="A241" s="1"/>
      <c r="B241" s="2"/>
      <c r="C241" s="3"/>
      <c r="D241" s="3"/>
      <c r="E241" s="3"/>
      <c r="F241" s="3"/>
      <c r="G241" s="4"/>
      <c r="H241" s="1"/>
      <c r="I241" s="1"/>
      <c r="J241" s="1"/>
      <c r="K241" s="1"/>
      <c r="L241" s="1"/>
      <c r="M241" s="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"/>
      <c r="Y241" s="1"/>
      <c r="Z241" s="1"/>
      <c r="AA241" s="1"/>
      <c r="AB241" s="1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4"/>
      <c r="AO241" s="3"/>
      <c r="AP241" s="3"/>
      <c r="AQ241" s="3"/>
      <c r="AR241" s="3"/>
      <c r="AS241" s="4"/>
      <c r="AT241" s="380"/>
      <c r="AU241" s="132"/>
      <c r="AV241" s="132"/>
      <c r="AW241" s="3"/>
      <c r="AX241" s="3"/>
      <c r="AY241" s="132"/>
      <c r="AZ241" s="132"/>
      <c r="BA241" s="132"/>
      <c r="BB241" s="132"/>
      <c r="BC241" s="132"/>
      <c r="BD241" s="4"/>
      <c r="BE241" s="1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1:74" ht="14.25" customHeight="1" thickBot="1" x14ac:dyDescent="0.3">
      <c r="A242" s="1"/>
      <c r="B242" s="2"/>
      <c r="C242" s="3"/>
      <c r="D242" s="3"/>
      <c r="E242" s="3"/>
      <c r="F242" s="3"/>
      <c r="G242" s="4"/>
      <c r="H242" s="1"/>
      <c r="I242" s="1"/>
      <c r="J242" s="1"/>
      <c r="K242" s="1"/>
      <c r="L242" s="1"/>
      <c r="M242" s="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"/>
      <c r="Y242" s="1"/>
      <c r="Z242" s="1"/>
      <c r="AA242" s="1"/>
      <c r="AB242" s="1"/>
      <c r="AC242" s="3"/>
      <c r="AD242" s="3"/>
      <c r="AE242" s="3"/>
      <c r="AF242" s="3"/>
      <c r="AG242" s="3"/>
      <c r="AH242" s="3"/>
      <c r="AI242" s="3"/>
      <c r="AJ242" s="176"/>
      <c r="AK242" s="3"/>
      <c r="AL242" s="3"/>
      <c r="AM242" s="3"/>
      <c r="AN242" s="4"/>
      <c r="AO242" s="3"/>
      <c r="AP242" s="3"/>
      <c r="AQ242" s="3"/>
      <c r="AR242" s="3"/>
      <c r="AS242" s="177"/>
      <c r="AT242" s="380"/>
      <c r="AU242" s="132"/>
      <c r="AV242" s="132"/>
      <c r="AW242" s="3"/>
      <c r="AX242" s="3"/>
      <c r="AY242" s="132"/>
      <c r="AZ242" s="132"/>
      <c r="BA242" s="132"/>
      <c r="BB242" s="132"/>
      <c r="BC242" s="132"/>
      <c r="BD242" s="177"/>
      <c r="BE242" s="1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1:74" ht="14.25" customHeight="1" x14ac:dyDescent="0.25">
      <c r="A243" s="5"/>
      <c r="B243" s="215">
        <v>46235</v>
      </c>
      <c r="C243" s="94"/>
      <c r="D243" s="104"/>
      <c r="E243" s="97"/>
      <c r="F243" s="97"/>
      <c r="G243" s="265">
        <f>C243+D243</f>
        <v>0</v>
      </c>
      <c r="H243" s="778"/>
      <c r="I243" s="619"/>
      <c r="J243" s="619"/>
      <c r="K243" s="619"/>
      <c r="L243" s="619"/>
      <c r="M243" s="619"/>
      <c r="N243" s="186"/>
      <c r="O243" s="186"/>
      <c r="P243" s="186"/>
      <c r="Q243" s="186"/>
      <c r="R243" s="186"/>
      <c r="S243" s="186"/>
      <c r="T243" s="186"/>
      <c r="U243" s="186"/>
      <c r="V243" s="186"/>
      <c r="W243" s="103">
        <f t="shared" ref="W243:W273" si="99">SUM(H243:V243)</f>
        <v>0</v>
      </c>
      <c r="X243" s="619"/>
      <c r="Y243" s="619"/>
      <c r="Z243" s="619"/>
      <c r="AA243" s="619"/>
      <c r="AB243" s="619"/>
      <c r="AC243" s="186"/>
      <c r="AD243" s="186"/>
      <c r="AE243" s="186"/>
      <c r="AF243" s="186"/>
      <c r="AG243" s="186"/>
      <c r="AH243" s="186"/>
      <c r="AI243" s="186"/>
      <c r="AJ243" s="103">
        <f t="shared" ref="AJ243:AJ273" si="100">SUM(X243:AI243)</f>
        <v>0</v>
      </c>
      <c r="AK243" s="104"/>
      <c r="AL243" s="104"/>
      <c r="AM243" s="104"/>
      <c r="AN243" s="191">
        <f t="shared" ref="AN243:AN273" si="101">SUM(AK243:AM243)</f>
        <v>0</v>
      </c>
      <c r="AO243" s="186"/>
      <c r="AP243" s="186"/>
      <c r="AQ243" s="186"/>
      <c r="AR243" s="193"/>
      <c r="AS243" s="224">
        <f t="shared" ref="AS243:AS273" si="102">+G243-W243-AJ243-AN243-AO243-AP243-AQ243-AR243</f>
        <v>0</v>
      </c>
      <c r="AT243" s="1132"/>
      <c r="AU243" s="109"/>
      <c r="AV243" s="109"/>
      <c r="AW243" s="109"/>
      <c r="AX243" s="109"/>
      <c r="AY243" s="109"/>
      <c r="AZ243" s="269"/>
      <c r="BA243" s="269"/>
      <c r="BB243" s="269"/>
      <c r="BC243" s="269"/>
      <c r="BD243" s="222">
        <f t="shared" ref="BD243:BD273" si="103">SUM(AT243:BC243)-BB243</f>
        <v>0</v>
      </c>
      <c r="BE243" s="1051">
        <f t="shared" ref="BE243:BE273" si="104">+AS243-BD243</f>
        <v>0</v>
      </c>
      <c r="BF243" s="3"/>
      <c r="BG243" s="114">
        <f t="shared" ref="BG243:BG273" si="105">SUM(BH243:BT243)</f>
        <v>0</v>
      </c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6">
        <f t="shared" ref="BU243:BU273" si="106">+BE243-BG243</f>
        <v>0</v>
      </c>
      <c r="BV243" s="3"/>
    </row>
    <row r="244" spans="1:74" ht="14.25" customHeight="1" x14ac:dyDescent="0.25">
      <c r="A244" s="3"/>
      <c r="B244" s="215">
        <v>46236</v>
      </c>
      <c r="C244" s="118"/>
      <c r="D244" s="123"/>
      <c r="E244" s="120"/>
      <c r="F244" s="120"/>
      <c r="G244" s="147">
        <f t="shared" ref="G244:G273" si="107">+C244+D244+E244+F244</f>
        <v>0</v>
      </c>
      <c r="H244" s="768"/>
      <c r="I244" s="611"/>
      <c r="J244" s="611"/>
      <c r="K244" s="611"/>
      <c r="L244" s="611"/>
      <c r="M244" s="611"/>
      <c r="N244" s="143"/>
      <c r="O244" s="143"/>
      <c r="P244" s="143"/>
      <c r="Q244" s="143"/>
      <c r="R244" s="143"/>
      <c r="S244" s="143"/>
      <c r="T244" s="143"/>
      <c r="U244" s="143"/>
      <c r="V244" s="143"/>
      <c r="W244" s="103">
        <f t="shared" si="99"/>
        <v>0</v>
      </c>
      <c r="X244" s="611"/>
      <c r="Y244" s="611"/>
      <c r="Z244" s="611"/>
      <c r="AA244" s="611"/>
      <c r="AB244" s="611"/>
      <c r="AC244" s="143"/>
      <c r="AD244" s="143"/>
      <c r="AE244" s="143"/>
      <c r="AF244" s="143"/>
      <c r="AG244" s="143"/>
      <c r="AH244" s="143"/>
      <c r="AI244" s="143"/>
      <c r="AJ244" s="103">
        <f t="shared" si="100"/>
        <v>0</v>
      </c>
      <c r="AK244" s="123"/>
      <c r="AL244" s="123"/>
      <c r="AM244" s="123"/>
      <c r="AN244" s="105">
        <f t="shared" si="101"/>
        <v>0</v>
      </c>
      <c r="AO244" s="143"/>
      <c r="AP244" s="143"/>
      <c r="AQ244" s="143"/>
      <c r="AR244" s="146"/>
      <c r="AS244" s="224">
        <f t="shared" si="102"/>
        <v>0</v>
      </c>
      <c r="AT244" s="1133"/>
      <c r="AU244" s="126"/>
      <c r="AV244" s="126"/>
      <c r="AW244" s="225"/>
      <c r="AX244" s="126"/>
      <c r="AY244" s="126"/>
      <c r="AZ244" s="274"/>
      <c r="BA244" s="274"/>
      <c r="BB244" s="274"/>
      <c r="BC244" s="274"/>
      <c r="BD244" s="222">
        <f t="shared" si="103"/>
        <v>0</v>
      </c>
      <c r="BE244" s="1055">
        <f t="shared" si="104"/>
        <v>0</v>
      </c>
      <c r="BF244" s="3"/>
      <c r="BG244" s="113">
        <f t="shared" si="105"/>
        <v>0</v>
      </c>
      <c r="BH244" s="129"/>
      <c r="BI244" s="129"/>
      <c r="BJ244" s="129"/>
      <c r="BK244" s="129"/>
      <c r="BL244" s="129"/>
      <c r="BM244" s="129"/>
      <c r="BN244" s="129"/>
      <c r="BO244" s="129"/>
      <c r="BP244" s="141"/>
      <c r="BQ244" s="129"/>
      <c r="BR244" s="1135"/>
      <c r="BS244" s="141"/>
      <c r="BT244" s="129"/>
      <c r="BU244" s="130">
        <f t="shared" si="106"/>
        <v>0</v>
      </c>
      <c r="BV244" s="3"/>
    </row>
    <row r="245" spans="1:74" ht="14.25" customHeight="1" x14ac:dyDescent="0.25">
      <c r="A245" s="3"/>
      <c r="B245" s="215">
        <v>46237</v>
      </c>
      <c r="C245" s="118"/>
      <c r="D245" s="123"/>
      <c r="E245" s="120"/>
      <c r="F245" s="120"/>
      <c r="G245" s="147">
        <f t="shared" si="107"/>
        <v>0</v>
      </c>
      <c r="H245" s="768"/>
      <c r="I245" s="611"/>
      <c r="J245" s="611"/>
      <c r="K245" s="611"/>
      <c r="L245" s="611"/>
      <c r="M245" s="611"/>
      <c r="N245" s="143"/>
      <c r="O245" s="143"/>
      <c r="P245" s="143"/>
      <c r="Q245" s="143"/>
      <c r="R245" s="143"/>
      <c r="S245" s="143"/>
      <c r="T245" s="143"/>
      <c r="U245" s="143"/>
      <c r="V245" s="143"/>
      <c r="W245" s="103">
        <f t="shared" si="99"/>
        <v>0</v>
      </c>
      <c r="X245" s="611"/>
      <c r="Y245" s="611"/>
      <c r="Z245" s="611"/>
      <c r="AA245" s="611"/>
      <c r="AB245" s="611"/>
      <c r="AC245" s="143"/>
      <c r="AD245" s="143"/>
      <c r="AE245" s="143"/>
      <c r="AF245" s="143"/>
      <c r="AG245" s="143"/>
      <c r="AH245" s="143"/>
      <c r="AI245" s="143"/>
      <c r="AJ245" s="103">
        <f t="shared" si="100"/>
        <v>0</v>
      </c>
      <c r="AK245" s="123"/>
      <c r="AL245" s="123"/>
      <c r="AM245" s="123"/>
      <c r="AN245" s="105">
        <f t="shared" si="101"/>
        <v>0</v>
      </c>
      <c r="AO245" s="143"/>
      <c r="AP245" s="143"/>
      <c r="AQ245" s="143"/>
      <c r="AR245" s="146"/>
      <c r="AS245" s="224">
        <f t="shared" si="102"/>
        <v>0</v>
      </c>
      <c r="AT245" s="1133"/>
      <c r="AU245" s="126"/>
      <c r="AV245" s="126"/>
      <c r="AW245" s="225"/>
      <c r="AX245" s="126"/>
      <c r="AY245" s="126"/>
      <c r="AZ245" s="274"/>
      <c r="BA245" s="274"/>
      <c r="BB245" s="274"/>
      <c r="BC245" s="274"/>
      <c r="BD245" s="222">
        <f t="shared" si="103"/>
        <v>0</v>
      </c>
      <c r="BE245" s="1055">
        <f t="shared" si="104"/>
        <v>0</v>
      </c>
      <c r="BF245" s="3"/>
      <c r="BG245" s="113">
        <f t="shared" si="105"/>
        <v>0</v>
      </c>
      <c r="BH245" s="129"/>
      <c r="BI245" s="129"/>
      <c r="BJ245" s="129"/>
      <c r="BK245" s="129"/>
      <c r="BL245" s="129"/>
      <c r="BM245" s="129"/>
      <c r="BN245" s="129"/>
      <c r="BO245" s="129"/>
      <c r="BP245" s="141"/>
      <c r="BQ245" s="129"/>
      <c r="BR245" s="152"/>
      <c r="BS245" s="1135"/>
      <c r="BT245" s="129"/>
      <c r="BU245" s="130">
        <f t="shared" si="106"/>
        <v>0</v>
      </c>
      <c r="BV245" s="3"/>
    </row>
    <row r="246" spans="1:74" ht="14.25" customHeight="1" x14ac:dyDescent="0.25">
      <c r="A246" s="3"/>
      <c r="B246" s="215">
        <v>46238</v>
      </c>
      <c r="C246" s="118"/>
      <c r="D246" s="123"/>
      <c r="E246" s="120"/>
      <c r="F246" s="120"/>
      <c r="G246" s="147">
        <f t="shared" si="107"/>
        <v>0</v>
      </c>
      <c r="H246" s="768"/>
      <c r="I246" s="611"/>
      <c r="J246" s="611"/>
      <c r="K246" s="611"/>
      <c r="L246" s="611"/>
      <c r="M246" s="611"/>
      <c r="N246" s="143"/>
      <c r="O246" s="143"/>
      <c r="P246" s="143"/>
      <c r="Q246" s="143"/>
      <c r="R246" s="143"/>
      <c r="S246" s="143"/>
      <c r="T246" s="143"/>
      <c r="U246" s="143"/>
      <c r="V246" s="143"/>
      <c r="W246" s="103">
        <f t="shared" si="99"/>
        <v>0</v>
      </c>
      <c r="X246" s="611"/>
      <c r="Y246" s="611"/>
      <c r="Z246" s="611"/>
      <c r="AA246" s="611"/>
      <c r="AB246" s="611"/>
      <c r="AC246" s="143"/>
      <c r="AD246" s="143"/>
      <c r="AE246" s="143"/>
      <c r="AF246" s="143"/>
      <c r="AG246" s="143"/>
      <c r="AH246" s="143"/>
      <c r="AI246" s="143"/>
      <c r="AJ246" s="103">
        <f t="shared" si="100"/>
        <v>0</v>
      </c>
      <c r="AK246" s="123"/>
      <c r="AL246" s="123"/>
      <c r="AM246" s="123"/>
      <c r="AN246" s="105">
        <f t="shared" si="101"/>
        <v>0</v>
      </c>
      <c r="AO246" s="143"/>
      <c r="AP246" s="143"/>
      <c r="AQ246" s="143"/>
      <c r="AR246" s="146"/>
      <c r="AS246" s="224">
        <f t="shared" si="102"/>
        <v>0</v>
      </c>
      <c r="AT246" s="1133"/>
      <c r="AU246" s="126"/>
      <c r="AV246" s="126"/>
      <c r="AW246" s="225"/>
      <c r="AX246" s="126"/>
      <c r="AY246" s="126"/>
      <c r="AZ246" s="274"/>
      <c r="BA246" s="274"/>
      <c r="BB246" s="274"/>
      <c r="BC246" s="274"/>
      <c r="BD246" s="222">
        <f t="shared" si="103"/>
        <v>0</v>
      </c>
      <c r="BE246" s="1055">
        <f t="shared" si="104"/>
        <v>0</v>
      </c>
      <c r="BF246" s="3"/>
      <c r="BG246" s="113">
        <f t="shared" si="105"/>
        <v>0</v>
      </c>
      <c r="BH246" s="129"/>
      <c r="BI246" s="129"/>
      <c r="BJ246" s="129"/>
      <c r="BK246" s="129"/>
      <c r="BL246" s="129"/>
      <c r="BM246" s="129"/>
      <c r="BN246" s="129"/>
      <c r="BO246" s="129"/>
      <c r="BP246" s="141"/>
      <c r="BQ246" s="129"/>
      <c r="BR246" s="152"/>
      <c r="BS246" s="1135"/>
      <c r="BT246" s="129"/>
      <c r="BU246" s="130">
        <f t="shared" si="106"/>
        <v>0</v>
      </c>
      <c r="BV246" s="3"/>
    </row>
    <row r="247" spans="1:74" ht="14.25" customHeight="1" x14ac:dyDescent="0.25">
      <c r="A247" s="132"/>
      <c r="B247" s="215">
        <v>46239</v>
      </c>
      <c r="C247" s="133"/>
      <c r="D247" s="136"/>
      <c r="E247" s="135"/>
      <c r="F247" s="135"/>
      <c r="G247" s="147">
        <f t="shared" si="107"/>
        <v>0</v>
      </c>
      <c r="H247" s="768"/>
      <c r="I247" s="611"/>
      <c r="J247" s="611"/>
      <c r="K247" s="611"/>
      <c r="L247" s="611"/>
      <c r="M247" s="611"/>
      <c r="N247" s="143"/>
      <c r="O247" s="143"/>
      <c r="P247" s="143"/>
      <c r="Q247" s="143"/>
      <c r="R247" s="143"/>
      <c r="S247" s="143"/>
      <c r="T247" s="143"/>
      <c r="U247" s="143"/>
      <c r="V247" s="143"/>
      <c r="W247" s="103">
        <f t="shared" si="99"/>
        <v>0</v>
      </c>
      <c r="X247" s="611"/>
      <c r="Y247" s="611"/>
      <c r="Z247" s="611"/>
      <c r="AA247" s="611"/>
      <c r="AB247" s="611"/>
      <c r="AC247" s="143"/>
      <c r="AD247" s="143"/>
      <c r="AE247" s="143"/>
      <c r="AF247" s="143"/>
      <c r="AG247" s="143"/>
      <c r="AH247" s="143"/>
      <c r="AI247" s="143"/>
      <c r="AJ247" s="103">
        <f t="shared" si="100"/>
        <v>0</v>
      </c>
      <c r="AK247" s="136"/>
      <c r="AL247" s="136"/>
      <c r="AM247" s="136"/>
      <c r="AN247" s="105">
        <f t="shared" si="101"/>
        <v>0</v>
      </c>
      <c r="AO247" s="143"/>
      <c r="AP247" s="143"/>
      <c r="AQ247" s="143"/>
      <c r="AR247" s="146"/>
      <c r="AS247" s="224">
        <f t="shared" si="102"/>
        <v>0</v>
      </c>
      <c r="AT247" s="1133"/>
      <c r="AU247" s="126"/>
      <c r="AV247" s="126"/>
      <c r="AW247" s="126"/>
      <c r="AX247" s="126"/>
      <c r="AY247" s="126"/>
      <c r="AZ247" s="274"/>
      <c r="BA247" s="274"/>
      <c r="BB247" s="274"/>
      <c r="BC247" s="274"/>
      <c r="BD247" s="222">
        <f t="shared" si="103"/>
        <v>0</v>
      </c>
      <c r="BE247" s="456">
        <f t="shared" si="104"/>
        <v>0</v>
      </c>
      <c r="BF247" s="132"/>
      <c r="BG247" s="140">
        <f t="shared" si="105"/>
        <v>0</v>
      </c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30">
        <f t="shared" si="106"/>
        <v>0</v>
      </c>
      <c r="BV247" s="132"/>
    </row>
    <row r="248" spans="1:74" ht="14.25" customHeight="1" x14ac:dyDescent="0.25">
      <c r="A248" s="132"/>
      <c r="B248" s="215">
        <v>46240</v>
      </c>
      <c r="C248" s="133"/>
      <c r="D248" s="136"/>
      <c r="E248" s="135"/>
      <c r="F248" s="135"/>
      <c r="G248" s="147">
        <f t="shared" si="107"/>
        <v>0</v>
      </c>
      <c r="H248" s="768"/>
      <c r="I248" s="611"/>
      <c r="J248" s="611"/>
      <c r="K248" s="611"/>
      <c r="L248" s="611"/>
      <c r="M248" s="611"/>
      <c r="N248" s="143"/>
      <c r="O248" s="143"/>
      <c r="P248" s="143"/>
      <c r="Q248" s="143"/>
      <c r="R248" s="143"/>
      <c r="S248" s="143"/>
      <c r="T248" s="143"/>
      <c r="U248" s="143"/>
      <c r="V248" s="143"/>
      <c r="W248" s="103">
        <f t="shared" si="99"/>
        <v>0</v>
      </c>
      <c r="X248" s="611"/>
      <c r="Y248" s="611"/>
      <c r="Z248" s="611"/>
      <c r="AA248" s="611"/>
      <c r="AB248" s="611"/>
      <c r="AC248" s="143"/>
      <c r="AD248" s="143"/>
      <c r="AE248" s="143"/>
      <c r="AF248" s="143"/>
      <c r="AG248" s="143"/>
      <c r="AH248" s="143"/>
      <c r="AI248" s="143"/>
      <c r="AJ248" s="103">
        <f t="shared" si="100"/>
        <v>0</v>
      </c>
      <c r="AK248" s="136"/>
      <c r="AL248" s="136"/>
      <c r="AM248" s="136"/>
      <c r="AN248" s="105">
        <f t="shared" si="101"/>
        <v>0</v>
      </c>
      <c r="AO248" s="143"/>
      <c r="AP248" s="143"/>
      <c r="AQ248" s="143"/>
      <c r="AR248" s="146"/>
      <c r="AS248" s="224">
        <f t="shared" si="102"/>
        <v>0</v>
      </c>
      <c r="AT248" s="1133"/>
      <c r="AU248" s="126"/>
      <c r="AV248" s="126"/>
      <c r="AW248" s="126"/>
      <c r="AX248" s="126"/>
      <c r="AY248" s="126"/>
      <c r="AZ248" s="274"/>
      <c r="BA248" s="274"/>
      <c r="BB248" s="274"/>
      <c r="BC248" s="274"/>
      <c r="BD248" s="222">
        <f t="shared" si="103"/>
        <v>0</v>
      </c>
      <c r="BE248" s="456">
        <f t="shared" si="104"/>
        <v>0</v>
      </c>
      <c r="BF248" s="132"/>
      <c r="BG248" s="140">
        <f t="shared" si="105"/>
        <v>0</v>
      </c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30">
        <f t="shared" si="106"/>
        <v>0</v>
      </c>
      <c r="BV248" s="132"/>
    </row>
    <row r="249" spans="1:74" ht="14.25" customHeight="1" x14ac:dyDescent="0.25">
      <c r="A249" s="132"/>
      <c r="B249" s="215">
        <v>46241</v>
      </c>
      <c r="C249" s="133"/>
      <c r="D249" s="136"/>
      <c r="E249" s="135"/>
      <c r="F249" s="135"/>
      <c r="G249" s="147">
        <f t="shared" si="107"/>
        <v>0</v>
      </c>
      <c r="H249" s="768"/>
      <c r="I249" s="611"/>
      <c r="J249" s="611"/>
      <c r="K249" s="611"/>
      <c r="L249" s="611"/>
      <c r="M249" s="611"/>
      <c r="N249" s="143"/>
      <c r="O249" s="143"/>
      <c r="P249" s="143"/>
      <c r="Q249" s="143"/>
      <c r="R249" s="143"/>
      <c r="S249" s="143"/>
      <c r="T249" s="143"/>
      <c r="U249" s="143"/>
      <c r="V249" s="143"/>
      <c r="W249" s="103">
        <f t="shared" si="99"/>
        <v>0</v>
      </c>
      <c r="X249" s="611"/>
      <c r="Y249" s="611"/>
      <c r="Z249" s="611"/>
      <c r="AA249" s="611"/>
      <c r="AB249" s="611"/>
      <c r="AC249" s="143"/>
      <c r="AD249" s="143"/>
      <c r="AE249" s="143"/>
      <c r="AF249" s="143"/>
      <c r="AG249" s="143"/>
      <c r="AH249" s="143"/>
      <c r="AI249" s="143"/>
      <c r="AJ249" s="103">
        <f t="shared" si="100"/>
        <v>0</v>
      </c>
      <c r="AK249" s="136"/>
      <c r="AL249" s="136"/>
      <c r="AM249" s="136"/>
      <c r="AN249" s="105">
        <f t="shared" si="101"/>
        <v>0</v>
      </c>
      <c r="AO249" s="143"/>
      <c r="AP249" s="143"/>
      <c r="AQ249" s="143"/>
      <c r="AR249" s="146"/>
      <c r="AS249" s="224">
        <f t="shared" si="102"/>
        <v>0</v>
      </c>
      <c r="AT249" s="1133"/>
      <c r="AU249" s="126"/>
      <c r="AV249" s="126"/>
      <c r="AW249" s="126"/>
      <c r="AX249" s="126"/>
      <c r="AY249" s="126"/>
      <c r="AZ249" s="274"/>
      <c r="BA249" s="274"/>
      <c r="BB249" s="274"/>
      <c r="BC249" s="274"/>
      <c r="BD249" s="222">
        <f t="shared" si="103"/>
        <v>0</v>
      </c>
      <c r="BE249" s="456">
        <f t="shared" si="104"/>
        <v>0</v>
      </c>
      <c r="BF249" s="132"/>
      <c r="BG249" s="140">
        <f t="shared" si="105"/>
        <v>0</v>
      </c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30">
        <f t="shared" si="106"/>
        <v>0</v>
      </c>
      <c r="BV249" s="132"/>
    </row>
    <row r="250" spans="1:74" ht="14.25" customHeight="1" x14ac:dyDescent="0.25">
      <c r="A250" s="132"/>
      <c r="B250" s="215">
        <v>46242</v>
      </c>
      <c r="C250" s="133"/>
      <c r="D250" s="136"/>
      <c r="E250" s="135"/>
      <c r="F250" s="135"/>
      <c r="G250" s="147">
        <f t="shared" si="107"/>
        <v>0</v>
      </c>
      <c r="H250" s="768"/>
      <c r="I250" s="611"/>
      <c r="J250" s="611"/>
      <c r="K250" s="611"/>
      <c r="L250" s="611"/>
      <c r="M250" s="611"/>
      <c r="N250" s="143"/>
      <c r="O250" s="143"/>
      <c r="P250" s="143"/>
      <c r="Q250" s="143"/>
      <c r="R250" s="143"/>
      <c r="S250" s="143"/>
      <c r="T250" s="143"/>
      <c r="U250" s="143"/>
      <c r="V250" s="143"/>
      <c r="W250" s="103">
        <f t="shared" si="99"/>
        <v>0</v>
      </c>
      <c r="X250" s="611"/>
      <c r="Y250" s="611"/>
      <c r="Z250" s="611"/>
      <c r="AA250" s="611"/>
      <c r="AB250" s="611"/>
      <c r="AC250" s="143"/>
      <c r="AD250" s="143"/>
      <c r="AE250" s="143"/>
      <c r="AF250" s="143"/>
      <c r="AG250" s="143"/>
      <c r="AH250" s="143"/>
      <c r="AI250" s="143"/>
      <c r="AJ250" s="103">
        <f t="shared" si="100"/>
        <v>0</v>
      </c>
      <c r="AK250" s="136"/>
      <c r="AL250" s="136"/>
      <c r="AM250" s="136"/>
      <c r="AN250" s="105">
        <f t="shared" si="101"/>
        <v>0</v>
      </c>
      <c r="AO250" s="143"/>
      <c r="AP250" s="143"/>
      <c r="AQ250" s="143"/>
      <c r="AR250" s="146"/>
      <c r="AS250" s="224">
        <f t="shared" si="102"/>
        <v>0</v>
      </c>
      <c r="AT250" s="1133"/>
      <c r="AU250" s="126"/>
      <c r="AV250" s="126"/>
      <c r="AW250" s="126"/>
      <c r="AX250" s="126"/>
      <c r="AY250" s="126"/>
      <c r="AZ250" s="274"/>
      <c r="BA250" s="274"/>
      <c r="BB250" s="274"/>
      <c r="BC250" s="274"/>
      <c r="BD250" s="222">
        <f t="shared" si="103"/>
        <v>0</v>
      </c>
      <c r="BE250" s="456">
        <f t="shared" si="104"/>
        <v>0</v>
      </c>
      <c r="BF250" s="132"/>
      <c r="BG250" s="140">
        <f t="shared" si="105"/>
        <v>0</v>
      </c>
      <c r="BH250" s="141"/>
      <c r="BI250" s="141"/>
      <c r="BJ250" s="141"/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30">
        <f t="shared" si="106"/>
        <v>0</v>
      </c>
      <c r="BV250" s="132"/>
    </row>
    <row r="251" spans="1:74" ht="14.25" customHeight="1" x14ac:dyDescent="0.25">
      <c r="A251" s="5"/>
      <c r="B251" s="215">
        <v>46243</v>
      </c>
      <c r="C251" s="133"/>
      <c r="D251" s="136"/>
      <c r="E251" s="135"/>
      <c r="F251" s="135"/>
      <c r="G251" s="147">
        <f t="shared" si="107"/>
        <v>0</v>
      </c>
      <c r="H251" s="768"/>
      <c r="I251" s="611"/>
      <c r="J251" s="611"/>
      <c r="K251" s="611"/>
      <c r="L251" s="611"/>
      <c r="M251" s="611"/>
      <c r="N251" s="143"/>
      <c r="O251" s="143"/>
      <c r="P251" s="143"/>
      <c r="Q251" s="143"/>
      <c r="R251" s="143"/>
      <c r="S251" s="143"/>
      <c r="T251" s="143"/>
      <c r="U251" s="143"/>
      <c r="V251" s="143"/>
      <c r="W251" s="103">
        <f t="shared" si="99"/>
        <v>0</v>
      </c>
      <c r="X251" s="611"/>
      <c r="Y251" s="611"/>
      <c r="Z251" s="611"/>
      <c r="AA251" s="611"/>
      <c r="AB251" s="611"/>
      <c r="AC251" s="143"/>
      <c r="AD251" s="143"/>
      <c r="AE251" s="143"/>
      <c r="AF251" s="143"/>
      <c r="AG251" s="143"/>
      <c r="AH251" s="143"/>
      <c r="AI251" s="143"/>
      <c r="AJ251" s="103">
        <f t="shared" si="100"/>
        <v>0</v>
      </c>
      <c r="AK251" s="136"/>
      <c r="AL251" s="136"/>
      <c r="AM251" s="136"/>
      <c r="AN251" s="105">
        <f t="shared" si="101"/>
        <v>0</v>
      </c>
      <c r="AO251" s="143"/>
      <c r="AP251" s="143"/>
      <c r="AQ251" s="143"/>
      <c r="AR251" s="146"/>
      <c r="AS251" s="224">
        <f t="shared" si="102"/>
        <v>0</v>
      </c>
      <c r="AT251" s="1133"/>
      <c r="AU251" s="126"/>
      <c r="AV251" s="126"/>
      <c r="AW251" s="126"/>
      <c r="AX251" s="126"/>
      <c r="AY251" s="126"/>
      <c r="AZ251" s="274"/>
      <c r="BA251" s="274"/>
      <c r="BB251" s="274"/>
      <c r="BC251" s="274"/>
      <c r="BD251" s="222">
        <f t="shared" si="103"/>
        <v>0</v>
      </c>
      <c r="BE251" s="456">
        <f t="shared" si="104"/>
        <v>0</v>
      </c>
      <c r="BF251" s="132"/>
      <c r="BG251" s="140">
        <f t="shared" si="105"/>
        <v>0</v>
      </c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30">
        <f t="shared" si="106"/>
        <v>0</v>
      </c>
      <c r="BV251" s="132"/>
    </row>
    <row r="252" spans="1:74" ht="14.25" customHeight="1" x14ac:dyDescent="0.25">
      <c r="A252" s="132"/>
      <c r="B252" s="215">
        <v>46244</v>
      </c>
      <c r="C252" s="133"/>
      <c r="D252" s="136"/>
      <c r="E252" s="135"/>
      <c r="F252" s="135"/>
      <c r="G252" s="147">
        <f t="shared" si="107"/>
        <v>0</v>
      </c>
      <c r="H252" s="768"/>
      <c r="I252" s="611"/>
      <c r="J252" s="611"/>
      <c r="K252" s="611"/>
      <c r="L252" s="611"/>
      <c r="M252" s="611"/>
      <c r="N252" s="143"/>
      <c r="O252" s="143"/>
      <c r="P252" s="143"/>
      <c r="Q252" s="143"/>
      <c r="R252" s="143"/>
      <c r="S252" s="143"/>
      <c r="T252" s="143"/>
      <c r="U252" s="143"/>
      <c r="V252" s="143"/>
      <c r="W252" s="103">
        <f t="shared" si="99"/>
        <v>0</v>
      </c>
      <c r="X252" s="611"/>
      <c r="Y252" s="611"/>
      <c r="Z252" s="611"/>
      <c r="AA252" s="611"/>
      <c r="AB252" s="611"/>
      <c r="AC252" s="143"/>
      <c r="AD252" s="143"/>
      <c r="AE252" s="143"/>
      <c r="AF252" s="143"/>
      <c r="AG252" s="143"/>
      <c r="AH252" s="143"/>
      <c r="AI252" s="143"/>
      <c r="AJ252" s="103">
        <f t="shared" si="100"/>
        <v>0</v>
      </c>
      <c r="AK252" s="136"/>
      <c r="AL252" s="136"/>
      <c r="AM252" s="136"/>
      <c r="AN252" s="105">
        <f t="shared" si="101"/>
        <v>0</v>
      </c>
      <c r="AO252" s="143"/>
      <c r="AP252" s="143"/>
      <c r="AQ252" s="143"/>
      <c r="AR252" s="146"/>
      <c r="AS252" s="224">
        <f t="shared" si="102"/>
        <v>0</v>
      </c>
      <c r="AT252" s="1133"/>
      <c r="AU252" s="126"/>
      <c r="AV252" s="126"/>
      <c r="AW252" s="126"/>
      <c r="AX252" s="126"/>
      <c r="AY252" s="126"/>
      <c r="AZ252" s="274"/>
      <c r="BA252" s="274"/>
      <c r="BB252" s="274"/>
      <c r="BC252" s="274"/>
      <c r="BD252" s="222">
        <f t="shared" si="103"/>
        <v>0</v>
      </c>
      <c r="BE252" s="456">
        <f t="shared" si="104"/>
        <v>0</v>
      </c>
      <c r="BF252" s="132"/>
      <c r="BG252" s="140">
        <f t="shared" si="105"/>
        <v>0</v>
      </c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30">
        <f t="shared" si="106"/>
        <v>0</v>
      </c>
      <c r="BV252" s="132"/>
    </row>
    <row r="253" spans="1:74" ht="14.25" customHeight="1" x14ac:dyDescent="0.25">
      <c r="A253" s="132"/>
      <c r="B253" s="215">
        <v>46245</v>
      </c>
      <c r="C253" s="133"/>
      <c r="D253" s="136"/>
      <c r="E253" s="135"/>
      <c r="F253" s="135"/>
      <c r="G253" s="147">
        <f t="shared" si="107"/>
        <v>0</v>
      </c>
      <c r="H253" s="768"/>
      <c r="I253" s="611"/>
      <c r="J253" s="611"/>
      <c r="K253" s="611"/>
      <c r="L253" s="611"/>
      <c r="M253" s="611"/>
      <c r="N253" s="143"/>
      <c r="O253" s="143"/>
      <c r="P253" s="143"/>
      <c r="Q253" s="143"/>
      <c r="R253" s="143"/>
      <c r="S253" s="143"/>
      <c r="T253" s="143"/>
      <c r="U253" s="143"/>
      <c r="V253" s="143"/>
      <c r="W253" s="103">
        <f t="shared" si="99"/>
        <v>0</v>
      </c>
      <c r="X253" s="611"/>
      <c r="Y253" s="611"/>
      <c r="Z253" s="611"/>
      <c r="AA253" s="611"/>
      <c r="AB253" s="611"/>
      <c r="AC253" s="143"/>
      <c r="AD253" s="143"/>
      <c r="AE253" s="143"/>
      <c r="AF253" s="143"/>
      <c r="AG253" s="143"/>
      <c r="AH253" s="143"/>
      <c r="AI253" s="143"/>
      <c r="AJ253" s="103">
        <f t="shared" si="100"/>
        <v>0</v>
      </c>
      <c r="AK253" s="136"/>
      <c r="AL253" s="136"/>
      <c r="AM253" s="136"/>
      <c r="AN253" s="105">
        <f t="shared" si="101"/>
        <v>0</v>
      </c>
      <c r="AO253" s="143"/>
      <c r="AP253" s="143"/>
      <c r="AQ253" s="143"/>
      <c r="AR253" s="146"/>
      <c r="AS253" s="224">
        <f t="shared" si="102"/>
        <v>0</v>
      </c>
      <c r="AT253" s="1133"/>
      <c r="AU253" s="126"/>
      <c r="AV253" s="126"/>
      <c r="AW253" s="126"/>
      <c r="AX253" s="126"/>
      <c r="AY253" s="126"/>
      <c r="AZ253" s="274"/>
      <c r="BA253" s="274"/>
      <c r="BB253" s="274"/>
      <c r="BC253" s="274"/>
      <c r="BD253" s="222">
        <f t="shared" si="103"/>
        <v>0</v>
      </c>
      <c r="BE253" s="456">
        <f t="shared" si="104"/>
        <v>0</v>
      </c>
      <c r="BF253" s="132"/>
      <c r="BG253" s="140">
        <f t="shared" si="105"/>
        <v>0</v>
      </c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30">
        <f t="shared" si="106"/>
        <v>0</v>
      </c>
      <c r="BV253" s="132"/>
    </row>
    <row r="254" spans="1:74" ht="14.25" customHeight="1" x14ac:dyDescent="0.25">
      <c r="A254" s="132"/>
      <c r="B254" s="215">
        <v>46246</v>
      </c>
      <c r="C254" s="133"/>
      <c r="D254" s="136"/>
      <c r="E254" s="135"/>
      <c r="F254" s="135"/>
      <c r="G254" s="147">
        <f t="shared" si="107"/>
        <v>0</v>
      </c>
      <c r="H254" s="768"/>
      <c r="I254" s="611"/>
      <c r="J254" s="611"/>
      <c r="K254" s="611"/>
      <c r="L254" s="611"/>
      <c r="M254" s="611"/>
      <c r="N254" s="143"/>
      <c r="O254" s="143"/>
      <c r="P254" s="143"/>
      <c r="Q254" s="143"/>
      <c r="R254" s="143"/>
      <c r="S254" s="143"/>
      <c r="T254" s="143"/>
      <c r="U254" s="143"/>
      <c r="V254" s="143"/>
      <c r="W254" s="103">
        <f t="shared" si="99"/>
        <v>0</v>
      </c>
      <c r="X254" s="611"/>
      <c r="Y254" s="611"/>
      <c r="Z254" s="611"/>
      <c r="AA254" s="611"/>
      <c r="AB254" s="611"/>
      <c r="AC254" s="143"/>
      <c r="AD254" s="143"/>
      <c r="AE254" s="143"/>
      <c r="AF254" s="143"/>
      <c r="AG254" s="143"/>
      <c r="AH254" s="143"/>
      <c r="AI254" s="143"/>
      <c r="AJ254" s="103">
        <f t="shared" si="100"/>
        <v>0</v>
      </c>
      <c r="AK254" s="136"/>
      <c r="AL254" s="136"/>
      <c r="AM254" s="136"/>
      <c r="AN254" s="105">
        <f t="shared" si="101"/>
        <v>0</v>
      </c>
      <c r="AO254" s="143"/>
      <c r="AP254" s="143"/>
      <c r="AQ254" s="143"/>
      <c r="AR254" s="146"/>
      <c r="AS254" s="224">
        <f t="shared" si="102"/>
        <v>0</v>
      </c>
      <c r="AT254" s="1133"/>
      <c r="AU254" s="126"/>
      <c r="AV254" s="126"/>
      <c r="AW254" s="126"/>
      <c r="AX254" s="126"/>
      <c r="AY254" s="126"/>
      <c r="AZ254" s="274"/>
      <c r="BA254" s="274"/>
      <c r="BB254" s="274"/>
      <c r="BC254" s="274"/>
      <c r="BD254" s="222">
        <f t="shared" si="103"/>
        <v>0</v>
      </c>
      <c r="BE254" s="456">
        <f t="shared" si="104"/>
        <v>0</v>
      </c>
      <c r="BF254" s="132"/>
      <c r="BG254" s="140">
        <f t="shared" si="105"/>
        <v>0</v>
      </c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30">
        <f t="shared" si="106"/>
        <v>0</v>
      </c>
      <c r="BV254" s="132"/>
    </row>
    <row r="255" spans="1:74" ht="14.25" customHeight="1" x14ac:dyDescent="0.25">
      <c r="A255" s="132"/>
      <c r="B255" s="215">
        <v>46247</v>
      </c>
      <c r="C255" s="133"/>
      <c r="D255" s="136"/>
      <c r="E255" s="135"/>
      <c r="F255" s="135"/>
      <c r="G255" s="147">
        <f t="shared" si="107"/>
        <v>0</v>
      </c>
      <c r="H255" s="768"/>
      <c r="I255" s="611"/>
      <c r="J255" s="611"/>
      <c r="K255" s="611"/>
      <c r="L255" s="611"/>
      <c r="M255" s="611"/>
      <c r="N255" s="143"/>
      <c r="O255" s="143"/>
      <c r="P255" s="143"/>
      <c r="Q255" s="143"/>
      <c r="R255" s="143"/>
      <c r="S255" s="143"/>
      <c r="T255" s="143"/>
      <c r="U255" s="143"/>
      <c r="V255" s="143"/>
      <c r="W255" s="103">
        <f t="shared" si="99"/>
        <v>0</v>
      </c>
      <c r="X255" s="611"/>
      <c r="Y255" s="611"/>
      <c r="Z255" s="611"/>
      <c r="AA255" s="611"/>
      <c r="AB255" s="611"/>
      <c r="AC255" s="143"/>
      <c r="AD255" s="143"/>
      <c r="AE255" s="143"/>
      <c r="AF255" s="143"/>
      <c r="AG255" s="143"/>
      <c r="AH255" s="143"/>
      <c r="AI255" s="143"/>
      <c r="AJ255" s="103">
        <f t="shared" si="100"/>
        <v>0</v>
      </c>
      <c r="AK255" s="136"/>
      <c r="AL255" s="136"/>
      <c r="AM255" s="136"/>
      <c r="AN255" s="105">
        <f t="shared" si="101"/>
        <v>0</v>
      </c>
      <c r="AO255" s="143"/>
      <c r="AP255" s="143"/>
      <c r="AQ255" s="143"/>
      <c r="AR255" s="146"/>
      <c r="AS255" s="224">
        <f t="shared" si="102"/>
        <v>0</v>
      </c>
      <c r="AT255" s="1133"/>
      <c r="AU255" s="126"/>
      <c r="AV255" s="126"/>
      <c r="AW255" s="126"/>
      <c r="AX255" s="126"/>
      <c r="AY255" s="126"/>
      <c r="AZ255" s="274"/>
      <c r="BA255" s="274"/>
      <c r="BB255" s="274"/>
      <c r="BC255" s="274"/>
      <c r="BD255" s="222">
        <f t="shared" si="103"/>
        <v>0</v>
      </c>
      <c r="BE255" s="456">
        <f t="shared" si="104"/>
        <v>0</v>
      </c>
      <c r="BF255" s="132"/>
      <c r="BG255" s="140">
        <f t="shared" si="105"/>
        <v>0</v>
      </c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30">
        <f t="shared" si="106"/>
        <v>0</v>
      </c>
      <c r="BV255" s="132"/>
    </row>
    <row r="256" spans="1:74" ht="14.25" customHeight="1" x14ac:dyDescent="0.25">
      <c r="A256" s="132"/>
      <c r="B256" s="215">
        <v>46248</v>
      </c>
      <c r="C256" s="133"/>
      <c r="D256" s="136"/>
      <c r="E256" s="135"/>
      <c r="F256" s="135"/>
      <c r="G256" s="147">
        <f t="shared" si="107"/>
        <v>0</v>
      </c>
      <c r="H256" s="768"/>
      <c r="I256" s="611"/>
      <c r="J256" s="611"/>
      <c r="K256" s="611"/>
      <c r="L256" s="611"/>
      <c r="M256" s="611"/>
      <c r="N256" s="143"/>
      <c r="O256" s="143"/>
      <c r="P256" s="143"/>
      <c r="Q256" s="143"/>
      <c r="R256" s="143"/>
      <c r="S256" s="143"/>
      <c r="T256" s="143"/>
      <c r="U256" s="143"/>
      <c r="V256" s="143"/>
      <c r="W256" s="103">
        <f t="shared" si="99"/>
        <v>0</v>
      </c>
      <c r="X256" s="611"/>
      <c r="Y256" s="611"/>
      <c r="Z256" s="611"/>
      <c r="AA256" s="611"/>
      <c r="AB256" s="611"/>
      <c r="AC256" s="143"/>
      <c r="AD256" s="143"/>
      <c r="AE256" s="143"/>
      <c r="AF256" s="143"/>
      <c r="AG256" s="143"/>
      <c r="AH256" s="143"/>
      <c r="AI256" s="143"/>
      <c r="AJ256" s="103">
        <f t="shared" si="100"/>
        <v>0</v>
      </c>
      <c r="AK256" s="136"/>
      <c r="AL256" s="136"/>
      <c r="AM256" s="136"/>
      <c r="AN256" s="105">
        <f t="shared" si="101"/>
        <v>0</v>
      </c>
      <c r="AO256" s="1131"/>
      <c r="AP256" s="144"/>
      <c r="AQ256" s="143"/>
      <c r="AR256" s="146"/>
      <c r="AS256" s="224">
        <f t="shared" si="102"/>
        <v>0</v>
      </c>
      <c r="AT256" s="1133"/>
      <c r="AU256" s="126"/>
      <c r="AV256" s="126"/>
      <c r="AW256" s="126"/>
      <c r="AX256" s="126"/>
      <c r="AY256" s="126"/>
      <c r="AZ256" s="274"/>
      <c r="BA256" s="274"/>
      <c r="BB256" s="274"/>
      <c r="BC256" s="274"/>
      <c r="BD256" s="222">
        <f t="shared" si="103"/>
        <v>0</v>
      </c>
      <c r="BE256" s="456">
        <f t="shared" si="104"/>
        <v>0</v>
      </c>
      <c r="BF256" s="132"/>
      <c r="BG256" s="140">
        <f t="shared" si="105"/>
        <v>0</v>
      </c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30">
        <f t="shared" si="106"/>
        <v>0</v>
      </c>
      <c r="BV256" s="132"/>
    </row>
    <row r="257" spans="1:74" ht="14.25" customHeight="1" x14ac:dyDescent="0.25">
      <c r="A257" s="132"/>
      <c r="B257" s="215">
        <v>46249</v>
      </c>
      <c r="C257" s="133"/>
      <c r="D257" s="136"/>
      <c r="E257" s="135"/>
      <c r="F257" s="135"/>
      <c r="G257" s="147">
        <f t="shared" si="107"/>
        <v>0</v>
      </c>
      <c r="H257" s="768"/>
      <c r="I257" s="611"/>
      <c r="J257" s="611"/>
      <c r="K257" s="611"/>
      <c r="L257" s="611"/>
      <c r="M257" s="611"/>
      <c r="N257" s="143"/>
      <c r="O257" s="143"/>
      <c r="P257" s="143"/>
      <c r="Q257" s="143"/>
      <c r="R257" s="143"/>
      <c r="S257" s="143"/>
      <c r="T257" s="143"/>
      <c r="U257" s="143"/>
      <c r="V257" s="143"/>
      <c r="W257" s="103">
        <f t="shared" si="99"/>
        <v>0</v>
      </c>
      <c r="X257" s="611"/>
      <c r="Y257" s="611"/>
      <c r="Z257" s="611"/>
      <c r="AA257" s="611"/>
      <c r="AB257" s="611"/>
      <c r="AC257" s="143"/>
      <c r="AD257" s="143"/>
      <c r="AE257" s="143"/>
      <c r="AF257" s="143"/>
      <c r="AG257" s="143"/>
      <c r="AH257" s="143"/>
      <c r="AI257" s="143"/>
      <c r="AJ257" s="103">
        <f t="shared" si="100"/>
        <v>0</v>
      </c>
      <c r="AK257" s="136"/>
      <c r="AL257" s="136"/>
      <c r="AM257" s="136"/>
      <c r="AN257" s="105">
        <f t="shared" si="101"/>
        <v>0</v>
      </c>
      <c r="AO257" s="143"/>
      <c r="AP257" s="143"/>
      <c r="AQ257" s="143"/>
      <c r="AR257" s="146"/>
      <c r="AS257" s="224">
        <f t="shared" si="102"/>
        <v>0</v>
      </c>
      <c r="AT257" s="1133"/>
      <c r="AU257" s="126"/>
      <c r="AV257" s="126"/>
      <c r="AW257" s="126"/>
      <c r="AX257" s="126"/>
      <c r="AY257" s="126"/>
      <c r="AZ257" s="274"/>
      <c r="BA257" s="274"/>
      <c r="BB257" s="274"/>
      <c r="BC257" s="274"/>
      <c r="BD257" s="222">
        <f t="shared" si="103"/>
        <v>0</v>
      </c>
      <c r="BE257" s="456">
        <f t="shared" si="104"/>
        <v>0</v>
      </c>
      <c r="BF257" s="132"/>
      <c r="BG257" s="140">
        <f t="shared" si="105"/>
        <v>0</v>
      </c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30">
        <f t="shared" si="106"/>
        <v>0</v>
      </c>
      <c r="BV257" s="132"/>
    </row>
    <row r="258" spans="1:74" ht="14.25" customHeight="1" x14ac:dyDescent="0.25">
      <c r="A258" s="132"/>
      <c r="B258" s="215">
        <v>46250</v>
      </c>
      <c r="C258" s="133"/>
      <c r="D258" s="136"/>
      <c r="E258" s="135"/>
      <c r="F258" s="135"/>
      <c r="G258" s="147">
        <f t="shared" si="107"/>
        <v>0</v>
      </c>
      <c r="H258" s="768"/>
      <c r="I258" s="611"/>
      <c r="J258" s="611"/>
      <c r="K258" s="611"/>
      <c r="L258" s="611"/>
      <c r="M258" s="611"/>
      <c r="N258" s="143"/>
      <c r="O258" s="143"/>
      <c r="P258" s="143"/>
      <c r="Q258" s="143"/>
      <c r="R258" s="143"/>
      <c r="S258" s="143"/>
      <c r="T258" s="143"/>
      <c r="U258" s="143"/>
      <c r="V258" s="143"/>
      <c r="W258" s="103">
        <f t="shared" si="99"/>
        <v>0</v>
      </c>
      <c r="X258" s="611"/>
      <c r="Y258" s="611"/>
      <c r="Z258" s="611"/>
      <c r="AA258" s="611"/>
      <c r="AB258" s="611"/>
      <c r="AC258" s="143"/>
      <c r="AD258" s="143"/>
      <c r="AE258" s="143"/>
      <c r="AF258" s="143"/>
      <c r="AG258" s="143"/>
      <c r="AH258" s="143"/>
      <c r="AI258" s="143"/>
      <c r="AJ258" s="103">
        <f t="shared" si="100"/>
        <v>0</v>
      </c>
      <c r="AK258" s="136"/>
      <c r="AL258" s="136"/>
      <c r="AM258" s="136"/>
      <c r="AN258" s="105">
        <f t="shared" si="101"/>
        <v>0</v>
      </c>
      <c r="AO258" s="143"/>
      <c r="AP258" s="143"/>
      <c r="AQ258" s="143"/>
      <c r="AR258" s="146"/>
      <c r="AS258" s="224">
        <f t="shared" si="102"/>
        <v>0</v>
      </c>
      <c r="AT258" s="1133"/>
      <c r="AU258" s="126"/>
      <c r="AV258" s="126"/>
      <c r="AW258" s="126"/>
      <c r="AX258" s="126"/>
      <c r="AY258" s="126"/>
      <c r="AZ258" s="274"/>
      <c r="BA258" s="274"/>
      <c r="BB258" s="274"/>
      <c r="BC258" s="274"/>
      <c r="BD258" s="222">
        <f t="shared" si="103"/>
        <v>0</v>
      </c>
      <c r="BE258" s="456">
        <f t="shared" si="104"/>
        <v>0</v>
      </c>
      <c r="BF258" s="132"/>
      <c r="BG258" s="140">
        <f t="shared" si="105"/>
        <v>0</v>
      </c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30">
        <f t="shared" si="106"/>
        <v>0</v>
      </c>
      <c r="BV258" s="132"/>
    </row>
    <row r="259" spans="1:74" ht="14.25" customHeight="1" x14ac:dyDescent="0.25">
      <c r="A259" s="132"/>
      <c r="B259" s="215">
        <v>46251</v>
      </c>
      <c r="C259" s="133"/>
      <c r="D259" s="136"/>
      <c r="E259" s="135"/>
      <c r="F259" s="135"/>
      <c r="G259" s="147">
        <f t="shared" si="107"/>
        <v>0</v>
      </c>
      <c r="H259" s="768"/>
      <c r="I259" s="611"/>
      <c r="J259" s="611"/>
      <c r="K259" s="611"/>
      <c r="L259" s="611"/>
      <c r="M259" s="611"/>
      <c r="N259" s="143"/>
      <c r="O259" s="143"/>
      <c r="P259" s="143"/>
      <c r="Q259" s="143"/>
      <c r="R259" s="143"/>
      <c r="S259" s="143"/>
      <c r="T259" s="143"/>
      <c r="U259" s="143"/>
      <c r="V259" s="143"/>
      <c r="W259" s="103">
        <f t="shared" si="99"/>
        <v>0</v>
      </c>
      <c r="X259" s="611"/>
      <c r="Y259" s="611"/>
      <c r="Z259" s="611"/>
      <c r="AA259" s="611"/>
      <c r="AB259" s="611"/>
      <c r="AC259" s="143"/>
      <c r="AD259" s="143"/>
      <c r="AE259" s="143"/>
      <c r="AF259" s="143"/>
      <c r="AG259" s="143"/>
      <c r="AH259" s="143"/>
      <c r="AI259" s="143"/>
      <c r="AJ259" s="103">
        <f t="shared" si="100"/>
        <v>0</v>
      </c>
      <c r="AK259" s="136"/>
      <c r="AL259" s="136"/>
      <c r="AM259" s="136"/>
      <c r="AN259" s="105">
        <f t="shared" si="101"/>
        <v>0</v>
      </c>
      <c r="AO259" s="143"/>
      <c r="AP259" s="143"/>
      <c r="AQ259" s="132"/>
      <c r="AR259" s="146"/>
      <c r="AS259" s="224">
        <f t="shared" si="102"/>
        <v>0</v>
      </c>
      <c r="AT259" s="1133"/>
      <c r="AU259" s="126"/>
      <c r="AV259" s="126"/>
      <c r="AW259" s="126"/>
      <c r="AX259" s="126"/>
      <c r="AY259" s="126"/>
      <c r="AZ259" s="274"/>
      <c r="BA259" s="274"/>
      <c r="BB259" s="274"/>
      <c r="BC259" s="274"/>
      <c r="BD259" s="222">
        <f t="shared" si="103"/>
        <v>0</v>
      </c>
      <c r="BE259" s="456">
        <f t="shared" si="104"/>
        <v>0</v>
      </c>
      <c r="BF259" s="132"/>
      <c r="BG259" s="140">
        <f t="shared" si="105"/>
        <v>0</v>
      </c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30">
        <f t="shared" si="106"/>
        <v>0</v>
      </c>
      <c r="BV259" s="132"/>
    </row>
    <row r="260" spans="1:74" ht="14.25" customHeight="1" x14ac:dyDescent="0.25">
      <c r="A260" s="132"/>
      <c r="B260" s="215">
        <v>46252</v>
      </c>
      <c r="C260" s="133"/>
      <c r="D260" s="136"/>
      <c r="E260" s="135"/>
      <c r="F260" s="135"/>
      <c r="G260" s="147">
        <f t="shared" si="107"/>
        <v>0</v>
      </c>
      <c r="H260" s="768"/>
      <c r="I260" s="611"/>
      <c r="J260" s="611"/>
      <c r="K260" s="611"/>
      <c r="L260" s="611"/>
      <c r="M260" s="611"/>
      <c r="N260" s="143"/>
      <c r="O260" s="143"/>
      <c r="P260" s="143"/>
      <c r="Q260" s="143"/>
      <c r="R260" s="143"/>
      <c r="S260" s="143"/>
      <c r="T260" s="143"/>
      <c r="U260" s="143"/>
      <c r="V260" s="143"/>
      <c r="W260" s="103">
        <f t="shared" si="99"/>
        <v>0</v>
      </c>
      <c r="X260" s="611"/>
      <c r="Y260" s="611"/>
      <c r="Z260" s="611"/>
      <c r="AA260" s="611"/>
      <c r="AB260" s="611"/>
      <c r="AC260" s="143"/>
      <c r="AD260" s="143"/>
      <c r="AE260" s="143"/>
      <c r="AF260" s="143"/>
      <c r="AG260" s="143"/>
      <c r="AH260" s="143"/>
      <c r="AI260" s="143"/>
      <c r="AJ260" s="103">
        <f t="shared" si="100"/>
        <v>0</v>
      </c>
      <c r="AK260" s="136"/>
      <c r="AL260" s="136"/>
      <c r="AM260" s="136"/>
      <c r="AN260" s="105">
        <f t="shared" si="101"/>
        <v>0</v>
      </c>
      <c r="AO260" s="143"/>
      <c r="AP260" s="143"/>
      <c r="AQ260" s="143"/>
      <c r="AR260" s="146"/>
      <c r="AS260" s="224">
        <f t="shared" si="102"/>
        <v>0</v>
      </c>
      <c r="AT260" s="1133"/>
      <c r="AU260" s="126"/>
      <c r="AV260" s="126"/>
      <c r="AW260" s="126"/>
      <c r="AX260" s="126"/>
      <c r="AY260" s="126"/>
      <c r="AZ260" s="274"/>
      <c r="BA260" s="274"/>
      <c r="BB260" s="274"/>
      <c r="BC260" s="274"/>
      <c r="BD260" s="222">
        <f t="shared" si="103"/>
        <v>0</v>
      </c>
      <c r="BE260" s="456">
        <f t="shared" si="104"/>
        <v>0</v>
      </c>
      <c r="BF260" s="132"/>
      <c r="BG260" s="140">
        <f t="shared" si="105"/>
        <v>0</v>
      </c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30">
        <f t="shared" si="106"/>
        <v>0</v>
      </c>
      <c r="BV260" s="132"/>
    </row>
    <row r="261" spans="1:74" ht="14.25" customHeight="1" x14ac:dyDescent="0.25">
      <c r="A261" s="132"/>
      <c r="B261" s="215">
        <v>46253</v>
      </c>
      <c r="C261" s="133"/>
      <c r="D261" s="136"/>
      <c r="E261" s="135"/>
      <c r="F261" s="135"/>
      <c r="G261" s="147">
        <f t="shared" si="107"/>
        <v>0</v>
      </c>
      <c r="H261" s="768"/>
      <c r="I261" s="611"/>
      <c r="J261" s="611"/>
      <c r="K261" s="611"/>
      <c r="L261" s="611"/>
      <c r="M261" s="611"/>
      <c r="N261" s="143"/>
      <c r="O261" s="143"/>
      <c r="P261" s="143"/>
      <c r="Q261" s="143"/>
      <c r="R261" s="143"/>
      <c r="S261" s="143"/>
      <c r="T261" s="143"/>
      <c r="U261" s="143"/>
      <c r="V261" s="143"/>
      <c r="W261" s="103">
        <f t="shared" si="99"/>
        <v>0</v>
      </c>
      <c r="X261" s="611"/>
      <c r="Y261" s="611"/>
      <c r="Z261" s="611"/>
      <c r="AA261" s="611"/>
      <c r="AB261" s="611"/>
      <c r="AC261" s="143"/>
      <c r="AD261" s="143"/>
      <c r="AE261" s="143"/>
      <c r="AF261" s="143"/>
      <c r="AG261" s="143"/>
      <c r="AH261" s="143"/>
      <c r="AI261" s="143"/>
      <c r="AJ261" s="103">
        <f t="shared" si="100"/>
        <v>0</v>
      </c>
      <c r="AK261" s="136"/>
      <c r="AL261" s="136"/>
      <c r="AM261" s="136"/>
      <c r="AN261" s="105">
        <f t="shared" si="101"/>
        <v>0</v>
      </c>
      <c r="AO261" s="143"/>
      <c r="AP261" s="143"/>
      <c r="AQ261" s="143"/>
      <c r="AR261" s="146"/>
      <c r="AS261" s="224">
        <f t="shared" si="102"/>
        <v>0</v>
      </c>
      <c r="AT261" s="1133"/>
      <c r="AU261" s="126"/>
      <c r="AV261" s="126"/>
      <c r="AW261" s="126"/>
      <c r="AX261" s="126"/>
      <c r="AY261" s="126"/>
      <c r="AZ261" s="274"/>
      <c r="BA261" s="274"/>
      <c r="BB261" s="274"/>
      <c r="BC261" s="274"/>
      <c r="BD261" s="222">
        <f t="shared" si="103"/>
        <v>0</v>
      </c>
      <c r="BE261" s="456">
        <f t="shared" si="104"/>
        <v>0</v>
      </c>
      <c r="BF261" s="132"/>
      <c r="BG261" s="140">
        <f t="shared" si="105"/>
        <v>0</v>
      </c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30">
        <f t="shared" si="106"/>
        <v>0</v>
      </c>
      <c r="BV261" s="132"/>
    </row>
    <row r="262" spans="1:74" ht="14.25" customHeight="1" x14ac:dyDescent="0.25">
      <c r="A262" s="132"/>
      <c r="B262" s="215">
        <v>46254</v>
      </c>
      <c r="C262" s="133"/>
      <c r="D262" s="136"/>
      <c r="E262" s="135"/>
      <c r="F262" s="135"/>
      <c r="G262" s="147">
        <f t="shared" si="107"/>
        <v>0</v>
      </c>
      <c r="H262" s="768"/>
      <c r="I262" s="611"/>
      <c r="J262" s="611"/>
      <c r="K262" s="611"/>
      <c r="L262" s="611"/>
      <c r="M262" s="611"/>
      <c r="N262" s="143"/>
      <c r="O262" s="143"/>
      <c r="P262" s="143"/>
      <c r="Q262" s="143"/>
      <c r="R262" s="143"/>
      <c r="S262" s="143"/>
      <c r="T262" s="143"/>
      <c r="U262" s="143"/>
      <c r="V262" s="143"/>
      <c r="W262" s="103">
        <f t="shared" si="99"/>
        <v>0</v>
      </c>
      <c r="X262" s="611"/>
      <c r="Y262" s="611"/>
      <c r="Z262" s="611"/>
      <c r="AA262" s="611"/>
      <c r="AB262" s="611"/>
      <c r="AC262" s="143"/>
      <c r="AD262" s="143"/>
      <c r="AE262" s="143"/>
      <c r="AF262" s="143"/>
      <c r="AG262" s="143"/>
      <c r="AH262" s="143"/>
      <c r="AI262" s="143"/>
      <c r="AJ262" s="103">
        <f t="shared" si="100"/>
        <v>0</v>
      </c>
      <c r="AK262" s="136"/>
      <c r="AL262" s="136"/>
      <c r="AM262" s="136"/>
      <c r="AN262" s="105">
        <f t="shared" si="101"/>
        <v>0</v>
      </c>
      <c r="AO262" s="143"/>
      <c r="AP262" s="143"/>
      <c r="AQ262" s="143"/>
      <c r="AR262" s="146"/>
      <c r="AS262" s="224">
        <f t="shared" si="102"/>
        <v>0</v>
      </c>
      <c r="AT262" s="1133"/>
      <c r="AU262" s="126"/>
      <c r="AV262" s="126"/>
      <c r="AW262" s="126"/>
      <c r="AX262" s="126"/>
      <c r="AY262" s="126"/>
      <c r="AZ262" s="274"/>
      <c r="BA262" s="274"/>
      <c r="BB262" s="274"/>
      <c r="BC262" s="274"/>
      <c r="BD262" s="222">
        <f t="shared" si="103"/>
        <v>0</v>
      </c>
      <c r="BE262" s="456">
        <f t="shared" si="104"/>
        <v>0</v>
      </c>
      <c r="BF262" s="132"/>
      <c r="BG262" s="140">
        <f t="shared" si="105"/>
        <v>0</v>
      </c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30">
        <f t="shared" si="106"/>
        <v>0</v>
      </c>
      <c r="BV262" s="132"/>
    </row>
    <row r="263" spans="1:74" ht="14.25" customHeight="1" x14ac:dyDescent="0.25">
      <c r="A263" s="132"/>
      <c r="B263" s="215">
        <v>46255</v>
      </c>
      <c r="C263" s="133"/>
      <c r="D263" s="136"/>
      <c r="E263" s="135"/>
      <c r="F263" s="135"/>
      <c r="G263" s="147">
        <f t="shared" si="107"/>
        <v>0</v>
      </c>
      <c r="H263" s="768"/>
      <c r="I263" s="611"/>
      <c r="J263" s="611"/>
      <c r="K263" s="611"/>
      <c r="L263" s="611"/>
      <c r="M263" s="611"/>
      <c r="N263" s="143"/>
      <c r="O263" s="143"/>
      <c r="P263" s="143"/>
      <c r="Q263" s="143"/>
      <c r="R263" s="143"/>
      <c r="S263" s="143"/>
      <c r="T263" s="143"/>
      <c r="U263" s="143"/>
      <c r="V263" s="143"/>
      <c r="W263" s="103">
        <f t="shared" si="99"/>
        <v>0</v>
      </c>
      <c r="X263" s="611"/>
      <c r="Y263" s="611"/>
      <c r="Z263" s="611"/>
      <c r="AA263" s="611"/>
      <c r="AB263" s="611"/>
      <c r="AC263" s="143"/>
      <c r="AD263" s="143"/>
      <c r="AE263" s="143"/>
      <c r="AF263" s="143"/>
      <c r="AG263" s="143"/>
      <c r="AH263" s="143"/>
      <c r="AI263" s="143"/>
      <c r="AJ263" s="103">
        <f t="shared" si="100"/>
        <v>0</v>
      </c>
      <c r="AK263" s="136"/>
      <c r="AL263" s="136"/>
      <c r="AM263" s="136"/>
      <c r="AN263" s="105">
        <f t="shared" si="101"/>
        <v>0</v>
      </c>
      <c r="AO263" s="143"/>
      <c r="AP263" s="143"/>
      <c r="AQ263" s="143"/>
      <c r="AR263" s="146"/>
      <c r="AS263" s="224">
        <f t="shared" si="102"/>
        <v>0</v>
      </c>
      <c r="AT263" s="1133"/>
      <c r="AU263" s="126"/>
      <c r="AV263" s="126"/>
      <c r="AW263" s="126"/>
      <c r="AX263" s="126"/>
      <c r="AY263" s="126"/>
      <c r="AZ263" s="274"/>
      <c r="BA263" s="274"/>
      <c r="BB263" s="274"/>
      <c r="BC263" s="274"/>
      <c r="BD263" s="222">
        <f t="shared" si="103"/>
        <v>0</v>
      </c>
      <c r="BE263" s="456">
        <f t="shared" si="104"/>
        <v>0</v>
      </c>
      <c r="BF263" s="132"/>
      <c r="BG263" s="140">
        <f t="shared" si="105"/>
        <v>0</v>
      </c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30">
        <f t="shared" si="106"/>
        <v>0</v>
      </c>
      <c r="BV263" s="132"/>
    </row>
    <row r="264" spans="1:74" ht="14.25" customHeight="1" x14ac:dyDescent="0.25">
      <c r="A264" s="132"/>
      <c r="B264" s="215">
        <v>46256</v>
      </c>
      <c r="C264" s="133"/>
      <c r="D264" s="136"/>
      <c r="E264" s="135"/>
      <c r="F264" s="135"/>
      <c r="G264" s="147">
        <f t="shared" si="107"/>
        <v>0</v>
      </c>
      <c r="H264" s="768"/>
      <c r="I264" s="611"/>
      <c r="J264" s="611"/>
      <c r="K264" s="611"/>
      <c r="L264" s="611"/>
      <c r="M264" s="611"/>
      <c r="N264" s="143"/>
      <c r="O264" s="143"/>
      <c r="P264" s="143"/>
      <c r="Q264" s="143"/>
      <c r="R264" s="143"/>
      <c r="S264" s="143"/>
      <c r="T264" s="143"/>
      <c r="U264" s="143"/>
      <c r="V264" s="143"/>
      <c r="W264" s="103">
        <f t="shared" si="99"/>
        <v>0</v>
      </c>
      <c r="X264" s="611"/>
      <c r="Y264" s="611"/>
      <c r="Z264" s="611"/>
      <c r="AA264" s="611"/>
      <c r="AB264" s="611"/>
      <c r="AC264" s="143"/>
      <c r="AD264" s="143"/>
      <c r="AE264" s="143"/>
      <c r="AF264" s="143"/>
      <c r="AG264" s="143"/>
      <c r="AH264" s="143"/>
      <c r="AI264" s="143"/>
      <c r="AJ264" s="103">
        <f t="shared" si="100"/>
        <v>0</v>
      </c>
      <c r="AK264" s="136"/>
      <c r="AL264" s="136"/>
      <c r="AM264" s="136"/>
      <c r="AN264" s="105">
        <f t="shared" si="101"/>
        <v>0</v>
      </c>
      <c r="AO264" s="143"/>
      <c r="AP264" s="143"/>
      <c r="AQ264" s="143"/>
      <c r="AR264" s="146"/>
      <c r="AS264" s="224">
        <f t="shared" si="102"/>
        <v>0</v>
      </c>
      <c r="AT264" s="1133"/>
      <c r="AU264" s="126"/>
      <c r="AV264" s="126"/>
      <c r="AW264" s="126"/>
      <c r="AX264" s="126"/>
      <c r="AY264" s="126"/>
      <c r="AZ264" s="274"/>
      <c r="BA264" s="274"/>
      <c r="BB264" s="274"/>
      <c r="BC264" s="274"/>
      <c r="BD264" s="222">
        <f t="shared" si="103"/>
        <v>0</v>
      </c>
      <c r="BE264" s="456">
        <f t="shared" si="104"/>
        <v>0</v>
      </c>
      <c r="BF264" s="132"/>
      <c r="BG264" s="140">
        <f t="shared" si="105"/>
        <v>0</v>
      </c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30">
        <f t="shared" si="106"/>
        <v>0</v>
      </c>
      <c r="BV264" s="132"/>
    </row>
    <row r="265" spans="1:74" ht="15" customHeight="1" x14ac:dyDescent="0.25">
      <c r="A265" s="3"/>
      <c r="B265" s="215">
        <v>46257</v>
      </c>
      <c r="C265" s="118"/>
      <c r="D265" s="123"/>
      <c r="E265" s="120"/>
      <c r="F265" s="120"/>
      <c r="G265" s="147">
        <f t="shared" si="107"/>
        <v>0</v>
      </c>
      <c r="H265" s="768"/>
      <c r="I265" s="611"/>
      <c r="J265" s="611"/>
      <c r="K265" s="611"/>
      <c r="L265" s="611"/>
      <c r="M265" s="611"/>
      <c r="N265" s="143"/>
      <c r="O265" s="143"/>
      <c r="P265" s="143"/>
      <c r="Q265" s="143"/>
      <c r="R265" s="143"/>
      <c r="S265" s="143"/>
      <c r="T265" s="143"/>
      <c r="U265" s="143"/>
      <c r="V265" s="143"/>
      <c r="W265" s="103">
        <f t="shared" si="99"/>
        <v>0</v>
      </c>
      <c r="X265" s="611"/>
      <c r="Y265" s="611"/>
      <c r="Z265" s="611"/>
      <c r="AA265" s="611"/>
      <c r="AB265" s="611"/>
      <c r="AC265" s="143"/>
      <c r="AD265" s="143"/>
      <c r="AE265" s="143"/>
      <c r="AF265" s="143"/>
      <c r="AG265" s="143"/>
      <c r="AH265" s="143"/>
      <c r="AI265" s="143"/>
      <c r="AJ265" s="103">
        <f t="shared" si="100"/>
        <v>0</v>
      </c>
      <c r="AK265" s="123"/>
      <c r="AL265" s="123"/>
      <c r="AM265" s="123"/>
      <c r="AN265" s="105">
        <f t="shared" si="101"/>
        <v>0</v>
      </c>
      <c r="AO265" s="143"/>
      <c r="AP265" s="143"/>
      <c r="AQ265" s="143"/>
      <c r="AR265" s="146"/>
      <c r="AS265" s="224">
        <f t="shared" si="102"/>
        <v>0</v>
      </c>
      <c r="AT265" s="1133"/>
      <c r="AU265" s="126"/>
      <c r="AV265" s="126"/>
      <c r="AW265" s="126"/>
      <c r="AX265" s="126"/>
      <c r="AY265" s="126"/>
      <c r="AZ265" s="274"/>
      <c r="BA265" s="274"/>
      <c r="BB265" s="274"/>
      <c r="BC265" s="274"/>
      <c r="BD265" s="222">
        <f t="shared" si="103"/>
        <v>0</v>
      </c>
      <c r="BE265" s="1055">
        <f t="shared" si="104"/>
        <v>0</v>
      </c>
      <c r="BF265" s="3"/>
      <c r="BG265" s="113">
        <f t="shared" si="105"/>
        <v>0</v>
      </c>
      <c r="BH265" s="129"/>
      <c r="BI265" s="129"/>
      <c r="BJ265" s="129"/>
      <c r="BK265" s="129"/>
      <c r="BL265" s="129"/>
      <c r="BM265" s="129"/>
      <c r="BN265" s="129"/>
      <c r="BO265" s="129"/>
      <c r="BP265" s="129"/>
      <c r="BQ265" s="129"/>
      <c r="BR265" s="129"/>
      <c r="BS265" s="129"/>
      <c r="BT265" s="129"/>
      <c r="BU265" s="130">
        <f t="shared" si="106"/>
        <v>0</v>
      </c>
      <c r="BV265" s="3"/>
    </row>
    <row r="266" spans="1:74" ht="14.25" customHeight="1" x14ac:dyDescent="0.25">
      <c r="A266" s="132"/>
      <c r="B266" s="215">
        <v>46258</v>
      </c>
      <c r="C266" s="133"/>
      <c r="D266" s="136"/>
      <c r="E266" s="135"/>
      <c r="F266" s="135"/>
      <c r="G266" s="147">
        <f t="shared" si="107"/>
        <v>0</v>
      </c>
      <c r="H266" s="746"/>
      <c r="I266" s="641"/>
      <c r="J266" s="641"/>
      <c r="K266" s="641"/>
      <c r="L266" s="641"/>
      <c r="M266" s="641"/>
      <c r="N266" s="99"/>
      <c r="O266" s="99"/>
      <c r="P266" s="99"/>
      <c r="Q266" s="99"/>
      <c r="R266" s="99"/>
      <c r="S266" s="99"/>
      <c r="T266" s="99"/>
      <c r="U266" s="99"/>
      <c r="V266" s="99"/>
      <c r="W266" s="103">
        <f t="shared" si="99"/>
        <v>0</v>
      </c>
      <c r="X266" s="641"/>
      <c r="Y266" s="641"/>
      <c r="Z266" s="641"/>
      <c r="AA266" s="641"/>
      <c r="AB266" s="641"/>
      <c r="AC266" s="143"/>
      <c r="AD266" s="143"/>
      <c r="AE266" s="143"/>
      <c r="AF266" s="143"/>
      <c r="AG266" s="143"/>
      <c r="AH266" s="143"/>
      <c r="AI266" s="143"/>
      <c r="AJ266" s="103">
        <f t="shared" si="100"/>
        <v>0</v>
      </c>
      <c r="AK266" s="136"/>
      <c r="AL266" s="136"/>
      <c r="AM266" s="136"/>
      <c r="AN266" s="105">
        <f t="shared" si="101"/>
        <v>0</v>
      </c>
      <c r="AO266" s="143"/>
      <c r="AP266" s="143"/>
      <c r="AQ266" s="143"/>
      <c r="AR266" s="146"/>
      <c r="AS266" s="224">
        <f t="shared" si="102"/>
        <v>0</v>
      </c>
      <c r="AT266" s="1133"/>
      <c r="AU266" s="126"/>
      <c r="AV266" s="126"/>
      <c r="AW266" s="126"/>
      <c r="AX266" s="126"/>
      <c r="AY266" s="126"/>
      <c r="AZ266" s="274"/>
      <c r="BA266" s="274"/>
      <c r="BB266" s="274"/>
      <c r="BC266" s="274"/>
      <c r="BD266" s="222">
        <f t="shared" si="103"/>
        <v>0</v>
      </c>
      <c r="BE266" s="456">
        <f t="shared" si="104"/>
        <v>0</v>
      </c>
      <c r="BF266" s="132"/>
      <c r="BG266" s="140">
        <f t="shared" si="105"/>
        <v>0</v>
      </c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30">
        <f t="shared" si="106"/>
        <v>0</v>
      </c>
      <c r="BV266" s="132"/>
    </row>
    <row r="267" spans="1:74" ht="14.25" customHeight="1" x14ac:dyDescent="0.25">
      <c r="A267" s="132"/>
      <c r="B267" s="215">
        <v>46259</v>
      </c>
      <c r="C267" s="133"/>
      <c r="D267" s="136"/>
      <c r="E267" s="135"/>
      <c r="F267" s="135"/>
      <c r="G267" s="147">
        <f t="shared" si="107"/>
        <v>0</v>
      </c>
      <c r="H267" s="768"/>
      <c r="I267" s="611"/>
      <c r="J267" s="611"/>
      <c r="K267" s="611"/>
      <c r="L267" s="611"/>
      <c r="M267" s="611"/>
      <c r="N267" s="143"/>
      <c r="O267" s="143"/>
      <c r="P267" s="143"/>
      <c r="Q267" s="143"/>
      <c r="R267" s="143"/>
      <c r="S267" s="143"/>
      <c r="T267" s="143"/>
      <c r="U267" s="143"/>
      <c r="V267" s="143"/>
      <c r="W267" s="103">
        <f t="shared" si="99"/>
        <v>0</v>
      </c>
      <c r="X267" s="611"/>
      <c r="Y267" s="611"/>
      <c r="Z267" s="611"/>
      <c r="AA267" s="611"/>
      <c r="AB267" s="611"/>
      <c r="AC267" s="143"/>
      <c r="AD267" s="143"/>
      <c r="AE267" s="143"/>
      <c r="AF267" s="143"/>
      <c r="AG267" s="143"/>
      <c r="AH267" s="143"/>
      <c r="AI267" s="143"/>
      <c r="AJ267" s="103">
        <f t="shared" si="100"/>
        <v>0</v>
      </c>
      <c r="AK267" s="136"/>
      <c r="AL267" s="136"/>
      <c r="AM267" s="136"/>
      <c r="AN267" s="105">
        <f t="shared" si="101"/>
        <v>0</v>
      </c>
      <c r="AO267" s="143"/>
      <c r="AP267" s="143"/>
      <c r="AQ267" s="143"/>
      <c r="AR267" s="146"/>
      <c r="AS267" s="224">
        <f t="shared" si="102"/>
        <v>0</v>
      </c>
      <c r="AT267" s="1133"/>
      <c r="AU267" s="126"/>
      <c r="AV267" s="126"/>
      <c r="AW267" s="126"/>
      <c r="AX267" s="126"/>
      <c r="AY267" s="126"/>
      <c r="AZ267" s="274"/>
      <c r="BA267" s="274"/>
      <c r="BB267" s="274"/>
      <c r="BC267" s="274"/>
      <c r="BD267" s="222">
        <f t="shared" si="103"/>
        <v>0</v>
      </c>
      <c r="BE267" s="456">
        <f t="shared" si="104"/>
        <v>0</v>
      </c>
      <c r="BF267" s="132"/>
      <c r="BG267" s="140">
        <f t="shared" si="105"/>
        <v>0</v>
      </c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30">
        <f t="shared" si="106"/>
        <v>0</v>
      </c>
      <c r="BV267" s="132"/>
    </row>
    <row r="268" spans="1:74" ht="14.25" customHeight="1" x14ac:dyDescent="0.25">
      <c r="A268" s="132"/>
      <c r="B268" s="215">
        <v>46260</v>
      </c>
      <c r="C268" s="133"/>
      <c r="D268" s="136"/>
      <c r="E268" s="135"/>
      <c r="F268" s="135"/>
      <c r="G268" s="147">
        <f t="shared" si="107"/>
        <v>0</v>
      </c>
      <c r="H268" s="768"/>
      <c r="I268" s="611"/>
      <c r="J268" s="611"/>
      <c r="K268" s="611"/>
      <c r="L268" s="611"/>
      <c r="M268" s="611"/>
      <c r="N268" s="143"/>
      <c r="O268" s="143"/>
      <c r="P268" s="143"/>
      <c r="Q268" s="143"/>
      <c r="R268" s="143"/>
      <c r="S268" s="143"/>
      <c r="T268" s="143"/>
      <c r="U268" s="143"/>
      <c r="V268" s="143"/>
      <c r="W268" s="103">
        <f t="shared" si="99"/>
        <v>0</v>
      </c>
      <c r="X268" s="611"/>
      <c r="Y268" s="611"/>
      <c r="Z268" s="611"/>
      <c r="AA268" s="611"/>
      <c r="AB268" s="611"/>
      <c r="AC268" s="143"/>
      <c r="AD268" s="143"/>
      <c r="AE268" s="143"/>
      <c r="AF268" s="143"/>
      <c r="AG268" s="143"/>
      <c r="AH268" s="143"/>
      <c r="AI268" s="143"/>
      <c r="AJ268" s="103">
        <f t="shared" si="100"/>
        <v>0</v>
      </c>
      <c r="AK268" s="136"/>
      <c r="AL268" s="136"/>
      <c r="AM268" s="136"/>
      <c r="AN268" s="105">
        <f t="shared" si="101"/>
        <v>0</v>
      </c>
      <c r="AO268" s="143"/>
      <c r="AP268" s="143"/>
      <c r="AQ268" s="143"/>
      <c r="AR268" s="146"/>
      <c r="AS268" s="224">
        <f t="shared" si="102"/>
        <v>0</v>
      </c>
      <c r="AT268" s="1133"/>
      <c r="AU268" s="126"/>
      <c r="AV268" s="126"/>
      <c r="AW268" s="126"/>
      <c r="AX268" s="126"/>
      <c r="AY268" s="126"/>
      <c r="AZ268" s="274"/>
      <c r="BA268" s="274"/>
      <c r="BB268" s="274"/>
      <c r="BC268" s="274"/>
      <c r="BD268" s="222">
        <f t="shared" si="103"/>
        <v>0</v>
      </c>
      <c r="BE268" s="456">
        <f t="shared" si="104"/>
        <v>0</v>
      </c>
      <c r="BF268" s="132"/>
      <c r="BG268" s="140">
        <f t="shared" si="105"/>
        <v>0</v>
      </c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30">
        <f t="shared" si="106"/>
        <v>0</v>
      </c>
      <c r="BV268" s="132"/>
    </row>
    <row r="269" spans="1:74" ht="14.25" customHeight="1" x14ac:dyDescent="0.25">
      <c r="A269" s="132"/>
      <c r="B269" s="215">
        <v>46261</v>
      </c>
      <c r="C269" s="133"/>
      <c r="D269" s="136"/>
      <c r="E269" s="135"/>
      <c r="F269" s="135"/>
      <c r="G269" s="147">
        <f t="shared" si="107"/>
        <v>0</v>
      </c>
      <c r="H269" s="768"/>
      <c r="I269" s="611"/>
      <c r="J269" s="611"/>
      <c r="K269" s="611"/>
      <c r="L269" s="611"/>
      <c r="M269" s="611"/>
      <c r="N269" s="143"/>
      <c r="O269" s="143"/>
      <c r="P269" s="143"/>
      <c r="Q269" s="143"/>
      <c r="R269" s="143"/>
      <c r="S269" s="143"/>
      <c r="T269" s="143"/>
      <c r="U269" s="143"/>
      <c r="V269" s="143"/>
      <c r="W269" s="103">
        <f t="shared" si="99"/>
        <v>0</v>
      </c>
      <c r="X269" s="611"/>
      <c r="Y269" s="611"/>
      <c r="Z269" s="611"/>
      <c r="AA269" s="611"/>
      <c r="AB269" s="611"/>
      <c r="AC269" s="143"/>
      <c r="AD269" s="143"/>
      <c r="AE269" s="143"/>
      <c r="AF269" s="143"/>
      <c r="AG269" s="143"/>
      <c r="AH269" s="143"/>
      <c r="AI269" s="143"/>
      <c r="AJ269" s="103">
        <f t="shared" si="100"/>
        <v>0</v>
      </c>
      <c r="AK269" s="136"/>
      <c r="AL269" s="136"/>
      <c r="AM269" s="136"/>
      <c r="AN269" s="105">
        <f t="shared" si="101"/>
        <v>0</v>
      </c>
      <c r="AO269" s="143"/>
      <c r="AP269" s="143"/>
      <c r="AQ269" s="143"/>
      <c r="AR269" s="146"/>
      <c r="AS269" s="224">
        <f t="shared" si="102"/>
        <v>0</v>
      </c>
      <c r="AT269" s="1133"/>
      <c r="AU269" s="126"/>
      <c r="AV269" s="126"/>
      <c r="AW269" s="126"/>
      <c r="AX269" s="126"/>
      <c r="AY269" s="126"/>
      <c r="AZ269" s="274"/>
      <c r="BA269" s="274"/>
      <c r="BB269" s="274"/>
      <c r="BC269" s="274"/>
      <c r="BD269" s="222">
        <f t="shared" si="103"/>
        <v>0</v>
      </c>
      <c r="BE269" s="456">
        <f t="shared" si="104"/>
        <v>0</v>
      </c>
      <c r="BF269" s="132"/>
      <c r="BG269" s="140">
        <f t="shared" si="105"/>
        <v>0</v>
      </c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30">
        <f t="shared" si="106"/>
        <v>0</v>
      </c>
      <c r="BV269" s="132"/>
    </row>
    <row r="270" spans="1:74" ht="14.25" customHeight="1" x14ac:dyDescent="0.25">
      <c r="A270" s="132"/>
      <c r="B270" s="215">
        <v>46262</v>
      </c>
      <c r="C270" s="133"/>
      <c r="D270" s="136"/>
      <c r="E270" s="135"/>
      <c r="F270" s="135"/>
      <c r="G270" s="147">
        <f t="shared" si="107"/>
        <v>0</v>
      </c>
      <c r="H270" s="768"/>
      <c r="I270" s="611"/>
      <c r="J270" s="611"/>
      <c r="K270" s="611"/>
      <c r="L270" s="611"/>
      <c r="M270" s="611"/>
      <c r="N270" s="143"/>
      <c r="O270" s="143"/>
      <c r="P270" s="143"/>
      <c r="Q270" s="143"/>
      <c r="R270" s="143"/>
      <c r="S270" s="143"/>
      <c r="T270" s="143"/>
      <c r="U270" s="143"/>
      <c r="V270" s="143"/>
      <c r="W270" s="103">
        <f t="shared" si="99"/>
        <v>0</v>
      </c>
      <c r="X270" s="611"/>
      <c r="Y270" s="611"/>
      <c r="Z270" s="611"/>
      <c r="AA270" s="611"/>
      <c r="AB270" s="611"/>
      <c r="AC270" s="143"/>
      <c r="AD270" s="143"/>
      <c r="AE270" s="143"/>
      <c r="AF270" s="143"/>
      <c r="AG270" s="143"/>
      <c r="AH270" s="143"/>
      <c r="AI270" s="143"/>
      <c r="AJ270" s="103">
        <f t="shared" si="100"/>
        <v>0</v>
      </c>
      <c r="AK270" s="136"/>
      <c r="AL270" s="136"/>
      <c r="AM270" s="136"/>
      <c r="AN270" s="105">
        <f t="shared" si="101"/>
        <v>0</v>
      </c>
      <c r="AO270" s="143"/>
      <c r="AP270" s="143"/>
      <c r="AQ270" s="143"/>
      <c r="AR270" s="146"/>
      <c r="AS270" s="224">
        <f t="shared" si="102"/>
        <v>0</v>
      </c>
      <c r="AT270" s="1133"/>
      <c r="AU270" s="126"/>
      <c r="AV270" s="126"/>
      <c r="AW270" s="126"/>
      <c r="AX270" s="126"/>
      <c r="AY270" s="126"/>
      <c r="AZ270" s="274"/>
      <c r="BA270" s="274"/>
      <c r="BB270" s="274"/>
      <c r="BC270" s="274"/>
      <c r="BD270" s="222">
        <f t="shared" si="103"/>
        <v>0</v>
      </c>
      <c r="BE270" s="456">
        <f t="shared" si="104"/>
        <v>0</v>
      </c>
      <c r="BF270" s="132"/>
      <c r="BG270" s="140">
        <f t="shared" si="105"/>
        <v>0</v>
      </c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30">
        <f t="shared" si="106"/>
        <v>0</v>
      </c>
      <c r="BV270" s="132"/>
    </row>
    <row r="271" spans="1:74" ht="14.25" customHeight="1" x14ac:dyDescent="0.25">
      <c r="A271" s="132"/>
      <c r="B271" s="215">
        <v>46263</v>
      </c>
      <c r="C271" s="133"/>
      <c r="D271" s="136"/>
      <c r="E271" s="135"/>
      <c r="F271" s="135"/>
      <c r="G271" s="147">
        <f t="shared" si="107"/>
        <v>0</v>
      </c>
      <c r="H271" s="768"/>
      <c r="I271" s="611"/>
      <c r="J271" s="611"/>
      <c r="K271" s="611"/>
      <c r="L271" s="611"/>
      <c r="M271" s="611"/>
      <c r="N271" s="143"/>
      <c r="O271" s="143"/>
      <c r="P271" s="143"/>
      <c r="Q271" s="143"/>
      <c r="R271" s="143"/>
      <c r="S271" s="143"/>
      <c r="T271" s="143"/>
      <c r="U271" s="143"/>
      <c r="V271" s="143"/>
      <c r="W271" s="103">
        <f t="shared" si="99"/>
        <v>0</v>
      </c>
      <c r="X271" s="611"/>
      <c r="Y271" s="611"/>
      <c r="Z271" s="611"/>
      <c r="AA271" s="611"/>
      <c r="AB271" s="611"/>
      <c r="AC271" s="143"/>
      <c r="AD271" s="143"/>
      <c r="AE271" s="143"/>
      <c r="AF271" s="143"/>
      <c r="AG271" s="143"/>
      <c r="AH271" s="143"/>
      <c r="AI271" s="143"/>
      <c r="AJ271" s="103">
        <f t="shared" si="100"/>
        <v>0</v>
      </c>
      <c r="AK271" s="136"/>
      <c r="AL271" s="136"/>
      <c r="AM271" s="136"/>
      <c r="AN271" s="105">
        <f t="shared" si="101"/>
        <v>0</v>
      </c>
      <c r="AO271" s="136"/>
      <c r="AP271" s="143"/>
      <c r="AQ271" s="143"/>
      <c r="AR271" s="146"/>
      <c r="AS271" s="224">
        <f t="shared" si="102"/>
        <v>0</v>
      </c>
      <c r="AT271" s="1133"/>
      <c r="AU271" s="126"/>
      <c r="AV271" s="126"/>
      <c r="AW271" s="126"/>
      <c r="AX271" s="126"/>
      <c r="AY271" s="126"/>
      <c r="AZ271" s="274"/>
      <c r="BA271" s="274"/>
      <c r="BB271" s="274"/>
      <c r="BC271" s="274"/>
      <c r="BD271" s="222">
        <f t="shared" si="103"/>
        <v>0</v>
      </c>
      <c r="BE271" s="456">
        <f t="shared" si="104"/>
        <v>0</v>
      </c>
      <c r="BF271" s="132"/>
      <c r="BG271" s="140">
        <f t="shared" si="105"/>
        <v>0</v>
      </c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141"/>
      <c r="BR271" s="141"/>
      <c r="BS271" s="141"/>
      <c r="BT271" s="141"/>
      <c r="BU271" s="130">
        <f t="shared" si="106"/>
        <v>0</v>
      </c>
      <c r="BV271" s="132"/>
    </row>
    <row r="272" spans="1:74" ht="14.25" customHeight="1" x14ac:dyDescent="0.25">
      <c r="A272" s="132"/>
      <c r="B272" s="215">
        <v>46264</v>
      </c>
      <c r="C272" s="133"/>
      <c r="D272" s="136"/>
      <c r="E272" s="135"/>
      <c r="F272" s="135"/>
      <c r="G272" s="147">
        <f t="shared" si="107"/>
        <v>0</v>
      </c>
      <c r="H272" s="768"/>
      <c r="I272" s="611"/>
      <c r="J272" s="611"/>
      <c r="K272" s="611"/>
      <c r="L272" s="611"/>
      <c r="M272" s="611"/>
      <c r="N272" s="143"/>
      <c r="O272" s="143"/>
      <c r="P272" s="143"/>
      <c r="Q272" s="143"/>
      <c r="R272" s="143"/>
      <c r="S272" s="143"/>
      <c r="T272" s="143"/>
      <c r="U272" s="143"/>
      <c r="V272" s="143"/>
      <c r="W272" s="103">
        <f t="shared" si="99"/>
        <v>0</v>
      </c>
      <c r="X272" s="611"/>
      <c r="Y272" s="611"/>
      <c r="Z272" s="611"/>
      <c r="AA272" s="611"/>
      <c r="AB272" s="611"/>
      <c r="AC272" s="143"/>
      <c r="AD272" s="143"/>
      <c r="AE272" s="143"/>
      <c r="AF272" s="143"/>
      <c r="AG272" s="143"/>
      <c r="AH272" s="143"/>
      <c r="AI272" s="143"/>
      <c r="AJ272" s="103">
        <f t="shared" si="100"/>
        <v>0</v>
      </c>
      <c r="AK272" s="136"/>
      <c r="AL272" s="136"/>
      <c r="AM272" s="136"/>
      <c r="AN272" s="105">
        <f t="shared" si="101"/>
        <v>0</v>
      </c>
      <c r="AO272" s="143"/>
      <c r="AP272" s="143"/>
      <c r="AQ272" s="143"/>
      <c r="AR272" s="146"/>
      <c r="AS272" s="224">
        <f t="shared" si="102"/>
        <v>0</v>
      </c>
      <c r="AT272" s="1133"/>
      <c r="AU272" s="126"/>
      <c r="AV272" s="126"/>
      <c r="AW272" s="126"/>
      <c r="AX272" s="126"/>
      <c r="AY272" s="126"/>
      <c r="AZ272" s="274"/>
      <c r="BA272" s="274"/>
      <c r="BB272" s="274"/>
      <c r="BC272" s="274"/>
      <c r="BD272" s="222">
        <f t="shared" si="103"/>
        <v>0</v>
      </c>
      <c r="BE272" s="456">
        <f t="shared" si="104"/>
        <v>0</v>
      </c>
      <c r="BF272" s="132"/>
      <c r="BG272" s="140">
        <f t="shared" si="105"/>
        <v>0</v>
      </c>
      <c r="BH272" s="141"/>
      <c r="BI272" s="141"/>
      <c r="BJ272" s="141"/>
      <c r="BK272" s="141"/>
      <c r="BL272" s="141"/>
      <c r="BM272" s="141"/>
      <c r="BN272" s="141"/>
      <c r="BO272" s="141"/>
      <c r="BP272" s="141"/>
      <c r="BQ272" s="141"/>
      <c r="BR272" s="141"/>
      <c r="BS272" s="141"/>
      <c r="BT272" s="141"/>
      <c r="BU272" s="130">
        <f t="shared" si="106"/>
        <v>0</v>
      </c>
      <c r="BV272" s="132"/>
    </row>
    <row r="273" spans="1:74" ht="14.25" customHeight="1" x14ac:dyDescent="0.25">
      <c r="A273" s="132"/>
      <c r="B273" s="215">
        <v>46265</v>
      </c>
      <c r="C273" s="153"/>
      <c r="D273" s="159"/>
      <c r="E273" s="156"/>
      <c r="F273" s="156"/>
      <c r="G273" s="147">
        <f t="shared" si="107"/>
        <v>0</v>
      </c>
      <c r="H273" s="788"/>
      <c r="I273" s="613"/>
      <c r="J273" s="613"/>
      <c r="K273" s="613"/>
      <c r="L273" s="613"/>
      <c r="M273" s="613"/>
      <c r="N273" s="157"/>
      <c r="O273" s="157"/>
      <c r="P273" s="157"/>
      <c r="Q273" s="157"/>
      <c r="R273" s="157"/>
      <c r="S273" s="157"/>
      <c r="T273" s="157"/>
      <c r="U273" s="157"/>
      <c r="V273" s="157"/>
      <c r="W273" s="103">
        <f t="shared" si="99"/>
        <v>0</v>
      </c>
      <c r="X273" s="613"/>
      <c r="Y273" s="613"/>
      <c r="Z273" s="613"/>
      <c r="AA273" s="613"/>
      <c r="AB273" s="613"/>
      <c r="AC273" s="157"/>
      <c r="AD273" s="157"/>
      <c r="AE273" s="157"/>
      <c r="AF273" s="157"/>
      <c r="AG273" s="157"/>
      <c r="AH273" s="157"/>
      <c r="AI273" s="157"/>
      <c r="AJ273" s="103">
        <f t="shared" si="100"/>
        <v>0</v>
      </c>
      <c r="AK273" s="159"/>
      <c r="AL273" s="159"/>
      <c r="AM273" s="159"/>
      <c r="AN273" s="105">
        <f t="shared" si="101"/>
        <v>0</v>
      </c>
      <c r="AO273" s="157"/>
      <c r="AP273" s="157"/>
      <c r="AQ273" s="157"/>
      <c r="AR273" s="160"/>
      <c r="AS273" s="224">
        <f t="shared" si="102"/>
        <v>0</v>
      </c>
      <c r="AT273" s="1134"/>
      <c r="AU273" s="138"/>
      <c r="AV273" s="138"/>
      <c r="AW273" s="138"/>
      <c r="AX273" s="138"/>
      <c r="AY273" s="138"/>
      <c r="AZ273" s="296"/>
      <c r="BA273" s="296"/>
      <c r="BB273" s="296"/>
      <c r="BC273" s="296"/>
      <c r="BD273" s="222">
        <f t="shared" si="103"/>
        <v>0</v>
      </c>
      <c r="BE273" s="501">
        <f t="shared" si="104"/>
        <v>0</v>
      </c>
      <c r="BF273" s="132"/>
      <c r="BG273" s="162">
        <f t="shared" si="105"/>
        <v>0</v>
      </c>
      <c r="BH273" s="163"/>
      <c r="BI273" s="163"/>
      <c r="BJ273" s="163"/>
      <c r="BK273" s="163"/>
      <c r="BL273" s="163"/>
      <c r="BM273" s="163"/>
      <c r="BN273" s="163"/>
      <c r="BO273" s="163"/>
      <c r="BP273" s="163"/>
      <c r="BQ273" s="141"/>
      <c r="BR273" s="163"/>
      <c r="BS273" s="163"/>
      <c r="BT273" s="163"/>
      <c r="BU273" s="164">
        <f t="shared" si="106"/>
        <v>0</v>
      </c>
      <c r="BV273" s="132"/>
    </row>
    <row r="274" spans="1:74" ht="14.25" customHeight="1" x14ac:dyDescent="0.25">
      <c r="A274" s="3"/>
      <c r="B274" s="2" t="s">
        <v>82</v>
      </c>
      <c r="C274" s="166">
        <f t="shared" ref="C274:W274" si="108">SUM(C243:C273)</f>
        <v>0</v>
      </c>
      <c r="D274" s="166">
        <f t="shared" si="108"/>
        <v>0</v>
      </c>
      <c r="E274" s="166">
        <f t="shared" si="108"/>
        <v>0</v>
      </c>
      <c r="F274" s="166">
        <f t="shared" si="108"/>
        <v>0</v>
      </c>
      <c r="G274" s="166">
        <f t="shared" si="108"/>
        <v>0</v>
      </c>
      <c r="H274" s="166">
        <f t="shared" si="108"/>
        <v>0</v>
      </c>
      <c r="I274" s="166">
        <f t="shared" si="108"/>
        <v>0</v>
      </c>
      <c r="J274" s="166">
        <f t="shared" si="108"/>
        <v>0</v>
      </c>
      <c r="K274" s="166">
        <f t="shared" si="108"/>
        <v>0</v>
      </c>
      <c r="L274" s="166">
        <f t="shared" si="108"/>
        <v>0</v>
      </c>
      <c r="M274" s="166">
        <f t="shared" si="108"/>
        <v>0</v>
      </c>
      <c r="N274" s="166">
        <f t="shared" si="108"/>
        <v>0</v>
      </c>
      <c r="O274" s="166">
        <f t="shared" si="108"/>
        <v>0</v>
      </c>
      <c r="P274" s="166">
        <f t="shared" si="108"/>
        <v>0</v>
      </c>
      <c r="Q274" s="166">
        <f t="shared" si="108"/>
        <v>0</v>
      </c>
      <c r="R274" s="166">
        <f t="shared" si="108"/>
        <v>0</v>
      </c>
      <c r="S274" s="166">
        <f t="shared" si="108"/>
        <v>0</v>
      </c>
      <c r="T274" s="166">
        <f t="shared" si="108"/>
        <v>0</v>
      </c>
      <c r="U274" s="166">
        <f t="shared" si="108"/>
        <v>0</v>
      </c>
      <c r="V274" s="166">
        <f t="shared" si="108"/>
        <v>0</v>
      </c>
      <c r="W274" s="166">
        <f t="shared" si="108"/>
        <v>0</v>
      </c>
      <c r="X274" s="617"/>
      <c r="Y274" s="617"/>
      <c r="Z274" s="617"/>
      <c r="AA274" s="617"/>
      <c r="AB274" s="617"/>
      <c r="AC274" s="166">
        <f t="shared" ref="AC274:AL274" si="109">SUM(AC243:AC273)</f>
        <v>0</v>
      </c>
      <c r="AD274" s="166">
        <f t="shared" si="109"/>
        <v>0</v>
      </c>
      <c r="AE274" s="166">
        <f t="shared" si="109"/>
        <v>0</v>
      </c>
      <c r="AF274" s="166">
        <f t="shared" si="109"/>
        <v>0</v>
      </c>
      <c r="AG274" s="166">
        <f t="shared" si="109"/>
        <v>0</v>
      </c>
      <c r="AH274" s="166">
        <f t="shared" si="109"/>
        <v>0</v>
      </c>
      <c r="AI274" s="166">
        <f t="shared" si="109"/>
        <v>0</v>
      </c>
      <c r="AJ274" s="166">
        <f t="shared" si="109"/>
        <v>0</v>
      </c>
      <c r="AK274" s="166">
        <f t="shared" si="109"/>
        <v>0</v>
      </c>
      <c r="AL274" s="166">
        <f t="shared" si="109"/>
        <v>0</v>
      </c>
      <c r="AM274" s="166"/>
      <c r="AN274" s="166">
        <f t="shared" ref="AN274:AY274" si="110">SUM(AN243:AN273)</f>
        <v>0</v>
      </c>
      <c r="AO274" s="166">
        <f t="shared" si="110"/>
        <v>0</v>
      </c>
      <c r="AP274" s="166">
        <f t="shared" si="110"/>
        <v>0</v>
      </c>
      <c r="AQ274" s="166">
        <f t="shared" si="110"/>
        <v>0</v>
      </c>
      <c r="AR274" s="166">
        <f t="shared" si="110"/>
        <v>0</v>
      </c>
      <c r="AS274" s="166">
        <f t="shared" si="110"/>
        <v>0</v>
      </c>
      <c r="AT274" s="166">
        <f t="shared" si="110"/>
        <v>0</v>
      </c>
      <c r="AU274" s="166">
        <f t="shared" si="110"/>
        <v>0</v>
      </c>
      <c r="AV274" s="166">
        <f t="shared" si="110"/>
        <v>0</v>
      </c>
      <c r="AW274" s="166">
        <f t="shared" si="110"/>
        <v>0</v>
      </c>
      <c r="AX274" s="166">
        <f t="shared" si="110"/>
        <v>0</v>
      </c>
      <c r="AY274" s="166">
        <f t="shared" si="110"/>
        <v>0</v>
      </c>
      <c r="AZ274" s="166"/>
      <c r="BA274" s="166"/>
      <c r="BB274" s="166"/>
      <c r="BC274" s="166"/>
      <c r="BD274" s="166">
        <f t="shared" ref="BD274:BE274" si="111">SUM(BD243:BD273)</f>
        <v>0</v>
      </c>
      <c r="BE274" s="617">
        <f t="shared" si="111"/>
        <v>0</v>
      </c>
      <c r="BF274" s="132"/>
      <c r="BG274" s="166">
        <f t="shared" ref="BG274:BU274" si="112">SUM(BG243:BG273)</f>
        <v>0</v>
      </c>
      <c r="BH274" s="166">
        <f t="shared" si="112"/>
        <v>0</v>
      </c>
      <c r="BI274" s="166">
        <f t="shared" si="112"/>
        <v>0</v>
      </c>
      <c r="BJ274" s="166">
        <f t="shared" si="112"/>
        <v>0</v>
      </c>
      <c r="BK274" s="166">
        <f t="shared" si="112"/>
        <v>0</v>
      </c>
      <c r="BL274" s="166">
        <f t="shared" si="112"/>
        <v>0</v>
      </c>
      <c r="BM274" s="166">
        <f t="shared" si="112"/>
        <v>0</v>
      </c>
      <c r="BN274" s="166">
        <f t="shared" si="112"/>
        <v>0</v>
      </c>
      <c r="BO274" s="166">
        <f t="shared" si="112"/>
        <v>0</v>
      </c>
      <c r="BP274" s="166">
        <f t="shared" si="112"/>
        <v>0</v>
      </c>
      <c r="BQ274" s="166">
        <f t="shared" si="112"/>
        <v>0</v>
      </c>
      <c r="BR274" s="166">
        <f t="shared" si="112"/>
        <v>0</v>
      </c>
      <c r="BS274" s="166">
        <f t="shared" si="112"/>
        <v>0</v>
      </c>
      <c r="BT274" s="166">
        <f t="shared" si="112"/>
        <v>0</v>
      </c>
      <c r="BU274" s="166">
        <f t="shared" si="112"/>
        <v>0</v>
      </c>
      <c r="BV274" s="132"/>
    </row>
    <row r="275" spans="1:74" ht="14.25" customHeight="1" x14ac:dyDescent="0.25">
      <c r="A275" s="1"/>
      <c r="B275" s="2"/>
      <c r="C275" s="3"/>
      <c r="D275" s="3"/>
      <c r="E275" s="3"/>
      <c r="F275" s="3"/>
      <c r="G275" s="4"/>
      <c r="H275" s="1"/>
      <c r="I275" s="1"/>
      <c r="J275" s="1"/>
      <c r="K275" s="1"/>
      <c r="L275" s="1"/>
      <c r="M275" s="1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"/>
      <c r="Y275" s="1"/>
      <c r="Z275" s="1"/>
      <c r="AA275" s="1"/>
      <c r="AB275" s="1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4"/>
      <c r="AO275" s="3"/>
      <c r="AP275" s="3"/>
      <c r="AQ275" s="3"/>
      <c r="AR275" s="3"/>
      <c r="AS275" s="3"/>
      <c r="AT275" s="1"/>
      <c r="AU275" s="3"/>
      <c r="AV275" s="3"/>
      <c r="AW275" s="3"/>
      <c r="AX275" s="3"/>
      <c r="AY275" s="3"/>
      <c r="AZ275" s="3"/>
      <c r="BA275" s="3"/>
      <c r="BB275" s="3"/>
      <c r="BC275" s="132"/>
      <c r="BD275" s="4"/>
      <c r="BE275" s="1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spans="1:74" ht="14.25" customHeight="1" thickBot="1" x14ac:dyDescent="0.3">
      <c r="A276" s="1"/>
      <c r="B276" s="2"/>
      <c r="C276" s="3"/>
      <c r="D276" s="3"/>
      <c r="E276" s="3"/>
      <c r="F276" s="3"/>
      <c r="G276" s="4"/>
      <c r="H276" s="1"/>
      <c r="I276" s="1"/>
      <c r="J276" s="1"/>
      <c r="K276" s="1"/>
      <c r="L276" s="1"/>
      <c r="M276" s="1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"/>
      <c r="Y276" s="1"/>
      <c r="Z276" s="1"/>
      <c r="AA276" s="1"/>
      <c r="AB276" s="1"/>
      <c r="AC276" s="3"/>
      <c r="AD276" s="3"/>
      <c r="AE276" s="3"/>
      <c r="AF276" s="3"/>
      <c r="AG276" s="3"/>
      <c r="AH276" s="3"/>
      <c r="AI276" s="3"/>
      <c r="AJ276" s="176"/>
      <c r="AK276" s="3"/>
      <c r="AL276" s="3"/>
      <c r="AM276" s="3"/>
      <c r="AN276" s="4"/>
      <c r="AO276" s="3"/>
      <c r="AP276" s="3"/>
      <c r="AQ276" s="3"/>
      <c r="AR276" s="3"/>
      <c r="AS276" s="3"/>
      <c r="AT276" s="1"/>
      <c r="AU276" s="3"/>
      <c r="AV276" s="3"/>
      <c r="AW276" s="3"/>
      <c r="AX276" s="3"/>
      <c r="AY276" s="3"/>
      <c r="AZ276" s="3"/>
      <c r="BA276" s="3"/>
      <c r="BB276" s="3"/>
      <c r="BC276" s="132"/>
      <c r="BD276" s="177"/>
      <c r="BE276" s="1"/>
      <c r="BF276" s="3"/>
      <c r="BG276" s="3"/>
      <c r="BH276" s="3"/>
      <c r="BI276" s="3"/>
      <c r="BJ276" s="3"/>
      <c r="BK276" s="176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spans="1:74" ht="14.25" customHeight="1" x14ac:dyDescent="0.25">
      <c r="A277" s="3"/>
      <c r="B277" s="215">
        <v>46266</v>
      </c>
      <c r="C277" s="94"/>
      <c r="D277" s="104"/>
      <c r="E277" s="97"/>
      <c r="F277" s="97"/>
      <c r="G277" s="265">
        <f t="shared" ref="G277:G306" si="113">+C277+D277+E277+F277</f>
        <v>0</v>
      </c>
      <c r="H277" s="778"/>
      <c r="I277" s="619"/>
      <c r="J277" s="619"/>
      <c r="K277" s="619"/>
      <c r="L277" s="619"/>
      <c r="M277" s="619"/>
      <c r="N277" s="186"/>
      <c r="O277" s="186"/>
      <c r="P277" s="186"/>
      <c r="Q277" s="186"/>
      <c r="R277" s="186"/>
      <c r="S277" s="186"/>
      <c r="T277" s="186"/>
      <c r="U277" s="186"/>
      <c r="V277" s="186"/>
      <c r="W277" s="103">
        <f t="shared" ref="W277:W306" si="114">SUM(H277:V277)</f>
        <v>0</v>
      </c>
      <c r="X277" s="619"/>
      <c r="Y277" s="619"/>
      <c r="Z277" s="619"/>
      <c r="AA277" s="619"/>
      <c r="AB277" s="619"/>
      <c r="AC277" s="186"/>
      <c r="AD277" s="186"/>
      <c r="AE277" s="186"/>
      <c r="AF277" s="186"/>
      <c r="AG277" s="186"/>
      <c r="AH277" s="186"/>
      <c r="AI277" s="186"/>
      <c r="AJ277" s="103">
        <f t="shared" ref="AJ277:AJ306" si="115">SUM(X277:AI277)</f>
        <v>0</v>
      </c>
      <c r="AK277" s="104"/>
      <c r="AL277" s="104"/>
      <c r="AM277" s="104"/>
      <c r="AN277" s="191">
        <f t="shared" ref="AN277:AN306" si="116">SUM(AK277:AM277)</f>
        <v>0</v>
      </c>
      <c r="AO277" s="186"/>
      <c r="AP277" s="186"/>
      <c r="AQ277" s="186"/>
      <c r="AR277" s="193"/>
      <c r="AS277" s="266">
        <f t="shared" ref="AS277:AS306" si="117">+G277-W277-AJ277-AN277-AO277-AP277-AQ277-AR277</f>
        <v>0</v>
      </c>
      <c r="AT277" s="1132"/>
      <c r="AU277" s="109"/>
      <c r="AV277" s="109"/>
      <c r="AW277" s="109"/>
      <c r="AX277" s="109"/>
      <c r="AY277" s="109"/>
      <c r="AZ277" s="269"/>
      <c r="BA277" s="269"/>
      <c r="BB277" s="269"/>
      <c r="BC277" s="269"/>
      <c r="BD277" s="222">
        <f t="shared" ref="BD277:BD306" si="118">SUM(AT277:BC277)-BB277</f>
        <v>0</v>
      </c>
      <c r="BE277" s="1051">
        <f t="shared" ref="BE277:BE306" si="119">+AS277-BD277</f>
        <v>0</v>
      </c>
      <c r="BF277" s="3"/>
      <c r="BG277" s="114">
        <f t="shared" ref="BG277:BG306" si="120">SUM(BH277:BT277)</f>
        <v>0</v>
      </c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6">
        <f t="shared" ref="BU277:BU306" si="121">+BE277-BG277</f>
        <v>0</v>
      </c>
      <c r="BV277" s="3"/>
    </row>
    <row r="278" spans="1:74" ht="14.25" customHeight="1" x14ac:dyDescent="0.25">
      <c r="A278" s="3"/>
      <c r="B278" s="215">
        <v>46267</v>
      </c>
      <c r="C278" s="118"/>
      <c r="D278" s="123"/>
      <c r="E278" s="120"/>
      <c r="F278" s="120"/>
      <c r="G278" s="147">
        <f t="shared" si="113"/>
        <v>0</v>
      </c>
      <c r="H278" s="768"/>
      <c r="I278" s="611"/>
      <c r="J278" s="611"/>
      <c r="K278" s="611"/>
      <c r="L278" s="611"/>
      <c r="M278" s="611"/>
      <c r="N278" s="143"/>
      <c r="O278" s="143"/>
      <c r="P278" s="143"/>
      <c r="Q278" s="143"/>
      <c r="R278" s="143"/>
      <c r="S278" s="143"/>
      <c r="T278" s="143"/>
      <c r="U278" s="143"/>
      <c r="V278" s="143"/>
      <c r="W278" s="103">
        <f t="shared" si="114"/>
        <v>0</v>
      </c>
      <c r="X278" s="611"/>
      <c r="Y278" s="611"/>
      <c r="Z278" s="611"/>
      <c r="AA278" s="611"/>
      <c r="AB278" s="611"/>
      <c r="AC278" s="143"/>
      <c r="AD278" s="143"/>
      <c r="AE278" s="143"/>
      <c r="AF278" s="143"/>
      <c r="AG278" s="143"/>
      <c r="AH278" s="143"/>
      <c r="AI278" s="143"/>
      <c r="AJ278" s="103">
        <f t="shared" si="115"/>
        <v>0</v>
      </c>
      <c r="AK278" s="123"/>
      <c r="AL278" s="123"/>
      <c r="AM278" s="123"/>
      <c r="AN278" s="105">
        <f t="shared" si="116"/>
        <v>0</v>
      </c>
      <c r="AO278" s="143"/>
      <c r="AP278" s="143"/>
      <c r="AQ278" s="143"/>
      <c r="AR278" s="146"/>
      <c r="AS278" s="224">
        <f t="shared" si="117"/>
        <v>0</v>
      </c>
      <c r="AT278" s="1133"/>
      <c r="AU278" s="126"/>
      <c r="AV278" s="126"/>
      <c r="AW278" s="126"/>
      <c r="AX278" s="126"/>
      <c r="AY278" s="126"/>
      <c r="AZ278" s="274"/>
      <c r="BA278" s="274"/>
      <c r="BB278" s="274"/>
      <c r="BC278" s="274"/>
      <c r="BD278" s="222">
        <f t="shared" si="118"/>
        <v>0</v>
      </c>
      <c r="BE278" s="1055">
        <f t="shared" si="119"/>
        <v>0</v>
      </c>
      <c r="BF278" s="3"/>
      <c r="BG278" s="113">
        <f t="shared" si="120"/>
        <v>0</v>
      </c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30">
        <f t="shared" si="121"/>
        <v>0</v>
      </c>
      <c r="BV278" s="3"/>
    </row>
    <row r="279" spans="1:74" ht="14.25" customHeight="1" x14ac:dyDescent="0.25">
      <c r="A279" s="3"/>
      <c r="B279" s="215">
        <v>46268</v>
      </c>
      <c r="C279" s="118"/>
      <c r="D279" s="123"/>
      <c r="E279" s="120"/>
      <c r="F279" s="120"/>
      <c r="G279" s="147">
        <f t="shared" si="113"/>
        <v>0</v>
      </c>
      <c r="H279" s="768"/>
      <c r="I279" s="611"/>
      <c r="J279" s="611"/>
      <c r="K279" s="611"/>
      <c r="L279" s="611"/>
      <c r="M279" s="611"/>
      <c r="N279" s="143"/>
      <c r="O279" s="143"/>
      <c r="P279" s="143"/>
      <c r="Q279" s="143"/>
      <c r="R279" s="143"/>
      <c r="S279" s="143"/>
      <c r="T279" s="143"/>
      <c r="U279" s="143"/>
      <c r="V279" s="143"/>
      <c r="W279" s="103">
        <f t="shared" si="114"/>
        <v>0</v>
      </c>
      <c r="X279" s="611"/>
      <c r="Y279" s="611"/>
      <c r="Z279" s="611"/>
      <c r="AA279" s="611"/>
      <c r="AB279" s="611"/>
      <c r="AC279" s="143"/>
      <c r="AD279" s="143"/>
      <c r="AE279" s="143"/>
      <c r="AF279" s="143"/>
      <c r="AG279" s="143"/>
      <c r="AH279" s="143"/>
      <c r="AI279" s="143"/>
      <c r="AJ279" s="103">
        <f t="shared" si="115"/>
        <v>0</v>
      </c>
      <c r="AK279" s="123"/>
      <c r="AL279" s="123"/>
      <c r="AM279" s="123"/>
      <c r="AN279" s="105">
        <f t="shared" si="116"/>
        <v>0</v>
      </c>
      <c r="AO279" s="143"/>
      <c r="AP279" s="143"/>
      <c r="AQ279" s="143"/>
      <c r="AR279" s="146"/>
      <c r="AS279" s="224">
        <f t="shared" si="117"/>
        <v>0</v>
      </c>
      <c r="AT279" s="1133"/>
      <c r="AU279" s="126"/>
      <c r="AV279" s="126"/>
      <c r="AW279" s="126"/>
      <c r="AX279" s="126"/>
      <c r="AY279" s="126"/>
      <c r="AZ279" s="274"/>
      <c r="BA279" s="274"/>
      <c r="BB279" s="274"/>
      <c r="BC279" s="274"/>
      <c r="BD279" s="222">
        <f t="shared" si="118"/>
        <v>0</v>
      </c>
      <c r="BE279" s="1055">
        <f t="shared" si="119"/>
        <v>0</v>
      </c>
      <c r="BF279" s="3"/>
      <c r="BG279" s="113">
        <f t="shared" si="120"/>
        <v>0</v>
      </c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30">
        <f t="shared" si="121"/>
        <v>0</v>
      </c>
      <c r="BV279" s="3"/>
    </row>
    <row r="280" spans="1:74" ht="14.25" customHeight="1" x14ac:dyDescent="0.25">
      <c r="A280" s="3"/>
      <c r="B280" s="215">
        <v>46269</v>
      </c>
      <c r="C280" s="118"/>
      <c r="D280" s="123"/>
      <c r="E280" s="120"/>
      <c r="F280" s="120"/>
      <c r="G280" s="147">
        <f t="shared" si="113"/>
        <v>0</v>
      </c>
      <c r="H280" s="768"/>
      <c r="I280" s="611"/>
      <c r="J280" s="611"/>
      <c r="K280" s="611"/>
      <c r="L280" s="611"/>
      <c r="M280" s="611"/>
      <c r="N280" s="143"/>
      <c r="O280" s="143"/>
      <c r="P280" s="143"/>
      <c r="Q280" s="143"/>
      <c r="R280" s="143"/>
      <c r="S280" s="143"/>
      <c r="T280" s="143"/>
      <c r="U280" s="143"/>
      <c r="V280" s="143"/>
      <c r="W280" s="103">
        <f t="shared" si="114"/>
        <v>0</v>
      </c>
      <c r="X280" s="611"/>
      <c r="Y280" s="611"/>
      <c r="Z280" s="611"/>
      <c r="AA280" s="1080"/>
      <c r="AB280" s="611"/>
      <c r="AC280" s="143"/>
      <c r="AD280" s="143"/>
      <c r="AE280" s="143"/>
      <c r="AF280" s="143"/>
      <c r="AG280" s="143"/>
      <c r="AH280" s="143"/>
      <c r="AI280" s="143"/>
      <c r="AJ280" s="103">
        <f t="shared" si="115"/>
        <v>0</v>
      </c>
      <c r="AK280" s="123"/>
      <c r="AL280" s="123"/>
      <c r="AM280" s="123"/>
      <c r="AN280" s="105">
        <f t="shared" si="116"/>
        <v>0</v>
      </c>
      <c r="AO280" s="143"/>
      <c r="AP280" s="143"/>
      <c r="AQ280" s="143"/>
      <c r="AR280" s="146"/>
      <c r="AS280" s="224">
        <f t="shared" si="117"/>
        <v>0</v>
      </c>
      <c r="AT280" s="1133"/>
      <c r="AU280" s="1136"/>
      <c r="AV280" s="126"/>
      <c r="AW280" s="126"/>
      <c r="AX280" s="126"/>
      <c r="AY280" s="126"/>
      <c r="AZ280" s="274"/>
      <c r="BA280" s="274"/>
      <c r="BB280" s="274"/>
      <c r="BC280" s="274"/>
      <c r="BD280" s="222">
        <f t="shared" si="118"/>
        <v>0</v>
      </c>
      <c r="BE280" s="1055">
        <f t="shared" si="119"/>
        <v>0</v>
      </c>
      <c r="BF280" s="3"/>
      <c r="BG280" s="113">
        <f t="shared" si="120"/>
        <v>0</v>
      </c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30">
        <f t="shared" si="121"/>
        <v>0</v>
      </c>
      <c r="BV280" s="3"/>
    </row>
    <row r="281" spans="1:74" ht="14.25" customHeight="1" x14ac:dyDescent="0.25">
      <c r="A281" s="3"/>
      <c r="B281" s="215">
        <v>46270</v>
      </c>
      <c r="C281" s="118"/>
      <c r="D281" s="123"/>
      <c r="E281" s="120"/>
      <c r="F281" s="120"/>
      <c r="G281" s="147">
        <f t="shared" si="113"/>
        <v>0</v>
      </c>
      <c r="H281" s="768"/>
      <c r="I281" s="611"/>
      <c r="J281" s="611"/>
      <c r="K281" s="611"/>
      <c r="L281" s="611"/>
      <c r="M281" s="611"/>
      <c r="N281" s="143"/>
      <c r="O281" s="143"/>
      <c r="P281" s="143"/>
      <c r="Q281" s="143"/>
      <c r="R281" s="143"/>
      <c r="S281" s="143"/>
      <c r="T281" s="143"/>
      <c r="U281" s="143"/>
      <c r="V281" s="143"/>
      <c r="W281" s="103">
        <f t="shared" si="114"/>
        <v>0</v>
      </c>
      <c r="X281" s="611"/>
      <c r="Y281" s="611"/>
      <c r="Z281" s="611"/>
      <c r="AA281" s="611"/>
      <c r="AB281" s="611"/>
      <c r="AC281" s="143"/>
      <c r="AD281" s="143"/>
      <c r="AE281" s="143"/>
      <c r="AF281" s="143"/>
      <c r="AG281" s="143"/>
      <c r="AH281" s="143"/>
      <c r="AI281" s="143"/>
      <c r="AJ281" s="103">
        <f t="shared" si="115"/>
        <v>0</v>
      </c>
      <c r="AK281" s="123"/>
      <c r="AL281" s="123"/>
      <c r="AM281" s="123"/>
      <c r="AN281" s="105">
        <f t="shared" si="116"/>
        <v>0</v>
      </c>
      <c r="AO281" s="143"/>
      <c r="AP281" s="143"/>
      <c r="AQ281" s="143"/>
      <c r="AR281" s="146"/>
      <c r="AS281" s="224">
        <f t="shared" si="117"/>
        <v>0</v>
      </c>
      <c r="AT281" s="1133"/>
      <c r="AU281" s="126"/>
      <c r="AV281" s="126"/>
      <c r="AW281" s="126"/>
      <c r="AX281" s="126"/>
      <c r="AY281" s="126"/>
      <c r="AZ281" s="274"/>
      <c r="BA281" s="274"/>
      <c r="BB281" s="274"/>
      <c r="BC281" s="274"/>
      <c r="BD281" s="222">
        <f t="shared" si="118"/>
        <v>0</v>
      </c>
      <c r="BE281" s="1055">
        <f t="shared" si="119"/>
        <v>0</v>
      </c>
      <c r="BF281" s="3"/>
      <c r="BG281" s="113">
        <f t="shared" si="120"/>
        <v>0</v>
      </c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30">
        <f t="shared" si="121"/>
        <v>0</v>
      </c>
      <c r="BV281" s="3"/>
    </row>
    <row r="282" spans="1:74" ht="14.25" customHeight="1" x14ac:dyDescent="0.25">
      <c r="A282" s="3"/>
      <c r="B282" s="215">
        <v>46271</v>
      </c>
      <c r="C282" s="118"/>
      <c r="D282" s="123"/>
      <c r="E282" s="120"/>
      <c r="F282" s="120"/>
      <c r="G282" s="147">
        <f t="shared" si="113"/>
        <v>0</v>
      </c>
      <c r="H282" s="768"/>
      <c r="I282" s="611"/>
      <c r="J282" s="611"/>
      <c r="K282" s="611"/>
      <c r="L282" s="611"/>
      <c r="M282" s="611"/>
      <c r="N282" s="143"/>
      <c r="O282" s="143"/>
      <c r="P282" s="143"/>
      <c r="Q282" s="143"/>
      <c r="R282" s="143"/>
      <c r="S282" s="143"/>
      <c r="T282" s="143"/>
      <c r="U282" s="143"/>
      <c r="V282" s="143"/>
      <c r="W282" s="103">
        <f t="shared" si="114"/>
        <v>0</v>
      </c>
      <c r="X282" s="611"/>
      <c r="Y282" s="611"/>
      <c r="Z282" s="611"/>
      <c r="AA282" s="611"/>
      <c r="AB282" s="611"/>
      <c r="AC282" s="143"/>
      <c r="AD282" s="143"/>
      <c r="AE282" s="143"/>
      <c r="AF282" s="143"/>
      <c r="AG282" s="143"/>
      <c r="AH282" s="143"/>
      <c r="AI282" s="143"/>
      <c r="AJ282" s="103">
        <f t="shared" si="115"/>
        <v>0</v>
      </c>
      <c r="AK282" s="123"/>
      <c r="AL282" s="123"/>
      <c r="AM282" s="123"/>
      <c r="AN282" s="105">
        <f t="shared" si="116"/>
        <v>0</v>
      </c>
      <c r="AO282" s="143"/>
      <c r="AP282" s="143"/>
      <c r="AQ282" s="143"/>
      <c r="AR282" s="146"/>
      <c r="AS282" s="224">
        <f t="shared" si="117"/>
        <v>0</v>
      </c>
      <c r="AT282" s="1133"/>
      <c r="AU282" s="126"/>
      <c r="AV282" s="126"/>
      <c r="AW282" s="126"/>
      <c r="AX282" s="126"/>
      <c r="AY282" s="126"/>
      <c r="AZ282" s="274"/>
      <c r="BA282" s="274"/>
      <c r="BB282" s="274"/>
      <c r="BC282" s="274"/>
      <c r="BD282" s="222">
        <f t="shared" si="118"/>
        <v>0</v>
      </c>
      <c r="BE282" s="1055">
        <f t="shared" si="119"/>
        <v>0</v>
      </c>
      <c r="BF282" s="3"/>
      <c r="BG282" s="113">
        <f t="shared" si="120"/>
        <v>0</v>
      </c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30">
        <f t="shared" si="121"/>
        <v>0</v>
      </c>
      <c r="BV282" s="3"/>
    </row>
    <row r="283" spans="1:74" ht="14.25" customHeight="1" x14ac:dyDescent="0.25">
      <c r="A283" s="3"/>
      <c r="B283" s="215">
        <v>46272</v>
      </c>
      <c r="C283" s="118"/>
      <c r="D283" s="123"/>
      <c r="E283" s="120"/>
      <c r="F283" s="120"/>
      <c r="G283" s="147">
        <f t="shared" si="113"/>
        <v>0</v>
      </c>
      <c r="H283" s="768"/>
      <c r="I283" s="611"/>
      <c r="J283" s="611"/>
      <c r="K283" s="611"/>
      <c r="L283" s="611"/>
      <c r="M283" s="611"/>
      <c r="N283" s="143"/>
      <c r="O283" s="143"/>
      <c r="P283" s="143"/>
      <c r="Q283" s="143"/>
      <c r="R283" s="143"/>
      <c r="S283" s="143"/>
      <c r="T283" s="143"/>
      <c r="U283" s="143"/>
      <c r="V283" s="143"/>
      <c r="W283" s="103">
        <f t="shared" si="114"/>
        <v>0</v>
      </c>
      <c r="X283" s="611"/>
      <c r="Y283" s="611"/>
      <c r="Z283" s="611"/>
      <c r="AA283" s="611"/>
      <c r="AB283" s="611"/>
      <c r="AC283" s="143"/>
      <c r="AD283" s="143"/>
      <c r="AE283" s="143"/>
      <c r="AF283" s="143"/>
      <c r="AG283" s="143"/>
      <c r="AH283" s="143"/>
      <c r="AI283" s="143"/>
      <c r="AJ283" s="103">
        <f t="shared" si="115"/>
        <v>0</v>
      </c>
      <c r="AK283" s="123"/>
      <c r="AL283" s="123"/>
      <c r="AM283" s="123"/>
      <c r="AN283" s="105">
        <f t="shared" si="116"/>
        <v>0</v>
      </c>
      <c r="AO283" s="143"/>
      <c r="AP283" s="143"/>
      <c r="AQ283" s="143"/>
      <c r="AR283" s="146"/>
      <c r="AS283" s="224">
        <f t="shared" si="117"/>
        <v>0</v>
      </c>
      <c r="AT283" s="1133"/>
      <c r="AU283" s="126"/>
      <c r="AV283" s="126"/>
      <c r="AW283" s="126"/>
      <c r="AX283" s="126"/>
      <c r="AY283" s="126"/>
      <c r="AZ283" s="274"/>
      <c r="BA283" s="274"/>
      <c r="BB283" s="274"/>
      <c r="BC283" s="274"/>
      <c r="BD283" s="222">
        <f t="shared" si="118"/>
        <v>0</v>
      </c>
      <c r="BE283" s="1055">
        <f t="shared" si="119"/>
        <v>0</v>
      </c>
      <c r="BF283" s="3"/>
      <c r="BG283" s="113">
        <f t="shared" si="120"/>
        <v>0</v>
      </c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30">
        <f t="shared" si="121"/>
        <v>0</v>
      </c>
      <c r="BV283" s="3"/>
    </row>
    <row r="284" spans="1:74" ht="14.25" customHeight="1" x14ac:dyDescent="0.25">
      <c r="A284" s="3"/>
      <c r="B284" s="215">
        <v>46273</v>
      </c>
      <c r="C284" s="118"/>
      <c r="D284" s="123"/>
      <c r="E284" s="120"/>
      <c r="F284" s="120"/>
      <c r="G284" s="147">
        <f t="shared" si="113"/>
        <v>0</v>
      </c>
      <c r="H284" s="768"/>
      <c r="I284" s="611"/>
      <c r="J284" s="611"/>
      <c r="K284" s="611"/>
      <c r="L284" s="611"/>
      <c r="M284" s="611"/>
      <c r="N284" s="143"/>
      <c r="O284" s="143"/>
      <c r="P284" s="143"/>
      <c r="Q284" s="143"/>
      <c r="R284" s="143"/>
      <c r="S284" s="143"/>
      <c r="T284" s="143"/>
      <c r="U284" s="143"/>
      <c r="V284" s="143"/>
      <c r="W284" s="103">
        <f t="shared" si="114"/>
        <v>0</v>
      </c>
      <c r="X284" s="611"/>
      <c r="Y284" s="611"/>
      <c r="Z284" s="611"/>
      <c r="AA284" s="611"/>
      <c r="AB284" s="611"/>
      <c r="AC284" s="143"/>
      <c r="AD284" s="143"/>
      <c r="AE284" s="143"/>
      <c r="AF284" s="143"/>
      <c r="AG284" s="143"/>
      <c r="AH284" s="143"/>
      <c r="AI284" s="143"/>
      <c r="AJ284" s="103">
        <f t="shared" si="115"/>
        <v>0</v>
      </c>
      <c r="AK284" s="123"/>
      <c r="AL284" s="123"/>
      <c r="AM284" s="123"/>
      <c r="AN284" s="105">
        <f t="shared" si="116"/>
        <v>0</v>
      </c>
      <c r="AO284" s="143"/>
      <c r="AP284" s="143"/>
      <c r="AQ284" s="143"/>
      <c r="AR284" s="146"/>
      <c r="AS284" s="224">
        <f t="shared" si="117"/>
        <v>0</v>
      </c>
      <c r="AT284" s="1133"/>
      <c r="AU284" s="126"/>
      <c r="AV284" s="126"/>
      <c r="AW284" s="126"/>
      <c r="AX284" s="126"/>
      <c r="AY284" s="126"/>
      <c r="AZ284" s="274"/>
      <c r="BA284" s="274"/>
      <c r="BB284" s="274"/>
      <c r="BC284" s="274"/>
      <c r="BD284" s="222">
        <f t="shared" si="118"/>
        <v>0</v>
      </c>
      <c r="BE284" s="1055">
        <f t="shared" si="119"/>
        <v>0</v>
      </c>
      <c r="BF284" s="3"/>
      <c r="BG284" s="113">
        <f t="shared" si="120"/>
        <v>0</v>
      </c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30">
        <f t="shared" si="121"/>
        <v>0</v>
      </c>
      <c r="BV284" s="3"/>
    </row>
    <row r="285" spans="1:74" ht="14.25" customHeight="1" x14ac:dyDescent="0.25">
      <c r="A285" s="3"/>
      <c r="B285" s="215">
        <v>46274</v>
      </c>
      <c r="C285" s="118"/>
      <c r="D285" s="123"/>
      <c r="E285" s="120"/>
      <c r="F285" s="120"/>
      <c r="G285" s="147">
        <f t="shared" si="113"/>
        <v>0</v>
      </c>
      <c r="H285" s="768"/>
      <c r="I285" s="611"/>
      <c r="J285" s="611"/>
      <c r="K285" s="611"/>
      <c r="L285" s="611"/>
      <c r="M285" s="611"/>
      <c r="N285" s="143"/>
      <c r="O285" s="143"/>
      <c r="P285" s="143"/>
      <c r="Q285" s="143"/>
      <c r="R285" s="143"/>
      <c r="S285" s="143"/>
      <c r="T285" s="143"/>
      <c r="U285" s="143"/>
      <c r="V285" s="143"/>
      <c r="W285" s="103">
        <f t="shared" si="114"/>
        <v>0</v>
      </c>
      <c r="X285" s="611"/>
      <c r="Y285" s="611"/>
      <c r="Z285" s="611"/>
      <c r="AA285" s="611"/>
      <c r="AB285" s="611"/>
      <c r="AC285" s="143"/>
      <c r="AD285" s="143"/>
      <c r="AE285" s="143"/>
      <c r="AF285" s="143"/>
      <c r="AG285" s="143"/>
      <c r="AH285" s="143"/>
      <c r="AI285" s="143"/>
      <c r="AJ285" s="103">
        <f t="shared" si="115"/>
        <v>0</v>
      </c>
      <c r="AK285" s="123"/>
      <c r="AL285" s="123"/>
      <c r="AM285" s="123"/>
      <c r="AN285" s="105">
        <f t="shared" si="116"/>
        <v>0</v>
      </c>
      <c r="AO285" s="143"/>
      <c r="AP285" s="143"/>
      <c r="AQ285" s="143"/>
      <c r="AR285" s="146"/>
      <c r="AS285" s="224">
        <f t="shared" si="117"/>
        <v>0</v>
      </c>
      <c r="AT285" s="1133"/>
      <c r="AU285" s="1129"/>
      <c r="AV285" s="126"/>
      <c r="AW285" s="126"/>
      <c r="AX285" s="126"/>
      <c r="AY285" s="126"/>
      <c r="AZ285" s="274"/>
      <c r="BA285" s="274"/>
      <c r="BB285" s="274"/>
      <c r="BC285" s="274"/>
      <c r="BD285" s="222">
        <f t="shared" si="118"/>
        <v>0</v>
      </c>
      <c r="BE285" s="1055">
        <f t="shared" si="119"/>
        <v>0</v>
      </c>
      <c r="BF285" s="3"/>
      <c r="BG285" s="113">
        <f t="shared" si="120"/>
        <v>0</v>
      </c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30">
        <f t="shared" si="121"/>
        <v>0</v>
      </c>
      <c r="BV285" s="3"/>
    </row>
    <row r="286" spans="1:74" ht="14.25" customHeight="1" x14ac:dyDescent="0.25">
      <c r="A286" s="132"/>
      <c r="B286" s="215">
        <v>46275</v>
      </c>
      <c r="C286" s="133"/>
      <c r="D286" s="136"/>
      <c r="E286" s="135"/>
      <c r="F286" s="135"/>
      <c r="G286" s="147">
        <f t="shared" si="113"/>
        <v>0</v>
      </c>
      <c r="H286" s="768"/>
      <c r="I286" s="611"/>
      <c r="J286" s="611"/>
      <c r="K286" s="611"/>
      <c r="L286" s="611"/>
      <c r="M286" s="611"/>
      <c r="N286" s="143"/>
      <c r="O286" s="143"/>
      <c r="P286" s="143"/>
      <c r="Q286" s="143"/>
      <c r="R286" s="143"/>
      <c r="S286" s="143"/>
      <c r="T286" s="143"/>
      <c r="U286" s="143"/>
      <c r="V286" s="143"/>
      <c r="W286" s="103">
        <f t="shared" si="114"/>
        <v>0</v>
      </c>
      <c r="X286" s="611"/>
      <c r="Y286" s="611"/>
      <c r="Z286" s="611"/>
      <c r="AA286" s="611"/>
      <c r="AB286" s="611"/>
      <c r="AC286" s="143"/>
      <c r="AD286" s="143"/>
      <c r="AE286" s="143"/>
      <c r="AF286" s="143"/>
      <c r="AG286" s="143"/>
      <c r="AH286" s="143"/>
      <c r="AI286" s="143"/>
      <c r="AJ286" s="103">
        <f t="shared" si="115"/>
        <v>0</v>
      </c>
      <c r="AK286" s="136"/>
      <c r="AL286" s="136"/>
      <c r="AM286" s="136"/>
      <c r="AN286" s="105">
        <f t="shared" si="116"/>
        <v>0</v>
      </c>
      <c r="AO286" s="143"/>
      <c r="AP286" s="143"/>
      <c r="AQ286" s="143"/>
      <c r="AR286" s="146"/>
      <c r="AS286" s="224">
        <f t="shared" si="117"/>
        <v>0</v>
      </c>
      <c r="AT286" s="1133"/>
      <c r="AU286" s="126"/>
      <c r="AV286" s="126"/>
      <c r="AW286" s="126"/>
      <c r="AX286" s="126"/>
      <c r="AY286" s="126"/>
      <c r="AZ286" s="274"/>
      <c r="BA286" s="274"/>
      <c r="BB286" s="274"/>
      <c r="BC286" s="274"/>
      <c r="BD286" s="222">
        <f t="shared" si="118"/>
        <v>0</v>
      </c>
      <c r="BE286" s="456">
        <f t="shared" si="119"/>
        <v>0</v>
      </c>
      <c r="BF286" s="132"/>
      <c r="BG286" s="140">
        <f t="shared" si="120"/>
        <v>0</v>
      </c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30">
        <f t="shared" si="121"/>
        <v>0</v>
      </c>
      <c r="BV286" s="132"/>
    </row>
    <row r="287" spans="1:74" ht="14.25" customHeight="1" x14ac:dyDescent="0.25">
      <c r="A287" s="132"/>
      <c r="B287" s="215">
        <v>46276</v>
      </c>
      <c r="C287" s="133"/>
      <c r="D287" s="136"/>
      <c r="E287" s="135"/>
      <c r="F287" s="135"/>
      <c r="G287" s="147">
        <f t="shared" si="113"/>
        <v>0</v>
      </c>
      <c r="H287" s="768"/>
      <c r="I287" s="611"/>
      <c r="J287" s="611"/>
      <c r="K287" s="611"/>
      <c r="L287" s="611"/>
      <c r="M287" s="611"/>
      <c r="N287" s="143"/>
      <c r="O287" s="143"/>
      <c r="P287" s="143"/>
      <c r="Q287" s="143"/>
      <c r="R287" s="143"/>
      <c r="S287" s="143"/>
      <c r="T287" s="143"/>
      <c r="U287" s="143"/>
      <c r="V287" s="143"/>
      <c r="W287" s="103">
        <f t="shared" si="114"/>
        <v>0</v>
      </c>
      <c r="X287" s="611"/>
      <c r="Y287" s="611"/>
      <c r="Z287" s="611"/>
      <c r="AA287" s="611"/>
      <c r="AB287" s="611"/>
      <c r="AC287" s="143"/>
      <c r="AD287" s="143"/>
      <c r="AE287" s="143"/>
      <c r="AF287" s="143"/>
      <c r="AG287" s="143"/>
      <c r="AH287" s="143"/>
      <c r="AI287" s="143"/>
      <c r="AJ287" s="103">
        <f t="shared" si="115"/>
        <v>0</v>
      </c>
      <c r="AK287" s="136"/>
      <c r="AL287" s="136"/>
      <c r="AM287" s="136"/>
      <c r="AN287" s="105">
        <f t="shared" si="116"/>
        <v>0</v>
      </c>
      <c r="AO287" s="143"/>
      <c r="AP287" s="143"/>
      <c r="AQ287" s="143"/>
      <c r="AR287" s="146"/>
      <c r="AS287" s="224">
        <f t="shared" si="117"/>
        <v>0</v>
      </c>
      <c r="AT287" s="1133"/>
      <c r="AU287" s="126"/>
      <c r="AV287" s="126"/>
      <c r="AW287" s="126"/>
      <c r="AX287" s="126"/>
      <c r="AY287" s="126"/>
      <c r="AZ287" s="274"/>
      <c r="BA287" s="274"/>
      <c r="BB287" s="274"/>
      <c r="BC287" s="274"/>
      <c r="BD287" s="222">
        <f t="shared" si="118"/>
        <v>0</v>
      </c>
      <c r="BE287" s="456">
        <f t="shared" si="119"/>
        <v>0</v>
      </c>
      <c r="BF287" s="132"/>
      <c r="BG287" s="140">
        <f t="shared" si="120"/>
        <v>0</v>
      </c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30">
        <f t="shared" si="121"/>
        <v>0</v>
      </c>
      <c r="BV287" s="132"/>
    </row>
    <row r="288" spans="1:74" ht="14.25" customHeight="1" x14ac:dyDescent="0.25">
      <c r="A288" s="132"/>
      <c r="B288" s="215">
        <v>46277</v>
      </c>
      <c r="C288" s="133"/>
      <c r="D288" s="136"/>
      <c r="E288" s="135"/>
      <c r="F288" s="135"/>
      <c r="G288" s="147">
        <f t="shared" si="113"/>
        <v>0</v>
      </c>
      <c r="H288" s="768"/>
      <c r="I288" s="611"/>
      <c r="J288" s="611"/>
      <c r="K288" s="611"/>
      <c r="L288" s="611"/>
      <c r="M288" s="611"/>
      <c r="N288" s="143"/>
      <c r="O288" s="143"/>
      <c r="P288" s="143"/>
      <c r="Q288" s="143"/>
      <c r="R288" s="143"/>
      <c r="S288" s="143"/>
      <c r="T288" s="143"/>
      <c r="U288" s="143"/>
      <c r="V288" s="143"/>
      <c r="W288" s="103">
        <f t="shared" si="114"/>
        <v>0</v>
      </c>
      <c r="X288" s="611"/>
      <c r="Y288" s="611"/>
      <c r="Z288" s="611"/>
      <c r="AA288" s="611"/>
      <c r="AB288" s="611"/>
      <c r="AC288" s="143"/>
      <c r="AD288" s="143"/>
      <c r="AE288" s="143"/>
      <c r="AF288" s="143"/>
      <c r="AG288" s="143"/>
      <c r="AH288" s="143"/>
      <c r="AI288" s="143"/>
      <c r="AJ288" s="103">
        <f t="shared" si="115"/>
        <v>0</v>
      </c>
      <c r="AK288" s="136"/>
      <c r="AL288" s="136"/>
      <c r="AM288" s="136"/>
      <c r="AN288" s="105">
        <f t="shared" si="116"/>
        <v>0</v>
      </c>
      <c r="AO288" s="143"/>
      <c r="AP288" s="143"/>
      <c r="AQ288" s="143"/>
      <c r="AR288" s="146"/>
      <c r="AS288" s="224">
        <f t="shared" si="117"/>
        <v>0</v>
      </c>
      <c r="AT288" s="1133"/>
      <c r="AU288" s="1129"/>
      <c r="AV288" s="126"/>
      <c r="AW288" s="126"/>
      <c r="AX288" s="126"/>
      <c r="AY288" s="126"/>
      <c r="AZ288" s="274"/>
      <c r="BA288" s="274"/>
      <c r="BB288" s="274"/>
      <c r="BC288" s="274"/>
      <c r="BD288" s="222">
        <f t="shared" si="118"/>
        <v>0</v>
      </c>
      <c r="BE288" s="456">
        <f t="shared" si="119"/>
        <v>0</v>
      </c>
      <c r="BF288" s="132"/>
      <c r="BG288" s="140">
        <f t="shared" si="120"/>
        <v>0</v>
      </c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30">
        <f t="shared" si="121"/>
        <v>0</v>
      </c>
      <c r="BV288" s="132"/>
    </row>
    <row r="289" spans="1:74" ht="14.25" customHeight="1" x14ac:dyDescent="0.25">
      <c r="A289" s="132"/>
      <c r="B289" s="215">
        <v>46278</v>
      </c>
      <c r="C289" s="133"/>
      <c r="D289" s="136"/>
      <c r="E289" s="135"/>
      <c r="F289" s="135"/>
      <c r="G289" s="147">
        <f t="shared" si="113"/>
        <v>0</v>
      </c>
      <c r="H289" s="768"/>
      <c r="I289" s="611"/>
      <c r="J289" s="611"/>
      <c r="K289" s="611"/>
      <c r="L289" s="611"/>
      <c r="M289" s="611"/>
      <c r="N289" s="143"/>
      <c r="O289" s="143"/>
      <c r="P289" s="143"/>
      <c r="Q289" s="143"/>
      <c r="R289" s="143"/>
      <c r="S289" s="143"/>
      <c r="T289" s="143"/>
      <c r="U289" s="143"/>
      <c r="V289" s="143"/>
      <c r="W289" s="103">
        <f t="shared" si="114"/>
        <v>0</v>
      </c>
      <c r="X289" s="611"/>
      <c r="Y289" s="611"/>
      <c r="Z289" s="611"/>
      <c r="AA289" s="611"/>
      <c r="AB289" s="611"/>
      <c r="AC289" s="143"/>
      <c r="AD289" s="143"/>
      <c r="AE289" s="143"/>
      <c r="AF289" s="143"/>
      <c r="AG289" s="143"/>
      <c r="AH289" s="143"/>
      <c r="AI289" s="143"/>
      <c r="AJ289" s="103">
        <f t="shared" si="115"/>
        <v>0</v>
      </c>
      <c r="AK289" s="136"/>
      <c r="AL289" s="136"/>
      <c r="AM289" s="136"/>
      <c r="AN289" s="105">
        <f t="shared" si="116"/>
        <v>0</v>
      </c>
      <c r="AO289" s="143"/>
      <c r="AP289" s="143"/>
      <c r="AQ289" s="143"/>
      <c r="AR289" s="146"/>
      <c r="AS289" s="224">
        <f t="shared" si="117"/>
        <v>0</v>
      </c>
      <c r="AT289" s="1133"/>
      <c r="AU289" s="1129"/>
      <c r="AV289" s="126"/>
      <c r="AW289" s="126"/>
      <c r="AX289" s="126"/>
      <c r="AY289" s="126"/>
      <c r="AZ289" s="274"/>
      <c r="BA289" s="274"/>
      <c r="BB289" s="274"/>
      <c r="BC289" s="274"/>
      <c r="BD289" s="222">
        <f t="shared" si="118"/>
        <v>0</v>
      </c>
      <c r="BE289" s="456">
        <f t="shared" si="119"/>
        <v>0</v>
      </c>
      <c r="BF289" s="132"/>
      <c r="BG289" s="140">
        <f t="shared" si="120"/>
        <v>0</v>
      </c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30">
        <f t="shared" si="121"/>
        <v>0</v>
      </c>
      <c r="BV289" s="132"/>
    </row>
    <row r="290" spans="1:74" ht="14.25" customHeight="1" x14ac:dyDescent="0.25">
      <c r="A290" s="132"/>
      <c r="B290" s="215">
        <v>46279</v>
      </c>
      <c r="C290" s="133"/>
      <c r="D290" s="136"/>
      <c r="E290" s="135"/>
      <c r="F290" s="135"/>
      <c r="G290" s="147">
        <f t="shared" si="113"/>
        <v>0</v>
      </c>
      <c r="H290" s="768"/>
      <c r="I290" s="611"/>
      <c r="J290" s="611"/>
      <c r="K290" s="611"/>
      <c r="L290" s="611"/>
      <c r="M290" s="611"/>
      <c r="N290" s="143"/>
      <c r="O290" s="143"/>
      <c r="P290" s="143"/>
      <c r="Q290" s="143"/>
      <c r="R290" s="143"/>
      <c r="S290" s="143"/>
      <c r="T290" s="143"/>
      <c r="U290" s="143"/>
      <c r="V290" s="143"/>
      <c r="W290" s="103">
        <f t="shared" si="114"/>
        <v>0</v>
      </c>
      <c r="X290" s="611"/>
      <c r="Y290" s="611"/>
      <c r="Z290" s="611"/>
      <c r="AA290" s="611"/>
      <c r="AB290" s="611"/>
      <c r="AC290" s="143"/>
      <c r="AD290" s="143"/>
      <c r="AE290" s="143"/>
      <c r="AF290" s="143"/>
      <c r="AG290" s="143"/>
      <c r="AH290" s="143"/>
      <c r="AI290" s="143"/>
      <c r="AJ290" s="103">
        <f t="shared" si="115"/>
        <v>0</v>
      </c>
      <c r="AK290" s="136"/>
      <c r="AL290" s="136"/>
      <c r="AM290" s="136"/>
      <c r="AN290" s="105">
        <f t="shared" si="116"/>
        <v>0</v>
      </c>
      <c r="AO290" s="143"/>
      <c r="AP290" s="143"/>
      <c r="AQ290" s="143"/>
      <c r="AR290" s="146"/>
      <c r="AS290" s="224">
        <f t="shared" si="117"/>
        <v>0</v>
      </c>
      <c r="AT290" s="1133"/>
      <c r="AU290" s="126"/>
      <c r="AV290" s="126"/>
      <c r="AW290" s="126"/>
      <c r="AX290" s="126"/>
      <c r="AY290" s="126"/>
      <c r="AZ290" s="274"/>
      <c r="BA290" s="274"/>
      <c r="BB290" s="274"/>
      <c r="BC290" s="274"/>
      <c r="BD290" s="222">
        <f t="shared" si="118"/>
        <v>0</v>
      </c>
      <c r="BE290" s="456">
        <f t="shared" si="119"/>
        <v>0</v>
      </c>
      <c r="BF290" s="132"/>
      <c r="BG290" s="140">
        <f t="shared" si="120"/>
        <v>0</v>
      </c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30">
        <f t="shared" si="121"/>
        <v>0</v>
      </c>
      <c r="BV290" s="132"/>
    </row>
    <row r="291" spans="1:74" ht="14.25" customHeight="1" x14ac:dyDescent="0.25">
      <c r="A291" s="132"/>
      <c r="B291" s="215">
        <v>46280</v>
      </c>
      <c r="C291" s="133"/>
      <c r="D291" s="136"/>
      <c r="E291" s="135"/>
      <c r="F291" s="135"/>
      <c r="G291" s="147">
        <f t="shared" si="113"/>
        <v>0</v>
      </c>
      <c r="H291" s="768"/>
      <c r="I291" s="611"/>
      <c r="J291" s="611"/>
      <c r="K291" s="611"/>
      <c r="L291" s="611"/>
      <c r="M291" s="611"/>
      <c r="N291" s="143"/>
      <c r="O291" s="143"/>
      <c r="P291" s="143"/>
      <c r="Q291" s="143"/>
      <c r="R291" s="143"/>
      <c r="S291" s="143"/>
      <c r="T291" s="143"/>
      <c r="U291" s="143"/>
      <c r="V291" s="143"/>
      <c r="W291" s="103">
        <f t="shared" si="114"/>
        <v>0</v>
      </c>
      <c r="X291" s="611"/>
      <c r="Y291" s="611"/>
      <c r="Z291" s="611"/>
      <c r="AA291" s="611"/>
      <c r="AB291" s="611"/>
      <c r="AC291" s="143"/>
      <c r="AD291" s="143"/>
      <c r="AE291" s="143"/>
      <c r="AF291" s="143"/>
      <c r="AG291" s="143"/>
      <c r="AH291" s="143"/>
      <c r="AI291" s="143"/>
      <c r="AJ291" s="103">
        <f t="shared" si="115"/>
        <v>0</v>
      </c>
      <c r="AK291" s="136"/>
      <c r="AL291" s="136"/>
      <c r="AM291" s="136"/>
      <c r="AN291" s="105">
        <f t="shared" si="116"/>
        <v>0</v>
      </c>
      <c r="AO291" s="143"/>
      <c r="AP291" s="143"/>
      <c r="AQ291" s="143"/>
      <c r="AR291" s="146"/>
      <c r="AS291" s="224">
        <f t="shared" si="117"/>
        <v>0</v>
      </c>
      <c r="AT291" s="1133"/>
      <c r="AU291" s="126"/>
      <c r="AV291" s="126"/>
      <c r="AW291" s="126"/>
      <c r="AX291" s="126"/>
      <c r="AY291" s="126"/>
      <c r="AZ291" s="274"/>
      <c r="BA291" s="274"/>
      <c r="BB291" s="274"/>
      <c r="BC291" s="274"/>
      <c r="BD291" s="222">
        <f t="shared" si="118"/>
        <v>0</v>
      </c>
      <c r="BE291" s="456">
        <f t="shared" si="119"/>
        <v>0</v>
      </c>
      <c r="BF291" s="132"/>
      <c r="BG291" s="140">
        <f t="shared" si="120"/>
        <v>0</v>
      </c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30">
        <f t="shared" si="121"/>
        <v>0</v>
      </c>
      <c r="BV291" s="132"/>
    </row>
    <row r="292" spans="1:74" ht="14.25" customHeight="1" x14ac:dyDescent="0.25">
      <c r="A292" s="132"/>
      <c r="B292" s="215">
        <v>46281</v>
      </c>
      <c r="C292" s="133"/>
      <c r="D292" s="136"/>
      <c r="E292" s="135"/>
      <c r="F292" s="135"/>
      <c r="G292" s="147">
        <f t="shared" si="113"/>
        <v>0</v>
      </c>
      <c r="H292" s="768"/>
      <c r="I292" s="611"/>
      <c r="J292" s="611"/>
      <c r="K292" s="611"/>
      <c r="L292" s="611"/>
      <c r="M292" s="611"/>
      <c r="N292" s="143"/>
      <c r="O292" s="143"/>
      <c r="P292" s="143"/>
      <c r="Q292" s="143"/>
      <c r="R292" s="143"/>
      <c r="S292" s="143"/>
      <c r="T292" s="143"/>
      <c r="U292" s="143"/>
      <c r="V292" s="143"/>
      <c r="W292" s="103">
        <f t="shared" si="114"/>
        <v>0</v>
      </c>
      <c r="X292" s="611"/>
      <c r="Y292" s="611"/>
      <c r="Z292" s="611"/>
      <c r="AA292" s="611"/>
      <c r="AB292" s="611"/>
      <c r="AC292" s="143"/>
      <c r="AD292" s="143"/>
      <c r="AE292" s="143"/>
      <c r="AF292" s="143"/>
      <c r="AG292" s="143"/>
      <c r="AH292" s="143"/>
      <c r="AI292" s="143"/>
      <c r="AJ292" s="103">
        <f t="shared" si="115"/>
        <v>0</v>
      </c>
      <c r="AK292" s="136"/>
      <c r="AL292" s="136"/>
      <c r="AM292" s="136"/>
      <c r="AN292" s="105">
        <f t="shared" si="116"/>
        <v>0</v>
      </c>
      <c r="AO292" s="143"/>
      <c r="AP292" s="143"/>
      <c r="AQ292" s="143"/>
      <c r="AR292" s="146"/>
      <c r="AS292" s="224">
        <f t="shared" si="117"/>
        <v>0</v>
      </c>
      <c r="AT292" s="1133"/>
      <c r="AU292" s="126"/>
      <c r="AV292" s="126"/>
      <c r="AW292" s="126"/>
      <c r="AX292" s="126"/>
      <c r="AY292" s="126"/>
      <c r="AZ292" s="274"/>
      <c r="BA292" s="274"/>
      <c r="BB292" s="274"/>
      <c r="BC292" s="274"/>
      <c r="BD292" s="222">
        <f t="shared" si="118"/>
        <v>0</v>
      </c>
      <c r="BE292" s="456">
        <f t="shared" si="119"/>
        <v>0</v>
      </c>
      <c r="BF292" s="132"/>
      <c r="BG292" s="140">
        <f t="shared" si="120"/>
        <v>0</v>
      </c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30">
        <f t="shared" si="121"/>
        <v>0</v>
      </c>
      <c r="BV292" s="132"/>
    </row>
    <row r="293" spans="1:74" ht="14.25" customHeight="1" x14ac:dyDescent="0.25">
      <c r="A293" s="132"/>
      <c r="B293" s="215">
        <v>46282</v>
      </c>
      <c r="C293" s="133"/>
      <c r="D293" s="136"/>
      <c r="E293" s="135"/>
      <c r="F293" s="135"/>
      <c r="G293" s="147">
        <f t="shared" si="113"/>
        <v>0</v>
      </c>
      <c r="H293" s="768"/>
      <c r="I293" s="611"/>
      <c r="J293" s="611"/>
      <c r="K293" s="611"/>
      <c r="L293" s="611"/>
      <c r="M293" s="611"/>
      <c r="N293" s="143"/>
      <c r="O293" s="143"/>
      <c r="P293" s="143"/>
      <c r="Q293" s="143"/>
      <c r="R293" s="143"/>
      <c r="S293" s="143"/>
      <c r="T293" s="143"/>
      <c r="U293" s="143"/>
      <c r="V293" s="143"/>
      <c r="W293" s="103">
        <f t="shared" si="114"/>
        <v>0</v>
      </c>
      <c r="X293" s="611"/>
      <c r="Y293" s="611"/>
      <c r="Z293" s="611"/>
      <c r="AA293" s="1080"/>
      <c r="AB293" s="611"/>
      <c r="AC293" s="143"/>
      <c r="AD293" s="143"/>
      <c r="AE293" s="143"/>
      <c r="AF293" s="143"/>
      <c r="AG293" s="143"/>
      <c r="AH293" s="143"/>
      <c r="AI293" s="143"/>
      <c r="AJ293" s="103">
        <f t="shared" si="115"/>
        <v>0</v>
      </c>
      <c r="AK293" s="136"/>
      <c r="AL293" s="136"/>
      <c r="AM293" s="136"/>
      <c r="AN293" s="105">
        <f t="shared" si="116"/>
        <v>0</v>
      </c>
      <c r="AO293" s="143"/>
      <c r="AP293" s="143"/>
      <c r="AQ293" s="143"/>
      <c r="AR293" s="146"/>
      <c r="AS293" s="224">
        <f t="shared" si="117"/>
        <v>0</v>
      </c>
      <c r="AT293" s="1133"/>
      <c r="AU293" s="1129"/>
      <c r="AV293" s="126"/>
      <c r="AW293" s="126"/>
      <c r="AX293" s="126"/>
      <c r="AY293" s="126"/>
      <c r="AZ293" s="274"/>
      <c r="BA293" s="274"/>
      <c r="BB293" s="274"/>
      <c r="BC293" s="274"/>
      <c r="BD293" s="222">
        <f t="shared" si="118"/>
        <v>0</v>
      </c>
      <c r="BE293" s="456">
        <f t="shared" si="119"/>
        <v>0</v>
      </c>
      <c r="BF293" s="132"/>
      <c r="BG293" s="140">
        <f t="shared" si="120"/>
        <v>0</v>
      </c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30">
        <f t="shared" si="121"/>
        <v>0</v>
      </c>
      <c r="BV293" s="132"/>
    </row>
    <row r="294" spans="1:74" ht="14.25" customHeight="1" x14ac:dyDescent="0.25">
      <c r="A294" s="132"/>
      <c r="B294" s="215">
        <v>46283</v>
      </c>
      <c r="C294" s="133"/>
      <c r="D294" s="136"/>
      <c r="E294" s="135"/>
      <c r="F294" s="135"/>
      <c r="G294" s="147">
        <f t="shared" si="113"/>
        <v>0</v>
      </c>
      <c r="H294" s="768"/>
      <c r="I294" s="611"/>
      <c r="J294" s="611"/>
      <c r="K294" s="611"/>
      <c r="L294" s="611"/>
      <c r="M294" s="611"/>
      <c r="N294" s="143"/>
      <c r="O294" s="143"/>
      <c r="P294" s="143"/>
      <c r="Q294" s="143"/>
      <c r="R294" s="143"/>
      <c r="S294" s="143"/>
      <c r="T294" s="143"/>
      <c r="U294" s="143"/>
      <c r="V294" s="143"/>
      <c r="W294" s="103">
        <f t="shared" si="114"/>
        <v>0</v>
      </c>
      <c r="X294" s="611"/>
      <c r="Y294" s="611"/>
      <c r="Z294" s="611"/>
      <c r="AA294" s="1080"/>
      <c r="AB294" s="611"/>
      <c r="AC294" s="143"/>
      <c r="AD294" s="143"/>
      <c r="AE294" s="143"/>
      <c r="AF294" s="143"/>
      <c r="AG294" s="143"/>
      <c r="AH294" s="143"/>
      <c r="AI294" s="143"/>
      <c r="AJ294" s="103">
        <f t="shared" si="115"/>
        <v>0</v>
      </c>
      <c r="AK294" s="136"/>
      <c r="AL294" s="136"/>
      <c r="AM294" s="136"/>
      <c r="AN294" s="105">
        <f t="shared" si="116"/>
        <v>0</v>
      </c>
      <c r="AO294" s="143"/>
      <c r="AP294" s="143"/>
      <c r="AQ294" s="143"/>
      <c r="AR294" s="146"/>
      <c r="AS294" s="224">
        <f t="shared" si="117"/>
        <v>0</v>
      </c>
      <c r="AT294" s="1133"/>
      <c r="AU294" s="1129"/>
      <c r="AV294" s="126"/>
      <c r="AW294" s="126"/>
      <c r="AX294" s="126"/>
      <c r="AY294" s="126"/>
      <c r="AZ294" s="274"/>
      <c r="BA294" s="274"/>
      <c r="BB294" s="274"/>
      <c r="BC294" s="274"/>
      <c r="BD294" s="222">
        <f t="shared" si="118"/>
        <v>0</v>
      </c>
      <c r="BE294" s="456">
        <f t="shared" si="119"/>
        <v>0</v>
      </c>
      <c r="BF294" s="132"/>
      <c r="BG294" s="140">
        <f t="shared" si="120"/>
        <v>0</v>
      </c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30">
        <f t="shared" si="121"/>
        <v>0</v>
      </c>
      <c r="BV294" s="132"/>
    </row>
    <row r="295" spans="1:74" ht="14.25" customHeight="1" x14ac:dyDescent="0.25">
      <c r="A295" s="132"/>
      <c r="B295" s="215">
        <v>46284</v>
      </c>
      <c r="C295" s="133"/>
      <c r="D295" s="136"/>
      <c r="E295" s="135"/>
      <c r="F295" s="135"/>
      <c r="G295" s="147">
        <f t="shared" si="113"/>
        <v>0</v>
      </c>
      <c r="H295" s="768"/>
      <c r="I295" s="611"/>
      <c r="J295" s="611"/>
      <c r="K295" s="611"/>
      <c r="L295" s="611"/>
      <c r="M295" s="611"/>
      <c r="N295" s="143"/>
      <c r="O295" s="143"/>
      <c r="P295" s="143"/>
      <c r="Q295" s="143"/>
      <c r="R295" s="143"/>
      <c r="S295" s="143"/>
      <c r="T295" s="143"/>
      <c r="U295" s="143"/>
      <c r="V295" s="143"/>
      <c r="W295" s="103">
        <f t="shared" si="114"/>
        <v>0</v>
      </c>
      <c r="X295" s="611"/>
      <c r="Y295" s="611"/>
      <c r="Z295" s="611"/>
      <c r="AA295" s="611"/>
      <c r="AB295" s="611"/>
      <c r="AC295" s="143"/>
      <c r="AD295" s="143"/>
      <c r="AE295" s="143"/>
      <c r="AF295" s="143"/>
      <c r="AG295" s="143"/>
      <c r="AH295" s="143"/>
      <c r="AI295" s="143"/>
      <c r="AJ295" s="103">
        <f t="shared" si="115"/>
        <v>0</v>
      </c>
      <c r="AK295" s="136"/>
      <c r="AL295" s="136"/>
      <c r="AM295" s="136"/>
      <c r="AN295" s="105">
        <f t="shared" si="116"/>
        <v>0</v>
      </c>
      <c r="AO295" s="143"/>
      <c r="AP295" s="143"/>
      <c r="AQ295" s="143"/>
      <c r="AR295" s="146"/>
      <c r="AS295" s="224">
        <f t="shared" si="117"/>
        <v>0</v>
      </c>
      <c r="AT295" s="1133"/>
      <c r="AU295" s="126"/>
      <c r="AV295" s="126"/>
      <c r="AW295" s="126"/>
      <c r="AX295" s="126"/>
      <c r="AY295" s="126"/>
      <c r="AZ295" s="274"/>
      <c r="BA295" s="274"/>
      <c r="BB295" s="274"/>
      <c r="BC295" s="274"/>
      <c r="BD295" s="222">
        <f t="shared" si="118"/>
        <v>0</v>
      </c>
      <c r="BE295" s="456">
        <f t="shared" si="119"/>
        <v>0</v>
      </c>
      <c r="BF295" s="132"/>
      <c r="BG295" s="140">
        <f t="shared" si="120"/>
        <v>0</v>
      </c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30">
        <f t="shared" si="121"/>
        <v>0</v>
      </c>
      <c r="BV295" s="132"/>
    </row>
    <row r="296" spans="1:74" ht="14.25" customHeight="1" x14ac:dyDescent="0.25">
      <c r="A296" s="132"/>
      <c r="B296" s="215">
        <v>46285</v>
      </c>
      <c r="C296" s="133"/>
      <c r="D296" s="136"/>
      <c r="E296" s="135"/>
      <c r="F296" s="135"/>
      <c r="G296" s="147">
        <f t="shared" si="113"/>
        <v>0</v>
      </c>
      <c r="H296" s="768"/>
      <c r="I296" s="611"/>
      <c r="J296" s="611"/>
      <c r="K296" s="611"/>
      <c r="L296" s="611"/>
      <c r="M296" s="611"/>
      <c r="N296" s="143"/>
      <c r="O296" s="143"/>
      <c r="P296" s="143"/>
      <c r="Q296" s="143"/>
      <c r="R296" s="143"/>
      <c r="S296" s="143"/>
      <c r="T296" s="143"/>
      <c r="U296" s="143"/>
      <c r="V296" s="143"/>
      <c r="W296" s="103">
        <f t="shared" si="114"/>
        <v>0</v>
      </c>
      <c r="X296" s="611"/>
      <c r="Y296" s="611"/>
      <c r="Z296" s="611"/>
      <c r="AA296" s="611"/>
      <c r="AB296" s="611"/>
      <c r="AC296" s="143"/>
      <c r="AD296" s="143"/>
      <c r="AE296" s="143"/>
      <c r="AF296" s="143"/>
      <c r="AG296" s="143"/>
      <c r="AH296" s="143"/>
      <c r="AI296" s="143"/>
      <c r="AJ296" s="103">
        <f t="shared" si="115"/>
        <v>0</v>
      </c>
      <c r="AK296" s="136"/>
      <c r="AL296" s="136"/>
      <c r="AM296" s="136"/>
      <c r="AN296" s="105">
        <f t="shared" si="116"/>
        <v>0</v>
      </c>
      <c r="AO296" s="143"/>
      <c r="AP296" s="143"/>
      <c r="AQ296" s="143"/>
      <c r="AR296" s="146"/>
      <c r="AS296" s="224">
        <f t="shared" si="117"/>
        <v>0</v>
      </c>
      <c r="AT296" s="1133"/>
      <c r="AU296" s="1129"/>
      <c r="AV296" s="126"/>
      <c r="AW296" s="126"/>
      <c r="AX296" s="126"/>
      <c r="AY296" s="126"/>
      <c r="AZ296" s="274"/>
      <c r="BA296" s="274"/>
      <c r="BB296" s="274"/>
      <c r="BC296" s="274"/>
      <c r="BD296" s="222">
        <f t="shared" si="118"/>
        <v>0</v>
      </c>
      <c r="BE296" s="456">
        <f t="shared" si="119"/>
        <v>0</v>
      </c>
      <c r="BF296" s="132"/>
      <c r="BG296" s="140">
        <f t="shared" si="120"/>
        <v>0</v>
      </c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30">
        <f t="shared" si="121"/>
        <v>0</v>
      </c>
      <c r="BV296" s="132"/>
    </row>
    <row r="297" spans="1:74" ht="14.25" customHeight="1" x14ac:dyDescent="0.25">
      <c r="A297" s="132"/>
      <c r="B297" s="215">
        <v>46286</v>
      </c>
      <c r="C297" s="133"/>
      <c r="D297" s="136"/>
      <c r="E297" s="135"/>
      <c r="F297" s="135"/>
      <c r="G297" s="147">
        <f t="shared" si="113"/>
        <v>0</v>
      </c>
      <c r="H297" s="768"/>
      <c r="I297" s="611"/>
      <c r="J297" s="611"/>
      <c r="K297" s="611"/>
      <c r="L297" s="611"/>
      <c r="M297" s="611"/>
      <c r="N297" s="143"/>
      <c r="O297" s="143"/>
      <c r="P297" s="143"/>
      <c r="Q297" s="143"/>
      <c r="R297" s="143"/>
      <c r="S297" s="143"/>
      <c r="T297" s="143"/>
      <c r="U297" s="143"/>
      <c r="V297" s="143"/>
      <c r="W297" s="103">
        <f t="shared" si="114"/>
        <v>0</v>
      </c>
      <c r="X297" s="611"/>
      <c r="Y297" s="611"/>
      <c r="Z297" s="611"/>
      <c r="AA297" s="611"/>
      <c r="AB297" s="611"/>
      <c r="AC297" s="143"/>
      <c r="AD297" s="143"/>
      <c r="AE297" s="143"/>
      <c r="AF297" s="143"/>
      <c r="AG297" s="143"/>
      <c r="AH297" s="143"/>
      <c r="AI297" s="143"/>
      <c r="AJ297" s="103">
        <f t="shared" si="115"/>
        <v>0</v>
      </c>
      <c r="AK297" s="136"/>
      <c r="AL297" s="136"/>
      <c r="AM297" s="136"/>
      <c r="AN297" s="105">
        <f t="shared" si="116"/>
        <v>0</v>
      </c>
      <c r="AO297" s="143"/>
      <c r="AP297" s="143"/>
      <c r="AQ297" s="143"/>
      <c r="AR297" s="146"/>
      <c r="AS297" s="224">
        <f t="shared" si="117"/>
        <v>0</v>
      </c>
      <c r="AT297" s="1133"/>
      <c r="AU297" s="126"/>
      <c r="AV297" s="126"/>
      <c r="AW297" s="126"/>
      <c r="AX297" s="126"/>
      <c r="AY297" s="126"/>
      <c r="AZ297" s="274"/>
      <c r="BA297" s="274"/>
      <c r="BB297" s="274"/>
      <c r="BC297" s="274"/>
      <c r="BD297" s="222">
        <f t="shared" si="118"/>
        <v>0</v>
      </c>
      <c r="BE297" s="456">
        <f t="shared" si="119"/>
        <v>0</v>
      </c>
      <c r="BF297" s="132"/>
      <c r="BG297" s="140">
        <f t="shared" si="120"/>
        <v>0</v>
      </c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30">
        <f t="shared" si="121"/>
        <v>0</v>
      </c>
      <c r="BV297" s="132"/>
    </row>
    <row r="298" spans="1:74" ht="14.25" customHeight="1" x14ac:dyDescent="0.25">
      <c r="A298" s="132"/>
      <c r="B298" s="215">
        <v>46287</v>
      </c>
      <c r="C298" s="133"/>
      <c r="D298" s="136"/>
      <c r="E298" s="135"/>
      <c r="F298" s="135"/>
      <c r="G298" s="147">
        <f t="shared" si="113"/>
        <v>0</v>
      </c>
      <c r="H298" s="768"/>
      <c r="I298" s="611"/>
      <c r="J298" s="611"/>
      <c r="K298" s="611"/>
      <c r="L298" s="611"/>
      <c r="M298" s="611"/>
      <c r="N298" s="143"/>
      <c r="O298" s="143"/>
      <c r="P298" s="143"/>
      <c r="Q298" s="143"/>
      <c r="R298" s="143"/>
      <c r="S298" s="143"/>
      <c r="T298" s="143"/>
      <c r="U298" s="143"/>
      <c r="V298" s="143"/>
      <c r="W298" s="103">
        <f t="shared" si="114"/>
        <v>0</v>
      </c>
      <c r="X298" s="611"/>
      <c r="Y298" s="611"/>
      <c r="Z298" s="611"/>
      <c r="AA298" s="611"/>
      <c r="AB298" s="611"/>
      <c r="AC298" s="143"/>
      <c r="AD298" s="143"/>
      <c r="AE298" s="143"/>
      <c r="AF298" s="143"/>
      <c r="AG298" s="143"/>
      <c r="AH298" s="143"/>
      <c r="AI298" s="143"/>
      <c r="AJ298" s="103">
        <f t="shared" si="115"/>
        <v>0</v>
      </c>
      <c r="AK298" s="136"/>
      <c r="AL298" s="136"/>
      <c r="AM298" s="136"/>
      <c r="AN298" s="105">
        <f t="shared" si="116"/>
        <v>0</v>
      </c>
      <c r="AO298" s="143"/>
      <c r="AP298" s="143"/>
      <c r="AQ298" s="143"/>
      <c r="AR298" s="146"/>
      <c r="AS298" s="224">
        <f t="shared" si="117"/>
        <v>0</v>
      </c>
      <c r="AT298" s="1133"/>
      <c r="AU298" s="126"/>
      <c r="AV298" s="126"/>
      <c r="AW298" s="126"/>
      <c r="AX298" s="126"/>
      <c r="AY298" s="126"/>
      <c r="AZ298" s="274"/>
      <c r="BA298" s="274"/>
      <c r="BB298" s="274"/>
      <c r="BC298" s="274"/>
      <c r="BD298" s="222">
        <f t="shared" si="118"/>
        <v>0</v>
      </c>
      <c r="BE298" s="456">
        <f t="shared" si="119"/>
        <v>0</v>
      </c>
      <c r="BF298" s="132"/>
      <c r="BG298" s="140">
        <f t="shared" si="120"/>
        <v>0</v>
      </c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30">
        <f t="shared" si="121"/>
        <v>0</v>
      </c>
      <c r="BV298" s="132"/>
    </row>
    <row r="299" spans="1:74" ht="14.25" customHeight="1" x14ac:dyDescent="0.25">
      <c r="A299" s="132"/>
      <c r="B299" s="215">
        <v>46288</v>
      </c>
      <c r="C299" s="133"/>
      <c r="D299" s="136"/>
      <c r="E299" s="135"/>
      <c r="F299" s="135"/>
      <c r="G299" s="147">
        <f t="shared" si="113"/>
        <v>0</v>
      </c>
      <c r="H299" s="768"/>
      <c r="I299" s="611"/>
      <c r="J299" s="611"/>
      <c r="K299" s="611"/>
      <c r="L299" s="611"/>
      <c r="M299" s="611"/>
      <c r="N299" s="143"/>
      <c r="O299" s="143"/>
      <c r="P299" s="143"/>
      <c r="Q299" s="143"/>
      <c r="R299" s="143"/>
      <c r="S299" s="143"/>
      <c r="T299" s="143"/>
      <c r="U299" s="143"/>
      <c r="V299" s="143"/>
      <c r="W299" s="103">
        <f t="shared" si="114"/>
        <v>0</v>
      </c>
      <c r="X299" s="611"/>
      <c r="Y299" s="611"/>
      <c r="Z299" s="611"/>
      <c r="AA299" s="611"/>
      <c r="AB299" s="611"/>
      <c r="AC299" s="143"/>
      <c r="AD299" s="143"/>
      <c r="AE299" s="143"/>
      <c r="AF299" s="143"/>
      <c r="AG299" s="143"/>
      <c r="AH299" s="143"/>
      <c r="AI299" s="143"/>
      <c r="AJ299" s="103">
        <f t="shared" si="115"/>
        <v>0</v>
      </c>
      <c r="AK299" s="136"/>
      <c r="AL299" s="136"/>
      <c r="AM299" s="136"/>
      <c r="AN299" s="105">
        <f t="shared" si="116"/>
        <v>0</v>
      </c>
      <c r="AO299" s="136"/>
      <c r="AP299" s="143"/>
      <c r="AQ299" s="143"/>
      <c r="AR299" s="146"/>
      <c r="AS299" s="224">
        <f t="shared" si="117"/>
        <v>0</v>
      </c>
      <c r="AT299" s="1133"/>
      <c r="AU299" s="126"/>
      <c r="AV299" s="126"/>
      <c r="AW299" s="126"/>
      <c r="AX299" s="126"/>
      <c r="AY299" s="126"/>
      <c r="AZ299" s="274"/>
      <c r="BA299" s="274"/>
      <c r="BB299" s="274"/>
      <c r="BC299" s="274"/>
      <c r="BD299" s="222">
        <f t="shared" si="118"/>
        <v>0</v>
      </c>
      <c r="BE299" s="456">
        <f t="shared" si="119"/>
        <v>0</v>
      </c>
      <c r="BF299" s="132"/>
      <c r="BG299" s="140">
        <f t="shared" si="120"/>
        <v>0</v>
      </c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30">
        <f t="shared" si="121"/>
        <v>0</v>
      </c>
      <c r="BV299" s="132"/>
    </row>
    <row r="300" spans="1:74" ht="14.25" customHeight="1" x14ac:dyDescent="0.25">
      <c r="A300" s="132"/>
      <c r="B300" s="215">
        <v>46289</v>
      </c>
      <c r="C300" s="133"/>
      <c r="D300" s="136"/>
      <c r="E300" s="135"/>
      <c r="F300" s="135"/>
      <c r="G300" s="147">
        <f t="shared" si="113"/>
        <v>0</v>
      </c>
      <c r="H300" s="768"/>
      <c r="I300" s="611"/>
      <c r="J300" s="611"/>
      <c r="K300" s="611"/>
      <c r="L300" s="611"/>
      <c r="M300" s="611"/>
      <c r="N300" s="143"/>
      <c r="O300" s="143"/>
      <c r="P300" s="143"/>
      <c r="Q300" s="143"/>
      <c r="R300" s="143"/>
      <c r="S300" s="143"/>
      <c r="T300" s="143"/>
      <c r="U300" s="143"/>
      <c r="V300" s="143"/>
      <c r="W300" s="103">
        <f t="shared" si="114"/>
        <v>0</v>
      </c>
      <c r="X300" s="611"/>
      <c r="Y300" s="611"/>
      <c r="Z300" s="611"/>
      <c r="AA300" s="611"/>
      <c r="AB300" s="611"/>
      <c r="AC300" s="143"/>
      <c r="AD300" s="143"/>
      <c r="AE300" s="143"/>
      <c r="AF300" s="143"/>
      <c r="AG300" s="143"/>
      <c r="AH300" s="143"/>
      <c r="AI300" s="143"/>
      <c r="AJ300" s="103">
        <f t="shared" si="115"/>
        <v>0</v>
      </c>
      <c r="AK300" s="136"/>
      <c r="AL300" s="136"/>
      <c r="AM300" s="136"/>
      <c r="AN300" s="105">
        <f t="shared" si="116"/>
        <v>0</v>
      </c>
      <c r="AO300" s="136"/>
      <c r="AP300" s="143"/>
      <c r="AQ300" s="143"/>
      <c r="AR300" s="146"/>
      <c r="AS300" s="224">
        <f t="shared" si="117"/>
        <v>0</v>
      </c>
      <c r="AT300" s="1133"/>
      <c r="AU300" s="126"/>
      <c r="AV300" s="126"/>
      <c r="AW300" s="126"/>
      <c r="AX300" s="126"/>
      <c r="AY300" s="126"/>
      <c r="AZ300" s="274"/>
      <c r="BA300" s="274"/>
      <c r="BB300" s="274"/>
      <c r="BC300" s="274"/>
      <c r="BD300" s="222">
        <f t="shared" si="118"/>
        <v>0</v>
      </c>
      <c r="BE300" s="456">
        <f t="shared" si="119"/>
        <v>0</v>
      </c>
      <c r="BF300" s="132"/>
      <c r="BG300" s="140">
        <f t="shared" si="120"/>
        <v>0</v>
      </c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30">
        <f t="shared" si="121"/>
        <v>0</v>
      </c>
      <c r="BV300" s="132"/>
    </row>
    <row r="301" spans="1:74" ht="14.25" customHeight="1" x14ac:dyDescent="0.25">
      <c r="A301" s="132"/>
      <c r="B301" s="215">
        <v>46290</v>
      </c>
      <c r="C301" s="133"/>
      <c r="D301" s="136"/>
      <c r="E301" s="135"/>
      <c r="F301" s="135"/>
      <c r="G301" s="147">
        <f t="shared" si="113"/>
        <v>0</v>
      </c>
      <c r="H301" s="768"/>
      <c r="I301" s="611"/>
      <c r="J301" s="611"/>
      <c r="K301" s="611"/>
      <c r="L301" s="611"/>
      <c r="M301" s="611"/>
      <c r="N301" s="143"/>
      <c r="O301" s="143"/>
      <c r="P301" s="143"/>
      <c r="Q301" s="143"/>
      <c r="R301" s="143"/>
      <c r="S301" s="143"/>
      <c r="T301" s="143"/>
      <c r="U301" s="143"/>
      <c r="V301" s="143"/>
      <c r="W301" s="103">
        <f t="shared" si="114"/>
        <v>0</v>
      </c>
      <c r="X301" s="611"/>
      <c r="Y301" s="611"/>
      <c r="Z301" s="611"/>
      <c r="AA301" s="611"/>
      <c r="AB301" s="611"/>
      <c r="AC301" s="143"/>
      <c r="AD301" s="143"/>
      <c r="AE301" s="143"/>
      <c r="AF301" s="143"/>
      <c r="AG301" s="143"/>
      <c r="AH301" s="143"/>
      <c r="AI301" s="143"/>
      <c r="AJ301" s="103">
        <f t="shared" si="115"/>
        <v>0</v>
      </c>
      <c r="AK301" s="136"/>
      <c r="AL301" s="136"/>
      <c r="AM301" s="136"/>
      <c r="AN301" s="105">
        <f t="shared" si="116"/>
        <v>0</v>
      </c>
      <c r="AO301" s="136"/>
      <c r="AP301" s="143"/>
      <c r="AQ301" s="143"/>
      <c r="AR301" s="146"/>
      <c r="AS301" s="224">
        <f t="shared" si="117"/>
        <v>0</v>
      </c>
      <c r="AT301" s="1133"/>
      <c r="AU301" s="126"/>
      <c r="AV301" s="126"/>
      <c r="AW301" s="126"/>
      <c r="AX301" s="126"/>
      <c r="AY301" s="126"/>
      <c r="AZ301" s="274"/>
      <c r="BA301" s="274"/>
      <c r="BB301" s="274"/>
      <c r="BC301" s="274"/>
      <c r="BD301" s="222">
        <f t="shared" si="118"/>
        <v>0</v>
      </c>
      <c r="BE301" s="456">
        <f t="shared" si="119"/>
        <v>0</v>
      </c>
      <c r="BF301" s="132"/>
      <c r="BG301" s="140">
        <f t="shared" si="120"/>
        <v>0</v>
      </c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30">
        <f t="shared" si="121"/>
        <v>0</v>
      </c>
      <c r="BV301" s="132"/>
    </row>
    <row r="302" spans="1:74" ht="14.25" customHeight="1" x14ac:dyDescent="0.25">
      <c r="A302" s="132"/>
      <c r="B302" s="215">
        <v>46291</v>
      </c>
      <c r="C302" s="133"/>
      <c r="D302" s="136"/>
      <c r="E302" s="135"/>
      <c r="F302" s="135"/>
      <c r="G302" s="147">
        <f t="shared" si="113"/>
        <v>0</v>
      </c>
      <c r="H302" s="768"/>
      <c r="I302" s="611"/>
      <c r="J302" s="611"/>
      <c r="K302" s="611"/>
      <c r="L302" s="611"/>
      <c r="M302" s="611"/>
      <c r="N302" s="143"/>
      <c r="O302" s="143"/>
      <c r="P302" s="143"/>
      <c r="Q302" s="143"/>
      <c r="R302" s="143"/>
      <c r="S302" s="143"/>
      <c r="T302" s="143"/>
      <c r="U302" s="143"/>
      <c r="V302" s="143"/>
      <c r="W302" s="103">
        <f t="shared" si="114"/>
        <v>0</v>
      </c>
      <c r="X302" s="611"/>
      <c r="Y302" s="611"/>
      <c r="Z302" s="611"/>
      <c r="AA302" s="611"/>
      <c r="AB302" s="611"/>
      <c r="AC302" s="143"/>
      <c r="AD302" s="143"/>
      <c r="AE302" s="143"/>
      <c r="AF302" s="143"/>
      <c r="AG302" s="143"/>
      <c r="AH302" s="143"/>
      <c r="AI302" s="143"/>
      <c r="AJ302" s="103">
        <f t="shared" si="115"/>
        <v>0</v>
      </c>
      <c r="AK302" s="136"/>
      <c r="AL302" s="136"/>
      <c r="AM302" s="136"/>
      <c r="AN302" s="105">
        <f t="shared" si="116"/>
        <v>0</v>
      </c>
      <c r="AO302" s="136"/>
      <c r="AP302" s="143"/>
      <c r="AQ302" s="143"/>
      <c r="AR302" s="146"/>
      <c r="AS302" s="224">
        <f t="shared" si="117"/>
        <v>0</v>
      </c>
      <c r="AT302" s="1133"/>
      <c r="AU302" s="126"/>
      <c r="AV302" s="126"/>
      <c r="AW302" s="126"/>
      <c r="AX302" s="126"/>
      <c r="AY302" s="126"/>
      <c r="AZ302" s="274"/>
      <c r="BA302" s="274"/>
      <c r="BB302" s="274"/>
      <c r="BC302" s="274"/>
      <c r="BD302" s="222">
        <f t="shared" si="118"/>
        <v>0</v>
      </c>
      <c r="BE302" s="456">
        <f t="shared" si="119"/>
        <v>0</v>
      </c>
      <c r="BF302" s="132"/>
      <c r="BG302" s="140">
        <f t="shared" si="120"/>
        <v>0</v>
      </c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30">
        <f t="shared" si="121"/>
        <v>0</v>
      </c>
      <c r="BV302" s="132"/>
    </row>
    <row r="303" spans="1:74" ht="14.25" customHeight="1" x14ac:dyDescent="0.25">
      <c r="A303" s="132"/>
      <c r="B303" s="215">
        <v>46292</v>
      </c>
      <c r="C303" s="133"/>
      <c r="D303" s="136"/>
      <c r="E303" s="135"/>
      <c r="F303" s="135"/>
      <c r="G303" s="147">
        <f t="shared" si="113"/>
        <v>0</v>
      </c>
      <c r="H303" s="768"/>
      <c r="I303" s="611"/>
      <c r="J303" s="611"/>
      <c r="K303" s="611"/>
      <c r="L303" s="611"/>
      <c r="M303" s="611"/>
      <c r="N303" s="143"/>
      <c r="O303" s="143"/>
      <c r="P303" s="143"/>
      <c r="Q303" s="143"/>
      <c r="R303" s="143"/>
      <c r="S303" s="143"/>
      <c r="T303" s="143"/>
      <c r="U303" s="143"/>
      <c r="V303" s="143"/>
      <c r="W303" s="103">
        <f t="shared" si="114"/>
        <v>0</v>
      </c>
      <c r="X303" s="611"/>
      <c r="Y303" s="611"/>
      <c r="Z303" s="611"/>
      <c r="AA303" s="611"/>
      <c r="AB303" s="611"/>
      <c r="AC303" s="143"/>
      <c r="AD303" s="143"/>
      <c r="AE303" s="143"/>
      <c r="AF303" s="143"/>
      <c r="AG303" s="143"/>
      <c r="AH303" s="143"/>
      <c r="AI303" s="143"/>
      <c r="AJ303" s="103">
        <f t="shared" si="115"/>
        <v>0</v>
      </c>
      <c r="AK303" s="136"/>
      <c r="AL303" s="136"/>
      <c r="AM303" s="136"/>
      <c r="AN303" s="105">
        <f t="shared" si="116"/>
        <v>0</v>
      </c>
      <c r="AO303" s="136"/>
      <c r="AP303" s="143"/>
      <c r="AQ303" s="143"/>
      <c r="AR303" s="146"/>
      <c r="AS303" s="224">
        <f t="shared" si="117"/>
        <v>0</v>
      </c>
      <c r="AT303" s="1133"/>
      <c r="AU303" s="126"/>
      <c r="AV303" s="126"/>
      <c r="AW303" s="126"/>
      <c r="AX303" s="126"/>
      <c r="AY303" s="126"/>
      <c r="AZ303" s="274"/>
      <c r="BA303" s="274"/>
      <c r="BB303" s="274"/>
      <c r="BC303" s="274"/>
      <c r="BD303" s="222">
        <f t="shared" si="118"/>
        <v>0</v>
      </c>
      <c r="BE303" s="456">
        <f t="shared" si="119"/>
        <v>0</v>
      </c>
      <c r="BF303" s="132"/>
      <c r="BG303" s="140">
        <f t="shared" si="120"/>
        <v>0</v>
      </c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30">
        <f t="shared" si="121"/>
        <v>0</v>
      </c>
      <c r="BV303" s="132"/>
    </row>
    <row r="304" spans="1:74" ht="14.25" customHeight="1" x14ac:dyDescent="0.25">
      <c r="A304" s="132"/>
      <c r="B304" s="215">
        <v>46293</v>
      </c>
      <c r="C304" s="133"/>
      <c r="D304" s="136"/>
      <c r="E304" s="135"/>
      <c r="F304" s="135"/>
      <c r="G304" s="147">
        <f t="shared" si="113"/>
        <v>0</v>
      </c>
      <c r="H304" s="768"/>
      <c r="I304" s="611"/>
      <c r="J304" s="611"/>
      <c r="K304" s="611"/>
      <c r="L304" s="611"/>
      <c r="M304" s="611"/>
      <c r="N304" s="143"/>
      <c r="O304" s="143"/>
      <c r="P304" s="143"/>
      <c r="Q304" s="143"/>
      <c r="R304" s="143"/>
      <c r="S304" s="143"/>
      <c r="T304" s="143"/>
      <c r="U304" s="143"/>
      <c r="V304" s="143"/>
      <c r="W304" s="103">
        <f t="shared" si="114"/>
        <v>0</v>
      </c>
      <c r="X304" s="611"/>
      <c r="Y304" s="611"/>
      <c r="Z304" s="611"/>
      <c r="AA304" s="611"/>
      <c r="AB304" s="611"/>
      <c r="AC304" s="143"/>
      <c r="AD304" s="143"/>
      <c r="AE304" s="143"/>
      <c r="AF304" s="143"/>
      <c r="AG304" s="143"/>
      <c r="AH304" s="143"/>
      <c r="AI304" s="143"/>
      <c r="AJ304" s="103">
        <f t="shared" si="115"/>
        <v>0</v>
      </c>
      <c r="AK304" s="136"/>
      <c r="AL304" s="136"/>
      <c r="AM304" s="136"/>
      <c r="AN304" s="105">
        <f t="shared" si="116"/>
        <v>0</v>
      </c>
      <c r="AO304" s="136"/>
      <c r="AP304" s="143"/>
      <c r="AQ304" s="143"/>
      <c r="AR304" s="146"/>
      <c r="AS304" s="224">
        <f t="shared" si="117"/>
        <v>0</v>
      </c>
      <c r="AT304" s="1133"/>
      <c r="AU304" s="126"/>
      <c r="AV304" s="126"/>
      <c r="AW304" s="126"/>
      <c r="AX304" s="126"/>
      <c r="AY304" s="126"/>
      <c r="AZ304" s="274"/>
      <c r="BA304" s="274"/>
      <c r="BB304" s="274"/>
      <c r="BC304" s="274"/>
      <c r="BD304" s="222">
        <f t="shared" si="118"/>
        <v>0</v>
      </c>
      <c r="BE304" s="456">
        <f t="shared" si="119"/>
        <v>0</v>
      </c>
      <c r="BF304" s="132"/>
      <c r="BG304" s="140">
        <f t="shared" si="120"/>
        <v>0</v>
      </c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30">
        <f t="shared" si="121"/>
        <v>0</v>
      </c>
      <c r="BV304" s="132"/>
    </row>
    <row r="305" spans="1:74" ht="14.25" customHeight="1" x14ac:dyDescent="0.25">
      <c r="A305" s="132"/>
      <c r="B305" s="215">
        <v>46294</v>
      </c>
      <c r="C305" s="133"/>
      <c r="D305" s="136"/>
      <c r="E305" s="135"/>
      <c r="F305" s="135"/>
      <c r="G305" s="147">
        <f t="shared" si="113"/>
        <v>0</v>
      </c>
      <c r="H305" s="768"/>
      <c r="I305" s="611"/>
      <c r="J305" s="611"/>
      <c r="K305" s="611"/>
      <c r="L305" s="611"/>
      <c r="M305" s="611"/>
      <c r="N305" s="143"/>
      <c r="O305" s="143"/>
      <c r="P305" s="143"/>
      <c r="Q305" s="143"/>
      <c r="R305" s="143"/>
      <c r="S305" s="143"/>
      <c r="T305" s="143"/>
      <c r="U305" s="143"/>
      <c r="V305" s="143"/>
      <c r="W305" s="103">
        <f t="shared" si="114"/>
        <v>0</v>
      </c>
      <c r="X305" s="611"/>
      <c r="Y305" s="611"/>
      <c r="Z305" s="611"/>
      <c r="AA305" s="611"/>
      <c r="AB305" s="611"/>
      <c r="AC305" s="143"/>
      <c r="AD305" s="143"/>
      <c r="AE305" s="143"/>
      <c r="AF305" s="143"/>
      <c r="AG305" s="143"/>
      <c r="AH305" s="143"/>
      <c r="AI305" s="143"/>
      <c r="AJ305" s="103">
        <f t="shared" si="115"/>
        <v>0</v>
      </c>
      <c r="AK305" s="136"/>
      <c r="AL305" s="136"/>
      <c r="AM305" s="136"/>
      <c r="AN305" s="105">
        <f t="shared" si="116"/>
        <v>0</v>
      </c>
      <c r="AO305" s="136"/>
      <c r="AP305" s="143"/>
      <c r="AQ305" s="143"/>
      <c r="AR305" s="146"/>
      <c r="AS305" s="224">
        <f t="shared" si="117"/>
        <v>0</v>
      </c>
      <c r="AT305" s="1133"/>
      <c r="AU305" s="126"/>
      <c r="AV305" s="126"/>
      <c r="AW305" s="126"/>
      <c r="AX305" s="126"/>
      <c r="AY305" s="126"/>
      <c r="AZ305" s="274"/>
      <c r="BA305" s="274"/>
      <c r="BB305" s="274"/>
      <c r="BC305" s="274"/>
      <c r="BD305" s="222">
        <f t="shared" si="118"/>
        <v>0</v>
      </c>
      <c r="BE305" s="456">
        <f t="shared" si="119"/>
        <v>0</v>
      </c>
      <c r="BF305" s="132"/>
      <c r="BG305" s="140">
        <f t="shared" si="120"/>
        <v>0</v>
      </c>
      <c r="BH305" s="141"/>
      <c r="BI305" s="141"/>
      <c r="BJ305" s="141"/>
      <c r="BK305" s="141"/>
      <c r="BL305" s="141"/>
      <c r="BM305" s="141"/>
      <c r="BN305" s="141"/>
      <c r="BO305" s="141"/>
      <c r="BP305" s="141"/>
      <c r="BQ305" s="141"/>
      <c r="BR305" s="141"/>
      <c r="BS305" s="141"/>
      <c r="BT305" s="141"/>
      <c r="BU305" s="130">
        <f t="shared" si="121"/>
        <v>0</v>
      </c>
      <c r="BV305" s="132"/>
    </row>
    <row r="306" spans="1:74" ht="14.25" customHeight="1" x14ac:dyDescent="0.25">
      <c r="A306" s="132"/>
      <c r="B306" s="215">
        <v>46295</v>
      </c>
      <c r="C306" s="133"/>
      <c r="D306" s="136"/>
      <c r="E306" s="135"/>
      <c r="F306" s="135"/>
      <c r="G306" s="147">
        <f t="shared" si="113"/>
        <v>0</v>
      </c>
      <c r="H306" s="768"/>
      <c r="I306" s="611"/>
      <c r="J306" s="611"/>
      <c r="K306" s="611"/>
      <c r="L306" s="611"/>
      <c r="M306" s="611"/>
      <c r="N306" s="143"/>
      <c r="O306" s="143"/>
      <c r="P306" s="143"/>
      <c r="Q306" s="143"/>
      <c r="R306" s="143"/>
      <c r="S306" s="143"/>
      <c r="T306" s="143"/>
      <c r="U306" s="143"/>
      <c r="V306" s="143"/>
      <c r="W306" s="103">
        <f t="shared" si="114"/>
        <v>0</v>
      </c>
      <c r="X306" s="611"/>
      <c r="Y306" s="611"/>
      <c r="Z306" s="611"/>
      <c r="AA306" s="611"/>
      <c r="AB306" s="611"/>
      <c r="AC306" s="143"/>
      <c r="AD306" s="143"/>
      <c r="AE306" s="143"/>
      <c r="AF306" s="143"/>
      <c r="AG306" s="143"/>
      <c r="AH306" s="143"/>
      <c r="AI306" s="143"/>
      <c r="AJ306" s="103">
        <f t="shared" si="115"/>
        <v>0</v>
      </c>
      <c r="AK306" s="136"/>
      <c r="AL306" s="136"/>
      <c r="AM306" s="136"/>
      <c r="AN306" s="105">
        <f t="shared" si="116"/>
        <v>0</v>
      </c>
      <c r="AO306" s="140"/>
      <c r="AP306" s="143"/>
      <c r="AQ306" s="143"/>
      <c r="AR306" s="146"/>
      <c r="AS306" s="224">
        <f t="shared" si="117"/>
        <v>0</v>
      </c>
      <c r="AT306" s="1134"/>
      <c r="AU306" s="1137"/>
      <c r="AV306" s="138"/>
      <c r="AW306" s="138"/>
      <c r="AX306" s="138"/>
      <c r="AY306" s="138"/>
      <c r="AZ306" s="274"/>
      <c r="BA306" s="274"/>
      <c r="BB306" s="274"/>
      <c r="BC306" s="274"/>
      <c r="BD306" s="222">
        <f t="shared" si="118"/>
        <v>0</v>
      </c>
      <c r="BE306" s="456">
        <f t="shared" si="119"/>
        <v>0</v>
      </c>
      <c r="BF306" s="132"/>
      <c r="BG306" s="140">
        <f t="shared" si="120"/>
        <v>0</v>
      </c>
      <c r="BH306" s="141"/>
      <c r="BI306" s="141"/>
      <c r="BJ306" s="141"/>
      <c r="BK306" s="141"/>
      <c r="BL306" s="141"/>
      <c r="BM306" s="141"/>
      <c r="BN306" s="141"/>
      <c r="BO306" s="141"/>
      <c r="BP306" s="141"/>
      <c r="BQ306" s="141"/>
      <c r="BR306" s="141"/>
      <c r="BS306" s="141"/>
      <c r="BT306" s="141"/>
      <c r="BU306" s="130">
        <f t="shared" si="121"/>
        <v>0</v>
      </c>
      <c r="BV306" s="132"/>
    </row>
    <row r="307" spans="1:74" ht="14.25" customHeight="1" x14ac:dyDescent="0.25">
      <c r="A307" s="3"/>
      <c r="B307" s="2" t="s">
        <v>83</v>
      </c>
      <c r="C307" s="166">
        <f t="shared" ref="C307:W307" si="122">SUM(C276:C306)</f>
        <v>0</v>
      </c>
      <c r="D307" s="166">
        <f t="shared" si="122"/>
        <v>0</v>
      </c>
      <c r="E307" s="166">
        <f t="shared" si="122"/>
        <v>0</v>
      </c>
      <c r="F307" s="166">
        <f t="shared" si="122"/>
        <v>0</v>
      </c>
      <c r="G307" s="166">
        <f t="shared" si="122"/>
        <v>0</v>
      </c>
      <c r="H307" s="166">
        <f t="shared" si="122"/>
        <v>0</v>
      </c>
      <c r="I307" s="166">
        <f t="shared" si="122"/>
        <v>0</v>
      </c>
      <c r="J307" s="166">
        <f t="shared" si="122"/>
        <v>0</v>
      </c>
      <c r="K307" s="166">
        <f t="shared" si="122"/>
        <v>0</v>
      </c>
      <c r="L307" s="166">
        <f t="shared" si="122"/>
        <v>0</v>
      </c>
      <c r="M307" s="166">
        <f t="shared" si="122"/>
        <v>0</v>
      </c>
      <c r="N307" s="166">
        <f t="shared" si="122"/>
        <v>0</v>
      </c>
      <c r="O307" s="166">
        <f t="shared" si="122"/>
        <v>0</v>
      </c>
      <c r="P307" s="166">
        <f t="shared" si="122"/>
        <v>0</v>
      </c>
      <c r="Q307" s="166">
        <f t="shared" si="122"/>
        <v>0</v>
      </c>
      <c r="R307" s="166">
        <f t="shared" si="122"/>
        <v>0</v>
      </c>
      <c r="S307" s="166">
        <f t="shared" si="122"/>
        <v>0</v>
      </c>
      <c r="T307" s="166">
        <f t="shared" si="122"/>
        <v>0</v>
      </c>
      <c r="U307" s="166">
        <f t="shared" si="122"/>
        <v>0</v>
      </c>
      <c r="V307" s="166">
        <f t="shared" si="122"/>
        <v>0</v>
      </c>
      <c r="W307" s="166">
        <f t="shared" si="122"/>
        <v>0</v>
      </c>
      <c r="X307" s="617"/>
      <c r="Y307" s="617"/>
      <c r="Z307" s="617"/>
      <c r="AA307" s="617"/>
      <c r="AB307" s="617"/>
      <c r="AC307" s="166">
        <f t="shared" ref="AC307:AL307" si="123">SUM(AC276:AC306)</f>
        <v>0</v>
      </c>
      <c r="AD307" s="166">
        <f t="shared" si="123"/>
        <v>0</v>
      </c>
      <c r="AE307" s="166">
        <f t="shared" si="123"/>
        <v>0</v>
      </c>
      <c r="AF307" s="166">
        <f t="shared" si="123"/>
        <v>0</v>
      </c>
      <c r="AG307" s="166">
        <f t="shared" si="123"/>
        <v>0</v>
      </c>
      <c r="AH307" s="166">
        <f t="shared" si="123"/>
        <v>0</v>
      </c>
      <c r="AI307" s="166">
        <f t="shared" si="123"/>
        <v>0</v>
      </c>
      <c r="AJ307" s="166">
        <f t="shared" si="123"/>
        <v>0</v>
      </c>
      <c r="AK307" s="166">
        <f t="shared" si="123"/>
        <v>0</v>
      </c>
      <c r="AL307" s="166">
        <f t="shared" si="123"/>
        <v>0</v>
      </c>
      <c r="AM307" s="166"/>
      <c r="AN307" s="166">
        <f t="shared" ref="AN307:AY307" si="124">SUM(AN276:AN306)</f>
        <v>0</v>
      </c>
      <c r="AO307" s="166">
        <f t="shared" si="124"/>
        <v>0</v>
      </c>
      <c r="AP307" s="166">
        <f t="shared" si="124"/>
        <v>0</v>
      </c>
      <c r="AQ307" s="166">
        <f t="shared" si="124"/>
        <v>0</v>
      </c>
      <c r="AR307" s="166">
        <f t="shared" si="124"/>
        <v>0</v>
      </c>
      <c r="AS307" s="167">
        <f t="shared" si="124"/>
        <v>0</v>
      </c>
      <c r="AT307" s="167">
        <f t="shared" si="124"/>
        <v>0</v>
      </c>
      <c r="AU307" s="167">
        <f t="shared" si="124"/>
        <v>0</v>
      </c>
      <c r="AV307" s="167">
        <f t="shared" si="124"/>
        <v>0</v>
      </c>
      <c r="AW307" s="167">
        <f t="shared" si="124"/>
        <v>0</v>
      </c>
      <c r="AX307" s="167">
        <f t="shared" si="124"/>
        <v>0</v>
      </c>
      <c r="AY307" s="167">
        <f t="shared" si="124"/>
        <v>0</v>
      </c>
      <c r="AZ307" s="166"/>
      <c r="BA307" s="166"/>
      <c r="BB307" s="166"/>
      <c r="BC307" s="166"/>
      <c r="BD307" s="166">
        <f t="shared" ref="BD307:BE307" si="125">SUM(BD276:BD306)</f>
        <v>0</v>
      </c>
      <c r="BE307" s="617">
        <f t="shared" si="125"/>
        <v>0</v>
      </c>
      <c r="BF307" s="132"/>
      <c r="BG307" s="166">
        <f t="shared" ref="BG307:BS307" si="126">SUM(BG276:BG306)</f>
        <v>0</v>
      </c>
      <c r="BH307" s="166">
        <f t="shared" si="126"/>
        <v>0</v>
      </c>
      <c r="BI307" s="166">
        <f t="shared" si="126"/>
        <v>0</v>
      </c>
      <c r="BJ307" s="166">
        <f t="shared" si="126"/>
        <v>0</v>
      </c>
      <c r="BK307" s="166">
        <f t="shared" si="126"/>
        <v>0</v>
      </c>
      <c r="BL307" s="166">
        <f t="shared" si="126"/>
        <v>0</v>
      </c>
      <c r="BM307" s="166">
        <f t="shared" si="126"/>
        <v>0</v>
      </c>
      <c r="BN307" s="166">
        <f t="shared" si="126"/>
        <v>0</v>
      </c>
      <c r="BO307" s="166">
        <f t="shared" si="126"/>
        <v>0</v>
      </c>
      <c r="BP307" s="166">
        <f t="shared" si="126"/>
        <v>0</v>
      </c>
      <c r="BQ307" s="166">
        <f t="shared" si="126"/>
        <v>0</v>
      </c>
      <c r="BR307" s="166">
        <f t="shared" si="126"/>
        <v>0</v>
      </c>
      <c r="BS307" s="166">
        <f t="shared" si="126"/>
        <v>0</v>
      </c>
      <c r="BT307" s="166"/>
      <c r="BU307" s="166">
        <f>SUM(BU276:BU306)</f>
        <v>0</v>
      </c>
      <c r="BV307" s="132"/>
    </row>
    <row r="308" spans="1:74" ht="14.25" customHeight="1" x14ac:dyDescent="0.25">
      <c r="A308" s="1"/>
      <c r="B308" s="2"/>
      <c r="C308" s="3"/>
      <c r="D308" s="3"/>
      <c r="E308" s="3"/>
      <c r="F308" s="3"/>
      <c r="G308" s="4"/>
      <c r="H308" s="1"/>
      <c r="I308" s="1"/>
      <c r="J308" s="1"/>
      <c r="K308" s="1"/>
      <c r="L308" s="1"/>
      <c r="M308" s="1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"/>
      <c r="Y308" s="1"/>
      <c r="Z308" s="1"/>
      <c r="AA308" s="1"/>
      <c r="AB308" s="1"/>
      <c r="AC308" s="3"/>
      <c r="AD308" s="3"/>
      <c r="AE308" s="3"/>
      <c r="AF308" s="3"/>
      <c r="AG308" s="3"/>
      <c r="AH308" s="3"/>
      <c r="AI308" s="3"/>
      <c r="AJ308" s="96"/>
      <c r="AK308" s="96"/>
      <c r="AL308" s="3"/>
      <c r="AM308" s="3"/>
      <c r="AN308" s="4"/>
      <c r="AO308" s="3"/>
      <c r="AP308" s="3"/>
      <c r="AQ308" s="3"/>
      <c r="AR308" s="3"/>
      <c r="AS308" s="3"/>
      <c r="AT308" s="1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1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spans="1:74" ht="14.25" customHeight="1" thickBot="1" x14ac:dyDescent="0.3">
      <c r="A309" s="1"/>
      <c r="B309" s="2"/>
      <c r="C309" s="3"/>
      <c r="D309" s="3"/>
      <c r="E309" s="3"/>
      <c r="F309" s="3"/>
      <c r="G309" s="4"/>
      <c r="H309" s="1"/>
      <c r="I309" s="1"/>
      <c r="J309" s="1"/>
      <c r="K309" s="1"/>
      <c r="L309" s="1"/>
      <c r="M309" s="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"/>
      <c r="Y309" s="1"/>
      <c r="Z309" s="1"/>
      <c r="AA309" s="1"/>
      <c r="AB309" s="1"/>
      <c r="AC309" s="3"/>
      <c r="AD309" s="3"/>
      <c r="AE309" s="3"/>
      <c r="AF309" s="3"/>
      <c r="AG309" s="3"/>
      <c r="AH309" s="3"/>
      <c r="AI309" s="3"/>
      <c r="AJ309" s="176"/>
      <c r="AK309" s="176"/>
      <c r="AL309" s="3"/>
      <c r="AM309" s="3"/>
      <c r="AN309" s="4"/>
      <c r="AO309" s="3"/>
      <c r="AP309" s="3"/>
      <c r="AQ309" s="3"/>
      <c r="AR309" s="3"/>
      <c r="AS309" s="3"/>
      <c r="AT309" s="1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1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spans="1:74" ht="14.25" customHeight="1" x14ac:dyDescent="0.25">
      <c r="A310" s="3"/>
      <c r="B310" s="215">
        <v>46296</v>
      </c>
      <c r="C310" s="94"/>
      <c r="D310" s="104"/>
      <c r="E310" s="97"/>
      <c r="F310" s="97"/>
      <c r="G310" s="265">
        <f t="shared" ref="G310:G340" si="127">+C310+D310+E310+F310</f>
        <v>0</v>
      </c>
      <c r="H310" s="778"/>
      <c r="I310" s="619"/>
      <c r="J310" s="619"/>
      <c r="K310" s="619"/>
      <c r="L310" s="619"/>
      <c r="M310" s="619"/>
      <c r="N310" s="186"/>
      <c r="O310" s="186"/>
      <c r="P310" s="186"/>
      <c r="Q310" s="186"/>
      <c r="R310" s="186"/>
      <c r="S310" s="186"/>
      <c r="T310" s="186"/>
      <c r="U310" s="186"/>
      <c r="V310" s="186"/>
      <c r="W310" s="103">
        <f t="shared" ref="W310:W340" si="128">SUM(H310:V310)</f>
        <v>0</v>
      </c>
      <c r="X310" s="619"/>
      <c r="Y310" s="619"/>
      <c r="Z310" s="619"/>
      <c r="AA310" s="619"/>
      <c r="AB310" s="619"/>
      <c r="AC310" s="186"/>
      <c r="AD310" s="186"/>
      <c r="AE310" s="186"/>
      <c r="AF310" s="186"/>
      <c r="AG310" s="186"/>
      <c r="AH310" s="186"/>
      <c r="AI310" s="186"/>
      <c r="AJ310" s="103">
        <f t="shared" ref="AJ310:AJ340" si="129">SUM(X310:AI310)</f>
        <v>0</v>
      </c>
      <c r="AK310" s="104"/>
      <c r="AL310" s="104"/>
      <c r="AM310" s="104"/>
      <c r="AN310" s="191">
        <f t="shared" ref="AN310:AN340" si="130">SUM(AK310:AM310)</f>
        <v>0</v>
      </c>
      <c r="AO310" s="186"/>
      <c r="AP310" s="186"/>
      <c r="AQ310" s="186"/>
      <c r="AR310" s="193"/>
      <c r="AS310" s="219">
        <f t="shared" ref="AS310:AS340" si="131">+G310-W310-AJ310-AN310-AO310-AP310-AQ310-AR310</f>
        <v>0</v>
      </c>
      <c r="AT310" s="1132"/>
      <c r="AU310" s="109"/>
      <c r="AV310" s="109"/>
      <c r="AW310" s="109"/>
      <c r="AX310" s="109"/>
      <c r="AY310" s="109"/>
      <c r="AZ310" s="269"/>
      <c r="BA310" s="269"/>
      <c r="BB310" s="269"/>
      <c r="BC310" s="269"/>
      <c r="BD310" s="222">
        <f t="shared" ref="BD310:BD340" si="132">SUM(AT310:BC310)-BB310</f>
        <v>0</v>
      </c>
      <c r="BE310" s="1051">
        <f t="shared" ref="BE310:BE340" si="133">+AS310-BD310</f>
        <v>0</v>
      </c>
      <c r="BF310" s="3"/>
      <c r="BG310" s="114">
        <f t="shared" ref="BG310:BG340" si="134">SUM(BH310:BT310)</f>
        <v>0</v>
      </c>
      <c r="BH310" s="115"/>
      <c r="BI310" s="115"/>
      <c r="BJ310" s="115"/>
      <c r="BK310" s="115"/>
      <c r="BL310" s="115"/>
      <c r="BM310" s="115"/>
      <c r="BN310" s="115"/>
      <c r="BO310" s="115"/>
      <c r="BP310" s="115"/>
      <c r="BQ310" s="115"/>
      <c r="BR310" s="115"/>
      <c r="BS310" s="115"/>
      <c r="BT310" s="115"/>
      <c r="BU310" s="116">
        <f t="shared" ref="BU310:BU340" si="135">+BE310-BG310</f>
        <v>0</v>
      </c>
      <c r="BV310" s="3"/>
    </row>
    <row r="311" spans="1:74" ht="14.25" customHeight="1" x14ac:dyDescent="0.25">
      <c r="A311" s="696"/>
      <c r="B311" s="215">
        <v>46297</v>
      </c>
      <c r="C311" s="118"/>
      <c r="D311" s="123"/>
      <c r="E311" s="120"/>
      <c r="F311" s="120"/>
      <c r="G311" s="147">
        <f t="shared" si="127"/>
        <v>0</v>
      </c>
      <c r="H311" s="768"/>
      <c r="I311" s="611"/>
      <c r="J311" s="611"/>
      <c r="K311" s="611"/>
      <c r="L311" s="611"/>
      <c r="M311" s="611"/>
      <c r="N311" s="143"/>
      <c r="O311" s="143"/>
      <c r="P311" s="143"/>
      <c r="Q311" s="143"/>
      <c r="R311" s="143"/>
      <c r="S311" s="143"/>
      <c r="T311" s="143"/>
      <c r="U311" s="143"/>
      <c r="V311" s="143"/>
      <c r="W311" s="103">
        <f t="shared" si="128"/>
        <v>0</v>
      </c>
      <c r="X311" s="611"/>
      <c r="Y311" s="611"/>
      <c r="Z311" s="611"/>
      <c r="AA311" s="611"/>
      <c r="AB311" s="611"/>
      <c r="AC311" s="143"/>
      <c r="AD311" s="143"/>
      <c r="AE311" s="143"/>
      <c r="AF311" s="143"/>
      <c r="AG311" s="143"/>
      <c r="AH311" s="143"/>
      <c r="AI311" s="143"/>
      <c r="AJ311" s="103">
        <f t="shared" si="129"/>
        <v>0</v>
      </c>
      <c r="AK311" s="123"/>
      <c r="AL311" s="123"/>
      <c r="AM311" s="123"/>
      <c r="AN311" s="105">
        <f t="shared" si="130"/>
        <v>0</v>
      </c>
      <c r="AO311" s="143"/>
      <c r="AP311" s="143"/>
      <c r="AQ311" s="143"/>
      <c r="AR311" s="146"/>
      <c r="AS311" s="224">
        <f t="shared" si="131"/>
        <v>0</v>
      </c>
      <c r="AT311" s="1133"/>
      <c r="AU311" s="126"/>
      <c r="AV311" s="126"/>
      <c r="AW311" s="126"/>
      <c r="AX311" s="126"/>
      <c r="AY311" s="126"/>
      <c r="AZ311" s="274"/>
      <c r="BA311" s="274"/>
      <c r="BB311" s="274"/>
      <c r="BC311" s="274"/>
      <c r="BD311" s="222">
        <f t="shared" si="132"/>
        <v>0</v>
      </c>
      <c r="BE311" s="1055">
        <f t="shared" si="133"/>
        <v>0</v>
      </c>
      <c r="BF311" s="3"/>
      <c r="BG311" s="113">
        <f t="shared" si="134"/>
        <v>0</v>
      </c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30">
        <f t="shared" si="135"/>
        <v>0</v>
      </c>
      <c r="BV311" s="3"/>
    </row>
    <row r="312" spans="1:74" ht="14.25" customHeight="1" x14ac:dyDescent="0.25">
      <c r="A312" s="3"/>
      <c r="B312" s="215">
        <v>46298</v>
      </c>
      <c r="C312" s="118"/>
      <c r="D312" s="123"/>
      <c r="E312" s="120"/>
      <c r="F312" s="120"/>
      <c r="G312" s="147">
        <f t="shared" si="127"/>
        <v>0</v>
      </c>
      <c r="H312" s="768"/>
      <c r="I312" s="611"/>
      <c r="J312" s="611"/>
      <c r="K312" s="611"/>
      <c r="L312" s="611"/>
      <c r="M312" s="611"/>
      <c r="N312" s="143"/>
      <c r="O312" s="143"/>
      <c r="P312" s="143"/>
      <c r="Q312" s="143"/>
      <c r="R312" s="143"/>
      <c r="S312" s="143"/>
      <c r="T312" s="143"/>
      <c r="U312" s="143"/>
      <c r="V312" s="143"/>
      <c r="W312" s="103">
        <f t="shared" si="128"/>
        <v>0</v>
      </c>
      <c r="X312" s="611"/>
      <c r="Y312" s="611"/>
      <c r="Z312" s="611"/>
      <c r="AA312" s="611"/>
      <c r="AB312" s="611"/>
      <c r="AC312" s="143"/>
      <c r="AD312" s="143"/>
      <c r="AE312" s="143"/>
      <c r="AF312" s="143"/>
      <c r="AG312" s="143"/>
      <c r="AH312" s="143"/>
      <c r="AI312" s="143"/>
      <c r="AJ312" s="103">
        <f t="shared" si="129"/>
        <v>0</v>
      </c>
      <c r="AK312" s="123"/>
      <c r="AL312" s="123"/>
      <c r="AM312" s="123"/>
      <c r="AN312" s="105">
        <f t="shared" si="130"/>
        <v>0</v>
      </c>
      <c r="AO312" s="143"/>
      <c r="AP312" s="143"/>
      <c r="AQ312" s="143"/>
      <c r="AR312" s="146"/>
      <c r="AS312" s="224">
        <f t="shared" si="131"/>
        <v>0</v>
      </c>
      <c r="AT312" s="1133"/>
      <c r="AU312" s="126"/>
      <c r="AV312" s="126"/>
      <c r="AW312" s="126"/>
      <c r="AX312" s="126"/>
      <c r="AY312" s="126"/>
      <c r="AZ312" s="274"/>
      <c r="BA312" s="274"/>
      <c r="BB312" s="274"/>
      <c r="BC312" s="274"/>
      <c r="BD312" s="222">
        <f t="shared" si="132"/>
        <v>0</v>
      </c>
      <c r="BE312" s="1055">
        <f t="shared" si="133"/>
        <v>0</v>
      </c>
      <c r="BF312" s="3"/>
      <c r="BG312" s="113">
        <f t="shared" si="134"/>
        <v>0</v>
      </c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30">
        <f t="shared" si="135"/>
        <v>0</v>
      </c>
      <c r="BV312" s="3"/>
    </row>
    <row r="313" spans="1:74" ht="14.25" customHeight="1" x14ac:dyDescent="0.25">
      <c r="A313" s="3"/>
      <c r="B313" s="215">
        <v>46299</v>
      </c>
      <c r="C313" s="118"/>
      <c r="D313" s="123"/>
      <c r="E313" s="120"/>
      <c r="F313" s="120"/>
      <c r="G313" s="147">
        <f t="shared" si="127"/>
        <v>0</v>
      </c>
      <c r="H313" s="768"/>
      <c r="I313" s="611"/>
      <c r="J313" s="611"/>
      <c r="K313" s="611"/>
      <c r="L313" s="611"/>
      <c r="M313" s="611"/>
      <c r="N313" s="143"/>
      <c r="O313" s="143"/>
      <c r="P313" s="143"/>
      <c r="Q313" s="143"/>
      <c r="R313" s="143"/>
      <c r="S313" s="143"/>
      <c r="T313" s="143"/>
      <c r="U313" s="143"/>
      <c r="V313" s="143"/>
      <c r="W313" s="103">
        <f t="shared" si="128"/>
        <v>0</v>
      </c>
      <c r="X313" s="611"/>
      <c r="Y313" s="611"/>
      <c r="Z313" s="611"/>
      <c r="AA313" s="611"/>
      <c r="AB313" s="611"/>
      <c r="AC313" s="143"/>
      <c r="AD313" s="143"/>
      <c r="AE313" s="143"/>
      <c r="AF313" s="143"/>
      <c r="AG313" s="143"/>
      <c r="AH313" s="143"/>
      <c r="AI313" s="143"/>
      <c r="AJ313" s="103">
        <f t="shared" si="129"/>
        <v>0</v>
      </c>
      <c r="AK313" s="123"/>
      <c r="AL313" s="123"/>
      <c r="AM313" s="123"/>
      <c r="AN313" s="105">
        <f t="shared" si="130"/>
        <v>0</v>
      </c>
      <c r="AO313" s="143"/>
      <c r="AP313" s="143"/>
      <c r="AQ313" s="143"/>
      <c r="AR313" s="146"/>
      <c r="AS313" s="224">
        <f t="shared" si="131"/>
        <v>0</v>
      </c>
      <c r="AT313" s="1133"/>
      <c r="AU313" s="126"/>
      <c r="AV313" s="126"/>
      <c r="AW313" s="126"/>
      <c r="AX313" s="126"/>
      <c r="AY313" s="126"/>
      <c r="AZ313" s="274"/>
      <c r="BA313" s="274"/>
      <c r="BB313" s="274"/>
      <c r="BC313" s="274"/>
      <c r="BD313" s="222">
        <f t="shared" si="132"/>
        <v>0</v>
      </c>
      <c r="BE313" s="1055">
        <f t="shared" si="133"/>
        <v>0</v>
      </c>
      <c r="BF313" s="3"/>
      <c r="BG313" s="113">
        <f t="shared" si="134"/>
        <v>0</v>
      </c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30">
        <f t="shared" si="135"/>
        <v>0</v>
      </c>
      <c r="BV313" s="3"/>
    </row>
    <row r="314" spans="1:74" ht="14.25" customHeight="1" x14ac:dyDescent="0.25">
      <c r="A314" s="3"/>
      <c r="B314" s="215">
        <v>46300</v>
      </c>
      <c r="C314" s="118"/>
      <c r="D314" s="123"/>
      <c r="E314" s="120"/>
      <c r="F314" s="120"/>
      <c r="G314" s="147">
        <f t="shared" si="127"/>
        <v>0</v>
      </c>
      <c r="H314" s="768"/>
      <c r="I314" s="611"/>
      <c r="J314" s="611"/>
      <c r="K314" s="611"/>
      <c r="L314" s="611"/>
      <c r="M314" s="611"/>
      <c r="N314" s="143"/>
      <c r="O314" s="143"/>
      <c r="P314" s="143"/>
      <c r="Q314" s="143"/>
      <c r="R314" s="143"/>
      <c r="S314" s="143"/>
      <c r="T314" s="143"/>
      <c r="U314" s="143"/>
      <c r="V314" s="143"/>
      <c r="W314" s="103">
        <f t="shared" si="128"/>
        <v>0</v>
      </c>
      <c r="X314" s="611"/>
      <c r="Y314" s="611"/>
      <c r="Z314" s="611"/>
      <c r="AA314" s="611"/>
      <c r="AB314" s="611"/>
      <c r="AC314" s="143"/>
      <c r="AD314" s="143"/>
      <c r="AE314" s="143"/>
      <c r="AF314" s="143"/>
      <c r="AG314" s="143"/>
      <c r="AH314" s="143"/>
      <c r="AI314" s="143"/>
      <c r="AJ314" s="103">
        <f t="shared" si="129"/>
        <v>0</v>
      </c>
      <c r="AK314" s="123"/>
      <c r="AL314" s="123"/>
      <c r="AM314" s="123"/>
      <c r="AN314" s="105">
        <f t="shared" si="130"/>
        <v>0</v>
      </c>
      <c r="AO314" s="143"/>
      <c r="AP314" s="143"/>
      <c r="AQ314" s="143"/>
      <c r="AR314" s="146"/>
      <c r="AS314" s="224">
        <f t="shared" si="131"/>
        <v>0</v>
      </c>
      <c r="AT314" s="1133"/>
      <c r="AU314" s="126"/>
      <c r="AV314" s="126"/>
      <c r="AW314" s="126"/>
      <c r="AX314" s="126"/>
      <c r="AY314" s="126"/>
      <c r="AZ314" s="274"/>
      <c r="BA314" s="274"/>
      <c r="BB314" s="274"/>
      <c r="BC314" s="274"/>
      <c r="BD314" s="222">
        <f t="shared" si="132"/>
        <v>0</v>
      </c>
      <c r="BE314" s="1055">
        <f t="shared" si="133"/>
        <v>0</v>
      </c>
      <c r="BF314" s="3"/>
      <c r="BG314" s="113">
        <f t="shared" si="134"/>
        <v>0</v>
      </c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30">
        <f t="shared" si="135"/>
        <v>0</v>
      </c>
      <c r="BV314" s="3"/>
    </row>
    <row r="315" spans="1:74" ht="15" customHeight="1" x14ac:dyDescent="0.25">
      <c r="A315" s="3"/>
      <c r="B315" s="215">
        <v>46301</v>
      </c>
      <c r="C315" s="118"/>
      <c r="D315" s="123"/>
      <c r="E315" s="120"/>
      <c r="F315" s="120"/>
      <c r="G315" s="147">
        <f t="shared" si="127"/>
        <v>0</v>
      </c>
      <c r="H315" s="1138"/>
      <c r="I315" s="611"/>
      <c r="J315" s="611"/>
      <c r="K315" s="611"/>
      <c r="L315" s="611"/>
      <c r="M315" s="611"/>
      <c r="N315" s="143"/>
      <c r="O315" s="143"/>
      <c r="P315" s="143"/>
      <c r="Q315" s="143"/>
      <c r="R315" s="143"/>
      <c r="S315" s="143"/>
      <c r="T315" s="143"/>
      <c r="U315" s="143"/>
      <c r="V315" s="143"/>
      <c r="W315" s="103">
        <f t="shared" si="128"/>
        <v>0</v>
      </c>
      <c r="X315" s="611"/>
      <c r="Y315" s="611"/>
      <c r="Z315" s="611"/>
      <c r="AA315" s="611"/>
      <c r="AB315" s="611"/>
      <c r="AC315" s="143"/>
      <c r="AD315" s="143"/>
      <c r="AE315" s="143"/>
      <c r="AF315" s="143"/>
      <c r="AG315" s="143"/>
      <c r="AH315" s="143"/>
      <c r="AI315" s="143"/>
      <c r="AJ315" s="103">
        <f t="shared" si="129"/>
        <v>0</v>
      </c>
      <c r="AK315" s="123"/>
      <c r="AL315" s="123"/>
      <c r="AM315" s="123"/>
      <c r="AN315" s="105">
        <f t="shared" si="130"/>
        <v>0</v>
      </c>
      <c r="AO315" s="143"/>
      <c r="AP315" s="143"/>
      <c r="AQ315" s="143"/>
      <c r="AR315" s="146"/>
      <c r="AS315" s="224">
        <f t="shared" si="131"/>
        <v>0</v>
      </c>
      <c r="AT315" s="1133"/>
      <c r="AU315" s="126"/>
      <c r="AV315" s="126"/>
      <c r="AW315" s="126"/>
      <c r="AX315" s="126"/>
      <c r="AY315" s="126"/>
      <c r="AZ315" s="274"/>
      <c r="BA315" s="274"/>
      <c r="BB315" s="274"/>
      <c r="BC315" s="274"/>
      <c r="BD315" s="222">
        <f t="shared" si="132"/>
        <v>0</v>
      </c>
      <c r="BE315" s="1055">
        <f t="shared" si="133"/>
        <v>0</v>
      </c>
      <c r="BF315" s="3"/>
      <c r="BG315" s="113">
        <f t="shared" si="134"/>
        <v>0</v>
      </c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30">
        <f t="shared" si="135"/>
        <v>0</v>
      </c>
      <c r="BV315" s="3"/>
    </row>
    <row r="316" spans="1:74" ht="14.25" customHeight="1" x14ac:dyDescent="0.25">
      <c r="A316" s="132"/>
      <c r="B316" s="215">
        <v>46302</v>
      </c>
      <c r="C316" s="133"/>
      <c r="D316" s="136"/>
      <c r="E316" s="135"/>
      <c r="F316" s="135"/>
      <c r="G316" s="147">
        <f t="shared" si="127"/>
        <v>0</v>
      </c>
      <c r="H316" s="1138"/>
      <c r="I316" s="611"/>
      <c r="J316" s="611"/>
      <c r="K316" s="611"/>
      <c r="L316" s="611"/>
      <c r="M316" s="611"/>
      <c r="N316" s="143"/>
      <c r="O316" s="143"/>
      <c r="P316" s="143"/>
      <c r="Q316" s="143"/>
      <c r="R316" s="143"/>
      <c r="S316" s="143"/>
      <c r="T316" s="143"/>
      <c r="U316" s="143"/>
      <c r="V316" s="143"/>
      <c r="W316" s="103">
        <f t="shared" si="128"/>
        <v>0</v>
      </c>
      <c r="X316" s="611"/>
      <c r="Y316" s="611"/>
      <c r="Z316" s="611"/>
      <c r="AA316" s="611"/>
      <c r="AB316" s="611"/>
      <c r="AC316" s="143"/>
      <c r="AD316" s="143"/>
      <c r="AE316" s="143"/>
      <c r="AF316" s="143"/>
      <c r="AG316" s="143"/>
      <c r="AH316" s="143"/>
      <c r="AI316" s="143"/>
      <c r="AJ316" s="103">
        <f t="shared" si="129"/>
        <v>0</v>
      </c>
      <c r="AK316" s="136"/>
      <c r="AL316" s="136"/>
      <c r="AM316" s="136"/>
      <c r="AN316" s="105">
        <f t="shared" si="130"/>
        <v>0</v>
      </c>
      <c r="AO316" s="143"/>
      <c r="AP316" s="143"/>
      <c r="AQ316" s="143"/>
      <c r="AR316" s="146"/>
      <c r="AS316" s="224">
        <f t="shared" si="131"/>
        <v>0</v>
      </c>
      <c r="AT316" s="1133"/>
      <c r="AU316" s="126"/>
      <c r="AV316" s="126"/>
      <c r="AW316" s="126"/>
      <c r="AX316" s="126"/>
      <c r="AY316" s="126"/>
      <c r="AZ316" s="274"/>
      <c r="BA316" s="274"/>
      <c r="BB316" s="274"/>
      <c r="BC316" s="274"/>
      <c r="BD316" s="222">
        <f t="shared" si="132"/>
        <v>0</v>
      </c>
      <c r="BE316" s="456">
        <f t="shared" si="133"/>
        <v>0</v>
      </c>
      <c r="BF316" s="132"/>
      <c r="BG316" s="140">
        <f t="shared" si="134"/>
        <v>0</v>
      </c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30">
        <f t="shared" si="135"/>
        <v>0</v>
      </c>
      <c r="BV316" s="132"/>
    </row>
    <row r="317" spans="1:74" ht="14.25" customHeight="1" x14ac:dyDescent="0.25">
      <c r="A317" s="132"/>
      <c r="B317" s="215">
        <v>46303</v>
      </c>
      <c r="C317" s="133"/>
      <c r="D317" s="136"/>
      <c r="E317" s="135"/>
      <c r="F317" s="135"/>
      <c r="G317" s="147">
        <f t="shared" si="127"/>
        <v>0</v>
      </c>
      <c r="H317" s="768"/>
      <c r="I317" s="611"/>
      <c r="J317" s="611"/>
      <c r="K317" s="611"/>
      <c r="L317" s="611"/>
      <c r="M317" s="611"/>
      <c r="N317" s="143"/>
      <c r="O317" s="143"/>
      <c r="P317" s="143"/>
      <c r="Q317" s="143"/>
      <c r="R317" s="143"/>
      <c r="S317" s="143"/>
      <c r="T317" s="143"/>
      <c r="U317" s="143"/>
      <c r="V317" s="143"/>
      <c r="W317" s="103">
        <f t="shared" si="128"/>
        <v>0</v>
      </c>
      <c r="X317" s="611"/>
      <c r="Y317" s="611"/>
      <c r="Z317" s="611"/>
      <c r="AA317" s="611"/>
      <c r="AB317" s="611"/>
      <c r="AC317" s="143"/>
      <c r="AD317" s="143"/>
      <c r="AE317" s="143"/>
      <c r="AF317" s="143"/>
      <c r="AG317" s="143"/>
      <c r="AH317" s="143"/>
      <c r="AI317" s="143"/>
      <c r="AJ317" s="103">
        <f t="shared" si="129"/>
        <v>0</v>
      </c>
      <c r="AK317" s="136"/>
      <c r="AL317" s="136"/>
      <c r="AM317" s="136"/>
      <c r="AN317" s="105">
        <f t="shared" si="130"/>
        <v>0</v>
      </c>
      <c r="AO317" s="143"/>
      <c r="AP317" s="143"/>
      <c r="AQ317" s="143"/>
      <c r="AR317" s="146"/>
      <c r="AS317" s="224">
        <f t="shared" si="131"/>
        <v>0</v>
      </c>
      <c r="AT317" s="1133"/>
      <c r="AU317" s="126"/>
      <c r="AV317" s="126"/>
      <c r="AW317" s="126"/>
      <c r="AX317" s="126"/>
      <c r="AY317" s="126"/>
      <c r="AZ317" s="274"/>
      <c r="BA317" s="274"/>
      <c r="BB317" s="274"/>
      <c r="BC317" s="274"/>
      <c r="BD317" s="222">
        <f t="shared" si="132"/>
        <v>0</v>
      </c>
      <c r="BE317" s="456">
        <f t="shared" si="133"/>
        <v>0</v>
      </c>
      <c r="BF317" s="132"/>
      <c r="BG317" s="140">
        <f t="shared" si="134"/>
        <v>0</v>
      </c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30">
        <f t="shared" si="135"/>
        <v>0</v>
      </c>
      <c r="BV317" s="132"/>
    </row>
    <row r="318" spans="1:74" ht="14.25" customHeight="1" x14ac:dyDescent="0.25">
      <c r="A318" s="132"/>
      <c r="B318" s="215">
        <v>46304</v>
      </c>
      <c r="C318" s="133"/>
      <c r="D318" s="136"/>
      <c r="E318" s="135"/>
      <c r="F318" s="135"/>
      <c r="G318" s="147">
        <f t="shared" si="127"/>
        <v>0</v>
      </c>
      <c r="H318" s="746"/>
      <c r="I318" s="641"/>
      <c r="J318" s="641"/>
      <c r="K318" s="641"/>
      <c r="L318" s="641"/>
      <c r="M318" s="641"/>
      <c r="N318" s="99"/>
      <c r="O318" s="99"/>
      <c r="P318" s="99"/>
      <c r="Q318" s="99"/>
      <c r="R318" s="99"/>
      <c r="S318" s="99"/>
      <c r="T318" s="99"/>
      <c r="U318" s="99"/>
      <c r="V318" s="99"/>
      <c r="W318" s="103">
        <f t="shared" si="128"/>
        <v>0</v>
      </c>
      <c r="X318" s="611"/>
      <c r="Y318" s="611"/>
      <c r="Z318" s="611"/>
      <c r="AA318" s="611"/>
      <c r="AB318" s="611"/>
      <c r="AC318" s="143"/>
      <c r="AD318" s="143"/>
      <c r="AE318" s="143"/>
      <c r="AF318" s="143"/>
      <c r="AG318" s="143"/>
      <c r="AH318" s="143"/>
      <c r="AI318" s="143"/>
      <c r="AJ318" s="103">
        <f t="shared" si="129"/>
        <v>0</v>
      </c>
      <c r="AK318" s="136"/>
      <c r="AL318" s="136"/>
      <c r="AM318" s="136"/>
      <c r="AN318" s="105">
        <f t="shared" si="130"/>
        <v>0</v>
      </c>
      <c r="AO318" s="143"/>
      <c r="AP318" s="143"/>
      <c r="AQ318" s="143"/>
      <c r="AR318" s="146"/>
      <c r="AS318" s="224">
        <f t="shared" si="131"/>
        <v>0</v>
      </c>
      <c r="AT318" s="1133"/>
      <c r="AU318" s="126"/>
      <c r="AV318" s="126"/>
      <c r="AW318" s="126"/>
      <c r="AX318" s="126"/>
      <c r="AY318" s="126"/>
      <c r="AZ318" s="274"/>
      <c r="BA318" s="274"/>
      <c r="BB318" s="274"/>
      <c r="BC318" s="274"/>
      <c r="BD318" s="222">
        <f t="shared" si="132"/>
        <v>0</v>
      </c>
      <c r="BE318" s="456">
        <f t="shared" si="133"/>
        <v>0</v>
      </c>
      <c r="BF318" s="132"/>
      <c r="BG318" s="140">
        <f t="shared" si="134"/>
        <v>0</v>
      </c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30">
        <f t="shared" si="135"/>
        <v>0</v>
      </c>
      <c r="BV318" s="132"/>
    </row>
    <row r="319" spans="1:74" ht="14.25" customHeight="1" x14ac:dyDescent="0.25">
      <c r="A319" s="3"/>
      <c r="B319" s="215">
        <v>46305</v>
      </c>
      <c r="C319" s="118"/>
      <c r="D319" s="123"/>
      <c r="E319" s="120"/>
      <c r="F319" s="120"/>
      <c r="G319" s="147">
        <f t="shared" si="127"/>
        <v>0</v>
      </c>
      <c r="H319" s="746"/>
      <c r="I319" s="641"/>
      <c r="J319" s="641"/>
      <c r="K319" s="641"/>
      <c r="L319" s="641"/>
      <c r="M319" s="641"/>
      <c r="N319" s="99"/>
      <c r="O319" s="99"/>
      <c r="P319" s="99"/>
      <c r="Q319" s="99"/>
      <c r="R319" s="99"/>
      <c r="S319" s="99"/>
      <c r="T319" s="99"/>
      <c r="U319" s="99"/>
      <c r="V319" s="99"/>
      <c r="W319" s="103">
        <f t="shared" si="128"/>
        <v>0</v>
      </c>
      <c r="X319" s="611"/>
      <c r="Y319" s="611"/>
      <c r="Z319" s="611"/>
      <c r="AA319" s="611"/>
      <c r="AB319" s="611"/>
      <c r="AC319" s="143"/>
      <c r="AD319" s="143"/>
      <c r="AE319" s="143"/>
      <c r="AF319" s="143"/>
      <c r="AG319" s="143"/>
      <c r="AH319" s="143"/>
      <c r="AI319" s="143"/>
      <c r="AJ319" s="103">
        <f t="shared" si="129"/>
        <v>0</v>
      </c>
      <c r="AK319" s="123"/>
      <c r="AL319" s="123"/>
      <c r="AM319" s="123"/>
      <c r="AN319" s="105">
        <f t="shared" si="130"/>
        <v>0</v>
      </c>
      <c r="AO319" s="143"/>
      <c r="AP319" s="143"/>
      <c r="AQ319" s="143"/>
      <c r="AR319" s="146"/>
      <c r="AS319" s="224">
        <f t="shared" si="131"/>
        <v>0</v>
      </c>
      <c r="AT319" s="1133"/>
      <c r="AU319" s="126"/>
      <c r="AV319" s="126"/>
      <c r="AW319" s="126"/>
      <c r="AX319" s="126"/>
      <c r="AY319" s="126"/>
      <c r="AZ319" s="274"/>
      <c r="BA319" s="274"/>
      <c r="BB319" s="274"/>
      <c r="BC319" s="274"/>
      <c r="BD319" s="222">
        <f t="shared" si="132"/>
        <v>0</v>
      </c>
      <c r="BE319" s="1055">
        <f t="shared" si="133"/>
        <v>0</v>
      </c>
      <c r="BF319" s="3"/>
      <c r="BG319" s="113">
        <f t="shared" si="134"/>
        <v>0</v>
      </c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30">
        <f t="shared" si="135"/>
        <v>0</v>
      </c>
      <c r="BV319" s="3"/>
    </row>
    <row r="320" spans="1:74" ht="14.25" customHeight="1" x14ac:dyDescent="0.25">
      <c r="A320" s="3"/>
      <c r="B320" s="215">
        <v>46306</v>
      </c>
      <c r="C320" s="118"/>
      <c r="D320" s="123"/>
      <c r="E320" s="120"/>
      <c r="F320" s="120"/>
      <c r="G320" s="147">
        <f t="shared" si="127"/>
        <v>0</v>
      </c>
      <c r="H320" s="768"/>
      <c r="I320" s="611"/>
      <c r="J320" s="611"/>
      <c r="K320" s="611"/>
      <c r="L320" s="611"/>
      <c r="M320" s="611"/>
      <c r="N320" s="143"/>
      <c r="O320" s="143"/>
      <c r="P320" s="143"/>
      <c r="Q320" s="143"/>
      <c r="R320" s="143"/>
      <c r="S320" s="143"/>
      <c r="T320" s="143"/>
      <c r="U320" s="143"/>
      <c r="V320" s="143"/>
      <c r="W320" s="103">
        <f t="shared" si="128"/>
        <v>0</v>
      </c>
      <c r="X320" s="611"/>
      <c r="Y320" s="611"/>
      <c r="Z320" s="611"/>
      <c r="AA320" s="611"/>
      <c r="AB320" s="611"/>
      <c r="AC320" s="143"/>
      <c r="AD320" s="143"/>
      <c r="AE320" s="143"/>
      <c r="AF320" s="143"/>
      <c r="AG320" s="143"/>
      <c r="AH320" s="143"/>
      <c r="AI320" s="143"/>
      <c r="AJ320" s="103">
        <f t="shared" si="129"/>
        <v>0</v>
      </c>
      <c r="AK320" s="123"/>
      <c r="AL320" s="123"/>
      <c r="AM320" s="123"/>
      <c r="AN320" s="105">
        <f t="shared" si="130"/>
        <v>0</v>
      </c>
      <c r="AO320" s="143"/>
      <c r="AP320" s="143"/>
      <c r="AQ320" s="143"/>
      <c r="AR320" s="146"/>
      <c r="AS320" s="224">
        <f t="shared" si="131"/>
        <v>0</v>
      </c>
      <c r="AT320" s="1133"/>
      <c r="AU320" s="126"/>
      <c r="AV320" s="126"/>
      <c r="AW320" s="126"/>
      <c r="AX320" s="126"/>
      <c r="AY320" s="126"/>
      <c r="AZ320" s="274"/>
      <c r="BA320" s="274"/>
      <c r="BB320" s="274"/>
      <c r="BC320" s="274"/>
      <c r="BD320" s="222">
        <f t="shared" si="132"/>
        <v>0</v>
      </c>
      <c r="BE320" s="1055">
        <f t="shared" si="133"/>
        <v>0</v>
      </c>
      <c r="BF320" s="3"/>
      <c r="BG320" s="113">
        <f t="shared" si="134"/>
        <v>0</v>
      </c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30">
        <f t="shared" si="135"/>
        <v>0</v>
      </c>
      <c r="BV320" s="3"/>
    </row>
    <row r="321" spans="1:74" ht="14.25" customHeight="1" x14ac:dyDescent="0.25">
      <c r="A321" s="3"/>
      <c r="B321" s="215">
        <v>46307</v>
      </c>
      <c r="C321" s="118"/>
      <c r="D321" s="123"/>
      <c r="E321" s="120"/>
      <c r="F321" s="120"/>
      <c r="G321" s="147">
        <f t="shared" si="127"/>
        <v>0</v>
      </c>
      <c r="H321" s="768"/>
      <c r="I321" s="611"/>
      <c r="J321" s="611"/>
      <c r="K321" s="611"/>
      <c r="L321" s="611"/>
      <c r="M321" s="611"/>
      <c r="N321" s="143"/>
      <c r="O321" s="143"/>
      <c r="P321" s="143"/>
      <c r="Q321" s="143"/>
      <c r="R321" s="143"/>
      <c r="S321" s="143"/>
      <c r="T321" s="143"/>
      <c r="U321" s="143"/>
      <c r="V321" s="143"/>
      <c r="W321" s="103">
        <f t="shared" si="128"/>
        <v>0</v>
      </c>
      <c r="X321" s="611"/>
      <c r="Y321" s="611"/>
      <c r="Z321" s="611"/>
      <c r="AA321" s="611"/>
      <c r="AB321" s="611"/>
      <c r="AC321" s="143"/>
      <c r="AD321" s="143"/>
      <c r="AE321" s="143"/>
      <c r="AF321" s="143"/>
      <c r="AG321" s="143"/>
      <c r="AH321" s="143"/>
      <c r="AI321" s="143"/>
      <c r="AJ321" s="103">
        <f t="shared" si="129"/>
        <v>0</v>
      </c>
      <c r="AK321" s="123"/>
      <c r="AL321" s="123"/>
      <c r="AM321" s="123"/>
      <c r="AN321" s="105">
        <f t="shared" si="130"/>
        <v>0</v>
      </c>
      <c r="AO321" s="143"/>
      <c r="AP321" s="143"/>
      <c r="AQ321" s="143"/>
      <c r="AR321" s="146"/>
      <c r="AS321" s="224">
        <f t="shared" si="131"/>
        <v>0</v>
      </c>
      <c r="AT321" s="1133"/>
      <c r="AU321" s="126"/>
      <c r="AV321" s="126"/>
      <c r="AW321" s="126"/>
      <c r="AX321" s="126"/>
      <c r="AY321" s="126"/>
      <c r="AZ321" s="274"/>
      <c r="BA321" s="274"/>
      <c r="BB321" s="274"/>
      <c r="BC321" s="274"/>
      <c r="BD321" s="222">
        <f t="shared" si="132"/>
        <v>0</v>
      </c>
      <c r="BE321" s="1055">
        <f t="shared" si="133"/>
        <v>0</v>
      </c>
      <c r="BF321" s="3"/>
      <c r="BG321" s="113">
        <f t="shared" si="134"/>
        <v>0</v>
      </c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30">
        <f t="shared" si="135"/>
        <v>0</v>
      </c>
      <c r="BV321" s="3"/>
    </row>
    <row r="322" spans="1:74" ht="14.25" customHeight="1" x14ac:dyDescent="0.25">
      <c r="A322" s="132"/>
      <c r="B322" s="215">
        <v>46308</v>
      </c>
      <c r="C322" s="133"/>
      <c r="D322" s="136"/>
      <c r="E322" s="135"/>
      <c r="F322" s="135"/>
      <c r="G322" s="147">
        <f t="shared" si="127"/>
        <v>0</v>
      </c>
      <c r="H322" s="768"/>
      <c r="I322" s="611"/>
      <c r="J322" s="611"/>
      <c r="K322" s="611"/>
      <c r="L322" s="611"/>
      <c r="M322" s="611"/>
      <c r="N322" s="143"/>
      <c r="O322" s="143"/>
      <c r="P322" s="143"/>
      <c r="Q322" s="143"/>
      <c r="R322" s="143"/>
      <c r="S322" s="143"/>
      <c r="T322" s="143"/>
      <c r="U322" s="143"/>
      <c r="V322" s="143"/>
      <c r="W322" s="103">
        <f t="shared" si="128"/>
        <v>0</v>
      </c>
      <c r="X322" s="611"/>
      <c r="Y322" s="611"/>
      <c r="Z322" s="611"/>
      <c r="AA322" s="611"/>
      <c r="AB322" s="611"/>
      <c r="AC322" s="143"/>
      <c r="AD322" s="143"/>
      <c r="AE322" s="143"/>
      <c r="AF322" s="143"/>
      <c r="AG322" s="143"/>
      <c r="AH322" s="143"/>
      <c r="AI322" s="143"/>
      <c r="AJ322" s="103">
        <f t="shared" si="129"/>
        <v>0</v>
      </c>
      <c r="AK322" s="136"/>
      <c r="AL322" s="136"/>
      <c r="AM322" s="136"/>
      <c r="AN322" s="105">
        <f t="shared" si="130"/>
        <v>0</v>
      </c>
      <c r="AO322" s="143"/>
      <c r="AP322" s="143"/>
      <c r="AQ322" s="143"/>
      <c r="AR322" s="146"/>
      <c r="AS322" s="224">
        <f t="shared" si="131"/>
        <v>0</v>
      </c>
      <c r="AT322" s="1133"/>
      <c r="AU322" s="126"/>
      <c r="AV322" s="126"/>
      <c r="AW322" s="126"/>
      <c r="AX322" s="126"/>
      <c r="AY322" s="126"/>
      <c r="AZ322" s="274"/>
      <c r="BA322" s="274"/>
      <c r="BB322" s="274"/>
      <c r="BC322" s="274"/>
      <c r="BD322" s="222">
        <f t="shared" si="132"/>
        <v>0</v>
      </c>
      <c r="BE322" s="456">
        <f t="shared" si="133"/>
        <v>0</v>
      </c>
      <c r="BF322" s="132"/>
      <c r="BG322" s="140">
        <f t="shared" si="134"/>
        <v>0</v>
      </c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30">
        <f t="shared" si="135"/>
        <v>0</v>
      </c>
      <c r="BV322" s="132"/>
    </row>
    <row r="323" spans="1:74" ht="14.25" customHeight="1" x14ac:dyDescent="0.25">
      <c r="A323" s="132"/>
      <c r="B323" s="215">
        <v>46309</v>
      </c>
      <c r="C323" s="133"/>
      <c r="D323" s="136"/>
      <c r="E323" s="135"/>
      <c r="F323" s="135"/>
      <c r="G323" s="147">
        <f t="shared" si="127"/>
        <v>0</v>
      </c>
      <c r="H323" s="768"/>
      <c r="I323" s="611"/>
      <c r="J323" s="611"/>
      <c r="K323" s="611"/>
      <c r="L323" s="611"/>
      <c r="M323" s="611"/>
      <c r="N323" s="143"/>
      <c r="O323" s="143"/>
      <c r="P323" s="143"/>
      <c r="Q323" s="143"/>
      <c r="R323" s="143"/>
      <c r="S323" s="143"/>
      <c r="T323" s="143"/>
      <c r="U323" s="143"/>
      <c r="V323" s="143"/>
      <c r="W323" s="103">
        <f t="shared" si="128"/>
        <v>0</v>
      </c>
      <c r="X323" s="611"/>
      <c r="Y323" s="611"/>
      <c r="Z323" s="611"/>
      <c r="AA323" s="611"/>
      <c r="AB323" s="611"/>
      <c r="AC323" s="143"/>
      <c r="AD323" s="143"/>
      <c r="AE323" s="143"/>
      <c r="AF323" s="143"/>
      <c r="AG323" s="143"/>
      <c r="AH323" s="143"/>
      <c r="AI323" s="143"/>
      <c r="AJ323" s="103">
        <f t="shared" si="129"/>
        <v>0</v>
      </c>
      <c r="AK323" s="136"/>
      <c r="AL323" s="136"/>
      <c r="AM323" s="136"/>
      <c r="AN323" s="105">
        <f t="shared" si="130"/>
        <v>0</v>
      </c>
      <c r="AO323" s="143"/>
      <c r="AP323" s="143"/>
      <c r="AQ323" s="143"/>
      <c r="AR323" s="146"/>
      <c r="AS323" s="224">
        <f t="shared" si="131"/>
        <v>0</v>
      </c>
      <c r="AT323" s="1133"/>
      <c r="AU323" s="126"/>
      <c r="AV323" s="126"/>
      <c r="AW323" s="126"/>
      <c r="AX323" s="126"/>
      <c r="AY323" s="126"/>
      <c r="AZ323" s="274"/>
      <c r="BA323" s="274"/>
      <c r="BB323" s="274"/>
      <c r="BC323" s="274"/>
      <c r="BD323" s="222">
        <f t="shared" si="132"/>
        <v>0</v>
      </c>
      <c r="BE323" s="456">
        <f t="shared" si="133"/>
        <v>0</v>
      </c>
      <c r="BF323" s="132"/>
      <c r="BG323" s="140">
        <f t="shared" si="134"/>
        <v>0</v>
      </c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30">
        <f t="shared" si="135"/>
        <v>0</v>
      </c>
      <c r="BV323" s="132"/>
    </row>
    <row r="324" spans="1:74" ht="14.25" customHeight="1" x14ac:dyDescent="0.25">
      <c r="A324" s="132"/>
      <c r="B324" s="215">
        <v>46310</v>
      </c>
      <c r="C324" s="133"/>
      <c r="D324" s="136"/>
      <c r="E324" s="135"/>
      <c r="F324" s="135"/>
      <c r="G324" s="147">
        <f t="shared" si="127"/>
        <v>0</v>
      </c>
      <c r="H324" s="768"/>
      <c r="I324" s="611"/>
      <c r="J324" s="611"/>
      <c r="K324" s="611"/>
      <c r="L324" s="611"/>
      <c r="M324" s="611"/>
      <c r="N324" s="143"/>
      <c r="O324" s="143"/>
      <c r="P324" s="143"/>
      <c r="Q324" s="143"/>
      <c r="R324" s="143"/>
      <c r="S324" s="143"/>
      <c r="T324" s="143"/>
      <c r="U324" s="143"/>
      <c r="V324" s="143"/>
      <c r="W324" s="103">
        <f t="shared" si="128"/>
        <v>0</v>
      </c>
      <c r="X324" s="611"/>
      <c r="Y324" s="611"/>
      <c r="Z324" s="611"/>
      <c r="AA324" s="611"/>
      <c r="AB324" s="611"/>
      <c r="AC324" s="143"/>
      <c r="AD324" s="143"/>
      <c r="AE324" s="143"/>
      <c r="AF324" s="143"/>
      <c r="AG324" s="143"/>
      <c r="AH324" s="143"/>
      <c r="AI324" s="143"/>
      <c r="AJ324" s="103">
        <f t="shared" si="129"/>
        <v>0</v>
      </c>
      <c r="AK324" s="136"/>
      <c r="AL324" s="136"/>
      <c r="AM324" s="136"/>
      <c r="AN324" s="105">
        <f t="shared" si="130"/>
        <v>0</v>
      </c>
      <c r="AO324" s="143"/>
      <c r="AP324" s="143"/>
      <c r="AQ324" s="143"/>
      <c r="AR324" s="146"/>
      <c r="AS324" s="224">
        <f t="shared" si="131"/>
        <v>0</v>
      </c>
      <c r="AT324" s="1133"/>
      <c r="AU324" s="126"/>
      <c r="AV324" s="126"/>
      <c r="AW324" s="126"/>
      <c r="AX324" s="126"/>
      <c r="AY324" s="126"/>
      <c r="AZ324" s="274"/>
      <c r="BA324" s="274"/>
      <c r="BB324" s="274"/>
      <c r="BC324" s="274"/>
      <c r="BD324" s="222">
        <f t="shared" si="132"/>
        <v>0</v>
      </c>
      <c r="BE324" s="456">
        <f t="shared" si="133"/>
        <v>0</v>
      </c>
      <c r="BF324" s="132"/>
      <c r="BG324" s="140">
        <f t="shared" si="134"/>
        <v>0</v>
      </c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30">
        <f t="shared" si="135"/>
        <v>0</v>
      </c>
      <c r="BV324" s="132"/>
    </row>
    <row r="325" spans="1:74" ht="14.25" customHeight="1" x14ac:dyDescent="0.25">
      <c r="A325" s="132"/>
      <c r="B325" s="215">
        <v>46311</v>
      </c>
      <c r="C325" s="133"/>
      <c r="D325" s="136"/>
      <c r="E325" s="135"/>
      <c r="F325" s="135"/>
      <c r="G325" s="147">
        <f t="shared" si="127"/>
        <v>0</v>
      </c>
      <c r="H325" s="768"/>
      <c r="I325" s="611"/>
      <c r="J325" s="611"/>
      <c r="K325" s="611"/>
      <c r="L325" s="611"/>
      <c r="M325" s="611"/>
      <c r="N325" s="143"/>
      <c r="O325" s="143"/>
      <c r="P325" s="143"/>
      <c r="Q325" s="143"/>
      <c r="R325" s="143"/>
      <c r="S325" s="143"/>
      <c r="T325" s="143"/>
      <c r="U325" s="143"/>
      <c r="V325" s="143"/>
      <c r="W325" s="103">
        <f t="shared" si="128"/>
        <v>0</v>
      </c>
      <c r="X325" s="611"/>
      <c r="Y325" s="611"/>
      <c r="Z325" s="611"/>
      <c r="AA325" s="611"/>
      <c r="AB325" s="611"/>
      <c r="AC325" s="143"/>
      <c r="AD325" s="143"/>
      <c r="AE325" s="143"/>
      <c r="AF325" s="143"/>
      <c r="AG325" s="143"/>
      <c r="AH325" s="143"/>
      <c r="AI325" s="143"/>
      <c r="AJ325" s="103">
        <f t="shared" si="129"/>
        <v>0</v>
      </c>
      <c r="AK325" s="136"/>
      <c r="AL325" s="136"/>
      <c r="AM325" s="136"/>
      <c r="AN325" s="105">
        <f t="shared" si="130"/>
        <v>0</v>
      </c>
      <c r="AO325" s="143"/>
      <c r="AP325" s="143"/>
      <c r="AQ325" s="143"/>
      <c r="AR325" s="146"/>
      <c r="AS325" s="224">
        <f t="shared" si="131"/>
        <v>0</v>
      </c>
      <c r="AT325" s="1133"/>
      <c r="AU325" s="126"/>
      <c r="AV325" s="126"/>
      <c r="AW325" s="126"/>
      <c r="AX325" s="126"/>
      <c r="AY325" s="126"/>
      <c r="AZ325" s="274"/>
      <c r="BA325" s="274"/>
      <c r="BB325" s="274"/>
      <c r="BC325" s="274"/>
      <c r="BD325" s="222">
        <f t="shared" si="132"/>
        <v>0</v>
      </c>
      <c r="BE325" s="456">
        <f t="shared" si="133"/>
        <v>0</v>
      </c>
      <c r="BF325" s="132"/>
      <c r="BG325" s="140">
        <f t="shared" si="134"/>
        <v>0</v>
      </c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30">
        <f t="shared" si="135"/>
        <v>0</v>
      </c>
      <c r="BV325" s="132"/>
    </row>
    <row r="326" spans="1:74" ht="14.25" customHeight="1" x14ac:dyDescent="0.25">
      <c r="A326" s="132"/>
      <c r="B326" s="215">
        <v>46312</v>
      </c>
      <c r="C326" s="133"/>
      <c r="D326" s="136"/>
      <c r="E326" s="135"/>
      <c r="F326" s="135"/>
      <c r="G326" s="147">
        <f t="shared" si="127"/>
        <v>0</v>
      </c>
      <c r="H326" s="768"/>
      <c r="I326" s="611"/>
      <c r="J326" s="611"/>
      <c r="K326" s="611"/>
      <c r="L326" s="611"/>
      <c r="M326" s="611"/>
      <c r="N326" s="143"/>
      <c r="O326" s="143"/>
      <c r="P326" s="143"/>
      <c r="Q326" s="143"/>
      <c r="R326" s="143"/>
      <c r="S326" s="143"/>
      <c r="T326" s="143"/>
      <c r="U326" s="143"/>
      <c r="V326" s="143"/>
      <c r="W326" s="103">
        <f t="shared" si="128"/>
        <v>0</v>
      </c>
      <c r="X326" s="611"/>
      <c r="Y326" s="611"/>
      <c r="Z326" s="611"/>
      <c r="AA326" s="611"/>
      <c r="AB326" s="611"/>
      <c r="AC326" s="143"/>
      <c r="AD326" s="143"/>
      <c r="AE326" s="143"/>
      <c r="AF326" s="143"/>
      <c r="AG326" s="143"/>
      <c r="AH326" s="143"/>
      <c r="AI326" s="143"/>
      <c r="AJ326" s="103">
        <f t="shared" si="129"/>
        <v>0</v>
      </c>
      <c r="AK326" s="136"/>
      <c r="AL326" s="136"/>
      <c r="AM326" s="136"/>
      <c r="AN326" s="105">
        <f t="shared" si="130"/>
        <v>0</v>
      </c>
      <c r="AO326" s="143"/>
      <c r="AP326" s="143"/>
      <c r="AQ326" s="143"/>
      <c r="AR326" s="146"/>
      <c r="AS326" s="224">
        <f t="shared" si="131"/>
        <v>0</v>
      </c>
      <c r="AT326" s="1133"/>
      <c r="AU326" s="126"/>
      <c r="AV326" s="126"/>
      <c r="AW326" s="126"/>
      <c r="AX326" s="126"/>
      <c r="AY326" s="126"/>
      <c r="AZ326" s="274"/>
      <c r="BA326" s="274"/>
      <c r="BB326" s="274"/>
      <c r="BC326" s="274"/>
      <c r="BD326" s="222">
        <f t="shared" si="132"/>
        <v>0</v>
      </c>
      <c r="BE326" s="456">
        <f t="shared" si="133"/>
        <v>0</v>
      </c>
      <c r="BF326" s="132"/>
      <c r="BG326" s="140">
        <f t="shared" si="134"/>
        <v>0</v>
      </c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30">
        <f t="shared" si="135"/>
        <v>0</v>
      </c>
      <c r="BV326" s="132"/>
    </row>
    <row r="327" spans="1:74" ht="14.25" customHeight="1" x14ac:dyDescent="0.25">
      <c r="A327" s="132"/>
      <c r="B327" s="215">
        <v>46313</v>
      </c>
      <c r="C327" s="133"/>
      <c r="D327" s="136"/>
      <c r="E327" s="135"/>
      <c r="F327" s="135"/>
      <c r="G327" s="147">
        <f t="shared" si="127"/>
        <v>0</v>
      </c>
      <c r="H327" s="768"/>
      <c r="I327" s="611"/>
      <c r="J327" s="611"/>
      <c r="K327" s="611"/>
      <c r="L327" s="611"/>
      <c r="M327" s="611"/>
      <c r="N327" s="143"/>
      <c r="O327" s="143"/>
      <c r="P327" s="143"/>
      <c r="Q327" s="143"/>
      <c r="R327" s="143"/>
      <c r="S327" s="143"/>
      <c r="T327" s="143"/>
      <c r="U327" s="143"/>
      <c r="V327" s="143"/>
      <c r="W327" s="103">
        <f t="shared" si="128"/>
        <v>0</v>
      </c>
      <c r="X327" s="611"/>
      <c r="Y327" s="611"/>
      <c r="Z327" s="611"/>
      <c r="AA327" s="611"/>
      <c r="AB327" s="611"/>
      <c r="AC327" s="143"/>
      <c r="AD327" s="143"/>
      <c r="AE327" s="143"/>
      <c r="AF327" s="143"/>
      <c r="AG327" s="143"/>
      <c r="AH327" s="143"/>
      <c r="AI327" s="143"/>
      <c r="AJ327" s="103">
        <f t="shared" si="129"/>
        <v>0</v>
      </c>
      <c r="AK327" s="136"/>
      <c r="AL327" s="136"/>
      <c r="AM327" s="136"/>
      <c r="AN327" s="105">
        <f t="shared" si="130"/>
        <v>0</v>
      </c>
      <c r="AO327" s="143"/>
      <c r="AP327" s="143"/>
      <c r="AQ327" s="143"/>
      <c r="AR327" s="146"/>
      <c r="AS327" s="224">
        <f t="shared" si="131"/>
        <v>0</v>
      </c>
      <c r="AT327" s="1133"/>
      <c r="AU327" s="126"/>
      <c r="AV327" s="126"/>
      <c r="AW327" s="126"/>
      <c r="AX327" s="126"/>
      <c r="AY327" s="126"/>
      <c r="AZ327" s="274"/>
      <c r="BA327" s="274"/>
      <c r="BB327" s="274"/>
      <c r="BC327" s="274"/>
      <c r="BD327" s="222">
        <f t="shared" si="132"/>
        <v>0</v>
      </c>
      <c r="BE327" s="456">
        <f t="shared" si="133"/>
        <v>0</v>
      </c>
      <c r="BF327" s="132"/>
      <c r="BG327" s="140">
        <f t="shared" si="134"/>
        <v>0</v>
      </c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30">
        <f t="shared" si="135"/>
        <v>0</v>
      </c>
      <c r="BV327" s="132"/>
    </row>
    <row r="328" spans="1:74" ht="14.25" customHeight="1" x14ac:dyDescent="0.25">
      <c r="A328" s="132"/>
      <c r="B328" s="215">
        <v>46314</v>
      </c>
      <c r="C328" s="133"/>
      <c r="D328" s="136"/>
      <c r="E328" s="135"/>
      <c r="F328" s="135"/>
      <c r="G328" s="147">
        <f t="shared" si="127"/>
        <v>0</v>
      </c>
      <c r="H328" s="768"/>
      <c r="I328" s="611"/>
      <c r="J328" s="611"/>
      <c r="K328" s="611"/>
      <c r="L328" s="611"/>
      <c r="M328" s="611"/>
      <c r="N328" s="143"/>
      <c r="O328" s="143"/>
      <c r="P328" s="143"/>
      <c r="Q328" s="143"/>
      <c r="R328" s="143"/>
      <c r="S328" s="143"/>
      <c r="T328" s="143"/>
      <c r="U328" s="143"/>
      <c r="V328" s="143"/>
      <c r="W328" s="103">
        <f t="shared" si="128"/>
        <v>0</v>
      </c>
      <c r="X328" s="611"/>
      <c r="Y328" s="611"/>
      <c r="Z328" s="611"/>
      <c r="AA328" s="611"/>
      <c r="AB328" s="611"/>
      <c r="AC328" s="143"/>
      <c r="AD328" s="143"/>
      <c r="AE328" s="143"/>
      <c r="AF328" s="143"/>
      <c r="AG328" s="143"/>
      <c r="AH328" s="143"/>
      <c r="AI328" s="143"/>
      <c r="AJ328" s="103">
        <f t="shared" si="129"/>
        <v>0</v>
      </c>
      <c r="AK328" s="136"/>
      <c r="AL328" s="136"/>
      <c r="AM328" s="136"/>
      <c r="AN328" s="105">
        <f t="shared" si="130"/>
        <v>0</v>
      </c>
      <c r="AO328" s="143"/>
      <c r="AP328" s="143"/>
      <c r="AQ328" s="143"/>
      <c r="AR328" s="146"/>
      <c r="AS328" s="224">
        <f t="shared" si="131"/>
        <v>0</v>
      </c>
      <c r="AT328" s="1133"/>
      <c r="AU328" s="126"/>
      <c r="AV328" s="126"/>
      <c r="AW328" s="126"/>
      <c r="AX328" s="126"/>
      <c r="AY328" s="126"/>
      <c r="AZ328" s="274"/>
      <c r="BA328" s="274"/>
      <c r="BB328" s="274"/>
      <c r="BC328" s="274"/>
      <c r="BD328" s="222">
        <f t="shared" si="132"/>
        <v>0</v>
      </c>
      <c r="BE328" s="456">
        <f t="shared" si="133"/>
        <v>0</v>
      </c>
      <c r="BF328" s="132"/>
      <c r="BG328" s="140">
        <f t="shared" si="134"/>
        <v>0</v>
      </c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30">
        <f t="shared" si="135"/>
        <v>0</v>
      </c>
      <c r="BV328" s="132"/>
    </row>
    <row r="329" spans="1:74" ht="14.25" customHeight="1" x14ac:dyDescent="0.25">
      <c r="A329" s="132"/>
      <c r="B329" s="215">
        <v>46315</v>
      </c>
      <c r="C329" s="133"/>
      <c r="D329" s="136"/>
      <c r="E329" s="135"/>
      <c r="F329" s="135"/>
      <c r="G329" s="147">
        <f t="shared" si="127"/>
        <v>0</v>
      </c>
      <c r="H329" s="768"/>
      <c r="I329" s="611"/>
      <c r="J329" s="611"/>
      <c r="K329" s="611"/>
      <c r="L329" s="611"/>
      <c r="M329" s="611"/>
      <c r="N329" s="143"/>
      <c r="O329" s="143"/>
      <c r="P329" s="143"/>
      <c r="Q329" s="143"/>
      <c r="R329" s="143"/>
      <c r="S329" s="143"/>
      <c r="T329" s="143"/>
      <c r="U329" s="143"/>
      <c r="V329" s="143"/>
      <c r="W329" s="103">
        <f t="shared" si="128"/>
        <v>0</v>
      </c>
      <c r="X329" s="611"/>
      <c r="Y329" s="611"/>
      <c r="Z329" s="611"/>
      <c r="AA329" s="611"/>
      <c r="AB329" s="611"/>
      <c r="AC329" s="143"/>
      <c r="AD329" s="143"/>
      <c r="AE329" s="143"/>
      <c r="AF329" s="143"/>
      <c r="AG329" s="143"/>
      <c r="AH329" s="143"/>
      <c r="AI329" s="143"/>
      <c r="AJ329" s="103">
        <f t="shared" si="129"/>
        <v>0</v>
      </c>
      <c r="AK329" s="136"/>
      <c r="AL329" s="136"/>
      <c r="AM329" s="136"/>
      <c r="AN329" s="105">
        <f t="shared" si="130"/>
        <v>0</v>
      </c>
      <c r="AO329" s="143"/>
      <c r="AP329" s="143"/>
      <c r="AQ329" s="143"/>
      <c r="AR329" s="146"/>
      <c r="AS329" s="224">
        <f t="shared" si="131"/>
        <v>0</v>
      </c>
      <c r="AT329" s="1133"/>
      <c r="AU329" s="126"/>
      <c r="AV329" s="126"/>
      <c r="AW329" s="126"/>
      <c r="AX329" s="126"/>
      <c r="AY329" s="126"/>
      <c r="AZ329" s="274"/>
      <c r="BA329" s="274"/>
      <c r="BB329" s="274"/>
      <c r="BC329" s="274"/>
      <c r="BD329" s="222">
        <f t="shared" si="132"/>
        <v>0</v>
      </c>
      <c r="BE329" s="456">
        <f t="shared" si="133"/>
        <v>0</v>
      </c>
      <c r="BF329" s="132"/>
      <c r="BG329" s="140">
        <f t="shared" si="134"/>
        <v>0</v>
      </c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30">
        <f t="shared" si="135"/>
        <v>0</v>
      </c>
      <c r="BV329" s="132"/>
    </row>
    <row r="330" spans="1:74" ht="14.25" customHeight="1" x14ac:dyDescent="0.25">
      <c r="A330" s="132"/>
      <c r="B330" s="215">
        <v>46316</v>
      </c>
      <c r="C330" s="133"/>
      <c r="D330" s="136"/>
      <c r="E330" s="135"/>
      <c r="F330" s="135"/>
      <c r="G330" s="147">
        <f t="shared" si="127"/>
        <v>0</v>
      </c>
      <c r="H330" s="768"/>
      <c r="I330" s="611"/>
      <c r="J330" s="611"/>
      <c r="K330" s="611"/>
      <c r="L330" s="611"/>
      <c r="M330" s="611"/>
      <c r="N330" s="143"/>
      <c r="O330" s="143"/>
      <c r="P330" s="143"/>
      <c r="Q330" s="143"/>
      <c r="R330" s="143"/>
      <c r="S330" s="143"/>
      <c r="T330" s="143"/>
      <c r="U330" s="143"/>
      <c r="V330" s="143"/>
      <c r="W330" s="103">
        <f t="shared" si="128"/>
        <v>0</v>
      </c>
      <c r="X330" s="611"/>
      <c r="Y330" s="611"/>
      <c r="Z330" s="611"/>
      <c r="AA330" s="611"/>
      <c r="AB330" s="611"/>
      <c r="AC330" s="143"/>
      <c r="AD330" s="143"/>
      <c r="AE330" s="143"/>
      <c r="AF330" s="143"/>
      <c r="AG330" s="143"/>
      <c r="AH330" s="143"/>
      <c r="AI330" s="143"/>
      <c r="AJ330" s="103">
        <f t="shared" si="129"/>
        <v>0</v>
      </c>
      <c r="AK330" s="136"/>
      <c r="AL330" s="136"/>
      <c r="AM330" s="136"/>
      <c r="AN330" s="105">
        <f t="shared" si="130"/>
        <v>0</v>
      </c>
      <c r="AO330" s="143"/>
      <c r="AP330" s="143"/>
      <c r="AQ330" s="143"/>
      <c r="AR330" s="146"/>
      <c r="AS330" s="224">
        <f t="shared" si="131"/>
        <v>0</v>
      </c>
      <c r="AT330" s="1133"/>
      <c r="AU330" s="126"/>
      <c r="AV330" s="126"/>
      <c r="AW330" s="126"/>
      <c r="AX330" s="126"/>
      <c r="AY330" s="126"/>
      <c r="AZ330" s="274"/>
      <c r="BA330" s="274"/>
      <c r="BB330" s="274"/>
      <c r="BC330" s="274"/>
      <c r="BD330" s="222">
        <f t="shared" si="132"/>
        <v>0</v>
      </c>
      <c r="BE330" s="456">
        <f t="shared" si="133"/>
        <v>0</v>
      </c>
      <c r="BF330" s="132"/>
      <c r="BG330" s="140">
        <f t="shared" si="134"/>
        <v>0</v>
      </c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30">
        <f t="shared" si="135"/>
        <v>0</v>
      </c>
      <c r="BV330" s="132"/>
    </row>
    <row r="331" spans="1:74" ht="14.25" customHeight="1" x14ac:dyDescent="0.25">
      <c r="A331" s="132"/>
      <c r="B331" s="215">
        <v>46317</v>
      </c>
      <c r="C331" s="133"/>
      <c r="D331" s="136"/>
      <c r="E331" s="135"/>
      <c r="F331" s="135"/>
      <c r="G331" s="147">
        <f t="shared" si="127"/>
        <v>0</v>
      </c>
      <c r="H331" s="768"/>
      <c r="I331" s="611"/>
      <c r="J331" s="611"/>
      <c r="K331" s="611"/>
      <c r="L331" s="611"/>
      <c r="M331" s="611"/>
      <c r="N331" s="143"/>
      <c r="O331" s="143"/>
      <c r="P331" s="143"/>
      <c r="Q331" s="143"/>
      <c r="R331" s="143"/>
      <c r="S331" s="143"/>
      <c r="T331" s="143"/>
      <c r="U331" s="143"/>
      <c r="V331" s="143"/>
      <c r="W331" s="103">
        <f t="shared" si="128"/>
        <v>0</v>
      </c>
      <c r="X331" s="611"/>
      <c r="Y331" s="611"/>
      <c r="Z331" s="611"/>
      <c r="AA331" s="611"/>
      <c r="AB331" s="611"/>
      <c r="AC331" s="143"/>
      <c r="AD331" s="143"/>
      <c r="AE331" s="143"/>
      <c r="AF331" s="143"/>
      <c r="AG331" s="143"/>
      <c r="AH331" s="143"/>
      <c r="AI331" s="143"/>
      <c r="AJ331" s="103">
        <f t="shared" si="129"/>
        <v>0</v>
      </c>
      <c r="AK331" s="136"/>
      <c r="AL331" s="136"/>
      <c r="AM331" s="136"/>
      <c r="AN331" s="105">
        <f t="shared" si="130"/>
        <v>0</v>
      </c>
      <c r="AO331" s="143"/>
      <c r="AP331" s="143"/>
      <c r="AQ331" s="143"/>
      <c r="AR331" s="146"/>
      <c r="AS331" s="224">
        <f t="shared" si="131"/>
        <v>0</v>
      </c>
      <c r="AT331" s="1133"/>
      <c r="AU331" s="126"/>
      <c r="AV331" s="126"/>
      <c r="AW331" s="126"/>
      <c r="AX331" s="126"/>
      <c r="AY331" s="126"/>
      <c r="AZ331" s="274"/>
      <c r="BA331" s="274"/>
      <c r="BB331" s="274"/>
      <c r="BC331" s="274"/>
      <c r="BD331" s="222">
        <f t="shared" si="132"/>
        <v>0</v>
      </c>
      <c r="BE331" s="456">
        <f t="shared" si="133"/>
        <v>0</v>
      </c>
      <c r="BF331" s="132"/>
      <c r="BG331" s="140">
        <f t="shared" si="134"/>
        <v>0</v>
      </c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30">
        <f t="shared" si="135"/>
        <v>0</v>
      </c>
      <c r="BV331" s="132"/>
    </row>
    <row r="332" spans="1:74" ht="14.25" customHeight="1" x14ac:dyDescent="0.25">
      <c r="A332" s="132"/>
      <c r="B332" s="215">
        <v>46318</v>
      </c>
      <c r="C332" s="133"/>
      <c r="D332" s="136"/>
      <c r="E332" s="135"/>
      <c r="F332" s="135"/>
      <c r="G332" s="147">
        <f t="shared" si="127"/>
        <v>0</v>
      </c>
      <c r="H332" s="768"/>
      <c r="I332" s="611"/>
      <c r="J332" s="611"/>
      <c r="K332" s="611"/>
      <c r="L332" s="611"/>
      <c r="M332" s="611"/>
      <c r="N332" s="143"/>
      <c r="O332" s="143"/>
      <c r="P332" s="143"/>
      <c r="Q332" s="143"/>
      <c r="R332" s="143"/>
      <c r="S332" s="143"/>
      <c r="T332" s="143"/>
      <c r="U332" s="143"/>
      <c r="V332" s="143"/>
      <c r="W332" s="103">
        <f t="shared" si="128"/>
        <v>0</v>
      </c>
      <c r="X332" s="611"/>
      <c r="Y332" s="611"/>
      <c r="Z332" s="611"/>
      <c r="AA332" s="611"/>
      <c r="AB332" s="611"/>
      <c r="AC332" s="143"/>
      <c r="AD332" s="143"/>
      <c r="AE332" s="143"/>
      <c r="AF332" s="143"/>
      <c r="AG332" s="143"/>
      <c r="AH332" s="143"/>
      <c r="AI332" s="143"/>
      <c r="AJ332" s="103">
        <f t="shared" si="129"/>
        <v>0</v>
      </c>
      <c r="AK332" s="136"/>
      <c r="AL332" s="136"/>
      <c r="AM332" s="136"/>
      <c r="AN332" s="105">
        <f t="shared" si="130"/>
        <v>0</v>
      </c>
      <c r="AO332" s="143"/>
      <c r="AP332" s="143"/>
      <c r="AQ332" s="143"/>
      <c r="AR332" s="146"/>
      <c r="AS332" s="224">
        <f t="shared" si="131"/>
        <v>0</v>
      </c>
      <c r="AT332" s="1133"/>
      <c r="AU332" s="126"/>
      <c r="AV332" s="126"/>
      <c r="AW332" s="126"/>
      <c r="AX332" s="126"/>
      <c r="AY332" s="126"/>
      <c r="AZ332" s="274"/>
      <c r="BA332" s="274"/>
      <c r="BB332" s="274"/>
      <c r="BC332" s="274"/>
      <c r="BD332" s="222">
        <f t="shared" si="132"/>
        <v>0</v>
      </c>
      <c r="BE332" s="456">
        <f t="shared" si="133"/>
        <v>0</v>
      </c>
      <c r="BF332" s="132"/>
      <c r="BG332" s="140">
        <f t="shared" si="134"/>
        <v>0</v>
      </c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30">
        <f t="shared" si="135"/>
        <v>0</v>
      </c>
      <c r="BV332" s="132"/>
    </row>
    <row r="333" spans="1:74" ht="14.25" customHeight="1" x14ac:dyDescent="0.25">
      <c r="A333" s="132"/>
      <c r="B333" s="215">
        <v>46319</v>
      </c>
      <c r="C333" s="133"/>
      <c r="D333" s="136"/>
      <c r="E333" s="135"/>
      <c r="F333" s="135"/>
      <c r="G333" s="147">
        <f t="shared" si="127"/>
        <v>0</v>
      </c>
      <c r="H333" s="768"/>
      <c r="I333" s="611"/>
      <c r="J333" s="611"/>
      <c r="K333" s="611"/>
      <c r="L333" s="611"/>
      <c r="M333" s="611"/>
      <c r="N333" s="143"/>
      <c r="O333" s="143"/>
      <c r="P333" s="143"/>
      <c r="Q333" s="143"/>
      <c r="R333" s="143"/>
      <c r="S333" s="143"/>
      <c r="T333" s="143"/>
      <c r="U333" s="143"/>
      <c r="V333" s="143"/>
      <c r="W333" s="103">
        <f t="shared" si="128"/>
        <v>0</v>
      </c>
      <c r="X333" s="611"/>
      <c r="Y333" s="611"/>
      <c r="Z333" s="611"/>
      <c r="AA333" s="611"/>
      <c r="AB333" s="611"/>
      <c r="AC333" s="143"/>
      <c r="AD333" s="143"/>
      <c r="AE333" s="143"/>
      <c r="AF333" s="143"/>
      <c r="AG333" s="143"/>
      <c r="AH333" s="143"/>
      <c r="AI333" s="143"/>
      <c r="AJ333" s="103">
        <f t="shared" si="129"/>
        <v>0</v>
      </c>
      <c r="AK333" s="136"/>
      <c r="AL333" s="136"/>
      <c r="AM333" s="136"/>
      <c r="AN333" s="105">
        <f t="shared" si="130"/>
        <v>0</v>
      </c>
      <c r="AO333" s="143"/>
      <c r="AP333" s="143"/>
      <c r="AQ333" s="143"/>
      <c r="AR333" s="146"/>
      <c r="AS333" s="224">
        <f t="shared" si="131"/>
        <v>0</v>
      </c>
      <c r="AT333" s="1133"/>
      <c r="AU333" s="126"/>
      <c r="AV333" s="126"/>
      <c r="AW333" s="126"/>
      <c r="AX333" s="126"/>
      <c r="AY333" s="126"/>
      <c r="AZ333" s="274"/>
      <c r="BA333" s="274"/>
      <c r="BB333" s="274"/>
      <c r="BC333" s="274"/>
      <c r="BD333" s="222">
        <f t="shared" si="132"/>
        <v>0</v>
      </c>
      <c r="BE333" s="456">
        <f t="shared" si="133"/>
        <v>0</v>
      </c>
      <c r="BF333" s="132"/>
      <c r="BG333" s="140">
        <f t="shared" si="134"/>
        <v>0</v>
      </c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30">
        <f t="shared" si="135"/>
        <v>0</v>
      </c>
      <c r="BV333" s="132"/>
    </row>
    <row r="334" spans="1:74" ht="14.25" customHeight="1" x14ac:dyDescent="0.25">
      <c r="A334" s="132"/>
      <c r="B334" s="215">
        <v>46320</v>
      </c>
      <c r="C334" s="133"/>
      <c r="D334" s="136"/>
      <c r="E334" s="135"/>
      <c r="F334" s="135"/>
      <c r="G334" s="147">
        <f t="shared" si="127"/>
        <v>0</v>
      </c>
      <c r="H334" s="768"/>
      <c r="I334" s="611"/>
      <c r="J334" s="611"/>
      <c r="K334" s="611"/>
      <c r="L334" s="611"/>
      <c r="M334" s="611"/>
      <c r="N334" s="143"/>
      <c r="O334" s="143"/>
      <c r="P334" s="143"/>
      <c r="Q334" s="143"/>
      <c r="R334" s="143"/>
      <c r="S334" s="143"/>
      <c r="T334" s="143"/>
      <c r="U334" s="143"/>
      <c r="V334" s="143"/>
      <c r="W334" s="103">
        <f t="shared" si="128"/>
        <v>0</v>
      </c>
      <c r="X334" s="611"/>
      <c r="Y334" s="611"/>
      <c r="Z334" s="611"/>
      <c r="AA334" s="611"/>
      <c r="AB334" s="611"/>
      <c r="AC334" s="143"/>
      <c r="AD334" s="143"/>
      <c r="AE334" s="143"/>
      <c r="AF334" s="143"/>
      <c r="AG334" s="143"/>
      <c r="AH334" s="143"/>
      <c r="AI334" s="143"/>
      <c r="AJ334" s="103">
        <f t="shared" si="129"/>
        <v>0</v>
      </c>
      <c r="AK334" s="136"/>
      <c r="AL334" s="136"/>
      <c r="AM334" s="136"/>
      <c r="AN334" s="105">
        <f t="shared" si="130"/>
        <v>0</v>
      </c>
      <c r="AO334" s="143"/>
      <c r="AP334" s="143"/>
      <c r="AQ334" s="143"/>
      <c r="AR334" s="146"/>
      <c r="AS334" s="224">
        <f t="shared" si="131"/>
        <v>0</v>
      </c>
      <c r="AT334" s="1133"/>
      <c r="AU334" s="126"/>
      <c r="AV334" s="126"/>
      <c r="AW334" s="126"/>
      <c r="AX334" s="126"/>
      <c r="AY334" s="126"/>
      <c r="AZ334" s="274"/>
      <c r="BA334" s="274"/>
      <c r="BB334" s="274"/>
      <c r="BC334" s="274"/>
      <c r="BD334" s="222">
        <f t="shared" si="132"/>
        <v>0</v>
      </c>
      <c r="BE334" s="456">
        <f t="shared" si="133"/>
        <v>0</v>
      </c>
      <c r="BF334" s="132"/>
      <c r="BG334" s="140">
        <f t="shared" si="134"/>
        <v>0</v>
      </c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30">
        <f t="shared" si="135"/>
        <v>0</v>
      </c>
      <c r="BV334" s="132"/>
    </row>
    <row r="335" spans="1:74" ht="14.25" customHeight="1" x14ac:dyDescent="0.25">
      <c r="A335" s="132"/>
      <c r="B335" s="215">
        <v>46321</v>
      </c>
      <c r="C335" s="133"/>
      <c r="D335" s="136"/>
      <c r="E335" s="135"/>
      <c r="F335" s="135"/>
      <c r="G335" s="147">
        <f t="shared" si="127"/>
        <v>0</v>
      </c>
      <c r="H335" s="768"/>
      <c r="I335" s="611"/>
      <c r="J335" s="611"/>
      <c r="K335" s="611"/>
      <c r="L335" s="611"/>
      <c r="M335" s="611"/>
      <c r="N335" s="143"/>
      <c r="O335" s="143"/>
      <c r="P335" s="143"/>
      <c r="Q335" s="143"/>
      <c r="R335" s="143"/>
      <c r="S335" s="143"/>
      <c r="T335" s="143"/>
      <c r="U335" s="143"/>
      <c r="V335" s="143"/>
      <c r="W335" s="103">
        <f t="shared" si="128"/>
        <v>0</v>
      </c>
      <c r="X335" s="611"/>
      <c r="Y335" s="611"/>
      <c r="Z335" s="611"/>
      <c r="AA335" s="611"/>
      <c r="AB335" s="611"/>
      <c r="AC335" s="143"/>
      <c r="AD335" s="143"/>
      <c r="AE335" s="143"/>
      <c r="AF335" s="143"/>
      <c r="AG335" s="143"/>
      <c r="AH335" s="143"/>
      <c r="AI335" s="143"/>
      <c r="AJ335" s="103">
        <f t="shared" si="129"/>
        <v>0</v>
      </c>
      <c r="AK335" s="136"/>
      <c r="AL335" s="136"/>
      <c r="AM335" s="136"/>
      <c r="AN335" s="105">
        <f t="shared" si="130"/>
        <v>0</v>
      </c>
      <c r="AO335" s="143"/>
      <c r="AP335" s="143"/>
      <c r="AQ335" s="143"/>
      <c r="AR335" s="146"/>
      <c r="AS335" s="224">
        <f t="shared" si="131"/>
        <v>0</v>
      </c>
      <c r="AT335" s="1133"/>
      <c r="AU335" s="126"/>
      <c r="AV335" s="126"/>
      <c r="AW335" s="126"/>
      <c r="AX335" s="126"/>
      <c r="AY335" s="126"/>
      <c r="AZ335" s="274"/>
      <c r="BA335" s="274"/>
      <c r="BB335" s="274"/>
      <c r="BC335" s="274"/>
      <c r="BD335" s="222">
        <f t="shared" si="132"/>
        <v>0</v>
      </c>
      <c r="BE335" s="456">
        <f t="shared" si="133"/>
        <v>0</v>
      </c>
      <c r="BF335" s="132"/>
      <c r="BG335" s="140">
        <f t="shared" si="134"/>
        <v>0</v>
      </c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30">
        <f t="shared" si="135"/>
        <v>0</v>
      </c>
      <c r="BV335" s="132"/>
    </row>
    <row r="336" spans="1:74" ht="15.75" customHeight="1" x14ac:dyDescent="0.25">
      <c r="A336" s="132"/>
      <c r="B336" s="215">
        <v>46322</v>
      </c>
      <c r="C336" s="133"/>
      <c r="D336" s="136"/>
      <c r="E336" s="135"/>
      <c r="F336" s="135"/>
      <c r="G336" s="147">
        <f t="shared" si="127"/>
        <v>0</v>
      </c>
      <c r="H336" s="768"/>
      <c r="I336" s="611"/>
      <c r="J336" s="611"/>
      <c r="K336" s="611"/>
      <c r="L336" s="611"/>
      <c r="M336" s="611"/>
      <c r="N336" s="143"/>
      <c r="O336" s="143"/>
      <c r="P336" s="143"/>
      <c r="Q336" s="143"/>
      <c r="R336" s="143"/>
      <c r="S336" s="143"/>
      <c r="T336" s="143"/>
      <c r="U336" s="143"/>
      <c r="V336" s="143"/>
      <c r="W336" s="103">
        <f t="shared" si="128"/>
        <v>0</v>
      </c>
      <c r="X336" s="611"/>
      <c r="Y336" s="611"/>
      <c r="Z336" s="611"/>
      <c r="AA336" s="611"/>
      <c r="AB336" s="611"/>
      <c r="AC336" s="143"/>
      <c r="AD336" s="143"/>
      <c r="AE336" s="143"/>
      <c r="AF336" s="143"/>
      <c r="AG336" s="143"/>
      <c r="AH336" s="143"/>
      <c r="AI336" s="143"/>
      <c r="AJ336" s="103">
        <f t="shared" si="129"/>
        <v>0</v>
      </c>
      <c r="AK336" s="136"/>
      <c r="AL336" s="136"/>
      <c r="AM336" s="136"/>
      <c r="AN336" s="105">
        <f t="shared" si="130"/>
        <v>0</v>
      </c>
      <c r="AO336" s="143"/>
      <c r="AP336" s="143"/>
      <c r="AQ336" s="143"/>
      <c r="AR336" s="146"/>
      <c r="AS336" s="224">
        <f t="shared" si="131"/>
        <v>0</v>
      </c>
      <c r="AT336" s="1133"/>
      <c r="AU336" s="126"/>
      <c r="AV336" s="126"/>
      <c r="AW336" s="126"/>
      <c r="AX336" s="126"/>
      <c r="AY336" s="126"/>
      <c r="AZ336" s="274"/>
      <c r="BA336" s="274"/>
      <c r="BB336" s="274"/>
      <c r="BC336" s="274"/>
      <c r="BD336" s="222">
        <f t="shared" si="132"/>
        <v>0</v>
      </c>
      <c r="BE336" s="456">
        <f t="shared" si="133"/>
        <v>0</v>
      </c>
      <c r="BF336" s="132"/>
      <c r="BG336" s="140">
        <f t="shared" si="134"/>
        <v>0</v>
      </c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30">
        <f t="shared" si="135"/>
        <v>0</v>
      </c>
      <c r="BV336" s="132"/>
    </row>
    <row r="337" spans="1:74" ht="14.25" customHeight="1" x14ac:dyDescent="0.25">
      <c r="A337" s="671"/>
      <c r="B337" s="215">
        <v>46323</v>
      </c>
      <c r="C337" s="133"/>
      <c r="D337" s="136"/>
      <c r="E337" s="135"/>
      <c r="F337" s="135"/>
      <c r="G337" s="147">
        <f t="shared" si="127"/>
        <v>0</v>
      </c>
      <c r="H337" s="768"/>
      <c r="I337" s="611"/>
      <c r="J337" s="611"/>
      <c r="K337" s="611"/>
      <c r="L337" s="611"/>
      <c r="M337" s="611"/>
      <c r="N337" s="143"/>
      <c r="O337" s="143"/>
      <c r="P337" s="143"/>
      <c r="Q337" s="143"/>
      <c r="R337" s="143"/>
      <c r="S337" s="143"/>
      <c r="T337" s="143"/>
      <c r="U337" s="143"/>
      <c r="V337" s="143"/>
      <c r="W337" s="103">
        <f t="shared" si="128"/>
        <v>0</v>
      </c>
      <c r="X337" s="611"/>
      <c r="Y337" s="611"/>
      <c r="Z337" s="611"/>
      <c r="AA337" s="611"/>
      <c r="AB337" s="611"/>
      <c r="AC337" s="143"/>
      <c r="AD337" s="143"/>
      <c r="AE337" s="143"/>
      <c r="AF337" s="143"/>
      <c r="AG337" s="143"/>
      <c r="AH337" s="143"/>
      <c r="AI337" s="143"/>
      <c r="AJ337" s="103">
        <f t="shared" si="129"/>
        <v>0</v>
      </c>
      <c r="AK337" s="136"/>
      <c r="AL337" s="136"/>
      <c r="AM337" s="136"/>
      <c r="AN337" s="105">
        <f t="shared" si="130"/>
        <v>0</v>
      </c>
      <c r="AO337" s="143"/>
      <c r="AP337" s="143"/>
      <c r="AQ337" s="143"/>
      <c r="AR337" s="146"/>
      <c r="AS337" s="224">
        <f t="shared" si="131"/>
        <v>0</v>
      </c>
      <c r="AT337" s="1133"/>
      <c r="AU337" s="126"/>
      <c r="AV337" s="126"/>
      <c r="AW337" s="126"/>
      <c r="AX337" s="126"/>
      <c r="AY337" s="126"/>
      <c r="AZ337" s="274"/>
      <c r="BA337" s="274"/>
      <c r="BB337" s="274"/>
      <c r="BC337" s="274"/>
      <c r="BD337" s="222">
        <f t="shared" si="132"/>
        <v>0</v>
      </c>
      <c r="BE337" s="456">
        <f t="shared" si="133"/>
        <v>0</v>
      </c>
      <c r="BF337" s="132"/>
      <c r="BG337" s="140">
        <f t="shared" si="134"/>
        <v>0</v>
      </c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30">
        <f t="shared" si="135"/>
        <v>0</v>
      </c>
      <c r="BV337" s="132"/>
    </row>
    <row r="338" spans="1:74" ht="14.25" customHeight="1" x14ac:dyDescent="0.25">
      <c r="A338" s="132"/>
      <c r="B338" s="215">
        <v>46324</v>
      </c>
      <c r="C338" s="133"/>
      <c r="D338" s="136"/>
      <c r="E338" s="135"/>
      <c r="F338" s="135"/>
      <c r="G338" s="147">
        <f t="shared" si="127"/>
        <v>0</v>
      </c>
      <c r="H338" s="768"/>
      <c r="I338" s="611"/>
      <c r="J338" s="611"/>
      <c r="K338" s="611"/>
      <c r="L338" s="611"/>
      <c r="M338" s="611"/>
      <c r="N338" s="143"/>
      <c r="O338" s="143"/>
      <c r="P338" s="143"/>
      <c r="Q338" s="143"/>
      <c r="R338" s="143"/>
      <c r="S338" s="143"/>
      <c r="T338" s="143"/>
      <c r="U338" s="143"/>
      <c r="V338" s="143"/>
      <c r="W338" s="103">
        <f t="shared" si="128"/>
        <v>0</v>
      </c>
      <c r="X338" s="611"/>
      <c r="Y338" s="611"/>
      <c r="Z338" s="611"/>
      <c r="AA338" s="611"/>
      <c r="AB338" s="611"/>
      <c r="AC338" s="143"/>
      <c r="AD338" s="143"/>
      <c r="AE338" s="143"/>
      <c r="AF338" s="143"/>
      <c r="AG338" s="143"/>
      <c r="AH338" s="143"/>
      <c r="AI338" s="143"/>
      <c r="AJ338" s="103">
        <f t="shared" si="129"/>
        <v>0</v>
      </c>
      <c r="AK338" s="136"/>
      <c r="AL338" s="136"/>
      <c r="AM338" s="136"/>
      <c r="AN338" s="105">
        <f t="shared" si="130"/>
        <v>0</v>
      </c>
      <c r="AO338" s="143"/>
      <c r="AP338" s="143"/>
      <c r="AQ338" s="143"/>
      <c r="AR338" s="146"/>
      <c r="AS338" s="224">
        <f t="shared" si="131"/>
        <v>0</v>
      </c>
      <c r="AT338" s="1133"/>
      <c r="AU338" s="126"/>
      <c r="AV338" s="126"/>
      <c r="AW338" s="126"/>
      <c r="AX338" s="126"/>
      <c r="AY338" s="126"/>
      <c r="AZ338" s="274"/>
      <c r="BA338" s="274"/>
      <c r="BB338" s="274"/>
      <c r="BC338" s="274"/>
      <c r="BD338" s="222">
        <f t="shared" si="132"/>
        <v>0</v>
      </c>
      <c r="BE338" s="456">
        <f t="shared" si="133"/>
        <v>0</v>
      </c>
      <c r="BF338" s="132"/>
      <c r="BG338" s="140">
        <f t="shared" si="134"/>
        <v>0</v>
      </c>
      <c r="BH338" s="141"/>
      <c r="BI338" s="141"/>
      <c r="BJ338" s="141"/>
      <c r="BK338" s="141"/>
      <c r="BL338" s="141"/>
      <c r="BM338" s="141"/>
      <c r="BN338" s="141"/>
      <c r="BO338" s="141"/>
      <c r="BP338" s="141"/>
      <c r="BQ338" s="141"/>
      <c r="BR338" s="141"/>
      <c r="BS338" s="141"/>
      <c r="BT338" s="141"/>
      <c r="BU338" s="130">
        <f t="shared" si="135"/>
        <v>0</v>
      </c>
      <c r="BV338" s="132"/>
    </row>
    <row r="339" spans="1:74" ht="14.25" customHeight="1" x14ac:dyDescent="0.25">
      <c r="A339" s="132"/>
      <c r="B339" s="215">
        <v>46325</v>
      </c>
      <c r="C339" s="133"/>
      <c r="D339" s="136"/>
      <c r="E339" s="135"/>
      <c r="F339" s="135"/>
      <c r="G339" s="147">
        <f t="shared" si="127"/>
        <v>0</v>
      </c>
      <c r="H339" s="768"/>
      <c r="I339" s="611"/>
      <c r="J339" s="611"/>
      <c r="K339" s="611"/>
      <c r="L339" s="611"/>
      <c r="M339" s="611"/>
      <c r="N339" s="143"/>
      <c r="O339" s="143"/>
      <c r="P339" s="143"/>
      <c r="Q339" s="143"/>
      <c r="R339" s="143"/>
      <c r="S339" s="143"/>
      <c r="T339" s="143"/>
      <c r="U339" s="143"/>
      <c r="V339" s="143"/>
      <c r="W339" s="103">
        <f t="shared" si="128"/>
        <v>0</v>
      </c>
      <c r="X339" s="611"/>
      <c r="Y339" s="611"/>
      <c r="Z339" s="611"/>
      <c r="AA339" s="611"/>
      <c r="AB339" s="611"/>
      <c r="AC339" s="143"/>
      <c r="AD339" s="143"/>
      <c r="AE339" s="143"/>
      <c r="AF339" s="143"/>
      <c r="AG339" s="143"/>
      <c r="AH339" s="143"/>
      <c r="AI339" s="143"/>
      <c r="AJ339" s="103">
        <f t="shared" si="129"/>
        <v>0</v>
      </c>
      <c r="AK339" s="136"/>
      <c r="AL339" s="136"/>
      <c r="AM339" s="136"/>
      <c r="AN339" s="105">
        <f t="shared" si="130"/>
        <v>0</v>
      </c>
      <c r="AO339" s="143"/>
      <c r="AP339" s="143"/>
      <c r="AQ339" s="143"/>
      <c r="AR339" s="146"/>
      <c r="AS339" s="224">
        <f t="shared" si="131"/>
        <v>0</v>
      </c>
      <c r="AT339" s="1133"/>
      <c r="AU339" s="126"/>
      <c r="AV339" s="126"/>
      <c r="AW339" s="126"/>
      <c r="AX339" s="126"/>
      <c r="AY339" s="126"/>
      <c r="AZ339" s="274"/>
      <c r="BA339" s="274"/>
      <c r="BB339" s="274"/>
      <c r="BC339" s="274"/>
      <c r="BD339" s="222">
        <f t="shared" si="132"/>
        <v>0</v>
      </c>
      <c r="BE339" s="456">
        <f t="shared" si="133"/>
        <v>0</v>
      </c>
      <c r="BF339" s="132"/>
      <c r="BG339" s="140">
        <f t="shared" si="134"/>
        <v>0</v>
      </c>
      <c r="BH339" s="141"/>
      <c r="BI339" s="141"/>
      <c r="BJ339" s="141"/>
      <c r="BK339" s="141"/>
      <c r="BL339" s="141"/>
      <c r="BM339" s="141"/>
      <c r="BN339" s="141"/>
      <c r="BO339" s="141"/>
      <c r="BP339" s="141"/>
      <c r="BQ339" s="141"/>
      <c r="BR339" s="141"/>
      <c r="BS339" s="141"/>
      <c r="BT339" s="141"/>
      <c r="BU339" s="130">
        <f t="shared" si="135"/>
        <v>0</v>
      </c>
      <c r="BV339" s="132"/>
    </row>
    <row r="340" spans="1:74" ht="14.25" customHeight="1" x14ac:dyDescent="0.25">
      <c r="A340" s="3"/>
      <c r="B340" s="215">
        <v>46326</v>
      </c>
      <c r="C340" s="277"/>
      <c r="D340" s="278"/>
      <c r="E340" s="279"/>
      <c r="F340" s="279"/>
      <c r="G340" s="147">
        <f t="shared" si="127"/>
        <v>0</v>
      </c>
      <c r="H340" s="788"/>
      <c r="I340" s="613"/>
      <c r="J340" s="613"/>
      <c r="K340" s="613"/>
      <c r="L340" s="613"/>
      <c r="M340" s="613"/>
      <c r="N340" s="157"/>
      <c r="O340" s="157"/>
      <c r="P340" s="157"/>
      <c r="Q340" s="157"/>
      <c r="R340" s="157"/>
      <c r="S340" s="157"/>
      <c r="T340" s="157"/>
      <c r="U340" s="157"/>
      <c r="V340" s="157"/>
      <c r="W340" s="103">
        <f t="shared" si="128"/>
        <v>0</v>
      </c>
      <c r="X340" s="613"/>
      <c r="Y340" s="613"/>
      <c r="Z340" s="613"/>
      <c r="AA340" s="613"/>
      <c r="AB340" s="613"/>
      <c r="AC340" s="157"/>
      <c r="AD340" s="157"/>
      <c r="AE340" s="157"/>
      <c r="AF340" s="157"/>
      <c r="AG340" s="157"/>
      <c r="AH340" s="157"/>
      <c r="AI340" s="157"/>
      <c r="AJ340" s="103">
        <f t="shared" si="129"/>
        <v>0</v>
      </c>
      <c r="AK340" s="278"/>
      <c r="AL340" s="278"/>
      <c r="AM340" s="278"/>
      <c r="AN340" s="105">
        <f t="shared" si="130"/>
        <v>0</v>
      </c>
      <c r="AO340" s="157"/>
      <c r="AP340" s="157"/>
      <c r="AQ340" s="157"/>
      <c r="AR340" s="160"/>
      <c r="AS340" s="224">
        <f t="shared" si="131"/>
        <v>0</v>
      </c>
      <c r="AT340" s="1134"/>
      <c r="AU340" s="138"/>
      <c r="AV340" s="138"/>
      <c r="AW340" s="138"/>
      <c r="AX340" s="138"/>
      <c r="AY340" s="138"/>
      <c r="AZ340" s="296"/>
      <c r="BA340" s="296"/>
      <c r="BB340" s="296"/>
      <c r="BC340" s="296"/>
      <c r="BD340" s="222">
        <f t="shared" si="132"/>
        <v>0</v>
      </c>
      <c r="BE340" s="1139">
        <f t="shared" si="133"/>
        <v>0</v>
      </c>
      <c r="BF340" s="3"/>
      <c r="BG340" s="281">
        <f t="shared" si="134"/>
        <v>0</v>
      </c>
      <c r="BH340" s="282"/>
      <c r="BI340" s="282"/>
      <c r="BJ340" s="282"/>
      <c r="BK340" s="282"/>
      <c r="BL340" s="282"/>
      <c r="BM340" s="282"/>
      <c r="BN340" s="282"/>
      <c r="BO340" s="282"/>
      <c r="BP340" s="282"/>
      <c r="BQ340" s="129"/>
      <c r="BR340" s="282"/>
      <c r="BS340" s="282"/>
      <c r="BT340" s="282"/>
      <c r="BU340" s="164">
        <f t="shared" si="135"/>
        <v>0</v>
      </c>
      <c r="BV340" s="3"/>
    </row>
    <row r="341" spans="1:74" ht="14.25" customHeight="1" x14ac:dyDescent="0.25">
      <c r="A341" s="3"/>
      <c r="B341" s="2" t="s">
        <v>84</v>
      </c>
      <c r="C341" s="166">
        <f t="shared" ref="C341:I341" si="136">SUM(C310:C340)</f>
        <v>0</v>
      </c>
      <c r="D341" s="166">
        <f t="shared" si="136"/>
        <v>0</v>
      </c>
      <c r="E341" s="166">
        <f t="shared" si="136"/>
        <v>0</v>
      </c>
      <c r="F341" s="166">
        <f t="shared" si="136"/>
        <v>0</v>
      </c>
      <c r="G341" s="166">
        <f t="shared" si="136"/>
        <v>0</v>
      </c>
      <c r="H341" s="166">
        <f t="shared" si="136"/>
        <v>0</v>
      </c>
      <c r="I341" s="166">
        <f t="shared" si="136"/>
        <v>0</v>
      </c>
      <c r="J341" s="166"/>
      <c r="K341" s="166"/>
      <c r="L341" s="166"/>
      <c r="M341" s="166"/>
      <c r="N341" s="166">
        <f t="shared" ref="N341:W341" si="137">SUM(N310:N340)</f>
        <v>0</v>
      </c>
      <c r="O341" s="166">
        <f t="shared" si="137"/>
        <v>0</v>
      </c>
      <c r="P341" s="166">
        <f t="shared" si="137"/>
        <v>0</v>
      </c>
      <c r="Q341" s="166">
        <f t="shared" si="137"/>
        <v>0</v>
      </c>
      <c r="R341" s="166">
        <f t="shared" si="137"/>
        <v>0</v>
      </c>
      <c r="S341" s="166">
        <f t="shared" si="137"/>
        <v>0</v>
      </c>
      <c r="T341" s="166">
        <f t="shared" si="137"/>
        <v>0</v>
      </c>
      <c r="U341" s="166">
        <f t="shared" si="137"/>
        <v>0</v>
      </c>
      <c r="V341" s="166">
        <f t="shared" si="137"/>
        <v>0</v>
      </c>
      <c r="W341" s="166">
        <f t="shared" si="137"/>
        <v>0</v>
      </c>
      <c r="X341" s="617"/>
      <c r="Y341" s="617"/>
      <c r="Z341" s="617"/>
      <c r="AA341" s="617"/>
      <c r="AB341" s="617"/>
      <c r="AC341" s="166">
        <f t="shared" ref="AC341:AL341" si="138">SUM(AC310:AC340)</f>
        <v>0</v>
      </c>
      <c r="AD341" s="166">
        <f t="shared" si="138"/>
        <v>0</v>
      </c>
      <c r="AE341" s="166">
        <f t="shared" si="138"/>
        <v>0</v>
      </c>
      <c r="AF341" s="166">
        <f t="shared" si="138"/>
        <v>0</v>
      </c>
      <c r="AG341" s="166">
        <f t="shared" si="138"/>
        <v>0</v>
      </c>
      <c r="AH341" s="166">
        <f t="shared" si="138"/>
        <v>0</v>
      </c>
      <c r="AI341" s="166">
        <f t="shared" si="138"/>
        <v>0</v>
      </c>
      <c r="AJ341" s="166">
        <f t="shared" si="138"/>
        <v>0</v>
      </c>
      <c r="AK341" s="166">
        <f t="shared" si="138"/>
        <v>0</v>
      </c>
      <c r="AL341" s="166">
        <f t="shared" si="138"/>
        <v>0</v>
      </c>
      <c r="AM341" s="166"/>
      <c r="AN341" s="166">
        <f t="shared" ref="AN341:BE341" si="139">SUM(AN310:AN340)</f>
        <v>0</v>
      </c>
      <c r="AO341" s="166">
        <f t="shared" si="139"/>
        <v>0</v>
      </c>
      <c r="AP341" s="166">
        <f t="shared" si="139"/>
        <v>0</v>
      </c>
      <c r="AQ341" s="166">
        <f t="shared" si="139"/>
        <v>0</v>
      </c>
      <c r="AR341" s="166">
        <f t="shared" si="139"/>
        <v>0</v>
      </c>
      <c r="AS341" s="166">
        <f t="shared" si="139"/>
        <v>0</v>
      </c>
      <c r="AT341" s="165">
        <f t="shared" si="139"/>
        <v>0</v>
      </c>
      <c r="AU341" s="165">
        <f t="shared" si="139"/>
        <v>0</v>
      </c>
      <c r="AV341" s="165">
        <f t="shared" si="139"/>
        <v>0</v>
      </c>
      <c r="AW341" s="165">
        <f t="shared" si="139"/>
        <v>0</v>
      </c>
      <c r="AX341" s="165">
        <f t="shared" si="139"/>
        <v>0</v>
      </c>
      <c r="AY341" s="165">
        <f t="shared" si="139"/>
        <v>0</v>
      </c>
      <c r="AZ341" s="166">
        <f t="shared" si="139"/>
        <v>0</v>
      </c>
      <c r="BA341" s="166">
        <f t="shared" si="139"/>
        <v>0</v>
      </c>
      <c r="BB341" s="166">
        <f t="shared" si="139"/>
        <v>0</v>
      </c>
      <c r="BC341" s="166">
        <f t="shared" si="139"/>
        <v>0</v>
      </c>
      <c r="BD341" s="166">
        <f t="shared" si="139"/>
        <v>0</v>
      </c>
      <c r="BE341" s="617">
        <f t="shared" si="139"/>
        <v>0</v>
      </c>
      <c r="BF341" s="132"/>
      <c r="BG341" s="166">
        <f t="shared" ref="BG341:BU341" si="140">SUM(BG310:BG340)</f>
        <v>0</v>
      </c>
      <c r="BH341" s="166">
        <f t="shared" si="140"/>
        <v>0</v>
      </c>
      <c r="BI341" s="166">
        <f t="shared" si="140"/>
        <v>0</v>
      </c>
      <c r="BJ341" s="166">
        <f t="shared" si="140"/>
        <v>0</v>
      </c>
      <c r="BK341" s="166">
        <f t="shared" si="140"/>
        <v>0</v>
      </c>
      <c r="BL341" s="166">
        <f t="shared" si="140"/>
        <v>0</v>
      </c>
      <c r="BM341" s="166">
        <f t="shared" si="140"/>
        <v>0</v>
      </c>
      <c r="BN341" s="166">
        <f t="shared" si="140"/>
        <v>0</v>
      </c>
      <c r="BO341" s="166">
        <f t="shared" si="140"/>
        <v>0</v>
      </c>
      <c r="BP341" s="166">
        <f t="shared" si="140"/>
        <v>0</v>
      </c>
      <c r="BQ341" s="166">
        <f t="shared" si="140"/>
        <v>0</v>
      </c>
      <c r="BR341" s="166">
        <f t="shared" si="140"/>
        <v>0</v>
      </c>
      <c r="BS341" s="166">
        <f t="shared" si="140"/>
        <v>0</v>
      </c>
      <c r="BT341" s="166">
        <f t="shared" si="140"/>
        <v>0</v>
      </c>
      <c r="BU341" s="166">
        <f t="shared" si="140"/>
        <v>0</v>
      </c>
      <c r="BV341" s="132"/>
    </row>
    <row r="342" spans="1:74" ht="14.25" customHeight="1" x14ac:dyDescent="0.25">
      <c r="A342" s="1"/>
      <c r="B342" s="2"/>
      <c r="C342" s="3"/>
      <c r="D342" s="3"/>
      <c r="E342" s="3"/>
      <c r="F342" s="3"/>
      <c r="G342" s="4"/>
      <c r="H342" s="1"/>
      <c r="I342" s="1"/>
      <c r="J342" s="1"/>
      <c r="K342" s="1"/>
      <c r="L342" s="1"/>
      <c r="M342" s="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"/>
      <c r="Y342" s="1"/>
      <c r="Z342" s="1"/>
      <c r="AA342" s="1"/>
      <c r="AB342" s="1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4"/>
      <c r="AO342" s="3"/>
      <c r="AP342" s="3"/>
      <c r="AQ342" s="3"/>
      <c r="AR342" s="3"/>
      <c r="AS342" s="3"/>
      <c r="AT342" s="1"/>
      <c r="AU342" s="3"/>
      <c r="AV342" s="3"/>
      <c r="AW342" s="3"/>
      <c r="AX342" s="3"/>
      <c r="AY342" s="3"/>
      <c r="AZ342" s="3"/>
      <c r="BA342" s="3"/>
      <c r="BB342" s="3"/>
      <c r="BC342" s="3"/>
      <c r="BD342" s="4"/>
      <c r="BE342" s="1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spans="1:74" ht="14.25" customHeight="1" x14ac:dyDescent="0.25">
      <c r="A343" s="1"/>
      <c r="B343" s="2"/>
      <c r="C343" s="3"/>
      <c r="D343" s="3"/>
      <c r="E343" s="3"/>
      <c r="F343" s="3"/>
      <c r="G343" s="4"/>
      <c r="H343" s="1"/>
      <c r="I343" s="1"/>
      <c r="J343" s="1"/>
      <c r="K343" s="1"/>
      <c r="L343" s="1"/>
      <c r="M343" s="1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"/>
      <c r="Y343" s="1"/>
      <c r="Z343" s="1"/>
      <c r="AA343" s="1"/>
      <c r="AB343" s="1"/>
      <c r="AC343" s="3"/>
      <c r="AD343" s="3"/>
      <c r="AE343" s="3"/>
      <c r="AF343" s="3"/>
      <c r="AG343" s="3"/>
      <c r="AH343" s="3"/>
      <c r="AI343" s="3"/>
      <c r="AJ343" s="176"/>
      <c r="AK343" s="3"/>
      <c r="AL343" s="3"/>
      <c r="AM343" s="3"/>
      <c r="AN343" s="4"/>
      <c r="AO343" s="3"/>
      <c r="AP343" s="3"/>
      <c r="AQ343" s="3"/>
      <c r="AR343" s="3"/>
      <c r="AS343" s="3"/>
      <c r="AT343" s="1"/>
      <c r="AU343" s="3"/>
      <c r="AV343" s="3"/>
      <c r="AW343" s="3"/>
      <c r="AX343" s="3"/>
      <c r="AY343" s="3"/>
      <c r="AZ343" s="3"/>
      <c r="BA343" s="3"/>
      <c r="BB343" s="3"/>
      <c r="BC343" s="3"/>
      <c r="BD343" s="305"/>
      <c r="BE343" s="1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spans="1:74" ht="14.25" customHeight="1" x14ac:dyDescent="0.25">
      <c r="A344" s="3"/>
      <c r="B344" s="491">
        <v>45962</v>
      </c>
      <c r="C344" s="94"/>
      <c r="D344" s="104"/>
      <c r="E344" s="97"/>
      <c r="F344" s="97"/>
      <c r="G344" s="265">
        <f t="shared" ref="G344:G373" si="141">+C344+D344+E344+F344</f>
        <v>0</v>
      </c>
      <c r="H344" s="778"/>
      <c r="I344" s="619"/>
      <c r="J344" s="619"/>
      <c r="K344" s="619"/>
      <c r="L344" s="619"/>
      <c r="M344" s="619"/>
      <c r="N344" s="186"/>
      <c r="O344" s="186"/>
      <c r="P344" s="186"/>
      <c r="Q344" s="186"/>
      <c r="R344" s="186"/>
      <c r="S344" s="186"/>
      <c r="T344" s="186"/>
      <c r="U344" s="186"/>
      <c r="V344" s="186"/>
      <c r="W344" s="103">
        <f t="shared" ref="W344:W373" si="142">SUM(H344:V344)</f>
        <v>0</v>
      </c>
      <c r="X344" s="619"/>
      <c r="Y344" s="619"/>
      <c r="Z344" s="619"/>
      <c r="AA344" s="619"/>
      <c r="AB344" s="619"/>
      <c r="AC344" s="186"/>
      <c r="AD344" s="186"/>
      <c r="AE344" s="186"/>
      <c r="AF344" s="186"/>
      <c r="AG344" s="186"/>
      <c r="AH344" s="186"/>
      <c r="AI344" s="186"/>
      <c r="AJ344" s="103">
        <f t="shared" ref="AJ344:AJ373" si="143">SUM(X344:AI344)</f>
        <v>0</v>
      </c>
      <c r="AK344" s="104"/>
      <c r="AL344" s="104"/>
      <c r="AM344" s="104"/>
      <c r="AN344" s="191">
        <f t="shared" ref="AN344:AN373" si="144">+AK344+AL344+AM344</f>
        <v>0</v>
      </c>
      <c r="AO344" s="186"/>
      <c r="AP344" s="186"/>
      <c r="AQ344" s="186"/>
      <c r="AR344" s="193"/>
      <c r="AS344" s="266">
        <f t="shared" ref="AS344:AS373" si="145">+G344-W344-AJ344-AN344-AO344-AP344-AQ344-AR344</f>
        <v>0</v>
      </c>
      <c r="AT344" s="427"/>
      <c r="AU344" s="109"/>
      <c r="AV344" s="109"/>
      <c r="AW344" s="109"/>
      <c r="AX344" s="127"/>
      <c r="AY344" s="109"/>
      <c r="AZ344" s="127"/>
      <c r="BA344" s="127"/>
      <c r="BB344" s="127"/>
      <c r="BC344" s="109"/>
      <c r="BD344" s="222">
        <f t="shared" ref="BD344:BD373" si="146">SUM(AT344:BC344)-BB344</f>
        <v>0</v>
      </c>
      <c r="BE344" s="1051">
        <f t="shared" ref="BE344:BE373" si="147">+AS344-BD344</f>
        <v>0</v>
      </c>
      <c r="BF344" s="3"/>
      <c r="BG344" s="114">
        <f t="shared" ref="BG344:BG373" si="148">SUM(BH344:BT344)</f>
        <v>0</v>
      </c>
      <c r="BH344" s="115"/>
      <c r="BI344" s="115"/>
      <c r="BJ344" s="115"/>
      <c r="BK344" s="115"/>
      <c r="BL344" s="115"/>
      <c r="BM344" s="115"/>
      <c r="BN344" s="115"/>
      <c r="BO344" s="115"/>
      <c r="BP344" s="115"/>
      <c r="BQ344" s="115"/>
      <c r="BR344" s="115"/>
      <c r="BS344" s="115"/>
      <c r="BT344" s="115"/>
      <c r="BU344" s="116">
        <f t="shared" ref="BU344:BU373" si="149">+BE344-BG344</f>
        <v>0</v>
      </c>
      <c r="BV344" s="3"/>
    </row>
    <row r="345" spans="1:74" ht="14.25" customHeight="1" x14ac:dyDescent="0.25">
      <c r="A345" s="3"/>
      <c r="B345" s="491">
        <v>45963</v>
      </c>
      <c r="C345" s="118"/>
      <c r="D345" s="123"/>
      <c r="E345" s="120"/>
      <c r="F345" s="120"/>
      <c r="G345" s="147">
        <f t="shared" si="141"/>
        <v>0</v>
      </c>
      <c r="H345" s="768"/>
      <c r="I345" s="611"/>
      <c r="J345" s="611"/>
      <c r="K345" s="611"/>
      <c r="L345" s="611"/>
      <c r="M345" s="611"/>
      <c r="N345" s="143"/>
      <c r="O345" s="143"/>
      <c r="P345" s="143"/>
      <c r="Q345" s="143"/>
      <c r="R345" s="143"/>
      <c r="S345" s="143"/>
      <c r="T345" s="143"/>
      <c r="U345" s="143"/>
      <c r="V345" s="143"/>
      <c r="W345" s="103">
        <f t="shared" si="142"/>
        <v>0</v>
      </c>
      <c r="X345" s="611"/>
      <c r="Y345" s="611"/>
      <c r="Z345" s="611"/>
      <c r="AA345" s="611"/>
      <c r="AB345" s="611"/>
      <c r="AC345" s="143"/>
      <c r="AD345" s="143"/>
      <c r="AE345" s="143"/>
      <c r="AF345" s="143"/>
      <c r="AG345" s="143"/>
      <c r="AH345" s="143"/>
      <c r="AI345" s="143"/>
      <c r="AJ345" s="103">
        <f t="shared" si="143"/>
        <v>0</v>
      </c>
      <c r="AK345" s="123"/>
      <c r="AL345" s="123"/>
      <c r="AM345" s="123"/>
      <c r="AN345" s="105">
        <f t="shared" si="144"/>
        <v>0</v>
      </c>
      <c r="AO345" s="143"/>
      <c r="AP345" s="143"/>
      <c r="AQ345" s="143"/>
      <c r="AR345" s="146"/>
      <c r="AS345" s="224">
        <f t="shared" si="145"/>
        <v>0</v>
      </c>
      <c r="AT345" s="433"/>
      <c r="AU345" s="126"/>
      <c r="AV345" s="126"/>
      <c r="AW345" s="126"/>
      <c r="AX345" s="127"/>
      <c r="AY345" s="126"/>
      <c r="AZ345" s="127"/>
      <c r="BA345" s="127"/>
      <c r="BB345" s="127"/>
      <c r="BC345" s="126"/>
      <c r="BD345" s="222">
        <f t="shared" si="146"/>
        <v>0</v>
      </c>
      <c r="BE345" s="1055">
        <f t="shared" si="147"/>
        <v>0</v>
      </c>
      <c r="BF345" s="3"/>
      <c r="BG345" s="113">
        <f t="shared" si="148"/>
        <v>0</v>
      </c>
      <c r="BH345" s="129"/>
      <c r="BI345" s="129"/>
      <c r="BJ345" s="129"/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30">
        <f t="shared" si="149"/>
        <v>0</v>
      </c>
      <c r="BV345" s="3"/>
    </row>
    <row r="346" spans="1:74" ht="14.25" customHeight="1" x14ac:dyDescent="0.25">
      <c r="A346" s="3"/>
      <c r="B346" s="491">
        <v>45964</v>
      </c>
      <c r="C346" s="118"/>
      <c r="D346" s="123"/>
      <c r="E346" s="120"/>
      <c r="F346" s="120"/>
      <c r="G346" s="147">
        <f t="shared" si="141"/>
        <v>0</v>
      </c>
      <c r="H346" s="768"/>
      <c r="I346" s="611"/>
      <c r="J346" s="611"/>
      <c r="K346" s="611"/>
      <c r="L346" s="611"/>
      <c r="M346" s="611"/>
      <c r="N346" s="143"/>
      <c r="O346" s="143"/>
      <c r="P346" s="143"/>
      <c r="Q346" s="143"/>
      <c r="R346" s="143"/>
      <c r="S346" s="143"/>
      <c r="T346" s="143"/>
      <c r="U346" s="143"/>
      <c r="V346" s="143"/>
      <c r="W346" s="103">
        <f t="shared" si="142"/>
        <v>0</v>
      </c>
      <c r="X346" s="611"/>
      <c r="Y346" s="611"/>
      <c r="Z346" s="611"/>
      <c r="AA346" s="611"/>
      <c r="AB346" s="611"/>
      <c r="AC346" s="143"/>
      <c r="AD346" s="143"/>
      <c r="AE346" s="143"/>
      <c r="AF346" s="143"/>
      <c r="AG346" s="143"/>
      <c r="AH346" s="143"/>
      <c r="AI346" s="143"/>
      <c r="AJ346" s="103">
        <f t="shared" si="143"/>
        <v>0</v>
      </c>
      <c r="AK346" s="123"/>
      <c r="AL346" s="123"/>
      <c r="AM346" s="123"/>
      <c r="AN346" s="105">
        <f t="shared" si="144"/>
        <v>0</v>
      </c>
      <c r="AO346" s="143"/>
      <c r="AP346" s="143"/>
      <c r="AQ346" s="143"/>
      <c r="AR346" s="146"/>
      <c r="AS346" s="224">
        <f t="shared" si="145"/>
        <v>0</v>
      </c>
      <c r="AT346" s="433"/>
      <c r="AU346" s="126"/>
      <c r="AV346" s="126"/>
      <c r="AW346" s="126"/>
      <c r="AX346" s="127"/>
      <c r="AY346" s="126"/>
      <c r="AZ346" s="127"/>
      <c r="BA346" s="127"/>
      <c r="BB346" s="127"/>
      <c r="BC346" s="126"/>
      <c r="BD346" s="222">
        <f t="shared" si="146"/>
        <v>0</v>
      </c>
      <c r="BE346" s="1055">
        <f t="shared" si="147"/>
        <v>0</v>
      </c>
      <c r="BF346" s="3"/>
      <c r="BG346" s="113">
        <f t="shared" si="148"/>
        <v>0</v>
      </c>
      <c r="BH346" s="129"/>
      <c r="BI346" s="129"/>
      <c r="BJ346" s="129"/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30">
        <f t="shared" si="149"/>
        <v>0</v>
      </c>
      <c r="BV346" s="3"/>
    </row>
    <row r="347" spans="1:74" ht="14.25" customHeight="1" x14ac:dyDescent="0.25">
      <c r="A347" s="3"/>
      <c r="B347" s="491">
        <v>45965</v>
      </c>
      <c r="C347" s="118"/>
      <c r="D347" s="123"/>
      <c r="E347" s="120"/>
      <c r="F347" s="120"/>
      <c r="G347" s="147">
        <f t="shared" si="141"/>
        <v>0</v>
      </c>
      <c r="H347" s="768"/>
      <c r="I347" s="611"/>
      <c r="J347" s="611"/>
      <c r="K347" s="611"/>
      <c r="L347" s="611"/>
      <c r="M347" s="611"/>
      <c r="N347" s="143"/>
      <c r="O347" s="143"/>
      <c r="P347" s="143"/>
      <c r="Q347" s="143"/>
      <c r="R347" s="143"/>
      <c r="S347" s="143"/>
      <c r="T347" s="143"/>
      <c r="U347" s="143"/>
      <c r="V347" s="143"/>
      <c r="W347" s="103">
        <f t="shared" si="142"/>
        <v>0</v>
      </c>
      <c r="X347" s="611"/>
      <c r="Y347" s="611"/>
      <c r="Z347" s="611"/>
      <c r="AA347" s="611"/>
      <c r="AB347" s="611"/>
      <c r="AC347" s="143"/>
      <c r="AD347" s="143"/>
      <c r="AE347" s="143"/>
      <c r="AF347" s="143"/>
      <c r="AG347" s="143"/>
      <c r="AH347" s="143"/>
      <c r="AI347" s="143"/>
      <c r="AJ347" s="103">
        <f t="shared" si="143"/>
        <v>0</v>
      </c>
      <c r="AK347" s="123"/>
      <c r="AL347" s="123"/>
      <c r="AM347" s="123"/>
      <c r="AN347" s="105">
        <f t="shared" si="144"/>
        <v>0</v>
      </c>
      <c r="AO347" s="143"/>
      <c r="AP347" s="143"/>
      <c r="AQ347" s="143"/>
      <c r="AR347" s="146"/>
      <c r="AS347" s="224">
        <f t="shared" si="145"/>
        <v>0</v>
      </c>
      <c r="AT347" s="433"/>
      <c r="AU347" s="126"/>
      <c r="AV347" s="126"/>
      <c r="AW347" s="126"/>
      <c r="AX347" s="127"/>
      <c r="AY347" s="126"/>
      <c r="AZ347" s="127"/>
      <c r="BA347" s="127"/>
      <c r="BB347" s="127"/>
      <c r="BC347" s="126"/>
      <c r="BD347" s="222">
        <f t="shared" si="146"/>
        <v>0</v>
      </c>
      <c r="BE347" s="1055">
        <f t="shared" si="147"/>
        <v>0</v>
      </c>
      <c r="BF347" s="3"/>
      <c r="BG347" s="113">
        <f t="shared" si="148"/>
        <v>0</v>
      </c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30">
        <f t="shared" si="149"/>
        <v>0</v>
      </c>
      <c r="BV347" s="3"/>
    </row>
    <row r="348" spans="1:74" ht="14.25" customHeight="1" x14ac:dyDescent="0.25">
      <c r="A348" s="3"/>
      <c r="B348" s="491">
        <v>45966</v>
      </c>
      <c r="C348" s="118"/>
      <c r="D348" s="123"/>
      <c r="E348" s="120"/>
      <c r="F348" s="120"/>
      <c r="G348" s="147">
        <f t="shared" si="141"/>
        <v>0</v>
      </c>
      <c r="H348" s="768"/>
      <c r="I348" s="611"/>
      <c r="J348" s="611"/>
      <c r="K348" s="611"/>
      <c r="L348" s="611"/>
      <c r="M348" s="611"/>
      <c r="N348" s="143"/>
      <c r="O348" s="143"/>
      <c r="P348" s="143"/>
      <c r="Q348" s="143"/>
      <c r="R348" s="143"/>
      <c r="S348" s="143"/>
      <c r="T348" s="143"/>
      <c r="U348" s="143"/>
      <c r="V348" s="143"/>
      <c r="W348" s="103">
        <f t="shared" si="142"/>
        <v>0</v>
      </c>
      <c r="X348" s="611"/>
      <c r="Y348" s="611"/>
      <c r="Z348" s="611"/>
      <c r="AA348" s="611"/>
      <c r="AB348" s="611"/>
      <c r="AC348" s="143"/>
      <c r="AD348" s="143"/>
      <c r="AE348" s="143"/>
      <c r="AF348" s="143"/>
      <c r="AG348" s="143"/>
      <c r="AH348" s="143"/>
      <c r="AI348" s="143"/>
      <c r="AJ348" s="103">
        <f t="shared" si="143"/>
        <v>0</v>
      </c>
      <c r="AK348" s="123"/>
      <c r="AL348" s="123"/>
      <c r="AM348" s="123"/>
      <c r="AN348" s="105">
        <f t="shared" si="144"/>
        <v>0</v>
      </c>
      <c r="AO348" s="143"/>
      <c r="AP348" s="143"/>
      <c r="AQ348" s="143"/>
      <c r="AR348" s="146"/>
      <c r="AS348" s="224">
        <f t="shared" si="145"/>
        <v>0</v>
      </c>
      <c r="AT348" s="433"/>
      <c r="AU348" s="126"/>
      <c r="AV348" s="126"/>
      <c r="AW348" s="126"/>
      <c r="AX348" s="127"/>
      <c r="AY348" s="126"/>
      <c r="AZ348" s="127"/>
      <c r="BA348" s="127"/>
      <c r="BB348" s="127"/>
      <c r="BC348" s="126"/>
      <c r="BD348" s="222">
        <f t="shared" si="146"/>
        <v>0</v>
      </c>
      <c r="BE348" s="1055">
        <f t="shared" si="147"/>
        <v>0</v>
      </c>
      <c r="BF348" s="3"/>
      <c r="BG348" s="113">
        <f t="shared" si="148"/>
        <v>0</v>
      </c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30">
        <f t="shared" si="149"/>
        <v>0</v>
      </c>
      <c r="BV348" s="3"/>
    </row>
    <row r="349" spans="1:74" ht="14.25" customHeight="1" x14ac:dyDescent="0.25">
      <c r="A349" s="3"/>
      <c r="B349" s="491">
        <v>45967</v>
      </c>
      <c r="C349" s="118"/>
      <c r="D349" s="123"/>
      <c r="E349" s="120"/>
      <c r="F349" s="120"/>
      <c r="G349" s="147">
        <f t="shared" si="141"/>
        <v>0</v>
      </c>
      <c r="H349" s="768"/>
      <c r="I349" s="611"/>
      <c r="J349" s="611"/>
      <c r="K349" s="611"/>
      <c r="L349" s="611"/>
      <c r="M349" s="611"/>
      <c r="N349" s="143"/>
      <c r="O349" s="143"/>
      <c r="P349" s="143"/>
      <c r="Q349" s="143"/>
      <c r="R349" s="143"/>
      <c r="S349" s="143"/>
      <c r="T349" s="143"/>
      <c r="U349" s="143"/>
      <c r="V349" s="143"/>
      <c r="W349" s="103">
        <f t="shared" si="142"/>
        <v>0</v>
      </c>
      <c r="X349" s="611"/>
      <c r="Y349" s="611"/>
      <c r="Z349" s="611"/>
      <c r="AA349" s="611"/>
      <c r="AB349" s="611"/>
      <c r="AC349" s="143"/>
      <c r="AD349" s="143"/>
      <c r="AE349" s="143"/>
      <c r="AF349" s="143"/>
      <c r="AG349" s="143"/>
      <c r="AH349" s="143"/>
      <c r="AI349" s="143"/>
      <c r="AJ349" s="103">
        <f t="shared" si="143"/>
        <v>0</v>
      </c>
      <c r="AK349" s="123"/>
      <c r="AL349" s="123"/>
      <c r="AM349" s="123"/>
      <c r="AN349" s="105">
        <f t="shared" si="144"/>
        <v>0</v>
      </c>
      <c r="AO349" s="143"/>
      <c r="AP349" s="143"/>
      <c r="AQ349" s="143"/>
      <c r="AR349" s="146"/>
      <c r="AS349" s="224">
        <f t="shared" si="145"/>
        <v>0</v>
      </c>
      <c r="AT349" s="433"/>
      <c r="AU349" s="126"/>
      <c r="AV349" s="126"/>
      <c r="AW349" s="126"/>
      <c r="AX349" s="127"/>
      <c r="AY349" s="126"/>
      <c r="AZ349" s="127"/>
      <c r="BA349" s="127"/>
      <c r="BB349" s="127"/>
      <c r="BC349" s="126"/>
      <c r="BD349" s="222">
        <f t="shared" si="146"/>
        <v>0</v>
      </c>
      <c r="BE349" s="1055">
        <f t="shared" si="147"/>
        <v>0</v>
      </c>
      <c r="BF349" s="3"/>
      <c r="BG349" s="113">
        <f t="shared" si="148"/>
        <v>0</v>
      </c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30">
        <f t="shared" si="149"/>
        <v>0</v>
      </c>
      <c r="BV349" s="3"/>
    </row>
    <row r="350" spans="1:74" ht="14.25" customHeight="1" x14ac:dyDescent="0.25">
      <c r="A350" s="132"/>
      <c r="B350" s="491">
        <v>45968</v>
      </c>
      <c r="C350" s="133"/>
      <c r="D350" s="136"/>
      <c r="E350" s="135"/>
      <c r="F350" s="135"/>
      <c r="G350" s="147">
        <f t="shared" si="141"/>
        <v>0</v>
      </c>
      <c r="H350" s="768"/>
      <c r="I350" s="611"/>
      <c r="J350" s="611"/>
      <c r="K350" s="611"/>
      <c r="L350" s="611"/>
      <c r="M350" s="611"/>
      <c r="N350" s="143"/>
      <c r="O350" s="143"/>
      <c r="P350" s="143"/>
      <c r="Q350" s="143"/>
      <c r="R350" s="143"/>
      <c r="S350" s="143"/>
      <c r="T350" s="143"/>
      <c r="U350" s="143"/>
      <c r="V350" s="143"/>
      <c r="W350" s="103">
        <f t="shared" si="142"/>
        <v>0</v>
      </c>
      <c r="X350" s="611"/>
      <c r="Y350" s="611"/>
      <c r="Z350" s="611"/>
      <c r="AA350" s="611"/>
      <c r="AB350" s="611"/>
      <c r="AC350" s="143"/>
      <c r="AD350" s="143"/>
      <c r="AE350" s="143"/>
      <c r="AF350" s="143"/>
      <c r="AG350" s="143"/>
      <c r="AH350" s="143"/>
      <c r="AI350" s="143"/>
      <c r="AJ350" s="103">
        <f t="shared" si="143"/>
        <v>0</v>
      </c>
      <c r="AK350" s="136"/>
      <c r="AL350" s="136"/>
      <c r="AM350" s="136"/>
      <c r="AN350" s="105">
        <f t="shared" si="144"/>
        <v>0</v>
      </c>
      <c r="AO350" s="143"/>
      <c r="AP350" s="143"/>
      <c r="AQ350" s="143"/>
      <c r="AR350" s="146"/>
      <c r="AS350" s="224">
        <f t="shared" si="145"/>
        <v>0</v>
      </c>
      <c r="AT350" s="433"/>
      <c r="AU350" s="126"/>
      <c r="AV350" s="126"/>
      <c r="AW350" s="126"/>
      <c r="AX350" s="127"/>
      <c r="AY350" s="126"/>
      <c r="AZ350" s="127"/>
      <c r="BA350" s="127"/>
      <c r="BB350" s="127"/>
      <c r="BC350" s="126"/>
      <c r="BD350" s="222">
        <f t="shared" si="146"/>
        <v>0</v>
      </c>
      <c r="BE350" s="456">
        <f t="shared" si="147"/>
        <v>0</v>
      </c>
      <c r="BF350" s="132"/>
      <c r="BG350" s="140">
        <f t="shared" si="148"/>
        <v>0</v>
      </c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30">
        <f t="shared" si="149"/>
        <v>0</v>
      </c>
      <c r="BV350" s="132"/>
    </row>
    <row r="351" spans="1:74" ht="14.25" customHeight="1" x14ac:dyDescent="0.25">
      <c r="A351" s="132"/>
      <c r="B351" s="491">
        <v>45969</v>
      </c>
      <c r="C351" s="133"/>
      <c r="D351" s="136"/>
      <c r="E351" s="135"/>
      <c r="F351" s="135"/>
      <c r="G351" s="147">
        <f t="shared" si="141"/>
        <v>0</v>
      </c>
      <c r="H351" s="768"/>
      <c r="I351" s="611"/>
      <c r="J351" s="611"/>
      <c r="K351" s="611"/>
      <c r="L351" s="611"/>
      <c r="M351" s="611"/>
      <c r="N351" s="143"/>
      <c r="O351" s="143"/>
      <c r="P351" s="143"/>
      <c r="Q351" s="143"/>
      <c r="R351" s="143"/>
      <c r="S351" s="143"/>
      <c r="T351" s="143"/>
      <c r="U351" s="143"/>
      <c r="V351" s="143"/>
      <c r="W351" s="103">
        <f t="shared" si="142"/>
        <v>0</v>
      </c>
      <c r="X351" s="611"/>
      <c r="Y351" s="611"/>
      <c r="Z351" s="611"/>
      <c r="AA351" s="611"/>
      <c r="AB351" s="611"/>
      <c r="AC351" s="143"/>
      <c r="AD351" s="143"/>
      <c r="AE351" s="143"/>
      <c r="AF351" s="143"/>
      <c r="AG351" s="143"/>
      <c r="AH351" s="143"/>
      <c r="AI351" s="143"/>
      <c r="AJ351" s="103">
        <f t="shared" si="143"/>
        <v>0</v>
      </c>
      <c r="AK351" s="136"/>
      <c r="AL351" s="136"/>
      <c r="AM351" s="136"/>
      <c r="AN351" s="105">
        <f t="shared" si="144"/>
        <v>0</v>
      </c>
      <c r="AO351" s="143"/>
      <c r="AP351" s="143"/>
      <c r="AQ351" s="143"/>
      <c r="AR351" s="146"/>
      <c r="AS351" s="224">
        <f t="shared" si="145"/>
        <v>0</v>
      </c>
      <c r="AT351" s="433"/>
      <c r="AU351" s="126"/>
      <c r="AV351" s="126"/>
      <c r="AW351" s="126"/>
      <c r="AX351" s="127"/>
      <c r="AY351" s="126"/>
      <c r="AZ351" s="127"/>
      <c r="BA351" s="127"/>
      <c r="BB351" s="127"/>
      <c r="BC351" s="126"/>
      <c r="BD351" s="222">
        <f t="shared" si="146"/>
        <v>0</v>
      </c>
      <c r="BE351" s="456">
        <f t="shared" si="147"/>
        <v>0</v>
      </c>
      <c r="BF351" s="132"/>
      <c r="BG351" s="140">
        <f t="shared" si="148"/>
        <v>0</v>
      </c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30">
        <f t="shared" si="149"/>
        <v>0</v>
      </c>
      <c r="BV351" s="132"/>
    </row>
    <row r="352" spans="1:74" ht="14.25" customHeight="1" x14ac:dyDescent="0.25">
      <c r="A352" s="132"/>
      <c r="B352" s="491">
        <v>45970</v>
      </c>
      <c r="C352" s="133"/>
      <c r="D352" s="136"/>
      <c r="E352" s="135"/>
      <c r="F352" s="135"/>
      <c r="G352" s="147">
        <f t="shared" si="141"/>
        <v>0</v>
      </c>
      <c r="H352" s="768"/>
      <c r="I352" s="611"/>
      <c r="J352" s="611"/>
      <c r="K352" s="611"/>
      <c r="L352" s="611"/>
      <c r="M352" s="611"/>
      <c r="N352" s="143"/>
      <c r="O352" s="143"/>
      <c r="P352" s="143"/>
      <c r="Q352" s="143"/>
      <c r="R352" s="143"/>
      <c r="S352" s="143"/>
      <c r="T352" s="143"/>
      <c r="U352" s="143"/>
      <c r="V352" s="143"/>
      <c r="W352" s="103">
        <f t="shared" si="142"/>
        <v>0</v>
      </c>
      <c r="X352" s="611"/>
      <c r="Y352" s="611"/>
      <c r="Z352" s="611"/>
      <c r="AA352" s="611"/>
      <c r="AB352" s="611"/>
      <c r="AC352" s="143"/>
      <c r="AD352" s="143"/>
      <c r="AE352" s="143"/>
      <c r="AF352" s="143"/>
      <c r="AG352" s="143"/>
      <c r="AH352" s="143"/>
      <c r="AI352" s="143"/>
      <c r="AJ352" s="103">
        <f t="shared" si="143"/>
        <v>0</v>
      </c>
      <c r="AK352" s="136"/>
      <c r="AL352" s="136"/>
      <c r="AM352" s="136"/>
      <c r="AN352" s="105">
        <f t="shared" si="144"/>
        <v>0</v>
      </c>
      <c r="AO352" s="143"/>
      <c r="AP352" s="143"/>
      <c r="AQ352" s="143"/>
      <c r="AR352" s="146"/>
      <c r="AS352" s="224">
        <f t="shared" si="145"/>
        <v>0</v>
      </c>
      <c r="AT352" s="433"/>
      <c r="AU352" s="126"/>
      <c r="AV352" s="126"/>
      <c r="AW352" s="126"/>
      <c r="AX352" s="127"/>
      <c r="AY352" s="126"/>
      <c r="AZ352" s="127"/>
      <c r="BA352" s="127"/>
      <c r="BB352" s="127"/>
      <c r="BC352" s="126"/>
      <c r="BD352" s="222">
        <f t="shared" si="146"/>
        <v>0</v>
      </c>
      <c r="BE352" s="456">
        <f t="shared" si="147"/>
        <v>0</v>
      </c>
      <c r="BF352" s="132"/>
      <c r="BG352" s="140">
        <f t="shared" si="148"/>
        <v>0</v>
      </c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30">
        <f t="shared" si="149"/>
        <v>0</v>
      </c>
      <c r="BV352" s="132"/>
    </row>
    <row r="353" spans="1:74" ht="14.25" customHeight="1" x14ac:dyDescent="0.25">
      <c r="A353" s="132"/>
      <c r="B353" s="491">
        <v>45971</v>
      </c>
      <c r="C353" s="133"/>
      <c r="D353" s="136"/>
      <c r="E353" s="135"/>
      <c r="F353" s="135"/>
      <c r="G353" s="147">
        <f t="shared" si="141"/>
        <v>0</v>
      </c>
      <c r="H353" s="768"/>
      <c r="I353" s="611"/>
      <c r="J353" s="611"/>
      <c r="K353" s="611"/>
      <c r="L353" s="611"/>
      <c r="M353" s="611"/>
      <c r="N353" s="143"/>
      <c r="O353" s="143"/>
      <c r="P353" s="143"/>
      <c r="Q353" s="143"/>
      <c r="R353" s="143"/>
      <c r="S353" s="143"/>
      <c r="T353" s="143"/>
      <c r="U353" s="143"/>
      <c r="V353" s="143"/>
      <c r="W353" s="103">
        <f t="shared" si="142"/>
        <v>0</v>
      </c>
      <c r="X353" s="611"/>
      <c r="Y353" s="611"/>
      <c r="Z353" s="611"/>
      <c r="AA353" s="611"/>
      <c r="AB353" s="611"/>
      <c r="AC353" s="143"/>
      <c r="AD353" s="143"/>
      <c r="AE353" s="143"/>
      <c r="AF353" s="143"/>
      <c r="AG353" s="143"/>
      <c r="AH353" s="143"/>
      <c r="AI353" s="143"/>
      <c r="AJ353" s="103">
        <f t="shared" si="143"/>
        <v>0</v>
      </c>
      <c r="AK353" s="136"/>
      <c r="AL353" s="136"/>
      <c r="AM353" s="136"/>
      <c r="AN353" s="105">
        <f t="shared" si="144"/>
        <v>0</v>
      </c>
      <c r="AO353" s="143"/>
      <c r="AP353" s="143"/>
      <c r="AQ353" s="143"/>
      <c r="AR353" s="146"/>
      <c r="AS353" s="224">
        <f t="shared" si="145"/>
        <v>0</v>
      </c>
      <c r="AT353" s="433"/>
      <c r="AU353" s="126"/>
      <c r="AV353" s="126"/>
      <c r="AW353" s="126"/>
      <c r="AX353" s="127"/>
      <c r="AY353" s="126"/>
      <c r="AZ353" s="127"/>
      <c r="BA353" s="127"/>
      <c r="BB353" s="127"/>
      <c r="BC353" s="126"/>
      <c r="BD353" s="222">
        <f t="shared" si="146"/>
        <v>0</v>
      </c>
      <c r="BE353" s="456">
        <f t="shared" si="147"/>
        <v>0</v>
      </c>
      <c r="BF353" s="132"/>
      <c r="BG353" s="140">
        <f t="shared" si="148"/>
        <v>0</v>
      </c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30">
        <f t="shared" si="149"/>
        <v>0</v>
      </c>
      <c r="BV353" s="132"/>
    </row>
    <row r="354" spans="1:74" ht="14.25" customHeight="1" x14ac:dyDescent="0.25">
      <c r="A354" s="132"/>
      <c r="B354" s="491">
        <v>45972</v>
      </c>
      <c r="C354" s="133"/>
      <c r="D354" s="136"/>
      <c r="E354" s="135"/>
      <c r="F354" s="135"/>
      <c r="G354" s="147">
        <f t="shared" si="141"/>
        <v>0</v>
      </c>
      <c r="H354" s="768"/>
      <c r="I354" s="611"/>
      <c r="J354" s="611"/>
      <c r="K354" s="611"/>
      <c r="L354" s="611"/>
      <c r="M354" s="611"/>
      <c r="N354" s="143"/>
      <c r="O354" s="143"/>
      <c r="P354" s="143"/>
      <c r="Q354" s="143"/>
      <c r="R354" s="143"/>
      <c r="S354" s="143"/>
      <c r="T354" s="143"/>
      <c r="U354" s="143"/>
      <c r="V354" s="143"/>
      <c r="W354" s="103">
        <f t="shared" si="142"/>
        <v>0</v>
      </c>
      <c r="X354" s="611"/>
      <c r="Y354" s="611"/>
      <c r="Z354" s="611"/>
      <c r="AA354" s="611"/>
      <c r="AB354" s="611"/>
      <c r="AC354" s="143"/>
      <c r="AD354" s="143"/>
      <c r="AE354" s="143"/>
      <c r="AF354" s="143"/>
      <c r="AG354" s="143"/>
      <c r="AH354" s="143"/>
      <c r="AI354" s="143"/>
      <c r="AJ354" s="103">
        <f t="shared" si="143"/>
        <v>0</v>
      </c>
      <c r="AK354" s="136"/>
      <c r="AL354" s="136"/>
      <c r="AM354" s="136"/>
      <c r="AN354" s="105">
        <f t="shared" si="144"/>
        <v>0</v>
      </c>
      <c r="AO354" s="143"/>
      <c r="AP354" s="143"/>
      <c r="AQ354" s="143"/>
      <c r="AR354" s="146"/>
      <c r="AS354" s="224">
        <f t="shared" si="145"/>
        <v>0</v>
      </c>
      <c r="AT354" s="433"/>
      <c r="AU354" s="126"/>
      <c r="AV354" s="126"/>
      <c r="AW354" s="126"/>
      <c r="AX354" s="127"/>
      <c r="AY354" s="126"/>
      <c r="AZ354" s="127"/>
      <c r="BA354" s="127"/>
      <c r="BB354" s="127"/>
      <c r="BC354" s="126"/>
      <c r="BD354" s="222">
        <f t="shared" si="146"/>
        <v>0</v>
      </c>
      <c r="BE354" s="456">
        <f t="shared" si="147"/>
        <v>0</v>
      </c>
      <c r="BF354" s="132"/>
      <c r="BG354" s="140">
        <f t="shared" si="148"/>
        <v>0</v>
      </c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30">
        <f t="shared" si="149"/>
        <v>0</v>
      </c>
      <c r="BV354" s="132"/>
    </row>
    <row r="355" spans="1:74" ht="14.25" customHeight="1" x14ac:dyDescent="0.25">
      <c r="A355" s="132"/>
      <c r="B355" s="491">
        <v>45973</v>
      </c>
      <c r="C355" s="133"/>
      <c r="D355" s="136"/>
      <c r="E355" s="135"/>
      <c r="F355" s="135"/>
      <c r="G355" s="147">
        <f t="shared" si="141"/>
        <v>0</v>
      </c>
      <c r="H355" s="768"/>
      <c r="I355" s="611"/>
      <c r="J355" s="611"/>
      <c r="K355" s="611"/>
      <c r="L355" s="611"/>
      <c r="M355" s="611"/>
      <c r="N355" s="143"/>
      <c r="O355" s="143"/>
      <c r="P355" s="143"/>
      <c r="Q355" s="143"/>
      <c r="R355" s="143"/>
      <c r="S355" s="143"/>
      <c r="T355" s="143"/>
      <c r="U355" s="143"/>
      <c r="V355" s="143"/>
      <c r="W355" s="103">
        <f t="shared" si="142"/>
        <v>0</v>
      </c>
      <c r="X355" s="611"/>
      <c r="Y355" s="611"/>
      <c r="Z355" s="611"/>
      <c r="AA355" s="611"/>
      <c r="AB355" s="611"/>
      <c r="AC355" s="143"/>
      <c r="AD355" s="143"/>
      <c r="AE355" s="143"/>
      <c r="AF355" s="143"/>
      <c r="AG355" s="143"/>
      <c r="AH355" s="143"/>
      <c r="AI355" s="143"/>
      <c r="AJ355" s="103">
        <f t="shared" si="143"/>
        <v>0</v>
      </c>
      <c r="AK355" s="136"/>
      <c r="AL355" s="136"/>
      <c r="AM355" s="136"/>
      <c r="AN355" s="105">
        <f t="shared" si="144"/>
        <v>0</v>
      </c>
      <c r="AO355" s="143"/>
      <c r="AP355" s="143"/>
      <c r="AQ355" s="143"/>
      <c r="AR355" s="146"/>
      <c r="AS355" s="224">
        <f t="shared" si="145"/>
        <v>0</v>
      </c>
      <c r="AT355" s="433"/>
      <c r="AU355" s="126"/>
      <c r="AV355" s="126"/>
      <c r="AW355" s="126"/>
      <c r="AX355" s="127"/>
      <c r="AY355" s="126"/>
      <c r="AZ355" s="127"/>
      <c r="BA355" s="127"/>
      <c r="BB355" s="127"/>
      <c r="BC355" s="126"/>
      <c r="BD355" s="222">
        <f t="shared" si="146"/>
        <v>0</v>
      </c>
      <c r="BE355" s="456">
        <f t="shared" si="147"/>
        <v>0</v>
      </c>
      <c r="BF355" s="132"/>
      <c r="BG355" s="140">
        <f t="shared" si="148"/>
        <v>0</v>
      </c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30">
        <f t="shared" si="149"/>
        <v>0</v>
      </c>
      <c r="BV355" s="132"/>
    </row>
    <row r="356" spans="1:74" ht="14.25" customHeight="1" x14ac:dyDescent="0.25">
      <c r="A356" s="132"/>
      <c r="B356" s="491">
        <v>45974</v>
      </c>
      <c r="C356" s="133"/>
      <c r="D356" s="136"/>
      <c r="E356" s="135"/>
      <c r="F356" s="135"/>
      <c r="G356" s="147">
        <f t="shared" si="141"/>
        <v>0</v>
      </c>
      <c r="H356" s="768"/>
      <c r="I356" s="611"/>
      <c r="J356" s="611"/>
      <c r="K356" s="611"/>
      <c r="L356" s="611"/>
      <c r="M356" s="611"/>
      <c r="N356" s="143"/>
      <c r="O356" s="143"/>
      <c r="P356" s="143"/>
      <c r="Q356" s="143"/>
      <c r="R356" s="143"/>
      <c r="S356" s="143"/>
      <c r="T356" s="143"/>
      <c r="U356" s="143"/>
      <c r="V356" s="143"/>
      <c r="W356" s="103">
        <f t="shared" si="142"/>
        <v>0</v>
      </c>
      <c r="X356" s="611"/>
      <c r="Y356" s="611"/>
      <c r="Z356" s="611"/>
      <c r="AA356" s="611"/>
      <c r="AB356" s="611"/>
      <c r="AC356" s="143"/>
      <c r="AD356" s="143"/>
      <c r="AE356" s="143"/>
      <c r="AF356" s="143"/>
      <c r="AG356" s="143"/>
      <c r="AH356" s="143"/>
      <c r="AI356" s="143"/>
      <c r="AJ356" s="103">
        <f t="shared" si="143"/>
        <v>0</v>
      </c>
      <c r="AK356" s="136"/>
      <c r="AL356" s="136"/>
      <c r="AM356" s="136"/>
      <c r="AN356" s="105">
        <f t="shared" si="144"/>
        <v>0</v>
      </c>
      <c r="AO356" s="143"/>
      <c r="AP356" s="143"/>
      <c r="AQ356" s="143"/>
      <c r="AR356" s="146"/>
      <c r="AS356" s="224">
        <f t="shared" si="145"/>
        <v>0</v>
      </c>
      <c r="AT356" s="433"/>
      <c r="AU356" s="126"/>
      <c r="AV356" s="126"/>
      <c r="AW356" s="126"/>
      <c r="AX356" s="127"/>
      <c r="AY356" s="126"/>
      <c r="AZ356" s="127"/>
      <c r="BA356" s="127"/>
      <c r="BB356" s="127"/>
      <c r="BC356" s="126"/>
      <c r="BD356" s="222">
        <f t="shared" si="146"/>
        <v>0</v>
      </c>
      <c r="BE356" s="456">
        <f t="shared" si="147"/>
        <v>0</v>
      </c>
      <c r="BF356" s="132"/>
      <c r="BG356" s="140">
        <f t="shared" si="148"/>
        <v>0</v>
      </c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30">
        <f t="shared" si="149"/>
        <v>0</v>
      </c>
      <c r="BV356" s="132"/>
    </row>
    <row r="357" spans="1:74" ht="14.25" customHeight="1" x14ac:dyDescent="0.25">
      <c r="A357" s="132"/>
      <c r="B357" s="491">
        <v>45975</v>
      </c>
      <c r="C357" s="133"/>
      <c r="D357" s="136"/>
      <c r="E357" s="135"/>
      <c r="F357" s="135"/>
      <c r="G357" s="147">
        <f t="shared" si="141"/>
        <v>0</v>
      </c>
      <c r="H357" s="768"/>
      <c r="I357" s="611"/>
      <c r="J357" s="611"/>
      <c r="K357" s="611"/>
      <c r="L357" s="611"/>
      <c r="M357" s="611"/>
      <c r="N357" s="143"/>
      <c r="O357" s="143"/>
      <c r="P357" s="143"/>
      <c r="Q357" s="143"/>
      <c r="R357" s="143"/>
      <c r="S357" s="143"/>
      <c r="T357" s="143"/>
      <c r="U357" s="143"/>
      <c r="V357" s="143"/>
      <c r="W357" s="103">
        <f t="shared" si="142"/>
        <v>0</v>
      </c>
      <c r="X357" s="611"/>
      <c r="Y357" s="611"/>
      <c r="Z357" s="611"/>
      <c r="AA357" s="611"/>
      <c r="AB357" s="611"/>
      <c r="AC357" s="143"/>
      <c r="AD357" s="143"/>
      <c r="AE357" s="143"/>
      <c r="AF357" s="143"/>
      <c r="AG357" s="143"/>
      <c r="AH357" s="143"/>
      <c r="AI357" s="143"/>
      <c r="AJ357" s="103">
        <f t="shared" si="143"/>
        <v>0</v>
      </c>
      <c r="AK357" s="136"/>
      <c r="AL357" s="136"/>
      <c r="AM357" s="136"/>
      <c r="AN357" s="105">
        <f t="shared" si="144"/>
        <v>0</v>
      </c>
      <c r="AO357" s="143"/>
      <c r="AP357" s="143"/>
      <c r="AQ357" s="143"/>
      <c r="AR357" s="146"/>
      <c r="AS357" s="224">
        <f t="shared" si="145"/>
        <v>0</v>
      </c>
      <c r="AT357" s="433"/>
      <c r="AU357" s="126"/>
      <c r="AV357" s="126"/>
      <c r="AW357" s="126"/>
      <c r="AX357" s="127"/>
      <c r="AY357" s="126"/>
      <c r="AZ357" s="127"/>
      <c r="BA357" s="127"/>
      <c r="BB357" s="127"/>
      <c r="BC357" s="126"/>
      <c r="BD357" s="222">
        <f t="shared" si="146"/>
        <v>0</v>
      </c>
      <c r="BE357" s="456">
        <f t="shared" si="147"/>
        <v>0</v>
      </c>
      <c r="BF357" s="132"/>
      <c r="BG357" s="140">
        <f t="shared" si="148"/>
        <v>0</v>
      </c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30">
        <f t="shared" si="149"/>
        <v>0</v>
      </c>
      <c r="BV357" s="132"/>
    </row>
    <row r="358" spans="1:74" ht="14.25" customHeight="1" x14ac:dyDescent="0.25">
      <c r="A358" s="132"/>
      <c r="B358" s="491">
        <v>45976</v>
      </c>
      <c r="C358" s="133"/>
      <c r="D358" s="136"/>
      <c r="E358" s="135"/>
      <c r="F358" s="135"/>
      <c r="G358" s="147">
        <f t="shared" si="141"/>
        <v>0</v>
      </c>
      <c r="H358" s="768"/>
      <c r="I358" s="611"/>
      <c r="J358" s="611"/>
      <c r="K358" s="611"/>
      <c r="L358" s="611"/>
      <c r="M358" s="611"/>
      <c r="N358" s="143"/>
      <c r="O358" s="143"/>
      <c r="P358" s="143"/>
      <c r="Q358" s="143"/>
      <c r="R358" s="143"/>
      <c r="S358" s="143"/>
      <c r="T358" s="143"/>
      <c r="U358" s="143"/>
      <c r="V358" s="143"/>
      <c r="W358" s="103">
        <f t="shared" si="142"/>
        <v>0</v>
      </c>
      <c r="X358" s="611"/>
      <c r="Y358" s="611"/>
      <c r="Z358" s="611"/>
      <c r="AA358" s="611"/>
      <c r="AB358" s="611"/>
      <c r="AC358" s="143"/>
      <c r="AD358" s="143"/>
      <c r="AE358" s="143"/>
      <c r="AF358" s="143"/>
      <c r="AG358" s="143"/>
      <c r="AH358" s="143"/>
      <c r="AI358" s="143"/>
      <c r="AJ358" s="103">
        <f t="shared" si="143"/>
        <v>0</v>
      </c>
      <c r="AK358" s="136"/>
      <c r="AL358" s="136"/>
      <c r="AM358" s="136"/>
      <c r="AN358" s="105">
        <f t="shared" si="144"/>
        <v>0</v>
      </c>
      <c r="AO358" s="143"/>
      <c r="AP358" s="143"/>
      <c r="AQ358" s="143"/>
      <c r="AR358" s="146"/>
      <c r="AS358" s="224">
        <f t="shared" si="145"/>
        <v>0</v>
      </c>
      <c r="AT358" s="433"/>
      <c r="AU358" s="126"/>
      <c r="AV358" s="126"/>
      <c r="AW358" s="126"/>
      <c r="AX358" s="127"/>
      <c r="AY358" s="126"/>
      <c r="AZ358" s="127"/>
      <c r="BA358" s="127"/>
      <c r="BB358" s="127"/>
      <c r="BC358" s="126"/>
      <c r="BD358" s="222">
        <f t="shared" si="146"/>
        <v>0</v>
      </c>
      <c r="BE358" s="456">
        <f t="shared" si="147"/>
        <v>0</v>
      </c>
      <c r="BF358" s="132"/>
      <c r="BG358" s="140">
        <f t="shared" si="148"/>
        <v>0</v>
      </c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385"/>
      <c r="BS358" s="141"/>
      <c r="BT358" s="141"/>
      <c r="BU358" s="130">
        <f t="shared" si="149"/>
        <v>0</v>
      </c>
      <c r="BV358" s="132"/>
    </row>
    <row r="359" spans="1:74" ht="14.25" customHeight="1" x14ac:dyDescent="0.25">
      <c r="A359" s="132"/>
      <c r="B359" s="491">
        <v>45977</v>
      </c>
      <c r="C359" s="133"/>
      <c r="D359" s="136"/>
      <c r="E359" s="135"/>
      <c r="F359" s="135"/>
      <c r="G359" s="147">
        <f t="shared" si="141"/>
        <v>0</v>
      </c>
      <c r="H359" s="768"/>
      <c r="I359" s="611"/>
      <c r="J359" s="611"/>
      <c r="K359" s="611"/>
      <c r="L359" s="611"/>
      <c r="M359" s="611"/>
      <c r="N359" s="143"/>
      <c r="O359" s="143"/>
      <c r="P359" s="143"/>
      <c r="Q359" s="143"/>
      <c r="R359" s="143"/>
      <c r="S359" s="143"/>
      <c r="T359" s="143"/>
      <c r="U359" s="143"/>
      <c r="V359" s="143"/>
      <c r="W359" s="103">
        <f t="shared" si="142"/>
        <v>0</v>
      </c>
      <c r="X359" s="611"/>
      <c r="Y359" s="611"/>
      <c r="Z359" s="611"/>
      <c r="AA359" s="611"/>
      <c r="AB359" s="611"/>
      <c r="AC359" s="143"/>
      <c r="AD359" s="143"/>
      <c r="AE359" s="143"/>
      <c r="AF359" s="143"/>
      <c r="AG359" s="143"/>
      <c r="AH359" s="143"/>
      <c r="AI359" s="143"/>
      <c r="AJ359" s="103">
        <f t="shared" si="143"/>
        <v>0</v>
      </c>
      <c r="AK359" s="136"/>
      <c r="AL359" s="136"/>
      <c r="AM359" s="136"/>
      <c r="AN359" s="105">
        <f t="shared" si="144"/>
        <v>0</v>
      </c>
      <c r="AO359" s="143"/>
      <c r="AP359" s="143"/>
      <c r="AQ359" s="143"/>
      <c r="AR359" s="146"/>
      <c r="AS359" s="224">
        <f t="shared" si="145"/>
        <v>0</v>
      </c>
      <c r="AT359" s="433"/>
      <c r="AU359" s="126"/>
      <c r="AV359" s="126"/>
      <c r="AW359" s="126"/>
      <c r="AX359" s="127"/>
      <c r="AY359" s="126"/>
      <c r="AZ359" s="127"/>
      <c r="BA359" s="127"/>
      <c r="BB359" s="127"/>
      <c r="BC359" s="126"/>
      <c r="BD359" s="222">
        <f t="shared" si="146"/>
        <v>0</v>
      </c>
      <c r="BE359" s="456">
        <f t="shared" si="147"/>
        <v>0</v>
      </c>
      <c r="BF359" s="132"/>
      <c r="BG359" s="140">
        <f t="shared" si="148"/>
        <v>0</v>
      </c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30">
        <f t="shared" si="149"/>
        <v>0</v>
      </c>
      <c r="BV359" s="132"/>
    </row>
    <row r="360" spans="1:74" ht="14.25" customHeight="1" x14ac:dyDescent="0.25">
      <c r="A360" s="132"/>
      <c r="B360" s="491">
        <v>45978</v>
      </c>
      <c r="C360" s="133"/>
      <c r="D360" s="136"/>
      <c r="E360" s="135"/>
      <c r="F360" s="135"/>
      <c r="G360" s="147">
        <f t="shared" si="141"/>
        <v>0</v>
      </c>
      <c r="H360" s="768"/>
      <c r="I360" s="611"/>
      <c r="J360" s="611"/>
      <c r="K360" s="611"/>
      <c r="L360" s="611"/>
      <c r="M360" s="611"/>
      <c r="N360" s="143"/>
      <c r="O360" s="143"/>
      <c r="P360" s="143"/>
      <c r="Q360" s="143"/>
      <c r="R360" s="143"/>
      <c r="S360" s="143"/>
      <c r="T360" s="143"/>
      <c r="U360" s="143"/>
      <c r="V360" s="143"/>
      <c r="W360" s="103">
        <f t="shared" si="142"/>
        <v>0</v>
      </c>
      <c r="X360" s="611"/>
      <c r="Y360" s="611"/>
      <c r="Z360" s="611"/>
      <c r="AA360" s="611"/>
      <c r="AB360" s="611"/>
      <c r="AC360" s="143"/>
      <c r="AD360" s="143"/>
      <c r="AE360" s="143"/>
      <c r="AF360" s="143"/>
      <c r="AG360" s="143"/>
      <c r="AH360" s="143"/>
      <c r="AI360" s="143"/>
      <c r="AJ360" s="103">
        <f t="shared" si="143"/>
        <v>0</v>
      </c>
      <c r="AK360" s="136"/>
      <c r="AL360" s="136"/>
      <c r="AM360" s="136"/>
      <c r="AN360" s="105">
        <f t="shared" si="144"/>
        <v>0</v>
      </c>
      <c r="AO360" s="143"/>
      <c r="AP360" s="143"/>
      <c r="AQ360" s="143"/>
      <c r="AR360" s="146"/>
      <c r="AS360" s="224">
        <f t="shared" si="145"/>
        <v>0</v>
      </c>
      <c r="AT360" s="433"/>
      <c r="AU360" s="126"/>
      <c r="AV360" s="126"/>
      <c r="AW360" s="126"/>
      <c r="AX360" s="127"/>
      <c r="AY360" s="126"/>
      <c r="AZ360" s="127"/>
      <c r="BA360" s="127"/>
      <c r="BB360" s="127"/>
      <c r="BC360" s="126"/>
      <c r="BD360" s="222">
        <f t="shared" si="146"/>
        <v>0</v>
      </c>
      <c r="BE360" s="456">
        <f t="shared" si="147"/>
        <v>0</v>
      </c>
      <c r="BF360" s="132"/>
      <c r="BG360" s="140">
        <f t="shared" si="148"/>
        <v>0</v>
      </c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30">
        <f t="shared" si="149"/>
        <v>0</v>
      </c>
      <c r="BV360" s="132"/>
    </row>
    <row r="361" spans="1:74" ht="14.25" customHeight="1" x14ac:dyDescent="0.25">
      <c r="A361" s="132"/>
      <c r="B361" s="491">
        <v>45979</v>
      </c>
      <c r="C361" s="133"/>
      <c r="D361" s="136"/>
      <c r="E361" s="135"/>
      <c r="F361" s="135"/>
      <c r="G361" s="147">
        <f t="shared" si="141"/>
        <v>0</v>
      </c>
      <c r="H361" s="768"/>
      <c r="I361" s="611"/>
      <c r="J361" s="611"/>
      <c r="K361" s="611"/>
      <c r="L361" s="611"/>
      <c r="M361" s="611"/>
      <c r="N361" s="143"/>
      <c r="O361" s="143"/>
      <c r="P361" s="143"/>
      <c r="Q361" s="143"/>
      <c r="R361" s="143"/>
      <c r="S361" s="143"/>
      <c r="T361" s="143"/>
      <c r="U361" s="143"/>
      <c r="V361" s="143"/>
      <c r="W361" s="103">
        <f t="shared" si="142"/>
        <v>0</v>
      </c>
      <c r="X361" s="611"/>
      <c r="Y361" s="611"/>
      <c r="Z361" s="611"/>
      <c r="AA361" s="611"/>
      <c r="AB361" s="611"/>
      <c r="AC361" s="143"/>
      <c r="AD361" s="143"/>
      <c r="AE361" s="143"/>
      <c r="AF361" s="143"/>
      <c r="AG361" s="143"/>
      <c r="AH361" s="143"/>
      <c r="AI361" s="143"/>
      <c r="AJ361" s="103">
        <f t="shared" si="143"/>
        <v>0</v>
      </c>
      <c r="AK361" s="136"/>
      <c r="AL361" s="136"/>
      <c r="AM361" s="136"/>
      <c r="AN361" s="105">
        <f t="shared" si="144"/>
        <v>0</v>
      </c>
      <c r="AO361" s="143"/>
      <c r="AP361" s="143"/>
      <c r="AQ361" s="143"/>
      <c r="AR361" s="146"/>
      <c r="AS361" s="224">
        <f t="shared" si="145"/>
        <v>0</v>
      </c>
      <c r="AT361" s="433"/>
      <c r="AU361" s="126"/>
      <c r="AV361" s="126"/>
      <c r="AW361" s="126"/>
      <c r="AX361" s="127"/>
      <c r="AY361" s="126"/>
      <c r="AZ361" s="127"/>
      <c r="BA361" s="127"/>
      <c r="BB361" s="127"/>
      <c r="BC361" s="126"/>
      <c r="BD361" s="222">
        <f t="shared" si="146"/>
        <v>0</v>
      </c>
      <c r="BE361" s="456">
        <f t="shared" si="147"/>
        <v>0</v>
      </c>
      <c r="BF361" s="132"/>
      <c r="BG361" s="140">
        <f t="shared" si="148"/>
        <v>0</v>
      </c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30">
        <f t="shared" si="149"/>
        <v>0</v>
      </c>
      <c r="BV361" s="132"/>
    </row>
    <row r="362" spans="1:74" ht="14.25" customHeight="1" x14ac:dyDescent="0.25">
      <c r="A362" s="132"/>
      <c r="B362" s="491">
        <v>45980</v>
      </c>
      <c r="C362" s="133"/>
      <c r="D362" s="136"/>
      <c r="E362" s="135"/>
      <c r="F362" s="135"/>
      <c r="G362" s="147">
        <f t="shared" si="141"/>
        <v>0</v>
      </c>
      <c r="H362" s="768"/>
      <c r="I362" s="611"/>
      <c r="J362" s="611"/>
      <c r="K362" s="611"/>
      <c r="L362" s="611"/>
      <c r="M362" s="611"/>
      <c r="N362" s="143"/>
      <c r="O362" s="143"/>
      <c r="P362" s="143"/>
      <c r="Q362" s="143"/>
      <c r="R362" s="143"/>
      <c r="S362" s="143"/>
      <c r="T362" s="143"/>
      <c r="U362" s="143"/>
      <c r="V362" s="143"/>
      <c r="W362" s="103">
        <f t="shared" si="142"/>
        <v>0</v>
      </c>
      <c r="X362" s="611"/>
      <c r="Y362" s="611"/>
      <c r="Z362" s="611"/>
      <c r="AA362" s="611"/>
      <c r="AB362" s="611"/>
      <c r="AC362" s="143"/>
      <c r="AD362" s="143"/>
      <c r="AE362" s="143"/>
      <c r="AF362" s="143"/>
      <c r="AG362" s="143"/>
      <c r="AH362" s="143"/>
      <c r="AI362" s="143"/>
      <c r="AJ362" s="103">
        <f t="shared" si="143"/>
        <v>0</v>
      </c>
      <c r="AK362" s="136"/>
      <c r="AL362" s="136"/>
      <c r="AM362" s="136"/>
      <c r="AN362" s="105">
        <f t="shared" si="144"/>
        <v>0</v>
      </c>
      <c r="AO362" s="143"/>
      <c r="AP362" s="143"/>
      <c r="AQ362" s="143"/>
      <c r="AR362" s="146"/>
      <c r="AS362" s="224">
        <f t="shared" si="145"/>
        <v>0</v>
      </c>
      <c r="AT362" s="433"/>
      <c r="AU362" s="126"/>
      <c r="AV362" s="126"/>
      <c r="AW362" s="126"/>
      <c r="AX362" s="127"/>
      <c r="AY362" s="126"/>
      <c r="AZ362" s="127"/>
      <c r="BA362" s="127"/>
      <c r="BB362" s="127"/>
      <c r="BC362" s="126"/>
      <c r="BD362" s="222">
        <f t="shared" si="146"/>
        <v>0</v>
      </c>
      <c r="BE362" s="456">
        <f t="shared" si="147"/>
        <v>0</v>
      </c>
      <c r="BF362" s="132"/>
      <c r="BG362" s="140">
        <f t="shared" si="148"/>
        <v>0</v>
      </c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30">
        <f t="shared" si="149"/>
        <v>0</v>
      </c>
      <c r="BV362" s="132"/>
    </row>
    <row r="363" spans="1:74" ht="14.25" customHeight="1" x14ac:dyDescent="0.25">
      <c r="A363" s="132"/>
      <c r="B363" s="491">
        <v>45981</v>
      </c>
      <c r="C363" s="133"/>
      <c r="D363" s="136"/>
      <c r="E363" s="135"/>
      <c r="F363" s="135"/>
      <c r="G363" s="147">
        <f t="shared" si="141"/>
        <v>0</v>
      </c>
      <c r="H363" s="768"/>
      <c r="I363" s="611"/>
      <c r="J363" s="611"/>
      <c r="K363" s="611"/>
      <c r="L363" s="611"/>
      <c r="M363" s="611"/>
      <c r="N363" s="143"/>
      <c r="O363" s="143"/>
      <c r="P363" s="143"/>
      <c r="Q363" s="143"/>
      <c r="R363" s="143"/>
      <c r="S363" s="143"/>
      <c r="T363" s="143"/>
      <c r="U363" s="143"/>
      <c r="V363" s="143"/>
      <c r="W363" s="103">
        <f t="shared" si="142"/>
        <v>0</v>
      </c>
      <c r="X363" s="611"/>
      <c r="Y363" s="611"/>
      <c r="Z363" s="611"/>
      <c r="AA363" s="611"/>
      <c r="AB363" s="611"/>
      <c r="AC363" s="143"/>
      <c r="AD363" s="143"/>
      <c r="AE363" s="143"/>
      <c r="AF363" s="143"/>
      <c r="AG363" s="143"/>
      <c r="AH363" s="143"/>
      <c r="AI363" s="143"/>
      <c r="AJ363" s="103">
        <f t="shared" si="143"/>
        <v>0</v>
      </c>
      <c r="AK363" s="136"/>
      <c r="AL363" s="136"/>
      <c r="AM363" s="136"/>
      <c r="AN363" s="105">
        <f t="shared" si="144"/>
        <v>0</v>
      </c>
      <c r="AO363" s="143"/>
      <c r="AP363" s="143"/>
      <c r="AQ363" s="143"/>
      <c r="AR363" s="146"/>
      <c r="AS363" s="224">
        <f t="shared" si="145"/>
        <v>0</v>
      </c>
      <c r="AT363" s="433"/>
      <c r="AU363" s="126"/>
      <c r="AV363" s="126"/>
      <c r="AW363" s="126"/>
      <c r="AX363" s="127"/>
      <c r="AY363" s="126"/>
      <c r="AZ363" s="127"/>
      <c r="BA363" s="127"/>
      <c r="BB363" s="127"/>
      <c r="BC363" s="126"/>
      <c r="BD363" s="222">
        <f t="shared" si="146"/>
        <v>0</v>
      </c>
      <c r="BE363" s="456">
        <f t="shared" si="147"/>
        <v>0</v>
      </c>
      <c r="BF363" s="132"/>
      <c r="BG363" s="140">
        <f t="shared" si="148"/>
        <v>0</v>
      </c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30">
        <f t="shared" si="149"/>
        <v>0</v>
      </c>
      <c r="BV363" s="132"/>
    </row>
    <row r="364" spans="1:74" ht="14.25" customHeight="1" x14ac:dyDescent="0.25">
      <c r="A364" s="132"/>
      <c r="B364" s="491">
        <v>45982</v>
      </c>
      <c r="C364" s="133"/>
      <c r="D364" s="136"/>
      <c r="E364" s="135"/>
      <c r="F364" s="135"/>
      <c r="G364" s="147">
        <f t="shared" si="141"/>
        <v>0</v>
      </c>
      <c r="H364" s="768"/>
      <c r="I364" s="611"/>
      <c r="J364" s="611"/>
      <c r="K364" s="611"/>
      <c r="L364" s="611"/>
      <c r="M364" s="611"/>
      <c r="N364" s="143"/>
      <c r="O364" s="143"/>
      <c r="P364" s="143"/>
      <c r="Q364" s="143"/>
      <c r="R364" s="143"/>
      <c r="S364" s="143"/>
      <c r="T364" s="143"/>
      <c r="U364" s="143"/>
      <c r="V364" s="143"/>
      <c r="W364" s="103">
        <f t="shared" si="142"/>
        <v>0</v>
      </c>
      <c r="X364" s="611"/>
      <c r="Y364" s="611"/>
      <c r="Z364" s="611"/>
      <c r="AA364" s="611"/>
      <c r="AB364" s="611"/>
      <c r="AC364" s="143"/>
      <c r="AD364" s="143"/>
      <c r="AE364" s="143"/>
      <c r="AF364" s="143"/>
      <c r="AG364" s="143"/>
      <c r="AH364" s="143"/>
      <c r="AI364" s="143"/>
      <c r="AJ364" s="103">
        <f t="shared" si="143"/>
        <v>0</v>
      </c>
      <c r="AK364" s="136"/>
      <c r="AL364" s="136"/>
      <c r="AM364" s="136"/>
      <c r="AN364" s="105">
        <f t="shared" si="144"/>
        <v>0</v>
      </c>
      <c r="AO364" s="143"/>
      <c r="AP364" s="143"/>
      <c r="AQ364" s="143"/>
      <c r="AR364" s="146"/>
      <c r="AS364" s="224">
        <f t="shared" si="145"/>
        <v>0</v>
      </c>
      <c r="AT364" s="433"/>
      <c r="AU364" s="126"/>
      <c r="AV364" s="126"/>
      <c r="AW364" s="126"/>
      <c r="AX364" s="127"/>
      <c r="AY364" s="126"/>
      <c r="AZ364" s="127"/>
      <c r="BA364" s="127"/>
      <c r="BB364" s="127"/>
      <c r="BC364" s="126"/>
      <c r="BD364" s="222">
        <f t="shared" si="146"/>
        <v>0</v>
      </c>
      <c r="BE364" s="456">
        <f t="shared" si="147"/>
        <v>0</v>
      </c>
      <c r="BF364" s="132"/>
      <c r="BG364" s="140">
        <f t="shared" si="148"/>
        <v>0</v>
      </c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30">
        <f t="shared" si="149"/>
        <v>0</v>
      </c>
      <c r="BV364" s="132"/>
    </row>
    <row r="365" spans="1:74" ht="14.25" customHeight="1" x14ac:dyDescent="0.25">
      <c r="A365" s="132"/>
      <c r="B365" s="491">
        <v>45983</v>
      </c>
      <c r="C365" s="133"/>
      <c r="D365" s="136"/>
      <c r="E365" s="135"/>
      <c r="F365" s="135"/>
      <c r="G365" s="147">
        <f t="shared" si="141"/>
        <v>0</v>
      </c>
      <c r="H365" s="768"/>
      <c r="I365" s="611"/>
      <c r="J365" s="611"/>
      <c r="K365" s="611"/>
      <c r="L365" s="611"/>
      <c r="M365" s="611"/>
      <c r="N365" s="143"/>
      <c r="O365" s="231"/>
      <c r="P365" s="143"/>
      <c r="Q365" s="143"/>
      <c r="R365" s="143"/>
      <c r="S365" s="143"/>
      <c r="T365" s="143"/>
      <c r="U365" s="143"/>
      <c r="V365" s="143"/>
      <c r="W365" s="103">
        <f t="shared" si="142"/>
        <v>0</v>
      </c>
      <c r="X365" s="611"/>
      <c r="Y365" s="611"/>
      <c r="Z365" s="611"/>
      <c r="AA365" s="611"/>
      <c r="AB365" s="611"/>
      <c r="AC365" s="143"/>
      <c r="AD365" s="143"/>
      <c r="AE365" s="143"/>
      <c r="AF365" s="143"/>
      <c r="AG365" s="143"/>
      <c r="AH365" s="143"/>
      <c r="AI365" s="143"/>
      <c r="AJ365" s="103">
        <f t="shared" si="143"/>
        <v>0</v>
      </c>
      <c r="AK365" s="136"/>
      <c r="AL365" s="136"/>
      <c r="AM365" s="136"/>
      <c r="AN365" s="105">
        <f t="shared" si="144"/>
        <v>0</v>
      </c>
      <c r="AO365" s="143"/>
      <c r="AP365" s="143"/>
      <c r="AQ365" s="143"/>
      <c r="AR365" s="146"/>
      <c r="AS365" s="224">
        <f t="shared" si="145"/>
        <v>0</v>
      </c>
      <c r="AT365" s="433"/>
      <c r="AU365" s="126"/>
      <c r="AV365" s="126"/>
      <c r="AW365" s="126"/>
      <c r="AX365" s="127"/>
      <c r="AY365" s="126"/>
      <c r="AZ365" s="127"/>
      <c r="BA365" s="127"/>
      <c r="BB365" s="127"/>
      <c r="BC365" s="126"/>
      <c r="BD365" s="222">
        <f t="shared" si="146"/>
        <v>0</v>
      </c>
      <c r="BE365" s="456">
        <f t="shared" si="147"/>
        <v>0</v>
      </c>
      <c r="BF365" s="132"/>
      <c r="BG365" s="140">
        <f t="shared" si="148"/>
        <v>0</v>
      </c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30">
        <f t="shared" si="149"/>
        <v>0</v>
      </c>
      <c r="BV365" s="132"/>
    </row>
    <row r="366" spans="1:74" ht="14.25" customHeight="1" x14ac:dyDescent="0.25">
      <c r="A366" s="132"/>
      <c r="B366" s="491">
        <v>45984</v>
      </c>
      <c r="C366" s="133"/>
      <c r="D366" s="136"/>
      <c r="E366" s="135"/>
      <c r="F366" s="135"/>
      <c r="G366" s="147">
        <f t="shared" si="141"/>
        <v>0</v>
      </c>
      <c r="H366" s="768"/>
      <c r="I366" s="611"/>
      <c r="J366" s="611"/>
      <c r="K366" s="611"/>
      <c r="L366" s="611"/>
      <c r="M366" s="611"/>
      <c r="N366" s="143"/>
      <c r="O366" s="143"/>
      <c r="P366" s="143"/>
      <c r="Q366" s="143"/>
      <c r="R366" s="143"/>
      <c r="S366" s="143"/>
      <c r="T366" s="143"/>
      <c r="U366" s="143"/>
      <c r="V366" s="143"/>
      <c r="W366" s="103">
        <f t="shared" si="142"/>
        <v>0</v>
      </c>
      <c r="X366" s="611"/>
      <c r="Y366" s="611"/>
      <c r="Z366" s="611"/>
      <c r="AA366" s="611"/>
      <c r="AB366" s="611"/>
      <c r="AC366" s="143"/>
      <c r="AD366" s="143"/>
      <c r="AE366" s="143"/>
      <c r="AF366" s="143"/>
      <c r="AG366" s="143"/>
      <c r="AH366" s="143"/>
      <c r="AI366" s="143"/>
      <c r="AJ366" s="103">
        <f t="shared" si="143"/>
        <v>0</v>
      </c>
      <c r="AK366" s="136"/>
      <c r="AL366" s="136"/>
      <c r="AM366" s="136"/>
      <c r="AN366" s="105">
        <f t="shared" si="144"/>
        <v>0</v>
      </c>
      <c r="AO366" s="143"/>
      <c r="AP366" s="143"/>
      <c r="AQ366" s="143"/>
      <c r="AR366" s="146"/>
      <c r="AS366" s="224">
        <f t="shared" si="145"/>
        <v>0</v>
      </c>
      <c r="AT366" s="433"/>
      <c r="AU366" s="126"/>
      <c r="AV366" s="126"/>
      <c r="AW366" s="126"/>
      <c r="AX366" s="127"/>
      <c r="AY366" s="126"/>
      <c r="AZ366" s="127"/>
      <c r="BA366" s="127"/>
      <c r="BB366" s="127"/>
      <c r="BC366" s="126"/>
      <c r="BD366" s="222">
        <f t="shared" si="146"/>
        <v>0</v>
      </c>
      <c r="BE366" s="456">
        <f t="shared" si="147"/>
        <v>0</v>
      </c>
      <c r="BF366" s="132"/>
      <c r="BG366" s="140">
        <f t="shared" si="148"/>
        <v>0</v>
      </c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30">
        <f t="shared" si="149"/>
        <v>0</v>
      </c>
      <c r="BV366" s="132"/>
    </row>
    <row r="367" spans="1:74" ht="14.25" customHeight="1" x14ac:dyDescent="0.25">
      <c r="A367" s="132"/>
      <c r="B367" s="491">
        <v>45985</v>
      </c>
      <c r="C367" s="133"/>
      <c r="D367" s="136"/>
      <c r="E367" s="135"/>
      <c r="F367" s="135"/>
      <c r="G367" s="147">
        <f t="shared" si="141"/>
        <v>0</v>
      </c>
      <c r="H367" s="768"/>
      <c r="I367" s="611"/>
      <c r="J367" s="611"/>
      <c r="K367" s="611"/>
      <c r="L367" s="611"/>
      <c r="M367" s="611"/>
      <c r="N367" s="143"/>
      <c r="P367" s="143"/>
      <c r="Q367" s="143"/>
      <c r="R367" s="143"/>
      <c r="S367" s="143"/>
      <c r="T367" s="143"/>
      <c r="U367" s="143"/>
      <c r="V367" s="143"/>
      <c r="W367" s="103">
        <f t="shared" si="142"/>
        <v>0</v>
      </c>
      <c r="X367" s="611"/>
      <c r="Y367" s="611"/>
      <c r="Z367" s="611"/>
      <c r="AA367" s="611"/>
      <c r="AB367" s="611"/>
      <c r="AC367" s="143"/>
      <c r="AD367" s="143"/>
      <c r="AE367" s="143"/>
      <c r="AF367" s="143"/>
      <c r="AG367" s="143"/>
      <c r="AH367" s="143"/>
      <c r="AI367" s="143"/>
      <c r="AJ367" s="103">
        <f t="shared" si="143"/>
        <v>0</v>
      </c>
      <c r="AK367" s="136"/>
      <c r="AL367" s="136"/>
      <c r="AM367" s="136"/>
      <c r="AN367" s="105">
        <f t="shared" si="144"/>
        <v>0</v>
      </c>
      <c r="AO367" s="143"/>
      <c r="AP367" s="143"/>
      <c r="AQ367" s="143"/>
      <c r="AR367" s="146"/>
      <c r="AS367" s="224">
        <f t="shared" si="145"/>
        <v>0</v>
      </c>
      <c r="AT367" s="433"/>
      <c r="AU367" s="126"/>
      <c r="AV367" s="126"/>
      <c r="AW367" s="126"/>
      <c r="AX367" s="127"/>
      <c r="AY367" s="126"/>
      <c r="AZ367" s="127"/>
      <c r="BA367" s="127"/>
      <c r="BB367" s="127"/>
      <c r="BC367" s="126"/>
      <c r="BD367" s="222">
        <f t="shared" si="146"/>
        <v>0</v>
      </c>
      <c r="BE367" s="456">
        <f t="shared" si="147"/>
        <v>0</v>
      </c>
      <c r="BF367" s="132"/>
      <c r="BG367" s="140">
        <f t="shared" si="148"/>
        <v>0</v>
      </c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30">
        <f t="shared" si="149"/>
        <v>0</v>
      </c>
      <c r="BV367" s="132"/>
    </row>
    <row r="368" spans="1:74" ht="14.25" customHeight="1" x14ac:dyDescent="0.25">
      <c r="A368" s="132"/>
      <c r="B368" s="491">
        <v>45986</v>
      </c>
      <c r="C368" s="133"/>
      <c r="D368" s="136"/>
      <c r="E368" s="135"/>
      <c r="F368" s="135"/>
      <c r="G368" s="147">
        <f t="shared" si="141"/>
        <v>0</v>
      </c>
      <c r="H368" s="768"/>
      <c r="I368" s="611"/>
      <c r="J368" s="611"/>
      <c r="K368" s="611"/>
      <c r="L368" s="611"/>
      <c r="M368" s="611"/>
      <c r="N368" s="143"/>
      <c r="O368" s="143"/>
      <c r="P368" s="143"/>
      <c r="Q368" s="143"/>
      <c r="R368" s="143"/>
      <c r="S368" s="143"/>
      <c r="T368" s="143"/>
      <c r="U368" s="143"/>
      <c r="V368" s="143"/>
      <c r="W368" s="103">
        <f t="shared" si="142"/>
        <v>0</v>
      </c>
      <c r="X368" s="611"/>
      <c r="Y368" s="611"/>
      <c r="Z368" s="611"/>
      <c r="AA368" s="611"/>
      <c r="AB368" s="611"/>
      <c r="AC368" s="143"/>
      <c r="AD368" s="143"/>
      <c r="AE368" s="143"/>
      <c r="AF368" s="143"/>
      <c r="AG368" s="143"/>
      <c r="AH368" s="143"/>
      <c r="AI368" s="143"/>
      <c r="AJ368" s="103">
        <f t="shared" si="143"/>
        <v>0</v>
      </c>
      <c r="AK368" s="136"/>
      <c r="AL368" s="136"/>
      <c r="AM368" s="136"/>
      <c r="AN368" s="105">
        <f t="shared" si="144"/>
        <v>0</v>
      </c>
      <c r="AO368" s="143"/>
      <c r="AP368" s="143"/>
      <c r="AQ368" s="143"/>
      <c r="AR368" s="146"/>
      <c r="AS368" s="224">
        <f t="shared" si="145"/>
        <v>0</v>
      </c>
      <c r="AT368" s="433"/>
      <c r="AU368" s="126"/>
      <c r="AV368" s="126"/>
      <c r="AW368" s="126"/>
      <c r="AX368" s="127"/>
      <c r="AY368" s="126"/>
      <c r="AZ368" s="127"/>
      <c r="BA368" s="127"/>
      <c r="BB368" s="127"/>
      <c r="BC368" s="126"/>
      <c r="BD368" s="222">
        <f t="shared" si="146"/>
        <v>0</v>
      </c>
      <c r="BE368" s="456">
        <f t="shared" si="147"/>
        <v>0</v>
      </c>
      <c r="BF368" s="132"/>
      <c r="BG368" s="140">
        <f t="shared" si="148"/>
        <v>0</v>
      </c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30">
        <f t="shared" si="149"/>
        <v>0</v>
      </c>
      <c r="BV368" s="132"/>
    </row>
    <row r="369" spans="1:74" ht="14.25" customHeight="1" x14ac:dyDescent="0.25">
      <c r="A369" s="132"/>
      <c r="B369" s="491">
        <v>45987</v>
      </c>
      <c r="C369" s="133"/>
      <c r="D369" s="136"/>
      <c r="E369" s="135"/>
      <c r="F369" s="135"/>
      <c r="G369" s="147">
        <f t="shared" si="141"/>
        <v>0</v>
      </c>
      <c r="H369" s="768"/>
      <c r="I369" s="611"/>
      <c r="J369" s="611"/>
      <c r="K369" s="611"/>
      <c r="L369" s="611"/>
      <c r="M369" s="611"/>
      <c r="N369" s="143"/>
      <c r="O369" s="143"/>
      <c r="P369" s="143"/>
      <c r="Q369" s="143"/>
      <c r="R369" s="143"/>
      <c r="S369" s="143"/>
      <c r="T369" s="143"/>
      <c r="U369" s="143"/>
      <c r="V369" s="143"/>
      <c r="W369" s="103">
        <f t="shared" si="142"/>
        <v>0</v>
      </c>
      <c r="X369" s="611"/>
      <c r="Y369" s="611"/>
      <c r="Z369" s="611"/>
      <c r="AA369" s="611"/>
      <c r="AB369" s="611"/>
      <c r="AC369" s="143"/>
      <c r="AD369" s="143"/>
      <c r="AE369" s="143"/>
      <c r="AF369" s="143"/>
      <c r="AG369" s="143"/>
      <c r="AH369" s="143"/>
      <c r="AI369" s="143"/>
      <c r="AJ369" s="103">
        <f t="shared" si="143"/>
        <v>0</v>
      </c>
      <c r="AK369" s="136"/>
      <c r="AL369" s="136"/>
      <c r="AM369" s="136"/>
      <c r="AN369" s="105">
        <f t="shared" si="144"/>
        <v>0</v>
      </c>
      <c r="AO369" s="143"/>
      <c r="AP369" s="143"/>
      <c r="AQ369" s="143"/>
      <c r="AR369" s="146"/>
      <c r="AS369" s="224">
        <f t="shared" si="145"/>
        <v>0</v>
      </c>
      <c r="AT369" s="433"/>
      <c r="AU369" s="126"/>
      <c r="AV369" s="126"/>
      <c r="AW369" s="126"/>
      <c r="AX369" s="127"/>
      <c r="AY369" s="126"/>
      <c r="AZ369" s="127"/>
      <c r="BA369" s="127"/>
      <c r="BB369" s="127"/>
      <c r="BC369" s="126"/>
      <c r="BD369" s="222">
        <f t="shared" si="146"/>
        <v>0</v>
      </c>
      <c r="BE369" s="456">
        <f t="shared" si="147"/>
        <v>0</v>
      </c>
      <c r="BF369" s="132"/>
      <c r="BG369" s="140">
        <f t="shared" si="148"/>
        <v>0</v>
      </c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30">
        <f t="shared" si="149"/>
        <v>0</v>
      </c>
      <c r="BV369" s="132"/>
    </row>
    <row r="370" spans="1:74" ht="14.25" customHeight="1" x14ac:dyDescent="0.25">
      <c r="A370" s="132"/>
      <c r="B370" s="491">
        <v>45988</v>
      </c>
      <c r="C370" s="133"/>
      <c r="D370" s="136"/>
      <c r="E370" s="135"/>
      <c r="F370" s="135"/>
      <c r="G370" s="147">
        <f t="shared" si="141"/>
        <v>0</v>
      </c>
      <c r="H370" s="768"/>
      <c r="I370" s="611"/>
      <c r="J370" s="611"/>
      <c r="K370" s="611"/>
      <c r="L370" s="611"/>
      <c r="M370" s="611"/>
      <c r="N370" s="143"/>
      <c r="O370" s="143"/>
      <c r="P370" s="143"/>
      <c r="Q370" s="143"/>
      <c r="R370" s="143"/>
      <c r="S370" s="143"/>
      <c r="T370" s="143"/>
      <c r="U370" s="143"/>
      <c r="V370" s="143"/>
      <c r="W370" s="103">
        <f t="shared" si="142"/>
        <v>0</v>
      </c>
      <c r="X370" s="611"/>
      <c r="Y370" s="611"/>
      <c r="Z370" s="611"/>
      <c r="AA370" s="611"/>
      <c r="AB370" s="611"/>
      <c r="AC370" s="143"/>
      <c r="AD370" s="143"/>
      <c r="AE370" s="143"/>
      <c r="AF370" s="143"/>
      <c r="AG370" s="143"/>
      <c r="AH370" s="143"/>
      <c r="AI370" s="143"/>
      <c r="AJ370" s="103">
        <f t="shared" si="143"/>
        <v>0</v>
      </c>
      <c r="AK370" s="136"/>
      <c r="AL370" s="136"/>
      <c r="AM370" s="136"/>
      <c r="AN370" s="105">
        <f t="shared" si="144"/>
        <v>0</v>
      </c>
      <c r="AO370" s="143"/>
      <c r="AP370" s="143"/>
      <c r="AQ370" s="143"/>
      <c r="AR370" s="146"/>
      <c r="AS370" s="224">
        <f t="shared" si="145"/>
        <v>0</v>
      </c>
      <c r="AT370" s="433"/>
      <c r="AU370" s="126"/>
      <c r="AV370" s="126"/>
      <c r="AW370" s="126"/>
      <c r="AX370" s="127"/>
      <c r="AY370" s="126"/>
      <c r="AZ370" s="127"/>
      <c r="BA370" s="127"/>
      <c r="BB370" s="127"/>
      <c r="BC370" s="126"/>
      <c r="BD370" s="222">
        <f t="shared" si="146"/>
        <v>0</v>
      </c>
      <c r="BE370" s="456">
        <f t="shared" si="147"/>
        <v>0</v>
      </c>
      <c r="BF370" s="132"/>
      <c r="BG370" s="140">
        <f t="shared" si="148"/>
        <v>0</v>
      </c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30">
        <f t="shared" si="149"/>
        <v>0</v>
      </c>
      <c r="BV370" s="132"/>
    </row>
    <row r="371" spans="1:74" ht="14.25" customHeight="1" x14ac:dyDescent="0.25">
      <c r="A371" s="132"/>
      <c r="B371" s="491">
        <v>45989</v>
      </c>
      <c r="C371" s="133"/>
      <c r="D371" s="136"/>
      <c r="E371" s="135"/>
      <c r="F371" s="135"/>
      <c r="G371" s="147">
        <f t="shared" si="141"/>
        <v>0</v>
      </c>
      <c r="H371" s="768"/>
      <c r="I371" s="611"/>
      <c r="J371" s="611"/>
      <c r="K371" s="611"/>
      <c r="L371" s="611"/>
      <c r="M371" s="611"/>
      <c r="N371" s="143"/>
      <c r="O371" s="143"/>
      <c r="P371" s="143"/>
      <c r="Q371" s="143"/>
      <c r="R371" s="143"/>
      <c r="S371" s="143"/>
      <c r="T371" s="143"/>
      <c r="U371" s="143"/>
      <c r="V371" s="143"/>
      <c r="W371" s="103">
        <f t="shared" si="142"/>
        <v>0</v>
      </c>
      <c r="X371" s="611"/>
      <c r="Y371" s="611"/>
      <c r="Z371" s="611"/>
      <c r="AA371" s="611"/>
      <c r="AB371" s="611"/>
      <c r="AC371" s="143"/>
      <c r="AD371" s="143"/>
      <c r="AE371" s="143"/>
      <c r="AF371" s="143"/>
      <c r="AG371" s="143"/>
      <c r="AH371" s="143"/>
      <c r="AI371" s="143"/>
      <c r="AJ371" s="103">
        <f t="shared" si="143"/>
        <v>0</v>
      </c>
      <c r="AK371" s="136"/>
      <c r="AL371" s="136"/>
      <c r="AM371" s="136"/>
      <c r="AN371" s="105">
        <f t="shared" si="144"/>
        <v>0</v>
      </c>
      <c r="AO371" s="143"/>
      <c r="AP371" s="143"/>
      <c r="AQ371" s="143"/>
      <c r="AR371" s="146"/>
      <c r="AS371" s="224">
        <f t="shared" si="145"/>
        <v>0</v>
      </c>
      <c r="AT371" s="433"/>
      <c r="AU371" s="126"/>
      <c r="AV371" s="126"/>
      <c r="AW371" s="126"/>
      <c r="AX371" s="127"/>
      <c r="AY371" s="126"/>
      <c r="AZ371" s="127"/>
      <c r="BA371" s="127"/>
      <c r="BB371" s="127"/>
      <c r="BC371" s="126"/>
      <c r="BD371" s="222">
        <f t="shared" si="146"/>
        <v>0</v>
      </c>
      <c r="BE371" s="456">
        <f t="shared" si="147"/>
        <v>0</v>
      </c>
      <c r="BF371" s="132"/>
      <c r="BG371" s="140">
        <f t="shared" si="148"/>
        <v>0</v>
      </c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41"/>
      <c r="BU371" s="130">
        <f t="shared" si="149"/>
        <v>0</v>
      </c>
      <c r="BV371" s="132"/>
    </row>
    <row r="372" spans="1:74" ht="14.25" customHeight="1" x14ac:dyDescent="0.25">
      <c r="A372" s="132"/>
      <c r="B372" s="491">
        <v>45990</v>
      </c>
      <c r="C372" s="133"/>
      <c r="D372" s="136"/>
      <c r="E372" s="135"/>
      <c r="F372" s="135"/>
      <c r="G372" s="147">
        <f t="shared" si="141"/>
        <v>0</v>
      </c>
      <c r="H372" s="768"/>
      <c r="I372" s="611"/>
      <c r="J372" s="611"/>
      <c r="K372" s="611"/>
      <c r="L372" s="611"/>
      <c r="M372" s="611"/>
      <c r="N372" s="143"/>
      <c r="O372" s="143"/>
      <c r="P372" s="143"/>
      <c r="Q372" s="143"/>
      <c r="R372" s="143"/>
      <c r="S372" s="143"/>
      <c r="T372" s="143"/>
      <c r="U372" s="143"/>
      <c r="V372" s="143"/>
      <c r="W372" s="103">
        <f t="shared" si="142"/>
        <v>0</v>
      </c>
      <c r="X372" s="611"/>
      <c r="Y372" s="611"/>
      <c r="Z372" s="611"/>
      <c r="AA372" s="611"/>
      <c r="AB372" s="611"/>
      <c r="AC372" s="143"/>
      <c r="AD372" s="143"/>
      <c r="AE372" s="143"/>
      <c r="AF372" s="143"/>
      <c r="AG372" s="143"/>
      <c r="AH372" s="143"/>
      <c r="AI372" s="143"/>
      <c r="AJ372" s="103">
        <f t="shared" si="143"/>
        <v>0</v>
      </c>
      <c r="AK372" s="136"/>
      <c r="AL372" s="136"/>
      <c r="AM372" s="136"/>
      <c r="AN372" s="105">
        <f t="shared" si="144"/>
        <v>0</v>
      </c>
      <c r="AO372" s="143"/>
      <c r="AP372" s="143"/>
      <c r="AQ372" s="143"/>
      <c r="AR372" s="146"/>
      <c r="AS372" s="224">
        <f t="shared" si="145"/>
        <v>0</v>
      </c>
      <c r="AT372" s="433"/>
      <c r="AU372" s="126"/>
      <c r="AV372" s="126"/>
      <c r="AW372" s="126"/>
      <c r="AX372" s="127"/>
      <c r="AY372" s="126"/>
      <c r="AZ372" s="127"/>
      <c r="BA372" s="127"/>
      <c r="BB372" s="127"/>
      <c r="BC372" s="126"/>
      <c r="BD372" s="222">
        <f t="shared" si="146"/>
        <v>0</v>
      </c>
      <c r="BE372" s="456">
        <f t="shared" si="147"/>
        <v>0</v>
      </c>
      <c r="BF372" s="132"/>
      <c r="BG372" s="140">
        <f t="shared" si="148"/>
        <v>0</v>
      </c>
      <c r="BH372" s="141"/>
      <c r="BI372" s="141"/>
      <c r="BJ372" s="141"/>
      <c r="BK372" s="141"/>
      <c r="BL372" s="141"/>
      <c r="BM372" s="141"/>
      <c r="BN372" s="141"/>
      <c r="BO372" s="141"/>
      <c r="BP372" s="141"/>
      <c r="BQ372" s="141"/>
      <c r="BR372" s="141"/>
      <c r="BS372" s="141"/>
      <c r="BT372" s="141"/>
      <c r="BU372" s="130">
        <f t="shared" si="149"/>
        <v>0</v>
      </c>
      <c r="BV372" s="132"/>
    </row>
    <row r="373" spans="1:74" ht="14.25" customHeight="1" x14ac:dyDescent="0.25">
      <c r="A373" s="132"/>
      <c r="B373" s="491">
        <v>45991</v>
      </c>
      <c r="C373" s="133"/>
      <c r="D373" s="136"/>
      <c r="E373" s="135"/>
      <c r="F373" s="135"/>
      <c r="G373" s="147">
        <f t="shared" si="141"/>
        <v>0</v>
      </c>
      <c r="H373" s="768"/>
      <c r="I373" s="611"/>
      <c r="J373" s="611"/>
      <c r="K373" s="611"/>
      <c r="L373" s="611"/>
      <c r="M373" s="611"/>
      <c r="N373" s="143"/>
      <c r="O373" s="143"/>
      <c r="P373" s="143"/>
      <c r="Q373" s="143"/>
      <c r="R373" s="143"/>
      <c r="S373" s="143"/>
      <c r="T373" s="143"/>
      <c r="U373" s="143"/>
      <c r="V373" s="143"/>
      <c r="W373" s="103">
        <f t="shared" si="142"/>
        <v>0</v>
      </c>
      <c r="X373" s="611"/>
      <c r="Y373" s="611"/>
      <c r="Z373" s="611"/>
      <c r="AA373" s="611"/>
      <c r="AB373" s="611"/>
      <c r="AC373" s="143"/>
      <c r="AD373" s="143"/>
      <c r="AE373" s="143"/>
      <c r="AF373" s="143"/>
      <c r="AG373" s="143"/>
      <c r="AH373" s="143"/>
      <c r="AI373" s="143"/>
      <c r="AJ373" s="103">
        <f t="shared" si="143"/>
        <v>0</v>
      </c>
      <c r="AK373" s="136"/>
      <c r="AL373" s="136"/>
      <c r="AM373" s="136"/>
      <c r="AN373" s="105">
        <f t="shared" si="144"/>
        <v>0</v>
      </c>
      <c r="AO373" s="143"/>
      <c r="AP373" s="143"/>
      <c r="AQ373" s="143"/>
      <c r="AR373" s="146"/>
      <c r="AS373" s="224">
        <f t="shared" si="145"/>
        <v>0</v>
      </c>
      <c r="AT373" s="435"/>
      <c r="AU373" s="138"/>
      <c r="AV373" s="138"/>
      <c r="AW373" s="138"/>
      <c r="AX373" s="127"/>
      <c r="AY373" s="138"/>
      <c r="AZ373" s="127"/>
      <c r="BA373" s="127"/>
      <c r="BB373" s="127"/>
      <c r="BC373" s="138"/>
      <c r="BD373" s="222">
        <f t="shared" si="146"/>
        <v>0</v>
      </c>
      <c r="BE373" s="456">
        <f t="shared" si="147"/>
        <v>0</v>
      </c>
      <c r="BF373" s="132"/>
      <c r="BG373" s="140">
        <f t="shared" si="148"/>
        <v>0</v>
      </c>
      <c r="BH373" s="141"/>
      <c r="BI373" s="141"/>
      <c r="BJ373" s="141"/>
      <c r="BK373" s="141"/>
      <c r="BL373" s="141"/>
      <c r="BM373" s="141"/>
      <c r="BN373" s="141"/>
      <c r="BO373" s="141"/>
      <c r="BP373" s="141"/>
      <c r="BQ373" s="141"/>
      <c r="BR373" s="141"/>
      <c r="BS373" s="141"/>
      <c r="BT373" s="141"/>
      <c r="BU373" s="130">
        <f t="shared" si="149"/>
        <v>0</v>
      </c>
      <c r="BV373" s="132"/>
    </row>
    <row r="374" spans="1:74" ht="14.25" customHeight="1" x14ac:dyDescent="0.25">
      <c r="A374" s="3"/>
      <c r="B374" s="2" t="s">
        <v>85</v>
      </c>
      <c r="C374" s="166">
        <f t="shared" ref="C374:Z374" si="150">SUM(C343:C373)</f>
        <v>0</v>
      </c>
      <c r="D374" s="166">
        <f t="shared" si="150"/>
        <v>0</v>
      </c>
      <c r="E374" s="166">
        <f t="shared" si="150"/>
        <v>0</v>
      </c>
      <c r="F374" s="166">
        <f t="shared" si="150"/>
        <v>0</v>
      </c>
      <c r="G374" s="166">
        <f t="shared" si="150"/>
        <v>0</v>
      </c>
      <c r="H374" s="166">
        <f t="shared" si="150"/>
        <v>0</v>
      </c>
      <c r="I374" s="166">
        <f t="shared" si="150"/>
        <v>0</v>
      </c>
      <c r="J374" s="166">
        <f t="shared" si="150"/>
        <v>0</v>
      </c>
      <c r="K374" s="166">
        <f t="shared" si="150"/>
        <v>0</v>
      </c>
      <c r="L374" s="166">
        <f t="shared" si="150"/>
        <v>0</v>
      </c>
      <c r="M374" s="166">
        <f t="shared" si="150"/>
        <v>0</v>
      </c>
      <c r="N374" s="166">
        <f t="shared" si="150"/>
        <v>0</v>
      </c>
      <c r="O374" s="166">
        <f t="shared" si="150"/>
        <v>0</v>
      </c>
      <c r="P374" s="166">
        <f t="shared" si="150"/>
        <v>0</v>
      </c>
      <c r="Q374" s="166">
        <f t="shared" si="150"/>
        <v>0</v>
      </c>
      <c r="R374" s="166">
        <f t="shared" si="150"/>
        <v>0</v>
      </c>
      <c r="S374" s="166">
        <f t="shared" si="150"/>
        <v>0</v>
      </c>
      <c r="T374" s="166">
        <f t="shared" si="150"/>
        <v>0</v>
      </c>
      <c r="U374" s="166">
        <f t="shared" si="150"/>
        <v>0</v>
      </c>
      <c r="V374" s="166">
        <f t="shared" si="150"/>
        <v>0</v>
      </c>
      <c r="W374" s="166">
        <f t="shared" si="150"/>
        <v>0</v>
      </c>
      <c r="X374" s="166">
        <f t="shared" si="150"/>
        <v>0</v>
      </c>
      <c r="Y374" s="166">
        <f t="shared" si="150"/>
        <v>0</v>
      </c>
      <c r="Z374" s="166">
        <f t="shared" si="150"/>
        <v>0</v>
      </c>
      <c r="AA374" s="617"/>
      <c r="AB374" s="617"/>
      <c r="AC374" s="166">
        <f t="shared" ref="AC374:AL374" si="151">SUM(AC343:AC373)</f>
        <v>0</v>
      </c>
      <c r="AD374" s="166">
        <f t="shared" si="151"/>
        <v>0</v>
      </c>
      <c r="AE374" s="166">
        <f t="shared" si="151"/>
        <v>0</v>
      </c>
      <c r="AF374" s="166">
        <f t="shared" si="151"/>
        <v>0</v>
      </c>
      <c r="AG374" s="166">
        <f t="shared" si="151"/>
        <v>0</v>
      </c>
      <c r="AH374" s="166">
        <f t="shared" si="151"/>
        <v>0</v>
      </c>
      <c r="AI374" s="166">
        <f t="shared" si="151"/>
        <v>0</v>
      </c>
      <c r="AJ374" s="166">
        <f t="shared" si="151"/>
        <v>0</v>
      </c>
      <c r="AK374" s="166">
        <f t="shared" si="151"/>
        <v>0</v>
      </c>
      <c r="AL374" s="166">
        <f t="shared" si="151"/>
        <v>0</v>
      </c>
      <c r="AM374" s="166"/>
      <c r="AN374" s="166">
        <f t="shared" ref="AN374:BE374" si="152">SUM(AN343:AN373)</f>
        <v>0</v>
      </c>
      <c r="AO374" s="166">
        <f t="shared" si="152"/>
        <v>0</v>
      </c>
      <c r="AP374" s="166">
        <f t="shared" si="152"/>
        <v>0</v>
      </c>
      <c r="AQ374" s="166">
        <f t="shared" si="152"/>
        <v>0</v>
      </c>
      <c r="AR374" s="166">
        <f t="shared" si="152"/>
        <v>0</v>
      </c>
      <c r="AS374" s="166">
        <f t="shared" si="152"/>
        <v>0</v>
      </c>
      <c r="AT374" s="165">
        <f t="shared" si="152"/>
        <v>0</v>
      </c>
      <c r="AU374" s="165">
        <f t="shared" si="152"/>
        <v>0</v>
      </c>
      <c r="AV374" s="165">
        <f t="shared" si="152"/>
        <v>0</v>
      </c>
      <c r="AW374" s="165">
        <f t="shared" si="152"/>
        <v>0</v>
      </c>
      <c r="AX374" s="165">
        <f t="shared" si="152"/>
        <v>0</v>
      </c>
      <c r="AY374" s="165">
        <f t="shared" si="152"/>
        <v>0</v>
      </c>
      <c r="AZ374" s="165">
        <f t="shared" si="152"/>
        <v>0</v>
      </c>
      <c r="BA374" s="165">
        <f t="shared" si="152"/>
        <v>0</v>
      </c>
      <c r="BB374" s="165">
        <f t="shared" si="152"/>
        <v>0</v>
      </c>
      <c r="BC374" s="165">
        <f t="shared" si="152"/>
        <v>0</v>
      </c>
      <c r="BD374" s="166">
        <f t="shared" si="152"/>
        <v>0</v>
      </c>
      <c r="BE374" s="617">
        <f t="shared" si="152"/>
        <v>0</v>
      </c>
      <c r="BF374" s="132"/>
      <c r="BG374" s="166">
        <f t="shared" ref="BG374:BU374" si="153">SUM(BG343:BG373)</f>
        <v>0</v>
      </c>
      <c r="BH374" s="166">
        <f t="shared" si="153"/>
        <v>0</v>
      </c>
      <c r="BI374" s="166">
        <f t="shared" si="153"/>
        <v>0</v>
      </c>
      <c r="BJ374" s="166">
        <f t="shared" si="153"/>
        <v>0</v>
      </c>
      <c r="BK374" s="166">
        <f t="shared" si="153"/>
        <v>0</v>
      </c>
      <c r="BL374" s="166">
        <f t="shared" si="153"/>
        <v>0</v>
      </c>
      <c r="BM374" s="166">
        <f t="shared" si="153"/>
        <v>0</v>
      </c>
      <c r="BN374" s="166">
        <f t="shared" si="153"/>
        <v>0</v>
      </c>
      <c r="BO374" s="166">
        <f t="shared" si="153"/>
        <v>0</v>
      </c>
      <c r="BP374" s="166">
        <f t="shared" si="153"/>
        <v>0</v>
      </c>
      <c r="BQ374" s="166">
        <f t="shared" si="153"/>
        <v>0</v>
      </c>
      <c r="BR374" s="166">
        <f t="shared" si="153"/>
        <v>0</v>
      </c>
      <c r="BS374" s="166">
        <f t="shared" si="153"/>
        <v>0</v>
      </c>
      <c r="BT374" s="166">
        <f t="shared" si="153"/>
        <v>0</v>
      </c>
      <c r="BU374" s="166">
        <f t="shared" si="153"/>
        <v>0</v>
      </c>
      <c r="BV374" s="132"/>
    </row>
    <row r="375" spans="1:74" ht="14.25" customHeight="1" x14ac:dyDescent="0.25">
      <c r="A375" s="1"/>
      <c r="B375" s="2"/>
      <c r="C375" s="3"/>
      <c r="D375" s="3"/>
      <c r="E375" s="3"/>
      <c r="F375" s="3"/>
      <c r="G375" s="4"/>
      <c r="H375" s="1"/>
      <c r="I375" s="1"/>
      <c r="J375" s="1"/>
      <c r="K375" s="1"/>
      <c r="L375" s="1"/>
      <c r="M375" s="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"/>
      <c r="Y375" s="1"/>
      <c r="Z375" s="1"/>
      <c r="AA375" s="1"/>
      <c r="AB375" s="1"/>
      <c r="AC375" s="3"/>
      <c r="AD375" s="3"/>
      <c r="AE375" s="3"/>
      <c r="AF375" s="3"/>
      <c r="AG375" s="3"/>
      <c r="AH375" s="3"/>
      <c r="AI375" s="3"/>
      <c r="AJ375" s="96"/>
      <c r="AK375" s="96"/>
      <c r="AL375" s="3"/>
      <c r="AM375" s="3"/>
      <c r="AN375" s="4"/>
      <c r="AO375" s="3"/>
      <c r="AP375" s="3"/>
      <c r="AQ375" s="3"/>
      <c r="AR375" s="3"/>
      <c r="AS375" s="3"/>
      <c r="AT375" s="1"/>
      <c r="AU375" s="3"/>
      <c r="AV375" s="3"/>
      <c r="AW375" s="3"/>
      <c r="AX375" s="3"/>
      <c r="AY375" s="3"/>
      <c r="AZ375" s="3"/>
      <c r="BA375" s="3"/>
      <c r="BB375" s="3"/>
      <c r="BC375" s="132"/>
      <c r="BD375" s="4"/>
      <c r="BE375" s="1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spans="1:74" ht="14.25" customHeight="1" x14ac:dyDescent="0.25">
      <c r="A376" s="1"/>
      <c r="B376" s="2"/>
      <c r="C376" s="3"/>
      <c r="D376" s="3"/>
      <c r="E376" s="3"/>
      <c r="F376" s="3"/>
      <c r="G376" s="4"/>
      <c r="H376" s="1"/>
      <c r="I376" s="1"/>
      <c r="J376" s="1"/>
      <c r="K376" s="1"/>
      <c r="L376" s="1"/>
      <c r="M376" s="1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"/>
      <c r="Y376" s="1"/>
      <c r="Z376" s="1"/>
      <c r="AA376" s="1"/>
      <c r="AB376" s="1"/>
      <c r="AC376" s="3"/>
      <c r="AD376" s="3"/>
      <c r="AE376" s="3"/>
      <c r="AF376" s="3"/>
      <c r="AG376" s="3"/>
      <c r="AH376" s="3"/>
      <c r="AI376" s="3"/>
      <c r="AJ376" s="176"/>
      <c r="AK376" s="176"/>
      <c r="AL376" s="3"/>
      <c r="AM376" s="3"/>
      <c r="AN376" s="4"/>
      <c r="AO376" s="3"/>
      <c r="AP376" s="3"/>
      <c r="AQ376" s="3"/>
      <c r="AR376" s="3"/>
      <c r="AS376" s="3"/>
      <c r="AT376" s="1"/>
      <c r="AU376" s="3"/>
      <c r="AV376" s="3"/>
      <c r="AW376" s="3"/>
      <c r="AX376" s="3"/>
      <c r="AY376" s="3"/>
      <c r="AZ376" s="3"/>
      <c r="BA376" s="3"/>
      <c r="BB376" s="3"/>
      <c r="BC376" s="132"/>
      <c r="BD376" s="4"/>
      <c r="BE376" s="1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spans="1:74" ht="14.25" customHeight="1" x14ac:dyDescent="0.25">
      <c r="A377" s="3"/>
      <c r="B377" s="215">
        <v>46357</v>
      </c>
      <c r="C377" s="94"/>
      <c r="D377" s="104"/>
      <c r="E377" s="97"/>
      <c r="F377" s="97"/>
      <c r="G377" s="265">
        <f t="shared" ref="G377:G407" si="154">+C377+D377+E377+F377</f>
        <v>0</v>
      </c>
      <c r="H377" s="778"/>
      <c r="I377" s="619"/>
      <c r="J377" s="619"/>
      <c r="K377" s="619"/>
      <c r="L377" s="619"/>
      <c r="M377" s="619"/>
      <c r="N377" s="186"/>
      <c r="O377" s="186"/>
      <c r="P377" s="186"/>
      <c r="Q377" s="186"/>
      <c r="R377" s="186"/>
      <c r="S377" s="186"/>
      <c r="T377" s="186"/>
      <c r="U377" s="186"/>
      <c r="V377" s="186"/>
      <c r="W377" s="103">
        <f t="shared" ref="W377:W407" si="155">SUM(H377:V377)</f>
        <v>0</v>
      </c>
      <c r="X377" s="619"/>
      <c r="Y377" s="619"/>
      <c r="Z377" s="619"/>
      <c r="AA377" s="619"/>
      <c r="AB377" s="619"/>
      <c r="AC377" s="186"/>
      <c r="AD377" s="186"/>
      <c r="AE377" s="186"/>
      <c r="AF377" s="186"/>
      <c r="AG377" s="186"/>
      <c r="AH377" s="186"/>
      <c r="AI377" s="186"/>
      <c r="AJ377" s="103">
        <f t="shared" ref="AJ377:AJ407" si="156">SUM(X377:AI377)</f>
        <v>0</v>
      </c>
      <c r="AK377" s="104"/>
      <c r="AL377" s="104"/>
      <c r="AM377" s="104"/>
      <c r="AN377" s="191">
        <f t="shared" ref="AN377:AN407" si="157">SUM(AK377:AM377)</f>
        <v>0</v>
      </c>
      <c r="AO377" s="186"/>
      <c r="AP377" s="186"/>
      <c r="AQ377" s="186"/>
      <c r="AR377" s="193"/>
      <c r="AS377" s="266">
        <f t="shared" ref="AS377:AS407" si="158">+G377-W377-AJ377-AN377-AO377-AP377-AQ377-AR377</f>
        <v>0</v>
      </c>
      <c r="AT377" s="427"/>
      <c r="AU377" s="270"/>
      <c r="AV377" s="109"/>
      <c r="AW377" s="109"/>
      <c r="AX377" s="127"/>
      <c r="AY377" s="109"/>
      <c r="AZ377" s="127"/>
      <c r="BA377" s="127"/>
      <c r="BB377" s="127"/>
      <c r="BC377" s="109"/>
      <c r="BD377" s="272">
        <f t="shared" ref="BD377:BD407" si="159">SUM(AT377:BC377)-BB377</f>
        <v>0</v>
      </c>
      <c r="BE377" s="1051">
        <f t="shared" ref="BE377:BE407" si="160">+AS377-BD377</f>
        <v>0</v>
      </c>
      <c r="BF377" s="3"/>
      <c r="BG377" s="114">
        <f t="shared" ref="BG377:BG407" si="161">SUM(BH377:BT377)</f>
        <v>0</v>
      </c>
      <c r="BH377" s="115"/>
      <c r="BI377" s="115"/>
      <c r="BJ377" s="115"/>
      <c r="BK377" s="115"/>
      <c r="BL377" s="115"/>
      <c r="BM377" s="115"/>
      <c r="BN377" s="115"/>
      <c r="BO377" s="115"/>
      <c r="BP377" s="115"/>
      <c r="BQ377" s="115"/>
      <c r="BR377" s="115"/>
      <c r="BS377" s="115"/>
      <c r="BT377" s="115"/>
      <c r="BU377" s="116">
        <f t="shared" ref="BU377:BU407" si="162">+BE377-BG377</f>
        <v>0</v>
      </c>
      <c r="BV377" s="3"/>
    </row>
    <row r="378" spans="1:74" ht="14.25" customHeight="1" x14ac:dyDescent="0.25">
      <c r="A378" s="3"/>
      <c r="B378" s="215">
        <v>46358</v>
      </c>
      <c r="C378" s="118"/>
      <c r="D378" s="123"/>
      <c r="E378" s="120"/>
      <c r="F378" s="120"/>
      <c r="G378" s="147">
        <f t="shared" si="154"/>
        <v>0</v>
      </c>
      <c r="H378" s="768"/>
      <c r="I378" s="611"/>
      <c r="J378" s="611"/>
      <c r="K378" s="611"/>
      <c r="L378" s="611"/>
      <c r="M378" s="611"/>
      <c r="N378" s="143"/>
      <c r="O378" s="143"/>
      <c r="P378" s="143"/>
      <c r="Q378" s="143"/>
      <c r="R378" s="143"/>
      <c r="S378" s="143"/>
      <c r="T378" s="143"/>
      <c r="U378" s="143"/>
      <c r="V378" s="143"/>
      <c r="W378" s="103">
        <f t="shared" si="155"/>
        <v>0</v>
      </c>
      <c r="X378" s="611"/>
      <c r="Y378" s="611"/>
      <c r="Z378" s="611"/>
      <c r="AA378" s="611"/>
      <c r="AB378" s="611"/>
      <c r="AC378" s="143"/>
      <c r="AD378" s="143"/>
      <c r="AE378" s="143"/>
      <c r="AF378" s="143"/>
      <c r="AG378" s="143"/>
      <c r="AH378" s="143"/>
      <c r="AI378" s="143"/>
      <c r="AJ378" s="103">
        <f t="shared" si="156"/>
        <v>0</v>
      </c>
      <c r="AK378" s="123"/>
      <c r="AL378" s="123"/>
      <c r="AM378" s="123"/>
      <c r="AN378" s="105">
        <f t="shared" si="157"/>
        <v>0</v>
      </c>
      <c r="AO378" s="143"/>
      <c r="AP378" s="143"/>
      <c r="AQ378" s="143"/>
      <c r="AR378" s="146"/>
      <c r="AS378" s="224">
        <f t="shared" si="158"/>
        <v>0</v>
      </c>
      <c r="AT378" s="433"/>
      <c r="AU378" s="275"/>
      <c r="AV378" s="126"/>
      <c r="AW378" s="126"/>
      <c r="AX378" s="127"/>
      <c r="AY378" s="126"/>
      <c r="AZ378" s="127"/>
      <c r="BA378" s="127"/>
      <c r="BB378" s="127"/>
      <c r="BC378" s="126"/>
      <c r="BD378" s="222">
        <f t="shared" si="159"/>
        <v>0</v>
      </c>
      <c r="BE378" s="1055">
        <f t="shared" si="160"/>
        <v>0</v>
      </c>
      <c r="BF378" s="3"/>
      <c r="BG378" s="113">
        <f t="shared" si="161"/>
        <v>0</v>
      </c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30">
        <f t="shared" si="162"/>
        <v>0</v>
      </c>
      <c r="BV378" s="3"/>
    </row>
    <row r="379" spans="1:74" ht="14.25" customHeight="1" x14ac:dyDescent="0.25">
      <c r="A379" s="132"/>
      <c r="B379" s="215">
        <v>46359</v>
      </c>
      <c r="C379" s="133"/>
      <c r="D379" s="136"/>
      <c r="E379" s="135"/>
      <c r="F379" s="135"/>
      <c r="G379" s="147">
        <f t="shared" si="154"/>
        <v>0</v>
      </c>
      <c r="H379" s="768"/>
      <c r="I379" s="611"/>
      <c r="J379" s="611"/>
      <c r="K379" s="611"/>
      <c r="L379" s="611"/>
      <c r="M379" s="611"/>
      <c r="N379" s="143"/>
      <c r="O379" s="143"/>
      <c r="P379" s="143"/>
      <c r="Q379" s="143"/>
      <c r="R379" s="143"/>
      <c r="S379" s="143"/>
      <c r="T379" s="143"/>
      <c r="U379" s="143"/>
      <c r="V379" s="143"/>
      <c r="W379" s="103">
        <f t="shared" si="155"/>
        <v>0</v>
      </c>
      <c r="X379" s="611"/>
      <c r="Y379" s="611"/>
      <c r="Z379" s="611"/>
      <c r="AA379" s="611"/>
      <c r="AB379" s="611"/>
      <c r="AC379" s="143"/>
      <c r="AD379" s="143"/>
      <c r="AE379" s="143"/>
      <c r="AF379" s="143"/>
      <c r="AG379" s="143"/>
      <c r="AH379" s="143"/>
      <c r="AI379" s="143"/>
      <c r="AJ379" s="103">
        <f t="shared" si="156"/>
        <v>0</v>
      </c>
      <c r="AK379" s="136"/>
      <c r="AL379" s="136"/>
      <c r="AM379" s="136"/>
      <c r="AN379" s="105">
        <f t="shared" si="157"/>
        <v>0</v>
      </c>
      <c r="AO379" s="143"/>
      <c r="AP379" s="143"/>
      <c r="AQ379" s="143"/>
      <c r="AR379" s="146"/>
      <c r="AS379" s="224">
        <f t="shared" si="158"/>
        <v>0</v>
      </c>
      <c r="AT379" s="433"/>
      <c r="AU379" s="275"/>
      <c r="AV379" s="126"/>
      <c r="AW379" s="126"/>
      <c r="AX379" s="127"/>
      <c r="AY379" s="126"/>
      <c r="AZ379" s="127"/>
      <c r="BA379" s="127"/>
      <c r="BB379" s="127"/>
      <c r="BC379" s="126"/>
      <c r="BD379" s="222">
        <f t="shared" si="159"/>
        <v>0</v>
      </c>
      <c r="BE379" s="456">
        <f t="shared" si="160"/>
        <v>0</v>
      </c>
      <c r="BF379" s="132"/>
      <c r="BG379" s="140">
        <f t="shared" si="161"/>
        <v>0</v>
      </c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30">
        <f t="shared" si="162"/>
        <v>0</v>
      </c>
      <c r="BV379" s="132"/>
    </row>
    <row r="380" spans="1:74" ht="14.25" customHeight="1" x14ac:dyDescent="0.25">
      <c r="A380" s="132"/>
      <c r="B380" s="215">
        <v>46360</v>
      </c>
      <c r="C380" s="133"/>
      <c r="D380" s="136"/>
      <c r="E380" s="135"/>
      <c r="F380" s="135"/>
      <c r="G380" s="147">
        <f t="shared" si="154"/>
        <v>0</v>
      </c>
      <c r="H380" s="768"/>
      <c r="I380" s="611"/>
      <c r="J380" s="611"/>
      <c r="K380" s="611"/>
      <c r="L380" s="611"/>
      <c r="M380" s="611"/>
      <c r="N380" s="143"/>
      <c r="O380" s="143"/>
      <c r="P380" s="143"/>
      <c r="Q380" s="143"/>
      <c r="R380" s="143"/>
      <c r="S380" s="143"/>
      <c r="T380" s="143"/>
      <c r="U380" s="143"/>
      <c r="V380" s="143"/>
      <c r="W380" s="103">
        <f t="shared" si="155"/>
        <v>0</v>
      </c>
      <c r="X380" s="611"/>
      <c r="Y380" s="611"/>
      <c r="Z380" s="611"/>
      <c r="AA380" s="611"/>
      <c r="AB380" s="611"/>
      <c r="AC380" s="143"/>
      <c r="AD380" s="143"/>
      <c r="AE380" s="143"/>
      <c r="AF380" s="143"/>
      <c r="AG380" s="143"/>
      <c r="AH380" s="143"/>
      <c r="AI380" s="143"/>
      <c r="AJ380" s="103">
        <f t="shared" si="156"/>
        <v>0</v>
      </c>
      <c r="AK380" s="136"/>
      <c r="AL380" s="136"/>
      <c r="AM380" s="136"/>
      <c r="AN380" s="105">
        <f t="shared" si="157"/>
        <v>0</v>
      </c>
      <c r="AO380" s="143"/>
      <c r="AP380" s="143"/>
      <c r="AQ380" s="143"/>
      <c r="AR380" s="146"/>
      <c r="AS380" s="224">
        <f t="shared" si="158"/>
        <v>0</v>
      </c>
      <c r="AT380" s="433"/>
      <c r="AU380" s="275"/>
      <c r="AV380" s="126"/>
      <c r="AW380" s="126"/>
      <c r="AX380" s="127"/>
      <c r="AY380" s="126"/>
      <c r="AZ380" s="127"/>
      <c r="BA380" s="127"/>
      <c r="BB380" s="127"/>
      <c r="BC380" s="126"/>
      <c r="BD380" s="222">
        <f t="shared" si="159"/>
        <v>0</v>
      </c>
      <c r="BE380" s="456">
        <f t="shared" si="160"/>
        <v>0</v>
      </c>
      <c r="BF380" s="132"/>
      <c r="BG380" s="140">
        <f t="shared" si="161"/>
        <v>0</v>
      </c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30">
        <f t="shared" si="162"/>
        <v>0</v>
      </c>
      <c r="BV380" s="132"/>
    </row>
    <row r="381" spans="1:74" ht="14.25" customHeight="1" x14ac:dyDescent="0.25">
      <c r="A381" s="132"/>
      <c r="B381" s="215">
        <v>46361</v>
      </c>
      <c r="C381" s="133"/>
      <c r="D381" s="136"/>
      <c r="E381" s="135"/>
      <c r="F381" s="135"/>
      <c r="G381" s="147">
        <f t="shared" si="154"/>
        <v>0</v>
      </c>
      <c r="H381" s="768"/>
      <c r="I381" s="611"/>
      <c r="J381" s="611"/>
      <c r="K381" s="611"/>
      <c r="L381" s="611"/>
      <c r="M381" s="611"/>
      <c r="N381" s="143"/>
      <c r="O381" s="143"/>
      <c r="P381" s="143"/>
      <c r="Q381" s="143"/>
      <c r="R381" s="143"/>
      <c r="S381" s="143"/>
      <c r="T381" s="143"/>
      <c r="U381" s="143"/>
      <c r="V381" s="143"/>
      <c r="W381" s="103">
        <f t="shared" si="155"/>
        <v>0</v>
      </c>
      <c r="X381" s="611"/>
      <c r="Y381" s="611"/>
      <c r="Z381" s="611"/>
      <c r="AA381" s="611"/>
      <c r="AB381" s="611"/>
      <c r="AC381" s="143"/>
      <c r="AD381" s="143"/>
      <c r="AE381" s="143"/>
      <c r="AF381" s="143"/>
      <c r="AG381" s="143"/>
      <c r="AH381" s="143"/>
      <c r="AI381" s="143"/>
      <c r="AJ381" s="103">
        <f t="shared" si="156"/>
        <v>0</v>
      </c>
      <c r="AK381" s="136"/>
      <c r="AL381" s="136"/>
      <c r="AM381" s="136"/>
      <c r="AN381" s="105">
        <f t="shared" si="157"/>
        <v>0</v>
      </c>
      <c r="AO381" s="143"/>
      <c r="AP381" s="143"/>
      <c r="AQ381" s="143"/>
      <c r="AR381" s="146"/>
      <c r="AS381" s="224">
        <f t="shared" si="158"/>
        <v>0</v>
      </c>
      <c r="AT381" s="433"/>
      <c r="AU381" s="275"/>
      <c r="AV381" s="126"/>
      <c r="AW381" s="126"/>
      <c r="AX381" s="127"/>
      <c r="AY381" s="126"/>
      <c r="AZ381" s="127"/>
      <c r="BA381" s="127"/>
      <c r="BB381" s="127"/>
      <c r="BC381" s="126"/>
      <c r="BD381" s="222">
        <f t="shared" si="159"/>
        <v>0</v>
      </c>
      <c r="BE381" s="456">
        <f t="shared" si="160"/>
        <v>0</v>
      </c>
      <c r="BF381" s="132"/>
      <c r="BG381" s="140">
        <f t="shared" si="161"/>
        <v>0</v>
      </c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30">
        <f t="shared" si="162"/>
        <v>0</v>
      </c>
      <c r="BV381" s="132"/>
    </row>
    <row r="382" spans="1:74" ht="14.25" customHeight="1" x14ac:dyDescent="0.25">
      <c r="A382" s="132"/>
      <c r="B382" s="215">
        <v>46362</v>
      </c>
      <c r="C382" s="133"/>
      <c r="D382" s="136"/>
      <c r="E382" s="135"/>
      <c r="F382" s="135"/>
      <c r="G382" s="147">
        <f t="shared" si="154"/>
        <v>0</v>
      </c>
      <c r="H382" s="768"/>
      <c r="I382" s="611"/>
      <c r="J382" s="611"/>
      <c r="K382" s="611"/>
      <c r="L382" s="611"/>
      <c r="M382" s="611"/>
      <c r="N382" s="143"/>
      <c r="O382" s="143"/>
      <c r="P382" s="143"/>
      <c r="Q382" s="143"/>
      <c r="R382" s="143"/>
      <c r="S382" s="143"/>
      <c r="T382" s="143"/>
      <c r="U382" s="143"/>
      <c r="V382" s="143"/>
      <c r="W382" s="103">
        <f t="shared" si="155"/>
        <v>0</v>
      </c>
      <c r="X382" s="611"/>
      <c r="Y382" s="611"/>
      <c r="Z382" s="611"/>
      <c r="AA382" s="611"/>
      <c r="AB382" s="611"/>
      <c r="AC382" s="143"/>
      <c r="AD382" s="143"/>
      <c r="AE382" s="143"/>
      <c r="AF382" s="143"/>
      <c r="AG382" s="143"/>
      <c r="AH382" s="143"/>
      <c r="AI382" s="143"/>
      <c r="AJ382" s="103">
        <f t="shared" si="156"/>
        <v>0</v>
      </c>
      <c r="AK382" s="136"/>
      <c r="AL382" s="136"/>
      <c r="AM382" s="136"/>
      <c r="AN382" s="105">
        <f t="shared" si="157"/>
        <v>0</v>
      </c>
      <c r="AO382" s="143"/>
      <c r="AP382" s="143"/>
      <c r="AQ382" s="143"/>
      <c r="AR382" s="146"/>
      <c r="AS382" s="224">
        <f t="shared" si="158"/>
        <v>0</v>
      </c>
      <c r="AT382" s="433"/>
      <c r="AU382" s="275"/>
      <c r="AV382" s="126"/>
      <c r="AW382" s="126"/>
      <c r="AX382" s="127"/>
      <c r="AY382" s="126"/>
      <c r="AZ382" s="127"/>
      <c r="BA382" s="127"/>
      <c r="BB382" s="127"/>
      <c r="BC382" s="126"/>
      <c r="BD382" s="222">
        <f t="shared" si="159"/>
        <v>0</v>
      </c>
      <c r="BE382" s="456">
        <f t="shared" si="160"/>
        <v>0</v>
      </c>
      <c r="BF382" s="132"/>
      <c r="BG382" s="140">
        <f t="shared" si="161"/>
        <v>0</v>
      </c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30">
        <f t="shared" si="162"/>
        <v>0</v>
      </c>
      <c r="BV382" s="132"/>
    </row>
    <row r="383" spans="1:74" ht="14.25" customHeight="1" x14ac:dyDescent="0.25">
      <c r="A383" s="132"/>
      <c r="B383" s="215">
        <v>46363</v>
      </c>
      <c r="C383" s="133"/>
      <c r="D383" s="136"/>
      <c r="E383" s="135"/>
      <c r="F383" s="135"/>
      <c r="G383" s="147">
        <f t="shared" si="154"/>
        <v>0</v>
      </c>
      <c r="H383" s="768"/>
      <c r="I383" s="611"/>
      <c r="J383" s="611"/>
      <c r="K383" s="611"/>
      <c r="L383" s="611"/>
      <c r="M383" s="611"/>
      <c r="N383" s="143"/>
      <c r="O383" s="143"/>
      <c r="P383" s="143"/>
      <c r="Q383" s="143"/>
      <c r="R383" s="143"/>
      <c r="S383" s="143"/>
      <c r="T383" s="143"/>
      <c r="U383" s="143"/>
      <c r="V383" s="143"/>
      <c r="W383" s="103">
        <f t="shared" si="155"/>
        <v>0</v>
      </c>
      <c r="X383" s="611"/>
      <c r="Y383" s="611"/>
      <c r="Z383" s="611"/>
      <c r="AA383" s="611"/>
      <c r="AB383" s="611"/>
      <c r="AC383" s="143"/>
      <c r="AD383" s="143"/>
      <c r="AE383" s="143"/>
      <c r="AF383" s="143"/>
      <c r="AG383" s="143"/>
      <c r="AH383" s="143"/>
      <c r="AI383" s="143"/>
      <c r="AJ383" s="103">
        <f t="shared" si="156"/>
        <v>0</v>
      </c>
      <c r="AK383" s="136"/>
      <c r="AL383" s="136"/>
      <c r="AM383" s="136"/>
      <c r="AN383" s="105">
        <f t="shared" si="157"/>
        <v>0</v>
      </c>
      <c r="AO383" s="143"/>
      <c r="AP383" s="143"/>
      <c r="AQ383" s="143"/>
      <c r="AR383" s="146"/>
      <c r="AS383" s="224">
        <f t="shared" si="158"/>
        <v>0</v>
      </c>
      <c r="AT383" s="433"/>
      <c r="AU383" s="275"/>
      <c r="AV383" s="126"/>
      <c r="AW383" s="126"/>
      <c r="AX383" s="127"/>
      <c r="AY383" s="126"/>
      <c r="AZ383" s="127"/>
      <c r="BA383" s="127"/>
      <c r="BB383" s="127"/>
      <c r="BC383" s="126"/>
      <c r="BD383" s="222">
        <f t="shared" si="159"/>
        <v>0</v>
      </c>
      <c r="BE383" s="456">
        <f t="shared" si="160"/>
        <v>0</v>
      </c>
      <c r="BF383" s="132"/>
      <c r="BG383" s="140">
        <f t="shared" si="161"/>
        <v>0</v>
      </c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30">
        <f t="shared" si="162"/>
        <v>0</v>
      </c>
      <c r="BV383" s="132"/>
    </row>
    <row r="384" spans="1:74" ht="14.25" customHeight="1" x14ac:dyDescent="0.25">
      <c r="A384" s="132"/>
      <c r="B384" s="215">
        <v>46364</v>
      </c>
      <c r="C384" s="133"/>
      <c r="D384" s="136"/>
      <c r="E384" s="135"/>
      <c r="F384" s="135"/>
      <c r="G384" s="147">
        <f t="shared" si="154"/>
        <v>0</v>
      </c>
      <c r="H384" s="768"/>
      <c r="I384" s="611"/>
      <c r="J384" s="611"/>
      <c r="K384" s="611"/>
      <c r="L384" s="611"/>
      <c r="M384" s="611"/>
      <c r="N384" s="143"/>
      <c r="O384" s="143"/>
      <c r="P384" s="143"/>
      <c r="Q384" s="143"/>
      <c r="R384" s="143"/>
      <c r="S384" s="143"/>
      <c r="T384" s="143"/>
      <c r="U384" s="143"/>
      <c r="V384" s="143"/>
      <c r="W384" s="103">
        <f t="shared" si="155"/>
        <v>0</v>
      </c>
      <c r="X384" s="611"/>
      <c r="Y384" s="611"/>
      <c r="Z384" s="611"/>
      <c r="AA384" s="611"/>
      <c r="AB384" s="611"/>
      <c r="AC384" s="143"/>
      <c r="AD384" s="143"/>
      <c r="AE384" s="143"/>
      <c r="AF384" s="143"/>
      <c r="AG384" s="143"/>
      <c r="AH384" s="143"/>
      <c r="AI384" s="143"/>
      <c r="AJ384" s="103">
        <f t="shared" si="156"/>
        <v>0</v>
      </c>
      <c r="AK384" s="136"/>
      <c r="AL384" s="136"/>
      <c r="AM384" s="136"/>
      <c r="AN384" s="105">
        <f t="shared" si="157"/>
        <v>0</v>
      </c>
      <c r="AO384" s="143"/>
      <c r="AP384" s="143"/>
      <c r="AQ384" s="143"/>
      <c r="AR384" s="146"/>
      <c r="AS384" s="224">
        <f t="shared" si="158"/>
        <v>0</v>
      </c>
      <c r="AT384" s="433"/>
      <c r="AU384" s="275"/>
      <c r="AV384" s="126"/>
      <c r="AW384" s="126"/>
      <c r="AX384" s="127"/>
      <c r="AY384" s="126"/>
      <c r="AZ384" s="127"/>
      <c r="BA384" s="127"/>
      <c r="BB384" s="127"/>
      <c r="BC384" s="126"/>
      <c r="BD384" s="222">
        <f t="shared" si="159"/>
        <v>0</v>
      </c>
      <c r="BE384" s="456">
        <f t="shared" si="160"/>
        <v>0</v>
      </c>
      <c r="BF384" s="132"/>
      <c r="BG384" s="140">
        <f t="shared" si="161"/>
        <v>0</v>
      </c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30">
        <f t="shared" si="162"/>
        <v>0</v>
      </c>
      <c r="BV384" s="132"/>
    </row>
    <row r="385" spans="1:74" ht="14.25" customHeight="1" x14ac:dyDescent="0.25">
      <c r="A385" s="132"/>
      <c r="B385" s="215">
        <v>46365</v>
      </c>
      <c r="C385" s="133"/>
      <c r="D385" s="136"/>
      <c r="E385" s="135"/>
      <c r="F385" s="135"/>
      <c r="G385" s="147">
        <f t="shared" si="154"/>
        <v>0</v>
      </c>
      <c r="H385" s="768"/>
      <c r="I385" s="611"/>
      <c r="J385" s="611"/>
      <c r="K385" s="611"/>
      <c r="L385" s="611"/>
      <c r="M385" s="611"/>
      <c r="N385" s="143"/>
      <c r="O385" s="143"/>
      <c r="P385" s="143"/>
      <c r="Q385" s="143"/>
      <c r="R385" s="143"/>
      <c r="S385" s="143"/>
      <c r="T385" s="143"/>
      <c r="U385" s="143"/>
      <c r="V385" s="143"/>
      <c r="W385" s="103">
        <f t="shared" si="155"/>
        <v>0</v>
      </c>
      <c r="X385" s="611"/>
      <c r="Y385" s="611"/>
      <c r="Z385" s="611"/>
      <c r="AA385" s="611"/>
      <c r="AB385" s="611"/>
      <c r="AC385" s="143"/>
      <c r="AD385" s="143"/>
      <c r="AE385" s="143"/>
      <c r="AF385" s="143"/>
      <c r="AG385" s="143"/>
      <c r="AH385" s="143"/>
      <c r="AI385" s="143"/>
      <c r="AJ385" s="103">
        <f t="shared" si="156"/>
        <v>0</v>
      </c>
      <c r="AK385" s="136"/>
      <c r="AL385" s="136"/>
      <c r="AM385" s="136"/>
      <c r="AN385" s="105">
        <f t="shared" si="157"/>
        <v>0</v>
      </c>
      <c r="AO385" s="143"/>
      <c r="AP385" s="143"/>
      <c r="AQ385" s="143"/>
      <c r="AR385" s="146"/>
      <c r="AS385" s="224">
        <f t="shared" si="158"/>
        <v>0</v>
      </c>
      <c r="AT385" s="433"/>
      <c r="AU385" s="275"/>
      <c r="AV385" s="126"/>
      <c r="AW385" s="126"/>
      <c r="AX385" s="127"/>
      <c r="AY385" s="126"/>
      <c r="AZ385" s="127"/>
      <c r="BA385" s="127"/>
      <c r="BB385" s="127"/>
      <c r="BC385" s="126"/>
      <c r="BD385" s="222">
        <f t="shared" si="159"/>
        <v>0</v>
      </c>
      <c r="BE385" s="456">
        <f t="shared" si="160"/>
        <v>0</v>
      </c>
      <c r="BF385" s="132"/>
      <c r="BG385" s="140">
        <f t="shared" si="161"/>
        <v>0</v>
      </c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30">
        <f t="shared" si="162"/>
        <v>0</v>
      </c>
      <c r="BV385" s="132"/>
    </row>
    <row r="386" spans="1:74" ht="14.25" customHeight="1" x14ac:dyDescent="0.25">
      <c r="A386" s="132"/>
      <c r="B386" s="215">
        <v>46366</v>
      </c>
      <c r="C386" s="133"/>
      <c r="D386" s="136"/>
      <c r="E386" s="135"/>
      <c r="F386" s="135"/>
      <c r="G386" s="147">
        <f t="shared" si="154"/>
        <v>0</v>
      </c>
      <c r="H386" s="768"/>
      <c r="I386" s="611"/>
      <c r="J386" s="611"/>
      <c r="K386" s="611"/>
      <c r="L386" s="611"/>
      <c r="M386" s="611"/>
      <c r="N386" s="143"/>
      <c r="O386" s="143"/>
      <c r="P386" s="143"/>
      <c r="Q386" s="143"/>
      <c r="R386" s="143"/>
      <c r="S386" s="143"/>
      <c r="T386" s="143"/>
      <c r="U386" s="143"/>
      <c r="V386" s="143"/>
      <c r="W386" s="103">
        <f t="shared" si="155"/>
        <v>0</v>
      </c>
      <c r="X386" s="611"/>
      <c r="Y386" s="611"/>
      <c r="Z386" s="611"/>
      <c r="AA386" s="611"/>
      <c r="AB386" s="611"/>
      <c r="AC386" s="143"/>
      <c r="AD386" s="143"/>
      <c r="AE386" s="143"/>
      <c r="AF386" s="143"/>
      <c r="AG386" s="143"/>
      <c r="AH386" s="143"/>
      <c r="AI386" s="143"/>
      <c r="AJ386" s="103">
        <f t="shared" si="156"/>
        <v>0</v>
      </c>
      <c r="AK386" s="136"/>
      <c r="AL386" s="136"/>
      <c r="AM386" s="136"/>
      <c r="AN386" s="105">
        <f t="shared" si="157"/>
        <v>0</v>
      </c>
      <c r="AO386" s="143"/>
      <c r="AP386" s="143"/>
      <c r="AQ386" s="143"/>
      <c r="AR386" s="146"/>
      <c r="AS386" s="224">
        <f t="shared" si="158"/>
        <v>0</v>
      </c>
      <c r="AT386" s="433"/>
      <c r="AU386" s="275"/>
      <c r="AV386" s="126"/>
      <c r="AW386" s="126"/>
      <c r="AX386" s="127"/>
      <c r="AY386" s="126"/>
      <c r="AZ386" s="127"/>
      <c r="BA386" s="127"/>
      <c r="BB386" s="127"/>
      <c r="BC386" s="126"/>
      <c r="BD386" s="222">
        <f t="shared" si="159"/>
        <v>0</v>
      </c>
      <c r="BE386" s="456">
        <f t="shared" si="160"/>
        <v>0</v>
      </c>
      <c r="BF386" s="132"/>
      <c r="BG386" s="140">
        <f t="shared" si="161"/>
        <v>0</v>
      </c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30">
        <f t="shared" si="162"/>
        <v>0</v>
      </c>
      <c r="BV386" s="132"/>
    </row>
    <row r="387" spans="1:74" ht="14.25" customHeight="1" x14ac:dyDescent="0.25">
      <c r="A387" s="132"/>
      <c r="B387" s="215">
        <v>46367</v>
      </c>
      <c r="C387" s="133"/>
      <c r="D387" s="136"/>
      <c r="E387" s="135"/>
      <c r="F387" s="135"/>
      <c r="G387" s="147">
        <f t="shared" si="154"/>
        <v>0</v>
      </c>
      <c r="H387" s="768"/>
      <c r="I387" s="611"/>
      <c r="J387" s="611"/>
      <c r="K387" s="611"/>
      <c r="L387" s="611"/>
      <c r="M387" s="611"/>
      <c r="N387" s="143"/>
      <c r="O387" s="143"/>
      <c r="P387" s="143"/>
      <c r="Q387" s="143"/>
      <c r="R387" s="143"/>
      <c r="S387" s="143"/>
      <c r="T387" s="143"/>
      <c r="U387" s="143"/>
      <c r="V387" s="143"/>
      <c r="W387" s="103">
        <f t="shared" si="155"/>
        <v>0</v>
      </c>
      <c r="X387" s="611"/>
      <c r="Y387" s="611"/>
      <c r="Z387" s="611"/>
      <c r="AA387" s="611"/>
      <c r="AB387" s="611"/>
      <c r="AC387" s="143"/>
      <c r="AD387" s="143"/>
      <c r="AE387" s="143"/>
      <c r="AF387" s="143"/>
      <c r="AG387" s="143"/>
      <c r="AH387" s="143"/>
      <c r="AI387" s="143"/>
      <c r="AJ387" s="103">
        <f t="shared" si="156"/>
        <v>0</v>
      </c>
      <c r="AK387" s="136"/>
      <c r="AL387" s="136"/>
      <c r="AM387" s="136"/>
      <c r="AN387" s="105">
        <f t="shared" si="157"/>
        <v>0</v>
      </c>
      <c r="AO387" s="143"/>
      <c r="AP387" s="143"/>
      <c r="AQ387" s="143"/>
      <c r="AR387" s="146"/>
      <c r="AS387" s="224">
        <f t="shared" si="158"/>
        <v>0</v>
      </c>
      <c r="AT387" s="433"/>
      <c r="AU387" s="275"/>
      <c r="AV387" s="126"/>
      <c r="AW387" s="126"/>
      <c r="AX387" s="127"/>
      <c r="AY387" s="126"/>
      <c r="AZ387" s="127"/>
      <c r="BA387" s="127"/>
      <c r="BB387" s="127"/>
      <c r="BC387" s="126"/>
      <c r="BD387" s="222">
        <f t="shared" si="159"/>
        <v>0</v>
      </c>
      <c r="BE387" s="456">
        <f t="shared" si="160"/>
        <v>0</v>
      </c>
      <c r="BF387" s="132"/>
      <c r="BG387" s="140">
        <f t="shared" si="161"/>
        <v>0</v>
      </c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30">
        <f t="shared" si="162"/>
        <v>0</v>
      </c>
      <c r="BV387" s="132"/>
    </row>
    <row r="388" spans="1:74" ht="14.25" customHeight="1" x14ac:dyDescent="0.25">
      <c r="A388" s="132"/>
      <c r="B388" s="215">
        <v>46368</v>
      </c>
      <c r="C388" s="133"/>
      <c r="D388" s="136"/>
      <c r="E388" s="135"/>
      <c r="F388" s="135"/>
      <c r="G388" s="147">
        <f t="shared" si="154"/>
        <v>0</v>
      </c>
      <c r="H388" s="768"/>
      <c r="I388" s="611"/>
      <c r="J388" s="611"/>
      <c r="K388" s="611"/>
      <c r="L388" s="611"/>
      <c r="M388" s="611"/>
      <c r="N388" s="143"/>
      <c r="O388" s="143"/>
      <c r="P388" s="143"/>
      <c r="Q388" s="143"/>
      <c r="R388" s="143"/>
      <c r="S388" s="143"/>
      <c r="T388" s="143"/>
      <c r="U388" s="143"/>
      <c r="V388" s="143"/>
      <c r="W388" s="103">
        <f t="shared" si="155"/>
        <v>0</v>
      </c>
      <c r="X388" s="611"/>
      <c r="Y388" s="611"/>
      <c r="Z388" s="611"/>
      <c r="AA388" s="611"/>
      <c r="AB388" s="611"/>
      <c r="AC388" s="143"/>
      <c r="AD388" s="143"/>
      <c r="AE388" s="143"/>
      <c r="AF388" s="143"/>
      <c r="AG388" s="143"/>
      <c r="AH388" s="143"/>
      <c r="AI388" s="143"/>
      <c r="AJ388" s="103">
        <f t="shared" si="156"/>
        <v>0</v>
      </c>
      <c r="AK388" s="136"/>
      <c r="AL388" s="136"/>
      <c r="AM388" s="136"/>
      <c r="AN388" s="105">
        <f t="shared" si="157"/>
        <v>0</v>
      </c>
      <c r="AO388" s="143"/>
      <c r="AP388" s="143"/>
      <c r="AQ388" s="143"/>
      <c r="AR388" s="146"/>
      <c r="AS388" s="224">
        <f t="shared" si="158"/>
        <v>0</v>
      </c>
      <c r="AT388" s="433"/>
      <c r="AU388" s="275"/>
      <c r="AV388" s="126"/>
      <c r="AW388" s="126"/>
      <c r="AX388" s="127"/>
      <c r="AY388" s="126"/>
      <c r="AZ388" s="127"/>
      <c r="BA388" s="127"/>
      <c r="BB388" s="127"/>
      <c r="BC388" s="126"/>
      <c r="BD388" s="222">
        <f t="shared" si="159"/>
        <v>0</v>
      </c>
      <c r="BE388" s="456">
        <f t="shared" si="160"/>
        <v>0</v>
      </c>
      <c r="BF388" s="132"/>
      <c r="BG388" s="140">
        <f t="shared" si="161"/>
        <v>0</v>
      </c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30">
        <f t="shared" si="162"/>
        <v>0</v>
      </c>
      <c r="BV388" s="132"/>
    </row>
    <row r="389" spans="1:74" ht="14.25" customHeight="1" x14ac:dyDescent="0.25">
      <c r="A389" s="132"/>
      <c r="B389" s="215">
        <v>46369</v>
      </c>
      <c r="C389" s="133"/>
      <c r="D389" s="136"/>
      <c r="E389" s="135"/>
      <c r="F389" s="135"/>
      <c r="G389" s="147">
        <f t="shared" si="154"/>
        <v>0</v>
      </c>
      <c r="H389" s="768"/>
      <c r="I389" s="611"/>
      <c r="J389" s="611"/>
      <c r="K389" s="611"/>
      <c r="L389" s="611"/>
      <c r="M389" s="611"/>
      <c r="N389" s="143"/>
      <c r="O389" s="143"/>
      <c r="P389" s="143"/>
      <c r="Q389" s="143"/>
      <c r="R389" s="143"/>
      <c r="S389" s="143"/>
      <c r="T389" s="143"/>
      <c r="U389" s="143"/>
      <c r="V389" s="143"/>
      <c r="W389" s="103">
        <f t="shared" si="155"/>
        <v>0</v>
      </c>
      <c r="X389" s="611"/>
      <c r="Y389" s="611"/>
      <c r="Z389" s="611"/>
      <c r="AA389" s="611"/>
      <c r="AB389" s="611"/>
      <c r="AC389" s="143"/>
      <c r="AD389" s="143"/>
      <c r="AE389" s="143"/>
      <c r="AF389" s="143"/>
      <c r="AG389" s="143"/>
      <c r="AH389" s="143"/>
      <c r="AI389" s="143"/>
      <c r="AJ389" s="103">
        <f t="shared" si="156"/>
        <v>0</v>
      </c>
      <c r="AK389" s="136"/>
      <c r="AL389" s="136"/>
      <c r="AM389" s="136"/>
      <c r="AN389" s="105">
        <f t="shared" si="157"/>
        <v>0</v>
      </c>
      <c r="AO389" s="143"/>
      <c r="AP389" s="143"/>
      <c r="AQ389" s="143"/>
      <c r="AR389" s="146"/>
      <c r="AS389" s="224">
        <f t="shared" si="158"/>
        <v>0</v>
      </c>
      <c r="AT389" s="433"/>
      <c r="AU389" s="275"/>
      <c r="AV389" s="126"/>
      <c r="AW389" s="126"/>
      <c r="AX389" s="127"/>
      <c r="AY389" s="126"/>
      <c r="AZ389" s="127"/>
      <c r="BA389" s="127"/>
      <c r="BB389" s="127"/>
      <c r="BC389" s="126"/>
      <c r="BD389" s="222">
        <f t="shared" si="159"/>
        <v>0</v>
      </c>
      <c r="BE389" s="456">
        <f t="shared" si="160"/>
        <v>0</v>
      </c>
      <c r="BF389" s="132"/>
      <c r="BG389" s="140">
        <f t="shared" si="161"/>
        <v>0</v>
      </c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30">
        <f t="shared" si="162"/>
        <v>0</v>
      </c>
      <c r="BV389" s="132"/>
    </row>
    <row r="390" spans="1:74" ht="14.25" customHeight="1" x14ac:dyDescent="0.25">
      <c r="A390" s="132"/>
      <c r="B390" s="215">
        <v>46370</v>
      </c>
      <c r="C390" s="133"/>
      <c r="D390" s="136"/>
      <c r="E390" s="135"/>
      <c r="F390" s="135"/>
      <c r="G390" s="147">
        <f t="shared" si="154"/>
        <v>0</v>
      </c>
      <c r="H390" s="768"/>
      <c r="I390" s="611"/>
      <c r="J390" s="611"/>
      <c r="K390" s="611"/>
      <c r="L390" s="611"/>
      <c r="M390" s="611"/>
      <c r="N390" s="143"/>
      <c r="O390" s="143"/>
      <c r="P390" s="143"/>
      <c r="Q390" s="143"/>
      <c r="R390" s="143"/>
      <c r="S390" s="143"/>
      <c r="T390" s="143"/>
      <c r="U390" s="143"/>
      <c r="V390" s="143"/>
      <c r="W390" s="103">
        <f t="shared" si="155"/>
        <v>0</v>
      </c>
      <c r="X390" s="611"/>
      <c r="Y390" s="611"/>
      <c r="Z390" s="611"/>
      <c r="AA390" s="611"/>
      <c r="AB390" s="611"/>
      <c r="AC390" s="143"/>
      <c r="AD390" s="143"/>
      <c r="AE390" s="143"/>
      <c r="AF390" s="143"/>
      <c r="AG390" s="143"/>
      <c r="AH390" s="143"/>
      <c r="AI390" s="143"/>
      <c r="AJ390" s="103">
        <f t="shared" si="156"/>
        <v>0</v>
      </c>
      <c r="AK390" s="136"/>
      <c r="AL390" s="136"/>
      <c r="AM390" s="136"/>
      <c r="AN390" s="105">
        <f t="shared" si="157"/>
        <v>0</v>
      </c>
      <c r="AO390" s="143"/>
      <c r="AP390" s="143"/>
      <c r="AQ390" s="143"/>
      <c r="AR390" s="146"/>
      <c r="AS390" s="224">
        <f t="shared" si="158"/>
        <v>0</v>
      </c>
      <c r="AT390" s="433"/>
      <c r="AU390" s="275"/>
      <c r="AV390" s="126"/>
      <c r="AW390" s="126"/>
      <c r="AX390" s="127"/>
      <c r="AY390" s="126"/>
      <c r="AZ390" s="127"/>
      <c r="BA390" s="127"/>
      <c r="BB390" s="127"/>
      <c r="BC390" s="126"/>
      <c r="BD390" s="222">
        <f t="shared" si="159"/>
        <v>0</v>
      </c>
      <c r="BE390" s="456">
        <f t="shared" si="160"/>
        <v>0</v>
      </c>
      <c r="BF390" s="132"/>
      <c r="BG390" s="140">
        <f t="shared" si="161"/>
        <v>0</v>
      </c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30">
        <f t="shared" si="162"/>
        <v>0</v>
      </c>
      <c r="BV390" s="132"/>
    </row>
    <row r="391" spans="1:74" ht="14.25" customHeight="1" x14ac:dyDescent="0.25">
      <c r="A391" s="132"/>
      <c r="B391" s="215">
        <v>46371</v>
      </c>
      <c r="C391" s="133"/>
      <c r="D391" s="136"/>
      <c r="E391" s="135"/>
      <c r="F391" s="135"/>
      <c r="G391" s="147">
        <f t="shared" si="154"/>
        <v>0</v>
      </c>
      <c r="H391" s="768"/>
      <c r="I391" s="611"/>
      <c r="J391" s="611"/>
      <c r="K391" s="611"/>
      <c r="L391" s="611"/>
      <c r="M391" s="611"/>
      <c r="N391" s="143"/>
      <c r="O391" s="143"/>
      <c r="P391" s="143"/>
      <c r="Q391" s="143"/>
      <c r="R391" s="143"/>
      <c r="S391" s="143"/>
      <c r="T391" s="143"/>
      <c r="U391" s="143"/>
      <c r="V391" s="143"/>
      <c r="W391" s="103">
        <f t="shared" si="155"/>
        <v>0</v>
      </c>
      <c r="X391" s="611"/>
      <c r="Y391" s="611"/>
      <c r="Z391" s="611"/>
      <c r="AA391" s="611"/>
      <c r="AB391" s="611"/>
      <c r="AC391" s="143"/>
      <c r="AD391" s="143"/>
      <c r="AE391" s="143"/>
      <c r="AF391" s="143"/>
      <c r="AG391" s="143"/>
      <c r="AH391" s="143"/>
      <c r="AI391" s="143"/>
      <c r="AJ391" s="103">
        <f t="shared" si="156"/>
        <v>0</v>
      </c>
      <c r="AK391" s="136"/>
      <c r="AL391" s="136"/>
      <c r="AM391" s="136"/>
      <c r="AN391" s="105">
        <f t="shared" si="157"/>
        <v>0</v>
      </c>
      <c r="AO391" s="143"/>
      <c r="AP391" s="143"/>
      <c r="AQ391" s="143"/>
      <c r="AR391" s="146"/>
      <c r="AS391" s="224">
        <f t="shared" si="158"/>
        <v>0</v>
      </c>
      <c r="AT391" s="433"/>
      <c r="AU391" s="275"/>
      <c r="AV391" s="126"/>
      <c r="AW391" s="126"/>
      <c r="AX391" s="127"/>
      <c r="AY391" s="126"/>
      <c r="AZ391" s="127"/>
      <c r="BA391" s="127"/>
      <c r="BB391" s="127"/>
      <c r="BC391" s="126"/>
      <c r="BD391" s="222">
        <f t="shared" si="159"/>
        <v>0</v>
      </c>
      <c r="BE391" s="456">
        <f t="shared" si="160"/>
        <v>0</v>
      </c>
      <c r="BF391" s="132"/>
      <c r="BG391" s="140">
        <f t="shared" si="161"/>
        <v>0</v>
      </c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30">
        <f t="shared" si="162"/>
        <v>0</v>
      </c>
      <c r="BV391" s="132"/>
    </row>
    <row r="392" spans="1:74" ht="14.25" customHeight="1" x14ac:dyDescent="0.25">
      <c r="A392" s="132"/>
      <c r="B392" s="215">
        <v>46372</v>
      </c>
      <c r="C392" s="133"/>
      <c r="D392" s="136"/>
      <c r="E392" s="135"/>
      <c r="F392" s="135"/>
      <c r="G392" s="147">
        <f t="shared" si="154"/>
        <v>0</v>
      </c>
      <c r="H392" s="768"/>
      <c r="I392" s="611"/>
      <c r="J392" s="611"/>
      <c r="K392" s="611"/>
      <c r="L392" s="611"/>
      <c r="M392" s="611"/>
      <c r="N392" s="143"/>
      <c r="O392" s="143"/>
      <c r="P392" s="143"/>
      <c r="Q392" s="143"/>
      <c r="R392" s="143"/>
      <c r="S392" s="143"/>
      <c r="T392" s="143"/>
      <c r="U392" s="143"/>
      <c r="V392" s="143"/>
      <c r="W392" s="103">
        <f t="shared" si="155"/>
        <v>0</v>
      </c>
      <c r="X392" s="611"/>
      <c r="Y392" s="611"/>
      <c r="Z392" s="611"/>
      <c r="AA392" s="611"/>
      <c r="AB392" s="611"/>
      <c r="AC392" s="143"/>
      <c r="AD392" s="143"/>
      <c r="AE392" s="143"/>
      <c r="AF392" s="143"/>
      <c r="AG392" s="143"/>
      <c r="AH392" s="143"/>
      <c r="AI392" s="143"/>
      <c r="AJ392" s="103">
        <f t="shared" si="156"/>
        <v>0</v>
      </c>
      <c r="AK392" s="136"/>
      <c r="AL392" s="136"/>
      <c r="AM392" s="136"/>
      <c r="AN392" s="105">
        <f t="shared" si="157"/>
        <v>0</v>
      </c>
      <c r="AO392" s="143"/>
      <c r="AP392" s="143"/>
      <c r="AQ392" s="143"/>
      <c r="AR392" s="146"/>
      <c r="AS392" s="224">
        <f t="shared" si="158"/>
        <v>0</v>
      </c>
      <c r="AT392" s="433"/>
      <c r="AU392" s="275"/>
      <c r="AV392" s="126"/>
      <c r="AW392" s="126"/>
      <c r="AX392" s="127"/>
      <c r="AY392" s="126"/>
      <c r="AZ392" s="127"/>
      <c r="BA392" s="127"/>
      <c r="BB392" s="127"/>
      <c r="BC392" s="126"/>
      <c r="BD392" s="222">
        <f t="shared" si="159"/>
        <v>0</v>
      </c>
      <c r="BE392" s="456">
        <f t="shared" si="160"/>
        <v>0</v>
      </c>
      <c r="BF392" s="132"/>
      <c r="BG392" s="140">
        <f t="shared" si="161"/>
        <v>0</v>
      </c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30">
        <f t="shared" si="162"/>
        <v>0</v>
      </c>
      <c r="BV392" s="132"/>
    </row>
    <row r="393" spans="1:74" ht="14.25" customHeight="1" x14ac:dyDescent="0.25">
      <c r="A393" s="132"/>
      <c r="B393" s="215">
        <v>46373</v>
      </c>
      <c r="C393" s="133"/>
      <c r="D393" s="136"/>
      <c r="E393" s="135"/>
      <c r="F393" s="135"/>
      <c r="G393" s="147">
        <f t="shared" si="154"/>
        <v>0</v>
      </c>
      <c r="H393" s="768"/>
      <c r="I393" s="611"/>
      <c r="J393" s="611"/>
      <c r="K393" s="611"/>
      <c r="L393" s="611"/>
      <c r="M393" s="611"/>
      <c r="N393" s="143"/>
      <c r="O393" s="143"/>
      <c r="P393" s="143"/>
      <c r="Q393" s="143"/>
      <c r="R393" s="143"/>
      <c r="S393" s="143"/>
      <c r="T393" s="143"/>
      <c r="U393" s="143"/>
      <c r="V393" s="143"/>
      <c r="W393" s="103">
        <f t="shared" si="155"/>
        <v>0</v>
      </c>
      <c r="X393" s="611"/>
      <c r="Y393" s="611"/>
      <c r="Z393" s="611"/>
      <c r="AA393" s="611"/>
      <c r="AB393" s="611"/>
      <c r="AC393" s="143"/>
      <c r="AD393" s="143"/>
      <c r="AE393" s="143"/>
      <c r="AF393" s="143"/>
      <c r="AG393" s="143"/>
      <c r="AH393" s="143"/>
      <c r="AI393" s="143"/>
      <c r="AJ393" s="103">
        <f t="shared" si="156"/>
        <v>0</v>
      </c>
      <c r="AK393" s="136"/>
      <c r="AL393" s="136"/>
      <c r="AM393" s="136"/>
      <c r="AN393" s="105">
        <f t="shared" si="157"/>
        <v>0</v>
      </c>
      <c r="AO393" s="143"/>
      <c r="AP393" s="143"/>
      <c r="AQ393" s="143"/>
      <c r="AR393" s="146"/>
      <c r="AS393" s="224">
        <f t="shared" si="158"/>
        <v>0</v>
      </c>
      <c r="AT393" s="433"/>
      <c r="AU393" s="275"/>
      <c r="AV393" s="126"/>
      <c r="AW393" s="126"/>
      <c r="AX393" s="127"/>
      <c r="AY393" s="126"/>
      <c r="AZ393" s="127"/>
      <c r="BA393" s="127"/>
      <c r="BB393" s="127"/>
      <c r="BC393" s="126"/>
      <c r="BD393" s="222">
        <f t="shared" si="159"/>
        <v>0</v>
      </c>
      <c r="BE393" s="456">
        <f t="shared" si="160"/>
        <v>0</v>
      </c>
      <c r="BF393" s="132"/>
      <c r="BG393" s="140">
        <f t="shared" si="161"/>
        <v>0</v>
      </c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30">
        <f t="shared" si="162"/>
        <v>0</v>
      </c>
      <c r="BV393" s="132"/>
    </row>
    <row r="394" spans="1:74" ht="14.25" customHeight="1" x14ac:dyDescent="0.25">
      <c r="A394" s="132"/>
      <c r="B394" s="215">
        <v>46374</v>
      </c>
      <c r="C394" s="133"/>
      <c r="D394" s="136"/>
      <c r="E394" s="135"/>
      <c r="F394" s="135"/>
      <c r="G394" s="147">
        <f t="shared" si="154"/>
        <v>0</v>
      </c>
      <c r="H394" s="768"/>
      <c r="I394" s="611"/>
      <c r="J394" s="611"/>
      <c r="K394" s="611"/>
      <c r="L394" s="611"/>
      <c r="M394" s="611"/>
      <c r="N394" s="143"/>
      <c r="O394" s="143"/>
      <c r="P394" s="143"/>
      <c r="Q394" s="143"/>
      <c r="R394" s="143"/>
      <c r="S394" s="143"/>
      <c r="T394" s="143"/>
      <c r="U394" s="143"/>
      <c r="V394" s="143"/>
      <c r="W394" s="103">
        <f t="shared" si="155"/>
        <v>0</v>
      </c>
      <c r="X394" s="611"/>
      <c r="Y394" s="611"/>
      <c r="Z394" s="611"/>
      <c r="AA394" s="611"/>
      <c r="AB394" s="611"/>
      <c r="AC394" s="143"/>
      <c r="AD394" s="143"/>
      <c r="AE394" s="143"/>
      <c r="AF394" s="143"/>
      <c r="AG394" s="143"/>
      <c r="AH394" s="143"/>
      <c r="AI394" s="143"/>
      <c r="AJ394" s="103">
        <f t="shared" si="156"/>
        <v>0</v>
      </c>
      <c r="AK394" s="136"/>
      <c r="AL394" s="136"/>
      <c r="AM394" s="136"/>
      <c r="AN394" s="105">
        <f t="shared" si="157"/>
        <v>0</v>
      </c>
      <c r="AO394" s="143"/>
      <c r="AP394" s="143"/>
      <c r="AQ394" s="143"/>
      <c r="AR394" s="146"/>
      <c r="AS394" s="224">
        <f t="shared" si="158"/>
        <v>0</v>
      </c>
      <c r="AT394" s="433"/>
      <c r="AU394" s="275"/>
      <c r="AV394" s="126"/>
      <c r="AW394" s="1140"/>
      <c r="AX394" s="127"/>
      <c r="AY394" s="126"/>
      <c r="AZ394" s="127"/>
      <c r="BA394" s="127"/>
      <c r="BB394" s="127"/>
      <c r="BC394" s="126"/>
      <c r="BD394" s="222">
        <f t="shared" si="159"/>
        <v>0</v>
      </c>
      <c r="BE394" s="456">
        <f t="shared" si="160"/>
        <v>0</v>
      </c>
      <c r="BF394" s="132"/>
      <c r="BG394" s="140">
        <f t="shared" si="161"/>
        <v>0</v>
      </c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30">
        <f t="shared" si="162"/>
        <v>0</v>
      </c>
      <c r="BV394" s="132"/>
    </row>
    <row r="395" spans="1:74" ht="14.25" customHeight="1" x14ac:dyDescent="0.25">
      <c r="A395" s="132"/>
      <c r="B395" s="215">
        <v>46375</v>
      </c>
      <c r="C395" s="133"/>
      <c r="D395" s="136"/>
      <c r="E395" s="135"/>
      <c r="F395" s="135"/>
      <c r="G395" s="147">
        <f t="shared" si="154"/>
        <v>0</v>
      </c>
      <c r="H395" s="768"/>
      <c r="I395" s="611"/>
      <c r="J395" s="611"/>
      <c r="K395" s="611"/>
      <c r="L395" s="611"/>
      <c r="M395" s="611"/>
      <c r="N395" s="143"/>
      <c r="O395" s="143"/>
      <c r="P395" s="143"/>
      <c r="Q395" s="143"/>
      <c r="R395" s="143"/>
      <c r="S395" s="143"/>
      <c r="T395" s="143"/>
      <c r="U395" s="143"/>
      <c r="V395" s="143"/>
      <c r="W395" s="103">
        <f t="shared" si="155"/>
        <v>0</v>
      </c>
      <c r="X395" s="611"/>
      <c r="Y395" s="611"/>
      <c r="Z395" s="611"/>
      <c r="AA395" s="611"/>
      <c r="AB395" s="611"/>
      <c r="AC395" s="143"/>
      <c r="AD395" s="143"/>
      <c r="AE395" s="143"/>
      <c r="AF395" s="143"/>
      <c r="AG395" s="143"/>
      <c r="AH395" s="143"/>
      <c r="AI395" s="143"/>
      <c r="AJ395" s="103">
        <f t="shared" si="156"/>
        <v>0</v>
      </c>
      <c r="AK395" s="136"/>
      <c r="AL395" s="136"/>
      <c r="AM395" s="136"/>
      <c r="AN395" s="105">
        <f t="shared" si="157"/>
        <v>0</v>
      </c>
      <c r="AO395" s="143"/>
      <c r="AP395" s="143"/>
      <c r="AQ395" s="143"/>
      <c r="AR395" s="146"/>
      <c r="AS395" s="224">
        <f t="shared" si="158"/>
        <v>0</v>
      </c>
      <c r="AT395" s="433"/>
      <c r="AU395" s="275"/>
      <c r="AV395" s="126"/>
      <c r="AW395" s="126"/>
      <c r="AX395" s="127"/>
      <c r="AY395" s="126"/>
      <c r="AZ395" s="127"/>
      <c r="BA395" s="127"/>
      <c r="BB395" s="127"/>
      <c r="BC395" s="126"/>
      <c r="BD395" s="222">
        <f t="shared" si="159"/>
        <v>0</v>
      </c>
      <c r="BE395" s="456">
        <f t="shared" si="160"/>
        <v>0</v>
      </c>
      <c r="BF395" s="132"/>
      <c r="BG395" s="140">
        <f t="shared" si="161"/>
        <v>0</v>
      </c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30">
        <f t="shared" si="162"/>
        <v>0</v>
      </c>
      <c r="BV395" s="132"/>
    </row>
    <row r="396" spans="1:74" ht="14.25" customHeight="1" x14ac:dyDescent="0.25">
      <c r="A396" s="132"/>
      <c r="B396" s="215">
        <v>46376</v>
      </c>
      <c r="C396" s="133"/>
      <c r="D396" s="136"/>
      <c r="E396" s="135"/>
      <c r="F396" s="135"/>
      <c r="G396" s="147">
        <f t="shared" si="154"/>
        <v>0</v>
      </c>
      <c r="H396" s="768"/>
      <c r="I396" s="611"/>
      <c r="J396" s="611"/>
      <c r="K396" s="611"/>
      <c r="L396" s="611"/>
      <c r="M396" s="611"/>
      <c r="N396" s="143"/>
      <c r="O396" s="143"/>
      <c r="P396" s="143"/>
      <c r="Q396" s="143"/>
      <c r="R396" s="143"/>
      <c r="S396" s="143"/>
      <c r="T396" s="143"/>
      <c r="U396" s="143"/>
      <c r="V396" s="143"/>
      <c r="W396" s="103">
        <f t="shared" si="155"/>
        <v>0</v>
      </c>
      <c r="X396" s="611"/>
      <c r="Y396" s="611"/>
      <c r="Z396" s="611"/>
      <c r="AA396" s="611"/>
      <c r="AB396" s="611"/>
      <c r="AC396" s="143"/>
      <c r="AD396" s="143"/>
      <c r="AE396" s="143"/>
      <c r="AF396" s="143"/>
      <c r="AG396" s="143"/>
      <c r="AH396" s="143"/>
      <c r="AI396" s="143"/>
      <c r="AJ396" s="103">
        <f t="shared" si="156"/>
        <v>0</v>
      </c>
      <c r="AK396" s="136"/>
      <c r="AL396" s="136"/>
      <c r="AM396" s="136"/>
      <c r="AN396" s="105">
        <f t="shared" si="157"/>
        <v>0</v>
      </c>
      <c r="AO396" s="143"/>
      <c r="AP396" s="143"/>
      <c r="AQ396" s="143"/>
      <c r="AR396" s="146"/>
      <c r="AS396" s="224">
        <f t="shared" si="158"/>
        <v>0</v>
      </c>
      <c r="AT396" s="433"/>
      <c r="AU396" s="275"/>
      <c r="AV396" s="126"/>
      <c r="AW396" s="126"/>
      <c r="AX396" s="127"/>
      <c r="AY396" s="126"/>
      <c r="AZ396" s="127"/>
      <c r="BA396" s="127"/>
      <c r="BB396" s="127"/>
      <c r="BC396" s="126"/>
      <c r="BD396" s="222">
        <f t="shared" si="159"/>
        <v>0</v>
      </c>
      <c r="BE396" s="456">
        <f t="shared" si="160"/>
        <v>0</v>
      </c>
      <c r="BF396" s="132"/>
      <c r="BG396" s="140">
        <f t="shared" si="161"/>
        <v>0</v>
      </c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30">
        <f t="shared" si="162"/>
        <v>0</v>
      </c>
      <c r="BV396" s="132"/>
    </row>
    <row r="397" spans="1:74" ht="14.25" customHeight="1" x14ac:dyDescent="0.25">
      <c r="A397" s="132"/>
      <c r="B397" s="215">
        <v>46377</v>
      </c>
      <c r="C397" s="133"/>
      <c r="D397" s="136"/>
      <c r="E397" s="135"/>
      <c r="F397" s="135"/>
      <c r="G397" s="147">
        <f t="shared" si="154"/>
        <v>0</v>
      </c>
      <c r="H397" s="768"/>
      <c r="I397" s="611"/>
      <c r="J397" s="611"/>
      <c r="K397" s="611"/>
      <c r="L397" s="611"/>
      <c r="M397" s="611"/>
      <c r="N397" s="143"/>
      <c r="O397" s="143"/>
      <c r="P397" s="143"/>
      <c r="Q397" s="143"/>
      <c r="R397" s="143"/>
      <c r="S397" s="143"/>
      <c r="T397" s="143"/>
      <c r="U397" s="143"/>
      <c r="V397" s="143"/>
      <c r="W397" s="103">
        <f t="shared" si="155"/>
        <v>0</v>
      </c>
      <c r="X397" s="611"/>
      <c r="Y397" s="611"/>
      <c r="Z397" s="611"/>
      <c r="AA397" s="611"/>
      <c r="AB397" s="611"/>
      <c r="AC397" s="143"/>
      <c r="AD397" s="143"/>
      <c r="AE397" s="143"/>
      <c r="AF397" s="143"/>
      <c r="AG397" s="143"/>
      <c r="AH397" s="143"/>
      <c r="AI397" s="143"/>
      <c r="AJ397" s="103">
        <f t="shared" si="156"/>
        <v>0</v>
      </c>
      <c r="AK397" s="136"/>
      <c r="AL397" s="136"/>
      <c r="AM397" s="136"/>
      <c r="AN397" s="105">
        <f t="shared" si="157"/>
        <v>0</v>
      </c>
      <c r="AO397" s="143"/>
      <c r="AP397" s="143"/>
      <c r="AQ397" s="143"/>
      <c r="AR397" s="146"/>
      <c r="AS397" s="224">
        <f t="shared" si="158"/>
        <v>0</v>
      </c>
      <c r="AT397" s="433"/>
      <c r="AU397" s="275"/>
      <c r="AV397" s="126"/>
      <c r="AW397" s="126"/>
      <c r="AX397" s="127"/>
      <c r="AY397" s="126"/>
      <c r="AZ397" s="127"/>
      <c r="BA397" s="127"/>
      <c r="BB397" s="127"/>
      <c r="BC397" s="126"/>
      <c r="BD397" s="222">
        <f t="shared" si="159"/>
        <v>0</v>
      </c>
      <c r="BE397" s="456">
        <f t="shared" si="160"/>
        <v>0</v>
      </c>
      <c r="BF397" s="132"/>
      <c r="BG397" s="140">
        <f t="shared" si="161"/>
        <v>0</v>
      </c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30">
        <f t="shared" si="162"/>
        <v>0</v>
      </c>
      <c r="BV397" s="132"/>
    </row>
    <row r="398" spans="1:74" ht="14.25" customHeight="1" x14ac:dyDescent="0.25">
      <c r="A398" s="132"/>
      <c r="B398" s="215">
        <v>46378</v>
      </c>
      <c r="C398" s="133"/>
      <c r="D398" s="136"/>
      <c r="E398" s="135"/>
      <c r="F398" s="135"/>
      <c r="G398" s="147">
        <f t="shared" si="154"/>
        <v>0</v>
      </c>
      <c r="H398" s="768"/>
      <c r="I398" s="611"/>
      <c r="J398" s="611"/>
      <c r="K398" s="611"/>
      <c r="L398" s="611"/>
      <c r="M398" s="611"/>
      <c r="N398" s="143"/>
      <c r="O398" s="143"/>
      <c r="P398" s="143"/>
      <c r="Q398" s="143"/>
      <c r="R398" s="143"/>
      <c r="S398" s="143"/>
      <c r="T398" s="143"/>
      <c r="U398" s="143"/>
      <c r="V398" s="143"/>
      <c r="W398" s="103">
        <f t="shared" si="155"/>
        <v>0</v>
      </c>
      <c r="X398" s="611"/>
      <c r="Y398" s="611"/>
      <c r="Z398" s="611"/>
      <c r="AA398" s="611"/>
      <c r="AB398" s="611"/>
      <c r="AC398" s="143"/>
      <c r="AD398" s="143"/>
      <c r="AE398" s="143"/>
      <c r="AF398" s="143"/>
      <c r="AG398" s="143"/>
      <c r="AH398" s="143"/>
      <c r="AI398" s="143"/>
      <c r="AJ398" s="103">
        <f t="shared" si="156"/>
        <v>0</v>
      </c>
      <c r="AK398" s="136"/>
      <c r="AL398" s="136"/>
      <c r="AM398" s="136"/>
      <c r="AN398" s="105">
        <f t="shared" si="157"/>
        <v>0</v>
      </c>
      <c r="AO398" s="143"/>
      <c r="AP398" s="143"/>
      <c r="AQ398" s="143"/>
      <c r="AR398" s="146"/>
      <c r="AS398" s="224">
        <f t="shared" si="158"/>
        <v>0</v>
      </c>
      <c r="AT398" s="433"/>
      <c r="AU398" s="275"/>
      <c r="AV398" s="126"/>
      <c r="AW398" s="126"/>
      <c r="AX398" s="127"/>
      <c r="AY398" s="126"/>
      <c r="AZ398" s="127"/>
      <c r="BA398" s="127"/>
      <c r="BB398" s="127"/>
      <c r="BC398" s="126"/>
      <c r="BD398" s="222">
        <f t="shared" si="159"/>
        <v>0</v>
      </c>
      <c r="BE398" s="456">
        <f t="shared" si="160"/>
        <v>0</v>
      </c>
      <c r="BF398" s="132"/>
      <c r="BG398" s="140">
        <f t="shared" si="161"/>
        <v>0</v>
      </c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30">
        <f t="shared" si="162"/>
        <v>0</v>
      </c>
      <c r="BV398" s="132"/>
    </row>
    <row r="399" spans="1:74" ht="14.25" customHeight="1" x14ac:dyDescent="0.25">
      <c r="A399" s="132"/>
      <c r="B399" s="215">
        <v>46379</v>
      </c>
      <c r="C399" s="133"/>
      <c r="D399" s="136"/>
      <c r="E399" s="135"/>
      <c r="F399" s="135"/>
      <c r="G399" s="147">
        <f t="shared" si="154"/>
        <v>0</v>
      </c>
      <c r="H399" s="768"/>
      <c r="I399" s="611"/>
      <c r="J399" s="611"/>
      <c r="K399" s="611"/>
      <c r="L399" s="611"/>
      <c r="M399" s="611"/>
      <c r="N399" s="143"/>
      <c r="O399" s="143"/>
      <c r="P399" s="143"/>
      <c r="Q399" s="143"/>
      <c r="R399" s="143"/>
      <c r="S399" s="143"/>
      <c r="T399" s="143"/>
      <c r="U399" s="143"/>
      <c r="V399" s="143"/>
      <c r="W399" s="103">
        <f t="shared" si="155"/>
        <v>0</v>
      </c>
      <c r="X399" s="611"/>
      <c r="Y399" s="611"/>
      <c r="Z399" s="611"/>
      <c r="AA399" s="611"/>
      <c r="AB399" s="611"/>
      <c r="AC399" s="143"/>
      <c r="AD399" s="143"/>
      <c r="AE399" s="143"/>
      <c r="AF399" s="143"/>
      <c r="AG399" s="143"/>
      <c r="AH399" s="143"/>
      <c r="AI399" s="143"/>
      <c r="AJ399" s="103">
        <f t="shared" si="156"/>
        <v>0</v>
      </c>
      <c r="AK399" s="136"/>
      <c r="AL399" s="136"/>
      <c r="AM399" s="136"/>
      <c r="AN399" s="105">
        <f t="shared" si="157"/>
        <v>0</v>
      </c>
      <c r="AO399" s="143"/>
      <c r="AP399" s="143"/>
      <c r="AQ399" s="143"/>
      <c r="AR399" s="146"/>
      <c r="AS399" s="224">
        <f t="shared" si="158"/>
        <v>0</v>
      </c>
      <c r="AT399" s="433"/>
      <c r="AU399" s="275"/>
      <c r="AV399" s="126"/>
      <c r="AW399" s="126"/>
      <c r="AX399" s="127"/>
      <c r="AY399" s="126"/>
      <c r="AZ399" s="127"/>
      <c r="BA399" s="127"/>
      <c r="BB399" s="127"/>
      <c r="BC399" s="126"/>
      <c r="BD399" s="222">
        <f t="shared" si="159"/>
        <v>0</v>
      </c>
      <c r="BE399" s="456">
        <f t="shared" si="160"/>
        <v>0</v>
      </c>
      <c r="BF399" s="132"/>
      <c r="BG399" s="140">
        <f t="shared" si="161"/>
        <v>0</v>
      </c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30">
        <f t="shared" si="162"/>
        <v>0</v>
      </c>
      <c r="BV399" s="132"/>
    </row>
    <row r="400" spans="1:74" ht="14.25" customHeight="1" x14ac:dyDescent="0.25">
      <c r="A400" s="132"/>
      <c r="B400" s="215">
        <v>46380</v>
      </c>
      <c r="C400" s="133"/>
      <c r="D400" s="136"/>
      <c r="E400" s="135"/>
      <c r="F400" s="135"/>
      <c r="G400" s="147">
        <f t="shared" si="154"/>
        <v>0</v>
      </c>
      <c r="H400" s="768"/>
      <c r="I400" s="611"/>
      <c r="J400" s="611"/>
      <c r="K400" s="611"/>
      <c r="L400" s="611"/>
      <c r="M400" s="611"/>
      <c r="N400" s="143"/>
      <c r="O400" s="143"/>
      <c r="P400" s="143"/>
      <c r="Q400" s="143"/>
      <c r="R400" s="143"/>
      <c r="S400" s="143"/>
      <c r="T400" s="143"/>
      <c r="U400" s="143"/>
      <c r="V400" s="143"/>
      <c r="W400" s="103">
        <f t="shared" si="155"/>
        <v>0</v>
      </c>
      <c r="X400" s="611"/>
      <c r="Y400" s="611"/>
      <c r="Z400" s="611"/>
      <c r="AA400" s="611"/>
      <c r="AB400" s="611"/>
      <c r="AC400" s="143"/>
      <c r="AD400" s="143"/>
      <c r="AE400" s="143"/>
      <c r="AF400" s="143"/>
      <c r="AG400" s="143"/>
      <c r="AH400" s="143"/>
      <c r="AI400" s="143"/>
      <c r="AJ400" s="103">
        <f t="shared" si="156"/>
        <v>0</v>
      </c>
      <c r="AK400" s="136"/>
      <c r="AL400" s="136"/>
      <c r="AM400" s="136"/>
      <c r="AN400" s="105">
        <f t="shared" si="157"/>
        <v>0</v>
      </c>
      <c r="AO400" s="143"/>
      <c r="AP400" s="143"/>
      <c r="AQ400" s="143"/>
      <c r="AR400" s="146"/>
      <c r="AS400" s="224">
        <f t="shared" si="158"/>
        <v>0</v>
      </c>
      <c r="AT400" s="433"/>
      <c r="AU400" s="275"/>
      <c r="AV400" s="126"/>
      <c r="AW400" s="126"/>
      <c r="AX400" s="127"/>
      <c r="AY400" s="126"/>
      <c r="AZ400" s="127"/>
      <c r="BA400" s="127"/>
      <c r="BB400" s="127"/>
      <c r="BC400" s="126"/>
      <c r="BD400" s="222">
        <f t="shared" si="159"/>
        <v>0</v>
      </c>
      <c r="BE400" s="456">
        <f t="shared" si="160"/>
        <v>0</v>
      </c>
      <c r="BF400" s="132"/>
      <c r="BG400" s="140">
        <f t="shared" si="161"/>
        <v>0</v>
      </c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30">
        <f t="shared" si="162"/>
        <v>0</v>
      </c>
      <c r="BV400" s="132"/>
    </row>
    <row r="401" spans="1:74" ht="14.25" customHeight="1" x14ac:dyDescent="0.25">
      <c r="A401" s="132"/>
      <c r="B401" s="215">
        <v>46381</v>
      </c>
      <c r="C401" s="133"/>
      <c r="D401" s="136"/>
      <c r="E401" s="135"/>
      <c r="F401" s="135"/>
      <c r="G401" s="147">
        <f t="shared" si="154"/>
        <v>0</v>
      </c>
      <c r="H401" s="768"/>
      <c r="I401" s="611"/>
      <c r="J401" s="611"/>
      <c r="K401" s="611"/>
      <c r="L401" s="611"/>
      <c r="M401" s="611"/>
      <c r="N401" s="143"/>
      <c r="O401" s="143"/>
      <c r="P401" s="143"/>
      <c r="Q401" s="143"/>
      <c r="R401" s="143"/>
      <c r="S401" s="143"/>
      <c r="T401" s="143"/>
      <c r="U401" s="143"/>
      <c r="V401" s="143"/>
      <c r="W401" s="103">
        <f t="shared" si="155"/>
        <v>0</v>
      </c>
      <c r="X401" s="611"/>
      <c r="Y401" s="611"/>
      <c r="Z401" s="611"/>
      <c r="AA401" s="611"/>
      <c r="AB401" s="611"/>
      <c r="AC401" s="143"/>
      <c r="AD401" s="143"/>
      <c r="AE401" s="143"/>
      <c r="AF401" s="143"/>
      <c r="AG401" s="143"/>
      <c r="AH401" s="143"/>
      <c r="AI401" s="143"/>
      <c r="AJ401" s="103">
        <f t="shared" si="156"/>
        <v>0</v>
      </c>
      <c r="AK401" s="136"/>
      <c r="AL401" s="136"/>
      <c r="AM401" s="136"/>
      <c r="AN401" s="105">
        <f t="shared" si="157"/>
        <v>0</v>
      </c>
      <c r="AO401" s="143"/>
      <c r="AP401" s="143"/>
      <c r="AQ401" s="143"/>
      <c r="AR401" s="146"/>
      <c r="AS401" s="224">
        <f t="shared" si="158"/>
        <v>0</v>
      </c>
      <c r="AT401" s="433"/>
      <c r="AU401" s="275"/>
      <c r="AV401" s="126"/>
      <c r="AW401" s="126"/>
      <c r="AX401" s="127"/>
      <c r="AY401" s="126"/>
      <c r="AZ401" s="127"/>
      <c r="BA401" s="127"/>
      <c r="BB401" s="127"/>
      <c r="BC401" s="126"/>
      <c r="BD401" s="222">
        <f t="shared" si="159"/>
        <v>0</v>
      </c>
      <c r="BE401" s="456">
        <f t="shared" si="160"/>
        <v>0</v>
      </c>
      <c r="BF401" s="132"/>
      <c r="BG401" s="140">
        <f t="shared" si="161"/>
        <v>0</v>
      </c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30">
        <f t="shared" si="162"/>
        <v>0</v>
      </c>
      <c r="BV401" s="132"/>
    </row>
    <row r="402" spans="1:74" ht="14.25" customHeight="1" x14ac:dyDescent="0.25">
      <c r="A402" s="132"/>
      <c r="B402" s="215">
        <v>46382</v>
      </c>
      <c r="C402" s="133"/>
      <c r="D402" s="136"/>
      <c r="E402" s="135"/>
      <c r="F402" s="135"/>
      <c r="G402" s="147">
        <f t="shared" si="154"/>
        <v>0</v>
      </c>
      <c r="H402" s="768"/>
      <c r="I402" s="611"/>
      <c r="J402" s="611"/>
      <c r="K402" s="611"/>
      <c r="L402" s="611"/>
      <c r="M402" s="611"/>
      <c r="N402" s="143"/>
      <c r="O402" s="143"/>
      <c r="P402" s="143"/>
      <c r="Q402" s="143"/>
      <c r="R402" s="143"/>
      <c r="S402" s="143"/>
      <c r="T402" s="143"/>
      <c r="U402" s="143"/>
      <c r="V402" s="143"/>
      <c r="W402" s="103">
        <f t="shared" si="155"/>
        <v>0</v>
      </c>
      <c r="X402" s="611"/>
      <c r="Y402" s="611"/>
      <c r="Z402" s="611"/>
      <c r="AA402" s="611"/>
      <c r="AB402" s="611"/>
      <c r="AC402" s="143"/>
      <c r="AD402" s="143"/>
      <c r="AE402" s="143"/>
      <c r="AF402" s="143"/>
      <c r="AG402" s="143"/>
      <c r="AH402" s="143"/>
      <c r="AI402" s="143"/>
      <c r="AJ402" s="103">
        <f t="shared" si="156"/>
        <v>0</v>
      </c>
      <c r="AK402" s="136"/>
      <c r="AL402" s="136"/>
      <c r="AM402" s="136"/>
      <c r="AN402" s="105">
        <f t="shared" si="157"/>
        <v>0</v>
      </c>
      <c r="AO402" s="143"/>
      <c r="AP402" s="143"/>
      <c r="AQ402" s="143"/>
      <c r="AR402" s="146"/>
      <c r="AS402" s="224">
        <f t="shared" si="158"/>
        <v>0</v>
      </c>
      <c r="AT402" s="433"/>
      <c r="AU402" s="275"/>
      <c r="AV402" s="126"/>
      <c r="AW402" s="126"/>
      <c r="AX402" s="127"/>
      <c r="AY402" s="126"/>
      <c r="AZ402" s="127"/>
      <c r="BA402" s="127"/>
      <c r="BB402" s="127"/>
      <c r="BC402" s="126"/>
      <c r="BD402" s="222">
        <f t="shared" si="159"/>
        <v>0</v>
      </c>
      <c r="BE402" s="456">
        <f t="shared" si="160"/>
        <v>0</v>
      </c>
      <c r="BF402" s="132"/>
      <c r="BG402" s="140">
        <f t="shared" si="161"/>
        <v>0</v>
      </c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30">
        <f t="shared" si="162"/>
        <v>0</v>
      </c>
      <c r="BV402" s="132"/>
    </row>
    <row r="403" spans="1:74" ht="14.25" customHeight="1" x14ac:dyDescent="0.25">
      <c r="A403" s="132"/>
      <c r="B403" s="215">
        <v>46383</v>
      </c>
      <c r="C403" s="133"/>
      <c r="D403" s="136"/>
      <c r="E403" s="135"/>
      <c r="F403" s="135"/>
      <c r="G403" s="147">
        <f t="shared" si="154"/>
        <v>0</v>
      </c>
      <c r="H403" s="768"/>
      <c r="I403" s="611"/>
      <c r="J403" s="611"/>
      <c r="K403" s="611"/>
      <c r="L403" s="611"/>
      <c r="M403" s="611"/>
      <c r="N403" s="143"/>
      <c r="O403" s="143"/>
      <c r="P403" s="143"/>
      <c r="Q403" s="143"/>
      <c r="R403" s="143"/>
      <c r="S403" s="143"/>
      <c r="T403" s="143"/>
      <c r="U403" s="143"/>
      <c r="V403" s="143"/>
      <c r="W403" s="103">
        <f t="shared" si="155"/>
        <v>0</v>
      </c>
      <c r="X403" s="611"/>
      <c r="Y403" s="611"/>
      <c r="Z403" s="611"/>
      <c r="AA403" s="611"/>
      <c r="AB403" s="611"/>
      <c r="AC403" s="143"/>
      <c r="AD403" s="143"/>
      <c r="AE403" s="143"/>
      <c r="AF403" s="143"/>
      <c r="AG403" s="143"/>
      <c r="AH403" s="143"/>
      <c r="AI403" s="143"/>
      <c r="AJ403" s="103">
        <f t="shared" si="156"/>
        <v>0</v>
      </c>
      <c r="AK403" s="136"/>
      <c r="AL403" s="136"/>
      <c r="AM403" s="136"/>
      <c r="AN403" s="105">
        <f t="shared" si="157"/>
        <v>0</v>
      </c>
      <c r="AO403" s="143"/>
      <c r="AP403" s="143"/>
      <c r="AQ403" s="143"/>
      <c r="AR403" s="146"/>
      <c r="AS403" s="224">
        <f t="shared" si="158"/>
        <v>0</v>
      </c>
      <c r="AT403" s="433"/>
      <c r="AU403" s="275"/>
      <c r="AV403" s="126"/>
      <c r="AW403" s="126"/>
      <c r="AX403" s="127"/>
      <c r="AY403" s="126"/>
      <c r="AZ403" s="127"/>
      <c r="BA403" s="127"/>
      <c r="BB403" s="127"/>
      <c r="BC403" s="126"/>
      <c r="BD403" s="222">
        <f t="shared" si="159"/>
        <v>0</v>
      </c>
      <c r="BE403" s="456">
        <f t="shared" si="160"/>
        <v>0</v>
      </c>
      <c r="BF403" s="132"/>
      <c r="BG403" s="140">
        <f t="shared" si="161"/>
        <v>0</v>
      </c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30">
        <f t="shared" si="162"/>
        <v>0</v>
      </c>
      <c r="BV403" s="132"/>
    </row>
    <row r="404" spans="1:74" ht="14.25" customHeight="1" x14ac:dyDescent="0.25">
      <c r="A404" s="132"/>
      <c r="B404" s="215">
        <v>46384</v>
      </c>
      <c r="C404" s="133"/>
      <c r="D404" s="136"/>
      <c r="E404" s="135"/>
      <c r="F404" s="135"/>
      <c r="G404" s="147">
        <f t="shared" si="154"/>
        <v>0</v>
      </c>
      <c r="H404" s="768"/>
      <c r="I404" s="611"/>
      <c r="J404" s="611"/>
      <c r="K404" s="611"/>
      <c r="L404" s="611"/>
      <c r="M404" s="611"/>
      <c r="N404" s="143"/>
      <c r="O404" s="143"/>
      <c r="P404" s="143"/>
      <c r="Q404" s="143"/>
      <c r="R404" s="143"/>
      <c r="S404" s="143"/>
      <c r="T404" s="143"/>
      <c r="U404" s="143"/>
      <c r="V404" s="143"/>
      <c r="W404" s="103">
        <f t="shared" si="155"/>
        <v>0</v>
      </c>
      <c r="X404" s="611"/>
      <c r="Y404" s="611"/>
      <c r="Z404" s="611"/>
      <c r="AA404" s="611"/>
      <c r="AB404" s="611"/>
      <c r="AC404" s="143"/>
      <c r="AD404" s="143"/>
      <c r="AE404" s="143"/>
      <c r="AF404" s="143"/>
      <c r="AG404" s="143"/>
      <c r="AH404" s="143"/>
      <c r="AI404" s="143"/>
      <c r="AJ404" s="103">
        <f t="shared" si="156"/>
        <v>0</v>
      </c>
      <c r="AK404" s="136"/>
      <c r="AL404" s="136"/>
      <c r="AM404" s="136"/>
      <c r="AN404" s="105">
        <f t="shared" si="157"/>
        <v>0</v>
      </c>
      <c r="AO404" s="143"/>
      <c r="AP404" s="143"/>
      <c r="AQ404" s="143"/>
      <c r="AR404" s="146"/>
      <c r="AS404" s="224">
        <f t="shared" si="158"/>
        <v>0</v>
      </c>
      <c r="AT404" s="433"/>
      <c r="AU404" s="275"/>
      <c r="AV404" s="126"/>
      <c r="AW404" s="126"/>
      <c r="AX404" s="127"/>
      <c r="AY404" s="126"/>
      <c r="AZ404" s="127"/>
      <c r="BA404" s="127"/>
      <c r="BB404" s="127"/>
      <c r="BC404" s="126"/>
      <c r="BD404" s="222">
        <f t="shared" si="159"/>
        <v>0</v>
      </c>
      <c r="BE404" s="456">
        <f t="shared" si="160"/>
        <v>0</v>
      </c>
      <c r="BF404" s="132"/>
      <c r="BG404" s="140">
        <f t="shared" si="161"/>
        <v>0</v>
      </c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30">
        <f t="shared" si="162"/>
        <v>0</v>
      </c>
      <c r="BV404" s="132"/>
    </row>
    <row r="405" spans="1:74" ht="14.25" customHeight="1" x14ac:dyDescent="0.25">
      <c r="A405" s="132"/>
      <c r="B405" s="215">
        <v>46385</v>
      </c>
      <c r="C405" s="133"/>
      <c r="D405" s="136"/>
      <c r="E405" s="135"/>
      <c r="F405" s="135"/>
      <c r="G405" s="147">
        <f t="shared" si="154"/>
        <v>0</v>
      </c>
      <c r="H405" s="768"/>
      <c r="I405" s="611"/>
      <c r="J405" s="611"/>
      <c r="K405" s="611"/>
      <c r="L405" s="611"/>
      <c r="M405" s="611"/>
      <c r="N405" s="143"/>
      <c r="O405" s="143"/>
      <c r="P405" s="143"/>
      <c r="Q405" s="143"/>
      <c r="R405" s="143"/>
      <c r="S405" s="143"/>
      <c r="T405" s="143"/>
      <c r="U405" s="143"/>
      <c r="V405" s="143"/>
      <c r="W405" s="103">
        <f t="shared" si="155"/>
        <v>0</v>
      </c>
      <c r="X405" s="611"/>
      <c r="Y405" s="611"/>
      <c r="Z405" s="611"/>
      <c r="AA405" s="611"/>
      <c r="AB405" s="611"/>
      <c r="AC405" s="143"/>
      <c r="AD405" s="143"/>
      <c r="AE405" s="143"/>
      <c r="AF405" s="143"/>
      <c r="AG405" s="143"/>
      <c r="AH405" s="143"/>
      <c r="AI405" s="143"/>
      <c r="AJ405" s="103">
        <f t="shared" si="156"/>
        <v>0</v>
      </c>
      <c r="AK405" s="136"/>
      <c r="AL405" s="136"/>
      <c r="AM405" s="136"/>
      <c r="AN405" s="105">
        <f t="shared" si="157"/>
        <v>0</v>
      </c>
      <c r="AO405" s="143"/>
      <c r="AP405" s="143"/>
      <c r="AQ405" s="143"/>
      <c r="AR405" s="146"/>
      <c r="AS405" s="224">
        <f t="shared" si="158"/>
        <v>0</v>
      </c>
      <c r="AT405" s="433"/>
      <c r="AU405" s="275"/>
      <c r="AV405" s="126"/>
      <c r="AW405" s="126"/>
      <c r="AX405" s="127"/>
      <c r="AY405" s="126"/>
      <c r="AZ405" s="127"/>
      <c r="BA405" s="127"/>
      <c r="BB405" s="127"/>
      <c r="BC405" s="126"/>
      <c r="BD405" s="222">
        <f t="shared" si="159"/>
        <v>0</v>
      </c>
      <c r="BE405" s="456">
        <f t="shared" si="160"/>
        <v>0</v>
      </c>
      <c r="BF405" s="132"/>
      <c r="BG405" s="140">
        <f t="shared" si="161"/>
        <v>0</v>
      </c>
      <c r="BH405" s="141"/>
      <c r="BI405" s="141"/>
      <c r="BJ405" s="141"/>
      <c r="BK405" s="141"/>
      <c r="BL405" s="141"/>
      <c r="BM405" s="141"/>
      <c r="BN405" s="141"/>
      <c r="BO405" s="141"/>
      <c r="BP405" s="141"/>
      <c r="BQ405" s="141"/>
      <c r="BR405" s="141"/>
      <c r="BS405" s="141"/>
      <c r="BT405" s="141"/>
      <c r="BU405" s="130">
        <f t="shared" si="162"/>
        <v>0</v>
      </c>
      <c r="BV405" s="132"/>
    </row>
    <row r="406" spans="1:74" ht="14.25" customHeight="1" x14ac:dyDescent="0.25">
      <c r="A406" s="132"/>
      <c r="B406" s="215">
        <v>46386</v>
      </c>
      <c r="C406" s="133"/>
      <c r="D406" s="136"/>
      <c r="E406" s="135"/>
      <c r="F406" s="135"/>
      <c r="G406" s="147">
        <f t="shared" si="154"/>
        <v>0</v>
      </c>
      <c r="H406" s="768"/>
      <c r="I406" s="611"/>
      <c r="J406" s="611"/>
      <c r="K406" s="611"/>
      <c r="L406" s="611"/>
      <c r="M406" s="611"/>
      <c r="N406" s="143"/>
      <c r="P406" s="143"/>
      <c r="Q406" s="143"/>
      <c r="R406" s="143"/>
      <c r="S406" s="143"/>
      <c r="T406" s="143"/>
      <c r="U406" s="143"/>
      <c r="V406" s="143"/>
      <c r="W406" s="103">
        <f t="shared" si="155"/>
        <v>0</v>
      </c>
      <c r="X406" s="611"/>
      <c r="Y406" s="611"/>
      <c r="Z406" s="611"/>
      <c r="AA406" s="611"/>
      <c r="AB406" s="611"/>
      <c r="AC406" s="143"/>
      <c r="AD406" s="143"/>
      <c r="AE406" s="143"/>
      <c r="AF406" s="143"/>
      <c r="AG406" s="143"/>
      <c r="AH406" s="143"/>
      <c r="AI406" s="143"/>
      <c r="AJ406" s="103">
        <f t="shared" si="156"/>
        <v>0</v>
      </c>
      <c r="AK406" s="136"/>
      <c r="AL406" s="136"/>
      <c r="AM406" s="136"/>
      <c r="AN406" s="105">
        <f t="shared" si="157"/>
        <v>0</v>
      </c>
      <c r="AO406" s="143"/>
      <c r="AP406" s="143"/>
      <c r="AQ406" s="143"/>
      <c r="AR406" s="146"/>
      <c r="AS406" s="224">
        <f t="shared" si="158"/>
        <v>0</v>
      </c>
      <c r="AT406" s="433"/>
      <c r="AU406" s="275"/>
      <c r="AV406" s="126"/>
      <c r="AW406" s="126"/>
      <c r="AX406" s="127"/>
      <c r="AY406" s="126"/>
      <c r="AZ406" s="127"/>
      <c r="BA406" s="127"/>
      <c r="BB406" s="127"/>
      <c r="BC406" s="126"/>
      <c r="BD406" s="222">
        <f t="shared" si="159"/>
        <v>0</v>
      </c>
      <c r="BE406" s="456">
        <f t="shared" si="160"/>
        <v>0</v>
      </c>
      <c r="BF406" s="132"/>
      <c r="BG406" s="140">
        <f t="shared" si="161"/>
        <v>0</v>
      </c>
      <c r="BH406" s="141"/>
      <c r="BI406" s="141"/>
      <c r="BJ406" s="141"/>
      <c r="BK406" s="141"/>
      <c r="BL406" s="141"/>
      <c r="BM406" s="141"/>
      <c r="BN406" s="141"/>
      <c r="BO406" s="141"/>
      <c r="BP406" s="141"/>
      <c r="BQ406" s="141"/>
      <c r="BR406" s="141"/>
      <c r="BS406" s="141"/>
      <c r="BT406" s="141"/>
      <c r="BU406" s="130">
        <f t="shared" si="162"/>
        <v>0</v>
      </c>
      <c r="BV406" s="132"/>
    </row>
    <row r="407" spans="1:74" ht="14.25" customHeight="1" x14ac:dyDescent="0.25">
      <c r="A407" s="132"/>
      <c r="B407" s="215">
        <v>46387</v>
      </c>
      <c r="C407" s="159"/>
      <c r="D407" s="159"/>
      <c r="E407" s="156"/>
      <c r="F407" s="156"/>
      <c r="G407" s="147">
        <f t="shared" si="154"/>
        <v>0</v>
      </c>
      <c r="H407" s="788"/>
      <c r="I407" s="613"/>
      <c r="J407" s="613"/>
      <c r="K407" s="613"/>
      <c r="L407" s="613"/>
      <c r="M407" s="613"/>
      <c r="N407" s="157"/>
      <c r="O407" s="157"/>
      <c r="P407" s="157"/>
      <c r="Q407" s="157"/>
      <c r="R407" s="157"/>
      <c r="S407" s="157"/>
      <c r="T407" s="157"/>
      <c r="U407" s="157"/>
      <c r="V407" s="157"/>
      <c r="W407" s="103">
        <f t="shared" si="155"/>
        <v>0</v>
      </c>
      <c r="X407" s="613"/>
      <c r="Y407" s="613"/>
      <c r="Z407" s="613"/>
      <c r="AA407" s="613"/>
      <c r="AB407" s="613"/>
      <c r="AC407" s="157"/>
      <c r="AD407" s="157"/>
      <c r="AE407" s="157"/>
      <c r="AF407" s="157"/>
      <c r="AG407" s="157"/>
      <c r="AH407" s="157"/>
      <c r="AI407" s="157"/>
      <c r="AJ407" s="103">
        <f t="shared" si="156"/>
        <v>0</v>
      </c>
      <c r="AK407" s="136"/>
      <c r="AL407" s="136"/>
      <c r="AM407" s="159"/>
      <c r="AN407" s="105">
        <f t="shared" si="157"/>
        <v>0</v>
      </c>
      <c r="AO407" s="157"/>
      <c r="AP407" s="157"/>
      <c r="AQ407" s="157"/>
      <c r="AR407" s="160"/>
      <c r="AS407" s="224">
        <f t="shared" si="158"/>
        <v>0</v>
      </c>
      <c r="AT407" s="435"/>
      <c r="AU407" s="297"/>
      <c r="AV407" s="138"/>
      <c r="AW407" s="138"/>
      <c r="AX407" s="127"/>
      <c r="AY407" s="138"/>
      <c r="AZ407" s="127"/>
      <c r="BA407" s="127"/>
      <c r="BB407" s="127"/>
      <c r="BC407" s="138"/>
      <c r="BD407" s="222">
        <f t="shared" si="159"/>
        <v>0</v>
      </c>
      <c r="BE407" s="501">
        <f t="shared" si="160"/>
        <v>0</v>
      </c>
      <c r="BF407" s="132"/>
      <c r="BG407" s="162">
        <f t="shared" si="161"/>
        <v>0</v>
      </c>
      <c r="BH407" s="163"/>
      <c r="BI407" s="163"/>
      <c r="BJ407" s="163"/>
      <c r="BK407" s="163"/>
      <c r="BL407" s="163"/>
      <c r="BM407" s="163"/>
      <c r="BN407" s="163"/>
      <c r="BO407" s="163"/>
      <c r="BP407" s="163"/>
      <c r="BQ407" s="141"/>
      <c r="BR407" s="163"/>
      <c r="BS407" s="163"/>
      <c r="BT407" s="163"/>
      <c r="BU407" s="164">
        <f t="shared" si="162"/>
        <v>0</v>
      </c>
      <c r="BV407" s="132"/>
    </row>
    <row r="408" spans="1:74" ht="14.25" customHeight="1" x14ac:dyDescent="0.25">
      <c r="A408" s="3"/>
      <c r="B408" s="2" t="s">
        <v>86</v>
      </c>
      <c r="C408" s="166">
        <f t="shared" ref="C408:P408" si="163">SUM(C377:C407)</f>
        <v>0</v>
      </c>
      <c r="D408" s="166">
        <f t="shared" si="163"/>
        <v>0</v>
      </c>
      <c r="E408" s="166">
        <f t="shared" si="163"/>
        <v>0</v>
      </c>
      <c r="F408" s="166">
        <f t="shared" si="163"/>
        <v>0</v>
      </c>
      <c r="G408" s="166">
        <f t="shared" si="163"/>
        <v>0</v>
      </c>
      <c r="H408" s="166">
        <f t="shared" si="163"/>
        <v>0</v>
      </c>
      <c r="I408" s="166">
        <f t="shared" si="163"/>
        <v>0</v>
      </c>
      <c r="J408" s="166">
        <f t="shared" si="163"/>
        <v>0</v>
      </c>
      <c r="K408" s="166">
        <f t="shared" si="163"/>
        <v>0</v>
      </c>
      <c r="L408" s="166">
        <f t="shared" si="163"/>
        <v>0</v>
      </c>
      <c r="M408" s="166">
        <f t="shared" si="163"/>
        <v>0</v>
      </c>
      <c r="N408" s="166">
        <f t="shared" si="163"/>
        <v>0</v>
      </c>
      <c r="O408" s="166">
        <f t="shared" si="163"/>
        <v>0</v>
      </c>
      <c r="P408" s="166">
        <f t="shared" si="163"/>
        <v>0</v>
      </c>
      <c r="Q408" s="166"/>
      <c r="R408" s="166"/>
      <c r="S408" s="166">
        <f t="shared" ref="S408:BE408" si="164">SUM(S377:S407)</f>
        <v>0</v>
      </c>
      <c r="T408" s="166">
        <f t="shared" si="164"/>
        <v>0</v>
      </c>
      <c r="U408" s="166">
        <f t="shared" si="164"/>
        <v>0</v>
      </c>
      <c r="V408" s="166">
        <f t="shared" si="164"/>
        <v>0</v>
      </c>
      <c r="W408" s="166">
        <f t="shared" si="164"/>
        <v>0</v>
      </c>
      <c r="X408" s="617">
        <f t="shared" si="164"/>
        <v>0</v>
      </c>
      <c r="Y408" s="617">
        <f t="shared" si="164"/>
        <v>0</v>
      </c>
      <c r="Z408" s="617">
        <f t="shared" si="164"/>
        <v>0</v>
      </c>
      <c r="AA408" s="617">
        <f t="shared" si="164"/>
        <v>0</v>
      </c>
      <c r="AB408" s="617">
        <f t="shared" si="164"/>
        <v>0</v>
      </c>
      <c r="AC408" s="166">
        <f t="shared" si="164"/>
        <v>0</v>
      </c>
      <c r="AD408" s="166">
        <f t="shared" si="164"/>
        <v>0</v>
      </c>
      <c r="AE408" s="166">
        <f t="shared" si="164"/>
        <v>0</v>
      </c>
      <c r="AF408" s="166">
        <f t="shared" si="164"/>
        <v>0</v>
      </c>
      <c r="AG408" s="166">
        <f t="shared" si="164"/>
        <v>0</v>
      </c>
      <c r="AH408" s="166">
        <f t="shared" si="164"/>
        <v>0</v>
      </c>
      <c r="AI408" s="166">
        <f t="shared" si="164"/>
        <v>0</v>
      </c>
      <c r="AJ408" s="166">
        <f t="shared" si="164"/>
        <v>0</v>
      </c>
      <c r="AK408" s="166">
        <f t="shared" si="164"/>
        <v>0</v>
      </c>
      <c r="AL408" s="166">
        <f t="shared" si="164"/>
        <v>0</v>
      </c>
      <c r="AM408" s="166">
        <f t="shared" si="164"/>
        <v>0</v>
      </c>
      <c r="AN408" s="166">
        <f t="shared" si="164"/>
        <v>0</v>
      </c>
      <c r="AO408" s="166">
        <f t="shared" si="164"/>
        <v>0</v>
      </c>
      <c r="AP408" s="166">
        <f t="shared" si="164"/>
        <v>0</v>
      </c>
      <c r="AQ408" s="166">
        <f t="shared" si="164"/>
        <v>0</v>
      </c>
      <c r="AR408" s="166">
        <f t="shared" si="164"/>
        <v>0</v>
      </c>
      <c r="AS408" s="166">
        <f t="shared" si="164"/>
        <v>0</v>
      </c>
      <c r="AT408" s="1068">
        <f t="shared" si="164"/>
        <v>0</v>
      </c>
      <c r="AU408" s="165">
        <f t="shared" si="164"/>
        <v>0</v>
      </c>
      <c r="AV408" s="165">
        <f t="shared" si="164"/>
        <v>0</v>
      </c>
      <c r="AW408" s="165">
        <f t="shared" si="164"/>
        <v>0</v>
      </c>
      <c r="AX408" s="165">
        <f t="shared" si="164"/>
        <v>0</v>
      </c>
      <c r="AY408" s="165">
        <f t="shared" si="164"/>
        <v>0</v>
      </c>
      <c r="AZ408" s="165">
        <f t="shared" si="164"/>
        <v>0</v>
      </c>
      <c r="BA408" s="165">
        <f t="shared" si="164"/>
        <v>0</v>
      </c>
      <c r="BB408" s="165">
        <f t="shared" si="164"/>
        <v>0</v>
      </c>
      <c r="BC408" s="165">
        <f t="shared" si="164"/>
        <v>0</v>
      </c>
      <c r="BD408" s="166">
        <f t="shared" si="164"/>
        <v>0</v>
      </c>
      <c r="BE408" s="617">
        <f t="shared" si="164"/>
        <v>0</v>
      </c>
      <c r="BF408" s="132"/>
      <c r="BG408" s="166">
        <f t="shared" ref="BG408:BU408" si="165">SUM(BG377:BG407)</f>
        <v>0</v>
      </c>
      <c r="BH408" s="166">
        <f t="shared" si="165"/>
        <v>0</v>
      </c>
      <c r="BI408" s="166">
        <f t="shared" si="165"/>
        <v>0</v>
      </c>
      <c r="BJ408" s="166">
        <f t="shared" si="165"/>
        <v>0</v>
      </c>
      <c r="BK408" s="166">
        <f t="shared" si="165"/>
        <v>0</v>
      </c>
      <c r="BL408" s="166">
        <f t="shared" si="165"/>
        <v>0</v>
      </c>
      <c r="BM408" s="166">
        <f t="shared" si="165"/>
        <v>0</v>
      </c>
      <c r="BN408" s="166">
        <f t="shared" si="165"/>
        <v>0</v>
      </c>
      <c r="BO408" s="166">
        <f t="shared" si="165"/>
        <v>0</v>
      </c>
      <c r="BP408" s="166">
        <f t="shared" si="165"/>
        <v>0</v>
      </c>
      <c r="BQ408" s="166">
        <f t="shared" si="165"/>
        <v>0</v>
      </c>
      <c r="BR408" s="166">
        <f t="shared" si="165"/>
        <v>0</v>
      </c>
      <c r="BS408" s="166">
        <f t="shared" si="165"/>
        <v>0</v>
      </c>
      <c r="BT408" s="166">
        <f t="shared" si="165"/>
        <v>0</v>
      </c>
      <c r="BU408" s="166">
        <f t="shared" si="165"/>
        <v>0</v>
      </c>
      <c r="BV408" s="132"/>
    </row>
  </sheetData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5623"/>
  </sheetPr>
  <dimension ref="A1:BX405"/>
  <sheetViews>
    <sheetView showGridLines="0" zoomScale="35" zoomScaleNormal="35" workbookViewId="0">
      <pane xSplit="2" ySplit="5" topLeftCell="C111" activePane="bottomRight" state="frozen"/>
      <selection pane="topRight" activeCell="C1" sqref="C1"/>
      <selection pane="bottomLeft" activeCell="A6" sqref="A6"/>
      <selection pane="bottomRight" activeCell="BT139" sqref="BT139:BT145"/>
    </sheetView>
  </sheetViews>
  <sheetFormatPr baseColWidth="10" defaultColWidth="14.42578125" defaultRowHeight="15" customHeight="1" x14ac:dyDescent="0.25"/>
  <cols>
    <col min="1" max="1" width="1.7109375" customWidth="1"/>
    <col min="2" max="2" width="11.7109375" customWidth="1"/>
    <col min="3" max="4" width="13.42578125" customWidth="1"/>
    <col min="5" max="5" width="12.42578125" hidden="1" customWidth="1"/>
    <col min="6" max="6" width="13.85546875" hidden="1" customWidth="1"/>
    <col min="7" max="7" width="13.42578125" customWidth="1"/>
    <col min="8" max="8" width="14.85546875" customWidth="1"/>
    <col min="9" max="9" width="19.28515625" customWidth="1"/>
    <col min="10" max="10" width="25.28515625" hidden="1" customWidth="1"/>
    <col min="11" max="12" width="13.42578125" customWidth="1"/>
    <col min="13" max="13" width="17.28515625" customWidth="1"/>
    <col min="14" max="14" width="15.42578125" customWidth="1"/>
    <col min="15" max="15" width="30.140625" hidden="1" customWidth="1"/>
    <col min="16" max="16" width="8.42578125" hidden="1" customWidth="1"/>
    <col min="17" max="17" width="10.7109375" hidden="1" customWidth="1"/>
    <col min="18" max="18" width="6.85546875" hidden="1" customWidth="1"/>
    <col min="19" max="20" width="7.85546875" hidden="1" customWidth="1"/>
    <col min="21" max="21" width="18" customWidth="1"/>
    <col min="22" max="23" width="11.5703125" customWidth="1"/>
    <col min="24" max="24" width="29.5703125" hidden="1" customWidth="1"/>
    <col min="25" max="26" width="18" customWidth="1"/>
    <col min="27" max="27" width="11.28515625" hidden="1" customWidth="1"/>
    <col min="28" max="32" width="4.85546875" hidden="1" customWidth="1"/>
    <col min="33" max="33" width="17.28515625" customWidth="1"/>
    <col min="34" max="34" width="11.42578125" customWidth="1"/>
    <col min="36" max="36" width="12" customWidth="1"/>
    <col min="37" max="38" width="12.85546875" customWidth="1"/>
    <col min="39" max="39" width="12.85546875" hidden="1" customWidth="1"/>
    <col min="40" max="40" width="16.42578125" customWidth="1"/>
    <col min="41" max="42" width="13.7109375" customWidth="1"/>
    <col min="43" max="44" width="15.140625" hidden="1" customWidth="1"/>
    <col min="45" max="45" width="12.7109375" customWidth="1"/>
    <col min="46" max="46" width="13.140625" customWidth="1"/>
    <col min="47" max="47" width="14.7109375" customWidth="1"/>
    <col min="48" max="48" width="16.85546875" customWidth="1"/>
    <col min="49" max="49" width="13.140625" hidden="1" customWidth="1"/>
    <col min="50" max="51" width="11.85546875" hidden="1" customWidth="1"/>
    <col min="52" max="52" width="12.85546875" hidden="1" customWidth="1"/>
    <col min="53" max="53" width="11.85546875" customWidth="1"/>
    <col min="54" max="55" width="11.85546875" hidden="1" customWidth="1"/>
    <col min="56" max="56" width="12.85546875" hidden="1" customWidth="1"/>
    <col min="57" max="57" width="11.85546875" customWidth="1"/>
    <col min="58" max="58" width="13" customWidth="1"/>
    <col min="59" max="59" width="16.42578125" customWidth="1"/>
    <col min="60" max="60" width="4" customWidth="1"/>
    <col min="61" max="61" width="11.42578125" customWidth="1"/>
    <col min="62" max="63" width="12.7109375" customWidth="1"/>
    <col min="64" max="67" width="12.7109375" hidden="1" customWidth="1"/>
    <col min="68" max="68" width="15" hidden="1" customWidth="1"/>
    <col min="69" max="70" width="14.42578125" hidden="1"/>
    <col min="71" max="71" width="12.7109375" customWidth="1"/>
    <col min="72" max="72" width="15.42578125" customWidth="1"/>
    <col min="73" max="74" width="12.7109375" customWidth="1"/>
    <col min="75" max="75" width="11.42578125" customWidth="1"/>
    <col min="76" max="76" width="2.140625" customWidth="1"/>
  </cols>
  <sheetData>
    <row r="1" spans="1:76" ht="12" customHeight="1" x14ac:dyDescent="0.25">
      <c r="A1" s="14"/>
      <c r="B1" s="20" t="s">
        <v>1</v>
      </c>
      <c r="C1" s="14"/>
      <c r="D1" s="14"/>
      <c r="E1" s="14"/>
      <c r="F1" s="14"/>
      <c r="G1" s="15"/>
      <c r="H1" s="15"/>
      <c r="I1" s="15"/>
      <c r="J1" s="14"/>
      <c r="K1" s="14"/>
      <c r="L1" s="14"/>
      <c r="M1" s="14"/>
      <c r="N1" s="14"/>
      <c r="O1" s="14"/>
      <c r="P1" s="14"/>
      <c r="Q1" s="15"/>
      <c r="R1" s="15"/>
      <c r="S1" s="15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6"/>
      <c r="AO1" s="16"/>
      <c r="AP1" s="16"/>
      <c r="AQ1" s="16"/>
      <c r="AR1" s="16"/>
      <c r="AS1" s="16"/>
      <c r="AT1" s="16"/>
      <c r="AU1" s="17"/>
      <c r="AV1" s="17"/>
      <c r="AW1" s="17"/>
      <c r="AX1" s="17"/>
      <c r="AY1" s="691"/>
      <c r="AZ1" s="691"/>
      <c r="BA1" s="17"/>
      <c r="BB1" s="14"/>
      <c r="BC1" s="14"/>
      <c r="BD1" s="14"/>
      <c r="BE1" s="14"/>
      <c r="BF1" s="16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spans="1:76" ht="13.5" customHeight="1" thickBot="1" x14ac:dyDescent="0.3">
      <c r="A2" s="313"/>
      <c r="B2" s="314"/>
      <c r="C2" s="315" t="s">
        <v>216</v>
      </c>
      <c r="D2" s="313"/>
      <c r="E2" s="313"/>
      <c r="F2" s="313"/>
      <c r="G2" s="316"/>
      <c r="H2" s="316"/>
      <c r="I2" s="316"/>
      <c r="J2" s="313"/>
      <c r="K2" s="313"/>
      <c r="L2" s="313"/>
      <c r="M2" s="313"/>
      <c r="N2" s="313"/>
      <c r="O2" s="313"/>
      <c r="P2" s="313"/>
      <c r="Q2" s="316"/>
      <c r="R2" s="316"/>
      <c r="S2" s="316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"/>
      <c r="AO2" s="3"/>
      <c r="AP2" s="3"/>
      <c r="AQ2" s="3">
        <f>383.18-375</f>
        <v>8.1800000000000068</v>
      </c>
      <c r="AR2" s="3"/>
      <c r="AS2" s="3"/>
      <c r="AT2" s="3"/>
      <c r="AU2" s="1"/>
      <c r="AV2" s="1"/>
      <c r="AW2" s="1"/>
      <c r="AX2" s="1"/>
      <c r="AY2" s="1"/>
      <c r="AZ2" s="1"/>
      <c r="BA2" s="318"/>
      <c r="BB2" s="313"/>
      <c r="BC2" s="313"/>
      <c r="BD2" s="313"/>
      <c r="BE2" s="313"/>
      <c r="BF2" s="3"/>
      <c r="BG2" s="313"/>
      <c r="BH2" s="313"/>
      <c r="BI2" s="313" t="s">
        <v>3</v>
      </c>
      <c r="BJ2" s="313"/>
      <c r="BK2" s="313"/>
      <c r="BL2" s="313"/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</row>
    <row r="3" spans="1:76" ht="12" customHeight="1" thickBot="1" x14ac:dyDescent="0.3">
      <c r="A3" s="22"/>
      <c r="B3" s="22"/>
      <c r="C3" s="22"/>
      <c r="D3" s="22"/>
      <c r="E3" s="22"/>
      <c r="F3" s="2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5" t="s">
        <v>4</v>
      </c>
      <c r="AK3" s="22"/>
      <c r="AL3" s="22"/>
      <c r="AM3" s="22"/>
      <c r="AN3" s="26" t="s">
        <v>5</v>
      </c>
      <c r="AO3" s="24"/>
      <c r="AP3" s="24"/>
      <c r="AQ3" s="24"/>
      <c r="AR3" s="24"/>
      <c r="AS3" s="24"/>
      <c r="AT3" s="27"/>
      <c r="AU3" s="325"/>
      <c r="AV3" s="321"/>
      <c r="AW3" s="321"/>
      <c r="AX3" s="321"/>
      <c r="AY3" s="321"/>
      <c r="AZ3" s="321"/>
      <c r="BA3" s="1141"/>
      <c r="BB3" s="27"/>
      <c r="BC3" s="27"/>
      <c r="BD3" s="27"/>
      <c r="BE3" s="27"/>
      <c r="BF3" s="27"/>
      <c r="BG3" s="27"/>
      <c r="BH3" s="27"/>
      <c r="BI3" s="27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7"/>
      <c r="BX3" s="22"/>
    </row>
    <row r="4" spans="1:76" ht="13.5" customHeight="1" x14ac:dyDescent="0.25">
      <c r="A4" s="33"/>
      <c r="B4" s="1142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569" t="s">
        <v>8</v>
      </c>
      <c r="H4" s="1143" t="s">
        <v>10</v>
      </c>
      <c r="I4" s="25" t="s">
        <v>10</v>
      </c>
      <c r="J4" s="25" t="s">
        <v>10</v>
      </c>
      <c r="K4" s="25" t="s">
        <v>10</v>
      </c>
      <c r="L4" s="25" t="s">
        <v>10</v>
      </c>
      <c r="M4" s="25" t="s">
        <v>10</v>
      </c>
      <c r="N4" s="571" t="s">
        <v>10</v>
      </c>
      <c r="O4" s="571" t="s">
        <v>10</v>
      </c>
      <c r="P4" s="571" t="s">
        <v>10</v>
      </c>
      <c r="Q4" s="571" t="s">
        <v>10</v>
      </c>
      <c r="R4" s="571" t="s">
        <v>10</v>
      </c>
      <c r="S4" s="571" t="s">
        <v>10</v>
      </c>
      <c r="T4" s="571" t="s">
        <v>10</v>
      </c>
      <c r="U4" s="571" t="s">
        <v>11</v>
      </c>
      <c r="V4" s="571" t="s">
        <v>10</v>
      </c>
      <c r="W4" s="571" t="s">
        <v>12</v>
      </c>
      <c r="X4" s="571" t="s">
        <v>12</v>
      </c>
      <c r="Y4" s="571" t="s">
        <v>12</v>
      </c>
      <c r="Z4" s="571" t="s">
        <v>12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708" t="s">
        <v>12</v>
      </c>
      <c r="AJ4" s="709" t="s">
        <v>12</v>
      </c>
      <c r="AK4" s="572" t="s">
        <v>13</v>
      </c>
      <c r="AL4" s="573" t="s">
        <v>13</v>
      </c>
      <c r="AM4" s="573" t="s">
        <v>13</v>
      </c>
      <c r="AN4" s="605" t="s">
        <v>14</v>
      </c>
      <c r="AO4" s="574" t="s">
        <v>15</v>
      </c>
      <c r="AP4" s="574" t="s">
        <v>15</v>
      </c>
      <c r="AQ4" s="575" t="s">
        <v>134</v>
      </c>
      <c r="AR4" s="575" t="s">
        <v>134</v>
      </c>
      <c r="AS4" s="576" t="s">
        <v>16</v>
      </c>
      <c r="AT4" s="51" t="s">
        <v>4</v>
      </c>
      <c r="AU4" s="1144" t="s">
        <v>17</v>
      </c>
      <c r="AV4" s="59" t="s">
        <v>17</v>
      </c>
      <c r="AW4" s="59" t="s">
        <v>20</v>
      </c>
      <c r="AX4" s="59" t="s">
        <v>20</v>
      </c>
      <c r="AY4" s="59" t="s">
        <v>20</v>
      </c>
      <c r="AZ4" s="59" t="s">
        <v>20</v>
      </c>
      <c r="BA4" s="739" t="s">
        <v>20</v>
      </c>
      <c r="BB4" s="715" t="s">
        <v>20</v>
      </c>
      <c r="BC4" s="715" t="s">
        <v>21</v>
      </c>
      <c r="BD4" s="59" t="s">
        <v>22</v>
      </c>
      <c r="BE4" s="59" t="s">
        <v>24</v>
      </c>
      <c r="BF4" s="51" t="s">
        <v>5</v>
      </c>
      <c r="BG4" s="58" t="s">
        <v>25</v>
      </c>
      <c r="BH4" s="33"/>
      <c r="BI4" s="58" t="s">
        <v>4</v>
      </c>
      <c r="BJ4" s="59" t="s">
        <v>26</v>
      </c>
      <c r="BK4" s="59" t="s">
        <v>89</v>
      </c>
      <c r="BL4" s="59" t="s">
        <v>90</v>
      </c>
      <c r="BM4" s="59" t="s">
        <v>91</v>
      </c>
      <c r="BN4" s="59" t="s">
        <v>92</v>
      </c>
      <c r="BO4" s="59" t="s">
        <v>93</v>
      </c>
      <c r="BP4" s="59" t="s">
        <v>94</v>
      </c>
      <c r="BQ4" s="59" t="s">
        <v>95</v>
      </c>
      <c r="BR4" s="59" t="s">
        <v>95</v>
      </c>
      <c r="BS4" s="59" t="s">
        <v>27</v>
      </c>
      <c r="BT4" s="59" t="s">
        <v>28</v>
      </c>
      <c r="BU4" s="59" t="s">
        <v>28</v>
      </c>
      <c r="BV4" s="59" t="s">
        <v>28</v>
      </c>
      <c r="BW4" s="60" t="s">
        <v>29</v>
      </c>
      <c r="BX4" s="33"/>
    </row>
    <row r="5" spans="1:76" ht="18.75" customHeight="1" thickBot="1" x14ac:dyDescent="0.3">
      <c r="A5" s="33"/>
      <c r="B5" s="1145"/>
      <c r="C5" s="584" t="s">
        <v>30</v>
      </c>
      <c r="D5" s="584" t="s">
        <v>31</v>
      </c>
      <c r="E5" s="585" t="s">
        <v>32</v>
      </c>
      <c r="F5" s="586" t="s">
        <v>33</v>
      </c>
      <c r="G5" s="587" t="s">
        <v>34</v>
      </c>
      <c r="H5" s="362" t="s">
        <v>147</v>
      </c>
      <c r="I5" s="362" t="s">
        <v>139</v>
      </c>
      <c r="J5" s="362" t="s">
        <v>217</v>
      </c>
      <c r="K5" s="362" t="s">
        <v>103</v>
      </c>
      <c r="L5" s="1146" t="s">
        <v>35</v>
      </c>
      <c r="M5" s="362" t="s">
        <v>179</v>
      </c>
      <c r="N5" s="588" t="s">
        <v>106</v>
      </c>
      <c r="O5" s="361"/>
      <c r="P5" s="588" t="s">
        <v>57</v>
      </c>
      <c r="Q5" s="588" t="s">
        <v>58</v>
      </c>
      <c r="R5" s="588" t="s">
        <v>59</v>
      </c>
      <c r="S5" s="588" t="s">
        <v>46</v>
      </c>
      <c r="T5" s="588" t="s">
        <v>47</v>
      </c>
      <c r="U5" s="595" t="s">
        <v>48</v>
      </c>
      <c r="V5" s="591" t="s">
        <v>218</v>
      </c>
      <c r="W5" s="361" t="s">
        <v>219</v>
      </c>
      <c r="X5" s="596" t="s">
        <v>220</v>
      </c>
      <c r="Y5" s="733" t="s">
        <v>221</v>
      </c>
      <c r="Z5" s="733" t="s">
        <v>222</v>
      </c>
      <c r="AA5" s="733" t="s">
        <v>53</v>
      </c>
      <c r="AB5" s="733" t="s">
        <v>54</v>
      </c>
      <c r="AC5" s="733" t="s">
        <v>55</v>
      </c>
      <c r="AD5" s="733" t="s">
        <v>56</v>
      </c>
      <c r="AE5" s="733" t="s">
        <v>57</v>
      </c>
      <c r="AF5" s="733" t="s">
        <v>58</v>
      </c>
      <c r="AG5" s="733" t="s">
        <v>223</v>
      </c>
      <c r="AH5" s="733" t="s">
        <v>224</v>
      </c>
      <c r="AI5" s="733" t="s">
        <v>225</v>
      </c>
      <c r="AJ5" s="595" t="s">
        <v>30</v>
      </c>
      <c r="AK5" s="599" t="s">
        <v>30</v>
      </c>
      <c r="AL5" s="600" t="s">
        <v>31</v>
      </c>
      <c r="AM5" s="600" t="s">
        <v>32</v>
      </c>
      <c r="AN5" s="90" t="s">
        <v>34</v>
      </c>
      <c r="AO5" s="601" t="s">
        <v>48</v>
      </c>
      <c r="AP5" s="601" t="s">
        <v>31</v>
      </c>
      <c r="AQ5" s="602" t="s">
        <v>31</v>
      </c>
      <c r="AR5" s="602" t="s">
        <v>32</v>
      </c>
      <c r="AS5" s="603" t="s">
        <v>60</v>
      </c>
      <c r="AT5" s="81" t="s">
        <v>61</v>
      </c>
      <c r="AU5" s="1144" t="s">
        <v>62</v>
      </c>
      <c r="AV5" s="605" t="s">
        <v>65</v>
      </c>
      <c r="AW5" s="605" t="s">
        <v>158</v>
      </c>
      <c r="AX5" s="605" t="s">
        <v>66</v>
      </c>
      <c r="AY5" s="605" t="s">
        <v>67</v>
      </c>
      <c r="AZ5" s="605" t="s">
        <v>68</v>
      </c>
      <c r="BA5" s="739" t="s">
        <v>31</v>
      </c>
      <c r="BB5" s="739" t="s">
        <v>32</v>
      </c>
      <c r="BC5" s="739" t="s">
        <v>32</v>
      </c>
      <c r="BD5" s="605"/>
      <c r="BE5" s="605" t="s">
        <v>69</v>
      </c>
      <c r="BF5" s="81" t="s">
        <v>70</v>
      </c>
      <c r="BG5" s="89" t="s">
        <v>71</v>
      </c>
      <c r="BH5" s="33"/>
      <c r="BI5" s="89" t="s">
        <v>72</v>
      </c>
      <c r="BJ5" s="90"/>
      <c r="BK5" s="90" t="s">
        <v>125</v>
      </c>
      <c r="BL5" s="90"/>
      <c r="BM5" s="90" t="s">
        <v>126</v>
      </c>
      <c r="BN5" s="90" t="s">
        <v>127</v>
      </c>
      <c r="BO5" s="90" t="s">
        <v>128</v>
      </c>
      <c r="BP5" s="90" t="s">
        <v>129</v>
      </c>
      <c r="BQ5" s="90" t="s">
        <v>130</v>
      </c>
      <c r="BR5" s="90" t="s">
        <v>131</v>
      </c>
      <c r="BS5" s="90" t="s">
        <v>73</v>
      </c>
      <c r="BT5" s="90" t="s">
        <v>74</v>
      </c>
      <c r="BU5" s="90" t="s">
        <v>75</v>
      </c>
      <c r="BV5" s="90" t="s">
        <v>52</v>
      </c>
      <c r="BW5" s="91"/>
      <c r="BX5" s="33"/>
    </row>
    <row r="6" spans="1:76" ht="14.25" customHeight="1" x14ac:dyDescent="0.25">
      <c r="A6" s="3"/>
      <c r="B6" s="444">
        <v>46023</v>
      </c>
      <c r="C6" s="890"/>
      <c r="D6" s="897"/>
      <c r="E6" s="120"/>
      <c r="F6" s="120"/>
      <c r="G6" s="147">
        <f t="shared" ref="G6:G36" si="0">+C6+D6+E6+F6</f>
        <v>0</v>
      </c>
      <c r="H6" s="1147"/>
      <c r="I6" s="894"/>
      <c r="J6" s="143"/>
      <c r="K6" s="1148"/>
      <c r="L6" s="894"/>
      <c r="M6" s="1050"/>
      <c r="N6" s="143"/>
      <c r="O6" s="186"/>
      <c r="P6" s="143"/>
      <c r="Q6" s="143"/>
      <c r="R6" s="143"/>
      <c r="S6" s="143"/>
      <c r="T6" s="143"/>
      <c r="U6" s="103">
        <f t="shared" ref="U6:U36" si="1">SUM(H6:T6)</f>
        <v>0</v>
      </c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03">
        <f t="shared" ref="AJ6:AJ36" si="2">SUM(V6:AI6)</f>
        <v>0</v>
      </c>
      <c r="AK6" s="983"/>
      <c r="AL6" s="897"/>
      <c r="AM6" s="104"/>
      <c r="AN6" s="105">
        <f t="shared" ref="AN6:AN36" si="3">SUM(AK6:AM6)</f>
        <v>0</v>
      </c>
      <c r="AO6" s="984"/>
      <c r="AP6" s="912"/>
      <c r="AQ6" s="186"/>
      <c r="AR6" s="186"/>
      <c r="AS6" s="193"/>
      <c r="AT6" s="224">
        <f t="shared" ref="AT6:AT36" si="4">+G6-U6-AJ6-AN6-AO6-AQ6-AR6-AS6</f>
        <v>0</v>
      </c>
      <c r="AU6" s="1814"/>
      <c r="AV6" s="1687"/>
      <c r="AW6" s="1815"/>
      <c r="AX6" s="1687"/>
      <c r="AY6" s="1687"/>
      <c r="AZ6" s="1688"/>
      <c r="BA6" s="1814"/>
      <c r="BB6" s="1548"/>
      <c r="BC6" s="1548"/>
      <c r="BD6" s="1548"/>
      <c r="BE6" s="1537"/>
      <c r="BF6" s="222">
        <f t="shared" ref="BF6:BF36" si="5">SUM(AU6:BE6)-BD6</f>
        <v>0</v>
      </c>
      <c r="BG6" s="114">
        <f t="shared" ref="BG6:BG36" si="6">+AT6-BF6</f>
        <v>0</v>
      </c>
      <c r="BH6" s="3"/>
      <c r="BI6" s="114">
        <f t="shared" ref="BI6:BI36" si="7">SUM(BJ6:BV6)</f>
        <v>0</v>
      </c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898"/>
      <c r="BU6" s="115"/>
      <c r="BV6" s="115"/>
      <c r="BW6" s="116">
        <f t="shared" ref="BW6:BW36" si="8">+BG6-BI6</f>
        <v>0</v>
      </c>
      <c r="BX6" s="3"/>
    </row>
    <row r="7" spans="1:76" ht="14.25" customHeight="1" x14ac:dyDescent="0.25">
      <c r="A7" s="3"/>
      <c r="B7" s="444">
        <v>46024</v>
      </c>
      <c r="C7" s="900"/>
      <c r="D7" s="901"/>
      <c r="E7" s="120"/>
      <c r="F7" s="120"/>
      <c r="G7" s="147">
        <f t="shared" si="0"/>
        <v>0</v>
      </c>
      <c r="H7" s="1149"/>
      <c r="I7" s="905"/>
      <c r="J7" s="143"/>
      <c r="K7" s="905"/>
      <c r="L7" s="905"/>
      <c r="M7" s="1054"/>
      <c r="N7" s="143"/>
      <c r="O7" s="143"/>
      <c r="P7" s="143"/>
      <c r="Q7" s="143"/>
      <c r="R7" s="143"/>
      <c r="S7" s="143"/>
      <c r="T7" s="143"/>
      <c r="U7" s="103">
        <f t="shared" si="1"/>
        <v>0</v>
      </c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03">
        <f t="shared" si="2"/>
        <v>0</v>
      </c>
      <c r="AK7" s="906"/>
      <c r="AL7" s="907"/>
      <c r="AM7" s="123"/>
      <c r="AN7" s="105">
        <f t="shared" si="3"/>
        <v>0</v>
      </c>
      <c r="AO7" s="904"/>
      <c r="AP7" s="912"/>
      <c r="AQ7" s="143"/>
      <c r="AR7" s="143"/>
      <c r="AS7" s="146"/>
      <c r="AT7" s="224">
        <f t="shared" si="4"/>
        <v>0</v>
      </c>
      <c r="AU7" s="1814"/>
      <c r="AV7" s="1690"/>
      <c r="AW7" s="1816"/>
      <c r="AX7" s="1690"/>
      <c r="AY7" s="1690"/>
      <c r="AZ7" s="1688"/>
      <c r="BA7" s="1814"/>
      <c r="BB7" s="1548"/>
      <c r="BC7" s="1548"/>
      <c r="BD7" s="1548"/>
      <c r="BE7" s="1546"/>
      <c r="BF7" s="222">
        <f t="shared" si="5"/>
        <v>0</v>
      </c>
      <c r="BG7" s="113">
        <f t="shared" si="6"/>
        <v>0</v>
      </c>
      <c r="BH7" s="3"/>
      <c r="BI7" s="113">
        <f t="shared" si="7"/>
        <v>0</v>
      </c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914"/>
      <c r="BU7" s="131"/>
      <c r="BV7" s="129"/>
      <c r="BW7" s="130">
        <f t="shared" si="8"/>
        <v>0</v>
      </c>
      <c r="BX7" s="3"/>
    </row>
    <row r="8" spans="1:76" ht="14.25" customHeight="1" x14ac:dyDescent="0.25">
      <c r="A8" s="3"/>
      <c r="B8" s="444">
        <v>46025</v>
      </c>
      <c r="C8" s="900"/>
      <c r="D8" s="901"/>
      <c r="E8" s="120"/>
      <c r="F8" s="120"/>
      <c r="G8" s="147">
        <f t="shared" si="0"/>
        <v>0</v>
      </c>
      <c r="H8" s="1149"/>
      <c r="I8" s="905"/>
      <c r="J8" s="143"/>
      <c r="K8" s="905"/>
      <c r="L8" s="905"/>
      <c r="M8" s="1054"/>
      <c r="N8" s="143"/>
      <c r="O8" s="143"/>
      <c r="P8" s="143"/>
      <c r="Q8" s="143"/>
      <c r="R8" s="143"/>
      <c r="S8" s="143"/>
      <c r="T8" s="143"/>
      <c r="U8" s="103">
        <f t="shared" si="1"/>
        <v>0</v>
      </c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03">
        <f t="shared" si="2"/>
        <v>0</v>
      </c>
      <c r="AK8" s="906"/>
      <c r="AL8" s="907"/>
      <c r="AM8" s="123"/>
      <c r="AN8" s="105">
        <f t="shared" si="3"/>
        <v>0</v>
      </c>
      <c r="AO8" s="904"/>
      <c r="AP8" s="912"/>
      <c r="AQ8" s="143"/>
      <c r="AR8" s="143"/>
      <c r="AS8" s="146"/>
      <c r="AT8" s="224">
        <f t="shared" si="4"/>
        <v>0</v>
      </c>
      <c r="AU8" s="1814"/>
      <c r="AV8" s="1690"/>
      <c r="AW8" s="1816"/>
      <c r="AX8" s="1690"/>
      <c r="AY8" s="1690"/>
      <c r="AZ8" s="1688"/>
      <c r="BA8" s="1814"/>
      <c r="BB8" s="1548"/>
      <c r="BC8" s="1548"/>
      <c r="BD8" s="1548"/>
      <c r="BE8" s="1546"/>
      <c r="BF8" s="222">
        <f t="shared" si="5"/>
        <v>0</v>
      </c>
      <c r="BG8" s="113">
        <f t="shared" si="6"/>
        <v>0</v>
      </c>
      <c r="BH8" s="3"/>
      <c r="BI8" s="113">
        <f t="shared" si="7"/>
        <v>0</v>
      </c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914"/>
      <c r="BU8" s="129"/>
      <c r="BV8" s="129"/>
      <c r="BW8" s="130">
        <f t="shared" si="8"/>
        <v>0</v>
      </c>
      <c r="BX8" s="3"/>
    </row>
    <row r="9" spans="1:76" ht="14.25" customHeight="1" x14ac:dyDescent="0.25">
      <c r="A9" s="3"/>
      <c r="B9" s="444">
        <v>46026</v>
      </c>
      <c r="C9" s="900"/>
      <c r="D9" s="907"/>
      <c r="E9" s="120"/>
      <c r="F9" s="120"/>
      <c r="G9" s="147">
        <f t="shared" si="0"/>
        <v>0</v>
      </c>
      <c r="H9" s="1149"/>
      <c r="I9" s="905"/>
      <c r="J9" s="143"/>
      <c r="K9" s="905"/>
      <c r="L9" s="992"/>
      <c r="M9" s="1054"/>
      <c r="N9" s="143"/>
      <c r="O9" s="143"/>
      <c r="P9" s="143"/>
      <c r="Q9" s="143"/>
      <c r="R9" s="143"/>
      <c r="S9" s="143"/>
      <c r="T9" s="143"/>
      <c r="U9" s="103">
        <f t="shared" si="1"/>
        <v>0</v>
      </c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03">
        <f t="shared" si="2"/>
        <v>0</v>
      </c>
      <c r="AK9" s="906"/>
      <c r="AL9" s="907"/>
      <c r="AM9" s="123"/>
      <c r="AN9" s="105">
        <f t="shared" si="3"/>
        <v>0</v>
      </c>
      <c r="AO9" s="988"/>
      <c r="AP9" s="912"/>
      <c r="AQ9" s="143"/>
      <c r="AR9" s="143"/>
      <c r="AS9" s="146"/>
      <c r="AT9" s="224">
        <f t="shared" si="4"/>
        <v>0</v>
      </c>
      <c r="AU9" s="1814"/>
      <c r="AV9" s="1690"/>
      <c r="AW9" s="1817"/>
      <c r="AX9" s="1690"/>
      <c r="AY9" s="1690"/>
      <c r="AZ9" s="1688"/>
      <c r="BA9" s="1814"/>
      <c r="BB9" s="1548"/>
      <c r="BC9" s="1548"/>
      <c r="BD9" s="1548"/>
      <c r="BE9" s="1546"/>
      <c r="BF9" s="222">
        <f t="shared" si="5"/>
        <v>0</v>
      </c>
      <c r="BG9" s="113">
        <f t="shared" si="6"/>
        <v>0</v>
      </c>
      <c r="BH9" s="3"/>
      <c r="BI9" s="113">
        <f t="shared" si="7"/>
        <v>0</v>
      </c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914"/>
      <c r="BU9" s="129"/>
      <c r="BV9" s="129"/>
      <c r="BW9" s="130">
        <f t="shared" si="8"/>
        <v>0</v>
      </c>
      <c r="BX9" s="3"/>
    </row>
    <row r="10" spans="1:76" ht="15" customHeight="1" x14ac:dyDescent="0.25">
      <c r="A10" s="3"/>
      <c r="B10" s="444">
        <v>46027</v>
      </c>
      <c r="C10" s="900"/>
      <c r="D10" s="901"/>
      <c r="E10" s="120"/>
      <c r="F10" s="120"/>
      <c r="G10" s="147">
        <f t="shared" si="0"/>
        <v>0</v>
      </c>
      <c r="H10" s="1149"/>
      <c r="I10" s="905"/>
      <c r="J10" s="143"/>
      <c r="K10" s="905"/>
      <c r="L10" s="905"/>
      <c r="M10" s="1054"/>
      <c r="N10" s="143"/>
      <c r="O10" s="143"/>
      <c r="P10" s="143"/>
      <c r="Q10" s="143"/>
      <c r="R10" s="143"/>
      <c r="S10" s="143"/>
      <c r="T10" s="143"/>
      <c r="U10" s="103">
        <f t="shared" si="1"/>
        <v>0</v>
      </c>
      <c r="V10" s="145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03">
        <f t="shared" si="2"/>
        <v>0</v>
      </c>
      <c r="AK10" s="906"/>
      <c r="AL10" s="907"/>
      <c r="AM10" s="123"/>
      <c r="AN10" s="105">
        <f t="shared" si="3"/>
        <v>0</v>
      </c>
      <c r="AO10" s="988"/>
      <c r="AP10" s="912"/>
      <c r="AQ10" s="143"/>
      <c r="AR10" s="143"/>
      <c r="AS10" s="146"/>
      <c r="AT10" s="224">
        <f t="shared" si="4"/>
        <v>0</v>
      </c>
      <c r="AU10" s="1814"/>
      <c r="AV10" s="1690"/>
      <c r="AW10" s="1817"/>
      <c r="AX10" s="1690"/>
      <c r="AY10" s="1690"/>
      <c r="AZ10" s="1688"/>
      <c r="BA10" s="1814"/>
      <c r="BB10" s="1548"/>
      <c r="BC10" s="1548"/>
      <c r="BD10" s="1548"/>
      <c r="BE10" s="1546"/>
      <c r="BF10" s="222">
        <f t="shared" si="5"/>
        <v>0</v>
      </c>
      <c r="BG10" s="113">
        <f t="shared" si="6"/>
        <v>0</v>
      </c>
      <c r="BH10" s="3"/>
      <c r="BI10" s="113">
        <f t="shared" si="7"/>
        <v>0</v>
      </c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908"/>
      <c r="BU10" s="131"/>
      <c r="BV10" s="129"/>
      <c r="BW10" s="130">
        <f t="shared" si="8"/>
        <v>0</v>
      </c>
      <c r="BX10" s="3"/>
    </row>
    <row r="11" spans="1:76" ht="14.25" customHeight="1" x14ac:dyDescent="0.25">
      <c r="A11" s="3"/>
      <c r="B11" s="444">
        <v>46028</v>
      </c>
      <c r="C11" s="900"/>
      <c r="D11" s="901"/>
      <c r="E11" s="120"/>
      <c r="F11" s="120"/>
      <c r="G11" s="147">
        <f t="shared" si="0"/>
        <v>0</v>
      </c>
      <c r="H11" s="1149"/>
      <c r="I11" s="905"/>
      <c r="J11" s="143"/>
      <c r="K11" s="905"/>
      <c r="L11" s="905"/>
      <c r="M11" s="1054"/>
      <c r="N11" s="143"/>
      <c r="O11" s="143"/>
      <c r="P11" s="143"/>
      <c r="Q11" s="143"/>
      <c r="R11" s="143"/>
      <c r="S11" s="143"/>
      <c r="T11" s="143"/>
      <c r="U11" s="103">
        <f t="shared" si="1"/>
        <v>0</v>
      </c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03">
        <f t="shared" si="2"/>
        <v>0</v>
      </c>
      <c r="AK11" s="911"/>
      <c r="AL11" s="907"/>
      <c r="AM11" s="123"/>
      <c r="AN11" s="105">
        <f t="shared" si="3"/>
        <v>0</v>
      </c>
      <c r="AO11" s="988"/>
      <c r="AP11" s="912"/>
      <c r="AQ11" s="143"/>
      <c r="AR11" s="143"/>
      <c r="AS11" s="146"/>
      <c r="AT11" s="224">
        <f t="shared" si="4"/>
        <v>0</v>
      </c>
      <c r="AU11" s="1814"/>
      <c r="AV11" s="1690"/>
      <c r="AW11" s="1816"/>
      <c r="AX11" s="1690"/>
      <c r="AY11" s="1690"/>
      <c r="AZ11" s="1688"/>
      <c r="BA11" s="1814"/>
      <c r="BB11" s="1548"/>
      <c r="BC11" s="1548"/>
      <c r="BD11" s="1548"/>
      <c r="BE11" s="1546"/>
      <c r="BF11" s="222">
        <f t="shared" si="5"/>
        <v>0</v>
      </c>
      <c r="BG11" s="113">
        <f t="shared" si="6"/>
        <v>0</v>
      </c>
      <c r="BH11" s="3"/>
      <c r="BI11" s="113">
        <f t="shared" si="7"/>
        <v>0</v>
      </c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914"/>
      <c r="BU11" s="129"/>
      <c r="BV11" s="129"/>
      <c r="BW11" s="130">
        <f t="shared" si="8"/>
        <v>0</v>
      </c>
      <c r="BX11" s="3"/>
    </row>
    <row r="12" spans="1:76" ht="14.25" customHeight="1" x14ac:dyDescent="0.25">
      <c r="A12" s="3"/>
      <c r="B12" s="444">
        <v>46029</v>
      </c>
      <c r="C12" s="900"/>
      <c r="D12" s="901"/>
      <c r="E12" s="120"/>
      <c r="F12" s="120"/>
      <c r="G12" s="147">
        <f t="shared" si="0"/>
        <v>0</v>
      </c>
      <c r="H12" s="1149"/>
      <c r="I12" s="905"/>
      <c r="J12" s="143"/>
      <c r="K12" s="905"/>
      <c r="L12" s="905"/>
      <c r="M12" s="1054"/>
      <c r="N12" s="143"/>
      <c r="O12" s="143"/>
      <c r="P12" s="143"/>
      <c r="Q12" s="143"/>
      <c r="R12" s="143"/>
      <c r="S12" s="143"/>
      <c r="T12" s="143"/>
      <c r="U12" s="103">
        <f t="shared" si="1"/>
        <v>0</v>
      </c>
      <c r="V12" s="145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03">
        <f t="shared" si="2"/>
        <v>0</v>
      </c>
      <c r="AK12" s="911"/>
      <c r="AL12" s="907"/>
      <c r="AM12" s="123"/>
      <c r="AN12" s="105">
        <f t="shared" si="3"/>
        <v>0</v>
      </c>
      <c r="AO12" s="988"/>
      <c r="AP12" s="912"/>
      <c r="AQ12" s="143"/>
      <c r="AR12" s="143"/>
      <c r="AS12" s="146"/>
      <c r="AT12" s="224">
        <f t="shared" si="4"/>
        <v>0</v>
      </c>
      <c r="AU12" s="1814"/>
      <c r="AV12" s="1690"/>
      <c r="AW12" s="1817"/>
      <c r="AX12" s="1690"/>
      <c r="AY12" s="1690"/>
      <c r="AZ12" s="1688"/>
      <c r="BA12" s="1814"/>
      <c r="BB12" s="1548"/>
      <c r="BC12" s="1548"/>
      <c r="BD12" s="1548"/>
      <c r="BE12" s="1546"/>
      <c r="BF12" s="222">
        <f t="shared" si="5"/>
        <v>0</v>
      </c>
      <c r="BG12" s="113">
        <f t="shared" si="6"/>
        <v>0</v>
      </c>
      <c r="BH12" s="3"/>
      <c r="BI12" s="113">
        <f t="shared" si="7"/>
        <v>0</v>
      </c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908"/>
      <c r="BU12" s="131"/>
      <c r="BV12" s="129"/>
      <c r="BW12" s="130">
        <f t="shared" si="8"/>
        <v>0</v>
      </c>
      <c r="BX12" s="3"/>
    </row>
    <row r="13" spans="1:76" ht="14.25" customHeight="1" x14ac:dyDescent="0.25">
      <c r="A13" s="3"/>
      <c r="B13" s="444">
        <v>46030</v>
      </c>
      <c r="C13" s="900"/>
      <c r="D13" s="901"/>
      <c r="E13" s="120"/>
      <c r="F13" s="120"/>
      <c r="G13" s="147">
        <f t="shared" si="0"/>
        <v>0</v>
      </c>
      <c r="H13" s="1150"/>
      <c r="I13" s="988"/>
      <c r="J13" s="143"/>
      <c r="K13" s="999"/>
      <c r="L13" s="905"/>
      <c r="M13" s="1054"/>
      <c r="N13" s="143"/>
      <c r="O13" s="143"/>
      <c r="P13" s="143"/>
      <c r="Q13" s="143"/>
      <c r="R13" s="143"/>
      <c r="S13" s="143"/>
      <c r="T13" s="143"/>
      <c r="U13" s="103">
        <f t="shared" si="1"/>
        <v>0</v>
      </c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03">
        <f t="shared" si="2"/>
        <v>0</v>
      </c>
      <c r="AK13" s="906"/>
      <c r="AL13" s="907"/>
      <c r="AM13" s="123"/>
      <c r="AN13" s="105">
        <f t="shared" si="3"/>
        <v>0</v>
      </c>
      <c r="AO13" s="988"/>
      <c r="AP13" s="912"/>
      <c r="AQ13" s="143"/>
      <c r="AR13" s="143"/>
      <c r="AS13" s="146"/>
      <c r="AT13" s="224">
        <f t="shared" si="4"/>
        <v>0</v>
      </c>
      <c r="AU13" s="1814"/>
      <c r="AV13" s="1690"/>
      <c r="AW13" s="1817"/>
      <c r="AX13" s="1690"/>
      <c r="AY13" s="1690"/>
      <c r="AZ13" s="1688"/>
      <c r="BA13" s="1814"/>
      <c r="BB13" s="1548"/>
      <c r="BC13" s="1548"/>
      <c r="BD13" s="1548"/>
      <c r="BE13" s="1546"/>
      <c r="BF13" s="222">
        <f t="shared" si="5"/>
        <v>0</v>
      </c>
      <c r="BG13" s="113">
        <f t="shared" si="6"/>
        <v>0</v>
      </c>
      <c r="BH13" s="3"/>
      <c r="BI13" s="113">
        <f t="shared" si="7"/>
        <v>0</v>
      </c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914"/>
      <c r="BU13" s="129"/>
      <c r="BV13" s="129"/>
      <c r="BW13" s="130">
        <f t="shared" si="8"/>
        <v>0</v>
      </c>
      <c r="BX13" s="3"/>
    </row>
    <row r="14" spans="1:76" ht="14.25" customHeight="1" x14ac:dyDescent="0.25">
      <c r="A14" s="3"/>
      <c r="B14" s="444">
        <v>46031</v>
      </c>
      <c r="C14" s="900"/>
      <c r="D14" s="901"/>
      <c r="E14" s="120"/>
      <c r="F14" s="120"/>
      <c r="G14" s="147">
        <f t="shared" si="0"/>
        <v>0</v>
      </c>
      <c r="H14" s="1151"/>
      <c r="I14" s="992"/>
      <c r="J14" s="143"/>
      <c r="K14" s="992"/>
      <c r="L14" s="905"/>
      <c r="M14" s="1054"/>
      <c r="N14" s="143"/>
      <c r="O14" s="143"/>
      <c r="P14" s="143"/>
      <c r="Q14" s="143"/>
      <c r="R14" s="143"/>
      <c r="S14" s="143"/>
      <c r="T14" s="143"/>
      <c r="U14" s="103">
        <f t="shared" si="1"/>
        <v>0</v>
      </c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03">
        <f t="shared" si="2"/>
        <v>0</v>
      </c>
      <c r="AK14" s="911"/>
      <c r="AL14" s="907"/>
      <c r="AM14" s="123"/>
      <c r="AN14" s="105">
        <f t="shared" si="3"/>
        <v>0</v>
      </c>
      <c r="AO14" s="988"/>
      <c r="AP14" s="912"/>
      <c r="AQ14" s="143"/>
      <c r="AR14" s="143"/>
      <c r="AS14" s="146"/>
      <c r="AT14" s="224">
        <f t="shared" si="4"/>
        <v>0</v>
      </c>
      <c r="AU14" s="1814"/>
      <c r="AV14" s="1690"/>
      <c r="AW14" s="1816"/>
      <c r="AX14" s="1690"/>
      <c r="AY14" s="1690"/>
      <c r="AZ14" s="1688"/>
      <c r="BA14" s="1814"/>
      <c r="BB14" s="1548"/>
      <c r="BC14" s="1548"/>
      <c r="BD14" s="1548"/>
      <c r="BE14" s="1546"/>
      <c r="BF14" s="222">
        <f t="shared" si="5"/>
        <v>0</v>
      </c>
      <c r="BG14" s="113">
        <f t="shared" si="6"/>
        <v>0</v>
      </c>
      <c r="BH14" s="3"/>
      <c r="BI14" s="113">
        <f t="shared" si="7"/>
        <v>0</v>
      </c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908"/>
      <c r="BU14" s="131"/>
      <c r="BV14" s="129"/>
      <c r="BW14" s="130">
        <f t="shared" si="8"/>
        <v>0</v>
      </c>
      <c r="BX14" s="3"/>
    </row>
    <row r="15" spans="1:76" ht="14.25" customHeight="1" x14ac:dyDescent="0.25">
      <c r="A15" s="3"/>
      <c r="B15" s="444">
        <v>46032</v>
      </c>
      <c r="C15" s="900"/>
      <c r="D15" s="901"/>
      <c r="E15" s="120"/>
      <c r="F15" s="120"/>
      <c r="G15" s="147">
        <f t="shared" si="0"/>
        <v>0</v>
      </c>
      <c r="H15" s="1150"/>
      <c r="I15" s="904"/>
      <c r="J15" s="143"/>
      <c r="K15" s="992"/>
      <c r="L15" s="905"/>
      <c r="M15" s="1054"/>
      <c r="N15" s="143"/>
      <c r="O15" s="143"/>
      <c r="P15" s="143"/>
      <c r="Q15" s="143"/>
      <c r="R15" s="143"/>
      <c r="S15" s="143"/>
      <c r="T15" s="143"/>
      <c r="U15" s="103">
        <f t="shared" si="1"/>
        <v>0</v>
      </c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03">
        <f t="shared" si="2"/>
        <v>0</v>
      </c>
      <c r="AK15" s="906"/>
      <c r="AL15" s="907"/>
      <c r="AM15" s="123"/>
      <c r="AN15" s="105">
        <f t="shared" si="3"/>
        <v>0</v>
      </c>
      <c r="AO15" s="988"/>
      <c r="AP15" s="912"/>
      <c r="AQ15" s="143"/>
      <c r="AR15" s="143"/>
      <c r="AS15" s="146"/>
      <c r="AT15" s="224">
        <f t="shared" si="4"/>
        <v>0</v>
      </c>
      <c r="AU15" s="1814"/>
      <c r="AV15" s="1816"/>
      <c r="AW15" s="1816"/>
      <c r="AX15" s="1816"/>
      <c r="AY15" s="1816"/>
      <c r="AZ15" s="1816"/>
      <c r="BA15" s="1814"/>
      <c r="BB15" s="1816"/>
      <c r="BC15" s="1816"/>
      <c r="BD15" s="1816"/>
      <c r="BE15" s="1816"/>
      <c r="BF15" s="222">
        <f t="shared" si="5"/>
        <v>0</v>
      </c>
      <c r="BG15" s="113">
        <f t="shared" si="6"/>
        <v>0</v>
      </c>
      <c r="BH15" s="3"/>
      <c r="BI15" s="113">
        <f t="shared" si="7"/>
        <v>0</v>
      </c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914"/>
      <c r="BU15" s="129"/>
      <c r="BV15" s="129"/>
      <c r="BW15" s="130">
        <f t="shared" si="8"/>
        <v>0</v>
      </c>
      <c r="BX15" s="3"/>
    </row>
    <row r="16" spans="1:76" ht="14.25" customHeight="1" x14ac:dyDescent="0.25">
      <c r="A16" s="3"/>
      <c r="B16" s="444">
        <v>46033</v>
      </c>
      <c r="C16" s="900"/>
      <c r="D16" s="901"/>
      <c r="E16" s="120"/>
      <c r="F16" s="120"/>
      <c r="G16" s="147">
        <f t="shared" si="0"/>
        <v>0</v>
      </c>
      <c r="H16" s="1059"/>
      <c r="I16" s="905"/>
      <c r="J16" s="143"/>
      <c r="K16" s="905"/>
      <c r="L16" s="905"/>
      <c r="M16" s="1054"/>
      <c r="N16" s="143"/>
      <c r="O16" s="143"/>
      <c r="P16" s="143"/>
      <c r="Q16" s="143"/>
      <c r="R16" s="143"/>
      <c r="S16" s="143"/>
      <c r="T16" s="143"/>
      <c r="U16" s="103">
        <f t="shared" si="1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03">
        <f t="shared" si="2"/>
        <v>0</v>
      </c>
      <c r="AK16" s="911"/>
      <c r="AL16" s="907"/>
      <c r="AM16" s="123"/>
      <c r="AN16" s="105">
        <f t="shared" si="3"/>
        <v>0</v>
      </c>
      <c r="AO16" s="904"/>
      <c r="AP16" s="912"/>
      <c r="AQ16" s="143"/>
      <c r="AR16" s="143"/>
      <c r="AS16" s="146"/>
      <c r="AT16" s="224">
        <f t="shared" si="4"/>
        <v>0</v>
      </c>
      <c r="AU16" s="1814"/>
      <c r="AV16" s="1816"/>
      <c r="AW16" s="1816"/>
      <c r="AX16" s="1816"/>
      <c r="AY16" s="1816"/>
      <c r="AZ16" s="1816"/>
      <c r="BA16" s="1814"/>
      <c r="BB16" s="1816"/>
      <c r="BC16" s="1816"/>
      <c r="BD16" s="1816"/>
      <c r="BE16" s="1816"/>
      <c r="BF16" s="222">
        <f t="shared" si="5"/>
        <v>0</v>
      </c>
      <c r="BG16" s="113">
        <f t="shared" si="6"/>
        <v>0</v>
      </c>
      <c r="BH16" s="3"/>
      <c r="BI16" s="113">
        <f t="shared" si="7"/>
        <v>0</v>
      </c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908"/>
      <c r="BU16" s="129"/>
      <c r="BV16" s="129"/>
      <c r="BW16" s="130">
        <f t="shared" si="8"/>
        <v>0</v>
      </c>
      <c r="BX16" s="3"/>
    </row>
    <row r="17" spans="1:76" ht="14.25" customHeight="1" x14ac:dyDescent="0.25">
      <c r="A17" s="3"/>
      <c r="B17" s="444">
        <v>46034</v>
      </c>
      <c r="C17" s="900"/>
      <c r="D17" s="901"/>
      <c r="E17" s="120"/>
      <c r="F17" s="120"/>
      <c r="G17" s="147">
        <f t="shared" si="0"/>
        <v>0</v>
      </c>
      <c r="H17" s="1149"/>
      <c r="I17" s="992"/>
      <c r="J17" s="143"/>
      <c r="K17" s="992"/>
      <c r="L17" s="992"/>
      <c r="M17" s="1054"/>
      <c r="N17" s="143"/>
      <c r="O17" s="143"/>
      <c r="P17" s="143"/>
      <c r="Q17" s="143"/>
      <c r="R17" s="143"/>
      <c r="S17" s="143"/>
      <c r="T17" s="143"/>
      <c r="U17" s="103">
        <f t="shared" si="1"/>
        <v>0</v>
      </c>
      <c r="V17" s="145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03">
        <f t="shared" si="2"/>
        <v>0</v>
      </c>
      <c r="AK17" s="911"/>
      <c r="AL17" s="907"/>
      <c r="AM17" s="123"/>
      <c r="AN17" s="105">
        <f t="shared" si="3"/>
        <v>0</v>
      </c>
      <c r="AO17" s="988"/>
      <c r="AP17" s="912"/>
      <c r="AQ17" s="143"/>
      <c r="AR17" s="143"/>
      <c r="AS17" s="146"/>
      <c r="AT17" s="224">
        <f t="shared" si="4"/>
        <v>0</v>
      </c>
      <c r="AU17" s="1814"/>
      <c r="AV17" s="1816"/>
      <c r="AW17" s="1816"/>
      <c r="AX17" s="1816"/>
      <c r="AY17" s="1816"/>
      <c r="AZ17" s="1816"/>
      <c r="BA17" s="1814"/>
      <c r="BB17" s="1816"/>
      <c r="BC17" s="1816"/>
      <c r="BD17" s="1816"/>
      <c r="BE17" s="1816"/>
      <c r="BF17" s="222">
        <f t="shared" si="5"/>
        <v>0</v>
      </c>
      <c r="BG17" s="113">
        <f t="shared" si="6"/>
        <v>0</v>
      </c>
      <c r="BH17" s="3"/>
      <c r="BI17" s="113">
        <f t="shared" si="7"/>
        <v>0</v>
      </c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908"/>
      <c r="BU17" s="131"/>
      <c r="BV17" s="129"/>
      <c r="BW17" s="130">
        <f t="shared" si="8"/>
        <v>0</v>
      </c>
      <c r="BX17" s="3"/>
    </row>
    <row r="18" spans="1:76" ht="14.25" customHeight="1" x14ac:dyDescent="0.25">
      <c r="A18" s="3"/>
      <c r="B18" s="444">
        <v>46035</v>
      </c>
      <c r="C18" s="900"/>
      <c r="D18" s="901"/>
      <c r="E18" s="120"/>
      <c r="F18" s="120"/>
      <c r="G18" s="147">
        <f t="shared" si="0"/>
        <v>0</v>
      </c>
      <c r="H18" s="1150"/>
      <c r="I18" s="905"/>
      <c r="J18" s="143"/>
      <c r="K18" s="988"/>
      <c r="L18" s="905"/>
      <c r="M18" s="1054"/>
      <c r="N18" s="143"/>
      <c r="O18" s="143"/>
      <c r="P18" s="143"/>
      <c r="Q18" s="143"/>
      <c r="R18" s="143"/>
      <c r="S18" s="143"/>
      <c r="T18" s="143"/>
      <c r="U18" s="103">
        <f t="shared" si="1"/>
        <v>0</v>
      </c>
      <c r="V18" s="143"/>
      <c r="W18" s="145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03">
        <f t="shared" si="2"/>
        <v>0</v>
      </c>
      <c r="AK18" s="911"/>
      <c r="AL18" s="907"/>
      <c r="AM18" s="123"/>
      <c r="AN18" s="105">
        <f t="shared" si="3"/>
        <v>0</v>
      </c>
      <c r="AO18" s="988"/>
      <c r="AP18" s="912"/>
      <c r="AQ18" s="143"/>
      <c r="AR18" s="143"/>
      <c r="AS18" s="146"/>
      <c r="AT18" s="224">
        <f t="shared" si="4"/>
        <v>0</v>
      </c>
      <c r="AU18" s="1814"/>
      <c r="AV18" s="1816"/>
      <c r="AW18" s="1816"/>
      <c r="AX18" s="1816"/>
      <c r="AY18" s="1816"/>
      <c r="AZ18" s="1816"/>
      <c r="BA18" s="1814"/>
      <c r="BB18" s="1816"/>
      <c r="BC18" s="1816"/>
      <c r="BD18" s="1816"/>
      <c r="BE18" s="1816"/>
      <c r="BF18" s="222">
        <f t="shared" si="5"/>
        <v>0</v>
      </c>
      <c r="BG18" s="113">
        <f t="shared" si="6"/>
        <v>0</v>
      </c>
      <c r="BH18" s="3"/>
      <c r="BI18" s="113">
        <f t="shared" si="7"/>
        <v>0</v>
      </c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914"/>
      <c r="BU18" s="129"/>
      <c r="BV18" s="129"/>
      <c r="BW18" s="130">
        <f t="shared" si="8"/>
        <v>0</v>
      </c>
      <c r="BX18" s="3"/>
    </row>
    <row r="19" spans="1:76" ht="14.25" customHeight="1" x14ac:dyDescent="0.25">
      <c r="A19" s="132"/>
      <c r="B19" s="444">
        <v>46036</v>
      </c>
      <c r="C19" s="900"/>
      <c r="D19" s="901"/>
      <c r="E19" s="135"/>
      <c r="F19" s="135"/>
      <c r="G19" s="147">
        <f t="shared" si="0"/>
        <v>0</v>
      </c>
      <c r="H19" s="1152"/>
      <c r="I19" s="905"/>
      <c r="J19" s="143"/>
      <c r="K19" s="992"/>
      <c r="L19" s="905"/>
      <c r="M19" s="1054"/>
      <c r="N19" s="143"/>
      <c r="O19" s="143"/>
      <c r="P19" s="143"/>
      <c r="Q19" s="143"/>
      <c r="R19" s="143"/>
      <c r="S19" s="143"/>
      <c r="T19" s="143"/>
      <c r="U19" s="103">
        <f t="shared" si="1"/>
        <v>0</v>
      </c>
      <c r="V19" s="145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03">
        <f t="shared" si="2"/>
        <v>0</v>
      </c>
      <c r="AK19" s="906"/>
      <c r="AL19" s="907"/>
      <c r="AM19" s="136"/>
      <c r="AN19" s="105">
        <f t="shared" si="3"/>
        <v>0</v>
      </c>
      <c r="AO19" s="988"/>
      <c r="AP19" s="912"/>
      <c r="AQ19" s="143"/>
      <c r="AR19" s="143"/>
      <c r="AS19" s="146"/>
      <c r="AT19" s="224">
        <f t="shared" si="4"/>
        <v>0</v>
      </c>
      <c r="AU19" s="1818"/>
      <c r="AV19" s="1816"/>
      <c r="AW19" s="1816"/>
      <c r="AX19" s="1816"/>
      <c r="AY19" s="1816"/>
      <c r="AZ19" s="1816"/>
      <c r="BA19" s="1819"/>
      <c r="BB19" s="1816"/>
      <c r="BC19" s="1816"/>
      <c r="BD19" s="1816"/>
      <c r="BE19" s="1816"/>
      <c r="BF19" s="222">
        <f t="shared" si="5"/>
        <v>0</v>
      </c>
      <c r="BG19" s="140">
        <f t="shared" si="6"/>
        <v>0</v>
      </c>
      <c r="BH19" s="132"/>
      <c r="BI19" s="140">
        <f t="shared" si="7"/>
        <v>0</v>
      </c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908"/>
      <c r="BU19" s="150"/>
      <c r="BV19" s="141"/>
      <c r="BW19" s="130">
        <f t="shared" si="8"/>
        <v>0</v>
      </c>
      <c r="BX19" s="132"/>
    </row>
    <row r="20" spans="1:76" ht="14.25" customHeight="1" x14ac:dyDescent="0.25">
      <c r="A20" s="132"/>
      <c r="B20" s="444">
        <v>46037</v>
      </c>
      <c r="C20" s="900"/>
      <c r="D20" s="901"/>
      <c r="E20" s="135"/>
      <c r="F20" s="135"/>
      <c r="G20" s="147">
        <f t="shared" si="0"/>
        <v>0</v>
      </c>
      <c r="H20" s="1149"/>
      <c r="I20" s="992"/>
      <c r="J20" s="143"/>
      <c r="K20" s="992"/>
      <c r="L20" s="905"/>
      <c r="M20" s="1054"/>
      <c r="N20" s="143"/>
      <c r="O20" s="143"/>
      <c r="P20" s="143"/>
      <c r="Q20" s="143"/>
      <c r="R20" s="143"/>
      <c r="S20" s="143"/>
      <c r="T20" s="143"/>
      <c r="U20" s="103">
        <f t="shared" si="1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03">
        <f t="shared" si="2"/>
        <v>0</v>
      </c>
      <c r="AK20" s="906"/>
      <c r="AL20" s="907"/>
      <c r="AM20" s="136"/>
      <c r="AN20" s="105">
        <f t="shared" si="3"/>
        <v>0</v>
      </c>
      <c r="AO20" s="988"/>
      <c r="AP20" s="912"/>
      <c r="AQ20" s="143"/>
      <c r="AR20" s="143"/>
      <c r="AS20" s="146"/>
      <c r="AT20" s="224">
        <f t="shared" si="4"/>
        <v>0</v>
      </c>
      <c r="AU20" s="1818"/>
      <c r="AV20" s="1816"/>
      <c r="AW20" s="1816"/>
      <c r="AX20" s="1816"/>
      <c r="AY20" s="1816"/>
      <c r="AZ20" s="1816"/>
      <c r="BA20" s="1819"/>
      <c r="BB20" s="1816"/>
      <c r="BC20" s="1816"/>
      <c r="BD20" s="1816"/>
      <c r="BE20" s="1816"/>
      <c r="BF20" s="222">
        <f t="shared" si="5"/>
        <v>0</v>
      </c>
      <c r="BG20" s="140">
        <f t="shared" si="6"/>
        <v>0</v>
      </c>
      <c r="BH20" s="132"/>
      <c r="BI20" s="140">
        <f t="shared" si="7"/>
        <v>0</v>
      </c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914"/>
      <c r="BU20" s="141"/>
      <c r="BV20" s="141"/>
      <c r="BW20" s="130">
        <f t="shared" si="8"/>
        <v>0</v>
      </c>
      <c r="BX20" s="132"/>
    </row>
    <row r="21" spans="1:76" ht="14.25" customHeight="1" x14ac:dyDescent="0.25">
      <c r="A21" s="132"/>
      <c r="B21" s="444">
        <v>46038</v>
      </c>
      <c r="C21" s="900"/>
      <c r="D21" s="901"/>
      <c r="E21" s="135"/>
      <c r="F21" s="135"/>
      <c r="G21" s="147">
        <f t="shared" si="0"/>
        <v>0</v>
      </c>
      <c r="H21" s="1150"/>
      <c r="I21" s="992"/>
      <c r="J21" s="143"/>
      <c r="K21" s="905"/>
      <c r="L21" s="905"/>
      <c r="M21" s="1054"/>
      <c r="N21" s="143"/>
      <c r="O21" s="143"/>
      <c r="P21" s="143"/>
      <c r="Q21" s="143"/>
      <c r="R21" s="143"/>
      <c r="S21" s="143"/>
      <c r="T21" s="143"/>
      <c r="U21" s="103">
        <f t="shared" si="1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03">
        <f t="shared" si="2"/>
        <v>0</v>
      </c>
      <c r="AK21" s="911"/>
      <c r="AL21" s="907"/>
      <c r="AM21" s="136"/>
      <c r="AN21" s="105">
        <f t="shared" si="3"/>
        <v>0</v>
      </c>
      <c r="AO21" s="904"/>
      <c r="AP21" s="912"/>
      <c r="AQ21" s="143"/>
      <c r="AR21" s="143"/>
      <c r="AS21" s="149"/>
      <c r="AT21" s="224">
        <f t="shared" si="4"/>
        <v>0</v>
      </c>
      <c r="AU21" s="1818"/>
      <c r="AV21" s="1816"/>
      <c r="AW21" s="1816"/>
      <c r="AX21" s="1816"/>
      <c r="AY21" s="1816"/>
      <c r="AZ21" s="1816"/>
      <c r="BA21" s="1819"/>
      <c r="BB21" s="1816"/>
      <c r="BC21" s="1816"/>
      <c r="BD21" s="1816"/>
      <c r="BE21" s="1816"/>
      <c r="BF21" s="222">
        <f t="shared" si="5"/>
        <v>0</v>
      </c>
      <c r="BG21" s="140">
        <f t="shared" si="6"/>
        <v>0</v>
      </c>
      <c r="BH21" s="132"/>
      <c r="BI21" s="140">
        <f t="shared" si="7"/>
        <v>0</v>
      </c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056"/>
      <c r="BU21" s="141"/>
      <c r="BV21" s="141"/>
      <c r="BW21" s="130">
        <f t="shared" si="8"/>
        <v>0</v>
      </c>
      <c r="BX21" s="132"/>
    </row>
    <row r="22" spans="1:76" ht="14.25" customHeight="1" x14ac:dyDescent="0.25">
      <c r="A22" s="132"/>
      <c r="B22" s="444">
        <v>46039</v>
      </c>
      <c r="C22" s="900"/>
      <c r="D22" s="901"/>
      <c r="E22" s="135"/>
      <c r="F22" s="135"/>
      <c r="G22" s="147">
        <f t="shared" si="0"/>
        <v>0</v>
      </c>
      <c r="H22" s="1152"/>
      <c r="I22" s="904"/>
      <c r="J22" s="143"/>
      <c r="K22" s="905"/>
      <c r="L22" s="905"/>
      <c r="M22" s="1054"/>
      <c r="N22" s="143"/>
      <c r="O22" s="143"/>
      <c r="P22" s="143"/>
      <c r="Q22" s="143"/>
      <c r="R22" s="143"/>
      <c r="S22" s="143"/>
      <c r="T22" s="143"/>
      <c r="U22" s="103">
        <f t="shared" si="1"/>
        <v>0</v>
      </c>
      <c r="V22" s="145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03">
        <f t="shared" si="2"/>
        <v>0</v>
      </c>
      <c r="AK22" s="906"/>
      <c r="AL22" s="907"/>
      <c r="AM22" s="136"/>
      <c r="AN22" s="105">
        <f t="shared" si="3"/>
        <v>0</v>
      </c>
      <c r="AO22" s="988"/>
      <c r="AP22" s="912"/>
      <c r="AQ22" s="143"/>
      <c r="AR22" s="143"/>
      <c r="AS22" s="146"/>
      <c r="AT22" s="224">
        <f t="shared" si="4"/>
        <v>0</v>
      </c>
      <c r="AU22" s="1818"/>
      <c r="AV22" s="1816"/>
      <c r="AW22" s="1816"/>
      <c r="AX22" s="1816"/>
      <c r="AY22" s="1816"/>
      <c r="AZ22" s="1816"/>
      <c r="BA22" s="1819"/>
      <c r="BB22" s="1816"/>
      <c r="BC22" s="1816"/>
      <c r="BD22" s="1816"/>
      <c r="BE22" s="1816"/>
      <c r="BF22" s="222">
        <f t="shared" si="5"/>
        <v>0</v>
      </c>
      <c r="BG22" s="140">
        <f t="shared" si="6"/>
        <v>0</v>
      </c>
      <c r="BH22" s="132"/>
      <c r="BI22" s="140">
        <f t="shared" si="7"/>
        <v>0</v>
      </c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914"/>
      <c r="BU22" s="141"/>
      <c r="BV22" s="141"/>
      <c r="BW22" s="130">
        <f t="shared" si="8"/>
        <v>0</v>
      </c>
      <c r="BX22" s="132"/>
    </row>
    <row r="23" spans="1:76" ht="14.25" customHeight="1" x14ac:dyDescent="0.25">
      <c r="A23" s="132"/>
      <c r="B23" s="444">
        <v>46040</v>
      </c>
      <c r="C23" s="900"/>
      <c r="D23" s="901"/>
      <c r="E23" s="135"/>
      <c r="F23" s="135"/>
      <c r="G23" s="147">
        <f t="shared" si="0"/>
        <v>0</v>
      </c>
      <c r="H23" s="1149"/>
      <c r="I23" s="905"/>
      <c r="J23" s="143"/>
      <c r="K23" s="992"/>
      <c r="L23" s="905"/>
      <c r="M23" s="1054"/>
      <c r="N23" s="143"/>
      <c r="O23" s="143"/>
      <c r="P23" s="143"/>
      <c r="Q23" s="143"/>
      <c r="R23" s="143"/>
      <c r="S23" s="143"/>
      <c r="T23" s="143"/>
      <c r="U23" s="103">
        <f t="shared" si="1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03">
        <f t="shared" si="2"/>
        <v>0</v>
      </c>
      <c r="AK23" s="911"/>
      <c r="AL23" s="907"/>
      <c r="AM23" s="136"/>
      <c r="AN23" s="105">
        <f t="shared" si="3"/>
        <v>0</v>
      </c>
      <c r="AO23" s="988"/>
      <c r="AP23" s="912"/>
      <c r="AQ23" s="143"/>
      <c r="AR23" s="143"/>
      <c r="AS23" s="146"/>
      <c r="AT23" s="224">
        <f t="shared" si="4"/>
        <v>0</v>
      </c>
      <c r="AU23" s="1818"/>
      <c r="AV23" s="1816"/>
      <c r="AW23" s="1816"/>
      <c r="AX23" s="1816"/>
      <c r="AY23" s="1816"/>
      <c r="AZ23" s="1816"/>
      <c r="BA23" s="1819"/>
      <c r="BB23" s="1816"/>
      <c r="BC23" s="1816"/>
      <c r="BD23" s="1816"/>
      <c r="BE23" s="1816"/>
      <c r="BF23" s="222">
        <f t="shared" si="5"/>
        <v>0</v>
      </c>
      <c r="BG23" s="140">
        <f t="shared" si="6"/>
        <v>0</v>
      </c>
      <c r="BH23" s="132"/>
      <c r="BI23" s="140">
        <f t="shared" si="7"/>
        <v>0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908"/>
      <c r="BU23" s="141"/>
      <c r="BV23" s="141"/>
      <c r="BW23" s="130">
        <f t="shared" si="8"/>
        <v>0</v>
      </c>
      <c r="BX23" s="132"/>
    </row>
    <row r="24" spans="1:76" ht="14.25" customHeight="1" x14ac:dyDescent="0.25">
      <c r="A24" s="132"/>
      <c r="B24" s="444">
        <v>46041</v>
      </c>
      <c r="C24" s="900"/>
      <c r="D24" s="901"/>
      <c r="E24" s="135"/>
      <c r="F24" s="135"/>
      <c r="G24" s="147">
        <f t="shared" si="0"/>
        <v>0</v>
      </c>
      <c r="H24" s="1149"/>
      <c r="I24" s="905"/>
      <c r="J24" s="143"/>
      <c r="K24" s="905"/>
      <c r="L24" s="905"/>
      <c r="M24" s="1054"/>
      <c r="N24" s="143"/>
      <c r="O24" s="143"/>
      <c r="P24" s="143"/>
      <c r="Q24" s="143"/>
      <c r="R24" s="143"/>
      <c r="S24" s="143"/>
      <c r="T24" s="143"/>
      <c r="U24" s="103">
        <f t="shared" si="1"/>
        <v>0</v>
      </c>
      <c r="V24" s="145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03">
        <f t="shared" si="2"/>
        <v>0</v>
      </c>
      <c r="AK24" s="906"/>
      <c r="AL24" s="907"/>
      <c r="AM24" s="136"/>
      <c r="AN24" s="105">
        <f t="shared" si="3"/>
        <v>0</v>
      </c>
      <c r="AO24" s="988"/>
      <c r="AP24" s="912"/>
      <c r="AQ24" s="143"/>
      <c r="AR24" s="143"/>
      <c r="AS24" s="146"/>
      <c r="AT24" s="224">
        <f t="shared" si="4"/>
        <v>0</v>
      </c>
      <c r="AU24" s="1818"/>
      <c r="AV24" s="1816"/>
      <c r="AW24" s="1816"/>
      <c r="AX24" s="1816"/>
      <c r="AY24" s="1816"/>
      <c r="AZ24" s="1816"/>
      <c r="BA24" s="1819"/>
      <c r="BB24" s="1816"/>
      <c r="BC24" s="1816"/>
      <c r="BD24" s="1816"/>
      <c r="BE24" s="1816"/>
      <c r="BF24" s="222">
        <f t="shared" si="5"/>
        <v>0</v>
      </c>
      <c r="BG24" s="140">
        <f t="shared" si="6"/>
        <v>0</v>
      </c>
      <c r="BH24" s="132"/>
      <c r="BI24" s="140">
        <f t="shared" si="7"/>
        <v>0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908"/>
      <c r="BU24" s="150"/>
      <c r="BV24" s="141"/>
      <c r="BW24" s="130">
        <f t="shared" si="8"/>
        <v>0</v>
      </c>
      <c r="BX24" s="132"/>
    </row>
    <row r="25" spans="1:76" ht="14.25" customHeight="1" x14ac:dyDescent="0.25">
      <c r="A25" s="132"/>
      <c r="B25" s="444">
        <v>46042</v>
      </c>
      <c r="C25" s="900"/>
      <c r="D25" s="901"/>
      <c r="E25" s="135"/>
      <c r="F25" s="135"/>
      <c r="G25" s="147">
        <f t="shared" si="0"/>
        <v>0</v>
      </c>
      <c r="H25" s="1152"/>
      <c r="I25" s="905"/>
      <c r="J25" s="143"/>
      <c r="K25" s="905"/>
      <c r="L25" s="905"/>
      <c r="M25" s="1054"/>
      <c r="N25" s="143"/>
      <c r="O25" s="143"/>
      <c r="P25" s="143"/>
      <c r="Q25" s="143"/>
      <c r="R25" s="143"/>
      <c r="S25" s="143"/>
      <c r="T25" s="143"/>
      <c r="U25" s="103">
        <f t="shared" si="1"/>
        <v>0</v>
      </c>
      <c r="V25" s="145"/>
      <c r="W25" s="145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03">
        <f t="shared" si="2"/>
        <v>0</v>
      </c>
      <c r="AK25" s="906"/>
      <c r="AL25" s="907"/>
      <c r="AM25" s="136"/>
      <c r="AN25" s="105">
        <f t="shared" si="3"/>
        <v>0</v>
      </c>
      <c r="AO25" s="988"/>
      <c r="AP25" s="912"/>
      <c r="AQ25" s="143"/>
      <c r="AR25" s="143"/>
      <c r="AS25" s="149"/>
      <c r="AT25" s="224">
        <f t="shared" si="4"/>
        <v>0</v>
      </c>
      <c r="AU25" s="1818"/>
      <c r="AV25" s="1816"/>
      <c r="AW25" s="1816"/>
      <c r="AX25" s="1816"/>
      <c r="AY25" s="1816"/>
      <c r="AZ25" s="1816"/>
      <c r="BA25" s="1819"/>
      <c r="BB25" s="1816"/>
      <c r="BC25" s="1816"/>
      <c r="BD25" s="1816"/>
      <c r="BE25" s="1816"/>
      <c r="BF25" s="222">
        <f t="shared" si="5"/>
        <v>0</v>
      </c>
      <c r="BG25" s="140">
        <f t="shared" si="6"/>
        <v>0</v>
      </c>
      <c r="BH25" s="132"/>
      <c r="BI25" s="140">
        <f t="shared" si="7"/>
        <v>0</v>
      </c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908"/>
      <c r="BU25" s="141"/>
      <c r="BV25" s="141"/>
      <c r="BW25" s="130">
        <f t="shared" si="8"/>
        <v>0</v>
      </c>
      <c r="BX25" s="132"/>
    </row>
    <row r="26" spans="1:76" ht="14.25" customHeight="1" x14ac:dyDescent="0.25">
      <c r="A26" s="132"/>
      <c r="B26" s="444">
        <v>46043</v>
      </c>
      <c r="C26" s="900"/>
      <c r="D26" s="901"/>
      <c r="E26" s="135"/>
      <c r="F26" s="135"/>
      <c r="G26" s="147">
        <f t="shared" si="0"/>
        <v>0</v>
      </c>
      <c r="H26" s="1151"/>
      <c r="I26" s="992"/>
      <c r="J26" s="143"/>
      <c r="K26" s="987"/>
      <c r="L26" s="905"/>
      <c r="M26" s="1054"/>
      <c r="N26" s="143"/>
      <c r="O26" s="143"/>
      <c r="P26" s="143"/>
      <c r="Q26" s="143"/>
      <c r="R26" s="143"/>
      <c r="S26" s="143"/>
      <c r="T26" s="143"/>
      <c r="U26" s="103">
        <f t="shared" si="1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03">
        <f t="shared" si="2"/>
        <v>0</v>
      </c>
      <c r="AK26" s="911"/>
      <c r="AL26" s="907"/>
      <c r="AM26" s="136"/>
      <c r="AN26" s="105">
        <f t="shared" si="3"/>
        <v>0</v>
      </c>
      <c r="AO26" s="988"/>
      <c r="AP26" s="912"/>
      <c r="AQ26" s="143"/>
      <c r="AR26" s="143"/>
      <c r="AS26" s="146"/>
      <c r="AT26" s="224">
        <f t="shared" si="4"/>
        <v>0</v>
      </c>
      <c r="AU26" s="1818"/>
      <c r="AV26" s="1816"/>
      <c r="AW26" s="1816"/>
      <c r="AX26" s="1816"/>
      <c r="AY26" s="1816"/>
      <c r="AZ26" s="1816"/>
      <c r="BA26" s="1819"/>
      <c r="BB26" s="1816"/>
      <c r="BC26" s="1816"/>
      <c r="BD26" s="1816"/>
      <c r="BE26" s="1816"/>
      <c r="BF26" s="222">
        <f t="shared" si="5"/>
        <v>0</v>
      </c>
      <c r="BG26" s="140">
        <f t="shared" si="6"/>
        <v>0</v>
      </c>
      <c r="BH26" s="132"/>
      <c r="BI26" s="140">
        <f t="shared" si="7"/>
        <v>0</v>
      </c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914"/>
      <c r="BU26" s="150"/>
      <c r="BV26" s="141"/>
      <c r="BW26" s="130">
        <f t="shared" si="8"/>
        <v>0</v>
      </c>
      <c r="BX26" s="132"/>
    </row>
    <row r="27" spans="1:76" ht="14.25" customHeight="1" x14ac:dyDescent="0.25">
      <c r="A27" s="132"/>
      <c r="B27" s="444">
        <v>46044</v>
      </c>
      <c r="C27" s="900"/>
      <c r="D27" s="901"/>
      <c r="E27" s="135"/>
      <c r="F27" s="135"/>
      <c r="G27" s="147">
        <f t="shared" si="0"/>
        <v>0</v>
      </c>
      <c r="H27" s="1151"/>
      <c r="I27" s="992"/>
      <c r="J27" s="143"/>
      <c r="K27" s="905"/>
      <c r="L27" s="904"/>
      <c r="M27" s="1054"/>
      <c r="N27" s="143"/>
      <c r="O27" s="143"/>
      <c r="P27" s="143"/>
      <c r="Q27" s="143"/>
      <c r="R27" s="143"/>
      <c r="S27" s="143"/>
      <c r="T27" s="143"/>
      <c r="U27" s="103">
        <f t="shared" si="1"/>
        <v>0</v>
      </c>
      <c r="V27" s="145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03">
        <f t="shared" si="2"/>
        <v>0</v>
      </c>
      <c r="AK27" s="906"/>
      <c r="AL27" s="907"/>
      <c r="AM27" s="136"/>
      <c r="AN27" s="105">
        <f t="shared" si="3"/>
        <v>0</v>
      </c>
      <c r="AO27" s="988"/>
      <c r="AP27" s="912"/>
      <c r="AQ27" s="143"/>
      <c r="AR27" s="143"/>
      <c r="AS27" s="146"/>
      <c r="AT27" s="224">
        <f t="shared" si="4"/>
        <v>0</v>
      </c>
      <c r="AU27" s="1818"/>
      <c r="AV27" s="1816"/>
      <c r="AW27" s="1816"/>
      <c r="AX27" s="1816"/>
      <c r="AY27" s="1816"/>
      <c r="AZ27" s="1816"/>
      <c r="BA27" s="1819"/>
      <c r="BB27" s="1816"/>
      <c r="BC27" s="1816"/>
      <c r="BD27" s="1816"/>
      <c r="BE27" s="1816"/>
      <c r="BF27" s="222">
        <f t="shared" si="5"/>
        <v>0</v>
      </c>
      <c r="BG27" s="140">
        <f t="shared" si="6"/>
        <v>0</v>
      </c>
      <c r="BH27" s="132"/>
      <c r="BI27" s="140">
        <f t="shared" si="7"/>
        <v>0</v>
      </c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914"/>
      <c r="BU27" s="141"/>
      <c r="BV27" s="141"/>
      <c r="BW27" s="130">
        <f t="shared" si="8"/>
        <v>0</v>
      </c>
      <c r="BX27" s="132"/>
    </row>
    <row r="28" spans="1:76" ht="14.25" customHeight="1" x14ac:dyDescent="0.25">
      <c r="A28" s="132"/>
      <c r="B28" s="444">
        <v>46045</v>
      </c>
      <c r="C28" s="900"/>
      <c r="D28" s="901"/>
      <c r="E28" s="135"/>
      <c r="F28" s="135"/>
      <c r="G28" s="147">
        <f t="shared" si="0"/>
        <v>0</v>
      </c>
      <c r="H28" s="1151"/>
      <c r="I28" s="904"/>
      <c r="J28" s="143"/>
      <c r="K28" s="992"/>
      <c r="L28" s="905"/>
      <c r="M28" s="1054"/>
      <c r="N28" s="143"/>
      <c r="O28" s="143"/>
      <c r="P28" s="143"/>
      <c r="Q28" s="143"/>
      <c r="R28" s="143"/>
      <c r="S28" s="143"/>
      <c r="T28" s="143"/>
      <c r="U28" s="103">
        <f t="shared" si="1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03">
        <f t="shared" si="2"/>
        <v>0</v>
      </c>
      <c r="AK28" s="906"/>
      <c r="AL28" s="907"/>
      <c r="AM28" s="136"/>
      <c r="AN28" s="105">
        <f t="shared" si="3"/>
        <v>0</v>
      </c>
      <c r="AO28" s="988"/>
      <c r="AP28" s="912"/>
      <c r="AQ28" s="143"/>
      <c r="AR28" s="143"/>
      <c r="AS28" s="146"/>
      <c r="AT28" s="224">
        <f t="shared" si="4"/>
        <v>0</v>
      </c>
      <c r="AU28" s="1818"/>
      <c r="AV28" s="1816"/>
      <c r="AW28" s="1816"/>
      <c r="AX28" s="1816"/>
      <c r="AY28" s="1816"/>
      <c r="AZ28" s="1816"/>
      <c r="BA28" s="1819"/>
      <c r="BB28" s="1816"/>
      <c r="BC28" s="1816"/>
      <c r="BD28" s="1816"/>
      <c r="BE28" s="1816"/>
      <c r="BF28" s="222">
        <f t="shared" si="5"/>
        <v>0</v>
      </c>
      <c r="BG28" s="140">
        <f t="shared" si="6"/>
        <v>0</v>
      </c>
      <c r="BH28" s="132"/>
      <c r="BI28" s="140">
        <f t="shared" si="7"/>
        <v>0</v>
      </c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056"/>
      <c r="BU28" s="141"/>
      <c r="BV28" s="141"/>
      <c r="BW28" s="130">
        <f t="shared" si="8"/>
        <v>0</v>
      </c>
      <c r="BX28" s="132"/>
    </row>
    <row r="29" spans="1:76" ht="14.25" customHeight="1" x14ac:dyDescent="0.25">
      <c r="A29" s="132"/>
      <c r="B29" s="444">
        <v>46046</v>
      </c>
      <c r="C29" s="900"/>
      <c r="D29" s="901"/>
      <c r="E29" s="135"/>
      <c r="F29" s="135"/>
      <c r="G29" s="147">
        <f t="shared" si="0"/>
        <v>0</v>
      </c>
      <c r="H29" s="1150"/>
      <c r="I29" s="905"/>
      <c r="J29" s="143"/>
      <c r="K29" s="992"/>
      <c r="L29" s="904"/>
      <c r="M29" s="1054"/>
      <c r="N29" s="143"/>
      <c r="O29" s="143"/>
      <c r="P29" s="143"/>
      <c r="Q29" s="143"/>
      <c r="R29" s="143"/>
      <c r="S29" s="143"/>
      <c r="T29" s="143"/>
      <c r="U29" s="103">
        <f t="shared" si="1"/>
        <v>0</v>
      </c>
      <c r="V29" s="145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03">
        <f t="shared" si="2"/>
        <v>0</v>
      </c>
      <c r="AK29" s="906"/>
      <c r="AL29" s="907"/>
      <c r="AM29" s="136"/>
      <c r="AN29" s="105">
        <f t="shared" si="3"/>
        <v>0</v>
      </c>
      <c r="AO29" s="988"/>
      <c r="AP29" s="912"/>
      <c r="AQ29" s="143"/>
      <c r="AR29" s="143"/>
      <c r="AS29" s="146"/>
      <c r="AT29" s="224">
        <f t="shared" si="4"/>
        <v>0</v>
      </c>
      <c r="AU29" s="1818"/>
      <c r="AV29" s="1816"/>
      <c r="AW29" s="1816"/>
      <c r="AX29" s="1816"/>
      <c r="AY29" s="1816"/>
      <c r="AZ29" s="1816"/>
      <c r="BA29" s="1819"/>
      <c r="BB29" s="1816"/>
      <c r="BC29" s="1816"/>
      <c r="BD29" s="1816"/>
      <c r="BE29" s="1816"/>
      <c r="BF29" s="222">
        <f t="shared" si="5"/>
        <v>0</v>
      </c>
      <c r="BG29" s="140">
        <f t="shared" si="6"/>
        <v>0</v>
      </c>
      <c r="BH29" s="132"/>
      <c r="BI29" s="140">
        <f t="shared" si="7"/>
        <v>0</v>
      </c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914"/>
      <c r="BU29" s="141"/>
      <c r="BV29" s="141"/>
      <c r="BW29" s="130">
        <f t="shared" si="8"/>
        <v>0</v>
      </c>
      <c r="BX29" s="132"/>
    </row>
    <row r="30" spans="1:76" ht="14.25" customHeight="1" x14ac:dyDescent="0.25">
      <c r="A30" s="132"/>
      <c r="B30" s="444">
        <v>46047</v>
      </c>
      <c r="C30" s="900"/>
      <c r="D30" s="901"/>
      <c r="E30" s="135"/>
      <c r="F30" s="135"/>
      <c r="G30" s="147">
        <f t="shared" si="0"/>
        <v>0</v>
      </c>
      <c r="H30" s="1059"/>
      <c r="I30" s="905"/>
      <c r="J30" s="143"/>
      <c r="K30" s="905"/>
      <c r="L30" s="905"/>
      <c r="M30" s="1054"/>
      <c r="N30" s="143"/>
      <c r="O30" s="143"/>
      <c r="P30" s="143"/>
      <c r="Q30" s="143"/>
      <c r="R30" s="143"/>
      <c r="S30" s="143"/>
      <c r="T30" s="143"/>
      <c r="U30" s="103">
        <f t="shared" si="1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03">
        <f t="shared" si="2"/>
        <v>0</v>
      </c>
      <c r="AK30" s="911"/>
      <c r="AL30" s="907"/>
      <c r="AM30" s="136"/>
      <c r="AN30" s="105">
        <f t="shared" si="3"/>
        <v>0</v>
      </c>
      <c r="AO30" s="988"/>
      <c r="AP30" s="912"/>
      <c r="AQ30" s="143"/>
      <c r="AR30" s="143"/>
      <c r="AS30" s="146"/>
      <c r="AT30" s="224">
        <f t="shared" si="4"/>
        <v>0</v>
      </c>
      <c r="AU30" s="1818"/>
      <c r="AV30" s="1816"/>
      <c r="AW30" s="1816"/>
      <c r="AX30" s="1816"/>
      <c r="AY30" s="1816"/>
      <c r="AZ30" s="1816"/>
      <c r="BA30" s="1819"/>
      <c r="BB30" s="1816"/>
      <c r="BC30" s="1816"/>
      <c r="BD30" s="1816"/>
      <c r="BE30" s="1816"/>
      <c r="BF30" s="222">
        <f t="shared" si="5"/>
        <v>0</v>
      </c>
      <c r="BG30" s="140">
        <f t="shared" si="6"/>
        <v>0</v>
      </c>
      <c r="BH30" s="132"/>
      <c r="BI30" s="140">
        <f t="shared" si="7"/>
        <v>0</v>
      </c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908"/>
      <c r="BU30" s="141"/>
      <c r="BV30" s="141"/>
      <c r="BW30" s="130">
        <f t="shared" si="8"/>
        <v>0</v>
      </c>
      <c r="BX30" s="132"/>
    </row>
    <row r="31" spans="1:76" ht="14.25" customHeight="1" x14ac:dyDescent="0.25">
      <c r="A31" s="132"/>
      <c r="B31" s="444">
        <v>46048</v>
      </c>
      <c r="C31" s="900"/>
      <c r="D31" s="901"/>
      <c r="E31" s="135"/>
      <c r="F31" s="135"/>
      <c r="G31" s="147">
        <f t="shared" si="0"/>
        <v>0</v>
      </c>
      <c r="H31" s="1150"/>
      <c r="I31" s="905"/>
      <c r="J31" s="143"/>
      <c r="K31" s="992"/>
      <c r="L31" s="905"/>
      <c r="M31" s="1054"/>
      <c r="N31" s="143"/>
      <c r="O31" s="143"/>
      <c r="P31" s="143"/>
      <c r="Q31" s="143"/>
      <c r="R31" s="143"/>
      <c r="S31" s="143"/>
      <c r="T31" s="143"/>
      <c r="U31" s="103">
        <f t="shared" si="1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03">
        <f t="shared" si="2"/>
        <v>0</v>
      </c>
      <c r="AK31" s="906"/>
      <c r="AL31" s="907"/>
      <c r="AM31" s="136"/>
      <c r="AN31" s="105">
        <f t="shared" si="3"/>
        <v>0</v>
      </c>
      <c r="AO31" s="988"/>
      <c r="AP31" s="912"/>
      <c r="AQ31" s="143"/>
      <c r="AR31" s="143"/>
      <c r="AS31" s="146"/>
      <c r="AT31" s="224">
        <f t="shared" si="4"/>
        <v>0</v>
      </c>
      <c r="AU31" s="1818"/>
      <c r="AV31" s="1816"/>
      <c r="AW31" s="1816"/>
      <c r="AX31" s="1816"/>
      <c r="AY31" s="1816"/>
      <c r="AZ31" s="1816"/>
      <c r="BA31" s="1819"/>
      <c r="BB31" s="1816"/>
      <c r="BC31" s="1816"/>
      <c r="BD31" s="1816"/>
      <c r="BE31" s="1816"/>
      <c r="BF31" s="222">
        <f t="shared" si="5"/>
        <v>0</v>
      </c>
      <c r="BG31" s="140">
        <f t="shared" si="6"/>
        <v>0</v>
      </c>
      <c r="BH31" s="132"/>
      <c r="BI31" s="140">
        <f t="shared" si="7"/>
        <v>0</v>
      </c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908"/>
      <c r="BU31" s="150"/>
      <c r="BV31" s="141"/>
      <c r="BW31" s="130">
        <f t="shared" si="8"/>
        <v>0</v>
      </c>
      <c r="BX31" s="132"/>
    </row>
    <row r="32" spans="1:76" ht="14.25" customHeight="1" x14ac:dyDescent="0.25">
      <c r="A32" s="132"/>
      <c r="B32" s="444">
        <v>46049</v>
      </c>
      <c r="C32" s="900"/>
      <c r="D32" s="901"/>
      <c r="E32" s="135"/>
      <c r="F32" s="135"/>
      <c r="G32" s="147">
        <f t="shared" si="0"/>
        <v>0</v>
      </c>
      <c r="H32" s="1149"/>
      <c r="I32" s="905"/>
      <c r="J32" s="143"/>
      <c r="K32" s="905"/>
      <c r="L32" s="905"/>
      <c r="M32" s="1054"/>
      <c r="N32" s="143"/>
      <c r="O32" s="143"/>
      <c r="P32" s="143"/>
      <c r="Q32" s="143"/>
      <c r="R32" s="143"/>
      <c r="S32" s="143"/>
      <c r="T32" s="143"/>
      <c r="U32" s="103">
        <f t="shared" si="1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03">
        <f t="shared" si="2"/>
        <v>0</v>
      </c>
      <c r="AK32" s="906"/>
      <c r="AL32" s="907"/>
      <c r="AM32" s="136"/>
      <c r="AN32" s="105">
        <f t="shared" si="3"/>
        <v>0</v>
      </c>
      <c r="AO32" s="988"/>
      <c r="AP32" s="912"/>
      <c r="AQ32" s="143"/>
      <c r="AR32" s="143"/>
      <c r="AS32" s="146"/>
      <c r="AT32" s="224">
        <f t="shared" si="4"/>
        <v>0</v>
      </c>
      <c r="AU32" s="1818"/>
      <c r="AV32" s="1816"/>
      <c r="AW32" s="1816"/>
      <c r="AX32" s="1816"/>
      <c r="AY32" s="1816"/>
      <c r="AZ32" s="1816"/>
      <c r="BA32" s="1819"/>
      <c r="BB32" s="1816"/>
      <c r="BC32" s="1816"/>
      <c r="BD32" s="1816"/>
      <c r="BE32" s="1816"/>
      <c r="BF32" s="222">
        <f t="shared" si="5"/>
        <v>0</v>
      </c>
      <c r="BG32" s="140">
        <f t="shared" si="6"/>
        <v>0</v>
      </c>
      <c r="BH32" s="132"/>
      <c r="BI32" s="140">
        <f t="shared" si="7"/>
        <v>0</v>
      </c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908"/>
      <c r="BU32" s="141"/>
      <c r="BV32" s="141"/>
      <c r="BW32" s="130">
        <f t="shared" si="8"/>
        <v>0</v>
      </c>
      <c r="BX32" s="132"/>
    </row>
    <row r="33" spans="1:76" ht="14.25" customHeight="1" x14ac:dyDescent="0.25">
      <c r="A33" s="132"/>
      <c r="B33" s="444">
        <v>46050</v>
      </c>
      <c r="C33" s="900"/>
      <c r="D33" s="901"/>
      <c r="E33" s="135"/>
      <c r="F33" s="135"/>
      <c r="G33" s="147">
        <f t="shared" si="0"/>
        <v>0</v>
      </c>
      <c r="H33" s="1150"/>
      <c r="I33" s="905"/>
      <c r="J33" s="143"/>
      <c r="K33" s="992"/>
      <c r="L33" s="992"/>
      <c r="M33" s="1054"/>
      <c r="N33" s="143"/>
      <c r="O33" s="143"/>
      <c r="P33" s="143"/>
      <c r="Q33" s="143"/>
      <c r="R33" s="143"/>
      <c r="S33" s="143"/>
      <c r="T33" s="143"/>
      <c r="U33" s="103">
        <f t="shared" si="1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03">
        <f t="shared" si="2"/>
        <v>0</v>
      </c>
      <c r="AK33" s="911"/>
      <c r="AL33" s="907"/>
      <c r="AM33" s="136"/>
      <c r="AN33" s="105">
        <f t="shared" si="3"/>
        <v>0</v>
      </c>
      <c r="AO33" s="988"/>
      <c r="AP33" s="912"/>
      <c r="AQ33" s="143"/>
      <c r="AR33" s="143"/>
      <c r="AS33" s="146"/>
      <c r="AT33" s="224">
        <f t="shared" si="4"/>
        <v>0</v>
      </c>
      <c r="AU33" s="1818"/>
      <c r="AV33" s="1816"/>
      <c r="AW33" s="1816"/>
      <c r="AX33" s="1816"/>
      <c r="AY33" s="1816"/>
      <c r="AZ33" s="1816"/>
      <c r="BA33" s="1819"/>
      <c r="BB33" s="1816"/>
      <c r="BC33" s="1816"/>
      <c r="BD33" s="1816"/>
      <c r="BE33" s="1816"/>
      <c r="BF33" s="222">
        <f t="shared" si="5"/>
        <v>0</v>
      </c>
      <c r="BG33" s="140">
        <f t="shared" si="6"/>
        <v>0</v>
      </c>
      <c r="BH33" s="132"/>
      <c r="BI33" s="140">
        <f t="shared" si="7"/>
        <v>0</v>
      </c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908"/>
      <c r="BU33" s="150"/>
      <c r="BV33" s="141"/>
      <c r="BW33" s="130">
        <f t="shared" si="8"/>
        <v>0</v>
      </c>
      <c r="BX33" s="132"/>
    </row>
    <row r="34" spans="1:76" ht="14.25" customHeight="1" x14ac:dyDescent="0.25">
      <c r="A34" s="132"/>
      <c r="B34" s="444">
        <v>46051</v>
      </c>
      <c r="C34" s="900"/>
      <c r="D34" s="907"/>
      <c r="E34" s="135"/>
      <c r="F34" s="135"/>
      <c r="G34" s="147">
        <f t="shared" si="0"/>
        <v>0</v>
      </c>
      <c r="H34" s="1150"/>
      <c r="I34" s="905"/>
      <c r="J34" s="143"/>
      <c r="K34" s="987"/>
      <c r="L34" s="905"/>
      <c r="M34" s="1054"/>
      <c r="N34" s="143"/>
      <c r="O34" s="143"/>
      <c r="P34" s="143"/>
      <c r="Q34" s="143"/>
      <c r="R34" s="143"/>
      <c r="S34" s="143"/>
      <c r="T34" s="143"/>
      <c r="U34" s="103">
        <f t="shared" si="1"/>
        <v>0</v>
      </c>
      <c r="V34" s="143"/>
      <c r="W34" s="145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03">
        <f t="shared" si="2"/>
        <v>0</v>
      </c>
      <c r="AK34" s="906"/>
      <c r="AL34" s="907"/>
      <c r="AM34" s="136"/>
      <c r="AN34" s="105">
        <f t="shared" si="3"/>
        <v>0</v>
      </c>
      <c r="AO34" s="988"/>
      <c r="AP34" s="912"/>
      <c r="AQ34" s="143"/>
      <c r="AR34" s="143"/>
      <c r="AS34" s="149"/>
      <c r="AT34" s="224">
        <f t="shared" si="4"/>
        <v>0</v>
      </c>
      <c r="AU34" s="1818"/>
      <c r="AV34" s="1816"/>
      <c r="AW34" s="1816"/>
      <c r="AX34" s="1816"/>
      <c r="AY34" s="1816"/>
      <c r="AZ34" s="1816"/>
      <c r="BA34" s="1819"/>
      <c r="BB34" s="1816"/>
      <c r="BC34" s="1816"/>
      <c r="BD34" s="1816"/>
      <c r="BE34" s="1816"/>
      <c r="BF34" s="222">
        <f t="shared" si="5"/>
        <v>0</v>
      </c>
      <c r="BG34" s="140">
        <f t="shared" si="6"/>
        <v>0</v>
      </c>
      <c r="BH34" s="132"/>
      <c r="BI34" s="140">
        <f t="shared" si="7"/>
        <v>0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914"/>
      <c r="BU34" s="141"/>
      <c r="BV34" s="141"/>
      <c r="BW34" s="130">
        <f t="shared" si="8"/>
        <v>0</v>
      </c>
      <c r="BX34" s="132"/>
    </row>
    <row r="35" spans="1:76" ht="14.25" customHeight="1" x14ac:dyDescent="0.25">
      <c r="A35" s="132"/>
      <c r="B35" s="444">
        <v>46052</v>
      </c>
      <c r="C35" s="900"/>
      <c r="D35" s="907"/>
      <c r="E35" s="135"/>
      <c r="F35" s="135"/>
      <c r="G35" s="147">
        <f t="shared" si="0"/>
        <v>0</v>
      </c>
      <c r="H35" s="1149"/>
      <c r="I35" s="992"/>
      <c r="J35" s="143"/>
      <c r="K35" s="905"/>
      <c r="L35" s="905"/>
      <c r="M35" s="1060"/>
      <c r="N35" s="143"/>
      <c r="O35" s="143"/>
      <c r="P35" s="143"/>
      <c r="Q35" s="143"/>
      <c r="R35" s="143"/>
      <c r="S35" s="143"/>
      <c r="T35" s="143"/>
      <c r="U35" s="103">
        <f t="shared" si="1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03">
        <f t="shared" si="2"/>
        <v>0</v>
      </c>
      <c r="AK35" s="911"/>
      <c r="AL35" s="907"/>
      <c r="AM35" s="136"/>
      <c r="AN35" s="105">
        <f t="shared" si="3"/>
        <v>0</v>
      </c>
      <c r="AO35" s="988"/>
      <c r="AP35" s="912"/>
      <c r="AQ35" s="143"/>
      <c r="AR35" s="143"/>
      <c r="AS35" s="146"/>
      <c r="AT35" s="224">
        <f t="shared" si="4"/>
        <v>0</v>
      </c>
      <c r="AU35" s="1818"/>
      <c r="AV35" s="1816"/>
      <c r="AW35" s="1816"/>
      <c r="AX35" s="1816"/>
      <c r="AY35" s="1816"/>
      <c r="AZ35" s="1816"/>
      <c r="BA35" s="1819"/>
      <c r="BB35" s="1816"/>
      <c r="BC35" s="1816"/>
      <c r="BD35" s="1816"/>
      <c r="BE35" s="1816"/>
      <c r="BF35" s="222">
        <f t="shared" si="5"/>
        <v>0</v>
      </c>
      <c r="BG35" s="140">
        <f t="shared" si="6"/>
        <v>0</v>
      </c>
      <c r="BH35" s="132"/>
      <c r="BI35" s="140">
        <f t="shared" si="7"/>
        <v>0</v>
      </c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908"/>
      <c r="BU35" s="150"/>
      <c r="BV35" s="141"/>
      <c r="BW35" s="130">
        <f t="shared" si="8"/>
        <v>0</v>
      </c>
      <c r="BX35" s="132"/>
    </row>
    <row r="36" spans="1:76" ht="14.25" customHeight="1" thickBot="1" x14ac:dyDescent="0.3">
      <c r="A36" s="132"/>
      <c r="B36" s="444">
        <v>46053</v>
      </c>
      <c r="C36" s="918"/>
      <c r="D36" s="919"/>
      <c r="E36" s="156"/>
      <c r="F36" s="156"/>
      <c r="G36" s="147">
        <f t="shared" si="0"/>
        <v>0</v>
      </c>
      <c r="H36" s="1153"/>
      <c r="I36" s="1002"/>
      <c r="J36" s="157"/>
      <c r="K36" s="923"/>
      <c r="L36" s="923"/>
      <c r="M36" s="1066"/>
      <c r="N36" s="157"/>
      <c r="O36" s="157"/>
      <c r="P36" s="157"/>
      <c r="Q36" s="157"/>
      <c r="R36" s="157"/>
      <c r="S36" s="157"/>
      <c r="T36" s="157"/>
      <c r="U36" s="103">
        <f t="shared" si="1"/>
        <v>0</v>
      </c>
      <c r="V36" s="158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03">
        <f t="shared" si="2"/>
        <v>0</v>
      </c>
      <c r="AK36" s="924"/>
      <c r="AL36" s="907"/>
      <c r="AM36" s="159"/>
      <c r="AN36" s="105">
        <f t="shared" si="3"/>
        <v>0</v>
      </c>
      <c r="AO36" s="922"/>
      <c r="AP36" s="912"/>
      <c r="AQ36" s="157"/>
      <c r="AR36" s="157"/>
      <c r="AS36" s="160"/>
      <c r="AT36" s="224">
        <f t="shared" si="4"/>
        <v>0</v>
      </c>
      <c r="AU36" s="1818"/>
      <c r="AV36" s="1816"/>
      <c r="AW36" s="1816"/>
      <c r="AX36" s="1816"/>
      <c r="AY36" s="1816"/>
      <c r="AZ36" s="1816"/>
      <c r="BA36" s="1819"/>
      <c r="BB36" s="1816"/>
      <c r="BC36" s="1816"/>
      <c r="BD36" s="1816"/>
      <c r="BE36" s="1816"/>
      <c r="BF36" s="222">
        <f t="shared" si="5"/>
        <v>0</v>
      </c>
      <c r="BG36" s="162">
        <f t="shared" si="6"/>
        <v>0</v>
      </c>
      <c r="BH36" s="132"/>
      <c r="BI36" s="162">
        <f t="shared" si="7"/>
        <v>0</v>
      </c>
      <c r="BJ36" s="163"/>
      <c r="BK36" s="163"/>
      <c r="BL36" s="163"/>
      <c r="BM36" s="163"/>
      <c r="BN36" s="163"/>
      <c r="BO36" s="163"/>
      <c r="BP36" s="163"/>
      <c r="BQ36" s="163"/>
      <c r="BR36" s="163"/>
      <c r="BS36" s="141"/>
      <c r="BT36" s="1154"/>
      <c r="BU36" s="163"/>
      <c r="BV36" s="163"/>
      <c r="BW36" s="164">
        <f t="shared" si="8"/>
        <v>0</v>
      </c>
      <c r="BX36" s="132"/>
    </row>
    <row r="37" spans="1:76" ht="14.25" customHeight="1" x14ac:dyDescent="0.25">
      <c r="A37" s="3" t="s">
        <v>226</v>
      </c>
      <c r="B37" s="2" t="s">
        <v>186</v>
      </c>
      <c r="C37" s="166">
        <f t="shared" ref="C37:K37" si="9">SUM(C6:C36)</f>
        <v>0</v>
      </c>
      <c r="D37" s="166">
        <f t="shared" si="9"/>
        <v>0</v>
      </c>
      <c r="E37" s="166">
        <f t="shared" si="9"/>
        <v>0</v>
      </c>
      <c r="F37" s="166">
        <f t="shared" si="9"/>
        <v>0</v>
      </c>
      <c r="G37" s="166">
        <f t="shared" si="9"/>
        <v>0</v>
      </c>
      <c r="H37" s="166">
        <f t="shared" si="9"/>
        <v>0</v>
      </c>
      <c r="I37" s="166">
        <f t="shared" si="9"/>
        <v>0</v>
      </c>
      <c r="J37" s="166">
        <f t="shared" si="9"/>
        <v>0</v>
      </c>
      <c r="K37" s="166">
        <f t="shared" si="9"/>
        <v>0</v>
      </c>
      <c r="L37" s="166"/>
      <c r="M37" s="166">
        <f t="shared" ref="M37:AO37" si="10">SUM(M6:M36)</f>
        <v>0</v>
      </c>
      <c r="N37" s="166">
        <f t="shared" si="10"/>
        <v>0</v>
      </c>
      <c r="O37" s="166">
        <f t="shared" si="10"/>
        <v>0</v>
      </c>
      <c r="P37" s="166">
        <f t="shared" si="10"/>
        <v>0</v>
      </c>
      <c r="Q37" s="166">
        <f t="shared" si="10"/>
        <v>0</v>
      </c>
      <c r="R37" s="166">
        <f t="shared" si="10"/>
        <v>0</v>
      </c>
      <c r="S37" s="166">
        <f t="shared" si="10"/>
        <v>0</v>
      </c>
      <c r="T37" s="166">
        <f t="shared" si="10"/>
        <v>0</v>
      </c>
      <c r="U37" s="166">
        <f t="shared" si="10"/>
        <v>0</v>
      </c>
      <c r="V37" s="166">
        <f t="shared" si="10"/>
        <v>0</v>
      </c>
      <c r="W37" s="166">
        <f t="shared" si="10"/>
        <v>0</v>
      </c>
      <c r="X37" s="166">
        <f t="shared" si="10"/>
        <v>0</v>
      </c>
      <c r="Y37" s="166">
        <f t="shared" si="10"/>
        <v>0</v>
      </c>
      <c r="Z37" s="166">
        <f t="shared" si="10"/>
        <v>0</v>
      </c>
      <c r="AA37" s="166">
        <f t="shared" si="10"/>
        <v>0</v>
      </c>
      <c r="AB37" s="166">
        <f t="shared" si="10"/>
        <v>0</v>
      </c>
      <c r="AC37" s="166">
        <f t="shared" si="10"/>
        <v>0</v>
      </c>
      <c r="AD37" s="166">
        <f t="shared" si="10"/>
        <v>0</v>
      </c>
      <c r="AE37" s="166">
        <f t="shared" si="10"/>
        <v>0</v>
      </c>
      <c r="AF37" s="166">
        <f t="shared" si="10"/>
        <v>0</v>
      </c>
      <c r="AG37" s="166">
        <f t="shared" si="10"/>
        <v>0</v>
      </c>
      <c r="AH37" s="166">
        <f t="shared" si="10"/>
        <v>0</v>
      </c>
      <c r="AI37" s="166">
        <f t="shared" si="10"/>
        <v>0</v>
      </c>
      <c r="AJ37" s="166">
        <f t="shared" si="10"/>
        <v>0</v>
      </c>
      <c r="AK37" s="166">
        <f t="shared" si="10"/>
        <v>0</v>
      </c>
      <c r="AL37" s="166">
        <f t="shared" si="10"/>
        <v>0</v>
      </c>
      <c r="AM37" s="166">
        <f t="shared" si="10"/>
        <v>0</v>
      </c>
      <c r="AN37" s="166">
        <f t="shared" si="10"/>
        <v>0</v>
      </c>
      <c r="AO37" s="166">
        <f t="shared" si="10"/>
        <v>0</v>
      </c>
      <c r="AP37" s="166"/>
      <c r="AQ37" s="166">
        <f t="shared" ref="AQ37:BG37" si="11">SUM(AQ6:AQ36)</f>
        <v>0</v>
      </c>
      <c r="AR37" s="166">
        <f t="shared" si="11"/>
        <v>0</v>
      </c>
      <c r="AS37" s="166">
        <f t="shared" si="11"/>
        <v>0</v>
      </c>
      <c r="AT37" s="166">
        <f t="shared" si="11"/>
        <v>0</v>
      </c>
      <c r="AU37" s="1068">
        <f t="shared" si="11"/>
        <v>0</v>
      </c>
      <c r="AV37" s="1068">
        <f t="shared" si="11"/>
        <v>0</v>
      </c>
      <c r="AW37" s="1068">
        <f t="shared" si="11"/>
        <v>0</v>
      </c>
      <c r="AX37" s="1068">
        <f t="shared" si="11"/>
        <v>0</v>
      </c>
      <c r="AY37" s="1068">
        <f t="shared" si="11"/>
        <v>0</v>
      </c>
      <c r="AZ37" s="1068">
        <f t="shared" si="11"/>
        <v>0</v>
      </c>
      <c r="BA37" s="1068">
        <f t="shared" si="11"/>
        <v>0</v>
      </c>
      <c r="BB37" s="165">
        <f t="shared" si="11"/>
        <v>0</v>
      </c>
      <c r="BC37" s="165">
        <f t="shared" si="11"/>
        <v>0</v>
      </c>
      <c r="BD37" s="165">
        <f t="shared" si="11"/>
        <v>0</v>
      </c>
      <c r="BE37" s="165">
        <f t="shared" si="11"/>
        <v>0</v>
      </c>
      <c r="BF37" s="166">
        <f t="shared" si="11"/>
        <v>0</v>
      </c>
      <c r="BG37" s="166">
        <f t="shared" si="11"/>
        <v>0</v>
      </c>
      <c r="BH37" s="3"/>
      <c r="BI37" s="172">
        <f>SUM(BI6:BI36)</f>
        <v>0</v>
      </c>
      <c r="BJ37" s="165"/>
      <c r="BK37" s="165"/>
      <c r="BL37" s="165"/>
      <c r="BM37" s="165"/>
      <c r="BN37" s="165"/>
      <c r="BO37" s="165"/>
      <c r="BP37" s="165"/>
      <c r="BQ37" s="165"/>
      <c r="BR37" s="165"/>
      <c r="BS37" s="166"/>
      <c r="BT37" s="165">
        <f t="shared" ref="BT37:BW37" si="12">SUM(BT6:BT36)</f>
        <v>0</v>
      </c>
      <c r="BU37" s="165">
        <f t="shared" si="12"/>
        <v>0</v>
      </c>
      <c r="BV37" s="165">
        <f t="shared" si="12"/>
        <v>0</v>
      </c>
      <c r="BW37" s="165">
        <f t="shared" si="12"/>
        <v>0</v>
      </c>
      <c r="BX37" s="3"/>
    </row>
    <row r="38" spans="1:76" ht="14.25" customHeight="1" x14ac:dyDescent="0.25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7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4"/>
      <c r="AO38" s="3"/>
      <c r="AP38" s="3"/>
      <c r="AQ38" s="3"/>
      <c r="AR38" s="3"/>
      <c r="AS38" s="3"/>
      <c r="AT38" s="4"/>
      <c r="AU38" s="380"/>
      <c r="AV38" s="380"/>
      <c r="AW38" s="380"/>
      <c r="AX38" s="1"/>
      <c r="AY38" s="1"/>
      <c r="AZ38" s="1"/>
      <c r="BA38" s="380"/>
      <c r="BB38" s="132"/>
      <c r="BC38" s="132"/>
      <c r="BD38" s="132"/>
      <c r="BE38" s="132"/>
      <c r="BF38" s="4"/>
      <c r="BG38" s="3"/>
      <c r="BH38" s="3"/>
      <c r="BI38" s="17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173"/>
      <c r="BX38" s="3"/>
    </row>
    <row r="39" spans="1:76" ht="14.25" customHeight="1" thickBot="1" x14ac:dyDescent="0.3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76"/>
      <c r="AK39" s="3"/>
      <c r="AL39" s="3"/>
      <c r="AM39" s="3"/>
      <c r="AN39" s="4"/>
      <c r="AO39" s="3"/>
      <c r="AP39" s="3"/>
      <c r="AQ39" s="3"/>
      <c r="AR39" s="3"/>
      <c r="AS39" s="3"/>
      <c r="AT39" s="4"/>
      <c r="AU39" s="380"/>
      <c r="AV39" s="380"/>
      <c r="AW39" s="380"/>
      <c r="AX39" s="1"/>
      <c r="AY39" s="1"/>
      <c r="AZ39" s="1"/>
      <c r="BA39" s="380"/>
      <c r="BB39" s="132"/>
      <c r="BC39" s="132"/>
      <c r="BD39" s="132"/>
      <c r="BE39" s="132"/>
      <c r="BF39" s="177"/>
      <c r="BG39" s="3"/>
      <c r="BH39" s="3"/>
      <c r="BI39" s="178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8"/>
      <c r="BX39" s="3"/>
    </row>
    <row r="40" spans="1:76" ht="14.25" customHeight="1" x14ac:dyDescent="0.25">
      <c r="A40" s="3"/>
      <c r="B40" s="179">
        <v>46054</v>
      </c>
      <c r="C40" s="94"/>
      <c r="D40" s="95"/>
      <c r="E40" s="97"/>
      <c r="F40" s="97"/>
      <c r="G40" s="216">
        <f t="shared" ref="G40:G68" si="13">+C40+D40+E40+F40</f>
        <v>0</v>
      </c>
      <c r="H40" s="192"/>
      <c r="I40" s="1155"/>
      <c r="J40" s="186"/>
      <c r="K40" s="186"/>
      <c r="L40" s="186"/>
      <c r="M40" s="186"/>
      <c r="N40" s="186"/>
      <c r="O40" s="1156"/>
      <c r="P40" s="186"/>
      <c r="Q40" s="186"/>
      <c r="R40" s="186"/>
      <c r="S40" s="186"/>
      <c r="T40" s="186"/>
      <c r="U40" s="189">
        <f t="shared" ref="U40:U68" si="14">SUM(H40:T40)</f>
        <v>0</v>
      </c>
      <c r="V40" s="190"/>
      <c r="W40" s="180"/>
      <c r="X40" s="1157"/>
      <c r="Y40" s="1157"/>
      <c r="Z40" s="1156"/>
      <c r="AA40" s="186"/>
      <c r="AB40" s="186"/>
      <c r="AC40" s="186"/>
      <c r="AD40" s="186"/>
      <c r="AE40" s="186"/>
      <c r="AF40" s="186"/>
      <c r="AG40" s="186"/>
      <c r="AH40" s="186"/>
      <c r="AI40" s="186"/>
      <c r="AJ40" s="103">
        <f t="shared" ref="AJ40:AJ68" si="15">SUM(V40:AI40)</f>
        <v>0</v>
      </c>
      <c r="AK40" s="95"/>
      <c r="AL40" s="95"/>
      <c r="AM40" s="104"/>
      <c r="AN40" s="191">
        <f t="shared" ref="AN40:AN68" si="16">SUM(AK40:AM40)</f>
        <v>0</v>
      </c>
      <c r="AO40" s="186"/>
      <c r="AP40" s="186"/>
      <c r="AQ40" s="186"/>
      <c r="AR40" s="186"/>
      <c r="AS40" s="193"/>
      <c r="AT40" s="620">
        <f t="shared" ref="AT40:AT68" si="17">+G40-U40-AJ40-AN40-AO40-AQ40-AR40-AS40-AP40</f>
        <v>0</v>
      </c>
      <c r="AU40" s="1685"/>
      <c r="AV40" s="1687"/>
      <c r="AW40" s="1687"/>
      <c r="AX40" s="1687"/>
      <c r="AY40" s="1687"/>
      <c r="AZ40" s="1688"/>
      <c r="BA40" s="1685"/>
      <c r="BB40" s="1548"/>
      <c r="BC40" s="1548"/>
      <c r="BD40" s="1548"/>
      <c r="BE40" s="1537"/>
      <c r="BF40" s="222">
        <f t="shared" ref="BF40:BF68" si="18">SUM(AU40:BE40)-BD40</f>
        <v>0</v>
      </c>
      <c r="BG40" s="114">
        <f t="shared" ref="BG40:BG68" si="19">+AT40-BF40</f>
        <v>0</v>
      </c>
      <c r="BH40" s="3"/>
      <c r="BI40" s="114">
        <f t="shared" ref="BI40:BI68" si="20">SUM(BJ40:BV40)</f>
        <v>0</v>
      </c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6">
        <f t="shared" ref="BW40:BW68" si="21">+BG40-BI40</f>
        <v>0</v>
      </c>
      <c r="BX40" s="3"/>
    </row>
    <row r="41" spans="1:76" ht="14.25" customHeight="1" x14ac:dyDescent="0.25">
      <c r="A41" s="3"/>
      <c r="B41" s="179">
        <v>46055</v>
      </c>
      <c r="C41" s="118"/>
      <c r="D41" s="119"/>
      <c r="E41" s="120"/>
      <c r="F41" s="120"/>
      <c r="G41" s="147">
        <f t="shared" si="13"/>
        <v>0</v>
      </c>
      <c r="H41" s="199"/>
      <c r="I41" s="553"/>
      <c r="J41" s="143"/>
      <c r="K41" s="143"/>
      <c r="L41" s="143"/>
      <c r="M41" s="143"/>
      <c r="N41" s="143"/>
      <c r="O41" s="824"/>
      <c r="P41" s="143"/>
      <c r="Q41" s="143"/>
      <c r="R41" s="143"/>
      <c r="S41" s="143"/>
      <c r="T41" s="143"/>
      <c r="U41" s="103">
        <f t="shared" si="14"/>
        <v>0</v>
      </c>
      <c r="V41" s="136"/>
      <c r="W41" s="133"/>
      <c r="X41" s="820"/>
      <c r="Y41" s="824"/>
      <c r="Z41" s="824"/>
      <c r="AA41" s="143"/>
      <c r="AB41" s="143"/>
      <c r="AC41" s="143"/>
      <c r="AD41" s="143"/>
      <c r="AE41" s="143"/>
      <c r="AF41" s="143"/>
      <c r="AG41" s="143"/>
      <c r="AH41" s="143"/>
      <c r="AI41" s="143"/>
      <c r="AJ41" s="103">
        <f t="shared" si="15"/>
        <v>0</v>
      </c>
      <c r="AK41" s="119"/>
      <c r="AL41" s="119"/>
      <c r="AM41" s="123"/>
      <c r="AN41" s="105">
        <f t="shared" si="16"/>
        <v>0</v>
      </c>
      <c r="AO41" s="145"/>
      <c r="AP41" s="143"/>
      <c r="AQ41" s="143"/>
      <c r="AR41" s="143"/>
      <c r="AS41" s="146"/>
      <c r="AT41" s="621">
        <f t="shared" si="17"/>
        <v>0</v>
      </c>
      <c r="AU41" s="1553"/>
      <c r="AV41" s="1690"/>
      <c r="AW41" s="1690"/>
      <c r="AX41" s="1690"/>
      <c r="AY41" s="1690"/>
      <c r="AZ41" s="1688"/>
      <c r="BA41" s="1553"/>
      <c r="BB41" s="1548"/>
      <c r="BC41" s="1548"/>
      <c r="BD41" s="1548"/>
      <c r="BE41" s="1546"/>
      <c r="BF41" s="222">
        <f t="shared" si="18"/>
        <v>0</v>
      </c>
      <c r="BG41" s="113">
        <f t="shared" si="19"/>
        <v>0</v>
      </c>
      <c r="BH41" s="3"/>
      <c r="BI41" s="113">
        <f t="shared" si="20"/>
        <v>0</v>
      </c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31"/>
      <c r="BV41" s="129"/>
      <c r="BW41" s="130">
        <f t="shared" si="21"/>
        <v>0</v>
      </c>
      <c r="BX41" s="3"/>
    </row>
    <row r="42" spans="1:76" ht="14.25" customHeight="1" x14ac:dyDescent="0.25">
      <c r="A42" s="3"/>
      <c r="B42" s="179">
        <v>46056</v>
      </c>
      <c r="C42" s="118"/>
      <c r="D42" s="119"/>
      <c r="E42" s="120"/>
      <c r="F42" s="120"/>
      <c r="G42" s="147">
        <f t="shared" si="13"/>
        <v>0</v>
      </c>
      <c r="H42" s="144"/>
      <c r="I42" s="634"/>
      <c r="J42" s="143"/>
      <c r="K42" s="145"/>
      <c r="L42" s="143"/>
      <c r="M42" s="143"/>
      <c r="N42" s="143"/>
      <c r="O42" s="824"/>
      <c r="P42" s="143"/>
      <c r="Q42" s="143"/>
      <c r="R42" s="143"/>
      <c r="S42" s="143"/>
      <c r="T42" s="143"/>
      <c r="U42" s="103">
        <f t="shared" si="14"/>
        <v>0</v>
      </c>
      <c r="V42" s="136"/>
      <c r="W42" s="133"/>
      <c r="X42" s="820"/>
      <c r="Y42" s="824"/>
      <c r="Z42" s="824"/>
      <c r="AA42" s="143"/>
      <c r="AB42" s="143"/>
      <c r="AC42" s="143"/>
      <c r="AD42" s="143"/>
      <c r="AE42" s="143"/>
      <c r="AF42" s="143"/>
      <c r="AG42" s="143"/>
      <c r="AH42" s="143"/>
      <c r="AI42" s="143"/>
      <c r="AJ42" s="103">
        <f t="shared" si="15"/>
        <v>0</v>
      </c>
      <c r="AK42" s="119"/>
      <c r="AL42" s="226"/>
      <c r="AM42" s="123"/>
      <c r="AN42" s="105">
        <f t="shared" si="16"/>
        <v>0</v>
      </c>
      <c r="AO42" s="145"/>
      <c r="AP42" s="143"/>
      <c r="AQ42" s="143"/>
      <c r="AR42" s="143"/>
      <c r="AS42" s="146"/>
      <c r="AT42" s="621">
        <f t="shared" si="17"/>
        <v>0</v>
      </c>
      <c r="AU42" s="1553"/>
      <c r="AV42" s="1690"/>
      <c r="AW42" s="1690"/>
      <c r="AX42" s="1690"/>
      <c r="AY42" s="1690"/>
      <c r="AZ42" s="1688"/>
      <c r="BA42" s="1553"/>
      <c r="BB42" s="1548"/>
      <c r="BC42" s="1548"/>
      <c r="BD42" s="1548"/>
      <c r="BE42" s="1546"/>
      <c r="BF42" s="222">
        <f t="shared" si="18"/>
        <v>0</v>
      </c>
      <c r="BG42" s="113">
        <f t="shared" si="19"/>
        <v>0</v>
      </c>
      <c r="BH42" s="3"/>
      <c r="BI42" s="113">
        <f t="shared" si="20"/>
        <v>0</v>
      </c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30">
        <f t="shared" si="21"/>
        <v>0</v>
      </c>
      <c r="BX42" s="3"/>
    </row>
    <row r="43" spans="1:76" ht="14.25" customHeight="1" x14ac:dyDescent="0.25">
      <c r="A43" s="3"/>
      <c r="B43" s="179">
        <v>46057</v>
      </c>
      <c r="C43" s="118"/>
      <c r="D43" s="119"/>
      <c r="E43" s="120"/>
      <c r="F43" s="120"/>
      <c r="G43" s="147">
        <f t="shared" si="13"/>
        <v>0</v>
      </c>
      <c r="H43" s="144"/>
      <c r="I43" s="634"/>
      <c r="J43" s="143"/>
      <c r="K43" s="143"/>
      <c r="L43" s="143"/>
      <c r="M43" s="143"/>
      <c r="N43" s="143"/>
      <c r="O43" s="824"/>
      <c r="P43" s="143"/>
      <c r="Q43" s="143"/>
      <c r="R43" s="143"/>
      <c r="S43" s="143"/>
      <c r="T43" s="143"/>
      <c r="U43" s="103">
        <f t="shared" si="14"/>
        <v>0</v>
      </c>
      <c r="V43" s="136"/>
      <c r="W43" s="133"/>
      <c r="X43" s="820"/>
      <c r="Y43" s="824"/>
      <c r="Z43" s="824"/>
      <c r="AA43" s="143"/>
      <c r="AB43" s="143"/>
      <c r="AC43" s="143"/>
      <c r="AD43" s="143"/>
      <c r="AE43" s="143"/>
      <c r="AF43" s="143"/>
      <c r="AG43" s="143"/>
      <c r="AH43" s="143"/>
      <c r="AI43" s="143"/>
      <c r="AJ43" s="103">
        <f t="shared" si="15"/>
        <v>0</v>
      </c>
      <c r="AK43" s="119"/>
      <c r="AL43" s="119"/>
      <c r="AM43" s="123"/>
      <c r="AN43" s="105">
        <f t="shared" si="16"/>
        <v>0</v>
      </c>
      <c r="AO43" s="145"/>
      <c r="AP43" s="143"/>
      <c r="AQ43" s="143"/>
      <c r="AR43" s="143"/>
      <c r="AS43" s="146"/>
      <c r="AT43" s="621">
        <f t="shared" si="17"/>
        <v>0</v>
      </c>
      <c r="AU43" s="1553"/>
      <c r="AV43" s="1690"/>
      <c r="AW43" s="1690"/>
      <c r="AX43" s="1690"/>
      <c r="AY43" s="1690"/>
      <c r="AZ43" s="1688"/>
      <c r="BA43" s="1553"/>
      <c r="BB43" s="1548"/>
      <c r="BC43" s="1548"/>
      <c r="BD43" s="1548"/>
      <c r="BE43" s="1546"/>
      <c r="BF43" s="222">
        <f t="shared" si="18"/>
        <v>0</v>
      </c>
      <c r="BG43" s="113">
        <f t="shared" si="19"/>
        <v>0</v>
      </c>
      <c r="BH43" s="3"/>
      <c r="BI43" s="113">
        <f t="shared" si="20"/>
        <v>0</v>
      </c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31"/>
      <c r="BV43" s="129"/>
      <c r="BW43" s="130">
        <f t="shared" si="21"/>
        <v>0</v>
      </c>
      <c r="BX43" s="3"/>
    </row>
    <row r="44" spans="1:76" ht="14.25" customHeight="1" x14ac:dyDescent="0.25">
      <c r="A44" s="3"/>
      <c r="B44" s="179">
        <v>46058</v>
      </c>
      <c r="C44" s="118"/>
      <c r="D44" s="119"/>
      <c r="E44" s="120"/>
      <c r="F44" s="120"/>
      <c r="G44" s="147">
        <f t="shared" si="13"/>
        <v>0</v>
      </c>
      <c r="H44" s="144"/>
      <c r="I44" s="634"/>
      <c r="J44" s="143"/>
      <c r="K44" s="145"/>
      <c r="L44" s="143"/>
      <c r="M44" s="143"/>
      <c r="N44" s="143"/>
      <c r="O44" s="824"/>
      <c r="P44" s="143"/>
      <c r="Q44" s="143"/>
      <c r="R44" s="143"/>
      <c r="S44" s="143"/>
      <c r="T44" s="143"/>
      <c r="U44" s="103">
        <f t="shared" si="14"/>
        <v>0</v>
      </c>
      <c r="V44" s="136"/>
      <c r="W44" s="133"/>
      <c r="X44" s="820"/>
      <c r="Y44" s="824"/>
      <c r="Z44" s="824"/>
      <c r="AA44" s="143"/>
      <c r="AB44" s="143"/>
      <c r="AC44" s="143"/>
      <c r="AD44" s="143"/>
      <c r="AE44" s="143"/>
      <c r="AF44" s="143"/>
      <c r="AG44" s="143"/>
      <c r="AH44" s="143"/>
      <c r="AI44" s="143"/>
      <c r="AJ44" s="103">
        <f t="shared" si="15"/>
        <v>0</v>
      </c>
      <c r="AK44" s="119"/>
      <c r="AL44" s="119"/>
      <c r="AM44" s="123"/>
      <c r="AN44" s="105">
        <f t="shared" si="16"/>
        <v>0</v>
      </c>
      <c r="AO44" s="145"/>
      <c r="AP44" s="143"/>
      <c r="AQ44" s="143"/>
      <c r="AR44" s="143"/>
      <c r="AS44" s="149"/>
      <c r="AT44" s="621">
        <f t="shared" si="17"/>
        <v>0</v>
      </c>
      <c r="AU44" s="1553"/>
      <c r="AV44" s="1690"/>
      <c r="AW44" s="1690"/>
      <c r="AX44" s="1690"/>
      <c r="AY44" s="1690"/>
      <c r="AZ44" s="1688"/>
      <c r="BA44" s="1553"/>
      <c r="BB44" s="1548"/>
      <c r="BC44" s="1548"/>
      <c r="BD44" s="1548"/>
      <c r="BE44" s="1546"/>
      <c r="BF44" s="222">
        <f t="shared" si="18"/>
        <v>0</v>
      </c>
      <c r="BG44" s="113">
        <f t="shared" si="19"/>
        <v>0</v>
      </c>
      <c r="BH44" s="3"/>
      <c r="BI44" s="113">
        <f t="shared" si="20"/>
        <v>0</v>
      </c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30">
        <f t="shared" si="21"/>
        <v>0</v>
      </c>
      <c r="BX44" s="3"/>
    </row>
    <row r="45" spans="1:76" ht="15.75" customHeight="1" x14ac:dyDescent="0.25">
      <c r="A45" s="132"/>
      <c r="B45" s="179">
        <v>46059</v>
      </c>
      <c r="C45" s="133"/>
      <c r="D45" s="134"/>
      <c r="E45" s="135"/>
      <c r="F45" s="135"/>
      <c r="G45" s="147">
        <f t="shared" si="13"/>
        <v>0</v>
      </c>
      <c r="H45" s="144"/>
      <c r="I45" s="633"/>
      <c r="J45" s="143"/>
      <c r="K45" s="143"/>
      <c r="L45" s="143"/>
      <c r="M45" s="143"/>
      <c r="N45" s="143"/>
      <c r="O45" s="136"/>
      <c r="P45" s="143"/>
      <c r="Q45" s="143"/>
      <c r="R45" s="143"/>
      <c r="S45" s="143"/>
      <c r="T45" s="143"/>
      <c r="U45" s="103">
        <f t="shared" si="14"/>
        <v>0</v>
      </c>
      <c r="V45" s="136"/>
      <c r="W45" s="132"/>
      <c r="X45" s="132"/>
      <c r="Y45" s="132"/>
      <c r="Z45" s="136"/>
      <c r="AA45" s="143"/>
      <c r="AB45" s="143"/>
      <c r="AC45" s="143"/>
      <c r="AD45" s="143"/>
      <c r="AE45" s="143"/>
      <c r="AF45" s="143"/>
      <c r="AG45" s="143"/>
      <c r="AH45" s="143"/>
      <c r="AI45" s="143"/>
      <c r="AJ45" s="103">
        <f t="shared" si="15"/>
        <v>0</v>
      </c>
      <c r="AK45" s="134"/>
      <c r="AL45" s="134"/>
      <c r="AM45" s="136"/>
      <c r="AN45" s="105">
        <f t="shared" si="16"/>
        <v>0</v>
      </c>
      <c r="AO45" s="145"/>
      <c r="AP45" s="143"/>
      <c r="AQ45" s="143"/>
      <c r="AR45" s="143"/>
      <c r="AS45" s="146"/>
      <c r="AT45" s="621">
        <f t="shared" si="17"/>
        <v>0</v>
      </c>
      <c r="AU45" s="1553"/>
      <c r="AV45" s="1690"/>
      <c r="AW45" s="1690"/>
      <c r="AX45" s="1690"/>
      <c r="AY45" s="1690"/>
      <c r="AZ45" s="1688"/>
      <c r="BA45" s="1553"/>
      <c r="BB45" s="1548"/>
      <c r="BC45" s="1548"/>
      <c r="BD45" s="1548"/>
      <c r="BE45" s="1546"/>
      <c r="BF45" s="222">
        <f t="shared" si="18"/>
        <v>0</v>
      </c>
      <c r="BG45" s="140">
        <f t="shared" si="19"/>
        <v>0</v>
      </c>
      <c r="BH45" s="132"/>
      <c r="BI45" s="140">
        <f t="shared" si="20"/>
        <v>0</v>
      </c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50"/>
      <c r="BV45" s="141"/>
      <c r="BW45" s="130">
        <f t="shared" si="21"/>
        <v>0</v>
      </c>
      <c r="BX45" s="132"/>
    </row>
    <row r="46" spans="1:76" ht="14.25" customHeight="1" x14ac:dyDescent="0.25">
      <c r="A46" s="132"/>
      <c r="B46" s="179">
        <v>46060</v>
      </c>
      <c r="C46" s="133"/>
      <c r="D46" s="134"/>
      <c r="E46" s="135"/>
      <c r="F46" s="135"/>
      <c r="G46" s="147">
        <f t="shared" si="13"/>
        <v>0</v>
      </c>
      <c r="H46" s="199"/>
      <c r="I46" s="633"/>
      <c r="J46" s="143"/>
      <c r="K46" s="145"/>
      <c r="L46" s="143"/>
      <c r="M46" s="143"/>
      <c r="N46" s="143"/>
      <c r="O46" s="122"/>
      <c r="P46" s="143"/>
      <c r="Q46" s="143"/>
      <c r="R46" s="143"/>
      <c r="S46" s="143"/>
      <c r="T46" s="143"/>
      <c r="U46" s="103">
        <f t="shared" si="14"/>
        <v>0</v>
      </c>
      <c r="V46" s="136"/>
      <c r="W46" s="133"/>
      <c r="X46" s="133"/>
      <c r="Y46" s="122"/>
      <c r="Z46" s="122"/>
      <c r="AA46" s="143"/>
      <c r="AB46" s="143"/>
      <c r="AC46" s="143"/>
      <c r="AD46" s="143"/>
      <c r="AE46" s="143"/>
      <c r="AF46" s="143"/>
      <c r="AG46" s="143"/>
      <c r="AH46" s="143"/>
      <c r="AI46" s="143"/>
      <c r="AJ46" s="103">
        <f t="shared" si="15"/>
        <v>0</v>
      </c>
      <c r="AK46" s="134"/>
      <c r="AL46" s="134"/>
      <c r="AM46" s="136"/>
      <c r="AN46" s="105">
        <f t="shared" si="16"/>
        <v>0</v>
      </c>
      <c r="AO46" s="145"/>
      <c r="AP46" s="143"/>
      <c r="AQ46" s="143"/>
      <c r="AR46" s="143"/>
      <c r="AS46" s="146"/>
      <c r="AT46" s="621">
        <f t="shared" si="17"/>
        <v>0</v>
      </c>
      <c r="AU46" s="1553"/>
      <c r="AV46" s="1690"/>
      <c r="AW46" s="1690"/>
      <c r="AX46" s="1690"/>
      <c r="AY46" s="1690"/>
      <c r="AZ46" s="1688"/>
      <c r="BA46" s="1553"/>
      <c r="BB46" s="1548"/>
      <c r="BC46" s="1548"/>
      <c r="BD46" s="1548"/>
      <c r="BE46" s="1546"/>
      <c r="BF46" s="222">
        <f t="shared" si="18"/>
        <v>0</v>
      </c>
      <c r="BG46" s="140">
        <f t="shared" si="19"/>
        <v>0</v>
      </c>
      <c r="BH46" s="132"/>
      <c r="BI46" s="140">
        <f t="shared" si="20"/>
        <v>0</v>
      </c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30">
        <f t="shared" si="21"/>
        <v>0</v>
      </c>
      <c r="BX46" s="132"/>
    </row>
    <row r="47" spans="1:76" ht="14.25" customHeight="1" x14ac:dyDescent="0.25">
      <c r="A47" s="132"/>
      <c r="B47" s="179">
        <v>46061</v>
      </c>
      <c r="C47" s="133"/>
      <c r="D47" s="134"/>
      <c r="E47" s="135"/>
      <c r="F47" s="135"/>
      <c r="G47" s="147">
        <f t="shared" si="13"/>
        <v>0</v>
      </c>
      <c r="H47" s="199"/>
      <c r="I47" s="231"/>
      <c r="J47" s="143"/>
      <c r="K47" s="143"/>
      <c r="L47" s="143"/>
      <c r="M47" s="143"/>
      <c r="N47" s="143"/>
      <c r="O47" s="122"/>
      <c r="P47" s="143"/>
      <c r="Q47" s="143"/>
      <c r="R47" s="143"/>
      <c r="S47" s="143"/>
      <c r="T47" s="143"/>
      <c r="U47" s="103">
        <f t="shared" si="14"/>
        <v>0</v>
      </c>
      <c r="V47" s="136"/>
      <c r="W47" s="133"/>
      <c r="X47" s="133"/>
      <c r="Y47" s="122"/>
      <c r="Z47" s="122"/>
      <c r="AA47" s="143"/>
      <c r="AB47" s="143"/>
      <c r="AC47" s="143"/>
      <c r="AD47" s="143"/>
      <c r="AE47" s="143"/>
      <c r="AF47" s="143"/>
      <c r="AG47" s="143"/>
      <c r="AH47" s="143"/>
      <c r="AI47" s="143"/>
      <c r="AJ47" s="103">
        <f t="shared" si="15"/>
        <v>0</v>
      </c>
      <c r="AK47" s="134"/>
      <c r="AL47" s="134"/>
      <c r="AM47" s="136"/>
      <c r="AN47" s="105">
        <f t="shared" si="16"/>
        <v>0</v>
      </c>
      <c r="AO47" s="143"/>
      <c r="AP47" s="143"/>
      <c r="AQ47" s="143"/>
      <c r="AR47" s="143"/>
      <c r="AS47" s="146"/>
      <c r="AT47" s="621">
        <f t="shared" si="17"/>
        <v>0</v>
      </c>
      <c r="AU47" s="1553"/>
      <c r="AV47" s="1690"/>
      <c r="AW47" s="1690"/>
      <c r="AX47" s="1690"/>
      <c r="AY47" s="1690"/>
      <c r="AZ47" s="1688"/>
      <c r="BA47" s="1553"/>
      <c r="BB47" s="1548"/>
      <c r="BC47" s="1548"/>
      <c r="BD47" s="1548"/>
      <c r="BE47" s="1546"/>
      <c r="BF47" s="222">
        <f t="shared" si="18"/>
        <v>0</v>
      </c>
      <c r="BG47" s="140">
        <f t="shared" si="19"/>
        <v>0</v>
      </c>
      <c r="BH47" s="132"/>
      <c r="BI47" s="140">
        <f t="shared" si="20"/>
        <v>0</v>
      </c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30">
        <f t="shared" si="21"/>
        <v>0</v>
      </c>
      <c r="BX47" s="132"/>
    </row>
    <row r="48" spans="1:76" ht="14.25" customHeight="1" x14ac:dyDescent="0.25">
      <c r="A48" s="132"/>
      <c r="B48" s="179">
        <v>46062</v>
      </c>
      <c r="C48" s="133"/>
      <c r="D48" s="134"/>
      <c r="E48" s="135"/>
      <c r="F48" s="135"/>
      <c r="G48" s="147">
        <f t="shared" si="13"/>
        <v>0</v>
      </c>
      <c r="H48" s="199"/>
      <c r="I48" s="634"/>
      <c r="J48" s="143"/>
      <c r="K48" s="143"/>
      <c r="L48" s="143"/>
      <c r="M48" s="143"/>
      <c r="N48" s="143"/>
      <c r="O48" s="122"/>
      <c r="P48" s="143"/>
      <c r="Q48" s="143"/>
      <c r="R48" s="143"/>
      <c r="S48" s="143"/>
      <c r="T48" s="143"/>
      <c r="U48" s="103">
        <f t="shared" si="14"/>
        <v>0</v>
      </c>
      <c r="V48" s="99"/>
      <c r="W48" s="99"/>
      <c r="X48" s="99"/>
      <c r="Y48" s="122"/>
      <c r="Z48" s="122"/>
      <c r="AA48" s="143"/>
      <c r="AB48" s="143"/>
      <c r="AC48" s="143"/>
      <c r="AD48" s="143"/>
      <c r="AE48" s="143"/>
      <c r="AF48" s="143"/>
      <c r="AG48" s="143"/>
      <c r="AH48" s="143"/>
      <c r="AI48" s="143"/>
      <c r="AJ48" s="103">
        <f t="shared" si="15"/>
        <v>0</v>
      </c>
      <c r="AK48" s="134"/>
      <c r="AL48" s="134"/>
      <c r="AM48" s="136"/>
      <c r="AN48" s="105">
        <f t="shared" si="16"/>
        <v>0</v>
      </c>
      <c r="AO48" s="143"/>
      <c r="AP48" s="143"/>
      <c r="AQ48" s="143"/>
      <c r="AR48" s="143"/>
      <c r="AS48" s="146"/>
      <c r="AT48" s="621">
        <f t="shared" si="17"/>
        <v>0</v>
      </c>
      <c r="AU48" s="1553"/>
      <c r="AV48" s="1690"/>
      <c r="AW48" s="1690"/>
      <c r="AX48" s="1690"/>
      <c r="AY48" s="1690"/>
      <c r="AZ48" s="1688"/>
      <c r="BA48" s="1553"/>
      <c r="BB48" s="1548"/>
      <c r="BC48" s="1548"/>
      <c r="BD48" s="1548"/>
      <c r="BE48" s="1546"/>
      <c r="BF48" s="222">
        <f t="shared" si="18"/>
        <v>0</v>
      </c>
      <c r="BG48" s="140">
        <f t="shared" si="19"/>
        <v>0</v>
      </c>
      <c r="BH48" s="132"/>
      <c r="BI48" s="140">
        <f t="shared" si="20"/>
        <v>0</v>
      </c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30">
        <f t="shared" si="21"/>
        <v>0</v>
      </c>
      <c r="BX48" s="132"/>
    </row>
    <row r="49" spans="1:76" ht="14.25" customHeight="1" x14ac:dyDescent="0.25">
      <c r="A49" s="132"/>
      <c r="B49" s="179">
        <v>46063</v>
      </c>
      <c r="C49" s="133"/>
      <c r="D49" s="134"/>
      <c r="E49" s="135"/>
      <c r="F49" s="135"/>
      <c r="G49" s="147">
        <f t="shared" si="13"/>
        <v>0</v>
      </c>
      <c r="H49" s="144"/>
      <c r="I49" s="634"/>
      <c r="J49" s="143"/>
      <c r="K49" s="145"/>
      <c r="L49" s="143"/>
      <c r="M49" s="143"/>
      <c r="N49" s="143"/>
      <c r="O49" s="122"/>
      <c r="P49" s="143"/>
      <c r="Q49" s="143"/>
      <c r="R49" s="143"/>
      <c r="S49" s="143"/>
      <c r="T49" s="143"/>
      <c r="U49" s="103">
        <f t="shared" si="14"/>
        <v>0</v>
      </c>
      <c r="V49" s="136"/>
      <c r="W49" s="133"/>
      <c r="X49" s="133"/>
      <c r="Y49" s="122"/>
      <c r="Z49" s="122"/>
      <c r="AA49" s="143"/>
      <c r="AB49" s="143"/>
      <c r="AC49" s="143"/>
      <c r="AD49" s="143"/>
      <c r="AE49" s="143"/>
      <c r="AF49" s="143"/>
      <c r="AG49" s="143"/>
      <c r="AH49" s="143"/>
      <c r="AI49" s="143"/>
      <c r="AJ49" s="103">
        <f t="shared" si="15"/>
        <v>0</v>
      </c>
      <c r="AK49" s="134"/>
      <c r="AL49" s="134"/>
      <c r="AM49" s="136"/>
      <c r="AN49" s="105">
        <f t="shared" si="16"/>
        <v>0</v>
      </c>
      <c r="AO49" s="145"/>
      <c r="AP49" s="143"/>
      <c r="AQ49" s="143"/>
      <c r="AR49" s="143"/>
      <c r="AS49" s="146"/>
      <c r="AT49" s="621">
        <f t="shared" si="17"/>
        <v>0</v>
      </c>
      <c r="AU49" s="1553"/>
      <c r="AV49" s="1690"/>
      <c r="AW49" s="1690"/>
      <c r="AX49" s="1690"/>
      <c r="AY49" s="1690"/>
      <c r="AZ49" s="1688"/>
      <c r="BA49" s="1553"/>
      <c r="BB49" s="1548"/>
      <c r="BC49" s="1548"/>
      <c r="BD49" s="1548"/>
      <c r="BE49" s="1546"/>
      <c r="BF49" s="222">
        <f t="shared" si="18"/>
        <v>0</v>
      </c>
      <c r="BG49" s="140">
        <f t="shared" si="19"/>
        <v>0</v>
      </c>
      <c r="BH49" s="132"/>
      <c r="BI49" s="140">
        <f t="shared" si="20"/>
        <v>0</v>
      </c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50"/>
      <c r="BU49" s="141"/>
      <c r="BV49" s="141"/>
      <c r="BW49" s="130">
        <f t="shared" si="21"/>
        <v>0</v>
      </c>
      <c r="BX49" s="132"/>
    </row>
    <row r="50" spans="1:76" ht="14.25" customHeight="1" x14ac:dyDescent="0.25">
      <c r="A50" s="132"/>
      <c r="B50" s="179">
        <v>46064</v>
      </c>
      <c r="C50" s="133"/>
      <c r="D50" s="134"/>
      <c r="E50" s="135"/>
      <c r="F50" s="135"/>
      <c r="G50" s="147">
        <f t="shared" si="13"/>
        <v>0</v>
      </c>
      <c r="H50" s="144"/>
      <c r="I50" s="231"/>
      <c r="J50" s="143"/>
      <c r="K50" s="145"/>
      <c r="L50" s="143"/>
      <c r="M50" s="143"/>
      <c r="N50" s="143"/>
      <c r="O50" s="122"/>
      <c r="P50" s="143"/>
      <c r="Q50" s="143"/>
      <c r="R50" s="143"/>
      <c r="S50" s="143"/>
      <c r="T50" s="143"/>
      <c r="U50" s="103">
        <f t="shared" si="14"/>
        <v>0</v>
      </c>
      <c r="V50" s="136"/>
      <c r="W50" s="230"/>
      <c r="X50" s="133"/>
      <c r="Y50" s="122"/>
      <c r="Z50" s="122"/>
      <c r="AA50" s="143"/>
      <c r="AB50" s="143"/>
      <c r="AC50" s="143"/>
      <c r="AD50" s="143"/>
      <c r="AE50" s="143"/>
      <c r="AF50" s="143"/>
      <c r="AG50" s="143"/>
      <c r="AH50" s="143"/>
      <c r="AI50" s="143"/>
      <c r="AJ50" s="103">
        <f t="shared" si="15"/>
        <v>0</v>
      </c>
      <c r="AK50" s="134"/>
      <c r="AL50" s="134"/>
      <c r="AM50" s="136"/>
      <c r="AN50" s="105">
        <f t="shared" si="16"/>
        <v>0</v>
      </c>
      <c r="AO50" s="145"/>
      <c r="AP50" s="143"/>
      <c r="AQ50" s="143"/>
      <c r="AR50" s="143"/>
      <c r="AS50" s="146"/>
      <c r="AT50" s="621">
        <f t="shared" si="17"/>
        <v>0</v>
      </c>
      <c r="AU50" s="1553"/>
      <c r="AV50" s="1690"/>
      <c r="AW50" s="1690"/>
      <c r="AX50" s="1690"/>
      <c r="AY50" s="1690"/>
      <c r="AZ50" s="1688"/>
      <c r="BA50" s="1553"/>
      <c r="BB50" s="1548"/>
      <c r="BC50" s="1548"/>
      <c r="BD50" s="1548"/>
      <c r="BE50" s="1546"/>
      <c r="BF50" s="222">
        <f t="shared" si="18"/>
        <v>0</v>
      </c>
      <c r="BG50" s="140">
        <f t="shared" si="19"/>
        <v>0</v>
      </c>
      <c r="BH50" s="132"/>
      <c r="BI50" s="140">
        <f t="shared" si="20"/>
        <v>0</v>
      </c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50"/>
      <c r="BV50" s="141"/>
      <c r="BW50" s="130">
        <f t="shared" si="21"/>
        <v>0</v>
      </c>
      <c r="BX50" s="132"/>
    </row>
    <row r="51" spans="1:76" ht="12.75" customHeight="1" x14ac:dyDescent="0.25">
      <c r="A51" s="132"/>
      <c r="B51" s="179">
        <v>46065</v>
      </c>
      <c r="C51" s="133"/>
      <c r="D51" s="134"/>
      <c r="E51" s="135"/>
      <c r="F51" s="135"/>
      <c r="G51" s="147">
        <f t="shared" si="13"/>
        <v>0</v>
      </c>
      <c r="H51" s="199"/>
      <c r="I51" s="633"/>
      <c r="J51" s="143"/>
      <c r="K51" s="143"/>
      <c r="L51" s="143"/>
      <c r="M51" s="143"/>
      <c r="N51" s="143"/>
      <c r="O51" s="133"/>
      <c r="P51" s="143"/>
      <c r="Q51" s="143"/>
      <c r="R51" s="143"/>
      <c r="S51" s="143"/>
      <c r="T51" s="143"/>
      <c r="U51" s="103">
        <f t="shared" si="14"/>
        <v>0</v>
      </c>
      <c r="V51" s="136"/>
      <c r="W51" s="136"/>
      <c r="X51" s="136"/>
      <c r="Y51" s="133"/>
      <c r="Z51" s="133"/>
      <c r="AA51" s="143"/>
      <c r="AB51" s="143"/>
      <c r="AC51" s="143"/>
      <c r="AD51" s="143"/>
      <c r="AE51" s="143"/>
      <c r="AF51" s="143"/>
      <c r="AG51" s="143"/>
      <c r="AH51" s="143"/>
      <c r="AI51" s="143"/>
      <c r="AJ51" s="103">
        <f t="shared" si="15"/>
        <v>0</v>
      </c>
      <c r="AK51" s="134"/>
      <c r="AL51" s="134"/>
      <c r="AM51" s="136"/>
      <c r="AN51" s="105">
        <f t="shared" si="16"/>
        <v>0</v>
      </c>
      <c r="AO51" s="145"/>
      <c r="AP51" s="143"/>
      <c r="AQ51" s="143"/>
      <c r="AR51" s="143"/>
      <c r="AS51" s="146"/>
      <c r="AT51" s="621">
        <f t="shared" si="17"/>
        <v>0</v>
      </c>
      <c r="AU51" s="1553"/>
      <c r="AV51" s="1690"/>
      <c r="AW51" s="1690"/>
      <c r="AX51" s="1690"/>
      <c r="AY51" s="1690"/>
      <c r="AZ51" s="1688"/>
      <c r="BA51" s="1553"/>
      <c r="BB51" s="1548"/>
      <c r="BC51" s="1548"/>
      <c r="BD51" s="1548"/>
      <c r="BE51" s="1546"/>
      <c r="BF51" s="222">
        <f t="shared" si="18"/>
        <v>0</v>
      </c>
      <c r="BG51" s="140">
        <f t="shared" si="19"/>
        <v>0</v>
      </c>
      <c r="BH51" s="132"/>
      <c r="BI51" s="140">
        <f t="shared" si="20"/>
        <v>0</v>
      </c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30">
        <f t="shared" si="21"/>
        <v>0</v>
      </c>
      <c r="BX51" s="132"/>
    </row>
    <row r="52" spans="1:76" ht="14.25" customHeight="1" x14ac:dyDescent="0.25">
      <c r="A52" s="132"/>
      <c r="B52" s="179">
        <v>46066</v>
      </c>
      <c r="C52" s="133"/>
      <c r="D52" s="134"/>
      <c r="E52" s="135"/>
      <c r="F52" s="135"/>
      <c r="G52" s="147">
        <f t="shared" si="13"/>
        <v>0</v>
      </c>
      <c r="H52" s="199"/>
      <c r="I52" s="634"/>
      <c r="J52" s="143"/>
      <c r="K52" s="145"/>
      <c r="L52" s="143"/>
      <c r="M52" s="143"/>
      <c r="N52" s="143"/>
      <c r="O52" s="122"/>
      <c r="P52" s="143"/>
      <c r="Q52" s="143"/>
      <c r="R52" s="143"/>
      <c r="S52" s="143"/>
      <c r="T52" s="143"/>
      <c r="U52" s="103">
        <f t="shared" si="14"/>
        <v>0</v>
      </c>
      <c r="V52" s="136"/>
      <c r="W52" s="136"/>
      <c r="X52" s="136"/>
      <c r="Y52" s="122"/>
      <c r="Z52" s="122"/>
      <c r="AA52" s="143"/>
      <c r="AB52" s="143"/>
      <c r="AC52" s="143"/>
      <c r="AD52" s="143"/>
      <c r="AE52" s="143"/>
      <c r="AF52" s="143"/>
      <c r="AG52" s="143"/>
      <c r="AH52" s="143"/>
      <c r="AI52" s="143"/>
      <c r="AJ52" s="103">
        <f t="shared" si="15"/>
        <v>0</v>
      </c>
      <c r="AK52" s="134"/>
      <c r="AL52" s="134"/>
      <c r="AM52" s="136"/>
      <c r="AN52" s="105">
        <f t="shared" si="16"/>
        <v>0</v>
      </c>
      <c r="AO52" s="145"/>
      <c r="AP52" s="143"/>
      <c r="AQ52" s="143"/>
      <c r="AR52" s="143"/>
      <c r="AS52" s="146"/>
      <c r="AT52" s="621">
        <f t="shared" si="17"/>
        <v>0</v>
      </c>
      <c r="AU52" s="1553"/>
      <c r="AV52" s="1690"/>
      <c r="AW52" s="1690"/>
      <c r="AX52" s="1690"/>
      <c r="AY52" s="1690"/>
      <c r="AZ52" s="1688"/>
      <c r="BA52" s="1553"/>
      <c r="BB52" s="1548"/>
      <c r="BC52" s="1548"/>
      <c r="BD52" s="1548"/>
      <c r="BE52" s="1546"/>
      <c r="BF52" s="222">
        <f t="shared" si="18"/>
        <v>0</v>
      </c>
      <c r="BG52" s="140">
        <f t="shared" si="19"/>
        <v>0</v>
      </c>
      <c r="BH52" s="132"/>
      <c r="BI52" s="140">
        <f t="shared" si="20"/>
        <v>0</v>
      </c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50"/>
      <c r="BV52" s="141"/>
      <c r="BW52" s="130">
        <f t="shared" si="21"/>
        <v>0</v>
      </c>
      <c r="BX52" s="132"/>
    </row>
    <row r="53" spans="1:76" ht="14.25" customHeight="1" x14ac:dyDescent="0.25">
      <c r="A53" s="132"/>
      <c r="B53" s="179">
        <v>46067</v>
      </c>
      <c r="C53" s="133"/>
      <c r="D53" s="134"/>
      <c r="E53" s="135"/>
      <c r="F53" s="135"/>
      <c r="G53" s="147">
        <f t="shared" si="13"/>
        <v>0</v>
      </c>
      <c r="H53" s="199"/>
      <c r="I53" s="633"/>
      <c r="J53" s="143"/>
      <c r="K53" s="145"/>
      <c r="L53" s="143"/>
      <c r="M53" s="140"/>
      <c r="N53" s="143"/>
      <c r="O53" s="122"/>
      <c r="P53" s="143"/>
      <c r="Q53" s="143"/>
      <c r="R53" s="143"/>
      <c r="S53" s="143"/>
      <c r="T53" s="143"/>
      <c r="U53" s="103">
        <f t="shared" si="14"/>
        <v>0</v>
      </c>
      <c r="V53" s="136"/>
      <c r="W53" s="136"/>
      <c r="X53" s="136"/>
      <c r="Y53" s="122"/>
      <c r="Z53" s="122"/>
      <c r="AA53" s="143"/>
      <c r="AB53" s="143"/>
      <c r="AC53" s="143"/>
      <c r="AD53" s="143"/>
      <c r="AE53" s="143"/>
      <c r="AF53" s="143"/>
      <c r="AG53" s="143"/>
      <c r="AH53" s="143"/>
      <c r="AI53" s="143"/>
      <c r="AJ53" s="103">
        <f t="shared" si="15"/>
        <v>0</v>
      </c>
      <c r="AK53" s="134"/>
      <c r="AL53" s="134"/>
      <c r="AM53" s="136"/>
      <c r="AN53" s="105">
        <f t="shared" si="16"/>
        <v>0</v>
      </c>
      <c r="AO53" s="145"/>
      <c r="AP53" s="143"/>
      <c r="AQ53" s="143"/>
      <c r="AR53" s="143"/>
      <c r="AS53" s="146"/>
      <c r="AT53" s="621">
        <f t="shared" si="17"/>
        <v>0</v>
      </c>
      <c r="AU53" s="1553"/>
      <c r="AV53" s="1690"/>
      <c r="AW53" s="1690"/>
      <c r="AX53" s="1690"/>
      <c r="AY53" s="1690"/>
      <c r="AZ53" s="1688"/>
      <c r="BA53" s="1553"/>
      <c r="BB53" s="1548"/>
      <c r="BC53" s="1548"/>
      <c r="BD53" s="1548"/>
      <c r="BE53" s="1546"/>
      <c r="BF53" s="222">
        <f t="shared" si="18"/>
        <v>0</v>
      </c>
      <c r="BG53" s="140">
        <f t="shared" si="19"/>
        <v>0</v>
      </c>
      <c r="BH53" s="132"/>
      <c r="BI53" s="140">
        <f t="shared" si="20"/>
        <v>0</v>
      </c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30">
        <f t="shared" si="21"/>
        <v>0</v>
      </c>
      <c r="BX53" s="132"/>
    </row>
    <row r="54" spans="1:76" ht="14.25" customHeight="1" x14ac:dyDescent="0.25">
      <c r="A54" s="132"/>
      <c r="B54" s="179">
        <v>46068</v>
      </c>
      <c r="C54" s="133"/>
      <c r="D54" s="134"/>
      <c r="E54" s="135"/>
      <c r="F54" s="135"/>
      <c r="G54" s="147">
        <f t="shared" si="13"/>
        <v>0</v>
      </c>
      <c r="H54" s="144"/>
      <c r="I54" s="633"/>
      <c r="J54" s="143"/>
      <c r="K54" s="143"/>
      <c r="L54" s="145"/>
      <c r="M54" s="143"/>
      <c r="N54" s="143"/>
      <c r="O54" s="122"/>
      <c r="P54" s="143"/>
      <c r="Q54" s="143"/>
      <c r="R54" s="143"/>
      <c r="S54" s="143"/>
      <c r="T54" s="143"/>
      <c r="U54" s="103">
        <f t="shared" si="14"/>
        <v>0</v>
      </c>
      <c r="V54" s="136"/>
      <c r="W54" s="136"/>
      <c r="X54" s="136"/>
      <c r="Y54" s="122"/>
      <c r="Z54" s="122"/>
      <c r="AA54" s="143"/>
      <c r="AB54" s="143"/>
      <c r="AC54" s="143"/>
      <c r="AD54" s="143"/>
      <c r="AE54" s="143"/>
      <c r="AF54" s="143"/>
      <c r="AG54" s="143"/>
      <c r="AH54" s="143"/>
      <c r="AI54" s="143"/>
      <c r="AJ54" s="103">
        <f t="shared" si="15"/>
        <v>0</v>
      </c>
      <c r="AK54" s="134"/>
      <c r="AL54" s="134"/>
      <c r="AM54" s="136"/>
      <c r="AN54" s="105">
        <f t="shared" si="16"/>
        <v>0</v>
      </c>
      <c r="AO54" s="145"/>
      <c r="AP54" s="143"/>
      <c r="AQ54" s="143"/>
      <c r="AR54" s="143"/>
      <c r="AS54" s="149"/>
      <c r="AT54" s="621">
        <f t="shared" si="17"/>
        <v>0</v>
      </c>
      <c r="AU54" s="1553"/>
      <c r="AV54" s="1690"/>
      <c r="AW54" s="1690"/>
      <c r="AX54" s="1690"/>
      <c r="AY54" s="1690"/>
      <c r="AZ54" s="1688"/>
      <c r="BA54" s="1553"/>
      <c r="BB54" s="1548"/>
      <c r="BC54" s="1548"/>
      <c r="BD54" s="1548"/>
      <c r="BE54" s="1546"/>
      <c r="BF54" s="222">
        <f t="shared" si="18"/>
        <v>0</v>
      </c>
      <c r="BG54" s="140">
        <f t="shared" si="19"/>
        <v>0</v>
      </c>
      <c r="BH54" s="132"/>
      <c r="BI54" s="140">
        <f t="shared" si="20"/>
        <v>0</v>
      </c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30">
        <f t="shared" si="21"/>
        <v>0</v>
      </c>
      <c r="BX54" s="132"/>
    </row>
    <row r="55" spans="1:76" ht="14.25" customHeight="1" x14ac:dyDescent="0.25">
      <c r="A55" s="132"/>
      <c r="B55" s="179">
        <v>46069</v>
      </c>
      <c r="C55" s="133"/>
      <c r="D55" s="134"/>
      <c r="E55" s="135"/>
      <c r="F55" s="135"/>
      <c r="G55" s="147">
        <f t="shared" si="13"/>
        <v>0</v>
      </c>
      <c r="H55" s="144"/>
      <c r="I55" s="633"/>
      <c r="J55" s="143"/>
      <c r="K55" s="145"/>
      <c r="L55" s="143"/>
      <c r="M55" s="140"/>
      <c r="N55" s="143"/>
      <c r="O55" s="122"/>
      <c r="P55" s="143"/>
      <c r="Q55" s="143"/>
      <c r="R55" s="143"/>
      <c r="S55" s="143"/>
      <c r="T55" s="143"/>
      <c r="U55" s="103">
        <f t="shared" si="14"/>
        <v>0</v>
      </c>
      <c r="V55" s="134"/>
      <c r="W55" s="136"/>
      <c r="X55" s="136"/>
      <c r="Y55" s="122"/>
      <c r="Z55" s="122"/>
      <c r="AA55" s="143"/>
      <c r="AB55" s="143"/>
      <c r="AC55" s="143"/>
      <c r="AD55" s="143"/>
      <c r="AE55" s="143"/>
      <c r="AF55" s="143"/>
      <c r="AG55" s="143"/>
      <c r="AH55" s="143"/>
      <c r="AI55" s="143"/>
      <c r="AJ55" s="103">
        <f t="shared" si="15"/>
        <v>0</v>
      </c>
      <c r="AK55" s="134"/>
      <c r="AL55" s="134"/>
      <c r="AM55" s="136"/>
      <c r="AN55" s="105">
        <f t="shared" si="16"/>
        <v>0</v>
      </c>
      <c r="AO55" s="145"/>
      <c r="AP55" s="145"/>
      <c r="AQ55" s="143"/>
      <c r="AR55" s="143"/>
      <c r="AS55" s="146"/>
      <c r="AT55" s="621">
        <f t="shared" si="17"/>
        <v>0</v>
      </c>
      <c r="AU55" s="1553"/>
      <c r="AV55" s="1690"/>
      <c r="AW55" s="1690"/>
      <c r="AX55" s="1690"/>
      <c r="AY55" s="1690"/>
      <c r="AZ55" s="1688"/>
      <c r="BA55" s="1553"/>
      <c r="BB55" s="1548"/>
      <c r="BC55" s="1548"/>
      <c r="BD55" s="1548"/>
      <c r="BE55" s="1546"/>
      <c r="BF55" s="222">
        <f t="shared" si="18"/>
        <v>0</v>
      </c>
      <c r="BG55" s="140">
        <f t="shared" si="19"/>
        <v>0</v>
      </c>
      <c r="BH55" s="132"/>
      <c r="BI55" s="140">
        <f t="shared" si="20"/>
        <v>0</v>
      </c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50"/>
      <c r="BV55" s="141"/>
      <c r="BW55" s="130">
        <f t="shared" si="21"/>
        <v>0</v>
      </c>
      <c r="BX55" s="132"/>
    </row>
    <row r="56" spans="1:76" ht="14.25" customHeight="1" x14ac:dyDescent="0.25">
      <c r="A56" s="132"/>
      <c r="B56" s="179">
        <v>46070</v>
      </c>
      <c r="C56" s="133"/>
      <c r="D56" s="134"/>
      <c r="E56" s="135"/>
      <c r="F56" s="135"/>
      <c r="G56" s="147">
        <f t="shared" si="13"/>
        <v>0</v>
      </c>
      <c r="H56" s="144"/>
      <c r="I56" s="646"/>
      <c r="J56" s="143"/>
      <c r="K56" s="143"/>
      <c r="L56" s="143"/>
      <c r="M56" s="140"/>
      <c r="N56" s="143"/>
      <c r="O56" s="122"/>
      <c r="P56" s="143"/>
      <c r="Q56" s="143"/>
      <c r="R56" s="143"/>
      <c r="S56" s="143"/>
      <c r="T56" s="143"/>
      <c r="U56" s="103">
        <f t="shared" si="14"/>
        <v>0</v>
      </c>
      <c r="V56" s="136"/>
      <c r="W56" s="133"/>
      <c r="X56" s="133"/>
      <c r="Y56" s="122"/>
      <c r="Z56" s="122"/>
      <c r="AA56" s="143"/>
      <c r="AB56" s="143"/>
      <c r="AC56" s="143"/>
      <c r="AD56" s="143"/>
      <c r="AE56" s="143"/>
      <c r="AF56" s="143"/>
      <c r="AG56" s="143"/>
      <c r="AH56" s="143"/>
      <c r="AI56" s="143"/>
      <c r="AJ56" s="103">
        <f t="shared" si="15"/>
        <v>0</v>
      </c>
      <c r="AK56" s="134"/>
      <c r="AL56" s="134"/>
      <c r="AM56" s="136"/>
      <c r="AN56" s="105">
        <f t="shared" si="16"/>
        <v>0</v>
      </c>
      <c r="AO56" s="145"/>
      <c r="AP56" s="143"/>
      <c r="AQ56" s="143"/>
      <c r="AR56" s="143"/>
      <c r="AS56" s="146"/>
      <c r="AT56" s="621">
        <f t="shared" si="17"/>
        <v>0</v>
      </c>
      <c r="AU56" s="1553"/>
      <c r="AV56" s="1690"/>
      <c r="AW56" s="1690"/>
      <c r="AX56" s="1690"/>
      <c r="AY56" s="1690"/>
      <c r="AZ56" s="1688"/>
      <c r="BA56" s="1553"/>
      <c r="BB56" s="1548"/>
      <c r="BC56" s="1548"/>
      <c r="BD56" s="1548"/>
      <c r="BE56" s="1546"/>
      <c r="BF56" s="222">
        <f t="shared" si="18"/>
        <v>0</v>
      </c>
      <c r="BG56" s="140">
        <f t="shared" si="19"/>
        <v>0</v>
      </c>
      <c r="BH56" s="132"/>
      <c r="BI56" s="140">
        <f t="shared" si="20"/>
        <v>0</v>
      </c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30">
        <f t="shared" si="21"/>
        <v>0</v>
      </c>
      <c r="BX56" s="132"/>
    </row>
    <row r="57" spans="1:76" ht="14.25" customHeight="1" x14ac:dyDescent="0.25">
      <c r="A57" s="132"/>
      <c r="B57" s="179">
        <v>46071</v>
      </c>
      <c r="C57" s="133"/>
      <c r="D57" s="134"/>
      <c r="E57" s="135"/>
      <c r="F57" s="135"/>
      <c r="G57" s="147">
        <f t="shared" si="13"/>
        <v>0</v>
      </c>
      <c r="H57" s="199"/>
      <c r="I57" s="634"/>
      <c r="J57" s="143"/>
      <c r="K57" s="145"/>
      <c r="L57" s="143"/>
      <c r="M57" s="140"/>
      <c r="N57" s="143"/>
      <c r="O57" s="122"/>
      <c r="P57" s="143"/>
      <c r="Q57" s="143"/>
      <c r="R57" s="143"/>
      <c r="S57" s="143"/>
      <c r="T57" s="143"/>
      <c r="U57" s="103">
        <f t="shared" si="14"/>
        <v>0</v>
      </c>
      <c r="V57" s="136"/>
      <c r="W57" s="133"/>
      <c r="X57" s="133"/>
      <c r="Y57" s="122"/>
      <c r="Z57" s="122"/>
      <c r="AA57" s="143"/>
      <c r="AB57" s="143"/>
      <c r="AC57" s="143"/>
      <c r="AD57" s="143"/>
      <c r="AE57" s="143"/>
      <c r="AF57" s="143"/>
      <c r="AG57" s="143"/>
      <c r="AH57" s="143"/>
      <c r="AI57" s="143"/>
      <c r="AJ57" s="103">
        <f t="shared" si="15"/>
        <v>0</v>
      </c>
      <c r="AK57" s="134"/>
      <c r="AL57" s="134"/>
      <c r="AM57" s="136"/>
      <c r="AN57" s="105">
        <f t="shared" si="16"/>
        <v>0</v>
      </c>
      <c r="AO57" s="145"/>
      <c r="AP57" s="143"/>
      <c r="AQ57" s="143"/>
      <c r="AR57" s="143"/>
      <c r="AS57" s="146"/>
      <c r="AT57" s="621">
        <f t="shared" si="17"/>
        <v>0</v>
      </c>
      <c r="AU57" s="1553"/>
      <c r="AV57" s="1690"/>
      <c r="AW57" s="1690"/>
      <c r="AX57" s="1690"/>
      <c r="AY57" s="1690"/>
      <c r="AZ57" s="1688"/>
      <c r="BA57" s="1553"/>
      <c r="BB57" s="1548"/>
      <c r="BC57" s="1548"/>
      <c r="BD57" s="1548"/>
      <c r="BE57" s="1546"/>
      <c r="BF57" s="222">
        <f t="shared" si="18"/>
        <v>0</v>
      </c>
      <c r="BG57" s="140">
        <f t="shared" si="19"/>
        <v>0</v>
      </c>
      <c r="BH57" s="132"/>
      <c r="BI57" s="140">
        <f t="shared" si="20"/>
        <v>0</v>
      </c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50"/>
      <c r="BV57" s="141"/>
      <c r="BW57" s="130">
        <f t="shared" si="21"/>
        <v>0</v>
      </c>
      <c r="BX57" s="132"/>
    </row>
    <row r="58" spans="1:76" ht="14.25" customHeight="1" x14ac:dyDescent="0.25">
      <c r="A58" s="132"/>
      <c r="B58" s="179">
        <v>46072</v>
      </c>
      <c r="C58" s="133"/>
      <c r="D58" s="134"/>
      <c r="E58" s="135"/>
      <c r="F58" s="135"/>
      <c r="G58" s="147">
        <f t="shared" si="13"/>
        <v>0</v>
      </c>
      <c r="H58" s="144"/>
      <c r="I58" s="633"/>
      <c r="J58" s="143"/>
      <c r="K58" s="145"/>
      <c r="L58" s="143"/>
      <c r="M58" s="143"/>
      <c r="N58" s="143"/>
      <c r="O58" s="122"/>
      <c r="P58" s="143"/>
      <c r="Q58" s="143"/>
      <c r="R58" s="143"/>
      <c r="S58" s="143"/>
      <c r="T58" s="143"/>
      <c r="U58" s="103">
        <f t="shared" si="14"/>
        <v>0</v>
      </c>
      <c r="V58" s="143"/>
      <c r="W58" s="144"/>
      <c r="X58" s="133"/>
      <c r="Y58" s="122"/>
      <c r="Z58" s="122"/>
      <c r="AA58" s="143"/>
      <c r="AB58" s="143"/>
      <c r="AC58" s="143"/>
      <c r="AD58" s="143"/>
      <c r="AE58" s="143"/>
      <c r="AF58" s="143"/>
      <c r="AG58" s="143"/>
      <c r="AH58" s="143"/>
      <c r="AI58" s="143"/>
      <c r="AJ58" s="103">
        <f t="shared" si="15"/>
        <v>0</v>
      </c>
      <c r="AK58" s="134"/>
      <c r="AL58" s="134"/>
      <c r="AM58" s="136"/>
      <c r="AN58" s="105">
        <f t="shared" si="16"/>
        <v>0</v>
      </c>
      <c r="AO58" s="145"/>
      <c r="AP58" s="143"/>
      <c r="AQ58" s="143"/>
      <c r="AR58" s="143"/>
      <c r="AS58" s="146"/>
      <c r="AT58" s="621">
        <f t="shared" si="17"/>
        <v>0</v>
      </c>
      <c r="AU58" s="1553"/>
      <c r="AV58" s="1690"/>
      <c r="AW58" s="1690"/>
      <c r="AX58" s="1690"/>
      <c r="AY58" s="1690"/>
      <c r="AZ58" s="1688"/>
      <c r="BA58" s="1553"/>
      <c r="BB58" s="1548"/>
      <c r="BC58" s="1548"/>
      <c r="BD58" s="1548"/>
      <c r="BE58" s="1546"/>
      <c r="BF58" s="222">
        <f t="shared" si="18"/>
        <v>0</v>
      </c>
      <c r="BG58" s="140">
        <f t="shared" si="19"/>
        <v>0</v>
      </c>
      <c r="BH58" s="132"/>
      <c r="BI58" s="140">
        <f t="shared" si="20"/>
        <v>0</v>
      </c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30">
        <f t="shared" si="21"/>
        <v>0</v>
      </c>
      <c r="BX58" s="132"/>
    </row>
    <row r="59" spans="1:76" ht="14.25" customHeight="1" x14ac:dyDescent="0.25">
      <c r="A59" s="132"/>
      <c r="B59" s="179">
        <v>46073</v>
      </c>
      <c r="C59" s="133"/>
      <c r="D59" s="134"/>
      <c r="E59" s="135"/>
      <c r="F59" s="135"/>
      <c r="G59" s="147">
        <f t="shared" si="13"/>
        <v>0</v>
      </c>
      <c r="H59" s="199"/>
      <c r="I59" s="633"/>
      <c r="J59" s="663"/>
      <c r="K59" s="143"/>
      <c r="L59" s="143"/>
      <c r="M59" s="143"/>
      <c r="N59" s="143"/>
      <c r="O59" s="136"/>
      <c r="P59" s="143"/>
      <c r="Q59" s="143"/>
      <c r="R59" s="143"/>
      <c r="S59" s="143"/>
      <c r="T59" s="143"/>
      <c r="U59" s="103">
        <f t="shared" si="14"/>
        <v>0</v>
      </c>
      <c r="V59" s="143"/>
      <c r="W59" s="143"/>
      <c r="X59" s="136"/>
      <c r="Y59" s="136"/>
      <c r="Z59" s="136"/>
      <c r="AA59" s="143"/>
      <c r="AB59" s="143"/>
      <c r="AC59" s="143"/>
      <c r="AD59" s="143"/>
      <c r="AE59" s="143"/>
      <c r="AF59" s="143"/>
      <c r="AG59" s="143"/>
      <c r="AH59" s="143"/>
      <c r="AI59" s="143"/>
      <c r="AJ59" s="103">
        <f t="shared" si="15"/>
        <v>0</v>
      </c>
      <c r="AK59" s="134"/>
      <c r="AL59" s="134"/>
      <c r="AM59" s="136"/>
      <c r="AN59" s="105">
        <f t="shared" si="16"/>
        <v>0</v>
      </c>
      <c r="AO59" s="145"/>
      <c r="AP59" s="143"/>
      <c r="AQ59" s="143"/>
      <c r="AR59" s="143"/>
      <c r="AS59" s="149"/>
      <c r="AT59" s="621">
        <f t="shared" si="17"/>
        <v>0</v>
      </c>
      <c r="AU59" s="1553"/>
      <c r="AV59" s="1690"/>
      <c r="AW59" s="1690"/>
      <c r="AX59" s="1690"/>
      <c r="AY59" s="1690"/>
      <c r="AZ59" s="1688"/>
      <c r="BA59" s="1553"/>
      <c r="BB59" s="1548"/>
      <c r="BC59" s="1548"/>
      <c r="BD59" s="1548"/>
      <c r="BE59" s="1546"/>
      <c r="BF59" s="222">
        <f t="shared" si="18"/>
        <v>0</v>
      </c>
      <c r="BG59" s="140">
        <f t="shared" si="19"/>
        <v>0</v>
      </c>
      <c r="BH59" s="132"/>
      <c r="BI59" s="140">
        <f t="shared" si="20"/>
        <v>0</v>
      </c>
      <c r="BJ59" s="141"/>
      <c r="BK59" s="141"/>
      <c r="BL59" s="141"/>
      <c r="BM59" s="141"/>
      <c r="BN59" s="141"/>
      <c r="BO59" s="141"/>
      <c r="BP59" s="141"/>
      <c r="BQ59" s="141"/>
      <c r="BR59" s="152"/>
      <c r="BS59" s="141"/>
      <c r="BT59" s="141"/>
      <c r="BU59" s="150"/>
      <c r="BV59" s="141"/>
      <c r="BW59" s="130">
        <f t="shared" si="21"/>
        <v>0</v>
      </c>
      <c r="BX59" s="132"/>
    </row>
    <row r="60" spans="1:76" ht="14.25" customHeight="1" x14ac:dyDescent="0.25">
      <c r="A60" s="132"/>
      <c r="B60" s="179">
        <v>46074</v>
      </c>
      <c r="C60" s="133"/>
      <c r="D60" s="134"/>
      <c r="E60" s="135"/>
      <c r="F60" s="135"/>
      <c r="G60" s="147">
        <f t="shared" si="13"/>
        <v>0</v>
      </c>
      <c r="H60" s="199"/>
      <c r="I60" s="633"/>
      <c r="J60" s="143"/>
      <c r="K60" s="143"/>
      <c r="L60" s="143"/>
      <c r="M60" s="143"/>
      <c r="N60" s="143"/>
      <c r="O60" s="122"/>
      <c r="P60" s="143"/>
      <c r="Q60" s="143"/>
      <c r="R60" s="143"/>
      <c r="S60" s="143"/>
      <c r="T60" s="143"/>
      <c r="U60" s="103">
        <f t="shared" si="14"/>
        <v>0</v>
      </c>
      <c r="V60" s="143"/>
      <c r="W60" s="144"/>
      <c r="X60" s="133"/>
      <c r="Y60" s="122"/>
      <c r="Z60" s="122"/>
      <c r="AA60" s="143"/>
      <c r="AB60" s="143"/>
      <c r="AC60" s="143"/>
      <c r="AD60" s="143"/>
      <c r="AE60" s="143"/>
      <c r="AF60" s="143"/>
      <c r="AG60" s="143"/>
      <c r="AH60" s="143"/>
      <c r="AI60" s="143"/>
      <c r="AJ60" s="103">
        <f t="shared" si="15"/>
        <v>0</v>
      </c>
      <c r="AK60" s="134"/>
      <c r="AL60" s="134"/>
      <c r="AM60" s="136"/>
      <c r="AN60" s="105">
        <f t="shared" si="16"/>
        <v>0</v>
      </c>
      <c r="AO60" s="145"/>
      <c r="AP60" s="143"/>
      <c r="AQ60" s="143"/>
      <c r="AR60" s="143"/>
      <c r="AS60" s="146"/>
      <c r="AT60" s="621">
        <f t="shared" si="17"/>
        <v>0</v>
      </c>
      <c r="AU60" s="1553"/>
      <c r="AV60" s="1690"/>
      <c r="AW60" s="1690"/>
      <c r="AX60" s="1690"/>
      <c r="AY60" s="1690"/>
      <c r="AZ60" s="1688"/>
      <c r="BA60" s="1553"/>
      <c r="BB60" s="1548"/>
      <c r="BC60" s="1548"/>
      <c r="BD60" s="1548"/>
      <c r="BE60" s="1546"/>
      <c r="BF60" s="222">
        <f t="shared" si="18"/>
        <v>0</v>
      </c>
      <c r="BG60" s="140">
        <f t="shared" si="19"/>
        <v>0</v>
      </c>
      <c r="BH60" s="132"/>
      <c r="BI60" s="140">
        <f t="shared" si="20"/>
        <v>0</v>
      </c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50"/>
      <c r="BW60" s="130">
        <f t="shared" si="21"/>
        <v>0</v>
      </c>
      <c r="BX60" s="132"/>
    </row>
    <row r="61" spans="1:76" ht="14.25" customHeight="1" x14ac:dyDescent="0.25">
      <c r="A61" s="132"/>
      <c r="B61" s="179">
        <v>46075</v>
      </c>
      <c r="C61" s="133"/>
      <c r="D61" s="134"/>
      <c r="E61" s="135"/>
      <c r="F61" s="135"/>
      <c r="G61" s="147">
        <f t="shared" si="13"/>
        <v>0</v>
      </c>
      <c r="H61" s="144"/>
      <c r="I61" s="633"/>
      <c r="J61" s="143"/>
      <c r="K61" s="145"/>
      <c r="L61" s="143"/>
      <c r="M61" s="140"/>
      <c r="N61" s="143"/>
      <c r="O61" s="122"/>
      <c r="P61" s="143"/>
      <c r="Q61" s="143"/>
      <c r="R61" s="143"/>
      <c r="S61" s="143"/>
      <c r="T61" s="143"/>
      <c r="U61" s="103">
        <f t="shared" si="14"/>
        <v>0</v>
      </c>
      <c r="V61" s="140"/>
      <c r="W61" s="457"/>
      <c r="X61" s="133"/>
      <c r="Y61" s="122"/>
      <c r="Z61" s="122"/>
      <c r="AA61" s="143"/>
      <c r="AB61" s="143"/>
      <c r="AC61" s="143"/>
      <c r="AD61" s="143"/>
      <c r="AE61" s="143"/>
      <c r="AF61" s="143"/>
      <c r="AG61" s="143"/>
      <c r="AH61" s="143"/>
      <c r="AI61" s="143"/>
      <c r="AJ61" s="103">
        <f t="shared" si="15"/>
        <v>0</v>
      </c>
      <c r="AK61" s="134"/>
      <c r="AL61" s="134"/>
      <c r="AM61" s="136"/>
      <c r="AN61" s="105">
        <f t="shared" si="16"/>
        <v>0</v>
      </c>
      <c r="AO61" s="145"/>
      <c r="AP61" s="143"/>
      <c r="AQ61" s="143"/>
      <c r="AR61" s="143"/>
      <c r="AS61" s="146"/>
      <c r="AT61" s="621">
        <f t="shared" si="17"/>
        <v>0</v>
      </c>
      <c r="AU61" s="1553"/>
      <c r="AV61" s="1690"/>
      <c r="AW61" s="1690"/>
      <c r="AX61" s="1690"/>
      <c r="AY61" s="1690"/>
      <c r="AZ61" s="1688"/>
      <c r="BA61" s="1553"/>
      <c r="BB61" s="1548"/>
      <c r="BC61" s="1548"/>
      <c r="BD61" s="1548"/>
      <c r="BE61" s="1546"/>
      <c r="BF61" s="222">
        <f t="shared" si="18"/>
        <v>0</v>
      </c>
      <c r="BG61" s="140">
        <f t="shared" si="19"/>
        <v>0</v>
      </c>
      <c r="BH61" s="132"/>
      <c r="BI61" s="140">
        <f t="shared" si="20"/>
        <v>0</v>
      </c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30">
        <f t="shared" si="21"/>
        <v>0</v>
      </c>
      <c r="BX61" s="132"/>
    </row>
    <row r="62" spans="1:76" ht="14.25" customHeight="1" x14ac:dyDescent="0.25">
      <c r="A62" s="132"/>
      <c r="B62" s="179">
        <v>46076</v>
      </c>
      <c r="C62" s="133"/>
      <c r="D62" s="134"/>
      <c r="E62" s="135"/>
      <c r="F62" s="135"/>
      <c r="G62" s="147">
        <f t="shared" si="13"/>
        <v>0</v>
      </c>
      <c r="H62" s="144"/>
      <c r="I62" s="634"/>
      <c r="J62" s="143"/>
      <c r="K62" s="145"/>
      <c r="L62" s="143"/>
      <c r="M62" s="140"/>
      <c r="N62" s="143"/>
      <c r="O62" s="122"/>
      <c r="P62" s="143"/>
      <c r="Q62" s="143"/>
      <c r="R62" s="143"/>
      <c r="S62" s="143"/>
      <c r="T62" s="143"/>
      <c r="U62" s="103">
        <f t="shared" si="14"/>
        <v>0</v>
      </c>
      <c r="V62" s="140"/>
      <c r="W62" s="457"/>
      <c r="X62" s="133"/>
      <c r="Y62" s="122"/>
      <c r="Z62" s="122"/>
      <c r="AA62" s="143"/>
      <c r="AB62" s="143"/>
      <c r="AC62" s="143"/>
      <c r="AD62" s="143"/>
      <c r="AE62" s="143"/>
      <c r="AF62" s="143"/>
      <c r="AG62" s="143"/>
      <c r="AH62" s="143"/>
      <c r="AI62" s="143"/>
      <c r="AJ62" s="103">
        <f t="shared" si="15"/>
        <v>0</v>
      </c>
      <c r="AK62" s="134"/>
      <c r="AL62" s="134"/>
      <c r="AM62" s="136"/>
      <c r="AN62" s="105">
        <f t="shared" si="16"/>
        <v>0</v>
      </c>
      <c r="AO62" s="145"/>
      <c r="AP62" s="143"/>
      <c r="AQ62" s="143"/>
      <c r="AR62" s="143"/>
      <c r="AS62" s="149"/>
      <c r="AT62" s="621">
        <f t="shared" si="17"/>
        <v>0</v>
      </c>
      <c r="AU62" s="1553"/>
      <c r="AV62" s="1690"/>
      <c r="AW62" s="1690"/>
      <c r="AX62" s="1690"/>
      <c r="AY62" s="1690"/>
      <c r="AZ62" s="1688"/>
      <c r="BA62" s="1553"/>
      <c r="BB62" s="1548"/>
      <c r="BC62" s="1548"/>
      <c r="BD62" s="1548"/>
      <c r="BE62" s="1546"/>
      <c r="BF62" s="222">
        <f t="shared" si="18"/>
        <v>0</v>
      </c>
      <c r="BG62" s="140">
        <f t="shared" si="19"/>
        <v>0</v>
      </c>
      <c r="BH62" s="132"/>
      <c r="BI62" s="140">
        <f t="shared" si="20"/>
        <v>0</v>
      </c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50"/>
      <c r="BV62" s="141"/>
      <c r="BW62" s="130">
        <f t="shared" si="21"/>
        <v>0</v>
      </c>
      <c r="BX62" s="132"/>
    </row>
    <row r="63" spans="1:76" ht="14.25" customHeight="1" x14ac:dyDescent="0.25">
      <c r="A63" s="132"/>
      <c r="B63" s="179">
        <v>46077</v>
      </c>
      <c r="C63" s="133"/>
      <c r="D63" s="134"/>
      <c r="E63" s="135"/>
      <c r="F63" s="135"/>
      <c r="G63" s="147">
        <f t="shared" si="13"/>
        <v>0</v>
      </c>
      <c r="H63" s="199"/>
      <c r="I63" s="646"/>
      <c r="J63" s="143"/>
      <c r="K63" s="145"/>
      <c r="L63" s="143"/>
      <c r="M63" s="143"/>
      <c r="N63" s="143"/>
      <c r="O63" s="122"/>
      <c r="P63" s="143"/>
      <c r="Q63" s="143"/>
      <c r="R63" s="143"/>
      <c r="S63" s="143"/>
      <c r="T63" s="143"/>
      <c r="U63" s="103">
        <f t="shared" si="14"/>
        <v>0</v>
      </c>
      <c r="V63" s="143"/>
      <c r="W63" s="144"/>
      <c r="X63" s="133"/>
      <c r="Y63" s="122"/>
      <c r="Z63" s="122"/>
      <c r="AA63" s="143"/>
      <c r="AB63" s="143"/>
      <c r="AC63" s="143"/>
      <c r="AD63" s="143"/>
      <c r="AE63" s="143"/>
      <c r="AF63" s="143"/>
      <c r="AG63" s="143"/>
      <c r="AH63" s="143"/>
      <c r="AI63" s="143"/>
      <c r="AJ63" s="103">
        <f t="shared" si="15"/>
        <v>0</v>
      </c>
      <c r="AK63" s="134"/>
      <c r="AL63" s="134"/>
      <c r="AM63" s="136"/>
      <c r="AN63" s="105">
        <f t="shared" si="16"/>
        <v>0</v>
      </c>
      <c r="AO63" s="145"/>
      <c r="AP63" s="143"/>
      <c r="AQ63" s="143"/>
      <c r="AR63" s="143"/>
      <c r="AS63" s="146"/>
      <c r="AT63" s="621">
        <f t="shared" si="17"/>
        <v>0</v>
      </c>
      <c r="AU63" s="1553"/>
      <c r="AV63" s="1690"/>
      <c r="AW63" s="1690"/>
      <c r="AX63" s="1690"/>
      <c r="AY63" s="1690"/>
      <c r="AZ63" s="1688"/>
      <c r="BA63" s="1553"/>
      <c r="BB63" s="1548"/>
      <c r="BC63" s="1548"/>
      <c r="BD63" s="1548"/>
      <c r="BE63" s="1546"/>
      <c r="BF63" s="222">
        <f t="shared" si="18"/>
        <v>0</v>
      </c>
      <c r="BG63" s="140">
        <f t="shared" si="19"/>
        <v>0</v>
      </c>
      <c r="BH63" s="132"/>
      <c r="BI63" s="140">
        <f t="shared" si="20"/>
        <v>0</v>
      </c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30">
        <f t="shared" si="21"/>
        <v>0</v>
      </c>
      <c r="BX63" s="132"/>
    </row>
    <row r="64" spans="1:76" ht="14.25" customHeight="1" x14ac:dyDescent="0.25">
      <c r="A64" s="132"/>
      <c r="B64" s="179">
        <v>46078</v>
      </c>
      <c r="C64" s="133"/>
      <c r="D64" s="134"/>
      <c r="E64" s="135"/>
      <c r="F64" s="135"/>
      <c r="G64" s="147">
        <f t="shared" si="13"/>
        <v>0</v>
      </c>
      <c r="H64" s="199"/>
      <c r="I64" s="634"/>
      <c r="J64" s="143"/>
      <c r="K64" s="145"/>
      <c r="L64" s="143"/>
      <c r="M64" s="143"/>
      <c r="N64" s="143"/>
      <c r="O64" s="122"/>
      <c r="P64" s="143"/>
      <c r="Q64" s="143"/>
      <c r="R64" s="143"/>
      <c r="S64" s="143"/>
      <c r="T64" s="143"/>
      <c r="U64" s="103">
        <f t="shared" si="14"/>
        <v>0</v>
      </c>
      <c r="V64" s="143"/>
      <c r="W64" s="144"/>
      <c r="X64" s="133"/>
      <c r="Y64" s="122"/>
      <c r="Z64" s="122"/>
      <c r="AA64" s="143"/>
      <c r="AB64" s="143"/>
      <c r="AC64" s="143"/>
      <c r="AD64" s="143"/>
      <c r="AE64" s="143"/>
      <c r="AF64" s="143"/>
      <c r="AG64" s="143"/>
      <c r="AH64" s="143"/>
      <c r="AI64" s="143"/>
      <c r="AJ64" s="103">
        <f t="shared" si="15"/>
        <v>0</v>
      </c>
      <c r="AK64" s="134"/>
      <c r="AL64" s="134"/>
      <c r="AM64" s="136"/>
      <c r="AN64" s="105">
        <f t="shared" si="16"/>
        <v>0</v>
      </c>
      <c r="AO64" s="145"/>
      <c r="AP64" s="143"/>
      <c r="AQ64" s="143"/>
      <c r="AR64" s="143"/>
      <c r="AS64" s="149"/>
      <c r="AT64" s="621">
        <f t="shared" si="17"/>
        <v>0</v>
      </c>
      <c r="AU64" s="1553"/>
      <c r="AV64" s="1690"/>
      <c r="AW64" s="1690"/>
      <c r="AX64" s="1690"/>
      <c r="AY64" s="1690"/>
      <c r="AZ64" s="1688"/>
      <c r="BA64" s="1553"/>
      <c r="BB64" s="1548"/>
      <c r="BC64" s="1548"/>
      <c r="BD64" s="1548"/>
      <c r="BE64" s="1546"/>
      <c r="BF64" s="222">
        <f t="shared" si="18"/>
        <v>0</v>
      </c>
      <c r="BG64" s="140">
        <f t="shared" si="19"/>
        <v>0</v>
      </c>
      <c r="BH64" s="132"/>
      <c r="BI64" s="140">
        <f t="shared" si="20"/>
        <v>0</v>
      </c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50"/>
      <c r="BV64" s="141"/>
      <c r="BW64" s="130">
        <f t="shared" si="21"/>
        <v>0</v>
      </c>
      <c r="BX64" s="132"/>
    </row>
    <row r="65" spans="1:76" ht="14.25" customHeight="1" x14ac:dyDescent="0.25">
      <c r="A65" s="132"/>
      <c r="B65" s="179">
        <v>46079</v>
      </c>
      <c r="C65" s="133"/>
      <c r="D65" s="134"/>
      <c r="E65" s="135"/>
      <c r="F65" s="135"/>
      <c r="G65" s="147">
        <f t="shared" si="13"/>
        <v>0</v>
      </c>
      <c r="H65" s="144"/>
      <c r="I65" s="634"/>
      <c r="J65" s="143"/>
      <c r="K65" s="145"/>
      <c r="L65" s="143"/>
      <c r="M65" s="143"/>
      <c r="N65" s="143"/>
      <c r="O65" s="122"/>
      <c r="P65" s="143"/>
      <c r="Q65" s="143"/>
      <c r="R65" s="143"/>
      <c r="S65" s="143"/>
      <c r="T65" s="143"/>
      <c r="U65" s="103">
        <f t="shared" si="14"/>
        <v>0</v>
      </c>
      <c r="V65" s="143"/>
      <c r="W65" s="144"/>
      <c r="X65" s="133"/>
      <c r="Y65" s="122"/>
      <c r="Z65" s="122"/>
      <c r="AA65" s="143"/>
      <c r="AB65" s="143"/>
      <c r="AC65" s="143"/>
      <c r="AD65" s="143"/>
      <c r="AE65" s="143"/>
      <c r="AF65" s="143"/>
      <c r="AG65" s="143"/>
      <c r="AH65" s="143"/>
      <c r="AI65" s="143"/>
      <c r="AJ65" s="103">
        <f t="shared" si="15"/>
        <v>0</v>
      </c>
      <c r="AK65" s="134"/>
      <c r="AL65" s="134"/>
      <c r="AM65" s="136"/>
      <c r="AN65" s="105">
        <f t="shared" si="16"/>
        <v>0</v>
      </c>
      <c r="AO65" s="145"/>
      <c r="AP65" s="143"/>
      <c r="AQ65" s="143"/>
      <c r="AR65" s="143"/>
      <c r="AS65" s="149"/>
      <c r="AT65" s="621">
        <f t="shared" si="17"/>
        <v>0</v>
      </c>
      <c r="AU65" s="1553"/>
      <c r="AV65" s="1690"/>
      <c r="AW65" s="1690"/>
      <c r="AX65" s="1690"/>
      <c r="AY65" s="1690"/>
      <c r="AZ65" s="1688"/>
      <c r="BA65" s="1553"/>
      <c r="BB65" s="1548"/>
      <c r="BC65" s="1548"/>
      <c r="BD65" s="1548"/>
      <c r="BE65" s="1546"/>
      <c r="BF65" s="222">
        <f t="shared" si="18"/>
        <v>0</v>
      </c>
      <c r="BG65" s="140">
        <f t="shared" si="19"/>
        <v>0</v>
      </c>
      <c r="BH65" s="132"/>
      <c r="BI65" s="140">
        <f t="shared" si="20"/>
        <v>0</v>
      </c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30">
        <f t="shared" si="21"/>
        <v>0</v>
      </c>
      <c r="BX65" s="132"/>
    </row>
    <row r="66" spans="1:76" ht="14.25" customHeight="1" x14ac:dyDescent="0.25">
      <c r="A66" s="132"/>
      <c r="B66" s="179">
        <v>46080</v>
      </c>
      <c r="C66" s="133"/>
      <c r="D66" s="134"/>
      <c r="E66" s="135"/>
      <c r="F66" s="135"/>
      <c r="G66" s="147">
        <f t="shared" si="13"/>
        <v>0</v>
      </c>
      <c r="H66" s="633"/>
      <c r="I66" s="145"/>
      <c r="J66" s="143"/>
      <c r="K66" s="145"/>
      <c r="L66" s="143"/>
      <c r="M66" s="143"/>
      <c r="N66" s="143"/>
      <c r="O66" s="122"/>
      <c r="P66" s="143"/>
      <c r="Q66" s="143"/>
      <c r="R66" s="143"/>
      <c r="S66" s="143"/>
      <c r="T66" s="143"/>
      <c r="U66" s="103">
        <f t="shared" si="14"/>
        <v>0</v>
      </c>
      <c r="V66" s="143"/>
      <c r="W66" s="144"/>
      <c r="X66" s="133"/>
      <c r="Y66" s="122"/>
      <c r="Z66" s="122"/>
      <c r="AA66" s="143"/>
      <c r="AB66" s="143"/>
      <c r="AC66" s="143"/>
      <c r="AD66" s="143"/>
      <c r="AE66" s="143"/>
      <c r="AF66" s="143"/>
      <c r="AG66" s="143"/>
      <c r="AH66" s="143"/>
      <c r="AI66" s="143"/>
      <c r="AJ66" s="103">
        <f t="shared" si="15"/>
        <v>0</v>
      </c>
      <c r="AK66" s="134"/>
      <c r="AL66" s="134"/>
      <c r="AM66" s="136"/>
      <c r="AN66" s="105">
        <f t="shared" si="16"/>
        <v>0</v>
      </c>
      <c r="AO66" s="145"/>
      <c r="AP66" s="143"/>
      <c r="AQ66" s="143"/>
      <c r="AR66" s="143"/>
      <c r="AS66" s="149"/>
      <c r="AT66" s="621">
        <f t="shared" si="17"/>
        <v>0</v>
      </c>
      <c r="AU66" s="1553"/>
      <c r="AV66" s="1690"/>
      <c r="AW66" s="1690"/>
      <c r="AX66" s="1690"/>
      <c r="AY66" s="1690"/>
      <c r="AZ66" s="1688"/>
      <c r="BA66" s="1553"/>
      <c r="BB66" s="1548"/>
      <c r="BC66" s="1548"/>
      <c r="BD66" s="1548"/>
      <c r="BE66" s="1546"/>
      <c r="BF66" s="222">
        <f t="shared" si="18"/>
        <v>0</v>
      </c>
      <c r="BG66" s="140">
        <f t="shared" si="19"/>
        <v>0</v>
      </c>
      <c r="BH66" s="132"/>
      <c r="BI66" s="140">
        <f t="shared" si="20"/>
        <v>0</v>
      </c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30">
        <f t="shared" si="21"/>
        <v>0</v>
      </c>
      <c r="BX66" s="132"/>
    </row>
    <row r="67" spans="1:76" ht="14.25" customHeight="1" x14ac:dyDescent="0.25">
      <c r="A67" s="132"/>
      <c r="B67" s="179">
        <v>46081</v>
      </c>
      <c r="C67" s="133"/>
      <c r="D67" s="134"/>
      <c r="E67" s="135"/>
      <c r="F67" s="135"/>
      <c r="G67" s="147">
        <f t="shared" si="13"/>
        <v>0</v>
      </c>
      <c r="H67" s="199"/>
      <c r="I67" s="633"/>
      <c r="J67" s="143"/>
      <c r="K67" s="145"/>
      <c r="L67" s="143"/>
      <c r="M67" s="143"/>
      <c r="N67" s="143"/>
      <c r="O67" s="132"/>
      <c r="P67" s="143"/>
      <c r="Q67" s="143"/>
      <c r="R67" s="143"/>
      <c r="S67" s="143"/>
      <c r="T67" s="143"/>
      <c r="U67" s="103">
        <f t="shared" si="14"/>
        <v>0</v>
      </c>
      <c r="V67" s="143"/>
      <c r="W67" s="144"/>
      <c r="X67" s="133"/>
      <c r="Y67" s="132"/>
      <c r="Z67" s="132"/>
      <c r="AA67" s="143"/>
      <c r="AB67" s="143"/>
      <c r="AC67" s="143"/>
      <c r="AD67" s="143"/>
      <c r="AE67" s="143"/>
      <c r="AF67" s="143"/>
      <c r="AG67" s="143"/>
      <c r="AH67" s="143"/>
      <c r="AI67" s="143"/>
      <c r="AJ67" s="103">
        <f t="shared" si="15"/>
        <v>0</v>
      </c>
      <c r="AK67" s="134"/>
      <c r="AL67" s="134"/>
      <c r="AM67" s="136"/>
      <c r="AN67" s="105">
        <f t="shared" si="16"/>
        <v>0</v>
      </c>
      <c r="AO67" s="145"/>
      <c r="AP67" s="143"/>
      <c r="AQ67" s="143"/>
      <c r="AR67" s="143"/>
      <c r="AS67" s="146"/>
      <c r="AT67" s="621">
        <f t="shared" si="17"/>
        <v>0</v>
      </c>
      <c r="AU67" s="1553"/>
      <c r="AV67" s="1690"/>
      <c r="AW67" s="1690"/>
      <c r="AX67" s="1690"/>
      <c r="AY67" s="1690"/>
      <c r="AZ67" s="1688"/>
      <c r="BA67" s="1690"/>
      <c r="BB67" s="1548"/>
      <c r="BC67" s="1548"/>
      <c r="BD67" s="1548"/>
      <c r="BE67" s="1546"/>
      <c r="BF67" s="222">
        <f t="shared" si="18"/>
        <v>0</v>
      </c>
      <c r="BG67" s="140">
        <f t="shared" si="19"/>
        <v>0</v>
      </c>
      <c r="BH67" s="132"/>
      <c r="BI67" s="140">
        <f t="shared" si="20"/>
        <v>0</v>
      </c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50"/>
      <c r="BV67" s="141"/>
      <c r="BW67" s="130">
        <f t="shared" si="21"/>
        <v>0</v>
      </c>
      <c r="BX67" s="132"/>
    </row>
    <row r="68" spans="1:76" ht="14.25" customHeight="1" x14ac:dyDescent="0.25">
      <c r="A68" s="132"/>
      <c r="B68" s="197"/>
      <c r="C68" s="133"/>
      <c r="D68" s="136"/>
      <c r="E68" s="135"/>
      <c r="F68" s="135"/>
      <c r="G68" s="147">
        <f t="shared" si="13"/>
        <v>0</v>
      </c>
      <c r="H68" s="144"/>
      <c r="I68" s="633"/>
      <c r="J68" s="143"/>
      <c r="K68" s="143"/>
      <c r="L68" s="143"/>
      <c r="M68" s="143"/>
      <c r="N68" s="143"/>
      <c r="O68" s="132"/>
      <c r="P68" s="143"/>
      <c r="Q68" s="143"/>
      <c r="R68" s="143"/>
      <c r="S68" s="143"/>
      <c r="T68" s="143"/>
      <c r="U68" s="103">
        <f t="shared" si="14"/>
        <v>0</v>
      </c>
      <c r="V68" s="143"/>
      <c r="W68" s="144"/>
      <c r="X68" s="133"/>
      <c r="Y68" s="132"/>
      <c r="Z68" s="132"/>
      <c r="AA68" s="143"/>
      <c r="AB68" s="143"/>
      <c r="AC68" s="143"/>
      <c r="AD68" s="143"/>
      <c r="AE68" s="143"/>
      <c r="AF68" s="143"/>
      <c r="AG68" s="143"/>
      <c r="AH68" s="143"/>
      <c r="AI68" s="143"/>
      <c r="AJ68" s="103">
        <f t="shared" si="15"/>
        <v>0</v>
      </c>
      <c r="AK68" s="136"/>
      <c r="AL68" s="136"/>
      <c r="AM68" s="136"/>
      <c r="AN68" s="105">
        <f t="shared" si="16"/>
        <v>0</v>
      </c>
      <c r="AO68" s="143"/>
      <c r="AP68" s="143"/>
      <c r="AQ68" s="143"/>
      <c r="AR68" s="143"/>
      <c r="AS68" s="146"/>
      <c r="AT68" s="621">
        <f t="shared" si="17"/>
        <v>0</v>
      </c>
      <c r="AU68" s="1692"/>
      <c r="AV68" s="1692"/>
      <c r="AW68" s="1692"/>
      <c r="AX68" s="1692"/>
      <c r="AY68" s="1692"/>
      <c r="AZ68" s="1688"/>
      <c r="BA68" s="1692"/>
      <c r="BB68" s="1548"/>
      <c r="BC68" s="1548"/>
      <c r="BD68" s="1548"/>
      <c r="BE68" s="1557"/>
      <c r="BF68" s="222">
        <f t="shared" si="18"/>
        <v>0</v>
      </c>
      <c r="BG68" s="140">
        <f t="shared" si="19"/>
        <v>0</v>
      </c>
      <c r="BH68" s="132"/>
      <c r="BI68" s="140">
        <f t="shared" si="20"/>
        <v>0</v>
      </c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30">
        <f t="shared" si="21"/>
        <v>0</v>
      </c>
      <c r="BX68" s="132"/>
    </row>
    <row r="69" spans="1:76" ht="14.25" customHeight="1" x14ac:dyDescent="0.25">
      <c r="A69" s="3"/>
      <c r="B69" s="2"/>
      <c r="C69" s="166">
        <f t="shared" ref="C69:D69" si="22">SUM(C40:C68)</f>
        <v>0</v>
      </c>
      <c r="D69" s="166">
        <f t="shared" si="22"/>
        <v>0</v>
      </c>
      <c r="E69" s="166">
        <f t="shared" ref="E69:G69" si="23">SUM(E40:E67)</f>
        <v>0</v>
      </c>
      <c r="F69" s="166">
        <f t="shared" si="23"/>
        <v>0</v>
      </c>
      <c r="G69" s="166">
        <f t="shared" si="23"/>
        <v>0</v>
      </c>
      <c r="H69" s="166">
        <f t="shared" ref="H69:I69" si="24">SUM(H40:H68)</f>
        <v>0</v>
      </c>
      <c r="I69" s="166">
        <f t="shared" si="24"/>
        <v>0</v>
      </c>
      <c r="J69" s="166">
        <f t="shared" ref="J69:K69" si="25">SUM(J40:J67)</f>
        <v>0</v>
      </c>
      <c r="K69" s="166">
        <f t="shared" si="25"/>
        <v>0</v>
      </c>
      <c r="L69" s="166"/>
      <c r="M69" s="166">
        <f t="shared" ref="M69:V69" si="26">SUM(M40:M67)</f>
        <v>0</v>
      </c>
      <c r="N69" s="166">
        <f t="shared" si="26"/>
        <v>0</v>
      </c>
      <c r="O69" s="166">
        <f t="shared" si="26"/>
        <v>0</v>
      </c>
      <c r="P69" s="166">
        <f t="shared" si="26"/>
        <v>0</v>
      </c>
      <c r="Q69" s="166">
        <f t="shared" si="26"/>
        <v>0</v>
      </c>
      <c r="R69" s="166">
        <f t="shared" si="26"/>
        <v>0</v>
      </c>
      <c r="S69" s="166">
        <f t="shared" si="26"/>
        <v>0</v>
      </c>
      <c r="T69" s="166">
        <f t="shared" si="26"/>
        <v>0</v>
      </c>
      <c r="U69" s="166">
        <f t="shared" si="26"/>
        <v>0</v>
      </c>
      <c r="V69" s="166">
        <f t="shared" si="26"/>
        <v>0</v>
      </c>
      <c r="W69" s="166"/>
      <c r="X69" s="166">
        <f>SUM(X40:X67)</f>
        <v>0</v>
      </c>
      <c r="Y69" s="166"/>
      <c r="Z69" s="166">
        <f t="shared" ref="Z69:AJ69" si="27">SUM(Z40:Z67)</f>
        <v>0</v>
      </c>
      <c r="AA69" s="166">
        <f t="shared" si="27"/>
        <v>0</v>
      </c>
      <c r="AB69" s="166">
        <f t="shared" si="27"/>
        <v>0</v>
      </c>
      <c r="AC69" s="166">
        <f t="shared" si="27"/>
        <v>0</v>
      </c>
      <c r="AD69" s="166">
        <f t="shared" si="27"/>
        <v>0</v>
      </c>
      <c r="AE69" s="166">
        <f t="shared" si="27"/>
        <v>0</v>
      </c>
      <c r="AF69" s="166">
        <f t="shared" si="27"/>
        <v>0</v>
      </c>
      <c r="AG69" s="166">
        <f t="shared" si="27"/>
        <v>0</v>
      </c>
      <c r="AH69" s="166">
        <f t="shared" si="27"/>
        <v>0</v>
      </c>
      <c r="AI69" s="166">
        <f t="shared" si="27"/>
        <v>0</v>
      </c>
      <c r="AJ69" s="166">
        <f t="shared" si="27"/>
        <v>0</v>
      </c>
      <c r="AK69" s="166">
        <f t="shared" ref="AK69:AL69" si="28">SUM(AK40:AK68)</f>
        <v>0</v>
      </c>
      <c r="AL69" s="166">
        <f t="shared" si="28"/>
        <v>0</v>
      </c>
      <c r="AM69" s="166">
        <f t="shared" ref="AM69:AO69" si="29">SUM(AM40:AM67)</f>
        <v>0</v>
      </c>
      <c r="AN69" s="166">
        <f t="shared" si="29"/>
        <v>0</v>
      </c>
      <c r="AO69" s="166">
        <f t="shared" si="29"/>
        <v>0</v>
      </c>
      <c r="AP69" s="166"/>
      <c r="AQ69" s="166">
        <f t="shared" ref="AQ69:AT69" si="30">SUM(AQ40:AQ67)</f>
        <v>0</v>
      </c>
      <c r="AR69" s="166">
        <f t="shared" si="30"/>
        <v>0</v>
      </c>
      <c r="AS69" s="166">
        <f t="shared" si="30"/>
        <v>0</v>
      </c>
      <c r="AT69" s="166">
        <f t="shared" si="30"/>
        <v>0</v>
      </c>
      <c r="AU69" s="1068">
        <f>SUM(AU40:AU68)</f>
        <v>0</v>
      </c>
      <c r="AV69" s="1068">
        <f t="shared" ref="AV69:AZ69" si="31">SUM(AV40:AV67)</f>
        <v>0</v>
      </c>
      <c r="AW69" s="1068">
        <f t="shared" si="31"/>
        <v>0</v>
      </c>
      <c r="AX69" s="1068">
        <f t="shared" si="31"/>
        <v>0</v>
      </c>
      <c r="AY69" s="1068">
        <f t="shared" si="31"/>
        <v>0</v>
      </c>
      <c r="AZ69" s="1068">
        <f t="shared" si="31"/>
        <v>0</v>
      </c>
      <c r="BA69" s="1068">
        <f>SUM(BA40:BA68)</f>
        <v>0</v>
      </c>
      <c r="BB69" s="165">
        <f t="shared" ref="BB69:BG69" si="32">SUM(BB40:BB67)</f>
        <v>0</v>
      </c>
      <c r="BC69" s="165">
        <f t="shared" si="32"/>
        <v>0</v>
      </c>
      <c r="BD69" s="165">
        <f t="shared" si="32"/>
        <v>0</v>
      </c>
      <c r="BE69" s="165">
        <f t="shared" si="32"/>
        <v>0</v>
      </c>
      <c r="BF69" s="166">
        <f t="shared" si="32"/>
        <v>0</v>
      </c>
      <c r="BG69" s="166">
        <f t="shared" si="32"/>
        <v>0</v>
      </c>
      <c r="BH69" s="235"/>
      <c r="BI69" s="166">
        <f t="shared" ref="BI69:BW69" si="33">SUM(BI40:BI67)</f>
        <v>0</v>
      </c>
      <c r="BJ69" s="166">
        <f t="shared" si="33"/>
        <v>0</v>
      </c>
      <c r="BK69" s="166">
        <f t="shared" si="33"/>
        <v>0</v>
      </c>
      <c r="BL69" s="166">
        <f t="shared" si="33"/>
        <v>0</v>
      </c>
      <c r="BM69" s="166">
        <f t="shared" si="33"/>
        <v>0</v>
      </c>
      <c r="BN69" s="166">
        <f t="shared" si="33"/>
        <v>0</v>
      </c>
      <c r="BO69" s="166">
        <f t="shared" si="33"/>
        <v>0</v>
      </c>
      <c r="BP69" s="166">
        <f t="shared" si="33"/>
        <v>0</v>
      </c>
      <c r="BQ69" s="166">
        <f t="shared" si="33"/>
        <v>0</v>
      </c>
      <c r="BR69" s="166">
        <f t="shared" si="33"/>
        <v>0</v>
      </c>
      <c r="BS69" s="166">
        <f t="shared" si="33"/>
        <v>0</v>
      </c>
      <c r="BT69" s="166">
        <f t="shared" si="33"/>
        <v>0</v>
      </c>
      <c r="BU69" s="166">
        <f t="shared" si="33"/>
        <v>0</v>
      </c>
      <c r="BV69" s="166">
        <f t="shared" si="33"/>
        <v>0</v>
      </c>
      <c r="BW69" s="166">
        <f t="shared" si="33"/>
        <v>0</v>
      </c>
      <c r="BX69" s="235"/>
    </row>
    <row r="70" spans="1:76" ht="14.25" customHeight="1" x14ac:dyDescent="0.25">
      <c r="A70" s="1"/>
      <c r="B70" s="206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4"/>
      <c r="AO70" s="3"/>
      <c r="AP70" s="3"/>
      <c r="AQ70" s="3"/>
      <c r="AR70" s="3"/>
      <c r="AS70" s="3"/>
      <c r="AT70" s="317"/>
      <c r="AU70" s="776"/>
      <c r="AV70" s="772"/>
      <c r="AW70" s="772"/>
      <c r="AX70" s="772"/>
      <c r="AY70" s="772"/>
      <c r="AZ70" s="772"/>
      <c r="BA70" s="772"/>
      <c r="BB70" s="628"/>
      <c r="BC70" s="628"/>
      <c r="BD70" s="628"/>
      <c r="BE70" s="628"/>
      <c r="BF70" s="4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ht="14.25" customHeight="1" thickBot="1" x14ac:dyDescent="0.3">
      <c r="A71" s="205"/>
      <c r="B71" s="2"/>
      <c r="C71" s="207"/>
      <c r="D71" s="207"/>
      <c r="E71" s="207"/>
      <c r="F71" s="207"/>
      <c r="G71" s="208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9"/>
      <c r="AK71" s="207"/>
      <c r="AL71" s="207"/>
      <c r="AM71" s="207"/>
      <c r="AN71" s="208"/>
      <c r="AO71" s="207"/>
      <c r="AP71" s="207"/>
      <c r="AQ71" s="207"/>
      <c r="AR71" s="207"/>
      <c r="AS71" s="207"/>
      <c r="AT71" s="317"/>
      <c r="AU71" s="776"/>
      <c r="AV71" s="440"/>
      <c r="AW71" s="205"/>
      <c r="AX71" s="205"/>
      <c r="AY71" s="440"/>
      <c r="AZ71" s="440"/>
      <c r="BA71" s="440"/>
      <c r="BB71" s="316"/>
      <c r="BC71" s="316"/>
      <c r="BD71" s="316"/>
      <c r="BE71" s="208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</row>
    <row r="72" spans="1:76" ht="14.25" customHeight="1" x14ac:dyDescent="0.25">
      <c r="A72" s="3"/>
      <c r="B72" s="93">
        <v>46082</v>
      </c>
      <c r="C72" s="96"/>
      <c r="D72" s="95"/>
      <c r="E72" s="97"/>
      <c r="F72" s="97"/>
      <c r="G72" s="265">
        <f t="shared" ref="G72:G102" si="34">+C72+D72+E72+F72</f>
        <v>0</v>
      </c>
      <c r="H72" s="187"/>
      <c r="I72" s="188"/>
      <c r="J72" s="186"/>
      <c r="K72" s="186"/>
      <c r="L72" s="188"/>
      <c r="M72" s="186"/>
      <c r="N72" s="186"/>
      <c r="O72" s="101"/>
      <c r="P72" s="186"/>
      <c r="Q72" s="186"/>
      <c r="R72" s="186"/>
      <c r="S72" s="186"/>
      <c r="T72" s="186"/>
      <c r="U72" s="103">
        <f t="shared" ref="U72:U102" si="35">SUM(H72:T72)</f>
        <v>0</v>
      </c>
      <c r="V72" s="186"/>
      <c r="W72" s="186"/>
      <c r="X72" s="543"/>
      <c r="Y72" s="101"/>
      <c r="Z72" s="101"/>
      <c r="AA72" s="186"/>
      <c r="AB72" s="186"/>
      <c r="AC72" s="186"/>
      <c r="AD72" s="186"/>
      <c r="AE72" s="186"/>
      <c r="AF72" s="186"/>
      <c r="AG72" s="186"/>
      <c r="AH72" s="186"/>
      <c r="AI72" s="186"/>
      <c r="AJ72" s="103">
        <f t="shared" ref="AJ72:AJ102" si="36">SUM(V72:AI72)</f>
        <v>0</v>
      </c>
      <c r="AK72" s="95"/>
      <c r="AL72" s="95"/>
      <c r="AM72" s="104"/>
      <c r="AN72" s="191">
        <f t="shared" ref="AN72:AN102" si="37">SUM(AK72:AM72)</f>
        <v>0</v>
      </c>
      <c r="AO72" s="188"/>
      <c r="AP72" s="186"/>
      <c r="AQ72" s="186"/>
      <c r="AR72" s="186"/>
      <c r="AS72" s="193"/>
      <c r="AT72" s="219">
        <f t="shared" ref="AT72:AT102" si="38">+G72-U72-AJ72-AN72-AO72-AQ72-AR72-AS72</f>
        <v>0</v>
      </c>
      <c r="AU72" s="1685"/>
      <c r="AV72" s="1687"/>
      <c r="AW72" s="1687"/>
      <c r="AX72" s="1687"/>
      <c r="AY72" s="1687"/>
      <c r="AZ72" s="1688"/>
      <c r="BA72" s="1685"/>
      <c r="BB72" s="1548"/>
      <c r="BC72" s="1548"/>
      <c r="BD72" s="1548"/>
      <c r="BE72" s="1537"/>
      <c r="BF72" s="272">
        <f t="shared" ref="BF72:BF102" si="39">SUM(AU72:BE72)-BD72</f>
        <v>0</v>
      </c>
      <c r="BG72" s="114">
        <f t="shared" ref="BG72:BG102" si="40">+AT72-BF72</f>
        <v>0</v>
      </c>
      <c r="BH72" s="3"/>
      <c r="BI72" s="114">
        <f t="shared" ref="BI72:BI102" si="41">SUM(BJ72:BV72)</f>
        <v>0</v>
      </c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96"/>
      <c r="BU72" s="115"/>
      <c r="BV72" s="115"/>
      <c r="BW72" s="116">
        <f t="shared" ref="BW72:BW102" si="42">+BG72-BI72</f>
        <v>0</v>
      </c>
      <c r="BX72" s="3"/>
    </row>
    <row r="73" spans="1:76" ht="14.25" customHeight="1" x14ac:dyDescent="0.25">
      <c r="A73" s="3"/>
      <c r="B73" s="93">
        <v>46083</v>
      </c>
      <c r="C73" s="3"/>
      <c r="D73" s="119"/>
      <c r="E73" s="120"/>
      <c r="F73" s="120"/>
      <c r="G73" s="147">
        <f t="shared" si="34"/>
        <v>0</v>
      </c>
      <c r="H73" s="199"/>
      <c r="I73" s="145"/>
      <c r="J73" s="136"/>
      <c r="K73" s="143"/>
      <c r="L73" s="143"/>
      <c r="M73" s="143"/>
      <c r="N73" s="143"/>
      <c r="O73" s="99"/>
      <c r="P73" s="143"/>
      <c r="Q73" s="143"/>
      <c r="R73" s="143"/>
      <c r="S73" s="143"/>
      <c r="T73" s="143"/>
      <c r="U73" s="103">
        <f t="shared" si="35"/>
        <v>0</v>
      </c>
      <c r="V73" s="143"/>
      <c r="W73" s="143"/>
      <c r="X73" s="99"/>
      <c r="Y73" s="99"/>
      <c r="Z73" s="99"/>
      <c r="AA73" s="143"/>
      <c r="AB73" s="143"/>
      <c r="AC73" s="143"/>
      <c r="AD73" s="143"/>
      <c r="AE73" s="143"/>
      <c r="AF73" s="143"/>
      <c r="AG73" s="143"/>
      <c r="AH73" s="143"/>
      <c r="AI73" s="143"/>
      <c r="AJ73" s="103">
        <f t="shared" si="36"/>
        <v>0</v>
      </c>
      <c r="AK73" s="119"/>
      <c r="AL73" s="119"/>
      <c r="AM73" s="123"/>
      <c r="AN73" s="105">
        <f t="shared" si="37"/>
        <v>0</v>
      </c>
      <c r="AO73" s="145"/>
      <c r="AP73" s="143"/>
      <c r="AQ73" s="143"/>
      <c r="AR73" s="143"/>
      <c r="AS73" s="146"/>
      <c r="AT73" s="224">
        <f t="shared" si="38"/>
        <v>0</v>
      </c>
      <c r="AU73" s="1553"/>
      <c r="AV73" s="1690"/>
      <c r="AW73" s="1690"/>
      <c r="AX73" s="1690"/>
      <c r="AY73" s="1690"/>
      <c r="AZ73" s="1688"/>
      <c r="BA73" s="1553"/>
      <c r="BB73" s="1548"/>
      <c r="BC73" s="1548"/>
      <c r="BD73" s="1548"/>
      <c r="BE73" s="1546"/>
      <c r="BF73" s="222">
        <f t="shared" si="39"/>
        <v>0</v>
      </c>
      <c r="BG73" s="113">
        <f t="shared" si="40"/>
        <v>0</v>
      </c>
      <c r="BH73" s="3"/>
      <c r="BI73" s="113">
        <f t="shared" si="41"/>
        <v>0</v>
      </c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31"/>
      <c r="BU73" s="131"/>
      <c r="BV73" s="129"/>
      <c r="BW73" s="130">
        <f t="shared" si="42"/>
        <v>0</v>
      </c>
      <c r="BX73" s="3"/>
    </row>
    <row r="74" spans="1:76" ht="14.25" customHeight="1" x14ac:dyDescent="0.25">
      <c r="A74" s="3"/>
      <c r="B74" s="93">
        <v>46084</v>
      </c>
      <c r="C74" s="118"/>
      <c r="D74" s="119"/>
      <c r="E74" s="120"/>
      <c r="F74" s="120"/>
      <c r="G74" s="147">
        <f t="shared" si="34"/>
        <v>0</v>
      </c>
      <c r="H74" s="199"/>
      <c r="I74" s="145"/>
      <c r="J74" s="136"/>
      <c r="K74" s="145"/>
      <c r="L74" s="143"/>
      <c r="M74" s="143"/>
      <c r="N74" s="143"/>
      <c r="O74" s="99"/>
      <c r="P74" s="143"/>
      <c r="Q74" s="143"/>
      <c r="R74" s="143"/>
      <c r="S74" s="143"/>
      <c r="T74" s="143"/>
      <c r="U74" s="103">
        <f t="shared" si="35"/>
        <v>0</v>
      </c>
      <c r="V74" s="143"/>
      <c r="W74" s="143"/>
      <c r="X74" s="99"/>
      <c r="Y74" s="99"/>
      <c r="Z74" s="99"/>
      <c r="AA74" s="143"/>
      <c r="AB74" s="143"/>
      <c r="AC74" s="143"/>
      <c r="AD74" s="143"/>
      <c r="AE74" s="143"/>
      <c r="AF74" s="143"/>
      <c r="AG74" s="143"/>
      <c r="AH74" s="143"/>
      <c r="AI74" s="143"/>
      <c r="AJ74" s="103">
        <f t="shared" si="36"/>
        <v>0</v>
      </c>
      <c r="AK74" s="119"/>
      <c r="AL74" s="119"/>
      <c r="AM74" s="123"/>
      <c r="AN74" s="105">
        <f t="shared" si="37"/>
        <v>0</v>
      </c>
      <c r="AO74" s="145"/>
      <c r="AP74" s="143"/>
      <c r="AQ74" s="143"/>
      <c r="AR74" s="143"/>
      <c r="AS74" s="146"/>
      <c r="AT74" s="224">
        <f t="shared" si="38"/>
        <v>0</v>
      </c>
      <c r="AU74" s="1553"/>
      <c r="AV74" s="1690"/>
      <c r="AW74" s="1690"/>
      <c r="AX74" s="1690"/>
      <c r="AY74" s="1690"/>
      <c r="AZ74" s="1688"/>
      <c r="BA74" s="1553"/>
      <c r="BB74" s="1548"/>
      <c r="BC74" s="1548"/>
      <c r="BD74" s="1548"/>
      <c r="BE74" s="1546"/>
      <c r="BF74" s="222">
        <f t="shared" si="39"/>
        <v>0</v>
      </c>
      <c r="BG74" s="113">
        <f t="shared" si="40"/>
        <v>0</v>
      </c>
      <c r="BH74" s="3"/>
      <c r="BI74" s="113">
        <f t="shared" si="41"/>
        <v>0</v>
      </c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30">
        <f t="shared" si="42"/>
        <v>0</v>
      </c>
      <c r="BX74" s="3"/>
    </row>
    <row r="75" spans="1:76" ht="14.25" customHeight="1" x14ac:dyDescent="0.25">
      <c r="A75" s="3"/>
      <c r="B75" s="93">
        <v>46085</v>
      </c>
      <c r="C75" s="118"/>
      <c r="D75" s="119"/>
      <c r="E75" s="120"/>
      <c r="F75" s="120"/>
      <c r="G75" s="147">
        <f t="shared" si="34"/>
        <v>0</v>
      </c>
      <c r="H75" s="144"/>
      <c r="I75" s="143"/>
      <c r="J75" s="136"/>
      <c r="K75" s="145"/>
      <c r="L75" s="143"/>
      <c r="M75" s="143"/>
      <c r="N75" s="143"/>
      <c r="O75" s="99"/>
      <c r="P75" s="143"/>
      <c r="Q75" s="143"/>
      <c r="R75" s="143"/>
      <c r="S75" s="143"/>
      <c r="T75" s="143"/>
      <c r="U75" s="103">
        <f t="shared" si="35"/>
        <v>0</v>
      </c>
      <c r="V75" s="143"/>
      <c r="W75" s="199"/>
      <c r="X75" s="133"/>
      <c r="Y75" s="122"/>
      <c r="Z75" s="99"/>
      <c r="AA75" s="143"/>
      <c r="AB75" s="143"/>
      <c r="AC75" s="143"/>
      <c r="AD75" s="143"/>
      <c r="AE75" s="143"/>
      <c r="AF75" s="143"/>
      <c r="AG75" s="143"/>
      <c r="AH75" s="143"/>
      <c r="AI75" s="143"/>
      <c r="AJ75" s="103">
        <f t="shared" si="36"/>
        <v>0</v>
      </c>
      <c r="AK75" s="119"/>
      <c r="AL75" s="119"/>
      <c r="AM75" s="123"/>
      <c r="AN75" s="105">
        <f t="shared" si="37"/>
        <v>0</v>
      </c>
      <c r="AO75" s="145"/>
      <c r="AP75" s="143"/>
      <c r="AQ75" s="143"/>
      <c r="AR75" s="143"/>
      <c r="AS75" s="146"/>
      <c r="AT75" s="224">
        <f t="shared" si="38"/>
        <v>0</v>
      </c>
      <c r="AU75" s="1553"/>
      <c r="AV75" s="1690"/>
      <c r="AW75" s="1690"/>
      <c r="AX75" s="1690"/>
      <c r="AY75" s="1690"/>
      <c r="AZ75" s="1688"/>
      <c r="BA75" s="1553"/>
      <c r="BB75" s="1548"/>
      <c r="BC75" s="1548"/>
      <c r="BD75" s="1548"/>
      <c r="BE75" s="1546"/>
      <c r="BF75" s="222">
        <f t="shared" si="39"/>
        <v>0</v>
      </c>
      <c r="BG75" s="113">
        <f t="shared" si="40"/>
        <v>0</v>
      </c>
      <c r="BH75" s="3"/>
      <c r="BI75" s="113">
        <f t="shared" si="41"/>
        <v>0</v>
      </c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31"/>
      <c r="BU75" s="131"/>
      <c r="BV75" s="129"/>
      <c r="BW75" s="130">
        <f t="shared" si="42"/>
        <v>0</v>
      </c>
      <c r="BX75" s="3"/>
    </row>
    <row r="76" spans="1:76" ht="14.25" customHeight="1" x14ac:dyDescent="0.25">
      <c r="A76" s="3"/>
      <c r="B76" s="93">
        <v>46086</v>
      </c>
      <c r="C76" s="118"/>
      <c r="D76" s="119"/>
      <c r="E76" s="120"/>
      <c r="F76" s="120"/>
      <c r="G76" s="147">
        <f t="shared" si="34"/>
        <v>0</v>
      </c>
      <c r="H76" s="144"/>
      <c r="I76" s="143"/>
      <c r="J76" s="136"/>
      <c r="K76" s="145"/>
      <c r="L76" s="145"/>
      <c r="M76" s="143"/>
      <c r="N76" s="143"/>
      <c r="O76" s="99"/>
      <c r="P76" s="143"/>
      <c r="Q76" s="143"/>
      <c r="R76" s="143"/>
      <c r="S76" s="143"/>
      <c r="T76" s="143"/>
      <c r="U76" s="103">
        <f t="shared" si="35"/>
        <v>0</v>
      </c>
      <c r="V76" s="143"/>
      <c r="W76" s="145"/>
      <c r="X76" s="99"/>
      <c r="Y76" s="99"/>
      <c r="Z76" s="99"/>
      <c r="AA76" s="143"/>
      <c r="AB76" s="143"/>
      <c r="AC76" s="143"/>
      <c r="AD76" s="143"/>
      <c r="AE76" s="143"/>
      <c r="AF76" s="143"/>
      <c r="AG76" s="143"/>
      <c r="AH76" s="143"/>
      <c r="AI76" s="143"/>
      <c r="AJ76" s="103">
        <f t="shared" si="36"/>
        <v>0</v>
      </c>
      <c r="AK76" s="119"/>
      <c r="AL76" s="119"/>
      <c r="AM76" s="123"/>
      <c r="AN76" s="105">
        <f t="shared" si="37"/>
        <v>0</v>
      </c>
      <c r="AO76" s="145"/>
      <c r="AP76" s="143"/>
      <c r="AQ76" s="143"/>
      <c r="AR76" s="143"/>
      <c r="AS76" s="146"/>
      <c r="AT76" s="224">
        <f t="shared" si="38"/>
        <v>0</v>
      </c>
      <c r="AU76" s="1553"/>
      <c r="AV76" s="1690"/>
      <c r="AW76" s="1690"/>
      <c r="AX76" s="1690"/>
      <c r="AY76" s="1690"/>
      <c r="AZ76" s="1688"/>
      <c r="BA76" s="1553"/>
      <c r="BB76" s="1548"/>
      <c r="BC76" s="1548"/>
      <c r="BD76" s="1548"/>
      <c r="BE76" s="1546"/>
      <c r="BF76" s="222">
        <f t="shared" si="39"/>
        <v>0</v>
      </c>
      <c r="BG76" s="113">
        <f t="shared" si="40"/>
        <v>0</v>
      </c>
      <c r="BH76" s="3"/>
      <c r="BI76" s="113">
        <f t="shared" si="41"/>
        <v>0</v>
      </c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30">
        <f t="shared" si="42"/>
        <v>0</v>
      </c>
      <c r="BX76" s="3"/>
    </row>
    <row r="77" spans="1:76" ht="14.25" customHeight="1" x14ac:dyDescent="0.25">
      <c r="A77" s="132"/>
      <c r="B77" s="93">
        <v>46087</v>
      </c>
      <c r="C77" s="118"/>
      <c r="D77" s="119"/>
      <c r="E77" s="135"/>
      <c r="F77" s="135"/>
      <c r="G77" s="147">
        <f t="shared" si="34"/>
        <v>0</v>
      </c>
      <c r="H77" s="144"/>
      <c r="I77" s="145"/>
      <c r="J77" s="136"/>
      <c r="K77" s="143"/>
      <c r="L77" s="143"/>
      <c r="M77" s="143"/>
      <c r="N77" s="143"/>
      <c r="O77" s="99"/>
      <c r="P77" s="143"/>
      <c r="Q77" s="143"/>
      <c r="R77" s="143"/>
      <c r="S77" s="143"/>
      <c r="T77" s="143"/>
      <c r="U77" s="103">
        <f t="shared" si="35"/>
        <v>0</v>
      </c>
      <c r="V77" s="143"/>
      <c r="W77" s="143"/>
      <c r="X77" s="99"/>
      <c r="Y77" s="99"/>
      <c r="Z77" s="99"/>
      <c r="AA77" s="143"/>
      <c r="AB77" s="143"/>
      <c r="AC77" s="143"/>
      <c r="AD77" s="143"/>
      <c r="AE77" s="143"/>
      <c r="AF77" s="143"/>
      <c r="AG77" s="143"/>
      <c r="AH77" s="143"/>
      <c r="AI77" s="143"/>
      <c r="AJ77" s="1158">
        <f t="shared" si="36"/>
        <v>0</v>
      </c>
      <c r="AK77" s="134"/>
      <c r="AL77" s="134"/>
      <c r="AM77" s="136"/>
      <c r="AN77" s="105">
        <f t="shared" si="37"/>
        <v>0</v>
      </c>
      <c r="AO77" s="145"/>
      <c r="AP77" s="143"/>
      <c r="AQ77" s="143"/>
      <c r="AR77" s="143"/>
      <c r="AS77" s="146"/>
      <c r="AT77" s="224">
        <f t="shared" si="38"/>
        <v>0</v>
      </c>
      <c r="AU77" s="1553"/>
      <c r="AV77" s="1690"/>
      <c r="AW77" s="1690"/>
      <c r="AX77" s="1690"/>
      <c r="AY77" s="1690"/>
      <c r="AZ77" s="1688"/>
      <c r="BA77" s="1553"/>
      <c r="BB77" s="1548"/>
      <c r="BC77" s="1548"/>
      <c r="BD77" s="1548"/>
      <c r="BE77" s="1546"/>
      <c r="BF77" s="222">
        <f t="shared" si="39"/>
        <v>0</v>
      </c>
      <c r="BG77" s="140">
        <f t="shared" si="40"/>
        <v>0</v>
      </c>
      <c r="BH77" s="132"/>
      <c r="BI77" s="140">
        <f t="shared" si="41"/>
        <v>0</v>
      </c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50"/>
      <c r="BU77" s="141"/>
      <c r="BV77" s="141"/>
      <c r="BW77" s="635">
        <f t="shared" si="42"/>
        <v>0</v>
      </c>
      <c r="BX77" s="132"/>
    </row>
    <row r="78" spans="1:76" ht="14.25" customHeight="1" x14ac:dyDescent="0.25">
      <c r="A78" s="132"/>
      <c r="B78" s="93">
        <v>46088</v>
      </c>
      <c r="C78" s="133"/>
      <c r="D78" s="134"/>
      <c r="E78" s="135"/>
      <c r="F78" s="135"/>
      <c r="G78" s="147">
        <f t="shared" si="34"/>
        <v>0</v>
      </c>
      <c r="H78" s="199"/>
      <c r="I78" s="143"/>
      <c r="J78" s="136"/>
      <c r="K78" s="145"/>
      <c r="L78" s="143"/>
      <c r="M78" s="143"/>
      <c r="N78" s="143"/>
      <c r="O78" s="99"/>
      <c r="P78" s="143"/>
      <c r="Q78" s="143"/>
      <c r="R78" s="143"/>
      <c r="S78" s="143"/>
      <c r="T78" s="143"/>
      <c r="U78" s="103">
        <f t="shared" si="35"/>
        <v>0</v>
      </c>
      <c r="V78" s="143"/>
      <c r="W78" s="143"/>
      <c r="X78" s="99"/>
      <c r="Y78" s="99"/>
      <c r="Z78" s="99"/>
      <c r="AA78" s="143"/>
      <c r="AB78" s="143"/>
      <c r="AC78" s="143"/>
      <c r="AD78" s="143"/>
      <c r="AE78" s="143"/>
      <c r="AF78" s="143"/>
      <c r="AG78" s="143"/>
      <c r="AH78" s="143"/>
      <c r="AI78" s="143"/>
      <c r="AJ78" s="103">
        <f t="shared" si="36"/>
        <v>0</v>
      </c>
      <c r="AK78" s="134"/>
      <c r="AL78" s="134"/>
      <c r="AM78" s="136"/>
      <c r="AN78" s="105">
        <f t="shared" si="37"/>
        <v>0</v>
      </c>
      <c r="AO78" s="145"/>
      <c r="AP78" s="143"/>
      <c r="AQ78" s="143"/>
      <c r="AR78" s="143"/>
      <c r="AS78" s="146"/>
      <c r="AT78" s="224">
        <f t="shared" si="38"/>
        <v>0</v>
      </c>
      <c r="AU78" s="1553"/>
      <c r="AV78" s="1690"/>
      <c r="AW78" s="1690"/>
      <c r="AX78" s="1690"/>
      <c r="AY78" s="1690"/>
      <c r="AZ78" s="1688"/>
      <c r="BA78" s="1553"/>
      <c r="BB78" s="1548"/>
      <c r="BC78" s="1548"/>
      <c r="BD78" s="1548"/>
      <c r="BE78" s="1546"/>
      <c r="BF78" s="222">
        <f t="shared" si="39"/>
        <v>0</v>
      </c>
      <c r="BG78" s="140">
        <f t="shared" si="40"/>
        <v>0</v>
      </c>
      <c r="BH78" s="132"/>
      <c r="BI78" s="140">
        <f t="shared" si="41"/>
        <v>0</v>
      </c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30">
        <f t="shared" si="42"/>
        <v>0</v>
      </c>
      <c r="BX78" s="132"/>
    </row>
    <row r="79" spans="1:76" ht="14.25" customHeight="1" x14ac:dyDescent="0.25">
      <c r="A79" s="132"/>
      <c r="B79" s="93">
        <v>46089</v>
      </c>
      <c r="C79" s="133"/>
      <c r="D79" s="134"/>
      <c r="E79" s="135"/>
      <c r="F79" s="135"/>
      <c r="G79" s="147">
        <f t="shared" si="34"/>
        <v>0</v>
      </c>
      <c r="H79" s="199"/>
      <c r="I79" s="143"/>
      <c r="J79" s="136"/>
      <c r="K79" s="143"/>
      <c r="L79" s="143"/>
      <c r="M79" s="143"/>
      <c r="N79" s="143"/>
      <c r="O79" s="99"/>
      <c r="P79" s="143"/>
      <c r="Q79" s="143"/>
      <c r="R79" s="143"/>
      <c r="S79" s="143"/>
      <c r="T79" s="143"/>
      <c r="U79" s="103">
        <f t="shared" si="35"/>
        <v>0</v>
      </c>
      <c r="V79" s="143"/>
      <c r="W79" s="143"/>
      <c r="X79" s="136"/>
      <c r="Y79" s="99"/>
      <c r="Z79" s="99"/>
      <c r="AA79" s="143"/>
      <c r="AB79" s="143"/>
      <c r="AC79" s="143"/>
      <c r="AD79" s="143"/>
      <c r="AE79" s="143"/>
      <c r="AF79" s="143"/>
      <c r="AG79" s="143"/>
      <c r="AH79" s="143"/>
      <c r="AI79" s="143"/>
      <c r="AJ79" s="103">
        <f t="shared" si="36"/>
        <v>0</v>
      </c>
      <c r="AK79" s="134"/>
      <c r="AL79" s="134"/>
      <c r="AM79" s="136"/>
      <c r="AN79" s="105">
        <f t="shared" si="37"/>
        <v>0</v>
      </c>
      <c r="AO79" s="143"/>
      <c r="AP79" s="143"/>
      <c r="AQ79" s="143"/>
      <c r="AR79" s="143"/>
      <c r="AS79" s="146"/>
      <c r="AT79" s="224">
        <f t="shared" si="38"/>
        <v>0</v>
      </c>
      <c r="AU79" s="1553"/>
      <c r="AV79" s="1690"/>
      <c r="AW79" s="1690"/>
      <c r="AX79" s="1690"/>
      <c r="AY79" s="1690"/>
      <c r="AZ79" s="1688"/>
      <c r="BA79" s="1553"/>
      <c r="BB79" s="1548"/>
      <c r="BC79" s="1548"/>
      <c r="BD79" s="1548"/>
      <c r="BE79" s="1546"/>
      <c r="BF79" s="222">
        <f t="shared" si="39"/>
        <v>0</v>
      </c>
      <c r="BG79" s="140">
        <f t="shared" si="40"/>
        <v>0</v>
      </c>
      <c r="BH79" s="132"/>
      <c r="BI79" s="140">
        <f t="shared" si="41"/>
        <v>0</v>
      </c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30">
        <f t="shared" si="42"/>
        <v>0</v>
      </c>
      <c r="BX79" s="132"/>
    </row>
    <row r="80" spans="1:76" ht="14.25" customHeight="1" x14ac:dyDescent="0.25">
      <c r="A80" s="132"/>
      <c r="B80" s="93">
        <v>46090</v>
      </c>
      <c r="C80" s="133"/>
      <c r="D80" s="134"/>
      <c r="E80" s="135"/>
      <c r="F80" s="135"/>
      <c r="G80" s="147">
        <f t="shared" si="34"/>
        <v>0</v>
      </c>
      <c r="H80" s="199"/>
      <c r="I80" s="145"/>
      <c r="J80" s="136"/>
      <c r="K80" s="143"/>
      <c r="L80" s="143"/>
      <c r="M80" s="143"/>
      <c r="N80" s="143"/>
      <c r="O80" s="99"/>
      <c r="P80" s="143"/>
      <c r="Q80" s="143"/>
      <c r="R80" s="143"/>
      <c r="S80" s="143"/>
      <c r="T80" s="143"/>
      <c r="U80" s="103">
        <f t="shared" si="35"/>
        <v>0</v>
      </c>
      <c r="V80" s="143"/>
      <c r="W80" s="143"/>
      <c r="X80" s="99"/>
      <c r="Y80" s="99"/>
      <c r="Z80" s="99"/>
      <c r="AA80" s="143"/>
      <c r="AB80" s="143"/>
      <c r="AC80" s="143"/>
      <c r="AD80" s="143"/>
      <c r="AE80" s="143"/>
      <c r="AF80" s="143"/>
      <c r="AG80" s="143"/>
      <c r="AH80" s="143"/>
      <c r="AI80" s="143"/>
      <c r="AJ80" s="103">
        <f t="shared" si="36"/>
        <v>0</v>
      </c>
      <c r="AK80" s="134"/>
      <c r="AL80" s="134"/>
      <c r="AM80" s="136"/>
      <c r="AN80" s="105">
        <f t="shared" si="37"/>
        <v>0</v>
      </c>
      <c r="AO80" s="143"/>
      <c r="AP80" s="143"/>
      <c r="AQ80" s="143"/>
      <c r="AR80" s="143"/>
      <c r="AS80" s="146"/>
      <c r="AT80" s="224">
        <f t="shared" si="38"/>
        <v>0</v>
      </c>
      <c r="AU80" s="1553"/>
      <c r="AV80" s="1690"/>
      <c r="AW80" s="1690"/>
      <c r="AX80" s="1690"/>
      <c r="AY80" s="1690"/>
      <c r="AZ80" s="1688"/>
      <c r="BA80" s="1553"/>
      <c r="BB80" s="1548"/>
      <c r="BC80" s="1548"/>
      <c r="BD80" s="1548"/>
      <c r="BE80" s="1546"/>
      <c r="BF80" s="222">
        <f t="shared" si="39"/>
        <v>0</v>
      </c>
      <c r="BG80" s="140">
        <f t="shared" si="40"/>
        <v>0</v>
      </c>
      <c r="BH80" s="132"/>
      <c r="BI80" s="140">
        <f t="shared" si="41"/>
        <v>0</v>
      </c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30">
        <f t="shared" si="42"/>
        <v>0</v>
      </c>
      <c r="BX80" s="132"/>
    </row>
    <row r="81" spans="1:76" ht="15" customHeight="1" x14ac:dyDescent="0.25">
      <c r="A81" s="132"/>
      <c r="B81" s="93">
        <v>46091</v>
      </c>
      <c r="C81" s="133"/>
      <c r="D81" s="134"/>
      <c r="E81" s="135"/>
      <c r="F81" s="135"/>
      <c r="G81" s="147">
        <f t="shared" si="34"/>
        <v>0</v>
      </c>
      <c r="H81" s="199"/>
      <c r="I81" s="145"/>
      <c r="J81" s="136"/>
      <c r="K81" s="143"/>
      <c r="L81" s="143"/>
      <c r="M81" s="143"/>
      <c r="N81" s="143"/>
      <c r="O81" s="99"/>
      <c r="P81" s="143"/>
      <c r="Q81" s="143"/>
      <c r="R81" s="143"/>
      <c r="S81" s="143"/>
      <c r="T81" s="143"/>
      <c r="U81" s="103">
        <f t="shared" si="35"/>
        <v>0</v>
      </c>
      <c r="V81" s="143"/>
      <c r="W81" s="143"/>
      <c r="X81" s="99"/>
      <c r="Y81" s="99"/>
      <c r="Z81" s="99"/>
      <c r="AA81" s="143"/>
      <c r="AB81" s="143"/>
      <c r="AC81" s="143"/>
      <c r="AD81" s="143"/>
      <c r="AE81" s="143"/>
      <c r="AF81" s="143"/>
      <c r="AG81" s="143"/>
      <c r="AH81" s="143"/>
      <c r="AI81" s="143"/>
      <c r="AJ81" s="103">
        <f t="shared" si="36"/>
        <v>0</v>
      </c>
      <c r="AK81" s="134"/>
      <c r="AL81" s="134"/>
      <c r="AM81" s="136"/>
      <c r="AN81" s="105">
        <f t="shared" si="37"/>
        <v>0</v>
      </c>
      <c r="AO81" s="143"/>
      <c r="AP81" s="143"/>
      <c r="AQ81" s="143"/>
      <c r="AR81" s="143"/>
      <c r="AS81" s="146"/>
      <c r="AT81" s="224">
        <f t="shared" si="38"/>
        <v>0</v>
      </c>
      <c r="AU81" s="1553"/>
      <c r="AV81" s="1690"/>
      <c r="AW81" s="1690"/>
      <c r="AX81" s="1690"/>
      <c r="AY81" s="1690"/>
      <c r="AZ81" s="1688"/>
      <c r="BA81" s="1553"/>
      <c r="BB81" s="1548"/>
      <c r="BC81" s="1548"/>
      <c r="BD81" s="1548"/>
      <c r="BE81" s="1546"/>
      <c r="BF81" s="222">
        <f t="shared" si="39"/>
        <v>0</v>
      </c>
      <c r="BG81" s="140">
        <f t="shared" si="40"/>
        <v>0</v>
      </c>
      <c r="BH81" s="132"/>
      <c r="BI81" s="140">
        <f t="shared" si="41"/>
        <v>0</v>
      </c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50"/>
      <c r="BV81" s="141"/>
      <c r="BW81" s="130">
        <f t="shared" si="42"/>
        <v>0</v>
      </c>
      <c r="BX81" s="132"/>
    </row>
    <row r="82" spans="1:76" ht="14.25" customHeight="1" x14ac:dyDescent="0.25">
      <c r="A82" s="132"/>
      <c r="B82" s="93">
        <v>46092</v>
      </c>
      <c r="C82" s="133"/>
      <c r="D82" s="134"/>
      <c r="E82" s="135"/>
      <c r="F82" s="135"/>
      <c r="G82" s="147">
        <f t="shared" si="34"/>
        <v>0</v>
      </c>
      <c r="H82" s="144"/>
      <c r="I82" s="143"/>
      <c r="J82" s="136"/>
      <c r="K82" s="145"/>
      <c r="L82" s="143"/>
      <c r="M82" s="381"/>
      <c r="N82" s="143"/>
      <c r="O82" s="99"/>
      <c r="P82" s="143"/>
      <c r="Q82" s="143"/>
      <c r="R82" s="143"/>
      <c r="S82" s="143"/>
      <c r="T82" s="143"/>
      <c r="U82" s="103">
        <f t="shared" si="35"/>
        <v>0</v>
      </c>
      <c r="V82" s="143"/>
      <c r="W82" s="143"/>
      <c r="X82" s="99"/>
      <c r="Y82" s="99"/>
      <c r="Z82" s="99"/>
      <c r="AA82" s="143"/>
      <c r="AB82" s="143"/>
      <c r="AC82" s="143"/>
      <c r="AD82" s="143"/>
      <c r="AE82" s="143"/>
      <c r="AF82" s="143"/>
      <c r="AG82" s="143"/>
      <c r="AH82" s="143"/>
      <c r="AI82" s="143"/>
      <c r="AJ82" s="103">
        <f t="shared" si="36"/>
        <v>0</v>
      </c>
      <c r="AK82" s="134"/>
      <c r="AL82" s="134"/>
      <c r="AM82" s="136"/>
      <c r="AN82" s="105">
        <f t="shared" si="37"/>
        <v>0</v>
      </c>
      <c r="AO82" s="145"/>
      <c r="AP82" s="143"/>
      <c r="AQ82" s="143"/>
      <c r="AR82" s="143"/>
      <c r="AS82" s="149"/>
      <c r="AT82" s="224">
        <f t="shared" si="38"/>
        <v>0</v>
      </c>
      <c r="AU82" s="1553"/>
      <c r="AV82" s="1690"/>
      <c r="AW82" s="1690"/>
      <c r="AX82" s="1690"/>
      <c r="AY82" s="1690"/>
      <c r="AZ82" s="1688"/>
      <c r="BA82" s="1553"/>
      <c r="BB82" s="1548"/>
      <c r="BC82" s="1548"/>
      <c r="BD82" s="1548"/>
      <c r="BE82" s="1546"/>
      <c r="BF82" s="222">
        <f t="shared" si="39"/>
        <v>0</v>
      </c>
      <c r="BG82" s="140">
        <f t="shared" si="40"/>
        <v>0</v>
      </c>
      <c r="BH82" s="132"/>
      <c r="BI82" s="140">
        <f t="shared" si="41"/>
        <v>0</v>
      </c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50"/>
      <c r="BV82" s="141"/>
      <c r="BW82" s="130">
        <f t="shared" si="42"/>
        <v>0</v>
      </c>
      <c r="BX82" s="132"/>
    </row>
    <row r="83" spans="1:76" ht="14.25" customHeight="1" x14ac:dyDescent="0.25">
      <c r="A83" s="132"/>
      <c r="B83" s="93">
        <v>46093</v>
      </c>
      <c r="C83" s="132"/>
      <c r="D83" s="134"/>
      <c r="E83" s="135"/>
      <c r="F83" s="135"/>
      <c r="G83" s="147">
        <f t="shared" si="34"/>
        <v>0</v>
      </c>
      <c r="H83" s="144"/>
      <c r="I83" s="145"/>
      <c r="J83" s="136"/>
      <c r="K83" s="145"/>
      <c r="L83" s="143"/>
      <c r="M83" s="381"/>
      <c r="N83" s="143"/>
      <c r="O83" s="99"/>
      <c r="P83" s="143"/>
      <c r="Q83" s="143"/>
      <c r="R83" s="143"/>
      <c r="S83" s="143"/>
      <c r="T83" s="143"/>
      <c r="U83" s="103">
        <f t="shared" si="35"/>
        <v>0</v>
      </c>
      <c r="V83" s="143"/>
      <c r="W83" s="143"/>
      <c r="X83" s="99"/>
      <c r="Y83" s="99"/>
      <c r="Z83" s="99"/>
      <c r="AA83" s="143"/>
      <c r="AB83" s="143"/>
      <c r="AC83" s="143"/>
      <c r="AD83" s="143"/>
      <c r="AE83" s="143"/>
      <c r="AF83" s="143"/>
      <c r="AG83" s="143"/>
      <c r="AH83" s="143"/>
      <c r="AI83" s="143"/>
      <c r="AJ83" s="103">
        <f t="shared" si="36"/>
        <v>0</v>
      </c>
      <c r="AK83" s="134"/>
      <c r="AL83" s="134"/>
      <c r="AM83" s="136"/>
      <c r="AN83" s="105">
        <f t="shared" si="37"/>
        <v>0</v>
      </c>
      <c r="AO83" s="145"/>
      <c r="AP83" s="143"/>
      <c r="AQ83" s="143"/>
      <c r="AR83" s="143"/>
      <c r="AS83" s="149"/>
      <c r="AT83" s="224">
        <f t="shared" si="38"/>
        <v>0</v>
      </c>
      <c r="AU83" s="1553"/>
      <c r="AV83" s="1690"/>
      <c r="AW83" s="1690"/>
      <c r="AX83" s="1690"/>
      <c r="AY83" s="1690"/>
      <c r="AZ83" s="1688"/>
      <c r="BA83" s="1553"/>
      <c r="BB83" s="1548"/>
      <c r="BC83" s="1548"/>
      <c r="BD83" s="1548"/>
      <c r="BE83" s="1546"/>
      <c r="BF83" s="222">
        <f t="shared" si="39"/>
        <v>0</v>
      </c>
      <c r="BG83" s="140">
        <f t="shared" si="40"/>
        <v>0</v>
      </c>
      <c r="BH83" s="132"/>
      <c r="BI83" s="140">
        <f t="shared" si="41"/>
        <v>0</v>
      </c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30">
        <f t="shared" si="42"/>
        <v>0</v>
      </c>
      <c r="BX83" s="132"/>
    </row>
    <row r="84" spans="1:76" ht="14.25" customHeight="1" x14ac:dyDescent="0.25">
      <c r="A84" s="132"/>
      <c r="B84" s="93">
        <v>46094</v>
      </c>
      <c r="C84" s="133"/>
      <c r="D84" s="134"/>
      <c r="E84" s="135"/>
      <c r="F84" s="135"/>
      <c r="G84" s="147">
        <f t="shared" si="34"/>
        <v>0</v>
      </c>
      <c r="H84" s="199"/>
      <c r="I84" s="145"/>
      <c r="J84" s="136"/>
      <c r="K84" s="145"/>
      <c r="L84" s="145"/>
      <c r="M84" s="381"/>
      <c r="N84" s="143"/>
      <c r="O84" s="99"/>
      <c r="P84" s="143"/>
      <c r="Q84" s="143"/>
      <c r="R84" s="143"/>
      <c r="S84" s="143"/>
      <c r="T84" s="143"/>
      <c r="U84" s="103">
        <f t="shared" si="35"/>
        <v>0</v>
      </c>
      <c r="V84" s="143"/>
      <c r="W84" s="143"/>
      <c r="X84" s="99"/>
      <c r="Y84" s="99"/>
      <c r="Z84" s="99"/>
      <c r="AA84" s="143"/>
      <c r="AB84" s="143"/>
      <c r="AC84" s="143"/>
      <c r="AD84" s="143"/>
      <c r="AE84" s="143"/>
      <c r="AF84" s="143"/>
      <c r="AG84" s="143"/>
      <c r="AH84" s="143"/>
      <c r="AI84" s="143"/>
      <c r="AJ84" s="103">
        <f t="shared" si="36"/>
        <v>0</v>
      </c>
      <c r="AK84" s="134"/>
      <c r="AL84" s="134"/>
      <c r="AM84" s="136"/>
      <c r="AN84" s="105">
        <f t="shared" si="37"/>
        <v>0</v>
      </c>
      <c r="AO84" s="145"/>
      <c r="AP84" s="143"/>
      <c r="AQ84" s="143"/>
      <c r="AR84" s="143"/>
      <c r="AS84" s="146"/>
      <c r="AT84" s="224">
        <f t="shared" si="38"/>
        <v>0</v>
      </c>
      <c r="AU84" s="1553"/>
      <c r="AV84" s="1690"/>
      <c r="AW84" s="1690"/>
      <c r="AX84" s="1690"/>
      <c r="AY84" s="1690"/>
      <c r="AZ84" s="1688"/>
      <c r="BA84" s="1553"/>
      <c r="BB84" s="1548"/>
      <c r="BC84" s="1548"/>
      <c r="BD84" s="1548"/>
      <c r="BE84" s="1546"/>
      <c r="BF84" s="222">
        <f t="shared" si="39"/>
        <v>0</v>
      </c>
      <c r="BG84" s="140">
        <f t="shared" si="40"/>
        <v>0</v>
      </c>
      <c r="BH84" s="132"/>
      <c r="BI84" s="140">
        <f t="shared" si="41"/>
        <v>0</v>
      </c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50"/>
      <c r="BV84" s="141"/>
      <c r="BW84" s="130">
        <f t="shared" si="42"/>
        <v>0</v>
      </c>
      <c r="BX84" s="132"/>
    </row>
    <row r="85" spans="1:76" ht="14.25" customHeight="1" x14ac:dyDescent="0.25">
      <c r="A85" s="132"/>
      <c r="B85" s="93">
        <v>46095</v>
      </c>
      <c r="C85" s="132"/>
      <c r="D85" s="134"/>
      <c r="E85" s="132"/>
      <c r="F85" s="135"/>
      <c r="G85" s="147">
        <f t="shared" si="34"/>
        <v>0</v>
      </c>
      <c r="H85" s="144"/>
      <c r="I85" s="143"/>
      <c r="J85" s="136"/>
      <c r="K85" s="145"/>
      <c r="L85" s="143"/>
      <c r="M85" s="381"/>
      <c r="N85" s="143"/>
      <c r="O85" s="99"/>
      <c r="P85" s="143"/>
      <c r="Q85" s="143"/>
      <c r="R85" s="143"/>
      <c r="S85" s="143"/>
      <c r="T85" s="143"/>
      <c r="U85" s="103">
        <f t="shared" si="35"/>
        <v>0</v>
      </c>
      <c r="V85" s="143"/>
      <c r="W85" s="143"/>
      <c r="X85" s="99"/>
      <c r="Y85" s="99"/>
      <c r="Z85" s="99"/>
      <c r="AA85" s="143"/>
      <c r="AB85" s="143"/>
      <c r="AC85" s="143"/>
      <c r="AD85" s="143"/>
      <c r="AE85" s="143"/>
      <c r="AF85" s="143"/>
      <c r="AG85" s="143"/>
      <c r="AH85" s="143"/>
      <c r="AI85" s="143"/>
      <c r="AJ85" s="103">
        <f t="shared" si="36"/>
        <v>0</v>
      </c>
      <c r="AK85" s="134"/>
      <c r="AL85" s="134"/>
      <c r="AM85" s="136"/>
      <c r="AN85" s="105">
        <f t="shared" si="37"/>
        <v>0</v>
      </c>
      <c r="AO85" s="145"/>
      <c r="AP85" s="143"/>
      <c r="AQ85" s="143"/>
      <c r="AR85" s="143"/>
      <c r="AS85" s="146"/>
      <c r="AT85" s="224">
        <f t="shared" si="38"/>
        <v>0</v>
      </c>
      <c r="AU85" s="1553"/>
      <c r="AV85" s="1690"/>
      <c r="AW85" s="1690"/>
      <c r="AX85" s="1690"/>
      <c r="AY85" s="1690"/>
      <c r="AZ85" s="1688"/>
      <c r="BA85" s="1553"/>
      <c r="BB85" s="1548"/>
      <c r="BC85" s="1548"/>
      <c r="BD85" s="1548"/>
      <c r="BE85" s="1546"/>
      <c r="BF85" s="222">
        <f t="shared" si="39"/>
        <v>0</v>
      </c>
      <c r="BG85" s="140">
        <f t="shared" si="40"/>
        <v>0</v>
      </c>
      <c r="BH85" s="132"/>
      <c r="BI85" s="140">
        <f t="shared" si="41"/>
        <v>0</v>
      </c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50"/>
      <c r="BV85" s="141"/>
      <c r="BW85" s="130">
        <f t="shared" si="42"/>
        <v>0</v>
      </c>
      <c r="BX85" s="132"/>
    </row>
    <row r="86" spans="1:76" ht="14.25" customHeight="1" x14ac:dyDescent="0.25">
      <c r="A86" s="132"/>
      <c r="B86" s="93">
        <v>46096</v>
      </c>
      <c r="C86" s="133"/>
      <c r="D86" s="134"/>
      <c r="E86" s="135"/>
      <c r="F86" s="135"/>
      <c r="G86" s="147">
        <f t="shared" si="34"/>
        <v>0</v>
      </c>
      <c r="H86" s="199"/>
      <c r="I86" s="143"/>
      <c r="J86" s="136"/>
      <c r="K86" s="143"/>
      <c r="L86" s="143"/>
      <c r="M86" s="874"/>
      <c r="N86" s="143"/>
      <c r="O86" s="99"/>
      <c r="P86" s="143"/>
      <c r="Q86" s="143"/>
      <c r="R86" s="143"/>
      <c r="S86" s="143"/>
      <c r="T86" s="143"/>
      <c r="U86" s="103">
        <f t="shared" si="35"/>
        <v>0</v>
      </c>
      <c r="V86" s="143"/>
      <c r="W86" s="143"/>
      <c r="X86" s="99"/>
      <c r="Y86" s="99"/>
      <c r="Z86" s="99"/>
      <c r="AA86" s="143"/>
      <c r="AB86" s="143"/>
      <c r="AC86" s="143"/>
      <c r="AD86" s="143"/>
      <c r="AE86" s="143"/>
      <c r="AF86" s="143"/>
      <c r="AG86" s="143"/>
      <c r="AH86" s="143"/>
      <c r="AI86" s="143"/>
      <c r="AJ86" s="103">
        <f t="shared" si="36"/>
        <v>0</v>
      </c>
      <c r="AK86" s="134"/>
      <c r="AL86" s="134"/>
      <c r="AM86" s="136"/>
      <c r="AN86" s="105">
        <f t="shared" si="37"/>
        <v>0</v>
      </c>
      <c r="AO86" s="143"/>
      <c r="AP86" s="143"/>
      <c r="AQ86" s="143"/>
      <c r="AR86" s="143"/>
      <c r="AS86" s="146"/>
      <c r="AT86" s="224">
        <f t="shared" si="38"/>
        <v>0</v>
      </c>
      <c r="AU86" s="1553"/>
      <c r="AV86" s="1690"/>
      <c r="AW86" s="1690"/>
      <c r="AX86" s="1690"/>
      <c r="AY86" s="1690"/>
      <c r="AZ86" s="1688"/>
      <c r="BA86" s="1553"/>
      <c r="BB86" s="1548"/>
      <c r="BC86" s="1548"/>
      <c r="BD86" s="1548"/>
      <c r="BE86" s="1546"/>
      <c r="BF86" s="222">
        <f t="shared" si="39"/>
        <v>0</v>
      </c>
      <c r="BG86" s="140">
        <f t="shared" si="40"/>
        <v>0</v>
      </c>
      <c r="BH86" s="132"/>
      <c r="BI86" s="140">
        <f t="shared" si="41"/>
        <v>0</v>
      </c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50"/>
      <c r="BU86" s="141"/>
      <c r="BV86" s="141"/>
      <c r="BW86" s="130">
        <f t="shared" si="42"/>
        <v>0</v>
      </c>
      <c r="BX86" s="132"/>
    </row>
    <row r="87" spans="1:76" ht="14.25" customHeight="1" x14ac:dyDescent="0.25">
      <c r="A87" s="132"/>
      <c r="B87" s="93">
        <v>46097</v>
      </c>
      <c r="C87" s="133"/>
      <c r="D87" s="134"/>
      <c r="E87" s="135"/>
      <c r="F87" s="135"/>
      <c r="G87" s="147">
        <f t="shared" si="34"/>
        <v>0</v>
      </c>
      <c r="H87" s="199"/>
      <c r="I87" s="143"/>
      <c r="J87" s="136"/>
      <c r="K87" s="143"/>
      <c r="L87" s="143"/>
      <c r="M87" s="143"/>
      <c r="N87" s="143"/>
      <c r="O87" s="99"/>
      <c r="P87" s="143"/>
      <c r="Q87" s="143"/>
      <c r="R87" s="143"/>
      <c r="S87" s="143"/>
      <c r="T87" s="143"/>
      <c r="U87" s="103">
        <f t="shared" si="35"/>
        <v>0</v>
      </c>
      <c r="V87" s="143"/>
      <c r="W87" s="143"/>
      <c r="X87" s="99"/>
      <c r="Y87" s="99"/>
      <c r="Z87" s="99"/>
      <c r="AA87" s="143"/>
      <c r="AB87" s="143"/>
      <c r="AC87" s="143"/>
      <c r="AD87" s="143"/>
      <c r="AE87" s="143"/>
      <c r="AF87" s="143"/>
      <c r="AG87" s="143"/>
      <c r="AH87" s="143"/>
      <c r="AI87" s="143"/>
      <c r="AJ87" s="103">
        <f t="shared" si="36"/>
        <v>0</v>
      </c>
      <c r="AK87" s="134"/>
      <c r="AL87" s="134"/>
      <c r="AM87" s="136"/>
      <c r="AN87" s="105">
        <f t="shared" si="37"/>
        <v>0</v>
      </c>
      <c r="AO87" s="143"/>
      <c r="AP87" s="143"/>
      <c r="AQ87" s="143"/>
      <c r="AR87" s="143"/>
      <c r="AS87" s="146"/>
      <c r="AT87" s="224">
        <f t="shared" si="38"/>
        <v>0</v>
      </c>
      <c r="AU87" s="1553"/>
      <c r="AV87" s="1690"/>
      <c r="AW87" s="1690"/>
      <c r="AX87" s="1690"/>
      <c r="AY87" s="1690"/>
      <c r="AZ87" s="1688"/>
      <c r="BA87" s="1553"/>
      <c r="BB87" s="1548"/>
      <c r="BC87" s="1548"/>
      <c r="BD87" s="1548"/>
      <c r="BE87" s="1546"/>
      <c r="BF87" s="222">
        <f t="shared" si="39"/>
        <v>0</v>
      </c>
      <c r="BG87" s="140">
        <f t="shared" si="40"/>
        <v>0</v>
      </c>
      <c r="BH87" s="132"/>
      <c r="BI87" s="140">
        <f t="shared" si="41"/>
        <v>0</v>
      </c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30">
        <f t="shared" si="42"/>
        <v>0</v>
      </c>
      <c r="BX87" s="132"/>
    </row>
    <row r="88" spans="1:76" ht="14.25" customHeight="1" x14ac:dyDescent="0.25">
      <c r="A88" s="132"/>
      <c r="B88" s="93">
        <v>46098</v>
      </c>
      <c r="C88" s="133"/>
      <c r="D88" s="134"/>
      <c r="E88" s="135"/>
      <c r="F88" s="135"/>
      <c r="G88" s="147">
        <f t="shared" si="34"/>
        <v>0</v>
      </c>
      <c r="H88" s="144"/>
      <c r="I88" s="145"/>
      <c r="J88" s="136"/>
      <c r="K88" s="143"/>
      <c r="L88" s="143"/>
      <c r="M88" s="143"/>
      <c r="N88" s="143"/>
      <c r="O88" s="99"/>
      <c r="P88" s="143"/>
      <c r="Q88" s="143"/>
      <c r="R88" s="143"/>
      <c r="S88" s="143"/>
      <c r="T88" s="143"/>
      <c r="U88" s="103">
        <f t="shared" si="35"/>
        <v>0</v>
      </c>
      <c r="V88" s="136"/>
      <c r="W88" s="136"/>
      <c r="X88" s="99"/>
      <c r="Y88" s="99"/>
      <c r="Z88" s="99"/>
      <c r="AA88" s="143"/>
      <c r="AB88" s="143"/>
      <c r="AC88" s="143"/>
      <c r="AD88" s="143"/>
      <c r="AE88" s="143"/>
      <c r="AF88" s="143"/>
      <c r="AG88" s="143"/>
      <c r="AH88" s="143"/>
      <c r="AI88" s="143"/>
      <c r="AJ88" s="103">
        <f t="shared" si="36"/>
        <v>0</v>
      </c>
      <c r="AK88" s="134"/>
      <c r="AL88" s="134"/>
      <c r="AM88" s="136"/>
      <c r="AN88" s="105">
        <f t="shared" si="37"/>
        <v>0</v>
      </c>
      <c r="AO88" s="145"/>
      <c r="AP88" s="143"/>
      <c r="AQ88" s="143"/>
      <c r="AR88" s="143"/>
      <c r="AS88" s="146"/>
      <c r="AT88" s="224">
        <f t="shared" si="38"/>
        <v>0</v>
      </c>
      <c r="AU88" s="1553"/>
      <c r="AV88" s="1690"/>
      <c r="AW88" s="1690"/>
      <c r="AX88" s="1690"/>
      <c r="AY88" s="1690"/>
      <c r="AZ88" s="1688"/>
      <c r="BA88" s="1553"/>
      <c r="BB88" s="1548"/>
      <c r="BC88" s="1548"/>
      <c r="BD88" s="1548"/>
      <c r="BE88" s="1546"/>
      <c r="BF88" s="222">
        <f t="shared" si="39"/>
        <v>0</v>
      </c>
      <c r="BG88" s="140">
        <f t="shared" si="40"/>
        <v>0</v>
      </c>
      <c r="BH88" s="132"/>
      <c r="BI88" s="140">
        <f t="shared" si="41"/>
        <v>0</v>
      </c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50"/>
      <c r="BV88" s="141"/>
      <c r="BW88" s="130">
        <f t="shared" si="42"/>
        <v>0</v>
      </c>
      <c r="BX88" s="132"/>
    </row>
    <row r="89" spans="1:76" ht="14.25" customHeight="1" x14ac:dyDescent="0.25">
      <c r="A89" s="132"/>
      <c r="B89" s="93">
        <v>46099</v>
      </c>
      <c r="C89" s="133"/>
      <c r="D89" s="134"/>
      <c r="E89" s="135"/>
      <c r="F89" s="135"/>
      <c r="G89" s="147">
        <f t="shared" si="34"/>
        <v>0</v>
      </c>
      <c r="H89" s="199"/>
      <c r="I89" s="143"/>
      <c r="J89" s="136"/>
      <c r="K89" s="145"/>
      <c r="L89" s="143"/>
      <c r="M89" s="143"/>
      <c r="N89" s="143"/>
      <c r="O89" s="99"/>
      <c r="P89" s="143"/>
      <c r="Q89" s="143"/>
      <c r="R89" s="143"/>
      <c r="S89" s="143"/>
      <c r="T89" s="143"/>
      <c r="U89" s="103">
        <f t="shared" si="35"/>
        <v>0</v>
      </c>
      <c r="V89" s="136"/>
      <c r="W89" s="136"/>
      <c r="X89" s="99"/>
      <c r="Y89" s="99"/>
      <c r="Z89" s="99"/>
      <c r="AA89" s="143"/>
      <c r="AB89" s="143"/>
      <c r="AC89" s="143"/>
      <c r="AD89" s="143"/>
      <c r="AE89" s="143"/>
      <c r="AF89" s="143"/>
      <c r="AG89" s="143"/>
      <c r="AH89" s="143"/>
      <c r="AI89" s="143"/>
      <c r="AJ89" s="103">
        <f t="shared" si="36"/>
        <v>0</v>
      </c>
      <c r="AK89" s="134"/>
      <c r="AL89" s="134"/>
      <c r="AM89" s="136"/>
      <c r="AN89" s="105">
        <f t="shared" si="37"/>
        <v>0</v>
      </c>
      <c r="AO89" s="145"/>
      <c r="AP89" s="143"/>
      <c r="AQ89" s="143"/>
      <c r="AR89" s="143"/>
      <c r="AS89" s="146"/>
      <c r="AT89" s="224">
        <f t="shared" si="38"/>
        <v>0</v>
      </c>
      <c r="AU89" s="1553"/>
      <c r="AV89" s="1690"/>
      <c r="AW89" s="1690"/>
      <c r="AX89" s="1690"/>
      <c r="AY89" s="1690"/>
      <c r="AZ89" s="1688"/>
      <c r="BA89" s="1553"/>
      <c r="BB89" s="1548"/>
      <c r="BC89" s="1548"/>
      <c r="BD89" s="1548"/>
      <c r="BE89" s="1546"/>
      <c r="BF89" s="222">
        <f t="shared" si="39"/>
        <v>0</v>
      </c>
      <c r="BG89" s="140">
        <f t="shared" si="40"/>
        <v>0</v>
      </c>
      <c r="BH89" s="132"/>
      <c r="BI89" s="140">
        <f t="shared" si="41"/>
        <v>0</v>
      </c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50"/>
      <c r="BV89" s="141"/>
      <c r="BW89" s="130">
        <f t="shared" si="42"/>
        <v>0</v>
      </c>
      <c r="BX89" s="132"/>
    </row>
    <row r="90" spans="1:76" ht="14.25" customHeight="1" x14ac:dyDescent="0.25">
      <c r="A90" s="132"/>
      <c r="B90" s="93">
        <v>46100</v>
      </c>
      <c r="C90" s="133"/>
      <c r="D90" s="134"/>
      <c r="E90" s="135"/>
      <c r="F90" s="135"/>
      <c r="G90" s="147">
        <f t="shared" si="34"/>
        <v>0</v>
      </c>
      <c r="H90" s="144"/>
      <c r="I90" s="145"/>
      <c r="J90" s="136"/>
      <c r="K90" s="145"/>
      <c r="L90" s="143"/>
      <c r="M90" s="143"/>
      <c r="N90" s="143"/>
      <c r="O90" s="99"/>
      <c r="P90" s="143"/>
      <c r="Q90" s="143"/>
      <c r="R90" s="143"/>
      <c r="S90" s="143"/>
      <c r="T90" s="143"/>
      <c r="U90" s="103">
        <f t="shared" si="35"/>
        <v>0</v>
      </c>
      <c r="V90" s="136"/>
      <c r="W90" s="136"/>
      <c r="X90" s="136"/>
      <c r="Y90" s="99"/>
      <c r="Z90" s="99"/>
      <c r="AA90" s="143"/>
      <c r="AB90" s="143"/>
      <c r="AC90" s="143"/>
      <c r="AD90" s="143"/>
      <c r="AE90" s="143"/>
      <c r="AF90" s="143"/>
      <c r="AG90" s="143"/>
      <c r="AH90" s="143"/>
      <c r="AI90" s="143"/>
      <c r="AJ90" s="103">
        <f t="shared" si="36"/>
        <v>0</v>
      </c>
      <c r="AK90" s="134"/>
      <c r="AL90" s="134"/>
      <c r="AM90" s="136"/>
      <c r="AN90" s="105">
        <f t="shared" si="37"/>
        <v>0</v>
      </c>
      <c r="AO90" s="145"/>
      <c r="AP90" s="143"/>
      <c r="AQ90" s="143"/>
      <c r="AR90" s="143"/>
      <c r="AS90" s="146"/>
      <c r="AT90" s="224">
        <f t="shared" si="38"/>
        <v>0</v>
      </c>
      <c r="AU90" s="1553"/>
      <c r="AV90" s="1690"/>
      <c r="AW90" s="1690"/>
      <c r="AX90" s="1690"/>
      <c r="AY90" s="1690"/>
      <c r="AZ90" s="1688"/>
      <c r="BA90" s="1553"/>
      <c r="BB90" s="1548"/>
      <c r="BC90" s="1548"/>
      <c r="BD90" s="1548"/>
      <c r="BE90" s="1546"/>
      <c r="BF90" s="222">
        <f t="shared" si="39"/>
        <v>0</v>
      </c>
      <c r="BG90" s="140">
        <f t="shared" si="40"/>
        <v>0</v>
      </c>
      <c r="BH90" s="132"/>
      <c r="BI90" s="140">
        <f t="shared" si="41"/>
        <v>0</v>
      </c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30">
        <f t="shared" si="42"/>
        <v>0</v>
      </c>
      <c r="BX90" s="132"/>
    </row>
    <row r="91" spans="1:76" ht="14.25" customHeight="1" x14ac:dyDescent="0.25">
      <c r="A91" s="132"/>
      <c r="B91" s="93">
        <v>46101</v>
      </c>
      <c r="C91" s="133"/>
      <c r="D91" s="134"/>
      <c r="E91" s="135"/>
      <c r="F91" s="135"/>
      <c r="G91" s="147">
        <f t="shared" si="34"/>
        <v>0</v>
      </c>
      <c r="H91" s="144"/>
      <c r="I91" s="145"/>
      <c r="J91" s="136"/>
      <c r="K91" s="145"/>
      <c r="L91" s="143"/>
      <c r="M91" s="143"/>
      <c r="N91" s="143"/>
      <c r="O91" s="99"/>
      <c r="P91" s="143"/>
      <c r="Q91" s="143"/>
      <c r="R91" s="143"/>
      <c r="S91" s="143"/>
      <c r="T91" s="143"/>
      <c r="U91" s="103">
        <f t="shared" si="35"/>
        <v>0</v>
      </c>
      <c r="V91" s="136"/>
      <c r="W91" s="136"/>
      <c r="X91" s="99"/>
      <c r="Y91" s="99"/>
      <c r="Z91" s="99"/>
      <c r="AA91" s="143"/>
      <c r="AB91" s="143"/>
      <c r="AC91" s="143"/>
      <c r="AD91" s="143"/>
      <c r="AE91" s="143"/>
      <c r="AF91" s="143"/>
      <c r="AG91" s="143"/>
      <c r="AH91" s="143"/>
      <c r="AI91" s="143"/>
      <c r="AJ91" s="103">
        <f t="shared" si="36"/>
        <v>0</v>
      </c>
      <c r="AK91" s="134"/>
      <c r="AL91" s="134"/>
      <c r="AM91" s="136"/>
      <c r="AN91" s="105">
        <f t="shared" si="37"/>
        <v>0</v>
      </c>
      <c r="AO91" s="145"/>
      <c r="AP91" s="143"/>
      <c r="AQ91" s="143"/>
      <c r="AR91" s="143"/>
      <c r="AS91" s="146"/>
      <c r="AT91" s="224">
        <f t="shared" si="38"/>
        <v>0</v>
      </c>
      <c r="AU91" s="1553"/>
      <c r="AV91" s="1690"/>
      <c r="AW91" s="1690"/>
      <c r="AX91" s="1690"/>
      <c r="AY91" s="1690"/>
      <c r="AZ91" s="1688"/>
      <c r="BA91" s="1553"/>
      <c r="BB91" s="1548"/>
      <c r="BC91" s="1548"/>
      <c r="BD91" s="1548"/>
      <c r="BE91" s="1546"/>
      <c r="BF91" s="222">
        <f t="shared" si="39"/>
        <v>0</v>
      </c>
      <c r="BG91" s="140">
        <f t="shared" si="40"/>
        <v>0</v>
      </c>
      <c r="BH91" s="132"/>
      <c r="BI91" s="140">
        <f t="shared" si="41"/>
        <v>0</v>
      </c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30">
        <f t="shared" si="42"/>
        <v>0</v>
      </c>
      <c r="BX91" s="132"/>
    </row>
    <row r="92" spans="1:76" ht="14.25" customHeight="1" x14ac:dyDescent="0.25">
      <c r="A92" s="132"/>
      <c r="B92" s="93">
        <v>46102</v>
      </c>
      <c r="C92" s="133"/>
      <c r="D92" s="134"/>
      <c r="E92" s="135"/>
      <c r="F92" s="135"/>
      <c r="G92" s="147">
        <f t="shared" si="34"/>
        <v>0</v>
      </c>
      <c r="H92" s="136"/>
      <c r="I92" s="143"/>
      <c r="J92" s="136"/>
      <c r="K92" s="143"/>
      <c r="L92" s="143"/>
      <c r="M92" s="143"/>
      <c r="N92" s="143"/>
      <c r="O92" s="99"/>
      <c r="P92" s="143"/>
      <c r="Q92" s="143"/>
      <c r="R92" s="143"/>
      <c r="S92" s="143"/>
      <c r="T92" s="143"/>
      <c r="U92" s="103">
        <f t="shared" si="35"/>
        <v>0</v>
      </c>
      <c r="V92" s="136"/>
      <c r="W92" s="136"/>
      <c r="X92" s="99"/>
      <c r="Y92" s="99"/>
      <c r="Z92" s="99"/>
      <c r="AA92" s="143"/>
      <c r="AB92" s="143"/>
      <c r="AC92" s="143"/>
      <c r="AD92" s="143"/>
      <c r="AE92" s="143"/>
      <c r="AF92" s="143"/>
      <c r="AG92" s="143"/>
      <c r="AH92" s="143"/>
      <c r="AI92" s="143"/>
      <c r="AJ92" s="103">
        <f t="shared" si="36"/>
        <v>0</v>
      </c>
      <c r="AK92" s="134"/>
      <c r="AL92" s="134"/>
      <c r="AM92" s="136"/>
      <c r="AN92" s="105">
        <f t="shared" si="37"/>
        <v>0</v>
      </c>
      <c r="AO92" s="143"/>
      <c r="AP92" s="143"/>
      <c r="AQ92" s="143"/>
      <c r="AR92" s="143"/>
      <c r="AS92" s="146"/>
      <c r="AT92" s="224">
        <f t="shared" si="38"/>
        <v>0</v>
      </c>
      <c r="AU92" s="1553"/>
      <c r="AV92" s="1690"/>
      <c r="AW92" s="1690"/>
      <c r="AX92" s="1690"/>
      <c r="AY92" s="1690"/>
      <c r="AZ92" s="1688"/>
      <c r="BA92" s="1553"/>
      <c r="BB92" s="1548"/>
      <c r="BC92" s="1548"/>
      <c r="BD92" s="1548"/>
      <c r="BE92" s="1546"/>
      <c r="BF92" s="222">
        <f t="shared" si="39"/>
        <v>0</v>
      </c>
      <c r="BG92" s="140">
        <f t="shared" si="40"/>
        <v>0</v>
      </c>
      <c r="BH92" s="132"/>
      <c r="BI92" s="140">
        <f t="shared" si="41"/>
        <v>0</v>
      </c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50"/>
      <c r="BV92" s="141"/>
      <c r="BW92" s="130">
        <f t="shared" si="42"/>
        <v>0</v>
      </c>
      <c r="BX92" s="132"/>
    </row>
    <row r="93" spans="1:76" ht="14.25" customHeight="1" x14ac:dyDescent="0.25">
      <c r="A93" s="132"/>
      <c r="B93" s="93">
        <v>46103</v>
      </c>
      <c r="C93" s="133"/>
      <c r="D93" s="134"/>
      <c r="E93" s="135"/>
      <c r="F93" s="135"/>
      <c r="G93" s="147">
        <f t="shared" si="34"/>
        <v>0</v>
      </c>
      <c r="H93" s="199"/>
      <c r="I93" s="143"/>
      <c r="J93" s="136"/>
      <c r="K93" s="143"/>
      <c r="L93" s="143"/>
      <c r="M93" s="143"/>
      <c r="N93" s="143"/>
      <c r="O93" s="99"/>
      <c r="P93" s="143"/>
      <c r="Q93" s="143"/>
      <c r="R93" s="143"/>
      <c r="S93" s="143"/>
      <c r="T93" s="143"/>
      <c r="U93" s="103">
        <f t="shared" si="35"/>
        <v>0</v>
      </c>
      <c r="V93" s="136"/>
      <c r="W93" s="136"/>
      <c r="X93" s="99"/>
      <c r="Y93" s="99"/>
      <c r="Z93" s="99"/>
      <c r="AA93" s="143"/>
      <c r="AB93" s="143"/>
      <c r="AC93" s="143"/>
      <c r="AD93" s="143"/>
      <c r="AE93" s="143"/>
      <c r="AF93" s="143"/>
      <c r="AG93" s="143"/>
      <c r="AH93" s="143"/>
      <c r="AI93" s="143"/>
      <c r="AJ93" s="103">
        <f t="shared" si="36"/>
        <v>0</v>
      </c>
      <c r="AK93" s="134"/>
      <c r="AL93" s="134"/>
      <c r="AM93" s="136"/>
      <c r="AN93" s="105">
        <f t="shared" si="37"/>
        <v>0</v>
      </c>
      <c r="AO93" s="143"/>
      <c r="AP93" s="143"/>
      <c r="AQ93" s="143"/>
      <c r="AR93" s="143"/>
      <c r="AS93" s="146"/>
      <c r="AT93" s="224">
        <f t="shared" si="38"/>
        <v>0</v>
      </c>
      <c r="AU93" s="1553"/>
      <c r="AV93" s="1690"/>
      <c r="AW93" s="1690"/>
      <c r="AX93" s="1690"/>
      <c r="AY93" s="1690"/>
      <c r="AZ93" s="1688"/>
      <c r="BA93" s="1553"/>
      <c r="BB93" s="1548"/>
      <c r="BC93" s="1548"/>
      <c r="BD93" s="1548"/>
      <c r="BE93" s="1546"/>
      <c r="BF93" s="222">
        <f t="shared" si="39"/>
        <v>0</v>
      </c>
      <c r="BG93" s="140">
        <f t="shared" si="40"/>
        <v>0</v>
      </c>
      <c r="BH93" s="132"/>
      <c r="BI93" s="140">
        <f t="shared" si="41"/>
        <v>0</v>
      </c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30">
        <f t="shared" si="42"/>
        <v>0</v>
      </c>
      <c r="BX93" s="132"/>
    </row>
    <row r="94" spans="1:76" ht="14.25" customHeight="1" x14ac:dyDescent="0.25">
      <c r="A94" s="132"/>
      <c r="B94" s="93">
        <v>46104</v>
      </c>
      <c r="C94" s="133"/>
      <c r="D94" s="134"/>
      <c r="E94" s="135"/>
      <c r="F94" s="135"/>
      <c r="G94" s="147">
        <f t="shared" si="34"/>
        <v>0</v>
      </c>
      <c r="H94" s="144"/>
      <c r="I94" s="143"/>
      <c r="J94" s="136"/>
      <c r="K94" s="145"/>
      <c r="L94" s="143"/>
      <c r="M94" s="143"/>
      <c r="N94" s="143"/>
      <c r="O94" s="99"/>
      <c r="P94" s="143"/>
      <c r="Q94" s="143"/>
      <c r="R94" s="143"/>
      <c r="S94" s="143"/>
      <c r="T94" s="143"/>
      <c r="U94" s="103">
        <f t="shared" si="35"/>
        <v>0</v>
      </c>
      <c r="V94" s="136"/>
      <c r="W94" s="136"/>
      <c r="X94" s="99"/>
      <c r="Y94" s="99"/>
      <c r="Z94" s="99"/>
      <c r="AA94" s="143"/>
      <c r="AB94" s="143"/>
      <c r="AC94" s="143"/>
      <c r="AD94" s="143"/>
      <c r="AE94" s="143"/>
      <c r="AF94" s="143"/>
      <c r="AG94" s="143"/>
      <c r="AH94" s="143"/>
      <c r="AI94" s="143"/>
      <c r="AJ94" s="103">
        <f t="shared" si="36"/>
        <v>0</v>
      </c>
      <c r="AK94" s="134"/>
      <c r="AL94" s="134"/>
      <c r="AM94" s="136"/>
      <c r="AN94" s="105">
        <f t="shared" si="37"/>
        <v>0</v>
      </c>
      <c r="AO94" s="145"/>
      <c r="AP94" s="143"/>
      <c r="AQ94" s="143"/>
      <c r="AR94" s="143"/>
      <c r="AS94" s="146"/>
      <c r="AT94" s="224">
        <f t="shared" si="38"/>
        <v>0</v>
      </c>
      <c r="AU94" s="1553"/>
      <c r="AV94" s="1690"/>
      <c r="AW94" s="1690"/>
      <c r="AX94" s="1690"/>
      <c r="AY94" s="1690"/>
      <c r="AZ94" s="1688"/>
      <c r="BA94" s="1553"/>
      <c r="BB94" s="1548"/>
      <c r="BC94" s="1548"/>
      <c r="BD94" s="1548"/>
      <c r="BE94" s="1546"/>
      <c r="BF94" s="222">
        <f t="shared" si="39"/>
        <v>0</v>
      </c>
      <c r="BG94" s="140">
        <f t="shared" si="40"/>
        <v>0</v>
      </c>
      <c r="BH94" s="132"/>
      <c r="BI94" s="140">
        <f t="shared" si="41"/>
        <v>0</v>
      </c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50"/>
      <c r="BV94" s="141"/>
      <c r="BW94" s="130">
        <f t="shared" si="42"/>
        <v>0</v>
      </c>
      <c r="BX94" s="132"/>
    </row>
    <row r="95" spans="1:76" ht="14.25" customHeight="1" x14ac:dyDescent="0.25">
      <c r="A95" s="132"/>
      <c r="B95" s="93">
        <v>46105</v>
      </c>
      <c r="C95" s="133"/>
      <c r="D95" s="134"/>
      <c r="E95" s="135"/>
      <c r="F95" s="135"/>
      <c r="G95" s="147">
        <f t="shared" si="34"/>
        <v>0</v>
      </c>
      <c r="H95" s="144"/>
      <c r="I95" s="145"/>
      <c r="J95" s="136"/>
      <c r="K95" s="145"/>
      <c r="L95" s="145"/>
      <c r="M95" s="143"/>
      <c r="N95" s="143"/>
      <c r="O95" s="99"/>
      <c r="P95" s="143"/>
      <c r="Q95" s="143"/>
      <c r="R95" s="143"/>
      <c r="S95" s="143"/>
      <c r="T95" s="143"/>
      <c r="U95" s="103">
        <f t="shared" si="35"/>
        <v>0</v>
      </c>
      <c r="V95" s="136"/>
      <c r="W95" s="136"/>
      <c r="X95" s="99"/>
      <c r="Y95" s="99"/>
      <c r="Z95" s="99"/>
      <c r="AA95" s="143"/>
      <c r="AB95" s="143"/>
      <c r="AC95" s="143"/>
      <c r="AD95" s="143"/>
      <c r="AE95" s="143"/>
      <c r="AF95" s="143"/>
      <c r="AG95" s="143"/>
      <c r="AH95" s="143"/>
      <c r="AI95" s="143"/>
      <c r="AJ95" s="103">
        <f t="shared" si="36"/>
        <v>0</v>
      </c>
      <c r="AK95" s="134"/>
      <c r="AL95" s="134"/>
      <c r="AM95" s="136"/>
      <c r="AN95" s="105">
        <f t="shared" si="37"/>
        <v>0</v>
      </c>
      <c r="AO95" s="145"/>
      <c r="AP95" s="143"/>
      <c r="AQ95" s="143"/>
      <c r="AR95" s="143"/>
      <c r="AS95" s="146"/>
      <c r="AT95" s="224">
        <f t="shared" si="38"/>
        <v>0</v>
      </c>
      <c r="AU95" s="1553"/>
      <c r="AV95" s="1690"/>
      <c r="AW95" s="1690"/>
      <c r="AX95" s="1690"/>
      <c r="AY95" s="1690"/>
      <c r="AZ95" s="1688"/>
      <c r="BA95" s="1553"/>
      <c r="BB95" s="1548"/>
      <c r="BC95" s="1548"/>
      <c r="BD95" s="1548"/>
      <c r="BE95" s="1546"/>
      <c r="BF95" s="222">
        <f t="shared" si="39"/>
        <v>0</v>
      </c>
      <c r="BG95" s="140">
        <f t="shared" si="40"/>
        <v>0</v>
      </c>
      <c r="BH95" s="132"/>
      <c r="BI95" s="140">
        <f t="shared" si="41"/>
        <v>0</v>
      </c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30">
        <f t="shared" si="42"/>
        <v>0</v>
      </c>
      <c r="BX95" s="132"/>
    </row>
    <row r="96" spans="1:76" ht="14.25" customHeight="1" x14ac:dyDescent="0.25">
      <c r="A96" s="132"/>
      <c r="B96" s="93">
        <v>46106</v>
      </c>
      <c r="C96" s="133"/>
      <c r="D96" s="134"/>
      <c r="E96" s="135"/>
      <c r="F96" s="135"/>
      <c r="G96" s="147">
        <f t="shared" si="34"/>
        <v>0</v>
      </c>
      <c r="H96" s="199"/>
      <c r="I96" s="143"/>
      <c r="J96" s="136"/>
      <c r="K96" s="145"/>
      <c r="L96" s="143"/>
      <c r="M96" s="143"/>
      <c r="N96" s="143"/>
      <c r="O96" s="99"/>
      <c r="P96" s="143"/>
      <c r="Q96" s="143"/>
      <c r="R96" s="143"/>
      <c r="S96" s="143"/>
      <c r="T96" s="143"/>
      <c r="U96" s="103">
        <f t="shared" si="35"/>
        <v>0</v>
      </c>
      <c r="V96" s="136"/>
      <c r="W96" s="134"/>
      <c r="X96" s="99"/>
      <c r="Y96" s="99"/>
      <c r="Z96" s="99"/>
      <c r="AA96" s="143"/>
      <c r="AB96" s="143"/>
      <c r="AC96" s="143"/>
      <c r="AD96" s="143"/>
      <c r="AE96" s="143"/>
      <c r="AF96" s="143"/>
      <c r="AG96" s="143"/>
      <c r="AH96" s="143"/>
      <c r="AI96" s="143"/>
      <c r="AJ96" s="103">
        <f t="shared" si="36"/>
        <v>0</v>
      </c>
      <c r="AK96" s="134"/>
      <c r="AL96" s="134"/>
      <c r="AM96" s="136"/>
      <c r="AN96" s="105">
        <f t="shared" si="37"/>
        <v>0</v>
      </c>
      <c r="AO96" s="145"/>
      <c r="AP96" s="143"/>
      <c r="AQ96" s="143"/>
      <c r="AR96" s="143"/>
      <c r="AS96" s="146"/>
      <c r="AT96" s="224">
        <f t="shared" si="38"/>
        <v>0</v>
      </c>
      <c r="AU96" s="1553"/>
      <c r="AV96" s="1690"/>
      <c r="AW96" s="1690"/>
      <c r="AX96" s="1690"/>
      <c r="AY96" s="1690"/>
      <c r="AZ96" s="1688"/>
      <c r="BA96" s="1553"/>
      <c r="BB96" s="1548"/>
      <c r="BC96" s="1548"/>
      <c r="BD96" s="1548"/>
      <c r="BE96" s="1546"/>
      <c r="BF96" s="222">
        <f t="shared" si="39"/>
        <v>0</v>
      </c>
      <c r="BG96" s="140">
        <f t="shared" si="40"/>
        <v>0</v>
      </c>
      <c r="BH96" s="132"/>
      <c r="BI96" s="140">
        <f t="shared" si="41"/>
        <v>0</v>
      </c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50"/>
      <c r="BV96" s="141"/>
      <c r="BW96" s="130">
        <f t="shared" si="42"/>
        <v>0</v>
      </c>
      <c r="BX96" s="132"/>
    </row>
    <row r="97" spans="1:76" ht="14.25" customHeight="1" x14ac:dyDescent="0.25">
      <c r="A97" s="132"/>
      <c r="B97" s="93">
        <v>46107</v>
      </c>
      <c r="C97" s="133"/>
      <c r="D97" s="134"/>
      <c r="E97" s="135"/>
      <c r="F97" s="135"/>
      <c r="G97" s="147">
        <f t="shared" si="34"/>
        <v>0</v>
      </c>
      <c r="H97" s="199"/>
      <c r="I97" s="145"/>
      <c r="J97" s="136"/>
      <c r="K97" s="143"/>
      <c r="L97" s="143"/>
      <c r="M97" s="143"/>
      <c r="N97" s="143"/>
      <c r="O97" s="136"/>
      <c r="P97" s="143"/>
      <c r="Q97" s="143"/>
      <c r="R97" s="143"/>
      <c r="S97" s="143"/>
      <c r="T97" s="143"/>
      <c r="U97" s="103">
        <f t="shared" si="35"/>
        <v>0</v>
      </c>
      <c r="V97" s="136"/>
      <c r="W97" s="136"/>
      <c r="X97" s="99"/>
      <c r="Y97" s="136"/>
      <c r="Z97" s="136"/>
      <c r="AA97" s="143"/>
      <c r="AB97" s="143"/>
      <c r="AC97" s="143"/>
      <c r="AD97" s="143"/>
      <c r="AE97" s="143"/>
      <c r="AF97" s="143"/>
      <c r="AG97" s="143"/>
      <c r="AH97" s="143"/>
      <c r="AI97" s="143"/>
      <c r="AJ97" s="103">
        <f t="shared" si="36"/>
        <v>0</v>
      </c>
      <c r="AK97" s="134"/>
      <c r="AL97" s="134"/>
      <c r="AM97" s="136"/>
      <c r="AN97" s="105">
        <f t="shared" si="37"/>
        <v>0</v>
      </c>
      <c r="AO97" s="143"/>
      <c r="AP97" s="143"/>
      <c r="AQ97" s="143"/>
      <c r="AR97" s="143"/>
      <c r="AS97" s="146"/>
      <c r="AT97" s="224">
        <f t="shared" si="38"/>
        <v>0</v>
      </c>
      <c r="AU97" s="1553"/>
      <c r="AV97" s="1690"/>
      <c r="AW97" s="1690"/>
      <c r="AX97" s="1690"/>
      <c r="AY97" s="1690"/>
      <c r="AZ97" s="1688"/>
      <c r="BA97" s="1553"/>
      <c r="BB97" s="1548"/>
      <c r="BC97" s="1548"/>
      <c r="BD97" s="1548"/>
      <c r="BE97" s="1546"/>
      <c r="BF97" s="222">
        <f t="shared" si="39"/>
        <v>0</v>
      </c>
      <c r="BG97" s="140">
        <f t="shared" si="40"/>
        <v>0</v>
      </c>
      <c r="BH97" s="132"/>
      <c r="BI97" s="140">
        <f t="shared" si="41"/>
        <v>0</v>
      </c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30">
        <f t="shared" si="42"/>
        <v>0</v>
      </c>
      <c r="BX97" s="132"/>
    </row>
    <row r="98" spans="1:76" ht="14.25" customHeight="1" x14ac:dyDescent="0.25">
      <c r="A98" s="132"/>
      <c r="B98" s="93">
        <v>46108</v>
      </c>
      <c r="C98" s="133"/>
      <c r="D98" s="134"/>
      <c r="E98" s="135"/>
      <c r="F98" s="135"/>
      <c r="G98" s="147">
        <f t="shared" si="34"/>
        <v>0</v>
      </c>
      <c r="H98" s="144"/>
      <c r="I98" s="145"/>
      <c r="J98" s="136"/>
      <c r="K98" s="145"/>
      <c r="L98" s="143"/>
      <c r="M98" s="143"/>
      <c r="N98" s="143"/>
      <c r="O98" s="99"/>
      <c r="P98" s="143"/>
      <c r="Q98" s="143"/>
      <c r="R98" s="143"/>
      <c r="S98" s="143"/>
      <c r="T98" s="143"/>
      <c r="U98" s="103">
        <f t="shared" si="35"/>
        <v>0</v>
      </c>
      <c r="V98" s="136"/>
      <c r="W98" s="136"/>
      <c r="X98" s="99"/>
      <c r="Y98" s="99"/>
      <c r="Z98" s="99"/>
      <c r="AA98" s="143"/>
      <c r="AB98" s="143"/>
      <c r="AC98" s="143"/>
      <c r="AD98" s="143"/>
      <c r="AE98" s="143"/>
      <c r="AF98" s="143"/>
      <c r="AG98" s="143"/>
      <c r="AH98" s="143"/>
      <c r="AI98" s="143"/>
      <c r="AJ98" s="103">
        <f t="shared" si="36"/>
        <v>0</v>
      </c>
      <c r="AK98" s="134"/>
      <c r="AL98" s="134"/>
      <c r="AM98" s="136"/>
      <c r="AN98" s="105">
        <f t="shared" si="37"/>
        <v>0</v>
      </c>
      <c r="AO98" s="145"/>
      <c r="AP98" s="143"/>
      <c r="AQ98" s="143"/>
      <c r="AR98" s="143"/>
      <c r="AS98" s="146"/>
      <c r="AT98" s="224">
        <f t="shared" si="38"/>
        <v>0</v>
      </c>
      <c r="AU98" s="1553"/>
      <c r="AV98" s="1690"/>
      <c r="AW98" s="1690"/>
      <c r="AX98" s="1690"/>
      <c r="AY98" s="1690"/>
      <c r="AZ98" s="1688"/>
      <c r="BA98" s="1553"/>
      <c r="BB98" s="1548"/>
      <c r="BC98" s="1548"/>
      <c r="BD98" s="1548"/>
      <c r="BE98" s="1546"/>
      <c r="BF98" s="222">
        <f t="shared" si="39"/>
        <v>0</v>
      </c>
      <c r="BG98" s="140">
        <f t="shared" si="40"/>
        <v>0</v>
      </c>
      <c r="BH98" s="132"/>
      <c r="BI98" s="140">
        <f t="shared" si="41"/>
        <v>0</v>
      </c>
      <c r="BJ98" s="141"/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50"/>
      <c r="BV98" s="141"/>
      <c r="BW98" s="130">
        <f t="shared" si="42"/>
        <v>0</v>
      </c>
      <c r="BX98" s="132"/>
    </row>
    <row r="99" spans="1:76" ht="14.25" customHeight="1" x14ac:dyDescent="0.25">
      <c r="A99" s="132"/>
      <c r="B99" s="93">
        <v>46109</v>
      </c>
      <c r="C99" s="133"/>
      <c r="D99" s="134"/>
      <c r="E99" s="135"/>
      <c r="F99" s="135"/>
      <c r="G99" s="147">
        <f t="shared" si="34"/>
        <v>0</v>
      </c>
      <c r="H99" s="199"/>
      <c r="I99" s="143"/>
      <c r="J99" s="136"/>
      <c r="K99" s="143"/>
      <c r="L99" s="143"/>
      <c r="M99" s="143"/>
      <c r="N99" s="143"/>
      <c r="O99" s="99"/>
      <c r="P99" s="143"/>
      <c r="Q99" s="143"/>
      <c r="R99" s="143"/>
      <c r="S99" s="143"/>
      <c r="T99" s="143"/>
      <c r="U99" s="103">
        <f t="shared" si="35"/>
        <v>0</v>
      </c>
      <c r="V99" s="133"/>
      <c r="W99" s="133"/>
      <c r="X99" s="99"/>
      <c r="Y99" s="99"/>
      <c r="Z99" s="99"/>
      <c r="AA99" s="143"/>
      <c r="AB99" s="143"/>
      <c r="AC99" s="143"/>
      <c r="AD99" s="143"/>
      <c r="AE99" s="143"/>
      <c r="AF99" s="143"/>
      <c r="AG99" s="143"/>
      <c r="AH99" s="143"/>
      <c r="AI99" s="143"/>
      <c r="AJ99" s="103">
        <f t="shared" si="36"/>
        <v>0</v>
      </c>
      <c r="AK99" s="134"/>
      <c r="AL99" s="134"/>
      <c r="AM99" s="136"/>
      <c r="AN99" s="105">
        <f t="shared" si="37"/>
        <v>0</v>
      </c>
      <c r="AO99" s="145"/>
      <c r="AP99" s="143"/>
      <c r="AQ99" s="143"/>
      <c r="AR99" s="143"/>
      <c r="AS99" s="146"/>
      <c r="AT99" s="224">
        <f t="shared" si="38"/>
        <v>0</v>
      </c>
      <c r="AU99" s="1553"/>
      <c r="AV99" s="1690"/>
      <c r="AW99" s="1690"/>
      <c r="AX99" s="1690"/>
      <c r="AY99" s="1690"/>
      <c r="AZ99" s="1688"/>
      <c r="BA99" s="1553"/>
      <c r="BB99" s="1548"/>
      <c r="BC99" s="1548"/>
      <c r="BD99" s="1548"/>
      <c r="BE99" s="1546"/>
      <c r="BF99" s="222">
        <f t="shared" si="39"/>
        <v>0</v>
      </c>
      <c r="BG99" s="140">
        <f t="shared" si="40"/>
        <v>0</v>
      </c>
      <c r="BH99" s="132"/>
      <c r="BI99" s="140">
        <f t="shared" si="41"/>
        <v>0</v>
      </c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30">
        <f t="shared" si="42"/>
        <v>0</v>
      </c>
      <c r="BX99" s="132"/>
    </row>
    <row r="100" spans="1:76" ht="14.25" customHeight="1" x14ac:dyDescent="0.25">
      <c r="A100" s="132"/>
      <c r="B100" s="93">
        <v>46110</v>
      </c>
      <c r="C100" s="133"/>
      <c r="D100" s="134"/>
      <c r="E100" s="135"/>
      <c r="F100" s="135"/>
      <c r="G100" s="147">
        <f t="shared" si="34"/>
        <v>0</v>
      </c>
      <c r="H100" s="199"/>
      <c r="I100" s="143"/>
      <c r="J100" s="136"/>
      <c r="K100" s="143"/>
      <c r="L100" s="143"/>
      <c r="M100" s="143"/>
      <c r="N100" s="143"/>
      <c r="O100" s="99"/>
      <c r="P100" s="143"/>
      <c r="Q100" s="143"/>
      <c r="R100" s="143"/>
      <c r="S100" s="143"/>
      <c r="T100" s="143"/>
      <c r="U100" s="103">
        <f t="shared" si="35"/>
        <v>0</v>
      </c>
      <c r="V100" s="136"/>
      <c r="W100" s="136"/>
      <c r="X100" s="99"/>
      <c r="Y100" s="99"/>
      <c r="Z100" s="99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03">
        <f t="shared" si="36"/>
        <v>0</v>
      </c>
      <c r="AK100" s="134"/>
      <c r="AL100" s="134"/>
      <c r="AM100" s="136"/>
      <c r="AN100" s="105">
        <f t="shared" si="37"/>
        <v>0</v>
      </c>
      <c r="AO100" s="145"/>
      <c r="AP100" s="143"/>
      <c r="AQ100" s="143"/>
      <c r="AR100" s="143"/>
      <c r="AS100" s="146"/>
      <c r="AT100" s="224">
        <f t="shared" si="38"/>
        <v>0</v>
      </c>
      <c r="AU100" s="1553"/>
      <c r="AV100" s="1690"/>
      <c r="AW100" s="1690"/>
      <c r="AX100" s="1690"/>
      <c r="AY100" s="1690"/>
      <c r="AZ100" s="1688"/>
      <c r="BA100" s="1553"/>
      <c r="BB100" s="1548"/>
      <c r="BC100" s="1548"/>
      <c r="BD100" s="1548"/>
      <c r="BE100" s="1546"/>
      <c r="BF100" s="222">
        <f t="shared" si="39"/>
        <v>0</v>
      </c>
      <c r="BG100" s="140">
        <f t="shared" si="40"/>
        <v>0</v>
      </c>
      <c r="BH100" s="132"/>
      <c r="BI100" s="140">
        <f t="shared" si="41"/>
        <v>0</v>
      </c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30">
        <f t="shared" si="42"/>
        <v>0</v>
      </c>
      <c r="BX100" s="132"/>
    </row>
    <row r="101" spans="1:76" ht="14.25" customHeight="1" x14ac:dyDescent="0.25">
      <c r="A101" s="132"/>
      <c r="B101" s="93">
        <v>46111</v>
      </c>
      <c r="C101" s="133"/>
      <c r="D101" s="134"/>
      <c r="E101" s="135"/>
      <c r="F101" s="135"/>
      <c r="G101" s="147">
        <f t="shared" si="34"/>
        <v>0</v>
      </c>
      <c r="H101" s="144"/>
      <c r="I101" s="145"/>
      <c r="J101" s="136"/>
      <c r="K101" s="143"/>
      <c r="L101" s="143"/>
      <c r="M101" s="143"/>
      <c r="N101" s="143"/>
      <c r="O101" s="99"/>
      <c r="P101" s="143"/>
      <c r="Q101" s="143"/>
      <c r="R101" s="143"/>
      <c r="S101" s="143"/>
      <c r="T101" s="143"/>
      <c r="U101" s="103">
        <f t="shared" si="35"/>
        <v>0</v>
      </c>
      <c r="V101" s="136"/>
      <c r="W101" s="136"/>
      <c r="X101" s="99"/>
      <c r="Y101" s="99"/>
      <c r="Z101" s="99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03">
        <f t="shared" si="36"/>
        <v>0</v>
      </c>
      <c r="AK101" s="134"/>
      <c r="AL101" s="134"/>
      <c r="AM101" s="136"/>
      <c r="AN101" s="105">
        <f t="shared" si="37"/>
        <v>0</v>
      </c>
      <c r="AO101" s="145"/>
      <c r="AP101" s="143"/>
      <c r="AQ101" s="143"/>
      <c r="AR101" s="143"/>
      <c r="AS101" s="146"/>
      <c r="AT101" s="224">
        <f t="shared" si="38"/>
        <v>0</v>
      </c>
      <c r="AU101" s="1553"/>
      <c r="AV101" s="1690"/>
      <c r="AW101" s="1690"/>
      <c r="AX101" s="1690"/>
      <c r="AY101" s="1690"/>
      <c r="AZ101" s="1688"/>
      <c r="BA101" s="1553"/>
      <c r="BB101" s="1548"/>
      <c r="BC101" s="1548"/>
      <c r="BD101" s="1548"/>
      <c r="BE101" s="1546"/>
      <c r="BF101" s="222">
        <f t="shared" si="39"/>
        <v>0</v>
      </c>
      <c r="BG101" s="140">
        <f t="shared" si="40"/>
        <v>0</v>
      </c>
      <c r="BH101" s="132"/>
      <c r="BI101" s="140">
        <f t="shared" si="41"/>
        <v>0</v>
      </c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50"/>
      <c r="BV101" s="141"/>
      <c r="BW101" s="130">
        <f t="shared" si="42"/>
        <v>0</v>
      </c>
      <c r="BX101" s="132"/>
    </row>
    <row r="102" spans="1:76" ht="14.25" customHeight="1" x14ac:dyDescent="0.25">
      <c r="A102" s="132"/>
      <c r="B102" s="93">
        <v>46112</v>
      </c>
      <c r="C102" s="133"/>
      <c r="D102" s="134"/>
      <c r="E102" s="156"/>
      <c r="F102" s="156"/>
      <c r="G102" s="147">
        <f t="shared" si="34"/>
        <v>0</v>
      </c>
      <c r="H102" s="1159"/>
      <c r="I102" s="158"/>
      <c r="J102" s="159"/>
      <c r="K102" s="158"/>
      <c r="L102" s="157"/>
      <c r="M102" s="157"/>
      <c r="N102" s="157"/>
      <c r="O102" s="657"/>
      <c r="P102" s="157"/>
      <c r="Q102" s="157"/>
      <c r="R102" s="157"/>
      <c r="S102" s="157"/>
      <c r="T102" s="157"/>
      <c r="U102" s="103">
        <f t="shared" si="35"/>
        <v>0</v>
      </c>
      <c r="V102" s="159"/>
      <c r="W102" s="159"/>
      <c r="X102" s="657"/>
      <c r="Y102" s="657"/>
      <c r="Z102" s="6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03">
        <f t="shared" si="36"/>
        <v>0</v>
      </c>
      <c r="AK102" s="154"/>
      <c r="AL102" s="154"/>
      <c r="AM102" s="159"/>
      <c r="AN102" s="105">
        <f t="shared" si="37"/>
        <v>0</v>
      </c>
      <c r="AO102" s="158"/>
      <c r="AP102" s="157"/>
      <c r="AQ102" s="157"/>
      <c r="AR102" s="157"/>
      <c r="AS102" s="160"/>
      <c r="AT102" s="224">
        <f t="shared" si="38"/>
        <v>0</v>
      </c>
      <c r="AU102" s="1555"/>
      <c r="AV102" s="1692"/>
      <c r="AW102" s="1692"/>
      <c r="AX102" s="1692"/>
      <c r="AY102" s="1692"/>
      <c r="AZ102" s="1688"/>
      <c r="BA102" s="1555"/>
      <c r="BB102" s="1548"/>
      <c r="BC102" s="1548"/>
      <c r="BD102" s="1548"/>
      <c r="BE102" s="1557"/>
      <c r="BF102" s="222">
        <f t="shared" si="39"/>
        <v>0</v>
      </c>
      <c r="BG102" s="162">
        <f t="shared" si="40"/>
        <v>0</v>
      </c>
      <c r="BH102" s="132"/>
      <c r="BI102" s="162">
        <f t="shared" si="41"/>
        <v>0</v>
      </c>
      <c r="BJ102" s="163"/>
      <c r="BK102" s="163"/>
      <c r="BL102" s="163"/>
      <c r="BM102" s="163"/>
      <c r="BN102" s="163"/>
      <c r="BO102" s="163"/>
      <c r="BP102" s="163"/>
      <c r="BQ102" s="163"/>
      <c r="BR102" s="163"/>
      <c r="BS102" s="141"/>
      <c r="BT102" s="163"/>
      <c r="BU102" s="163"/>
      <c r="BV102" s="163"/>
      <c r="BW102" s="164">
        <f t="shared" si="42"/>
        <v>0</v>
      </c>
      <c r="BX102" s="132"/>
    </row>
    <row r="103" spans="1:76" ht="14.25" customHeight="1" x14ac:dyDescent="0.25">
      <c r="A103" s="3"/>
      <c r="B103" s="2"/>
      <c r="C103" s="284">
        <f t="shared" ref="C103:K103" si="43">SUM(C72:C102)</f>
        <v>0</v>
      </c>
      <c r="D103" s="284">
        <f t="shared" si="43"/>
        <v>0</v>
      </c>
      <c r="E103" s="284">
        <f t="shared" si="43"/>
        <v>0</v>
      </c>
      <c r="F103" s="284">
        <f t="shared" si="43"/>
        <v>0</v>
      </c>
      <c r="G103" s="284">
        <f t="shared" si="43"/>
        <v>0</v>
      </c>
      <c r="H103" s="284">
        <f t="shared" si="43"/>
        <v>0</v>
      </c>
      <c r="I103" s="284">
        <f t="shared" si="43"/>
        <v>0</v>
      </c>
      <c r="J103" s="284">
        <f t="shared" si="43"/>
        <v>0</v>
      </c>
      <c r="K103" s="284">
        <f t="shared" si="43"/>
        <v>0</v>
      </c>
      <c r="L103" s="284"/>
      <c r="M103" s="284">
        <f t="shared" ref="M103:BG103" si="44">SUM(M72:M102)</f>
        <v>0</v>
      </c>
      <c r="N103" s="284">
        <f t="shared" si="44"/>
        <v>0</v>
      </c>
      <c r="O103" s="284">
        <f t="shared" si="44"/>
        <v>0</v>
      </c>
      <c r="P103" s="284">
        <f t="shared" si="44"/>
        <v>0</v>
      </c>
      <c r="Q103" s="284">
        <f t="shared" si="44"/>
        <v>0</v>
      </c>
      <c r="R103" s="284">
        <f t="shared" si="44"/>
        <v>0</v>
      </c>
      <c r="S103" s="284">
        <f t="shared" si="44"/>
        <v>0</v>
      </c>
      <c r="T103" s="284">
        <f t="shared" si="44"/>
        <v>0</v>
      </c>
      <c r="U103" s="284">
        <f t="shared" si="44"/>
        <v>0</v>
      </c>
      <c r="V103" s="284">
        <f t="shared" si="44"/>
        <v>0</v>
      </c>
      <c r="W103" s="284">
        <f t="shared" si="44"/>
        <v>0</v>
      </c>
      <c r="X103" s="284">
        <f t="shared" si="44"/>
        <v>0</v>
      </c>
      <c r="Y103" s="284">
        <f t="shared" si="44"/>
        <v>0</v>
      </c>
      <c r="Z103" s="284">
        <f t="shared" si="44"/>
        <v>0</v>
      </c>
      <c r="AA103" s="284">
        <f t="shared" si="44"/>
        <v>0</v>
      </c>
      <c r="AB103" s="284">
        <f t="shared" si="44"/>
        <v>0</v>
      </c>
      <c r="AC103" s="284">
        <f t="shared" si="44"/>
        <v>0</v>
      </c>
      <c r="AD103" s="284">
        <f t="shared" si="44"/>
        <v>0</v>
      </c>
      <c r="AE103" s="284">
        <f t="shared" si="44"/>
        <v>0</v>
      </c>
      <c r="AF103" s="284">
        <f t="shared" si="44"/>
        <v>0</v>
      </c>
      <c r="AG103" s="284">
        <f t="shared" si="44"/>
        <v>0</v>
      </c>
      <c r="AH103" s="284">
        <f t="shared" si="44"/>
        <v>0</v>
      </c>
      <c r="AI103" s="284">
        <f t="shared" si="44"/>
        <v>0</v>
      </c>
      <c r="AJ103" s="284">
        <f t="shared" si="44"/>
        <v>0</v>
      </c>
      <c r="AK103" s="284">
        <f t="shared" si="44"/>
        <v>0</v>
      </c>
      <c r="AL103" s="284">
        <f t="shared" si="44"/>
        <v>0</v>
      </c>
      <c r="AM103" s="284">
        <f t="shared" si="44"/>
        <v>0</v>
      </c>
      <c r="AN103" s="284">
        <f t="shared" si="44"/>
        <v>0</v>
      </c>
      <c r="AO103" s="284">
        <f t="shared" si="44"/>
        <v>0</v>
      </c>
      <c r="AP103" s="284">
        <f t="shared" si="44"/>
        <v>0</v>
      </c>
      <c r="AQ103" s="284">
        <f t="shared" si="44"/>
        <v>0</v>
      </c>
      <c r="AR103" s="284">
        <f t="shared" si="44"/>
        <v>0</v>
      </c>
      <c r="AS103" s="284">
        <f t="shared" si="44"/>
        <v>0</v>
      </c>
      <c r="AT103" s="284">
        <f t="shared" si="44"/>
        <v>0</v>
      </c>
      <c r="AU103" s="669">
        <f t="shared" si="44"/>
        <v>0</v>
      </c>
      <c r="AV103" s="669">
        <f t="shared" si="44"/>
        <v>0</v>
      </c>
      <c r="AW103" s="669">
        <f t="shared" si="44"/>
        <v>0</v>
      </c>
      <c r="AX103" s="669">
        <f t="shared" si="44"/>
        <v>0</v>
      </c>
      <c r="AY103" s="669">
        <f t="shared" si="44"/>
        <v>0</v>
      </c>
      <c r="AZ103" s="669">
        <f t="shared" si="44"/>
        <v>0</v>
      </c>
      <c r="BA103" s="669">
        <f t="shared" si="44"/>
        <v>0</v>
      </c>
      <c r="BB103" s="669">
        <f t="shared" si="44"/>
        <v>0</v>
      </c>
      <c r="BC103" s="669">
        <f t="shared" si="44"/>
        <v>0</v>
      </c>
      <c r="BD103" s="669">
        <f t="shared" si="44"/>
        <v>0</v>
      </c>
      <c r="BE103" s="669">
        <f t="shared" si="44"/>
        <v>0</v>
      </c>
      <c r="BF103" s="284">
        <f t="shared" si="44"/>
        <v>0</v>
      </c>
      <c r="BG103" s="284">
        <f t="shared" si="44"/>
        <v>0</v>
      </c>
      <c r="BH103" s="3"/>
      <c r="BI103" s="172">
        <f>SUM(BI72:BI102)</f>
        <v>0</v>
      </c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>
        <f t="shared" ref="BS103:BV103" si="45">SUM(BS72:BS102)</f>
        <v>0</v>
      </c>
      <c r="BT103" s="165">
        <f t="shared" si="45"/>
        <v>0</v>
      </c>
      <c r="BU103" s="165">
        <f t="shared" si="45"/>
        <v>0</v>
      </c>
      <c r="BV103" s="165">
        <f t="shared" si="45"/>
        <v>0</v>
      </c>
      <c r="BW103" s="173"/>
      <c r="BX103" s="3"/>
    </row>
    <row r="104" spans="1:76" ht="14.25" customHeight="1" thickBot="1" x14ac:dyDescent="0.3">
      <c r="A104" s="1"/>
      <c r="B104" s="2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4"/>
      <c r="AO104" s="3"/>
      <c r="AP104" s="3"/>
      <c r="AQ104" s="3"/>
      <c r="AR104" s="3"/>
      <c r="AS104" s="3"/>
      <c r="AT104" s="4"/>
      <c r="AU104" s="380"/>
      <c r="AV104" s="380"/>
      <c r="AW104" s="380"/>
      <c r="AX104" s="1"/>
      <c r="AY104" s="1"/>
      <c r="AZ104" s="1"/>
      <c r="BA104" s="380"/>
      <c r="BB104" s="132"/>
      <c r="BC104" s="132"/>
      <c r="BD104" s="132"/>
      <c r="BE104" s="132"/>
      <c r="BF104" s="4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ht="14.25" customHeight="1" thickBot="1" x14ac:dyDescent="0.3">
      <c r="A105" s="1"/>
      <c r="B105" s="236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176"/>
      <c r="AK105" s="3"/>
      <c r="AL105" s="3"/>
      <c r="AM105" s="3"/>
      <c r="AN105" s="4"/>
      <c r="AO105" s="3"/>
      <c r="AP105" s="3"/>
      <c r="AQ105" s="3"/>
      <c r="AR105" s="3"/>
      <c r="AS105" s="3"/>
      <c r="AT105" s="177"/>
      <c r="AU105" s="790"/>
      <c r="AV105" s="790"/>
      <c r="AW105" s="790"/>
      <c r="AX105" s="790"/>
      <c r="AY105" s="790"/>
      <c r="AZ105" s="790"/>
      <c r="BA105" s="790"/>
      <c r="BB105" s="4"/>
      <c r="BC105" s="1160"/>
      <c r="BD105" s="132"/>
      <c r="BE105" s="132"/>
      <c r="BF105" s="177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spans="1:76" ht="14.25" customHeight="1" x14ac:dyDescent="0.25">
      <c r="A106" s="3"/>
      <c r="B106" s="306">
        <v>46113</v>
      </c>
      <c r="C106" s="94"/>
      <c r="D106" s="95"/>
      <c r="E106" s="97"/>
      <c r="F106" s="97"/>
      <c r="G106" s="216">
        <f t="shared" ref="G106:G135" si="46">+C106+D106+E106+F106</f>
        <v>0</v>
      </c>
      <c r="H106" s="192"/>
      <c r="I106" s="188"/>
      <c r="J106" s="186"/>
      <c r="K106" s="186"/>
      <c r="L106" s="186"/>
      <c r="M106" s="186"/>
      <c r="N106" s="186"/>
      <c r="O106" s="101"/>
      <c r="P106" s="186"/>
      <c r="Q106" s="186"/>
      <c r="R106" s="186"/>
      <c r="S106" s="186"/>
      <c r="T106" s="186"/>
      <c r="U106" s="103">
        <f t="shared" ref="U106:U135" si="47">SUM(H106:T106)</f>
        <v>0</v>
      </c>
      <c r="V106" s="190"/>
      <c r="W106" s="190"/>
      <c r="X106" s="101"/>
      <c r="Y106" s="101"/>
      <c r="Z106" s="101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03">
        <f t="shared" ref="AJ106:AJ135" si="48">SUM(V106:AI106)</f>
        <v>0</v>
      </c>
      <c r="AK106" s="95"/>
      <c r="AL106" s="95"/>
      <c r="AM106" s="104"/>
      <c r="AN106" s="191">
        <f t="shared" ref="AN106:AN135" si="49">SUM(AK106:AM106)</f>
        <v>0</v>
      </c>
      <c r="AO106" s="188"/>
      <c r="AP106" s="186"/>
      <c r="AQ106" s="186"/>
      <c r="AR106" s="186"/>
      <c r="AS106" s="193"/>
      <c r="AT106" s="224">
        <f t="shared" ref="AT106:AT135" si="50">+G106-U106-AJ106-AN106-AO106-AQ106-AR106-AS106</f>
        <v>0</v>
      </c>
      <c r="AU106" s="1685"/>
      <c r="AV106" s="1687"/>
      <c r="AW106" s="1688"/>
      <c r="AX106" s="1688"/>
      <c r="AY106" s="1688"/>
      <c r="AZ106" s="1820"/>
      <c r="BA106" s="1685"/>
      <c r="BB106" s="1547"/>
      <c r="BC106" s="1548"/>
      <c r="BD106" s="1548"/>
      <c r="BE106" s="1548"/>
      <c r="BF106" s="222">
        <f t="shared" ref="BF106:BF135" si="51">SUM(AU106:BE106)-BD106</f>
        <v>0</v>
      </c>
      <c r="BG106" s="114">
        <f t="shared" ref="BG106:BG135" si="52">+AT106-BF106</f>
        <v>0</v>
      </c>
      <c r="BH106" s="3"/>
      <c r="BI106" s="114">
        <f t="shared" ref="BI106:BI135" si="53">SUM(BJ106:BV106)</f>
        <v>0</v>
      </c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250"/>
      <c r="BU106" s="115"/>
      <c r="BV106" s="115"/>
      <c r="BW106" s="116">
        <f t="shared" ref="BW106:BW135" si="54">+BG106-BI106</f>
        <v>0</v>
      </c>
      <c r="BX106" s="3"/>
    </row>
    <row r="107" spans="1:76" ht="14.25" customHeight="1" x14ac:dyDescent="0.25">
      <c r="A107" s="5"/>
      <c r="B107" s="306">
        <v>46114</v>
      </c>
      <c r="C107" s="118"/>
      <c r="D107" s="119"/>
      <c r="E107" s="120"/>
      <c r="F107" s="120"/>
      <c r="G107" s="147">
        <f t="shared" si="46"/>
        <v>0</v>
      </c>
      <c r="H107" s="144"/>
      <c r="I107" s="143"/>
      <c r="J107" s="143"/>
      <c r="K107" s="143"/>
      <c r="L107" s="143"/>
      <c r="M107" s="143"/>
      <c r="N107" s="143"/>
      <c r="O107" s="99"/>
      <c r="P107" s="143"/>
      <c r="Q107" s="143"/>
      <c r="R107" s="143"/>
      <c r="S107" s="143"/>
      <c r="T107" s="143"/>
      <c r="U107" s="103">
        <f t="shared" si="47"/>
        <v>0</v>
      </c>
      <c r="V107" s="136"/>
      <c r="W107" s="136"/>
      <c r="X107" s="99"/>
      <c r="Y107" s="99"/>
      <c r="Z107" s="99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03">
        <f t="shared" si="48"/>
        <v>0</v>
      </c>
      <c r="AK107" s="119"/>
      <c r="AL107" s="119"/>
      <c r="AM107" s="123"/>
      <c r="AN107" s="105">
        <f t="shared" si="49"/>
        <v>0</v>
      </c>
      <c r="AO107" s="145"/>
      <c r="AP107" s="143"/>
      <c r="AQ107" s="143"/>
      <c r="AR107" s="143"/>
      <c r="AS107" s="146"/>
      <c r="AT107" s="224">
        <f t="shared" si="50"/>
        <v>0</v>
      </c>
      <c r="AU107" s="1553"/>
      <c r="AV107" s="1690"/>
      <c r="AW107" s="1688"/>
      <c r="AX107" s="1688"/>
      <c r="AY107" s="1688"/>
      <c r="AZ107" s="1820"/>
      <c r="BA107" s="1553"/>
      <c r="BB107" s="1547"/>
      <c r="BC107" s="1548"/>
      <c r="BD107" s="1548"/>
      <c r="BE107" s="1548"/>
      <c r="BF107" s="222">
        <f t="shared" si="51"/>
        <v>0</v>
      </c>
      <c r="BG107" s="113">
        <f t="shared" si="52"/>
        <v>0</v>
      </c>
      <c r="BH107" s="3"/>
      <c r="BI107" s="113">
        <f t="shared" si="53"/>
        <v>0</v>
      </c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30">
        <f t="shared" si="54"/>
        <v>0</v>
      </c>
      <c r="BX107" s="3"/>
    </row>
    <row r="108" spans="1:76" ht="14.25" customHeight="1" x14ac:dyDescent="0.25">
      <c r="A108" s="3"/>
      <c r="B108" s="306">
        <v>46115</v>
      </c>
      <c r="C108" s="118"/>
      <c r="D108" s="119"/>
      <c r="E108" s="120"/>
      <c r="F108" s="120"/>
      <c r="G108" s="147">
        <f t="shared" si="46"/>
        <v>0</v>
      </c>
      <c r="H108" s="144"/>
      <c r="I108" s="143"/>
      <c r="J108" s="231"/>
      <c r="K108" s="143"/>
      <c r="L108" s="143"/>
      <c r="M108" s="143"/>
      <c r="N108" s="143"/>
      <c r="O108" s="99"/>
      <c r="P108" s="143"/>
      <c r="Q108" s="143"/>
      <c r="R108" s="143"/>
      <c r="S108" s="143"/>
      <c r="T108" s="143"/>
      <c r="U108" s="103">
        <f t="shared" si="47"/>
        <v>0</v>
      </c>
      <c r="V108" s="136"/>
      <c r="W108" s="136"/>
      <c r="X108" s="99"/>
      <c r="Y108" s="99"/>
      <c r="Z108" s="99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03">
        <f t="shared" si="48"/>
        <v>0</v>
      </c>
      <c r="AK108" s="119"/>
      <c r="AL108" s="119"/>
      <c r="AM108" s="123"/>
      <c r="AN108" s="105">
        <f t="shared" si="49"/>
        <v>0</v>
      </c>
      <c r="AO108" s="143"/>
      <c r="AP108" s="143"/>
      <c r="AQ108" s="143"/>
      <c r="AR108" s="143"/>
      <c r="AS108" s="146"/>
      <c r="AT108" s="224">
        <f t="shared" si="50"/>
        <v>0</v>
      </c>
      <c r="AU108" s="1553"/>
      <c r="AV108" s="1690"/>
      <c r="AW108" s="1688"/>
      <c r="AX108" s="1688"/>
      <c r="AY108" s="1688"/>
      <c r="AZ108" s="1820"/>
      <c r="BA108" s="1553"/>
      <c r="BB108" s="1547"/>
      <c r="BC108" s="1548"/>
      <c r="BD108" s="1548"/>
      <c r="BE108" s="1548"/>
      <c r="BF108" s="222">
        <f t="shared" si="51"/>
        <v>0</v>
      </c>
      <c r="BG108" s="113">
        <f t="shared" si="52"/>
        <v>0</v>
      </c>
      <c r="BH108" s="3"/>
      <c r="BI108" s="113">
        <f t="shared" si="53"/>
        <v>0</v>
      </c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30">
        <f t="shared" si="54"/>
        <v>0</v>
      </c>
      <c r="BX108" s="3"/>
    </row>
    <row r="109" spans="1:76" ht="14.25" customHeight="1" x14ac:dyDescent="0.25">
      <c r="A109" s="3"/>
      <c r="B109" s="306">
        <v>46116</v>
      </c>
      <c r="C109" s="118"/>
      <c r="D109" s="119"/>
      <c r="E109" s="120"/>
      <c r="F109" s="120"/>
      <c r="G109" s="147">
        <f t="shared" si="46"/>
        <v>0</v>
      </c>
      <c r="H109" s="144"/>
      <c r="I109" s="143"/>
      <c r="J109" s="143"/>
      <c r="K109" s="143"/>
      <c r="L109" s="143"/>
      <c r="M109" s="143"/>
      <c r="N109" s="143"/>
      <c r="O109" s="99"/>
      <c r="P109" s="143"/>
      <c r="Q109" s="143"/>
      <c r="R109" s="143"/>
      <c r="S109" s="143"/>
      <c r="T109" s="143"/>
      <c r="U109" s="103">
        <f t="shared" si="47"/>
        <v>0</v>
      </c>
      <c r="V109" s="133"/>
      <c r="W109" s="133"/>
      <c r="X109" s="99"/>
      <c r="Y109" s="99"/>
      <c r="Z109" s="99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03">
        <f t="shared" si="48"/>
        <v>0</v>
      </c>
      <c r="AK109" s="119"/>
      <c r="AL109" s="119"/>
      <c r="AM109" s="123"/>
      <c r="AN109" s="105">
        <f t="shared" si="49"/>
        <v>0</v>
      </c>
      <c r="AO109" s="143"/>
      <c r="AP109" s="143"/>
      <c r="AQ109" s="143"/>
      <c r="AR109" s="143"/>
      <c r="AS109" s="146"/>
      <c r="AT109" s="224">
        <f t="shared" si="50"/>
        <v>0</v>
      </c>
      <c r="AU109" s="1553"/>
      <c r="AV109" s="1690"/>
      <c r="AW109" s="1688"/>
      <c r="AX109" s="1688"/>
      <c r="AY109" s="1688"/>
      <c r="AZ109" s="1820"/>
      <c r="BA109" s="1553"/>
      <c r="BB109" s="1547"/>
      <c r="BC109" s="1548"/>
      <c r="BD109" s="1548"/>
      <c r="BE109" s="1548"/>
      <c r="BF109" s="222">
        <f t="shared" si="51"/>
        <v>0</v>
      </c>
      <c r="BG109" s="113">
        <f t="shared" si="52"/>
        <v>0</v>
      </c>
      <c r="BH109" s="3"/>
      <c r="BI109" s="113">
        <f t="shared" si="53"/>
        <v>0</v>
      </c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31"/>
      <c r="BU109" s="129"/>
      <c r="BV109" s="129"/>
      <c r="BW109" s="130">
        <f t="shared" si="54"/>
        <v>0</v>
      </c>
      <c r="BX109" s="3"/>
    </row>
    <row r="110" spans="1:76" ht="14.25" customHeight="1" x14ac:dyDescent="0.25">
      <c r="A110" s="132"/>
      <c r="B110" s="306">
        <v>46117</v>
      </c>
      <c r="C110" s="133"/>
      <c r="D110" s="134"/>
      <c r="E110" s="135"/>
      <c r="F110" s="135"/>
      <c r="G110" s="147">
        <f t="shared" si="46"/>
        <v>0</v>
      </c>
      <c r="H110" s="144"/>
      <c r="I110" s="143"/>
      <c r="J110" s="143"/>
      <c r="K110" s="143"/>
      <c r="L110" s="143"/>
      <c r="M110" s="143"/>
      <c r="N110" s="143"/>
      <c r="O110" s="99"/>
      <c r="P110" s="143"/>
      <c r="Q110" s="143"/>
      <c r="R110" s="143"/>
      <c r="S110" s="143"/>
      <c r="T110" s="143"/>
      <c r="U110" s="103">
        <f t="shared" si="47"/>
        <v>0</v>
      </c>
      <c r="V110" s="136"/>
      <c r="W110" s="136"/>
      <c r="X110" s="136"/>
      <c r="Y110" s="99"/>
      <c r="Z110" s="99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03">
        <f t="shared" si="48"/>
        <v>0</v>
      </c>
      <c r="AK110" s="134"/>
      <c r="AL110" s="134"/>
      <c r="AM110" s="136"/>
      <c r="AN110" s="105">
        <f t="shared" si="49"/>
        <v>0</v>
      </c>
      <c r="AO110" s="143"/>
      <c r="AP110" s="143"/>
      <c r="AQ110" s="143"/>
      <c r="AR110" s="143"/>
      <c r="AS110" s="146"/>
      <c r="AT110" s="224">
        <f t="shared" si="50"/>
        <v>0</v>
      </c>
      <c r="AU110" s="1553"/>
      <c r="AV110" s="1690"/>
      <c r="AW110" s="1688"/>
      <c r="AX110" s="1688"/>
      <c r="AY110" s="1688"/>
      <c r="AZ110" s="1820"/>
      <c r="BA110" s="1553"/>
      <c r="BB110" s="1547"/>
      <c r="BC110" s="1548"/>
      <c r="BD110" s="1548"/>
      <c r="BE110" s="1548"/>
      <c r="BF110" s="222">
        <f t="shared" si="51"/>
        <v>0</v>
      </c>
      <c r="BG110" s="140">
        <f t="shared" si="52"/>
        <v>0</v>
      </c>
      <c r="BH110" s="132"/>
      <c r="BI110" s="140">
        <f t="shared" si="53"/>
        <v>0</v>
      </c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50"/>
      <c r="BT110" s="141"/>
      <c r="BU110" s="141"/>
      <c r="BV110" s="141"/>
      <c r="BW110" s="130">
        <f t="shared" si="54"/>
        <v>0</v>
      </c>
      <c r="BX110" s="132"/>
    </row>
    <row r="111" spans="1:76" ht="14.25" customHeight="1" x14ac:dyDescent="0.25">
      <c r="A111" s="132"/>
      <c r="B111" s="306">
        <v>46118</v>
      </c>
      <c r="C111" s="133"/>
      <c r="D111" s="134"/>
      <c r="E111" s="135"/>
      <c r="F111" s="135"/>
      <c r="G111" s="147">
        <f t="shared" si="46"/>
        <v>0</v>
      </c>
      <c r="H111" s="199"/>
      <c r="I111" s="143"/>
      <c r="J111" s="143"/>
      <c r="K111" s="145"/>
      <c r="L111" s="145"/>
      <c r="M111" s="143"/>
      <c r="N111" s="143"/>
      <c r="O111" s="99"/>
      <c r="P111" s="143"/>
      <c r="Q111" s="143"/>
      <c r="R111" s="143"/>
      <c r="S111" s="143"/>
      <c r="T111" s="143"/>
      <c r="U111" s="103">
        <f t="shared" si="47"/>
        <v>0</v>
      </c>
      <c r="V111" s="136"/>
      <c r="W111" s="136"/>
      <c r="X111" s="99"/>
      <c r="Y111" s="99"/>
      <c r="Z111" s="99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03">
        <f t="shared" si="48"/>
        <v>0</v>
      </c>
      <c r="AK111" s="134"/>
      <c r="AL111" s="134"/>
      <c r="AM111" s="136"/>
      <c r="AN111" s="105">
        <f t="shared" si="49"/>
        <v>0</v>
      </c>
      <c r="AO111" s="145"/>
      <c r="AP111" s="143"/>
      <c r="AQ111" s="143"/>
      <c r="AR111" s="143"/>
      <c r="AS111" s="146"/>
      <c r="AT111" s="224">
        <f t="shared" si="50"/>
        <v>0</v>
      </c>
      <c r="AU111" s="1553"/>
      <c r="AV111" s="1690"/>
      <c r="AW111" s="1688"/>
      <c r="AX111" s="1688"/>
      <c r="AY111" s="1688"/>
      <c r="AZ111" s="1820"/>
      <c r="BA111" s="1553"/>
      <c r="BB111" s="1547"/>
      <c r="BC111" s="1548"/>
      <c r="BD111" s="1548"/>
      <c r="BE111" s="1548"/>
      <c r="BF111" s="222">
        <f t="shared" si="51"/>
        <v>0</v>
      </c>
      <c r="BG111" s="140">
        <f t="shared" si="52"/>
        <v>0</v>
      </c>
      <c r="BH111" s="132"/>
      <c r="BI111" s="140">
        <f t="shared" si="53"/>
        <v>0</v>
      </c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50"/>
      <c r="BU111" s="141"/>
      <c r="BV111" s="141"/>
      <c r="BW111" s="130">
        <f t="shared" si="54"/>
        <v>0</v>
      </c>
      <c r="BX111" s="132"/>
    </row>
    <row r="112" spans="1:76" ht="14.25" customHeight="1" x14ac:dyDescent="0.25">
      <c r="A112" s="132"/>
      <c r="B112" s="306">
        <v>46119</v>
      </c>
      <c r="C112" s="133"/>
      <c r="D112" s="134"/>
      <c r="E112" s="135"/>
      <c r="F112" s="135"/>
      <c r="G112" s="147">
        <f t="shared" si="46"/>
        <v>0</v>
      </c>
      <c r="H112" s="144"/>
      <c r="I112" s="145"/>
      <c r="J112" s="143"/>
      <c r="K112" s="145"/>
      <c r="L112" s="143"/>
      <c r="M112" s="143"/>
      <c r="N112" s="143"/>
      <c r="O112" s="99"/>
      <c r="P112" s="143"/>
      <c r="Q112" s="143"/>
      <c r="R112" s="143"/>
      <c r="S112" s="143"/>
      <c r="T112" s="143"/>
      <c r="U112" s="103">
        <f t="shared" si="47"/>
        <v>0</v>
      </c>
      <c r="V112" s="136"/>
      <c r="W112" s="136"/>
      <c r="X112" s="99"/>
      <c r="Y112" s="99"/>
      <c r="Z112" s="99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03">
        <f t="shared" si="48"/>
        <v>0</v>
      </c>
      <c r="AK112" s="134"/>
      <c r="AL112" s="134"/>
      <c r="AM112" s="136"/>
      <c r="AN112" s="105">
        <f t="shared" si="49"/>
        <v>0</v>
      </c>
      <c r="AO112" s="145"/>
      <c r="AP112" s="143"/>
      <c r="AQ112" s="143"/>
      <c r="AR112" s="143"/>
      <c r="AS112" s="146"/>
      <c r="AT112" s="224">
        <f t="shared" si="50"/>
        <v>0</v>
      </c>
      <c r="AU112" s="1553"/>
      <c r="AV112" s="1690"/>
      <c r="AW112" s="1688"/>
      <c r="AX112" s="1688"/>
      <c r="AY112" s="1688"/>
      <c r="AZ112" s="1820"/>
      <c r="BA112" s="1553"/>
      <c r="BB112" s="1547"/>
      <c r="BC112" s="1548"/>
      <c r="BD112" s="1548"/>
      <c r="BE112" s="1548"/>
      <c r="BF112" s="222">
        <f t="shared" si="51"/>
        <v>0</v>
      </c>
      <c r="BG112" s="140">
        <f t="shared" si="52"/>
        <v>0</v>
      </c>
      <c r="BH112" s="132"/>
      <c r="BI112" s="140">
        <f t="shared" si="53"/>
        <v>0</v>
      </c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30">
        <f t="shared" si="54"/>
        <v>0</v>
      </c>
      <c r="BX112" s="132"/>
    </row>
    <row r="113" spans="1:76" ht="14.25" customHeight="1" x14ac:dyDescent="0.25">
      <c r="A113" s="132"/>
      <c r="B113" s="306">
        <v>46120</v>
      </c>
      <c r="C113" s="133"/>
      <c r="D113" s="134"/>
      <c r="E113" s="135"/>
      <c r="F113" s="135"/>
      <c r="G113" s="147">
        <f t="shared" si="46"/>
        <v>0</v>
      </c>
      <c r="H113" s="199"/>
      <c r="I113" s="143"/>
      <c r="J113" s="143"/>
      <c r="K113" s="143"/>
      <c r="L113" s="143"/>
      <c r="M113" s="143"/>
      <c r="N113" s="143"/>
      <c r="O113" s="99"/>
      <c r="P113" s="143"/>
      <c r="Q113" s="143"/>
      <c r="R113" s="143"/>
      <c r="S113" s="143"/>
      <c r="T113" s="143"/>
      <c r="U113" s="103">
        <f t="shared" si="47"/>
        <v>0</v>
      </c>
      <c r="V113" s="136"/>
      <c r="W113" s="136"/>
      <c r="X113" s="99"/>
      <c r="Y113" s="99"/>
      <c r="Z113" s="99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03">
        <f t="shared" si="48"/>
        <v>0</v>
      </c>
      <c r="AK113" s="134"/>
      <c r="AL113" s="134"/>
      <c r="AM113" s="136"/>
      <c r="AN113" s="105">
        <f t="shared" si="49"/>
        <v>0</v>
      </c>
      <c r="AO113" s="145"/>
      <c r="AP113" s="143"/>
      <c r="AQ113" s="143"/>
      <c r="AR113" s="143"/>
      <c r="AS113" s="149"/>
      <c r="AT113" s="224">
        <f t="shared" si="50"/>
        <v>0</v>
      </c>
      <c r="AU113" s="1553"/>
      <c r="AV113" s="1690"/>
      <c r="AW113" s="1688"/>
      <c r="AX113" s="1688"/>
      <c r="AY113" s="1688"/>
      <c r="AZ113" s="1820"/>
      <c r="BA113" s="1553"/>
      <c r="BB113" s="1547"/>
      <c r="BC113" s="1548"/>
      <c r="BD113" s="1548"/>
      <c r="BE113" s="1548"/>
      <c r="BF113" s="222">
        <f t="shared" si="51"/>
        <v>0</v>
      </c>
      <c r="BG113" s="140">
        <f t="shared" si="52"/>
        <v>0</v>
      </c>
      <c r="BH113" s="132"/>
      <c r="BI113" s="140">
        <f t="shared" si="53"/>
        <v>0</v>
      </c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50"/>
      <c r="BU113" s="141"/>
      <c r="BV113" s="141"/>
      <c r="BW113" s="130">
        <f t="shared" si="54"/>
        <v>0</v>
      </c>
      <c r="BX113" s="132"/>
    </row>
    <row r="114" spans="1:76" ht="14.25" customHeight="1" x14ac:dyDescent="0.25">
      <c r="A114" s="132"/>
      <c r="B114" s="306">
        <v>46121</v>
      </c>
      <c r="C114" s="133"/>
      <c r="D114" s="134"/>
      <c r="E114" s="135"/>
      <c r="F114" s="135"/>
      <c r="G114" s="147">
        <f t="shared" si="46"/>
        <v>0</v>
      </c>
      <c r="H114" s="199"/>
      <c r="I114" s="143"/>
      <c r="J114" s="143"/>
      <c r="K114" s="145"/>
      <c r="L114" s="143"/>
      <c r="M114" s="143"/>
      <c r="N114" s="143"/>
      <c r="O114" s="99"/>
      <c r="P114" s="143"/>
      <c r="Q114" s="143"/>
      <c r="R114" s="143"/>
      <c r="S114" s="143"/>
      <c r="T114" s="143"/>
      <c r="U114" s="103">
        <f t="shared" si="47"/>
        <v>0</v>
      </c>
      <c r="V114" s="136"/>
      <c r="W114" s="136"/>
      <c r="X114" s="136"/>
      <c r="Y114" s="99"/>
      <c r="Z114" s="99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03">
        <f t="shared" si="48"/>
        <v>0</v>
      </c>
      <c r="AK114" s="134"/>
      <c r="AL114" s="134"/>
      <c r="AM114" s="136"/>
      <c r="AN114" s="105">
        <f t="shared" si="49"/>
        <v>0</v>
      </c>
      <c r="AO114" s="145"/>
      <c r="AP114" s="143"/>
      <c r="AQ114" s="143"/>
      <c r="AR114" s="143"/>
      <c r="AS114" s="146"/>
      <c r="AT114" s="224">
        <f t="shared" si="50"/>
        <v>0</v>
      </c>
      <c r="AU114" s="1553"/>
      <c r="AV114" s="1690"/>
      <c r="AW114" s="1688"/>
      <c r="AX114" s="1688"/>
      <c r="AY114" s="1688"/>
      <c r="AZ114" s="1820"/>
      <c r="BA114" s="1553"/>
      <c r="BB114" s="1547"/>
      <c r="BC114" s="1548"/>
      <c r="BD114" s="1548"/>
      <c r="BE114" s="1548"/>
      <c r="BF114" s="222">
        <f t="shared" si="51"/>
        <v>0</v>
      </c>
      <c r="BG114" s="140">
        <f t="shared" si="52"/>
        <v>0</v>
      </c>
      <c r="BH114" s="132"/>
      <c r="BI114" s="140">
        <f t="shared" si="53"/>
        <v>0</v>
      </c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30">
        <f t="shared" si="54"/>
        <v>0</v>
      </c>
      <c r="BX114" s="132"/>
    </row>
    <row r="115" spans="1:76" ht="14.25" customHeight="1" x14ac:dyDescent="0.25">
      <c r="A115" s="132"/>
      <c r="B115" s="306">
        <v>46122</v>
      </c>
      <c r="C115" s="133"/>
      <c r="D115" s="134"/>
      <c r="E115" s="135"/>
      <c r="F115" s="135"/>
      <c r="G115" s="147">
        <f t="shared" si="46"/>
        <v>0</v>
      </c>
      <c r="H115" s="144"/>
      <c r="I115" s="145"/>
      <c r="J115" s="143"/>
      <c r="K115" s="143"/>
      <c r="L115" s="143"/>
      <c r="M115" s="143"/>
      <c r="N115" s="143"/>
      <c r="O115" s="99"/>
      <c r="P115" s="143"/>
      <c r="Q115" s="143"/>
      <c r="R115" s="143"/>
      <c r="S115" s="143"/>
      <c r="T115" s="143"/>
      <c r="U115" s="103">
        <f t="shared" si="47"/>
        <v>0</v>
      </c>
      <c r="V115" s="136"/>
      <c r="W115" s="136"/>
      <c r="X115" s="99"/>
      <c r="Y115" s="99"/>
      <c r="Z115" s="99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03">
        <f t="shared" si="48"/>
        <v>0</v>
      </c>
      <c r="AK115" s="134"/>
      <c r="AL115" s="134"/>
      <c r="AM115" s="136"/>
      <c r="AN115" s="105">
        <f t="shared" si="49"/>
        <v>0</v>
      </c>
      <c r="AO115" s="143"/>
      <c r="AP115" s="143"/>
      <c r="AQ115" s="143"/>
      <c r="AR115" s="143"/>
      <c r="AS115" s="146"/>
      <c r="AT115" s="224">
        <f t="shared" si="50"/>
        <v>0</v>
      </c>
      <c r="AU115" s="1553"/>
      <c r="AV115" s="1690"/>
      <c r="AW115" s="1688"/>
      <c r="AX115" s="1688"/>
      <c r="AY115" s="1688"/>
      <c r="AZ115" s="1820"/>
      <c r="BA115" s="1553"/>
      <c r="BB115" s="1547"/>
      <c r="BC115" s="1548"/>
      <c r="BD115" s="1548"/>
      <c r="BE115" s="1548"/>
      <c r="BF115" s="222">
        <f t="shared" si="51"/>
        <v>0</v>
      </c>
      <c r="BG115" s="140">
        <f t="shared" si="52"/>
        <v>0</v>
      </c>
      <c r="BH115" s="132"/>
      <c r="BI115" s="140">
        <f t="shared" si="53"/>
        <v>0</v>
      </c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50"/>
      <c r="BU115" s="141"/>
      <c r="BV115" s="141"/>
      <c r="BW115" s="130">
        <f t="shared" si="54"/>
        <v>0</v>
      </c>
      <c r="BX115" s="132"/>
    </row>
    <row r="116" spans="1:76" ht="14.25" customHeight="1" x14ac:dyDescent="0.25">
      <c r="A116" s="132"/>
      <c r="B116" s="306">
        <v>46123</v>
      </c>
      <c r="C116" s="133"/>
      <c r="D116" s="134"/>
      <c r="E116" s="135"/>
      <c r="F116" s="135"/>
      <c r="G116" s="147">
        <f t="shared" si="46"/>
        <v>0</v>
      </c>
      <c r="H116" s="199"/>
      <c r="I116" s="143"/>
      <c r="J116" s="143"/>
      <c r="K116" s="143"/>
      <c r="L116" s="143"/>
      <c r="M116" s="143"/>
      <c r="N116" s="143"/>
      <c r="O116" s="99"/>
      <c r="P116" s="143"/>
      <c r="Q116" s="143"/>
      <c r="R116" s="143"/>
      <c r="S116" s="143"/>
      <c r="T116" s="143"/>
      <c r="U116" s="103">
        <f t="shared" si="47"/>
        <v>0</v>
      </c>
      <c r="V116" s="136"/>
      <c r="W116" s="136"/>
      <c r="X116" s="136"/>
      <c r="Y116" s="99"/>
      <c r="Z116" s="99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03">
        <f t="shared" si="48"/>
        <v>0</v>
      </c>
      <c r="AK116" s="134"/>
      <c r="AL116" s="134"/>
      <c r="AM116" s="136"/>
      <c r="AN116" s="105">
        <f t="shared" si="49"/>
        <v>0</v>
      </c>
      <c r="AO116" s="143"/>
      <c r="AP116" s="143"/>
      <c r="AQ116" s="143"/>
      <c r="AR116" s="143"/>
      <c r="AS116" s="146"/>
      <c r="AT116" s="224">
        <f t="shared" si="50"/>
        <v>0</v>
      </c>
      <c r="AU116" s="1553"/>
      <c r="AV116" s="1690"/>
      <c r="AW116" s="1688"/>
      <c r="AX116" s="1688"/>
      <c r="AY116" s="1688"/>
      <c r="AZ116" s="1820"/>
      <c r="BA116" s="1553"/>
      <c r="BB116" s="1547"/>
      <c r="BC116" s="1548"/>
      <c r="BD116" s="1548"/>
      <c r="BE116" s="1548"/>
      <c r="BF116" s="222">
        <f t="shared" si="51"/>
        <v>0</v>
      </c>
      <c r="BG116" s="140">
        <f t="shared" si="52"/>
        <v>0</v>
      </c>
      <c r="BH116" s="132"/>
      <c r="BI116" s="140">
        <f t="shared" si="53"/>
        <v>0</v>
      </c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30">
        <f t="shared" si="54"/>
        <v>0</v>
      </c>
      <c r="BX116" s="132"/>
    </row>
    <row r="117" spans="1:76" ht="14.25" customHeight="1" x14ac:dyDescent="0.25">
      <c r="A117" s="132"/>
      <c r="B117" s="306">
        <v>46124</v>
      </c>
      <c r="C117" s="133"/>
      <c r="D117" s="134"/>
      <c r="E117" s="135"/>
      <c r="F117" s="135"/>
      <c r="G117" s="147">
        <f t="shared" si="46"/>
        <v>0</v>
      </c>
      <c r="H117" s="144"/>
      <c r="I117" s="143"/>
      <c r="J117" s="143"/>
      <c r="K117" s="145"/>
      <c r="L117" s="143"/>
      <c r="M117" s="143"/>
      <c r="N117" s="143"/>
      <c r="O117" s="99"/>
      <c r="P117" s="143"/>
      <c r="Q117" s="143"/>
      <c r="R117" s="143"/>
      <c r="S117" s="143"/>
      <c r="T117" s="143"/>
      <c r="U117" s="103">
        <f t="shared" si="47"/>
        <v>0</v>
      </c>
      <c r="V117" s="136"/>
      <c r="W117" s="136"/>
      <c r="X117" s="136"/>
      <c r="Y117" s="99"/>
      <c r="Z117" s="99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03">
        <f t="shared" si="48"/>
        <v>0</v>
      </c>
      <c r="AK117" s="134"/>
      <c r="AL117" s="134"/>
      <c r="AM117" s="136"/>
      <c r="AN117" s="105">
        <f t="shared" si="49"/>
        <v>0</v>
      </c>
      <c r="AO117" s="145"/>
      <c r="AP117" s="143"/>
      <c r="AQ117" s="143"/>
      <c r="AR117" s="143"/>
      <c r="AS117" s="146"/>
      <c r="AT117" s="224">
        <f t="shared" si="50"/>
        <v>0</v>
      </c>
      <c r="AU117" s="1553"/>
      <c r="AV117" s="1690"/>
      <c r="AW117" s="1688"/>
      <c r="AX117" s="1688"/>
      <c r="AY117" s="1688"/>
      <c r="AZ117" s="1820"/>
      <c r="BA117" s="1553"/>
      <c r="BB117" s="1547"/>
      <c r="BC117" s="1548"/>
      <c r="BD117" s="1548"/>
      <c r="BE117" s="1548"/>
      <c r="BF117" s="222">
        <f t="shared" si="51"/>
        <v>0</v>
      </c>
      <c r="BG117" s="140">
        <f t="shared" si="52"/>
        <v>0</v>
      </c>
      <c r="BH117" s="132"/>
      <c r="BI117" s="140">
        <f t="shared" si="53"/>
        <v>0</v>
      </c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30">
        <f t="shared" si="54"/>
        <v>0</v>
      </c>
      <c r="BX117" s="132"/>
    </row>
    <row r="118" spans="1:76" ht="14.25" customHeight="1" x14ac:dyDescent="0.25">
      <c r="A118" s="132"/>
      <c r="B118" s="306">
        <v>46125</v>
      </c>
      <c r="C118" s="133"/>
      <c r="D118" s="134"/>
      <c r="E118" s="135"/>
      <c r="F118" s="135"/>
      <c r="G118" s="147">
        <f t="shared" si="46"/>
        <v>0</v>
      </c>
      <c r="H118" s="199"/>
      <c r="I118" s="143"/>
      <c r="J118" s="143"/>
      <c r="K118" s="143"/>
      <c r="L118" s="143"/>
      <c r="M118" s="143"/>
      <c r="N118" s="143"/>
      <c r="O118" s="99"/>
      <c r="P118" s="143"/>
      <c r="Q118" s="143"/>
      <c r="R118" s="143"/>
      <c r="S118" s="143"/>
      <c r="T118" s="143"/>
      <c r="U118" s="103">
        <f t="shared" si="47"/>
        <v>0</v>
      </c>
      <c r="V118" s="136"/>
      <c r="W118" s="136"/>
      <c r="X118" s="99"/>
      <c r="Y118" s="99"/>
      <c r="Z118" s="99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03">
        <f t="shared" si="48"/>
        <v>0</v>
      </c>
      <c r="AK118" s="134"/>
      <c r="AL118" s="134"/>
      <c r="AM118" s="136"/>
      <c r="AN118" s="105">
        <f t="shared" si="49"/>
        <v>0</v>
      </c>
      <c r="AO118" s="145"/>
      <c r="AP118" s="143"/>
      <c r="AQ118" s="143"/>
      <c r="AR118" s="143"/>
      <c r="AS118" s="149"/>
      <c r="AT118" s="224">
        <f t="shared" si="50"/>
        <v>0</v>
      </c>
      <c r="AU118" s="1553"/>
      <c r="AV118" s="1690"/>
      <c r="AW118" s="1688"/>
      <c r="AX118" s="1688"/>
      <c r="AY118" s="1688"/>
      <c r="AZ118" s="1820"/>
      <c r="BA118" s="1553"/>
      <c r="BB118" s="1547"/>
      <c r="BC118" s="1548"/>
      <c r="BD118" s="1548"/>
      <c r="BE118" s="1548"/>
      <c r="BF118" s="222">
        <f t="shared" si="51"/>
        <v>0</v>
      </c>
      <c r="BG118" s="140">
        <f t="shared" si="52"/>
        <v>0</v>
      </c>
      <c r="BH118" s="132"/>
      <c r="BI118" s="140">
        <f t="shared" si="53"/>
        <v>0</v>
      </c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50"/>
      <c r="BU118" s="141"/>
      <c r="BV118" s="141"/>
      <c r="BW118" s="130">
        <f t="shared" si="54"/>
        <v>0</v>
      </c>
      <c r="BX118" s="132"/>
    </row>
    <row r="119" spans="1:76" ht="14.25" customHeight="1" x14ac:dyDescent="0.25">
      <c r="A119" s="132"/>
      <c r="B119" s="306">
        <v>46126</v>
      </c>
      <c r="C119" s="133"/>
      <c r="D119" s="134"/>
      <c r="E119" s="135"/>
      <c r="F119" s="135"/>
      <c r="G119" s="147">
        <f t="shared" si="46"/>
        <v>0</v>
      </c>
      <c r="H119" s="199"/>
      <c r="I119" s="145"/>
      <c r="J119" s="143"/>
      <c r="K119" s="143"/>
      <c r="L119" s="143"/>
      <c r="M119" s="143"/>
      <c r="N119" s="143"/>
      <c r="O119" s="99"/>
      <c r="P119" s="143"/>
      <c r="Q119" s="143"/>
      <c r="R119" s="143"/>
      <c r="S119" s="143"/>
      <c r="T119" s="143"/>
      <c r="U119" s="103">
        <f t="shared" si="47"/>
        <v>0</v>
      </c>
      <c r="V119" s="136"/>
      <c r="W119" s="134"/>
      <c r="X119" s="99"/>
      <c r="Y119" s="99"/>
      <c r="Z119" s="99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03">
        <f t="shared" si="48"/>
        <v>0</v>
      </c>
      <c r="AK119" s="134"/>
      <c r="AL119" s="134"/>
      <c r="AM119" s="136"/>
      <c r="AN119" s="105">
        <f t="shared" si="49"/>
        <v>0</v>
      </c>
      <c r="AO119" s="145"/>
      <c r="AP119" s="143"/>
      <c r="AQ119" s="143"/>
      <c r="AR119" s="143"/>
      <c r="AS119" s="146"/>
      <c r="AT119" s="224">
        <f t="shared" si="50"/>
        <v>0</v>
      </c>
      <c r="AU119" s="1553"/>
      <c r="AV119" s="1690"/>
      <c r="AW119" s="1688"/>
      <c r="AX119" s="1688"/>
      <c r="AY119" s="1688"/>
      <c r="AZ119" s="1820"/>
      <c r="BA119" s="1553"/>
      <c r="BB119" s="1547"/>
      <c r="BC119" s="1548"/>
      <c r="BD119" s="1548"/>
      <c r="BE119" s="1548"/>
      <c r="BF119" s="222">
        <f t="shared" si="51"/>
        <v>0</v>
      </c>
      <c r="BG119" s="140">
        <f t="shared" si="52"/>
        <v>0</v>
      </c>
      <c r="BH119" s="132"/>
      <c r="BI119" s="140">
        <f t="shared" si="53"/>
        <v>0</v>
      </c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30">
        <f t="shared" si="54"/>
        <v>0</v>
      </c>
      <c r="BX119" s="132"/>
    </row>
    <row r="120" spans="1:76" ht="14.25" customHeight="1" x14ac:dyDescent="0.25">
      <c r="A120" s="132"/>
      <c r="B120" s="306">
        <v>46127</v>
      </c>
      <c r="C120" s="133"/>
      <c r="D120" s="134"/>
      <c r="E120" s="135"/>
      <c r="F120" s="135"/>
      <c r="G120" s="147">
        <f t="shared" si="46"/>
        <v>0</v>
      </c>
      <c r="H120" s="199"/>
      <c r="I120" s="143"/>
      <c r="J120" s="143"/>
      <c r="K120" s="145"/>
      <c r="L120" s="143"/>
      <c r="M120" s="143"/>
      <c r="N120" s="143"/>
      <c r="O120" s="99"/>
      <c r="P120" s="143"/>
      <c r="Q120" s="143"/>
      <c r="R120" s="143"/>
      <c r="S120" s="143"/>
      <c r="T120" s="143"/>
      <c r="U120" s="103">
        <f t="shared" si="47"/>
        <v>0</v>
      </c>
      <c r="V120" s="136"/>
      <c r="W120" s="136"/>
      <c r="X120" s="99"/>
      <c r="Y120" s="99"/>
      <c r="Z120" s="99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03">
        <f t="shared" si="48"/>
        <v>0</v>
      </c>
      <c r="AK120" s="134"/>
      <c r="AL120" s="134"/>
      <c r="AM120" s="136"/>
      <c r="AN120" s="105">
        <f t="shared" si="49"/>
        <v>0</v>
      </c>
      <c r="AO120" s="145"/>
      <c r="AP120" s="143"/>
      <c r="AQ120" s="143"/>
      <c r="AR120" s="143"/>
      <c r="AS120" s="146"/>
      <c r="AT120" s="224">
        <f t="shared" si="50"/>
        <v>0</v>
      </c>
      <c r="AU120" s="1553"/>
      <c r="AV120" s="1690"/>
      <c r="AW120" s="1688"/>
      <c r="AX120" s="1688"/>
      <c r="AY120" s="1688"/>
      <c r="AZ120" s="1820"/>
      <c r="BA120" s="1553"/>
      <c r="BB120" s="1547"/>
      <c r="BC120" s="1548"/>
      <c r="BD120" s="1548"/>
      <c r="BE120" s="1821"/>
      <c r="BF120" s="222">
        <f t="shared" si="51"/>
        <v>0</v>
      </c>
      <c r="BG120" s="140">
        <f t="shared" si="52"/>
        <v>0</v>
      </c>
      <c r="BH120" s="132"/>
      <c r="BI120" s="140">
        <f t="shared" si="53"/>
        <v>0</v>
      </c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50"/>
      <c r="BU120" s="141"/>
      <c r="BV120" s="141"/>
      <c r="BW120" s="130">
        <f t="shared" si="54"/>
        <v>0</v>
      </c>
      <c r="BX120" s="132"/>
    </row>
    <row r="121" spans="1:76" ht="14.25" customHeight="1" x14ac:dyDescent="0.25">
      <c r="A121" s="132"/>
      <c r="B121" s="306">
        <v>46128</v>
      </c>
      <c r="C121" s="133"/>
      <c r="D121" s="134"/>
      <c r="E121" s="135"/>
      <c r="F121" s="135"/>
      <c r="G121" s="147">
        <f t="shared" si="46"/>
        <v>0</v>
      </c>
      <c r="H121" s="144"/>
      <c r="I121" s="145"/>
      <c r="J121" s="143"/>
      <c r="K121" s="145"/>
      <c r="L121" s="143"/>
      <c r="M121" s="143"/>
      <c r="N121" s="143"/>
      <c r="O121" s="99"/>
      <c r="P121" s="143"/>
      <c r="Q121" s="143"/>
      <c r="R121" s="143"/>
      <c r="S121" s="143"/>
      <c r="T121" s="143"/>
      <c r="U121" s="103">
        <f t="shared" si="47"/>
        <v>0</v>
      </c>
      <c r="V121" s="136"/>
      <c r="W121" s="136"/>
      <c r="X121" s="99"/>
      <c r="Y121" s="99"/>
      <c r="Z121" s="99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03">
        <f t="shared" si="48"/>
        <v>0</v>
      </c>
      <c r="AK121" s="134"/>
      <c r="AL121" s="134"/>
      <c r="AM121" s="136"/>
      <c r="AN121" s="105">
        <f t="shared" si="49"/>
        <v>0</v>
      </c>
      <c r="AO121" s="145"/>
      <c r="AP121" s="143"/>
      <c r="AQ121" s="143"/>
      <c r="AR121" s="143"/>
      <c r="AS121" s="146"/>
      <c r="AT121" s="224">
        <f t="shared" si="50"/>
        <v>0</v>
      </c>
      <c r="AU121" s="1553"/>
      <c r="AV121" s="1690"/>
      <c r="AW121" s="1688"/>
      <c r="AX121" s="1688"/>
      <c r="AY121" s="1688"/>
      <c r="AZ121" s="1820"/>
      <c r="BA121" s="1553"/>
      <c r="BB121" s="1547"/>
      <c r="BC121" s="1548"/>
      <c r="BD121" s="1548"/>
      <c r="BE121" s="1548"/>
      <c r="BF121" s="222">
        <f t="shared" si="51"/>
        <v>0</v>
      </c>
      <c r="BG121" s="140">
        <f t="shared" si="52"/>
        <v>0</v>
      </c>
      <c r="BH121" s="132"/>
      <c r="BI121" s="140">
        <f t="shared" si="53"/>
        <v>0</v>
      </c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30">
        <f t="shared" si="54"/>
        <v>0</v>
      </c>
      <c r="BX121" s="132"/>
    </row>
    <row r="122" spans="1:76" ht="14.25" customHeight="1" x14ac:dyDescent="0.25">
      <c r="A122" s="132"/>
      <c r="B122" s="306">
        <v>46129</v>
      </c>
      <c r="C122" s="133"/>
      <c r="D122" s="134"/>
      <c r="E122" s="135"/>
      <c r="F122" s="135"/>
      <c r="G122" s="147">
        <f t="shared" si="46"/>
        <v>0</v>
      </c>
      <c r="H122" s="199"/>
      <c r="I122" s="145"/>
      <c r="J122" s="143"/>
      <c r="K122" s="145"/>
      <c r="L122" s="143"/>
      <c r="M122" s="143"/>
      <c r="N122" s="143"/>
      <c r="O122" s="99"/>
      <c r="P122" s="143"/>
      <c r="Q122" s="143"/>
      <c r="R122" s="143"/>
      <c r="S122" s="143"/>
      <c r="T122" s="143"/>
      <c r="U122" s="103">
        <f t="shared" si="47"/>
        <v>0</v>
      </c>
      <c r="V122" s="136"/>
      <c r="W122" s="136"/>
      <c r="X122" s="99"/>
      <c r="Y122" s="99"/>
      <c r="Z122" s="99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03">
        <f t="shared" si="48"/>
        <v>0</v>
      </c>
      <c r="AK122" s="134"/>
      <c r="AL122" s="134"/>
      <c r="AM122" s="136"/>
      <c r="AN122" s="105">
        <f t="shared" si="49"/>
        <v>0</v>
      </c>
      <c r="AO122" s="145"/>
      <c r="AP122" s="143"/>
      <c r="AQ122" s="143"/>
      <c r="AR122" s="143"/>
      <c r="AS122" s="146"/>
      <c r="AT122" s="224">
        <f t="shared" si="50"/>
        <v>0</v>
      </c>
      <c r="AU122" s="1553"/>
      <c r="AV122" s="1690"/>
      <c r="AW122" s="1688"/>
      <c r="AX122" s="1688"/>
      <c r="AY122" s="1688"/>
      <c r="AZ122" s="1820"/>
      <c r="BA122" s="1553"/>
      <c r="BB122" s="1547"/>
      <c r="BC122" s="1548"/>
      <c r="BD122" s="1548"/>
      <c r="BE122" s="1548"/>
      <c r="BF122" s="222">
        <f t="shared" si="51"/>
        <v>0</v>
      </c>
      <c r="BG122" s="140">
        <f t="shared" si="52"/>
        <v>0</v>
      </c>
      <c r="BH122" s="132"/>
      <c r="BI122" s="140">
        <f t="shared" si="53"/>
        <v>0</v>
      </c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50"/>
      <c r="BU122" s="141"/>
      <c r="BV122" s="141"/>
      <c r="BW122" s="130">
        <f t="shared" si="54"/>
        <v>0</v>
      </c>
      <c r="BX122" s="132"/>
    </row>
    <row r="123" spans="1:76" ht="14.25" customHeight="1" x14ac:dyDescent="0.25">
      <c r="A123" s="132"/>
      <c r="B123" s="306">
        <v>46130</v>
      </c>
      <c r="C123" s="133"/>
      <c r="D123" s="134"/>
      <c r="E123" s="135"/>
      <c r="F123" s="135"/>
      <c r="G123" s="147">
        <f t="shared" si="46"/>
        <v>0</v>
      </c>
      <c r="H123" s="199"/>
      <c r="I123" s="143"/>
      <c r="J123" s="143"/>
      <c r="K123" s="143"/>
      <c r="L123" s="143"/>
      <c r="M123" s="143"/>
      <c r="N123" s="143"/>
      <c r="O123" s="99"/>
      <c r="P123" s="143"/>
      <c r="Q123" s="143"/>
      <c r="R123" s="143"/>
      <c r="S123" s="143"/>
      <c r="T123" s="143"/>
      <c r="U123" s="103">
        <f t="shared" si="47"/>
        <v>0</v>
      </c>
      <c r="V123" s="136"/>
      <c r="W123" s="136"/>
      <c r="X123" s="99"/>
      <c r="Y123" s="99"/>
      <c r="Z123" s="99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03">
        <f t="shared" si="48"/>
        <v>0</v>
      </c>
      <c r="AK123" s="134"/>
      <c r="AL123" s="134"/>
      <c r="AM123" s="136"/>
      <c r="AN123" s="105">
        <f t="shared" si="49"/>
        <v>0</v>
      </c>
      <c r="AO123" s="145"/>
      <c r="AP123" s="143"/>
      <c r="AQ123" s="143"/>
      <c r="AR123" s="143"/>
      <c r="AS123" s="146"/>
      <c r="AT123" s="224">
        <f t="shared" si="50"/>
        <v>0</v>
      </c>
      <c r="AU123" s="1553"/>
      <c r="AV123" s="1690"/>
      <c r="AW123" s="1688"/>
      <c r="AX123" s="1688"/>
      <c r="AY123" s="1688"/>
      <c r="AZ123" s="1820"/>
      <c r="BA123" s="1553"/>
      <c r="BB123" s="1547"/>
      <c r="BC123" s="1548"/>
      <c r="BD123" s="1548"/>
      <c r="BE123" s="1548"/>
      <c r="BF123" s="222">
        <f t="shared" si="51"/>
        <v>0</v>
      </c>
      <c r="BG123" s="140">
        <f t="shared" si="52"/>
        <v>0</v>
      </c>
      <c r="BH123" s="132"/>
      <c r="BI123" s="140">
        <f t="shared" si="53"/>
        <v>0</v>
      </c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30">
        <f t="shared" si="54"/>
        <v>0</v>
      </c>
      <c r="BX123" s="132"/>
    </row>
    <row r="124" spans="1:76" ht="14.25" customHeight="1" x14ac:dyDescent="0.25">
      <c r="A124" s="132"/>
      <c r="B124" s="306">
        <v>46131</v>
      </c>
      <c r="C124" s="133"/>
      <c r="D124" s="134"/>
      <c r="E124" s="135"/>
      <c r="F124" s="135"/>
      <c r="G124" s="147">
        <f t="shared" si="46"/>
        <v>0</v>
      </c>
      <c r="H124" s="144"/>
      <c r="I124" s="143"/>
      <c r="J124" s="143"/>
      <c r="K124" s="143"/>
      <c r="L124" s="143"/>
      <c r="M124" s="143"/>
      <c r="N124" s="143"/>
      <c r="O124" s="99"/>
      <c r="P124" s="143"/>
      <c r="Q124" s="143"/>
      <c r="R124" s="143"/>
      <c r="S124" s="143"/>
      <c r="T124" s="143"/>
      <c r="U124" s="103">
        <f t="shared" si="47"/>
        <v>0</v>
      </c>
      <c r="V124" s="136"/>
      <c r="W124" s="136"/>
      <c r="X124" s="99"/>
      <c r="Y124" s="99"/>
      <c r="Z124" s="99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03">
        <f t="shared" si="48"/>
        <v>0</v>
      </c>
      <c r="AK124" s="134"/>
      <c r="AL124" s="134"/>
      <c r="AM124" s="136"/>
      <c r="AN124" s="105">
        <f t="shared" si="49"/>
        <v>0</v>
      </c>
      <c r="AO124" s="143"/>
      <c r="AP124" s="143"/>
      <c r="AQ124" s="143"/>
      <c r="AR124" s="143"/>
      <c r="AS124" s="146"/>
      <c r="AT124" s="224">
        <f t="shared" si="50"/>
        <v>0</v>
      </c>
      <c r="AU124" s="1553"/>
      <c r="AV124" s="1690"/>
      <c r="AW124" s="1688"/>
      <c r="AX124" s="1688"/>
      <c r="AY124" s="1688"/>
      <c r="AZ124" s="1820"/>
      <c r="BA124" s="1553"/>
      <c r="BB124" s="1547"/>
      <c r="BC124" s="1548"/>
      <c r="BD124" s="1548"/>
      <c r="BE124" s="1548"/>
      <c r="BF124" s="222">
        <f t="shared" si="51"/>
        <v>0</v>
      </c>
      <c r="BG124" s="140">
        <f t="shared" si="52"/>
        <v>0</v>
      </c>
      <c r="BH124" s="132"/>
      <c r="BI124" s="140">
        <f t="shared" si="53"/>
        <v>0</v>
      </c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30">
        <f t="shared" si="54"/>
        <v>0</v>
      </c>
      <c r="BX124" s="132"/>
    </row>
    <row r="125" spans="1:76" ht="14.25" customHeight="1" x14ac:dyDescent="0.25">
      <c r="A125" s="132"/>
      <c r="B125" s="306">
        <v>46132</v>
      </c>
      <c r="C125" s="133"/>
      <c r="D125" s="134"/>
      <c r="E125" s="135"/>
      <c r="F125" s="135"/>
      <c r="G125" s="147">
        <f t="shared" si="46"/>
        <v>0</v>
      </c>
      <c r="H125" s="199"/>
      <c r="I125" s="145"/>
      <c r="J125" s="143"/>
      <c r="K125" s="145"/>
      <c r="L125" s="143"/>
      <c r="M125" s="143"/>
      <c r="N125" s="143"/>
      <c r="O125" s="99"/>
      <c r="P125" s="143"/>
      <c r="Q125" s="143"/>
      <c r="R125" s="143"/>
      <c r="S125" s="143"/>
      <c r="T125" s="143"/>
      <c r="U125" s="103">
        <f t="shared" si="47"/>
        <v>0</v>
      </c>
      <c r="V125" s="136"/>
      <c r="W125" s="136"/>
      <c r="X125" s="99"/>
      <c r="Y125" s="99"/>
      <c r="Z125" s="99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03">
        <f t="shared" si="48"/>
        <v>0</v>
      </c>
      <c r="AK125" s="134"/>
      <c r="AL125" s="134"/>
      <c r="AM125" s="136"/>
      <c r="AN125" s="105">
        <f t="shared" si="49"/>
        <v>0</v>
      </c>
      <c r="AO125" s="145"/>
      <c r="AP125" s="143"/>
      <c r="AQ125" s="143"/>
      <c r="AR125" s="143"/>
      <c r="AS125" s="146"/>
      <c r="AT125" s="224">
        <f t="shared" si="50"/>
        <v>0</v>
      </c>
      <c r="AU125" s="1822"/>
      <c r="AV125" s="1690"/>
      <c r="AW125" s="1688"/>
      <c r="AX125" s="1688"/>
      <c r="AY125" s="1688"/>
      <c r="AZ125" s="1820"/>
      <c r="BA125" s="1822"/>
      <c r="BB125" s="1547"/>
      <c r="BC125" s="1548"/>
      <c r="BD125" s="1548"/>
      <c r="BE125" s="1548"/>
      <c r="BF125" s="222">
        <f t="shared" si="51"/>
        <v>0</v>
      </c>
      <c r="BG125" s="140">
        <f t="shared" si="52"/>
        <v>0</v>
      </c>
      <c r="BH125" s="132"/>
      <c r="BI125" s="140">
        <f t="shared" si="53"/>
        <v>0</v>
      </c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50"/>
      <c r="BU125" s="141"/>
      <c r="BV125" s="141"/>
      <c r="BW125" s="130">
        <f t="shared" si="54"/>
        <v>0</v>
      </c>
      <c r="BX125" s="132"/>
    </row>
    <row r="126" spans="1:76" ht="14.25" customHeight="1" x14ac:dyDescent="0.25">
      <c r="A126" s="132"/>
      <c r="B126" s="306">
        <v>46133</v>
      </c>
      <c r="C126" s="133"/>
      <c r="D126" s="134"/>
      <c r="E126" s="135"/>
      <c r="F126" s="135"/>
      <c r="G126" s="147">
        <f t="shared" si="46"/>
        <v>0</v>
      </c>
      <c r="H126" s="199"/>
      <c r="I126" s="145"/>
      <c r="J126" s="143"/>
      <c r="K126" s="145"/>
      <c r="L126" s="143"/>
      <c r="M126" s="143"/>
      <c r="N126" s="99"/>
      <c r="O126" s="99"/>
      <c r="P126" s="143"/>
      <c r="Q126" s="143"/>
      <c r="R126" s="143"/>
      <c r="S126" s="143"/>
      <c r="T126" s="143"/>
      <c r="U126" s="103">
        <f t="shared" si="47"/>
        <v>0</v>
      </c>
      <c r="V126" s="136"/>
      <c r="W126" s="136"/>
      <c r="X126" s="99"/>
      <c r="Y126" s="99"/>
      <c r="Z126" s="99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03">
        <f t="shared" si="48"/>
        <v>0</v>
      </c>
      <c r="AK126" s="134"/>
      <c r="AL126" s="134"/>
      <c r="AM126" s="136"/>
      <c r="AN126" s="105">
        <f t="shared" si="49"/>
        <v>0</v>
      </c>
      <c r="AO126" s="145"/>
      <c r="AP126" s="143"/>
      <c r="AQ126" s="143"/>
      <c r="AR126" s="143"/>
      <c r="AS126" s="146"/>
      <c r="AT126" s="224">
        <f t="shared" si="50"/>
        <v>0</v>
      </c>
      <c r="AU126" s="1822"/>
      <c r="AV126" s="1690"/>
      <c r="AW126" s="1688"/>
      <c r="AX126" s="1688"/>
      <c r="AY126" s="1688"/>
      <c r="AZ126" s="1820"/>
      <c r="BA126" s="1822"/>
      <c r="BB126" s="1547"/>
      <c r="BC126" s="1548"/>
      <c r="BD126" s="1548"/>
      <c r="BE126" s="1548"/>
      <c r="BF126" s="222">
        <f t="shared" si="51"/>
        <v>0</v>
      </c>
      <c r="BG126" s="140">
        <f t="shared" si="52"/>
        <v>0</v>
      </c>
      <c r="BH126" s="132"/>
      <c r="BI126" s="140">
        <f t="shared" si="53"/>
        <v>0</v>
      </c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30">
        <f t="shared" si="54"/>
        <v>0</v>
      </c>
      <c r="BX126" s="132"/>
    </row>
    <row r="127" spans="1:76" ht="14.25" customHeight="1" x14ac:dyDescent="0.25">
      <c r="A127" s="132"/>
      <c r="B127" s="306">
        <v>46134</v>
      </c>
      <c r="C127" s="133"/>
      <c r="D127" s="134"/>
      <c r="E127" s="135"/>
      <c r="F127" s="135"/>
      <c r="G127" s="147">
        <f t="shared" si="46"/>
        <v>0</v>
      </c>
      <c r="H127" s="144"/>
      <c r="I127" s="143"/>
      <c r="J127" s="143"/>
      <c r="K127" s="145"/>
      <c r="L127" s="143"/>
      <c r="M127" s="143"/>
      <c r="N127" s="143"/>
      <c r="O127" s="99"/>
      <c r="P127" s="143"/>
      <c r="Q127" s="143"/>
      <c r="R127" s="143"/>
      <c r="S127" s="143"/>
      <c r="T127" s="143"/>
      <c r="U127" s="103">
        <f t="shared" si="47"/>
        <v>0</v>
      </c>
      <c r="V127" s="136"/>
      <c r="W127" s="136"/>
      <c r="X127" s="136"/>
      <c r="Y127" s="99"/>
      <c r="Z127" s="99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03">
        <f t="shared" si="48"/>
        <v>0</v>
      </c>
      <c r="AK127" s="134"/>
      <c r="AL127" s="134"/>
      <c r="AM127" s="136"/>
      <c r="AN127" s="105">
        <f t="shared" si="49"/>
        <v>0</v>
      </c>
      <c r="AO127" s="145"/>
      <c r="AP127" s="143"/>
      <c r="AQ127" s="143"/>
      <c r="AR127" s="143"/>
      <c r="AS127" s="146"/>
      <c r="AT127" s="224">
        <f t="shared" si="50"/>
        <v>0</v>
      </c>
      <c r="AU127" s="1822"/>
      <c r="AV127" s="1690"/>
      <c r="AW127" s="1688"/>
      <c r="AX127" s="1688"/>
      <c r="AY127" s="1688"/>
      <c r="AZ127" s="1820"/>
      <c r="BA127" s="1822"/>
      <c r="BB127" s="1547"/>
      <c r="BC127" s="1548"/>
      <c r="BD127" s="1548"/>
      <c r="BE127" s="1548"/>
      <c r="BF127" s="222">
        <f t="shared" si="51"/>
        <v>0</v>
      </c>
      <c r="BG127" s="140">
        <f t="shared" si="52"/>
        <v>0</v>
      </c>
      <c r="BH127" s="132"/>
      <c r="BI127" s="140">
        <f t="shared" si="53"/>
        <v>0</v>
      </c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50"/>
      <c r="BU127" s="141"/>
      <c r="BV127" s="141"/>
      <c r="BW127" s="130">
        <f t="shared" si="54"/>
        <v>0</v>
      </c>
      <c r="BX127" s="132"/>
    </row>
    <row r="128" spans="1:76" ht="14.25" customHeight="1" x14ac:dyDescent="0.25">
      <c r="A128" s="132"/>
      <c r="B128" s="306">
        <v>46135</v>
      </c>
      <c r="C128" s="133"/>
      <c r="D128" s="134"/>
      <c r="E128" s="135"/>
      <c r="F128" s="135"/>
      <c r="G128" s="147">
        <f t="shared" si="46"/>
        <v>0</v>
      </c>
      <c r="H128" s="199"/>
      <c r="I128" s="145"/>
      <c r="J128" s="143"/>
      <c r="K128" s="143"/>
      <c r="L128" s="143"/>
      <c r="M128" s="143"/>
      <c r="N128" s="143"/>
      <c r="O128" s="99"/>
      <c r="P128" s="143"/>
      <c r="Q128" s="143"/>
      <c r="R128" s="143"/>
      <c r="S128" s="143"/>
      <c r="T128" s="143"/>
      <c r="U128" s="103">
        <f t="shared" si="47"/>
        <v>0</v>
      </c>
      <c r="V128" s="136"/>
      <c r="W128" s="136"/>
      <c r="X128" s="99"/>
      <c r="Y128" s="99"/>
      <c r="Z128" s="99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03">
        <f t="shared" si="48"/>
        <v>0</v>
      </c>
      <c r="AK128" s="134"/>
      <c r="AL128" s="134"/>
      <c r="AM128" s="136"/>
      <c r="AN128" s="105">
        <f t="shared" si="49"/>
        <v>0</v>
      </c>
      <c r="AO128" s="143"/>
      <c r="AP128" s="143"/>
      <c r="AQ128" s="143"/>
      <c r="AR128" s="143"/>
      <c r="AS128" s="146"/>
      <c r="AT128" s="224">
        <f t="shared" si="50"/>
        <v>0</v>
      </c>
      <c r="AU128" s="1822"/>
      <c r="AV128" s="1690"/>
      <c r="AW128" s="1688"/>
      <c r="AX128" s="1688"/>
      <c r="AY128" s="1688"/>
      <c r="AZ128" s="1820"/>
      <c r="BA128" s="1822"/>
      <c r="BB128" s="1547"/>
      <c r="BC128" s="1548"/>
      <c r="BD128" s="1548"/>
      <c r="BE128" s="1548"/>
      <c r="BF128" s="222">
        <f t="shared" si="51"/>
        <v>0</v>
      </c>
      <c r="BG128" s="140">
        <f t="shared" si="52"/>
        <v>0</v>
      </c>
      <c r="BH128" s="132"/>
      <c r="BI128" s="140">
        <f t="shared" si="53"/>
        <v>0</v>
      </c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30">
        <f t="shared" si="54"/>
        <v>0</v>
      </c>
      <c r="BX128" s="132"/>
    </row>
    <row r="129" spans="1:76" ht="14.25" customHeight="1" x14ac:dyDescent="0.25">
      <c r="A129" s="132"/>
      <c r="B129" s="306">
        <v>46136</v>
      </c>
      <c r="C129" s="133"/>
      <c r="D129" s="134"/>
      <c r="E129" s="135"/>
      <c r="F129" s="135"/>
      <c r="G129" s="147">
        <f t="shared" si="46"/>
        <v>0</v>
      </c>
      <c r="H129" s="144"/>
      <c r="I129" s="145"/>
      <c r="J129" s="143"/>
      <c r="K129" s="145"/>
      <c r="L129" s="143"/>
      <c r="M129" s="143"/>
      <c r="N129" s="143"/>
      <c r="O129" s="99"/>
      <c r="P129" s="143"/>
      <c r="Q129" s="143"/>
      <c r="R129" s="143"/>
      <c r="S129" s="143"/>
      <c r="T129" s="143"/>
      <c r="U129" s="103">
        <f t="shared" si="47"/>
        <v>0</v>
      </c>
      <c r="V129" s="136"/>
      <c r="W129" s="134"/>
      <c r="X129" s="99"/>
      <c r="Y129" s="99"/>
      <c r="Z129" s="99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03">
        <f t="shared" si="48"/>
        <v>0</v>
      </c>
      <c r="AK129" s="134"/>
      <c r="AL129" s="134"/>
      <c r="AM129" s="136"/>
      <c r="AN129" s="105">
        <f t="shared" si="49"/>
        <v>0</v>
      </c>
      <c r="AO129" s="145"/>
      <c r="AP129" s="143"/>
      <c r="AQ129" s="143"/>
      <c r="AR129" s="143"/>
      <c r="AS129" s="149"/>
      <c r="AT129" s="224">
        <f t="shared" si="50"/>
        <v>0</v>
      </c>
      <c r="AU129" s="1822"/>
      <c r="AV129" s="1690"/>
      <c r="AW129" s="1688"/>
      <c r="AX129" s="1688"/>
      <c r="AY129" s="1688"/>
      <c r="AZ129" s="1820"/>
      <c r="BA129" s="1822"/>
      <c r="BB129" s="1547"/>
      <c r="BC129" s="1548"/>
      <c r="BD129" s="1548"/>
      <c r="BE129" s="1548"/>
      <c r="BF129" s="222">
        <f t="shared" si="51"/>
        <v>0</v>
      </c>
      <c r="BG129" s="140">
        <f t="shared" si="52"/>
        <v>0</v>
      </c>
      <c r="BH129" s="132"/>
      <c r="BI129" s="140">
        <f t="shared" si="53"/>
        <v>0</v>
      </c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50"/>
      <c r="BU129" s="141"/>
      <c r="BV129" s="141"/>
      <c r="BW129" s="130">
        <f t="shared" si="54"/>
        <v>0</v>
      </c>
      <c r="BX129" s="132"/>
    </row>
    <row r="130" spans="1:76" ht="14.25" customHeight="1" x14ac:dyDescent="0.25">
      <c r="A130" s="132"/>
      <c r="B130" s="306">
        <v>46137</v>
      </c>
      <c r="C130" s="133"/>
      <c r="D130" s="134"/>
      <c r="E130" s="135"/>
      <c r="F130" s="135"/>
      <c r="G130" s="147">
        <f t="shared" si="46"/>
        <v>0</v>
      </c>
      <c r="H130" s="199"/>
      <c r="I130" s="143"/>
      <c r="J130" s="143"/>
      <c r="K130" s="143"/>
      <c r="L130" s="143"/>
      <c r="M130" s="143"/>
      <c r="N130" s="143"/>
      <c r="O130" s="99"/>
      <c r="P130" s="143"/>
      <c r="Q130" s="143"/>
      <c r="R130" s="143"/>
      <c r="S130" s="143"/>
      <c r="T130" s="143"/>
      <c r="U130" s="103">
        <f t="shared" si="47"/>
        <v>0</v>
      </c>
      <c r="V130" s="136"/>
      <c r="W130" s="136"/>
      <c r="X130" s="99"/>
      <c r="Y130" s="99"/>
      <c r="Z130" s="99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03">
        <f t="shared" si="48"/>
        <v>0</v>
      </c>
      <c r="AK130" s="134"/>
      <c r="AL130" s="134"/>
      <c r="AM130" s="136"/>
      <c r="AN130" s="105">
        <f t="shared" si="49"/>
        <v>0</v>
      </c>
      <c r="AO130" s="145"/>
      <c r="AP130" s="143"/>
      <c r="AQ130" s="143"/>
      <c r="AR130" s="143"/>
      <c r="AS130" s="149"/>
      <c r="AT130" s="224">
        <f t="shared" si="50"/>
        <v>0</v>
      </c>
      <c r="AU130" s="1822"/>
      <c r="AV130" s="1690"/>
      <c r="AW130" s="1688"/>
      <c r="AX130" s="1688"/>
      <c r="AY130" s="1688"/>
      <c r="AZ130" s="1820"/>
      <c r="BA130" s="1822"/>
      <c r="BB130" s="1547"/>
      <c r="BC130" s="1548"/>
      <c r="BD130" s="1548"/>
      <c r="BE130" s="1548"/>
      <c r="BF130" s="222">
        <f t="shared" si="51"/>
        <v>0</v>
      </c>
      <c r="BG130" s="140">
        <f t="shared" si="52"/>
        <v>0</v>
      </c>
      <c r="BH130" s="132"/>
      <c r="BI130" s="140">
        <f t="shared" si="53"/>
        <v>0</v>
      </c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30">
        <f t="shared" si="54"/>
        <v>0</v>
      </c>
      <c r="BX130" s="132"/>
    </row>
    <row r="131" spans="1:76" ht="14.25" customHeight="1" x14ac:dyDescent="0.25">
      <c r="A131" s="132"/>
      <c r="B131" s="306">
        <v>46138</v>
      </c>
      <c r="C131" s="133"/>
      <c r="D131" s="134"/>
      <c r="E131" s="135"/>
      <c r="F131" s="135"/>
      <c r="G131" s="147">
        <f t="shared" si="46"/>
        <v>0</v>
      </c>
      <c r="H131" s="199"/>
      <c r="I131" s="143"/>
      <c r="J131" s="143"/>
      <c r="K131" s="145"/>
      <c r="L131" s="143"/>
      <c r="M131" s="143"/>
      <c r="N131" s="143"/>
      <c r="O131" s="99"/>
      <c r="P131" s="143"/>
      <c r="Q131" s="143"/>
      <c r="R131" s="143"/>
      <c r="S131" s="143"/>
      <c r="T131" s="143"/>
      <c r="U131" s="103">
        <f t="shared" si="47"/>
        <v>0</v>
      </c>
      <c r="V131" s="136"/>
      <c r="W131" s="136"/>
      <c r="X131" s="99"/>
      <c r="Y131" s="99"/>
      <c r="Z131" s="99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03">
        <f t="shared" si="48"/>
        <v>0</v>
      </c>
      <c r="AK131" s="134"/>
      <c r="AL131" s="134"/>
      <c r="AM131" s="136"/>
      <c r="AN131" s="105">
        <f t="shared" si="49"/>
        <v>0</v>
      </c>
      <c r="AO131" s="145"/>
      <c r="AP131" s="143"/>
      <c r="AQ131" s="143"/>
      <c r="AR131" s="143"/>
      <c r="AS131" s="146"/>
      <c r="AT131" s="224">
        <f t="shared" si="50"/>
        <v>0</v>
      </c>
      <c r="AU131" s="1822"/>
      <c r="AV131" s="1690"/>
      <c r="AW131" s="1688"/>
      <c r="AX131" s="1688"/>
      <c r="AY131" s="1688"/>
      <c r="AZ131" s="1820"/>
      <c r="BA131" s="1822"/>
      <c r="BB131" s="1547"/>
      <c r="BC131" s="1548"/>
      <c r="BD131" s="1548"/>
      <c r="BE131" s="1548"/>
      <c r="BF131" s="222">
        <f t="shared" si="51"/>
        <v>0</v>
      </c>
      <c r="BG131" s="140">
        <f t="shared" si="52"/>
        <v>0</v>
      </c>
      <c r="BH131" s="132"/>
      <c r="BI131" s="140">
        <f t="shared" si="53"/>
        <v>0</v>
      </c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30">
        <f t="shared" si="54"/>
        <v>0</v>
      </c>
      <c r="BX131" s="132"/>
    </row>
    <row r="132" spans="1:76" ht="14.25" customHeight="1" x14ac:dyDescent="0.25">
      <c r="A132" s="132"/>
      <c r="B132" s="306">
        <v>46139</v>
      </c>
      <c r="C132" s="133"/>
      <c r="D132" s="134"/>
      <c r="E132" s="135"/>
      <c r="F132" s="135"/>
      <c r="G132" s="147">
        <f t="shared" si="46"/>
        <v>0</v>
      </c>
      <c r="H132" s="199"/>
      <c r="I132" s="145"/>
      <c r="J132" s="143"/>
      <c r="K132" s="143"/>
      <c r="L132" s="143"/>
      <c r="M132" s="143"/>
      <c r="N132" s="143"/>
      <c r="O132" s="99"/>
      <c r="P132" s="143"/>
      <c r="Q132" s="143"/>
      <c r="R132" s="143"/>
      <c r="S132" s="143"/>
      <c r="T132" s="143"/>
      <c r="U132" s="103">
        <f t="shared" si="47"/>
        <v>0</v>
      </c>
      <c r="V132" s="136"/>
      <c r="W132" s="136"/>
      <c r="X132" s="99"/>
      <c r="Y132" s="99"/>
      <c r="Z132" s="99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03">
        <f t="shared" si="48"/>
        <v>0</v>
      </c>
      <c r="AK132" s="134"/>
      <c r="AL132" s="134"/>
      <c r="AM132" s="136"/>
      <c r="AN132" s="105">
        <f t="shared" si="49"/>
        <v>0</v>
      </c>
      <c r="AO132" s="145"/>
      <c r="AP132" s="143"/>
      <c r="AQ132" s="143"/>
      <c r="AR132" s="143"/>
      <c r="AS132" s="146"/>
      <c r="AT132" s="224">
        <f t="shared" si="50"/>
        <v>0</v>
      </c>
      <c r="AU132" s="1822"/>
      <c r="AV132" s="1690"/>
      <c r="AW132" s="1688"/>
      <c r="AX132" s="1688"/>
      <c r="AY132" s="1688"/>
      <c r="AZ132" s="1820"/>
      <c r="BA132" s="1822"/>
      <c r="BB132" s="1547"/>
      <c r="BC132" s="1548"/>
      <c r="BD132" s="1548"/>
      <c r="BE132" s="1548"/>
      <c r="BF132" s="222">
        <f t="shared" si="51"/>
        <v>0</v>
      </c>
      <c r="BG132" s="140">
        <f t="shared" si="52"/>
        <v>0</v>
      </c>
      <c r="BH132" s="132"/>
      <c r="BI132" s="140">
        <f t="shared" si="53"/>
        <v>0</v>
      </c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50"/>
      <c r="BU132" s="141"/>
      <c r="BV132" s="141"/>
      <c r="BW132" s="130">
        <f t="shared" si="54"/>
        <v>0</v>
      </c>
      <c r="BX132" s="132"/>
    </row>
    <row r="133" spans="1:76" ht="14.25" customHeight="1" x14ac:dyDescent="0.25">
      <c r="A133" s="132"/>
      <c r="B133" s="306">
        <v>46140</v>
      </c>
      <c r="C133" s="133"/>
      <c r="D133" s="134"/>
      <c r="E133" s="135"/>
      <c r="F133" s="135"/>
      <c r="G133" s="147">
        <f t="shared" si="46"/>
        <v>0</v>
      </c>
      <c r="H133" s="144"/>
      <c r="I133" s="145"/>
      <c r="J133" s="143"/>
      <c r="K133" s="145"/>
      <c r="L133" s="143"/>
      <c r="M133" s="143"/>
      <c r="N133" s="143"/>
      <c r="O133" s="99"/>
      <c r="P133" s="143"/>
      <c r="Q133" s="143"/>
      <c r="R133" s="143"/>
      <c r="S133" s="143"/>
      <c r="T133" s="143"/>
      <c r="U133" s="103">
        <f t="shared" si="47"/>
        <v>0</v>
      </c>
      <c r="V133" s="136"/>
      <c r="W133" s="136"/>
      <c r="X133" s="99"/>
      <c r="Y133" s="99"/>
      <c r="Z133" s="99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03">
        <f t="shared" si="48"/>
        <v>0</v>
      </c>
      <c r="AK133" s="134"/>
      <c r="AL133" s="134"/>
      <c r="AM133" s="136"/>
      <c r="AN133" s="105">
        <f t="shared" si="49"/>
        <v>0</v>
      </c>
      <c r="AO133" s="145"/>
      <c r="AP133" s="143"/>
      <c r="AQ133" s="143"/>
      <c r="AR133" s="143"/>
      <c r="AS133" s="146"/>
      <c r="AT133" s="224">
        <f t="shared" si="50"/>
        <v>0</v>
      </c>
      <c r="AU133" s="1822"/>
      <c r="AV133" s="1690"/>
      <c r="AW133" s="1688"/>
      <c r="AX133" s="1688"/>
      <c r="AY133" s="1688"/>
      <c r="AZ133" s="1820"/>
      <c r="BA133" s="1822"/>
      <c r="BB133" s="1547"/>
      <c r="BC133" s="1548"/>
      <c r="BD133" s="1548"/>
      <c r="BE133" s="1548"/>
      <c r="BF133" s="222">
        <f t="shared" si="51"/>
        <v>0</v>
      </c>
      <c r="BG133" s="140">
        <f t="shared" si="52"/>
        <v>0</v>
      </c>
      <c r="BH133" s="132"/>
      <c r="BI133" s="140">
        <f t="shared" si="53"/>
        <v>0</v>
      </c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30">
        <f t="shared" si="54"/>
        <v>0</v>
      </c>
      <c r="BX133" s="132"/>
    </row>
    <row r="134" spans="1:76" ht="14.25" customHeight="1" x14ac:dyDescent="0.25">
      <c r="A134" s="132"/>
      <c r="B134" s="306">
        <v>46141</v>
      </c>
      <c r="C134" s="133"/>
      <c r="D134" s="134"/>
      <c r="E134" s="135"/>
      <c r="F134" s="135"/>
      <c r="G134" s="147">
        <f t="shared" si="46"/>
        <v>0</v>
      </c>
      <c r="H134" s="144"/>
      <c r="I134" s="143"/>
      <c r="J134" s="143"/>
      <c r="K134" s="145"/>
      <c r="L134" s="143"/>
      <c r="M134" s="143"/>
      <c r="N134" s="143"/>
      <c r="O134" s="99"/>
      <c r="P134" s="143"/>
      <c r="Q134" s="143"/>
      <c r="R134" s="143"/>
      <c r="S134" s="143"/>
      <c r="T134" s="143"/>
      <c r="U134" s="103">
        <f t="shared" si="47"/>
        <v>0</v>
      </c>
      <c r="V134" s="136"/>
      <c r="W134" s="136"/>
      <c r="X134" s="99"/>
      <c r="Y134" s="99"/>
      <c r="Z134" s="99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03">
        <f t="shared" si="48"/>
        <v>0</v>
      </c>
      <c r="AK134" s="134"/>
      <c r="AL134" s="134"/>
      <c r="AM134" s="136"/>
      <c r="AN134" s="105">
        <f t="shared" si="49"/>
        <v>0</v>
      </c>
      <c r="AO134" s="145"/>
      <c r="AP134" s="143"/>
      <c r="AQ134" s="143"/>
      <c r="AR134" s="143"/>
      <c r="AS134" s="146"/>
      <c r="AT134" s="224">
        <f t="shared" si="50"/>
        <v>0</v>
      </c>
      <c r="AU134" s="1822"/>
      <c r="AV134" s="1690"/>
      <c r="AW134" s="1688"/>
      <c r="AX134" s="1688"/>
      <c r="AY134" s="1688"/>
      <c r="AZ134" s="1820"/>
      <c r="BA134" s="1822"/>
      <c r="BB134" s="1547"/>
      <c r="BC134" s="1548"/>
      <c r="BD134" s="1548"/>
      <c r="BE134" s="1548"/>
      <c r="BF134" s="222">
        <f t="shared" si="51"/>
        <v>0</v>
      </c>
      <c r="BG134" s="140">
        <f t="shared" si="52"/>
        <v>0</v>
      </c>
      <c r="BH134" s="132"/>
      <c r="BI134" s="140">
        <f t="shared" si="53"/>
        <v>0</v>
      </c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50"/>
      <c r="BU134" s="141"/>
      <c r="BV134" s="141"/>
      <c r="BW134" s="130">
        <f t="shared" si="54"/>
        <v>0</v>
      </c>
      <c r="BX134" s="132"/>
    </row>
    <row r="135" spans="1:76" ht="14.25" customHeight="1" x14ac:dyDescent="0.25">
      <c r="A135" s="132"/>
      <c r="B135" s="306">
        <v>46142</v>
      </c>
      <c r="C135" s="136"/>
      <c r="D135" s="134"/>
      <c r="E135" s="135"/>
      <c r="F135" s="135"/>
      <c r="G135" s="147">
        <f t="shared" si="46"/>
        <v>0</v>
      </c>
      <c r="H135" s="199"/>
      <c r="I135" s="143"/>
      <c r="J135" s="143"/>
      <c r="K135" s="143"/>
      <c r="L135" s="143"/>
      <c r="M135" s="143"/>
      <c r="N135" s="143"/>
      <c r="O135" s="99"/>
      <c r="P135" s="143"/>
      <c r="Q135" s="143"/>
      <c r="R135" s="143"/>
      <c r="S135" s="143"/>
      <c r="T135" s="143"/>
      <c r="U135" s="103">
        <f t="shared" si="47"/>
        <v>0</v>
      </c>
      <c r="V135" s="136"/>
      <c r="W135" s="136"/>
      <c r="X135" s="99"/>
      <c r="Y135" s="99"/>
      <c r="Z135" s="99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03">
        <f t="shared" si="48"/>
        <v>0</v>
      </c>
      <c r="AK135" s="134"/>
      <c r="AL135" s="134"/>
      <c r="AM135" s="136"/>
      <c r="AN135" s="105">
        <f t="shared" si="49"/>
        <v>0</v>
      </c>
      <c r="AO135" s="143"/>
      <c r="AP135" s="143"/>
      <c r="AQ135" s="143"/>
      <c r="AR135" s="143"/>
      <c r="AS135" s="146"/>
      <c r="AT135" s="224">
        <f t="shared" si="50"/>
        <v>0</v>
      </c>
      <c r="AU135" s="1823"/>
      <c r="AV135" s="1692"/>
      <c r="AW135" s="1688"/>
      <c r="AX135" s="1688"/>
      <c r="AY135" s="1688"/>
      <c r="AZ135" s="1820"/>
      <c r="BA135" s="1823"/>
      <c r="BB135" s="1547"/>
      <c r="BC135" s="1548"/>
      <c r="BD135" s="1548"/>
      <c r="BE135" s="1548"/>
      <c r="BF135" s="222">
        <f t="shared" si="51"/>
        <v>0</v>
      </c>
      <c r="BG135" s="140">
        <f t="shared" si="52"/>
        <v>0</v>
      </c>
      <c r="BH135" s="132"/>
      <c r="BI135" s="140">
        <f t="shared" si="53"/>
        <v>0</v>
      </c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50"/>
      <c r="BU135" s="141"/>
      <c r="BV135" s="141"/>
      <c r="BW135" s="130">
        <f t="shared" si="54"/>
        <v>0</v>
      </c>
      <c r="BX135" s="132"/>
    </row>
    <row r="136" spans="1:76" ht="14.25" customHeight="1" x14ac:dyDescent="0.25">
      <c r="A136" s="3"/>
      <c r="B136" s="1161" t="s">
        <v>227</v>
      </c>
      <c r="C136" s="166">
        <f t="shared" ref="C136:G136" si="55">SUM(C106:C135)</f>
        <v>0</v>
      </c>
      <c r="D136" s="166">
        <f t="shared" si="55"/>
        <v>0</v>
      </c>
      <c r="E136" s="166">
        <f t="shared" si="55"/>
        <v>0</v>
      </c>
      <c r="F136" s="166">
        <f t="shared" si="55"/>
        <v>0</v>
      </c>
      <c r="G136" s="166">
        <f t="shared" si="55"/>
        <v>0</v>
      </c>
      <c r="H136" s="166">
        <f>SUMIF(H106:H135,"&gt;0")</f>
        <v>0</v>
      </c>
      <c r="I136" s="166">
        <f t="shared" ref="I136:K136" si="56">SUM(I106:I135)</f>
        <v>0</v>
      </c>
      <c r="J136" s="166">
        <f t="shared" si="56"/>
        <v>0</v>
      </c>
      <c r="K136" s="166">
        <f t="shared" si="56"/>
        <v>0</v>
      </c>
      <c r="L136" s="166"/>
      <c r="M136" s="166">
        <f t="shared" ref="M136:N136" si="57">SUM(M106:M135)</f>
        <v>0</v>
      </c>
      <c r="N136" s="166">
        <f t="shared" si="57"/>
        <v>0</v>
      </c>
      <c r="O136" s="166"/>
      <c r="P136" s="166">
        <f t="shared" ref="P136:U136" si="58">SUM(P106:P135)</f>
        <v>0</v>
      </c>
      <c r="Q136" s="166">
        <f t="shared" si="58"/>
        <v>0</v>
      </c>
      <c r="R136" s="166">
        <f t="shared" si="58"/>
        <v>0</v>
      </c>
      <c r="S136" s="166">
        <f t="shared" si="58"/>
        <v>0</v>
      </c>
      <c r="T136" s="166">
        <f t="shared" si="58"/>
        <v>0</v>
      </c>
      <c r="U136" s="166">
        <f t="shared" si="58"/>
        <v>0</v>
      </c>
      <c r="V136" s="166">
        <f>SUMIF(V106:V135,"&gt;0")</f>
        <v>0</v>
      </c>
      <c r="W136" s="166">
        <f t="shared" ref="W136:AO136" si="59">SUM(W106:W135)</f>
        <v>0</v>
      </c>
      <c r="X136" s="166">
        <f t="shared" si="59"/>
        <v>0</v>
      </c>
      <c r="Y136" s="166">
        <f t="shared" si="59"/>
        <v>0</v>
      </c>
      <c r="Z136" s="166">
        <f t="shared" si="59"/>
        <v>0</v>
      </c>
      <c r="AA136" s="166">
        <f t="shared" si="59"/>
        <v>0</v>
      </c>
      <c r="AB136" s="166">
        <f t="shared" si="59"/>
        <v>0</v>
      </c>
      <c r="AC136" s="166">
        <f t="shared" si="59"/>
        <v>0</v>
      </c>
      <c r="AD136" s="166">
        <f t="shared" si="59"/>
        <v>0</v>
      </c>
      <c r="AE136" s="166">
        <f t="shared" si="59"/>
        <v>0</v>
      </c>
      <c r="AF136" s="166">
        <f t="shared" si="59"/>
        <v>0</v>
      </c>
      <c r="AG136" s="166">
        <f t="shared" si="59"/>
        <v>0</v>
      </c>
      <c r="AH136" s="166">
        <f t="shared" si="59"/>
        <v>0</v>
      </c>
      <c r="AI136" s="166">
        <f t="shared" si="59"/>
        <v>0</v>
      </c>
      <c r="AJ136" s="166">
        <f t="shared" si="59"/>
        <v>0</v>
      </c>
      <c r="AK136" s="166">
        <f t="shared" si="59"/>
        <v>0</v>
      </c>
      <c r="AL136" s="166">
        <f t="shared" si="59"/>
        <v>0</v>
      </c>
      <c r="AM136" s="166">
        <f t="shared" si="59"/>
        <v>0</v>
      </c>
      <c r="AN136" s="166">
        <f t="shared" si="59"/>
        <v>0</v>
      </c>
      <c r="AO136" s="166">
        <f t="shared" si="59"/>
        <v>0</v>
      </c>
      <c r="AP136" s="166"/>
      <c r="AQ136" s="166">
        <f t="shared" ref="AQ136:BG136" si="60">SUM(AQ106:AQ135)</f>
        <v>0</v>
      </c>
      <c r="AR136" s="166">
        <f t="shared" si="60"/>
        <v>0</v>
      </c>
      <c r="AS136" s="166">
        <f t="shared" si="60"/>
        <v>0</v>
      </c>
      <c r="AT136" s="166">
        <f t="shared" si="60"/>
        <v>0</v>
      </c>
      <c r="AU136" s="165">
        <f t="shared" si="60"/>
        <v>0</v>
      </c>
      <c r="AV136" s="165">
        <f t="shared" si="60"/>
        <v>0</v>
      </c>
      <c r="AW136" s="165">
        <f t="shared" si="60"/>
        <v>0</v>
      </c>
      <c r="AX136" s="165">
        <f t="shared" si="60"/>
        <v>0</v>
      </c>
      <c r="AY136" s="165">
        <f t="shared" si="60"/>
        <v>0</v>
      </c>
      <c r="AZ136" s="165">
        <f t="shared" si="60"/>
        <v>0</v>
      </c>
      <c r="BA136" s="170">
        <f t="shared" si="60"/>
        <v>0</v>
      </c>
      <c r="BB136" s="165">
        <f t="shared" si="60"/>
        <v>0</v>
      </c>
      <c r="BC136" s="165">
        <f t="shared" si="60"/>
        <v>0</v>
      </c>
      <c r="BD136" s="165">
        <f t="shared" si="60"/>
        <v>0</v>
      </c>
      <c r="BE136" s="165">
        <f t="shared" si="60"/>
        <v>0</v>
      </c>
      <c r="BF136" s="166">
        <f t="shared" si="60"/>
        <v>0</v>
      </c>
      <c r="BG136" s="166">
        <f t="shared" si="60"/>
        <v>0</v>
      </c>
      <c r="BH136" s="132"/>
      <c r="BI136" s="166">
        <f t="shared" ref="BI136:BW136" si="61">SUM(BI106:BI135)</f>
        <v>0</v>
      </c>
      <c r="BJ136" s="166">
        <f t="shared" si="61"/>
        <v>0</v>
      </c>
      <c r="BK136" s="166">
        <f t="shared" si="61"/>
        <v>0</v>
      </c>
      <c r="BL136" s="166">
        <f t="shared" si="61"/>
        <v>0</v>
      </c>
      <c r="BM136" s="166">
        <f t="shared" si="61"/>
        <v>0</v>
      </c>
      <c r="BN136" s="166">
        <f t="shared" si="61"/>
        <v>0</v>
      </c>
      <c r="BO136" s="166">
        <f t="shared" si="61"/>
        <v>0</v>
      </c>
      <c r="BP136" s="166">
        <f t="shared" si="61"/>
        <v>0</v>
      </c>
      <c r="BQ136" s="166">
        <f t="shared" si="61"/>
        <v>0</v>
      </c>
      <c r="BR136" s="166">
        <f t="shared" si="61"/>
        <v>0</v>
      </c>
      <c r="BS136" s="166">
        <f t="shared" si="61"/>
        <v>0</v>
      </c>
      <c r="BT136" s="166">
        <f t="shared" si="61"/>
        <v>0</v>
      </c>
      <c r="BU136" s="166">
        <f t="shared" si="61"/>
        <v>0</v>
      </c>
      <c r="BV136" s="166">
        <f t="shared" si="61"/>
        <v>0</v>
      </c>
      <c r="BW136" s="166">
        <f t="shared" si="61"/>
        <v>0</v>
      </c>
      <c r="BX136" s="3"/>
    </row>
    <row r="137" spans="1:76" ht="14.25" customHeight="1" x14ac:dyDescent="0.25">
      <c r="A137" s="1"/>
      <c r="B137" s="1162" t="s">
        <v>10</v>
      </c>
      <c r="C137" s="3"/>
      <c r="D137" s="3"/>
      <c r="E137" s="3"/>
      <c r="F137" s="3"/>
      <c r="G137" s="4"/>
      <c r="H137" s="517">
        <f t="shared" ref="H137:N137" si="62">SUMIF(H106:H135,"&lt;0")</f>
        <v>0</v>
      </c>
      <c r="I137" s="517">
        <f t="shared" si="62"/>
        <v>0</v>
      </c>
      <c r="J137" s="517">
        <f t="shared" si="62"/>
        <v>0</v>
      </c>
      <c r="K137" s="517">
        <f t="shared" si="62"/>
        <v>0</v>
      </c>
      <c r="L137" s="517">
        <f t="shared" si="62"/>
        <v>0</v>
      </c>
      <c r="M137" s="517">
        <f t="shared" si="62"/>
        <v>0</v>
      </c>
      <c r="N137" s="517">
        <f t="shared" si="62"/>
        <v>0</v>
      </c>
      <c r="O137" s="3"/>
      <c r="P137" s="3"/>
      <c r="Q137" s="3"/>
      <c r="R137" s="3"/>
      <c r="S137" s="3"/>
      <c r="T137" s="3"/>
      <c r="U137" s="3"/>
      <c r="V137" s="263">
        <f>SUMIF(V107:V136,"&lt;0")</f>
        <v>0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4"/>
      <c r="AO137" s="3"/>
      <c r="AP137" s="3"/>
      <c r="AQ137" s="3"/>
      <c r="AR137" s="3"/>
      <c r="AS137" s="3"/>
      <c r="AT137" s="3"/>
      <c r="AU137" s="1"/>
      <c r="AV137" s="380"/>
      <c r="AW137" s="380"/>
      <c r="AX137" s="380"/>
      <c r="AY137" s="380"/>
      <c r="AZ137" s="380"/>
      <c r="BA137" s="1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spans="1:76" ht="14.25" customHeight="1" thickBot="1" x14ac:dyDescent="0.3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176"/>
      <c r="AK138" s="3"/>
      <c r="AL138" s="3"/>
      <c r="AM138" s="3"/>
      <c r="AN138" s="4"/>
      <c r="AO138" s="3"/>
      <c r="AP138" s="3"/>
      <c r="AQ138" s="3"/>
      <c r="AR138" s="3"/>
      <c r="AS138" s="3"/>
      <c r="AT138" s="3"/>
      <c r="AU138" s="1"/>
      <c r="AV138" s="380"/>
      <c r="AW138" s="380"/>
      <c r="AX138" s="380"/>
      <c r="AY138" s="380"/>
      <c r="AZ138" s="380"/>
      <c r="BA138" s="1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</row>
    <row r="139" spans="1:76" ht="14.25" customHeight="1" thickBot="1" x14ac:dyDescent="0.3">
      <c r="A139" s="132"/>
      <c r="B139" s="791">
        <v>46143</v>
      </c>
      <c r="C139" s="190"/>
      <c r="D139" s="181"/>
      <c r="E139" s="182"/>
      <c r="F139" s="182"/>
      <c r="G139" s="265">
        <f t="shared" ref="G139:G169" si="63">+C139+D139+E139+F139</f>
        <v>0</v>
      </c>
      <c r="H139" s="187"/>
      <c r="I139" s="188"/>
      <c r="J139" s="186"/>
      <c r="K139" s="186"/>
      <c r="L139" s="188"/>
      <c r="M139" s="186"/>
      <c r="N139" s="186"/>
      <c r="O139" s="101"/>
      <c r="P139" s="186"/>
      <c r="Q139" s="186"/>
      <c r="R139" s="186"/>
      <c r="S139" s="186"/>
      <c r="T139" s="186"/>
      <c r="U139" s="103">
        <f t="shared" ref="U139:U169" si="64">SUM(H139:T139)</f>
        <v>0</v>
      </c>
      <c r="V139" s="190"/>
      <c r="W139" s="190"/>
      <c r="X139" s="190"/>
      <c r="Y139" s="101"/>
      <c r="Z139" s="101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03">
        <f t="shared" ref="AJ139:AJ169" si="65">SUM(V139:AI139)</f>
        <v>0</v>
      </c>
      <c r="AK139" s="181"/>
      <c r="AL139" s="181"/>
      <c r="AM139" s="190"/>
      <c r="AN139" s="191">
        <f t="shared" ref="AN139:AN169" si="66">SUM(AK139:AM139)</f>
        <v>0</v>
      </c>
      <c r="AO139" s="186"/>
      <c r="AP139" s="186"/>
      <c r="AQ139" s="186"/>
      <c r="AR139" s="186"/>
      <c r="AS139" s="193"/>
      <c r="AT139" s="266">
        <f t="shared" ref="AT139:AT169" si="67">+G139-U139-AJ139-AN139-AO139-AQ139-AR139-AS139</f>
        <v>0</v>
      </c>
      <c r="AU139" s="1163"/>
      <c r="AV139" s="1164"/>
      <c r="AW139" s="1165"/>
      <c r="AX139" s="1165"/>
      <c r="AY139" s="1165"/>
      <c r="AZ139" s="1166"/>
      <c r="BA139" s="1163"/>
      <c r="BB139" s="269"/>
      <c r="BC139" s="269"/>
      <c r="BD139" s="269"/>
      <c r="BE139" s="269"/>
      <c r="BF139" s="272">
        <f t="shared" ref="BF139:BF169" si="68">SUM(AU139:BE139)-BD139</f>
        <v>0</v>
      </c>
      <c r="BG139" s="195">
        <f t="shared" ref="BG139:BG169" si="69">+AT139-BF139</f>
        <v>0</v>
      </c>
      <c r="BH139" s="132"/>
      <c r="BI139" s="195">
        <f t="shared" ref="BI139:BI169" si="70">SUM(BJ139:BV139)</f>
        <v>0</v>
      </c>
      <c r="BJ139" s="196"/>
      <c r="BK139" s="196"/>
      <c r="BL139" s="196"/>
      <c r="BM139" s="196"/>
      <c r="BN139" s="196"/>
      <c r="BO139" s="196"/>
      <c r="BP139" s="196"/>
      <c r="BQ139" s="196"/>
      <c r="BR139" s="196"/>
      <c r="BS139" s="196"/>
      <c r="BT139" s="196"/>
      <c r="BU139" s="196"/>
      <c r="BV139" s="196"/>
      <c r="BW139" s="116">
        <f t="shared" ref="BW139:BW169" si="71">+BG139-BI139</f>
        <v>0</v>
      </c>
      <c r="BX139" s="132"/>
    </row>
    <row r="140" spans="1:76" ht="14.25" customHeight="1" thickBot="1" x14ac:dyDescent="0.3">
      <c r="A140" s="132"/>
      <c r="B140" s="791">
        <v>46144</v>
      </c>
      <c r="C140" s="136"/>
      <c r="D140" s="134"/>
      <c r="E140" s="135"/>
      <c r="F140" s="135"/>
      <c r="G140" s="147">
        <f t="shared" si="63"/>
        <v>0</v>
      </c>
      <c r="H140" s="199"/>
      <c r="I140" s="143"/>
      <c r="J140" s="143"/>
      <c r="K140" s="143"/>
      <c r="L140" s="143"/>
      <c r="M140" s="143"/>
      <c r="N140" s="143"/>
      <c r="O140" s="99"/>
      <c r="P140" s="143"/>
      <c r="Q140" s="143"/>
      <c r="R140" s="143"/>
      <c r="S140" s="143"/>
      <c r="T140" s="143"/>
      <c r="U140" s="103">
        <f t="shared" si="64"/>
        <v>0</v>
      </c>
      <c r="V140" s="136"/>
      <c r="W140" s="136"/>
      <c r="X140" s="136"/>
      <c r="Y140" s="99"/>
      <c r="Z140" s="99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03">
        <f t="shared" si="65"/>
        <v>0</v>
      </c>
      <c r="AK140" s="134"/>
      <c r="AL140" s="134"/>
      <c r="AM140" s="136"/>
      <c r="AN140" s="105">
        <f t="shared" si="66"/>
        <v>0</v>
      </c>
      <c r="AO140" s="143"/>
      <c r="AP140" s="143"/>
      <c r="AQ140" s="143"/>
      <c r="AR140" s="143"/>
      <c r="AS140" s="149"/>
      <c r="AT140" s="224">
        <f t="shared" si="67"/>
        <v>0</v>
      </c>
      <c r="AU140" s="1167"/>
      <c r="AV140" s="1133"/>
      <c r="AW140" s="433"/>
      <c r="AX140" s="433"/>
      <c r="AY140" s="433"/>
      <c r="AZ140" s="1168"/>
      <c r="BA140" s="1167"/>
      <c r="BB140" s="274"/>
      <c r="BC140" s="274"/>
      <c r="BD140" s="274"/>
      <c r="BE140" s="274"/>
      <c r="BF140" s="222">
        <f t="shared" si="68"/>
        <v>0</v>
      </c>
      <c r="BG140" s="140">
        <f t="shared" si="69"/>
        <v>0</v>
      </c>
      <c r="BH140" s="132"/>
      <c r="BI140" s="140">
        <f t="shared" si="70"/>
        <v>0</v>
      </c>
      <c r="BJ140" s="141"/>
      <c r="BK140" s="141"/>
      <c r="BL140" s="141"/>
      <c r="BM140" s="141"/>
      <c r="BN140" s="141"/>
      <c r="BO140" s="141"/>
      <c r="BP140" s="141"/>
      <c r="BQ140" s="141"/>
      <c r="BR140" s="141"/>
      <c r="BS140" s="141"/>
      <c r="BT140" s="150"/>
      <c r="BU140" s="141"/>
      <c r="BV140" s="141"/>
      <c r="BW140" s="130">
        <f t="shared" si="71"/>
        <v>0</v>
      </c>
      <c r="BX140" s="132"/>
    </row>
    <row r="141" spans="1:76" ht="14.25" customHeight="1" thickBot="1" x14ac:dyDescent="0.3">
      <c r="A141" s="132"/>
      <c r="B141" s="791">
        <v>46145</v>
      </c>
      <c r="C141" s="133"/>
      <c r="D141" s="134"/>
      <c r="E141" s="135"/>
      <c r="F141" s="135"/>
      <c r="G141" s="147">
        <f t="shared" si="63"/>
        <v>0</v>
      </c>
      <c r="H141" s="199"/>
      <c r="I141" s="143"/>
      <c r="J141" s="143"/>
      <c r="K141" s="143"/>
      <c r="L141" s="143"/>
      <c r="M141" s="143"/>
      <c r="N141" s="143"/>
      <c r="O141" s="99"/>
      <c r="P141" s="143"/>
      <c r="Q141" s="143"/>
      <c r="R141" s="143"/>
      <c r="S141" s="143"/>
      <c r="T141" s="143"/>
      <c r="U141" s="103">
        <f t="shared" si="64"/>
        <v>0</v>
      </c>
      <c r="V141" s="133"/>
      <c r="W141" s="133"/>
      <c r="X141" s="136"/>
      <c r="Y141" s="99"/>
      <c r="Z141" s="99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03">
        <f t="shared" si="65"/>
        <v>0</v>
      </c>
      <c r="AK141" s="134"/>
      <c r="AL141" s="134"/>
      <c r="AM141" s="136"/>
      <c r="AN141" s="105">
        <f t="shared" si="66"/>
        <v>0</v>
      </c>
      <c r="AO141" s="143"/>
      <c r="AP141" s="143"/>
      <c r="AQ141" s="143"/>
      <c r="AR141" s="143"/>
      <c r="AS141" s="146"/>
      <c r="AT141" s="224">
        <f t="shared" si="67"/>
        <v>0</v>
      </c>
      <c r="AU141" s="1167"/>
      <c r="AV141" s="1133"/>
      <c r="AW141" s="433"/>
      <c r="AX141" s="1133"/>
      <c r="AY141" s="433"/>
      <c r="AZ141" s="1168"/>
      <c r="BA141" s="1167"/>
      <c r="BB141" s="274"/>
      <c r="BC141" s="274"/>
      <c r="BD141" s="274"/>
      <c r="BE141" s="274"/>
      <c r="BF141" s="222">
        <f t="shared" si="68"/>
        <v>0</v>
      </c>
      <c r="BG141" s="140">
        <f t="shared" si="69"/>
        <v>0</v>
      </c>
      <c r="BH141" s="132"/>
      <c r="BI141" s="140">
        <f t="shared" si="70"/>
        <v>0</v>
      </c>
      <c r="BJ141" s="141"/>
      <c r="BK141" s="141"/>
      <c r="BL141" s="141"/>
      <c r="BM141" s="141"/>
      <c r="BN141" s="141"/>
      <c r="BO141" s="141"/>
      <c r="BP141" s="141"/>
      <c r="BQ141" s="141"/>
      <c r="BR141" s="141"/>
      <c r="BS141" s="141"/>
      <c r="BT141" s="150"/>
      <c r="BU141" s="141"/>
      <c r="BV141" s="141"/>
      <c r="BW141" s="130">
        <f t="shared" si="71"/>
        <v>0</v>
      </c>
      <c r="BX141" s="132"/>
    </row>
    <row r="142" spans="1:76" ht="14.25" customHeight="1" thickBot="1" x14ac:dyDescent="0.3">
      <c r="A142" s="132"/>
      <c r="B142" s="791">
        <v>46146</v>
      </c>
      <c r="C142" s="133"/>
      <c r="D142" s="134"/>
      <c r="E142" s="135"/>
      <c r="F142" s="135"/>
      <c r="G142" s="147">
        <f t="shared" si="63"/>
        <v>0</v>
      </c>
      <c r="H142" s="199"/>
      <c r="I142" s="143"/>
      <c r="J142" s="143"/>
      <c r="K142" s="143"/>
      <c r="L142" s="143"/>
      <c r="M142" s="143"/>
      <c r="N142" s="143"/>
      <c r="O142" s="99"/>
      <c r="P142" s="143"/>
      <c r="Q142" s="143"/>
      <c r="R142" s="143"/>
      <c r="S142" s="143"/>
      <c r="T142" s="143"/>
      <c r="U142" s="103">
        <f t="shared" si="64"/>
        <v>0</v>
      </c>
      <c r="V142" s="133"/>
      <c r="W142" s="133"/>
      <c r="X142" s="136"/>
      <c r="Y142" s="99"/>
      <c r="Z142" s="99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03">
        <f t="shared" si="65"/>
        <v>0</v>
      </c>
      <c r="AK142" s="134"/>
      <c r="AL142" s="134"/>
      <c r="AM142" s="136"/>
      <c r="AN142" s="105">
        <f t="shared" si="66"/>
        <v>0</v>
      </c>
      <c r="AO142" s="143"/>
      <c r="AP142" s="143"/>
      <c r="AQ142" s="143"/>
      <c r="AR142" s="143"/>
      <c r="AS142" s="146"/>
      <c r="AT142" s="224">
        <f t="shared" si="67"/>
        <v>0</v>
      </c>
      <c r="AU142" s="1167"/>
      <c r="AV142" s="1133"/>
      <c r="AW142" s="433"/>
      <c r="AX142" s="1133"/>
      <c r="AY142" s="433"/>
      <c r="AZ142" s="1168"/>
      <c r="BA142" s="1167"/>
      <c r="BB142" s="274"/>
      <c r="BC142" s="274"/>
      <c r="BD142" s="274"/>
      <c r="BE142" s="274"/>
      <c r="BF142" s="222">
        <f t="shared" si="68"/>
        <v>0</v>
      </c>
      <c r="BG142" s="140">
        <f t="shared" si="69"/>
        <v>0</v>
      </c>
      <c r="BH142" s="132"/>
      <c r="BI142" s="140">
        <f t="shared" si="70"/>
        <v>0</v>
      </c>
      <c r="BJ142" s="141"/>
      <c r="BK142" s="141"/>
      <c r="BL142" s="141"/>
      <c r="BM142" s="141"/>
      <c r="BN142" s="141"/>
      <c r="BO142" s="141"/>
      <c r="BP142" s="141"/>
      <c r="BQ142" s="141"/>
      <c r="BR142" s="141"/>
      <c r="BS142" s="141"/>
      <c r="BT142" s="150"/>
      <c r="BU142" s="141"/>
      <c r="BV142" s="141"/>
      <c r="BW142" s="130">
        <f t="shared" si="71"/>
        <v>0</v>
      </c>
      <c r="BX142" s="132"/>
    </row>
    <row r="143" spans="1:76" ht="14.25" customHeight="1" thickBot="1" x14ac:dyDescent="0.3">
      <c r="A143" s="132"/>
      <c r="B143" s="791">
        <v>46147</v>
      </c>
      <c r="C143" s="133"/>
      <c r="D143" s="134"/>
      <c r="E143" s="135"/>
      <c r="F143" s="135"/>
      <c r="G143" s="147">
        <f t="shared" si="63"/>
        <v>0</v>
      </c>
      <c r="H143" s="144"/>
      <c r="I143" s="145"/>
      <c r="J143" s="143"/>
      <c r="K143" s="145"/>
      <c r="L143" s="143"/>
      <c r="M143" s="143"/>
      <c r="N143" s="143"/>
      <c r="O143" s="99"/>
      <c r="P143" s="143"/>
      <c r="Q143" s="143"/>
      <c r="R143" s="143"/>
      <c r="S143" s="143"/>
      <c r="T143" s="143"/>
      <c r="U143" s="103">
        <f t="shared" si="64"/>
        <v>0</v>
      </c>
      <c r="V143" s="136"/>
      <c r="W143" s="136"/>
      <c r="X143" s="136"/>
      <c r="Y143" s="99"/>
      <c r="Z143" s="99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03">
        <f t="shared" si="65"/>
        <v>0</v>
      </c>
      <c r="AK143" s="134"/>
      <c r="AL143" s="134"/>
      <c r="AM143" s="136"/>
      <c r="AN143" s="105">
        <f t="shared" si="66"/>
        <v>0</v>
      </c>
      <c r="AO143" s="145"/>
      <c r="AP143" s="143"/>
      <c r="AQ143" s="143"/>
      <c r="AR143" s="143"/>
      <c r="AS143" s="146"/>
      <c r="AT143" s="224">
        <f t="shared" si="67"/>
        <v>0</v>
      </c>
      <c r="AU143" s="1167"/>
      <c r="AV143" s="1133"/>
      <c r="AW143" s="433"/>
      <c r="AX143" s="433"/>
      <c r="AY143" s="433"/>
      <c r="AZ143" s="1168"/>
      <c r="BA143" s="1167"/>
      <c r="BB143" s="274"/>
      <c r="BC143" s="274"/>
      <c r="BD143" s="274"/>
      <c r="BE143" s="274"/>
      <c r="BF143" s="222">
        <f t="shared" si="68"/>
        <v>0</v>
      </c>
      <c r="BG143" s="140">
        <f t="shared" si="69"/>
        <v>0</v>
      </c>
      <c r="BH143" s="132"/>
      <c r="BI143" s="140">
        <f t="shared" si="70"/>
        <v>0</v>
      </c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41"/>
      <c r="BU143" s="141"/>
      <c r="BV143" s="141"/>
      <c r="BW143" s="130">
        <f t="shared" si="71"/>
        <v>0</v>
      </c>
      <c r="BX143" s="132"/>
    </row>
    <row r="144" spans="1:76" ht="14.25" customHeight="1" thickBot="1" x14ac:dyDescent="0.3">
      <c r="A144" s="132"/>
      <c r="B144" s="791">
        <v>46148</v>
      </c>
      <c r="C144" s="133"/>
      <c r="D144" s="134"/>
      <c r="E144" s="135"/>
      <c r="F144" s="135"/>
      <c r="G144" s="147">
        <f t="shared" si="63"/>
        <v>0</v>
      </c>
      <c r="H144" s="144"/>
      <c r="I144" s="143"/>
      <c r="J144" s="143"/>
      <c r="K144" s="145"/>
      <c r="L144" s="143"/>
      <c r="M144" s="143"/>
      <c r="N144" s="143"/>
      <c r="O144" s="99"/>
      <c r="P144" s="143"/>
      <c r="Q144" s="143"/>
      <c r="R144" s="143"/>
      <c r="S144" s="143"/>
      <c r="T144" s="143"/>
      <c r="U144" s="103">
        <f t="shared" si="64"/>
        <v>0</v>
      </c>
      <c r="V144" s="136"/>
      <c r="W144" s="136"/>
      <c r="X144" s="136"/>
      <c r="Y144" s="99"/>
      <c r="Z144" s="99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03">
        <f t="shared" si="65"/>
        <v>0</v>
      </c>
      <c r="AK144" s="134"/>
      <c r="AL144" s="134"/>
      <c r="AM144" s="136"/>
      <c r="AN144" s="105">
        <f t="shared" si="66"/>
        <v>0</v>
      </c>
      <c r="AO144" s="145"/>
      <c r="AP144" s="143"/>
      <c r="AQ144" s="143"/>
      <c r="AR144" s="143"/>
      <c r="AS144" s="146"/>
      <c r="AT144" s="224">
        <f t="shared" si="67"/>
        <v>0</v>
      </c>
      <c r="AU144" s="1167"/>
      <c r="AV144" s="1169"/>
      <c r="AW144" s="433"/>
      <c r="AX144" s="433"/>
      <c r="AY144" s="433"/>
      <c r="AZ144" s="1168"/>
      <c r="BA144" s="1167"/>
      <c r="BB144" s="274"/>
      <c r="BC144" s="274"/>
      <c r="BD144" s="274"/>
      <c r="BE144" s="274"/>
      <c r="BF144" s="222">
        <f t="shared" si="68"/>
        <v>0</v>
      </c>
      <c r="BG144" s="140">
        <f t="shared" si="69"/>
        <v>0</v>
      </c>
      <c r="BH144" s="132"/>
      <c r="BI144" s="140">
        <f t="shared" si="70"/>
        <v>0</v>
      </c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50"/>
      <c r="BU144" s="141"/>
      <c r="BV144" s="141"/>
      <c r="BW144" s="130">
        <f t="shared" si="71"/>
        <v>0</v>
      </c>
      <c r="BX144" s="132"/>
    </row>
    <row r="145" spans="1:76" ht="14.25" customHeight="1" thickBot="1" x14ac:dyDescent="0.3">
      <c r="A145" s="132"/>
      <c r="B145" s="791">
        <v>46149</v>
      </c>
      <c r="C145" s="133"/>
      <c r="D145" s="136"/>
      <c r="E145" s="135"/>
      <c r="F145" s="135"/>
      <c r="G145" s="147">
        <f t="shared" si="63"/>
        <v>0</v>
      </c>
      <c r="H145" s="144"/>
      <c r="I145" s="143"/>
      <c r="J145" s="143"/>
      <c r="K145" s="143"/>
      <c r="L145" s="143"/>
      <c r="M145" s="143"/>
      <c r="N145" s="143"/>
      <c r="O145" s="99"/>
      <c r="P145" s="143"/>
      <c r="Q145" s="143"/>
      <c r="R145" s="143"/>
      <c r="S145" s="143"/>
      <c r="T145" s="143"/>
      <c r="U145" s="103">
        <f t="shared" si="64"/>
        <v>0</v>
      </c>
      <c r="V145" s="136"/>
      <c r="W145" s="136"/>
      <c r="X145" s="136"/>
      <c r="Y145" s="99"/>
      <c r="Z145" s="99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03">
        <f t="shared" si="65"/>
        <v>0</v>
      </c>
      <c r="AK145" s="136"/>
      <c r="AL145" s="136"/>
      <c r="AM145" s="136"/>
      <c r="AN145" s="105">
        <f t="shared" si="66"/>
        <v>0</v>
      </c>
      <c r="AO145" s="143"/>
      <c r="AP145" s="143"/>
      <c r="AQ145" s="143"/>
      <c r="AR145" s="143"/>
      <c r="AS145" s="146"/>
      <c r="AT145" s="224">
        <f t="shared" si="67"/>
        <v>0</v>
      </c>
      <c r="AU145" s="1170"/>
      <c r="AV145" s="1133"/>
      <c r="AW145" s="433"/>
      <c r="AX145" s="433"/>
      <c r="AY145" s="433"/>
      <c r="AZ145" s="1168"/>
      <c r="BA145" s="1170"/>
      <c r="BB145" s="274"/>
      <c r="BC145" s="274"/>
      <c r="BD145" s="274"/>
      <c r="BE145" s="274"/>
      <c r="BF145" s="222">
        <f t="shared" si="68"/>
        <v>0</v>
      </c>
      <c r="BG145" s="140">
        <f t="shared" si="69"/>
        <v>0</v>
      </c>
      <c r="BH145" s="132"/>
      <c r="BI145" s="140">
        <f t="shared" si="70"/>
        <v>0</v>
      </c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30">
        <f t="shared" si="71"/>
        <v>0</v>
      </c>
      <c r="BX145" s="132"/>
    </row>
    <row r="146" spans="1:76" ht="14.25" customHeight="1" thickBot="1" x14ac:dyDescent="0.3">
      <c r="A146" s="132"/>
      <c r="B146" s="791">
        <v>46150</v>
      </c>
      <c r="C146" s="133"/>
      <c r="D146" s="136"/>
      <c r="E146" s="135"/>
      <c r="F146" s="135"/>
      <c r="G146" s="147">
        <f t="shared" si="63"/>
        <v>0</v>
      </c>
      <c r="H146" s="144"/>
      <c r="I146" s="143"/>
      <c r="J146" s="143"/>
      <c r="K146" s="143"/>
      <c r="L146" s="143"/>
      <c r="M146" s="143"/>
      <c r="N146" s="143"/>
      <c r="O146" s="99"/>
      <c r="P146" s="143"/>
      <c r="Q146" s="143"/>
      <c r="R146" s="143"/>
      <c r="S146" s="143"/>
      <c r="T146" s="143"/>
      <c r="U146" s="103">
        <f t="shared" si="64"/>
        <v>0</v>
      </c>
      <c r="V146" s="136"/>
      <c r="W146" s="136"/>
      <c r="X146" s="136"/>
      <c r="Y146" s="99"/>
      <c r="Z146" s="99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03">
        <f t="shared" si="65"/>
        <v>0</v>
      </c>
      <c r="AK146" s="136"/>
      <c r="AL146" s="136"/>
      <c r="AM146" s="136"/>
      <c r="AN146" s="105">
        <f t="shared" si="66"/>
        <v>0</v>
      </c>
      <c r="AO146" s="143"/>
      <c r="AP146" s="143"/>
      <c r="AQ146" s="143"/>
      <c r="AR146" s="143"/>
      <c r="AS146" s="146"/>
      <c r="AT146" s="224">
        <f t="shared" si="67"/>
        <v>0</v>
      </c>
      <c r="AU146" s="1170"/>
      <c r="AV146" s="1133"/>
      <c r="AW146" s="433"/>
      <c r="AX146" s="433"/>
      <c r="AY146" s="433"/>
      <c r="AZ146" s="1168"/>
      <c r="BA146" s="1170"/>
      <c r="BB146" s="274"/>
      <c r="BC146" s="274"/>
      <c r="BD146" s="274"/>
      <c r="BE146" s="274"/>
      <c r="BF146" s="222">
        <f t="shared" si="68"/>
        <v>0</v>
      </c>
      <c r="BG146" s="140">
        <f t="shared" si="69"/>
        <v>0</v>
      </c>
      <c r="BH146" s="132"/>
      <c r="BI146" s="140">
        <f t="shared" si="70"/>
        <v>0</v>
      </c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41"/>
      <c r="BV146" s="141"/>
      <c r="BW146" s="130">
        <f t="shared" si="71"/>
        <v>0</v>
      </c>
      <c r="BX146" s="132"/>
    </row>
    <row r="147" spans="1:76" ht="14.25" customHeight="1" thickBot="1" x14ac:dyDescent="0.3">
      <c r="A147" s="132"/>
      <c r="B147" s="791">
        <v>46151</v>
      </c>
      <c r="C147" s="133"/>
      <c r="D147" s="136"/>
      <c r="E147" s="135"/>
      <c r="F147" s="135"/>
      <c r="G147" s="147">
        <f t="shared" si="63"/>
        <v>0</v>
      </c>
      <c r="H147" s="144"/>
      <c r="I147" s="143"/>
      <c r="J147" s="143"/>
      <c r="K147" s="143"/>
      <c r="L147" s="143"/>
      <c r="M147" s="143"/>
      <c r="N147" s="143"/>
      <c r="O147" s="99"/>
      <c r="P147" s="143"/>
      <c r="Q147" s="143"/>
      <c r="R147" s="143"/>
      <c r="S147" s="143"/>
      <c r="T147" s="143"/>
      <c r="U147" s="103">
        <f t="shared" si="64"/>
        <v>0</v>
      </c>
      <c r="V147" s="136"/>
      <c r="W147" s="136"/>
      <c r="X147" s="136"/>
      <c r="Y147" s="99"/>
      <c r="Z147" s="99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03">
        <f t="shared" si="65"/>
        <v>0</v>
      </c>
      <c r="AK147" s="136"/>
      <c r="AL147" s="136"/>
      <c r="AM147" s="136"/>
      <c r="AN147" s="105">
        <f t="shared" si="66"/>
        <v>0</v>
      </c>
      <c r="AO147" s="143"/>
      <c r="AP147" s="143"/>
      <c r="AQ147" s="143"/>
      <c r="AR147" s="143"/>
      <c r="AS147" s="146"/>
      <c r="AT147" s="224">
        <f t="shared" si="67"/>
        <v>0</v>
      </c>
      <c r="AU147" s="1170"/>
      <c r="AV147" s="1133"/>
      <c r="AW147" s="433"/>
      <c r="AX147" s="433"/>
      <c r="AY147" s="433"/>
      <c r="AZ147" s="1168"/>
      <c r="BA147" s="1170"/>
      <c r="BB147" s="274"/>
      <c r="BC147" s="274"/>
      <c r="BD147" s="274"/>
      <c r="BE147" s="274"/>
      <c r="BF147" s="222">
        <f t="shared" si="68"/>
        <v>0</v>
      </c>
      <c r="BG147" s="140">
        <f t="shared" si="69"/>
        <v>0</v>
      </c>
      <c r="BH147" s="132"/>
      <c r="BI147" s="140">
        <f t="shared" si="70"/>
        <v>0</v>
      </c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41"/>
      <c r="BV147" s="141"/>
      <c r="BW147" s="130">
        <f t="shared" si="71"/>
        <v>0</v>
      </c>
      <c r="BX147" s="132"/>
    </row>
    <row r="148" spans="1:76" ht="14.25" customHeight="1" thickBot="1" x14ac:dyDescent="0.3">
      <c r="A148" s="132"/>
      <c r="B148" s="791">
        <v>46152</v>
      </c>
      <c r="C148" s="133"/>
      <c r="D148" s="136"/>
      <c r="E148" s="135"/>
      <c r="F148" s="135"/>
      <c r="G148" s="147">
        <f t="shared" si="63"/>
        <v>0</v>
      </c>
      <c r="H148" s="144"/>
      <c r="I148" s="143"/>
      <c r="J148" s="143"/>
      <c r="K148" s="143"/>
      <c r="L148" s="143"/>
      <c r="M148" s="143"/>
      <c r="N148" s="143"/>
      <c r="O148" s="99"/>
      <c r="P148" s="143"/>
      <c r="Q148" s="143"/>
      <c r="R148" s="143"/>
      <c r="S148" s="143"/>
      <c r="T148" s="143"/>
      <c r="U148" s="103">
        <f t="shared" si="64"/>
        <v>0</v>
      </c>
      <c r="V148" s="136"/>
      <c r="W148" s="136"/>
      <c r="X148" s="136"/>
      <c r="Y148" s="99"/>
      <c r="Z148" s="99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03">
        <f t="shared" si="65"/>
        <v>0</v>
      </c>
      <c r="AK148" s="136"/>
      <c r="AL148" s="136"/>
      <c r="AM148" s="136"/>
      <c r="AN148" s="105">
        <f t="shared" si="66"/>
        <v>0</v>
      </c>
      <c r="AO148" s="143"/>
      <c r="AP148" s="143"/>
      <c r="AQ148" s="143"/>
      <c r="AR148" s="143"/>
      <c r="AS148" s="146"/>
      <c r="AT148" s="224">
        <f t="shared" si="67"/>
        <v>0</v>
      </c>
      <c r="AU148" s="1170"/>
      <c r="AV148" s="1133"/>
      <c r="AW148" s="433"/>
      <c r="AX148" s="433"/>
      <c r="AY148" s="433"/>
      <c r="AZ148" s="1168"/>
      <c r="BA148" s="1170"/>
      <c r="BB148" s="274"/>
      <c r="BC148" s="274"/>
      <c r="BD148" s="274"/>
      <c r="BE148" s="274"/>
      <c r="BF148" s="222">
        <f t="shared" si="68"/>
        <v>0</v>
      </c>
      <c r="BG148" s="140">
        <f t="shared" si="69"/>
        <v>0</v>
      </c>
      <c r="BH148" s="132"/>
      <c r="BI148" s="140">
        <f t="shared" si="70"/>
        <v>0</v>
      </c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41"/>
      <c r="BV148" s="141"/>
      <c r="BW148" s="130">
        <f t="shared" si="71"/>
        <v>0</v>
      </c>
      <c r="BX148" s="132"/>
    </row>
    <row r="149" spans="1:76" ht="14.25" customHeight="1" thickBot="1" x14ac:dyDescent="0.3">
      <c r="A149" s="132"/>
      <c r="B149" s="791">
        <v>46153</v>
      </c>
      <c r="C149" s="133"/>
      <c r="D149" s="136"/>
      <c r="E149" s="135"/>
      <c r="F149" s="135"/>
      <c r="G149" s="147">
        <f t="shared" si="63"/>
        <v>0</v>
      </c>
      <c r="H149" s="144"/>
      <c r="I149" s="143"/>
      <c r="J149" s="143"/>
      <c r="K149" s="143"/>
      <c r="L149" s="143"/>
      <c r="M149" s="143"/>
      <c r="N149" s="143"/>
      <c r="O149" s="99"/>
      <c r="P149" s="143"/>
      <c r="Q149" s="143"/>
      <c r="R149" s="143"/>
      <c r="S149" s="143"/>
      <c r="T149" s="143"/>
      <c r="U149" s="103">
        <f t="shared" si="64"/>
        <v>0</v>
      </c>
      <c r="V149" s="136"/>
      <c r="W149" s="136"/>
      <c r="X149" s="136"/>
      <c r="Y149" s="99"/>
      <c r="Z149" s="99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03">
        <f t="shared" si="65"/>
        <v>0</v>
      </c>
      <c r="AK149" s="136"/>
      <c r="AL149" s="136"/>
      <c r="AM149" s="136"/>
      <c r="AN149" s="105">
        <f t="shared" si="66"/>
        <v>0</v>
      </c>
      <c r="AO149" s="143"/>
      <c r="AP149" s="143"/>
      <c r="AQ149" s="143"/>
      <c r="AR149" s="143"/>
      <c r="AS149" s="146"/>
      <c r="AT149" s="224">
        <f t="shared" si="67"/>
        <v>0</v>
      </c>
      <c r="AU149" s="1170"/>
      <c r="AV149" s="1133"/>
      <c r="AW149" s="433"/>
      <c r="AX149" s="433"/>
      <c r="AY149" s="433"/>
      <c r="AZ149" s="1168"/>
      <c r="BA149" s="1170"/>
      <c r="BB149" s="274"/>
      <c r="BC149" s="274"/>
      <c r="BD149" s="274"/>
      <c r="BE149" s="274"/>
      <c r="BF149" s="222">
        <f t="shared" si="68"/>
        <v>0</v>
      </c>
      <c r="BG149" s="140">
        <f t="shared" si="69"/>
        <v>0</v>
      </c>
      <c r="BH149" s="132"/>
      <c r="BI149" s="140">
        <f t="shared" si="70"/>
        <v>0</v>
      </c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41"/>
      <c r="BV149" s="141"/>
      <c r="BW149" s="130">
        <f t="shared" si="71"/>
        <v>0</v>
      </c>
      <c r="BX149" s="132"/>
    </row>
    <row r="150" spans="1:76" ht="14.25" customHeight="1" thickBot="1" x14ac:dyDescent="0.3">
      <c r="A150" s="132"/>
      <c r="B150" s="791">
        <v>46154</v>
      </c>
      <c r="C150" s="133"/>
      <c r="D150" s="136"/>
      <c r="E150" s="135"/>
      <c r="F150" s="135"/>
      <c r="G150" s="147">
        <f t="shared" si="63"/>
        <v>0</v>
      </c>
      <c r="H150" s="144"/>
      <c r="I150" s="143"/>
      <c r="J150" s="143"/>
      <c r="K150" s="143"/>
      <c r="L150" s="143"/>
      <c r="M150" s="143"/>
      <c r="N150" s="143"/>
      <c r="O150" s="99"/>
      <c r="P150" s="143"/>
      <c r="Q150" s="143"/>
      <c r="R150" s="143"/>
      <c r="S150" s="143"/>
      <c r="T150" s="143"/>
      <c r="U150" s="103">
        <f t="shared" si="64"/>
        <v>0</v>
      </c>
      <c r="V150" s="136"/>
      <c r="W150" s="136"/>
      <c r="X150" s="136"/>
      <c r="Y150" s="99"/>
      <c r="Z150" s="99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03">
        <f t="shared" si="65"/>
        <v>0</v>
      </c>
      <c r="AK150" s="136"/>
      <c r="AL150" s="136"/>
      <c r="AM150" s="136"/>
      <c r="AN150" s="105">
        <f t="shared" si="66"/>
        <v>0</v>
      </c>
      <c r="AO150" s="143"/>
      <c r="AP150" s="143"/>
      <c r="AQ150" s="143"/>
      <c r="AR150" s="143"/>
      <c r="AS150" s="146"/>
      <c r="AT150" s="224">
        <f t="shared" si="67"/>
        <v>0</v>
      </c>
      <c r="AU150" s="1170"/>
      <c r="AV150" s="1133"/>
      <c r="AW150" s="433"/>
      <c r="AX150" s="433"/>
      <c r="AY150" s="433"/>
      <c r="AZ150" s="1168"/>
      <c r="BA150" s="1170"/>
      <c r="BB150" s="274"/>
      <c r="BC150" s="274"/>
      <c r="BD150" s="274"/>
      <c r="BE150" s="274"/>
      <c r="BF150" s="222">
        <f t="shared" si="68"/>
        <v>0</v>
      </c>
      <c r="BG150" s="140">
        <f t="shared" si="69"/>
        <v>0</v>
      </c>
      <c r="BH150" s="132"/>
      <c r="BI150" s="140">
        <f t="shared" si="70"/>
        <v>0</v>
      </c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30">
        <f t="shared" si="71"/>
        <v>0</v>
      </c>
      <c r="BX150" s="132"/>
    </row>
    <row r="151" spans="1:76" ht="14.25" customHeight="1" thickBot="1" x14ac:dyDescent="0.3">
      <c r="A151" s="132"/>
      <c r="B151" s="791">
        <v>46155</v>
      </c>
      <c r="C151" s="133"/>
      <c r="D151" s="136"/>
      <c r="E151" s="135"/>
      <c r="F151" s="135"/>
      <c r="G151" s="147">
        <f t="shared" si="63"/>
        <v>0</v>
      </c>
      <c r="H151" s="144"/>
      <c r="I151" s="143"/>
      <c r="J151" s="143"/>
      <c r="K151" s="143"/>
      <c r="L151" s="143"/>
      <c r="M151" s="143"/>
      <c r="N151" s="143"/>
      <c r="O151" s="99"/>
      <c r="P151" s="143"/>
      <c r="Q151" s="143"/>
      <c r="R151" s="143"/>
      <c r="S151" s="143"/>
      <c r="T151" s="143"/>
      <c r="U151" s="103">
        <f t="shared" si="64"/>
        <v>0</v>
      </c>
      <c r="V151" s="136"/>
      <c r="W151" s="136"/>
      <c r="X151" s="136"/>
      <c r="Y151" s="99"/>
      <c r="Z151" s="99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03">
        <f t="shared" si="65"/>
        <v>0</v>
      </c>
      <c r="AK151" s="136"/>
      <c r="AL151" s="136"/>
      <c r="AM151" s="136"/>
      <c r="AN151" s="105">
        <f t="shared" si="66"/>
        <v>0</v>
      </c>
      <c r="AO151" s="143"/>
      <c r="AP151" s="143"/>
      <c r="AQ151" s="143"/>
      <c r="AR151" s="143"/>
      <c r="AS151" s="146"/>
      <c r="AT151" s="224">
        <f t="shared" si="67"/>
        <v>0</v>
      </c>
      <c r="AU151" s="1170"/>
      <c r="AV151" s="1133"/>
      <c r="AW151" s="433"/>
      <c r="AX151" s="433"/>
      <c r="AY151" s="433"/>
      <c r="AZ151" s="1168"/>
      <c r="BA151" s="1170"/>
      <c r="BB151" s="274"/>
      <c r="BC151" s="274"/>
      <c r="BD151" s="274"/>
      <c r="BE151" s="274"/>
      <c r="BF151" s="222">
        <f t="shared" si="68"/>
        <v>0</v>
      </c>
      <c r="BG151" s="140">
        <f t="shared" si="69"/>
        <v>0</v>
      </c>
      <c r="BH151" s="132"/>
      <c r="BI151" s="140">
        <f t="shared" si="70"/>
        <v>0</v>
      </c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30">
        <f t="shared" si="71"/>
        <v>0</v>
      </c>
      <c r="BX151" s="132"/>
    </row>
    <row r="152" spans="1:76" ht="14.25" customHeight="1" thickBot="1" x14ac:dyDescent="0.3">
      <c r="A152" s="132"/>
      <c r="B152" s="791">
        <v>46156</v>
      </c>
      <c r="C152" s="133"/>
      <c r="D152" s="136"/>
      <c r="E152" s="135"/>
      <c r="F152" s="135"/>
      <c r="G152" s="147">
        <f t="shared" si="63"/>
        <v>0</v>
      </c>
      <c r="H152" s="144"/>
      <c r="I152" s="143"/>
      <c r="J152" s="143"/>
      <c r="K152" s="143"/>
      <c r="L152" s="143"/>
      <c r="M152" s="143"/>
      <c r="N152" s="143"/>
      <c r="O152" s="99"/>
      <c r="P152" s="143"/>
      <c r="Q152" s="143"/>
      <c r="R152" s="143"/>
      <c r="S152" s="143"/>
      <c r="T152" s="143"/>
      <c r="U152" s="103">
        <f t="shared" si="64"/>
        <v>0</v>
      </c>
      <c r="V152" s="136"/>
      <c r="W152" s="136"/>
      <c r="X152" s="136"/>
      <c r="Y152" s="99"/>
      <c r="Z152" s="99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03">
        <f t="shared" si="65"/>
        <v>0</v>
      </c>
      <c r="AK152" s="136"/>
      <c r="AL152" s="136"/>
      <c r="AM152" s="136"/>
      <c r="AN152" s="105">
        <f t="shared" si="66"/>
        <v>0</v>
      </c>
      <c r="AO152" s="143"/>
      <c r="AP152" s="143"/>
      <c r="AQ152" s="143"/>
      <c r="AR152" s="143"/>
      <c r="AS152" s="146"/>
      <c r="AT152" s="224">
        <f t="shared" si="67"/>
        <v>0</v>
      </c>
      <c r="AU152" s="1170"/>
      <c r="AV152" s="1133"/>
      <c r="AW152" s="433"/>
      <c r="AX152" s="433"/>
      <c r="AY152" s="433"/>
      <c r="AZ152" s="1168"/>
      <c r="BA152" s="1170"/>
      <c r="BB152" s="274"/>
      <c r="BC152" s="274"/>
      <c r="BD152" s="274"/>
      <c r="BE152" s="274"/>
      <c r="BF152" s="222">
        <f t="shared" si="68"/>
        <v>0</v>
      </c>
      <c r="BG152" s="140">
        <f t="shared" si="69"/>
        <v>0</v>
      </c>
      <c r="BH152" s="132"/>
      <c r="BI152" s="140">
        <f t="shared" si="70"/>
        <v>0</v>
      </c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41"/>
      <c r="BW152" s="130">
        <f t="shared" si="71"/>
        <v>0</v>
      </c>
      <c r="BX152" s="132"/>
    </row>
    <row r="153" spans="1:76" ht="14.25" customHeight="1" thickBot="1" x14ac:dyDescent="0.3">
      <c r="A153" s="132"/>
      <c r="B153" s="791">
        <v>46157</v>
      </c>
      <c r="C153" s="133"/>
      <c r="D153" s="136"/>
      <c r="E153" s="135"/>
      <c r="F153" s="135"/>
      <c r="G153" s="147">
        <f t="shared" si="63"/>
        <v>0</v>
      </c>
      <c r="H153" s="144"/>
      <c r="I153" s="143"/>
      <c r="J153" s="143"/>
      <c r="K153" s="143"/>
      <c r="L153" s="143"/>
      <c r="M153" s="143"/>
      <c r="N153" s="143"/>
      <c r="O153" s="99"/>
      <c r="P153" s="143"/>
      <c r="Q153" s="143"/>
      <c r="R153" s="143"/>
      <c r="S153" s="143"/>
      <c r="T153" s="143"/>
      <c r="U153" s="103">
        <f t="shared" si="64"/>
        <v>0</v>
      </c>
      <c r="V153" s="136"/>
      <c r="W153" s="136"/>
      <c r="X153" s="136"/>
      <c r="Y153" s="99"/>
      <c r="Z153" s="99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03">
        <f t="shared" si="65"/>
        <v>0</v>
      </c>
      <c r="AK153" s="136"/>
      <c r="AL153" s="136"/>
      <c r="AM153" s="136"/>
      <c r="AN153" s="105">
        <f t="shared" si="66"/>
        <v>0</v>
      </c>
      <c r="AO153" s="143"/>
      <c r="AP153" s="143"/>
      <c r="AQ153" s="143"/>
      <c r="AR153" s="143"/>
      <c r="AS153" s="146"/>
      <c r="AT153" s="224">
        <f t="shared" si="67"/>
        <v>0</v>
      </c>
      <c r="AU153" s="1170"/>
      <c r="AV153" s="1133"/>
      <c r="AW153" s="433"/>
      <c r="AX153" s="433"/>
      <c r="AY153" s="433"/>
      <c r="AZ153" s="1168"/>
      <c r="BA153" s="1170"/>
      <c r="BB153" s="274"/>
      <c r="BC153" s="274"/>
      <c r="BD153" s="274"/>
      <c r="BE153" s="274"/>
      <c r="BF153" s="222">
        <f t="shared" si="68"/>
        <v>0</v>
      </c>
      <c r="BG153" s="140">
        <f t="shared" si="69"/>
        <v>0</v>
      </c>
      <c r="BH153" s="132"/>
      <c r="BI153" s="140">
        <f t="shared" si="70"/>
        <v>0</v>
      </c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41"/>
      <c r="BW153" s="130">
        <f t="shared" si="71"/>
        <v>0</v>
      </c>
      <c r="BX153" s="132"/>
    </row>
    <row r="154" spans="1:76" ht="14.25" customHeight="1" thickBot="1" x14ac:dyDescent="0.3">
      <c r="A154" s="132"/>
      <c r="B154" s="791">
        <v>46158</v>
      </c>
      <c r="C154" s="133"/>
      <c r="D154" s="136"/>
      <c r="E154" s="135"/>
      <c r="F154" s="135"/>
      <c r="G154" s="147">
        <f t="shared" si="63"/>
        <v>0</v>
      </c>
      <c r="H154" s="144"/>
      <c r="I154" s="143"/>
      <c r="J154" s="143"/>
      <c r="K154" s="143"/>
      <c r="L154" s="143"/>
      <c r="M154" s="143"/>
      <c r="N154" s="143"/>
      <c r="O154" s="99"/>
      <c r="P154" s="143"/>
      <c r="Q154" s="143"/>
      <c r="R154" s="143"/>
      <c r="S154" s="143"/>
      <c r="T154" s="143"/>
      <c r="U154" s="103">
        <f t="shared" si="64"/>
        <v>0</v>
      </c>
      <c r="V154" s="133"/>
      <c r="W154" s="133"/>
      <c r="X154" s="136"/>
      <c r="Y154" s="99"/>
      <c r="Z154" s="99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03">
        <f t="shared" si="65"/>
        <v>0</v>
      </c>
      <c r="AK154" s="136"/>
      <c r="AL154" s="136"/>
      <c r="AM154" s="136"/>
      <c r="AN154" s="105">
        <f t="shared" si="66"/>
        <v>0</v>
      </c>
      <c r="AO154" s="143"/>
      <c r="AP154" s="143"/>
      <c r="AQ154" s="143"/>
      <c r="AR154" s="143"/>
      <c r="AS154" s="146"/>
      <c r="AT154" s="224">
        <f t="shared" si="67"/>
        <v>0</v>
      </c>
      <c r="AU154" s="1170"/>
      <c r="AV154" s="1133"/>
      <c r="AW154" s="433"/>
      <c r="AX154" s="433"/>
      <c r="AY154" s="433"/>
      <c r="AZ154" s="1168"/>
      <c r="BA154" s="1170"/>
      <c r="BB154" s="274"/>
      <c r="BC154" s="274"/>
      <c r="BD154" s="274"/>
      <c r="BE154" s="274"/>
      <c r="BF154" s="222">
        <f t="shared" si="68"/>
        <v>0</v>
      </c>
      <c r="BG154" s="140">
        <f t="shared" si="69"/>
        <v>0</v>
      </c>
      <c r="BH154" s="132"/>
      <c r="BI154" s="140">
        <f t="shared" si="70"/>
        <v>0</v>
      </c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30">
        <f t="shared" si="71"/>
        <v>0</v>
      </c>
      <c r="BX154" s="132"/>
    </row>
    <row r="155" spans="1:76" ht="14.25" customHeight="1" thickBot="1" x14ac:dyDescent="0.3">
      <c r="A155" s="132"/>
      <c r="B155" s="791">
        <v>46159</v>
      </c>
      <c r="C155" s="133"/>
      <c r="D155" s="136"/>
      <c r="E155" s="135"/>
      <c r="F155" s="135"/>
      <c r="G155" s="147">
        <f t="shared" si="63"/>
        <v>0</v>
      </c>
      <c r="H155" s="144"/>
      <c r="I155" s="143"/>
      <c r="J155" s="143"/>
      <c r="K155" s="143"/>
      <c r="L155" s="143"/>
      <c r="M155" s="143"/>
      <c r="N155" s="143"/>
      <c r="O155" s="99"/>
      <c r="P155" s="143"/>
      <c r="Q155" s="143"/>
      <c r="R155" s="143"/>
      <c r="S155" s="143"/>
      <c r="T155" s="143"/>
      <c r="U155" s="103">
        <f t="shared" si="64"/>
        <v>0</v>
      </c>
      <c r="V155" s="136"/>
      <c r="W155" s="136"/>
      <c r="X155" s="136"/>
      <c r="Y155" s="99"/>
      <c r="Z155" s="99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03">
        <f t="shared" si="65"/>
        <v>0</v>
      </c>
      <c r="AK155" s="136"/>
      <c r="AL155" s="136"/>
      <c r="AM155" s="136"/>
      <c r="AN155" s="105">
        <f t="shared" si="66"/>
        <v>0</v>
      </c>
      <c r="AO155" s="143"/>
      <c r="AP155" s="143"/>
      <c r="AQ155" s="143"/>
      <c r="AR155" s="143"/>
      <c r="AS155" s="146"/>
      <c r="AT155" s="224">
        <f t="shared" si="67"/>
        <v>0</v>
      </c>
      <c r="AU155" s="1170"/>
      <c r="AV155" s="1133"/>
      <c r="AW155" s="433"/>
      <c r="AX155" s="433"/>
      <c r="AY155" s="433"/>
      <c r="AZ155" s="1168"/>
      <c r="BA155" s="1170"/>
      <c r="BB155" s="274"/>
      <c r="BC155" s="274"/>
      <c r="BD155" s="274"/>
      <c r="BE155" s="274"/>
      <c r="BF155" s="222">
        <f t="shared" si="68"/>
        <v>0</v>
      </c>
      <c r="BG155" s="140">
        <f t="shared" si="69"/>
        <v>0</v>
      </c>
      <c r="BH155" s="132"/>
      <c r="BI155" s="140">
        <f t="shared" si="70"/>
        <v>0</v>
      </c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30">
        <f t="shared" si="71"/>
        <v>0</v>
      </c>
      <c r="BX155" s="132"/>
    </row>
    <row r="156" spans="1:76" ht="14.25" customHeight="1" thickBot="1" x14ac:dyDescent="0.3">
      <c r="A156" s="132"/>
      <c r="B156" s="791">
        <v>46160</v>
      </c>
      <c r="C156" s="133"/>
      <c r="D156" s="136"/>
      <c r="E156" s="135"/>
      <c r="F156" s="135"/>
      <c r="G156" s="147">
        <f t="shared" si="63"/>
        <v>0</v>
      </c>
      <c r="H156" s="144"/>
      <c r="I156" s="143"/>
      <c r="J156" s="143"/>
      <c r="K156" s="143"/>
      <c r="L156" s="143"/>
      <c r="M156" s="143"/>
      <c r="N156" s="143"/>
      <c r="O156" s="99"/>
      <c r="P156" s="143"/>
      <c r="Q156" s="143"/>
      <c r="R156" s="143"/>
      <c r="S156" s="143"/>
      <c r="T156" s="143"/>
      <c r="U156" s="103">
        <f t="shared" si="64"/>
        <v>0</v>
      </c>
      <c r="V156" s="136"/>
      <c r="W156" s="136"/>
      <c r="X156" s="136"/>
      <c r="Y156" s="99"/>
      <c r="Z156" s="99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03">
        <f t="shared" si="65"/>
        <v>0</v>
      </c>
      <c r="AK156" s="136"/>
      <c r="AL156" s="136"/>
      <c r="AM156" s="136"/>
      <c r="AN156" s="105">
        <f t="shared" si="66"/>
        <v>0</v>
      </c>
      <c r="AO156" s="143"/>
      <c r="AP156" s="143"/>
      <c r="AQ156" s="143"/>
      <c r="AR156" s="143"/>
      <c r="AS156" s="146"/>
      <c r="AT156" s="224">
        <f t="shared" si="67"/>
        <v>0</v>
      </c>
      <c r="AU156" s="1170"/>
      <c r="AV156" s="1133"/>
      <c r="AW156" s="433"/>
      <c r="AX156" s="433"/>
      <c r="AY156" s="433"/>
      <c r="AZ156" s="1168"/>
      <c r="BA156" s="1170"/>
      <c r="BB156" s="274"/>
      <c r="BC156" s="274"/>
      <c r="BD156" s="274"/>
      <c r="BE156" s="274"/>
      <c r="BF156" s="222">
        <f t="shared" si="68"/>
        <v>0</v>
      </c>
      <c r="BG156" s="140">
        <f t="shared" si="69"/>
        <v>0</v>
      </c>
      <c r="BH156" s="132"/>
      <c r="BI156" s="140">
        <f t="shared" si="70"/>
        <v>0</v>
      </c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41"/>
      <c r="BW156" s="130">
        <f t="shared" si="71"/>
        <v>0</v>
      </c>
      <c r="BX156" s="132"/>
    </row>
    <row r="157" spans="1:76" ht="14.25" customHeight="1" thickBot="1" x14ac:dyDescent="0.3">
      <c r="A157" s="132"/>
      <c r="B157" s="791">
        <v>46161</v>
      </c>
      <c r="C157" s="133"/>
      <c r="D157" s="136"/>
      <c r="E157" s="135"/>
      <c r="F157" s="135"/>
      <c r="G157" s="147">
        <f t="shared" si="63"/>
        <v>0</v>
      </c>
      <c r="H157" s="144"/>
      <c r="I157" s="143"/>
      <c r="J157" s="132"/>
      <c r="K157" s="143"/>
      <c r="L157" s="143"/>
      <c r="M157" s="143"/>
      <c r="N157" s="143"/>
      <c r="O157" s="99"/>
      <c r="P157" s="143"/>
      <c r="Q157" s="143"/>
      <c r="R157" s="143"/>
      <c r="S157" s="143"/>
      <c r="T157" s="143"/>
      <c r="U157" s="103">
        <f t="shared" si="64"/>
        <v>0</v>
      </c>
      <c r="V157" s="136"/>
      <c r="W157" s="136"/>
      <c r="X157" s="136"/>
      <c r="Y157" s="99"/>
      <c r="Z157" s="99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03">
        <f t="shared" si="65"/>
        <v>0</v>
      </c>
      <c r="AK157" s="136"/>
      <c r="AL157" s="136"/>
      <c r="AM157" s="136"/>
      <c r="AN157" s="105">
        <f t="shared" si="66"/>
        <v>0</v>
      </c>
      <c r="AO157" s="143"/>
      <c r="AP157" s="143"/>
      <c r="AQ157" s="143"/>
      <c r="AR157" s="143"/>
      <c r="AS157" s="146"/>
      <c r="AT157" s="224">
        <f t="shared" si="67"/>
        <v>0</v>
      </c>
      <c r="AU157" s="1170"/>
      <c r="AV157" s="1133"/>
      <c r="AW157" s="433"/>
      <c r="AX157" s="433"/>
      <c r="AY157" s="433"/>
      <c r="AZ157" s="1168"/>
      <c r="BA157" s="1170"/>
      <c r="BB157" s="274"/>
      <c r="BC157" s="274"/>
      <c r="BD157" s="274"/>
      <c r="BE157" s="274"/>
      <c r="BF157" s="222">
        <f t="shared" si="68"/>
        <v>0</v>
      </c>
      <c r="BG157" s="140">
        <f t="shared" si="69"/>
        <v>0</v>
      </c>
      <c r="BH157" s="132"/>
      <c r="BI157" s="140">
        <f t="shared" si="70"/>
        <v>0</v>
      </c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1"/>
      <c r="BW157" s="130">
        <f t="shared" si="71"/>
        <v>0</v>
      </c>
      <c r="BX157" s="132"/>
    </row>
    <row r="158" spans="1:76" ht="14.25" customHeight="1" thickBot="1" x14ac:dyDescent="0.3">
      <c r="A158" s="132"/>
      <c r="B158" s="791">
        <v>46162</v>
      </c>
      <c r="C158" s="133"/>
      <c r="D158" s="136"/>
      <c r="E158" s="135"/>
      <c r="F158" s="135"/>
      <c r="G158" s="147">
        <f t="shared" si="63"/>
        <v>0</v>
      </c>
      <c r="H158" s="144"/>
      <c r="I158" s="143"/>
      <c r="J158" s="143"/>
      <c r="K158" s="143"/>
      <c r="L158" s="143"/>
      <c r="M158" s="143"/>
      <c r="N158" s="143"/>
      <c r="O158" s="99"/>
      <c r="P158" s="143"/>
      <c r="Q158" s="143"/>
      <c r="R158" s="143"/>
      <c r="S158" s="143"/>
      <c r="T158" s="143"/>
      <c r="U158" s="103">
        <f t="shared" si="64"/>
        <v>0</v>
      </c>
      <c r="V158" s="136"/>
      <c r="W158" s="136"/>
      <c r="X158" s="136"/>
      <c r="Y158" s="99"/>
      <c r="Z158" s="99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03">
        <f t="shared" si="65"/>
        <v>0</v>
      </c>
      <c r="AK158" s="136"/>
      <c r="AL158" s="136"/>
      <c r="AM158" s="136"/>
      <c r="AN158" s="105">
        <f t="shared" si="66"/>
        <v>0</v>
      </c>
      <c r="AO158" s="143"/>
      <c r="AP158" s="143"/>
      <c r="AQ158" s="143"/>
      <c r="AR158" s="143"/>
      <c r="AS158" s="146"/>
      <c r="AT158" s="224">
        <f t="shared" si="67"/>
        <v>0</v>
      </c>
      <c r="AU158" s="1170"/>
      <c r="AV158" s="1133"/>
      <c r="AW158" s="433"/>
      <c r="AX158" s="433"/>
      <c r="AY158" s="433"/>
      <c r="AZ158" s="1168"/>
      <c r="BA158" s="1170"/>
      <c r="BB158" s="274"/>
      <c r="BC158" s="274"/>
      <c r="BD158" s="274"/>
      <c r="BE158" s="274"/>
      <c r="BF158" s="222">
        <f t="shared" si="68"/>
        <v>0</v>
      </c>
      <c r="BG158" s="140">
        <f t="shared" si="69"/>
        <v>0</v>
      </c>
      <c r="BH158" s="132"/>
      <c r="BI158" s="140">
        <f t="shared" si="70"/>
        <v>0</v>
      </c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30">
        <f t="shared" si="71"/>
        <v>0</v>
      </c>
      <c r="BX158" s="132"/>
    </row>
    <row r="159" spans="1:76" ht="14.25" customHeight="1" thickBot="1" x14ac:dyDescent="0.3">
      <c r="A159" s="132"/>
      <c r="B159" s="791">
        <v>46163</v>
      </c>
      <c r="C159" s="133"/>
      <c r="D159" s="136"/>
      <c r="E159" s="135"/>
      <c r="F159" s="135"/>
      <c r="G159" s="147">
        <f t="shared" si="63"/>
        <v>0</v>
      </c>
      <c r="H159" s="144"/>
      <c r="I159" s="143"/>
      <c r="J159" s="143"/>
      <c r="K159" s="143"/>
      <c r="L159" s="143"/>
      <c r="M159" s="143"/>
      <c r="N159" s="143"/>
      <c r="O159" s="99"/>
      <c r="P159" s="143"/>
      <c r="Q159" s="143"/>
      <c r="R159" s="143"/>
      <c r="S159" s="143"/>
      <c r="T159" s="143"/>
      <c r="U159" s="103">
        <f t="shared" si="64"/>
        <v>0</v>
      </c>
      <c r="V159" s="136"/>
      <c r="W159" s="136"/>
      <c r="X159" s="136"/>
      <c r="Y159" s="99"/>
      <c r="Z159" s="99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03">
        <f t="shared" si="65"/>
        <v>0</v>
      </c>
      <c r="AK159" s="136"/>
      <c r="AL159" s="136"/>
      <c r="AM159" s="136"/>
      <c r="AN159" s="105">
        <f t="shared" si="66"/>
        <v>0</v>
      </c>
      <c r="AO159" s="143"/>
      <c r="AP159" s="143"/>
      <c r="AQ159" s="143"/>
      <c r="AR159" s="143"/>
      <c r="AS159" s="146"/>
      <c r="AT159" s="224">
        <f t="shared" si="67"/>
        <v>0</v>
      </c>
      <c r="AU159" s="1170"/>
      <c r="AV159" s="1133"/>
      <c r="AW159" s="433"/>
      <c r="AX159" s="433"/>
      <c r="AY159" s="433"/>
      <c r="AZ159" s="1168"/>
      <c r="BA159" s="1170"/>
      <c r="BB159" s="274"/>
      <c r="BC159" s="274"/>
      <c r="BD159" s="274"/>
      <c r="BE159" s="274"/>
      <c r="BF159" s="222">
        <f t="shared" si="68"/>
        <v>0</v>
      </c>
      <c r="BG159" s="140">
        <f t="shared" si="69"/>
        <v>0</v>
      </c>
      <c r="BH159" s="132"/>
      <c r="BI159" s="140">
        <f t="shared" si="70"/>
        <v>0</v>
      </c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41"/>
      <c r="BW159" s="130">
        <f t="shared" si="71"/>
        <v>0</v>
      </c>
      <c r="BX159" s="132"/>
    </row>
    <row r="160" spans="1:76" ht="14.25" customHeight="1" thickBot="1" x14ac:dyDescent="0.3">
      <c r="A160" s="132"/>
      <c r="B160" s="791">
        <v>46164</v>
      </c>
      <c r="C160" s="133"/>
      <c r="D160" s="136"/>
      <c r="E160" s="135"/>
      <c r="F160" s="135"/>
      <c r="G160" s="147">
        <f t="shared" si="63"/>
        <v>0</v>
      </c>
      <c r="H160" s="144"/>
      <c r="I160" s="143"/>
      <c r="J160" s="143"/>
      <c r="K160" s="143"/>
      <c r="L160" s="143"/>
      <c r="M160" s="143"/>
      <c r="N160" s="143"/>
      <c r="O160" s="99"/>
      <c r="P160" s="143"/>
      <c r="Q160" s="143"/>
      <c r="R160" s="143"/>
      <c r="S160" s="143"/>
      <c r="T160" s="143"/>
      <c r="U160" s="103">
        <f t="shared" si="64"/>
        <v>0</v>
      </c>
      <c r="V160" s="136"/>
      <c r="W160" s="136"/>
      <c r="X160" s="136"/>
      <c r="Y160" s="99"/>
      <c r="Z160" s="99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03">
        <f t="shared" si="65"/>
        <v>0</v>
      </c>
      <c r="AK160" s="136"/>
      <c r="AL160" s="136"/>
      <c r="AM160" s="136"/>
      <c r="AN160" s="105">
        <f t="shared" si="66"/>
        <v>0</v>
      </c>
      <c r="AO160" s="143"/>
      <c r="AP160" s="143"/>
      <c r="AQ160" s="143"/>
      <c r="AR160" s="143"/>
      <c r="AS160" s="146"/>
      <c r="AT160" s="224">
        <f t="shared" si="67"/>
        <v>0</v>
      </c>
      <c r="AU160" s="1170"/>
      <c r="AV160" s="1133"/>
      <c r="AW160" s="433"/>
      <c r="AX160" s="433"/>
      <c r="AY160" s="433"/>
      <c r="AZ160" s="1168"/>
      <c r="BA160" s="1170"/>
      <c r="BB160" s="274"/>
      <c r="BC160" s="274"/>
      <c r="BD160" s="274"/>
      <c r="BE160" s="274"/>
      <c r="BF160" s="222">
        <f t="shared" si="68"/>
        <v>0</v>
      </c>
      <c r="BG160" s="140">
        <f t="shared" si="69"/>
        <v>0</v>
      </c>
      <c r="BH160" s="132"/>
      <c r="BI160" s="140">
        <f t="shared" si="70"/>
        <v>0</v>
      </c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30">
        <f t="shared" si="71"/>
        <v>0</v>
      </c>
      <c r="BX160" s="132"/>
    </row>
    <row r="161" spans="1:76" ht="14.25" customHeight="1" thickBot="1" x14ac:dyDescent="0.3">
      <c r="A161" s="132"/>
      <c r="B161" s="791">
        <v>46165</v>
      </c>
      <c r="C161" s="133"/>
      <c r="D161" s="136"/>
      <c r="E161" s="135"/>
      <c r="F161" s="135"/>
      <c r="G161" s="147">
        <f t="shared" si="63"/>
        <v>0</v>
      </c>
      <c r="H161" s="144"/>
      <c r="I161" s="143"/>
      <c r="J161" s="143"/>
      <c r="K161" s="143"/>
      <c r="L161" s="143"/>
      <c r="M161" s="143"/>
      <c r="N161" s="143"/>
      <c r="O161" s="99"/>
      <c r="P161" s="143"/>
      <c r="Q161" s="143"/>
      <c r="R161" s="143"/>
      <c r="S161" s="143"/>
      <c r="T161" s="143"/>
      <c r="U161" s="103">
        <f t="shared" si="64"/>
        <v>0</v>
      </c>
      <c r="V161" s="136"/>
      <c r="W161" s="136"/>
      <c r="X161" s="136"/>
      <c r="Y161" s="99"/>
      <c r="Z161" s="99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03">
        <f t="shared" si="65"/>
        <v>0</v>
      </c>
      <c r="AK161" s="136"/>
      <c r="AL161" s="136"/>
      <c r="AM161" s="136"/>
      <c r="AN161" s="105">
        <f t="shared" si="66"/>
        <v>0</v>
      </c>
      <c r="AO161" s="143"/>
      <c r="AP161" s="143"/>
      <c r="AQ161" s="143"/>
      <c r="AR161" s="143"/>
      <c r="AS161" s="146"/>
      <c r="AT161" s="224">
        <f t="shared" si="67"/>
        <v>0</v>
      </c>
      <c r="AU161" s="1170"/>
      <c r="AV161" s="1133"/>
      <c r="AW161" s="433"/>
      <c r="AX161" s="433"/>
      <c r="AY161" s="433"/>
      <c r="AZ161" s="1168"/>
      <c r="BA161" s="1170"/>
      <c r="BB161" s="274"/>
      <c r="BC161" s="274"/>
      <c r="BD161" s="274"/>
      <c r="BE161" s="274"/>
      <c r="BF161" s="222">
        <f t="shared" si="68"/>
        <v>0</v>
      </c>
      <c r="BG161" s="140">
        <f t="shared" si="69"/>
        <v>0</v>
      </c>
      <c r="BH161" s="132"/>
      <c r="BI161" s="140">
        <f t="shared" si="70"/>
        <v>0</v>
      </c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41"/>
      <c r="BW161" s="130">
        <f t="shared" si="71"/>
        <v>0</v>
      </c>
      <c r="BX161" s="132"/>
    </row>
    <row r="162" spans="1:76" ht="14.25" customHeight="1" thickBot="1" x14ac:dyDescent="0.3">
      <c r="A162" s="132"/>
      <c r="B162" s="791">
        <v>46166</v>
      </c>
      <c r="C162" s="133"/>
      <c r="D162" s="136"/>
      <c r="E162" s="135"/>
      <c r="F162" s="135"/>
      <c r="G162" s="147">
        <f t="shared" si="63"/>
        <v>0</v>
      </c>
      <c r="H162" s="144"/>
      <c r="I162" s="143"/>
      <c r="J162" s="143"/>
      <c r="K162" s="143"/>
      <c r="L162" s="143"/>
      <c r="M162" s="143"/>
      <c r="N162" s="143"/>
      <c r="O162" s="99"/>
      <c r="P162" s="143"/>
      <c r="Q162" s="143"/>
      <c r="R162" s="143"/>
      <c r="S162" s="143"/>
      <c r="T162" s="143"/>
      <c r="U162" s="103">
        <f t="shared" si="64"/>
        <v>0</v>
      </c>
      <c r="V162" s="136"/>
      <c r="W162" s="136"/>
      <c r="X162" s="136"/>
      <c r="Y162" s="99"/>
      <c r="Z162" s="99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03">
        <f t="shared" si="65"/>
        <v>0</v>
      </c>
      <c r="AK162" s="136"/>
      <c r="AL162" s="136"/>
      <c r="AM162" s="136"/>
      <c r="AN162" s="105">
        <f t="shared" si="66"/>
        <v>0</v>
      </c>
      <c r="AO162" s="143"/>
      <c r="AP162" s="143"/>
      <c r="AQ162" s="143"/>
      <c r="AR162" s="143"/>
      <c r="AS162" s="146"/>
      <c r="AT162" s="224">
        <f t="shared" si="67"/>
        <v>0</v>
      </c>
      <c r="AU162" s="1170"/>
      <c r="AV162" s="1133"/>
      <c r="AW162" s="433"/>
      <c r="AX162" s="433"/>
      <c r="AY162" s="433"/>
      <c r="AZ162" s="1168"/>
      <c r="BA162" s="1170"/>
      <c r="BB162" s="274"/>
      <c r="BC162" s="274"/>
      <c r="BD162" s="274"/>
      <c r="BE162" s="274"/>
      <c r="BF162" s="222">
        <f t="shared" si="68"/>
        <v>0</v>
      </c>
      <c r="BG162" s="140">
        <f t="shared" si="69"/>
        <v>0</v>
      </c>
      <c r="BH162" s="132"/>
      <c r="BI162" s="140">
        <f t="shared" si="70"/>
        <v>0</v>
      </c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30">
        <f t="shared" si="71"/>
        <v>0</v>
      </c>
      <c r="BX162" s="132"/>
    </row>
    <row r="163" spans="1:76" ht="14.25" customHeight="1" thickBot="1" x14ac:dyDescent="0.3">
      <c r="A163" s="132"/>
      <c r="B163" s="791">
        <v>46167</v>
      </c>
      <c r="C163" s="133"/>
      <c r="D163" s="136"/>
      <c r="E163" s="135"/>
      <c r="F163" s="135"/>
      <c r="G163" s="147">
        <f t="shared" si="63"/>
        <v>0</v>
      </c>
      <c r="H163" s="144"/>
      <c r="I163" s="143"/>
      <c r="J163" s="143"/>
      <c r="K163" s="143"/>
      <c r="L163" s="143"/>
      <c r="M163" s="143"/>
      <c r="N163" s="143"/>
      <c r="O163" s="99"/>
      <c r="P163" s="143"/>
      <c r="Q163" s="143"/>
      <c r="R163" s="143"/>
      <c r="S163" s="143"/>
      <c r="T163" s="143"/>
      <c r="U163" s="103">
        <f t="shared" si="64"/>
        <v>0</v>
      </c>
      <c r="V163" s="136"/>
      <c r="W163" s="136"/>
      <c r="X163" s="136"/>
      <c r="Y163" s="99"/>
      <c r="Z163" s="99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03">
        <f t="shared" si="65"/>
        <v>0</v>
      </c>
      <c r="AK163" s="136"/>
      <c r="AL163" s="136"/>
      <c r="AM163" s="136"/>
      <c r="AN163" s="105">
        <f t="shared" si="66"/>
        <v>0</v>
      </c>
      <c r="AO163" s="143"/>
      <c r="AP163" s="143"/>
      <c r="AQ163" s="143"/>
      <c r="AR163" s="143"/>
      <c r="AS163" s="146"/>
      <c r="AT163" s="224">
        <f t="shared" si="67"/>
        <v>0</v>
      </c>
      <c r="AU163" s="1170"/>
      <c r="AV163" s="1133"/>
      <c r="AW163" s="433"/>
      <c r="AX163" s="433"/>
      <c r="AY163" s="433"/>
      <c r="AZ163" s="1168"/>
      <c r="BA163" s="1170"/>
      <c r="BB163" s="274"/>
      <c r="BC163" s="274"/>
      <c r="BD163" s="274"/>
      <c r="BE163" s="274"/>
      <c r="BF163" s="222">
        <f t="shared" si="68"/>
        <v>0</v>
      </c>
      <c r="BG163" s="140">
        <f t="shared" si="69"/>
        <v>0</v>
      </c>
      <c r="BH163" s="132"/>
      <c r="BI163" s="140">
        <f t="shared" si="70"/>
        <v>0</v>
      </c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41"/>
      <c r="BW163" s="130">
        <f t="shared" si="71"/>
        <v>0</v>
      </c>
      <c r="BX163" s="132"/>
    </row>
    <row r="164" spans="1:76" ht="14.25" customHeight="1" thickBot="1" x14ac:dyDescent="0.3">
      <c r="A164" s="132"/>
      <c r="B164" s="791">
        <v>46168</v>
      </c>
      <c r="C164" s="133"/>
      <c r="D164" s="136"/>
      <c r="E164" s="135"/>
      <c r="F164" s="135"/>
      <c r="G164" s="147">
        <f t="shared" si="63"/>
        <v>0</v>
      </c>
      <c r="H164" s="144"/>
      <c r="I164" s="143"/>
      <c r="J164" s="143"/>
      <c r="K164" s="143"/>
      <c r="L164" s="143"/>
      <c r="M164" s="143"/>
      <c r="N164" s="143"/>
      <c r="O164" s="99"/>
      <c r="P164" s="143"/>
      <c r="Q164" s="143"/>
      <c r="R164" s="143"/>
      <c r="S164" s="143"/>
      <c r="T164" s="143"/>
      <c r="U164" s="103">
        <f t="shared" si="64"/>
        <v>0</v>
      </c>
      <c r="V164" s="136"/>
      <c r="W164" s="136"/>
      <c r="X164" s="136"/>
      <c r="Y164" s="99"/>
      <c r="Z164" s="99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03">
        <f t="shared" si="65"/>
        <v>0</v>
      </c>
      <c r="AK164" s="136"/>
      <c r="AL164" s="136"/>
      <c r="AM164" s="136"/>
      <c r="AN164" s="105">
        <f t="shared" si="66"/>
        <v>0</v>
      </c>
      <c r="AO164" s="143"/>
      <c r="AP164" s="143"/>
      <c r="AQ164" s="143"/>
      <c r="AR164" s="143"/>
      <c r="AS164" s="146"/>
      <c r="AT164" s="224">
        <f t="shared" si="67"/>
        <v>0</v>
      </c>
      <c r="AU164" s="1170"/>
      <c r="AV164" s="1133"/>
      <c r="AW164" s="433"/>
      <c r="AX164" s="433"/>
      <c r="AY164" s="433"/>
      <c r="AZ164" s="1168"/>
      <c r="BA164" s="1170"/>
      <c r="BB164" s="274"/>
      <c r="BC164" s="274"/>
      <c r="BD164" s="274"/>
      <c r="BE164" s="274"/>
      <c r="BF164" s="222">
        <f t="shared" si="68"/>
        <v>0</v>
      </c>
      <c r="BG164" s="140">
        <f t="shared" si="69"/>
        <v>0</v>
      </c>
      <c r="BH164" s="132"/>
      <c r="BI164" s="140">
        <f t="shared" si="70"/>
        <v>0</v>
      </c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41"/>
      <c r="BW164" s="130">
        <f t="shared" si="71"/>
        <v>0</v>
      </c>
      <c r="BX164" s="132"/>
    </row>
    <row r="165" spans="1:76" ht="14.25" customHeight="1" thickBot="1" x14ac:dyDescent="0.3">
      <c r="A165" s="132"/>
      <c r="B165" s="791">
        <v>46169</v>
      </c>
      <c r="C165" s="133"/>
      <c r="D165" s="136"/>
      <c r="E165" s="135"/>
      <c r="F165" s="135"/>
      <c r="G165" s="147">
        <f t="shared" si="63"/>
        <v>0</v>
      </c>
      <c r="H165" s="144"/>
      <c r="I165" s="143"/>
      <c r="J165" s="143"/>
      <c r="K165" s="143"/>
      <c r="L165" s="143"/>
      <c r="M165" s="143"/>
      <c r="N165" s="143"/>
      <c r="O165" s="99"/>
      <c r="P165" s="143"/>
      <c r="Q165" s="143"/>
      <c r="R165" s="143"/>
      <c r="S165" s="143"/>
      <c r="T165" s="143"/>
      <c r="U165" s="103">
        <f t="shared" si="64"/>
        <v>0</v>
      </c>
      <c r="V165" s="136"/>
      <c r="W165" s="136"/>
      <c r="X165" s="136"/>
      <c r="Y165" s="99"/>
      <c r="Z165" s="99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03">
        <f t="shared" si="65"/>
        <v>0</v>
      </c>
      <c r="AK165" s="136"/>
      <c r="AL165" s="136"/>
      <c r="AM165" s="136"/>
      <c r="AN165" s="105">
        <f t="shared" si="66"/>
        <v>0</v>
      </c>
      <c r="AO165" s="143"/>
      <c r="AP165" s="143"/>
      <c r="AQ165" s="143"/>
      <c r="AR165" s="143"/>
      <c r="AS165" s="146"/>
      <c r="AT165" s="224">
        <f t="shared" si="67"/>
        <v>0</v>
      </c>
      <c r="AU165" s="1170"/>
      <c r="AV165" s="1133"/>
      <c r="AW165" s="433"/>
      <c r="AX165" s="433"/>
      <c r="AY165" s="433"/>
      <c r="AZ165" s="1168"/>
      <c r="BA165" s="1170"/>
      <c r="BB165" s="274"/>
      <c r="BC165" s="274"/>
      <c r="BD165" s="274"/>
      <c r="BE165" s="274"/>
      <c r="BF165" s="222">
        <f t="shared" si="68"/>
        <v>0</v>
      </c>
      <c r="BG165" s="140">
        <f t="shared" si="69"/>
        <v>0</v>
      </c>
      <c r="BH165" s="132"/>
      <c r="BI165" s="140">
        <f t="shared" si="70"/>
        <v>0</v>
      </c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30">
        <f t="shared" si="71"/>
        <v>0</v>
      </c>
      <c r="BX165" s="132"/>
    </row>
    <row r="166" spans="1:76" ht="14.25" customHeight="1" thickBot="1" x14ac:dyDescent="0.3">
      <c r="A166" s="132"/>
      <c r="B166" s="791">
        <v>46170</v>
      </c>
      <c r="C166" s="133"/>
      <c r="D166" s="136"/>
      <c r="E166" s="135"/>
      <c r="F166" s="135"/>
      <c r="G166" s="147">
        <f t="shared" si="63"/>
        <v>0</v>
      </c>
      <c r="H166" s="144"/>
      <c r="I166" s="143"/>
      <c r="J166" s="143"/>
      <c r="K166" s="143"/>
      <c r="L166" s="143"/>
      <c r="M166" s="143"/>
      <c r="N166" s="143"/>
      <c r="O166" s="99"/>
      <c r="P166" s="143"/>
      <c r="Q166" s="143"/>
      <c r="R166" s="143"/>
      <c r="S166" s="143"/>
      <c r="T166" s="143"/>
      <c r="U166" s="103">
        <f t="shared" si="64"/>
        <v>0</v>
      </c>
      <c r="V166" s="136"/>
      <c r="W166" s="136"/>
      <c r="X166" s="136"/>
      <c r="Y166" s="99"/>
      <c r="Z166" s="99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03">
        <f t="shared" si="65"/>
        <v>0</v>
      </c>
      <c r="AK166" s="136"/>
      <c r="AL166" s="136"/>
      <c r="AM166" s="136"/>
      <c r="AN166" s="105">
        <f t="shared" si="66"/>
        <v>0</v>
      </c>
      <c r="AO166" s="143"/>
      <c r="AP166" s="143"/>
      <c r="AQ166" s="143"/>
      <c r="AR166" s="143"/>
      <c r="AS166" s="146"/>
      <c r="AT166" s="224">
        <f t="shared" si="67"/>
        <v>0</v>
      </c>
      <c r="AU166" s="1170"/>
      <c r="AV166" s="1133"/>
      <c r="AW166" s="433"/>
      <c r="AX166" s="433"/>
      <c r="AY166" s="433"/>
      <c r="AZ166" s="1168"/>
      <c r="BA166" s="1170"/>
      <c r="BB166" s="274"/>
      <c r="BC166" s="274"/>
      <c r="BD166" s="274"/>
      <c r="BE166" s="274"/>
      <c r="BF166" s="222">
        <f t="shared" si="68"/>
        <v>0</v>
      </c>
      <c r="BG166" s="140">
        <f t="shared" si="69"/>
        <v>0</v>
      </c>
      <c r="BH166" s="132"/>
      <c r="BI166" s="140">
        <f t="shared" si="70"/>
        <v>0</v>
      </c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41"/>
      <c r="BW166" s="130">
        <f t="shared" si="71"/>
        <v>0</v>
      </c>
      <c r="BX166" s="132"/>
    </row>
    <row r="167" spans="1:76" ht="14.25" customHeight="1" thickBot="1" x14ac:dyDescent="0.3">
      <c r="A167" s="132"/>
      <c r="B167" s="791">
        <v>46171</v>
      </c>
      <c r="C167" s="133"/>
      <c r="D167" s="136"/>
      <c r="E167" s="135"/>
      <c r="F167" s="135"/>
      <c r="G167" s="147">
        <f t="shared" si="63"/>
        <v>0</v>
      </c>
      <c r="H167" s="144"/>
      <c r="I167" s="143"/>
      <c r="J167" s="143"/>
      <c r="K167" s="143"/>
      <c r="L167" s="143"/>
      <c r="M167" s="143"/>
      <c r="N167" s="143"/>
      <c r="O167" s="99"/>
      <c r="P167" s="143"/>
      <c r="Q167" s="143"/>
      <c r="R167" s="143"/>
      <c r="S167" s="143"/>
      <c r="T167" s="143"/>
      <c r="U167" s="103">
        <f t="shared" si="64"/>
        <v>0</v>
      </c>
      <c r="V167" s="136"/>
      <c r="W167" s="136"/>
      <c r="X167" s="136"/>
      <c r="Y167" s="99"/>
      <c r="Z167" s="99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03">
        <f t="shared" si="65"/>
        <v>0</v>
      </c>
      <c r="AK167" s="136"/>
      <c r="AL167" s="136"/>
      <c r="AM167" s="136"/>
      <c r="AN167" s="105">
        <f t="shared" si="66"/>
        <v>0</v>
      </c>
      <c r="AO167" s="143"/>
      <c r="AP167" s="143"/>
      <c r="AQ167" s="143"/>
      <c r="AR167" s="143"/>
      <c r="AS167" s="146"/>
      <c r="AT167" s="224">
        <f t="shared" si="67"/>
        <v>0</v>
      </c>
      <c r="AU167" s="1170"/>
      <c r="AV167" s="1133"/>
      <c r="AW167" s="433"/>
      <c r="AX167" s="433"/>
      <c r="AY167" s="433"/>
      <c r="AZ167" s="1168"/>
      <c r="BA167" s="1170"/>
      <c r="BB167" s="274"/>
      <c r="BC167" s="274"/>
      <c r="BD167" s="274"/>
      <c r="BE167" s="274"/>
      <c r="BF167" s="222">
        <f t="shared" si="68"/>
        <v>0</v>
      </c>
      <c r="BG167" s="140">
        <f t="shared" si="69"/>
        <v>0</v>
      </c>
      <c r="BH167" s="132"/>
      <c r="BI167" s="140">
        <f t="shared" si="70"/>
        <v>0</v>
      </c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41"/>
      <c r="BW167" s="130">
        <f t="shared" si="71"/>
        <v>0</v>
      </c>
      <c r="BX167" s="132"/>
    </row>
    <row r="168" spans="1:76" ht="14.25" customHeight="1" thickBot="1" x14ac:dyDescent="0.3">
      <c r="A168" s="132"/>
      <c r="B168" s="791">
        <v>46172</v>
      </c>
      <c r="C168" s="133"/>
      <c r="D168" s="136"/>
      <c r="E168" s="135"/>
      <c r="F168" s="135"/>
      <c r="G168" s="147">
        <f t="shared" si="63"/>
        <v>0</v>
      </c>
      <c r="H168" s="144"/>
      <c r="I168" s="143"/>
      <c r="J168" s="143"/>
      <c r="K168" s="143"/>
      <c r="L168" s="143"/>
      <c r="M168" s="143"/>
      <c r="N168" s="143"/>
      <c r="O168" s="99"/>
      <c r="P168" s="143"/>
      <c r="Q168" s="143"/>
      <c r="R168" s="143"/>
      <c r="S168" s="143"/>
      <c r="T168" s="143"/>
      <c r="U168" s="103">
        <f t="shared" si="64"/>
        <v>0</v>
      </c>
      <c r="V168" s="136"/>
      <c r="W168" s="136"/>
      <c r="X168" s="136"/>
      <c r="Y168" s="99"/>
      <c r="Z168" s="99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03">
        <f t="shared" si="65"/>
        <v>0</v>
      </c>
      <c r="AK168" s="136"/>
      <c r="AL168" s="136"/>
      <c r="AM168" s="136"/>
      <c r="AN168" s="105">
        <f t="shared" si="66"/>
        <v>0</v>
      </c>
      <c r="AO168" s="143"/>
      <c r="AP168" s="143"/>
      <c r="AQ168" s="143"/>
      <c r="AR168" s="143"/>
      <c r="AS168" s="146"/>
      <c r="AT168" s="224">
        <f t="shared" si="67"/>
        <v>0</v>
      </c>
      <c r="AU168" s="1170"/>
      <c r="AV168" s="1133"/>
      <c r="AW168" s="433"/>
      <c r="AX168" s="433"/>
      <c r="AY168" s="433"/>
      <c r="AZ168" s="1168"/>
      <c r="BA168" s="1170"/>
      <c r="BB168" s="274"/>
      <c r="BC168" s="274"/>
      <c r="BD168" s="274"/>
      <c r="BE168" s="274"/>
      <c r="BF168" s="222">
        <f t="shared" si="68"/>
        <v>0</v>
      </c>
      <c r="BG168" s="140">
        <f t="shared" si="69"/>
        <v>0</v>
      </c>
      <c r="BH168" s="132"/>
      <c r="BI168" s="140">
        <f t="shared" si="70"/>
        <v>0</v>
      </c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41"/>
      <c r="BU168" s="141"/>
      <c r="BV168" s="141"/>
      <c r="BW168" s="130">
        <f t="shared" si="71"/>
        <v>0</v>
      </c>
      <c r="BX168" s="132"/>
    </row>
    <row r="169" spans="1:76" ht="14.25" customHeight="1" thickBot="1" x14ac:dyDescent="0.3">
      <c r="A169" s="132"/>
      <c r="B169" s="791">
        <v>46173</v>
      </c>
      <c r="C169" s="153"/>
      <c r="D169" s="159"/>
      <c r="E169" s="156"/>
      <c r="F169" s="156"/>
      <c r="G169" s="147">
        <f t="shared" si="63"/>
        <v>0</v>
      </c>
      <c r="H169" s="612"/>
      <c r="I169" s="157"/>
      <c r="J169" s="157"/>
      <c r="K169" s="157"/>
      <c r="L169" s="157"/>
      <c r="M169" s="157"/>
      <c r="N169" s="157"/>
      <c r="O169" s="657"/>
      <c r="P169" s="157"/>
      <c r="Q169" s="157"/>
      <c r="R169" s="157"/>
      <c r="S169" s="157"/>
      <c r="T169" s="157"/>
      <c r="U169" s="103">
        <f t="shared" si="64"/>
        <v>0</v>
      </c>
      <c r="V169" s="136"/>
      <c r="W169" s="136"/>
      <c r="X169" s="136"/>
      <c r="Y169" s="99"/>
      <c r="Z169" s="6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03">
        <f t="shared" si="65"/>
        <v>0</v>
      </c>
      <c r="AK169" s="159"/>
      <c r="AL169" s="159"/>
      <c r="AM169" s="159"/>
      <c r="AN169" s="624">
        <f t="shared" si="66"/>
        <v>0</v>
      </c>
      <c r="AO169" s="157"/>
      <c r="AP169" s="157"/>
      <c r="AQ169" s="157"/>
      <c r="AR169" s="157"/>
      <c r="AS169" s="160"/>
      <c r="AT169" s="1171">
        <f t="shared" si="67"/>
        <v>0</v>
      </c>
      <c r="AU169" s="1172"/>
      <c r="AV169" s="1134"/>
      <c r="AW169" s="435"/>
      <c r="AX169" s="435"/>
      <c r="AY169" s="433"/>
      <c r="AZ169" s="1168"/>
      <c r="BA169" s="1172"/>
      <c r="BB169" s="296"/>
      <c r="BC169" s="296"/>
      <c r="BD169" s="296"/>
      <c r="BE169" s="296"/>
      <c r="BF169" s="626">
        <f t="shared" si="68"/>
        <v>0</v>
      </c>
      <c r="BG169" s="162">
        <f t="shared" si="69"/>
        <v>0</v>
      </c>
      <c r="BH169" s="132"/>
      <c r="BI169" s="140">
        <f t="shared" si="70"/>
        <v>0</v>
      </c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30">
        <f t="shared" si="71"/>
        <v>0</v>
      </c>
      <c r="BX169" s="132"/>
    </row>
    <row r="170" spans="1:76" ht="14.25" customHeight="1" x14ac:dyDescent="0.25">
      <c r="A170" s="3"/>
      <c r="B170" s="2"/>
      <c r="C170" s="165">
        <f t="shared" ref="C170:K170" si="72">SUM(C139:C169)</f>
        <v>0</v>
      </c>
      <c r="D170" s="165">
        <f t="shared" si="72"/>
        <v>0</v>
      </c>
      <c r="E170" s="165">
        <f t="shared" si="72"/>
        <v>0</v>
      </c>
      <c r="F170" s="165">
        <f t="shared" si="72"/>
        <v>0</v>
      </c>
      <c r="G170" s="166">
        <f t="shared" si="72"/>
        <v>0</v>
      </c>
      <c r="H170" s="165">
        <f t="shared" si="72"/>
        <v>0</v>
      </c>
      <c r="I170" s="165">
        <f t="shared" si="72"/>
        <v>0</v>
      </c>
      <c r="J170" s="165">
        <f t="shared" si="72"/>
        <v>0</v>
      </c>
      <c r="K170" s="165">
        <f t="shared" si="72"/>
        <v>0</v>
      </c>
      <c r="L170" s="165"/>
      <c r="M170" s="165">
        <f t="shared" ref="M170:AJ170" si="73">SUM(M139:M169)</f>
        <v>0</v>
      </c>
      <c r="N170" s="165">
        <f t="shared" si="73"/>
        <v>0</v>
      </c>
      <c r="O170" s="165">
        <f t="shared" si="73"/>
        <v>0</v>
      </c>
      <c r="P170" s="165">
        <f t="shared" si="73"/>
        <v>0</v>
      </c>
      <c r="Q170" s="165">
        <f t="shared" si="73"/>
        <v>0</v>
      </c>
      <c r="R170" s="165">
        <f t="shared" si="73"/>
        <v>0</v>
      </c>
      <c r="S170" s="165">
        <f t="shared" si="73"/>
        <v>0</v>
      </c>
      <c r="T170" s="165">
        <f t="shared" si="73"/>
        <v>0</v>
      </c>
      <c r="U170" s="166">
        <f t="shared" si="73"/>
        <v>0</v>
      </c>
      <c r="V170" s="165">
        <f t="shared" si="73"/>
        <v>0</v>
      </c>
      <c r="W170" s="165">
        <f t="shared" si="73"/>
        <v>0</v>
      </c>
      <c r="X170" s="165">
        <f t="shared" si="73"/>
        <v>0</v>
      </c>
      <c r="Y170" s="165">
        <f t="shared" si="73"/>
        <v>0</v>
      </c>
      <c r="Z170" s="165">
        <f t="shared" si="73"/>
        <v>0</v>
      </c>
      <c r="AA170" s="165">
        <f t="shared" si="73"/>
        <v>0</v>
      </c>
      <c r="AB170" s="165">
        <f t="shared" si="73"/>
        <v>0</v>
      </c>
      <c r="AC170" s="165">
        <f t="shared" si="73"/>
        <v>0</v>
      </c>
      <c r="AD170" s="165">
        <f t="shared" si="73"/>
        <v>0</v>
      </c>
      <c r="AE170" s="165">
        <f t="shared" si="73"/>
        <v>0</v>
      </c>
      <c r="AF170" s="165">
        <f t="shared" si="73"/>
        <v>0</v>
      </c>
      <c r="AG170" s="165">
        <f t="shared" si="73"/>
        <v>0</v>
      </c>
      <c r="AH170" s="165">
        <f t="shared" si="73"/>
        <v>0</v>
      </c>
      <c r="AI170" s="165">
        <f t="shared" si="73"/>
        <v>0</v>
      </c>
      <c r="AJ170" s="165">
        <f t="shared" si="73"/>
        <v>0</v>
      </c>
      <c r="AK170" s="165">
        <f t="shared" ref="AK170:AM170" si="74">SUM(AK163:AK169)</f>
        <v>0</v>
      </c>
      <c r="AL170" s="165">
        <f t="shared" si="74"/>
        <v>0</v>
      </c>
      <c r="AM170" s="165">
        <f t="shared" si="74"/>
        <v>0</v>
      </c>
      <c r="AN170" s="165">
        <f>SUM(AN139:AN169)</f>
        <v>0</v>
      </c>
      <c r="AO170" s="165">
        <f t="shared" ref="AO170:AP170" si="75">SUM(AO163:AO169)</f>
        <v>0</v>
      </c>
      <c r="AP170" s="165">
        <f t="shared" si="75"/>
        <v>0</v>
      </c>
      <c r="AQ170" s="165">
        <f t="shared" ref="AQ170:BG170" si="76">SUM(AQ139:AQ169)</f>
        <v>0</v>
      </c>
      <c r="AR170" s="165">
        <f t="shared" si="76"/>
        <v>0</v>
      </c>
      <c r="AS170" s="165">
        <f t="shared" si="76"/>
        <v>0</v>
      </c>
      <c r="AT170" s="165">
        <f t="shared" si="76"/>
        <v>0</v>
      </c>
      <c r="AU170" s="165">
        <f t="shared" si="76"/>
        <v>0</v>
      </c>
      <c r="AV170" s="165">
        <f t="shared" si="76"/>
        <v>0</v>
      </c>
      <c r="AW170" s="165">
        <f t="shared" si="76"/>
        <v>0</v>
      </c>
      <c r="AX170" s="165">
        <f t="shared" si="76"/>
        <v>0</v>
      </c>
      <c r="AY170" s="165">
        <f t="shared" si="76"/>
        <v>0</v>
      </c>
      <c r="AZ170" s="165">
        <f t="shared" si="76"/>
        <v>0</v>
      </c>
      <c r="BA170" s="165">
        <f t="shared" si="76"/>
        <v>0</v>
      </c>
      <c r="BB170" s="165">
        <f t="shared" si="76"/>
        <v>0</v>
      </c>
      <c r="BC170" s="165">
        <f t="shared" si="76"/>
        <v>0</v>
      </c>
      <c r="BD170" s="165">
        <f t="shared" si="76"/>
        <v>0</v>
      </c>
      <c r="BE170" s="165">
        <f t="shared" si="76"/>
        <v>0</v>
      </c>
      <c r="BF170" s="165">
        <f t="shared" si="76"/>
        <v>0</v>
      </c>
      <c r="BG170" s="165">
        <f t="shared" si="76"/>
        <v>0</v>
      </c>
      <c r="BH170" s="3"/>
      <c r="BI170" s="172">
        <f>SUM(BI139:BI169)</f>
        <v>0</v>
      </c>
      <c r="BJ170" s="166"/>
      <c r="BK170" s="166"/>
      <c r="BL170" s="166"/>
      <c r="BM170" s="166"/>
      <c r="BN170" s="166"/>
      <c r="BO170" s="166"/>
      <c r="BP170" s="166"/>
      <c r="BQ170" s="166"/>
      <c r="BR170" s="166"/>
      <c r="BS170" s="166">
        <f t="shared" ref="BS170:BW170" si="77">SUM(BS139:BS169)</f>
        <v>0</v>
      </c>
      <c r="BT170" s="166">
        <f t="shared" si="77"/>
        <v>0</v>
      </c>
      <c r="BU170" s="166">
        <f t="shared" si="77"/>
        <v>0</v>
      </c>
      <c r="BV170" s="166">
        <f t="shared" si="77"/>
        <v>0</v>
      </c>
      <c r="BW170" s="1173">
        <f t="shared" si="77"/>
        <v>0</v>
      </c>
      <c r="BX170" s="3"/>
    </row>
    <row r="171" spans="1:76" ht="14.25" customHeight="1" x14ac:dyDescent="0.25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4"/>
      <c r="AO171" s="3"/>
      <c r="AP171" s="3"/>
      <c r="AQ171" s="3"/>
      <c r="AR171" s="3"/>
      <c r="AS171" s="3"/>
      <c r="AT171" s="4"/>
      <c r="AU171" s="380"/>
      <c r="AV171" s="380"/>
      <c r="AW171" s="380"/>
      <c r="AX171" s="380"/>
      <c r="AY171" s="380"/>
      <c r="AZ171" s="380"/>
      <c r="BA171" s="380"/>
      <c r="BB171" s="132"/>
      <c r="BC171" s="132"/>
      <c r="BD171" s="132"/>
      <c r="BE171" s="132"/>
      <c r="BF171" s="4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</row>
    <row r="172" spans="1:76" ht="14.25" customHeight="1" thickBot="1" x14ac:dyDescent="0.3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176"/>
      <c r="AK172" s="3"/>
      <c r="AL172" s="3"/>
      <c r="AM172" s="3"/>
      <c r="AN172" s="4"/>
      <c r="AO172" s="3"/>
      <c r="AP172" s="3"/>
      <c r="AQ172" s="3"/>
      <c r="AR172" s="3"/>
      <c r="AS172" s="3"/>
      <c r="AT172" s="177"/>
      <c r="AU172" s="790"/>
      <c r="AV172" s="1174"/>
      <c r="AW172" s="1174"/>
      <c r="AX172" s="1174"/>
      <c r="AY172" s="1174"/>
      <c r="AZ172" s="1174"/>
      <c r="BA172" s="790"/>
      <c r="BB172" s="4"/>
      <c r="BC172" s="4"/>
      <c r="BD172" s="4"/>
      <c r="BE172" s="132"/>
      <c r="BF172" s="177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</row>
    <row r="173" spans="1:76" ht="14.25" customHeight="1" thickBot="1" x14ac:dyDescent="0.3">
      <c r="A173" s="3"/>
      <c r="B173" s="512">
        <v>46174</v>
      </c>
      <c r="C173" s="94"/>
      <c r="D173" s="104"/>
      <c r="E173" s="97"/>
      <c r="F173" s="97"/>
      <c r="G173" s="265">
        <f t="shared" ref="G173:G202" si="78">+C173+D173+E173+F173</f>
        <v>0</v>
      </c>
      <c r="H173" s="187"/>
      <c r="I173" s="186"/>
      <c r="J173" s="186"/>
      <c r="K173" s="186"/>
      <c r="L173" s="186"/>
      <c r="M173" s="186"/>
      <c r="N173" s="186"/>
      <c r="O173" s="101"/>
      <c r="P173" s="186"/>
      <c r="Q173" s="186"/>
      <c r="R173" s="186"/>
      <c r="S173" s="186"/>
      <c r="T173" s="186"/>
      <c r="U173" s="103">
        <f t="shared" ref="U173:U202" si="79">SUM(H173:T173)</f>
        <v>0</v>
      </c>
      <c r="V173" s="1156"/>
      <c r="W173" s="1156"/>
      <c r="X173" s="1156"/>
      <c r="Y173" s="101"/>
      <c r="Z173" s="101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03">
        <f t="shared" ref="AJ173:AJ202" si="80">SUM(V173:AI173)</f>
        <v>0</v>
      </c>
      <c r="AK173" s="104"/>
      <c r="AL173" s="104"/>
      <c r="AM173" s="104"/>
      <c r="AN173" s="191">
        <f t="shared" ref="AN173:AN202" si="81">SUM(AK173:AM173)</f>
        <v>0</v>
      </c>
      <c r="AO173" s="186"/>
      <c r="AP173" s="186"/>
      <c r="AQ173" s="186"/>
      <c r="AR173" s="186"/>
      <c r="AS173" s="193"/>
      <c r="AT173" s="224">
        <f t="shared" ref="AT173:AT177" si="82">+G173-U173-AJ173-AN173-AO173-AQ173-AR173-AS173</f>
        <v>0</v>
      </c>
      <c r="AU173" s="427"/>
      <c r="AV173" s="427"/>
      <c r="AW173" s="427"/>
      <c r="AX173" s="427"/>
      <c r="AY173" s="427"/>
      <c r="AZ173" s="428"/>
      <c r="BA173" s="427"/>
      <c r="BB173" s="127"/>
      <c r="BC173" s="127"/>
      <c r="BD173" s="127"/>
      <c r="BE173" s="109"/>
      <c r="BF173" s="222">
        <f t="shared" ref="BF173:BF202" si="83">SUM(AU173:BE173)-BD173</f>
        <v>0</v>
      </c>
      <c r="BG173" s="114">
        <f t="shared" ref="BG173:BG202" si="84">+AT173-BF173</f>
        <v>0</v>
      </c>
      <c r="BH173" s="3"/>
      <c r="BI173" s="114">
        <f t="shared" ref="BI173:BI202" si="85">SUM(BJ173:BV173)</f>
        <v>0</v>
      </c>
      <c r="BJ173" s="115"/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116">
        <f t="shared" ref="BW173:BW202" si="86">+BG173-BI173</f>
        <v>0</v>
      </c>
      <c r="BX173" s="3"/>
    </row>
    <row r="174" spans="1:76" ht="14.25" customHeight="1" thickBot="1" x14ac:dyDescent="0.3">
      <c r="A174" s="3"/>
      <c r="B174" s="512">
        <v>46175</v>
      </c>
      <c r="C174" s="118"/>
      <c r="D174" s="123"/>
      <c r="E174" s="120"/>
      <c r="F174" s="120"/>
      <c r="G174" s="147">
        <f t="shared" si="78"/>
        <v>0</v>
      </c>
      <c r="H174" s="144"/>
      <c r="I174" s="143"/>
      <c r="J174" s="143"/>
      <c r="K174" s="143"/>
      <c r="L174" s="143"/>
      <c r="M174" s="143"/>
      <c r="N174" s="143"/>
      <c r="O174" s="99"/>
      <c r="P174" s="143"/>
      <c r="Q174" s="143"/>
      <c r="R174" s="143"/>
      <c r="S174" s="143"/>
      <c r="T174" s="143"/>
      <c r="U174" s="103">
        <f t="shared" si="79"/>
        <v>0</v>
      </c>
      <c r="V174" s="136"/>
      <c r="W174" s="136"/>
      <c r="X174" s="821"/>
      <c r="Y174" s="99"/>
      <c r="Z174" s="99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03">
        <f t="shared" si="80"/>
        <v>0</v>
      </c>
      <c r="AK174" s="123"/>
      <c r="AL174" s="123"/>
      <c r="AM174" s="123"/>
      <c r="AN174" s="105">
        <f t="shared" si="81"/>
        <v>0</v>
      </c>
      <c r="AO174" s="143"/>
      <c r="AP174" s="143"/>
      <c r="AQ174" s="143"/>
      <c r="AR174" s="143"/>
      <c r="AS174" s="146"/>
      <c r="AT174" s="224">
        <f t="shared" si="82"/>
        <v>0</v>
      </c>
      <c r="AU174" s="433"/>
      <c r="AV174" s="433"/>
      <c r="AW174" s="433"/>
      <c r="AX174" s="433"/>
      <c r="AY174" s="433"/>
      <c r="AZ174" s="428"/>
      <c r="BA174" s="433"/>
      <c r="BB174" s="127"/>
      <c r="BC174" s="127"/>
      <c r="BD174" s="127"/>
      <c r="BE174" s="126"/>
      <c r="BF174" s="222">
        <f t="shared" si="83"/>
        <v>0</v>
      </c>
      <c r="BG174" s="113">
        <f t="shared" si="84"/>
        <v>0</v>
      </c>
      <c r="BH174" s="3"/>
      <c r="BI174" s="113">
        <f t="shared" si="85"/>
        <v>0</v>
      </c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30">
        <f t="shared" si="86"/>
        <v>0</v>
      </c>
      <c r="BX174" s="3"/>
    </row>
    <row r="175" spans="1:76" ht="14.25" customHeight="1" thickBot="1" x14ac:dyDescent="0.3">
      <c r="A175" s="3"/>
      <c r="B175" s="512">
        <v>46176</v>
      </c>
      <c r="C175" s="118"/>
      <c r="D175" s="123"/>
      <c r="E175" s="120"/>
      <c r="F175" s="120"/>
      <c r="G175" s="147">
        <f t="shared" si="78"/>
        <v>0</v>
      </c>
      <c r="H175" s="144"/>
      <c r="I175" s="143"/>
      <c r="J175" s="804"/>
      <c r="K175" s="143"/>
      <c r="L175" s="143"/>
      <c r="M175" s="143"/>
      <c r="N175" s="143"/>
      <c r="O175" s="99"/>
      <c r="P175" s="143"/>
      <c r="Q175" s="143"/>
      <c r="R175" s="143"/>
      <c r="S175" s="143"/>
      <c r="T175" s="143"/>
      <c r="U175" s="103">
        <f t="shared" si="79"/>
        <v>0</v>
      </c>
      <c r="V175" s="820"/>
      <c r="W175" s="820"/>
      <c r="X175" s="821"/>
      <c r="Y175" s="99"/>
      <c r="Z175" s="99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03">
        <f t="shared" si="80"/>
        <v>0</v>
      </c>
      <c r="AK175" s="123"/>
      <c r="AL175" s="123"/>
      <c r="AM175" s="123"/>
      <c r="AN175" s="105">
        <f t="shared" si="81"/>
        <v>0</v>
      </c>
      <c r="AO175" s="143"/>
      <c r="AP175" s="143"/>
      <c r="AQ175" s="143"/>
      <c r="AR175" s="143"/>
      <c r="AS175" s="146"/>
      <c r="AT175" s="224">
        <f t="shared" si="82"/>
        <v>0</v>
      </c>
      <c r="AU175" s="433"/>
      <c r="AV175" s="433"/>
      <c r="AW175" s="1175"/>
      <c r="AX175" s="433"/>
      <c r="AY175" s="1176"/>
      <c r="AZ175" s="428"/>
      <c r="BA175" s="433"/>
      <c r="BB175" s="127"/>
      <c r="BC175" s="127"/>
      <c r="BD175" s="127"/>
      <c r="BE175" s="126"/>
      <c r="BF175" s="222">
        <f t="shared" si="83"/>
        <v>0</v>
      </c>
      <c r="BG175" s="113">
        <f t="shared" si="84"/>
        <v>0</v>
      </c>
      <c r="BH175" s="3"/>
      <c r="BI175" s="113">
        <f t="shared" si="85"/>
        <v>0</v>
      </c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30">
        <f t="shared" si="86"/>
        <v>0</v>
      </c>
      <c r="BX175" s="3"/>
    </row>
    <row r="176" spans="1:76" ht="14.25" customHeight="1" thickBot="1" x14ac:dyDescent="0.3">
      <c r="A176" s="132"/>
      <c r="B176" s="512">
        <v>46177</v>
      </c>
      <c r="C176" s="133"/>
      <c r="D176" s="136"/>
      <c r="E176" s="135"/>
      <c r="F176" s="135"/>
      <c r="G176" s="147">
        <f t="shared" si="78"/>
        <v>0</v>
      </c>
      <c r="H176" s="144"/>
      <c r="I176" s="143"/>
      <c r="J176" s="143"/>
      <c r="K176" s="143"/>
      <c r="L176" s="143"/>
      <c r="M176" s="143"/>
      <c r="N176" s="143"/>
      <c r="O176" s="99"/>
      <c r="P176" s="143"/>
      <c r="Q176" s="143"/>
      <c r="R176" s="143"/>
      <c r="S176" s="143"/>
      <c r="T176" s="143"/>
      <c r="U176" s="103">
        <f t="shared" si="79"/>
        <v>0</v>
      </c>
      <c r="V176" s="133"/>
      <c r="W176" s="133"/>
      <c r="X176" s="136"/>
      <c r="Y176" s="99"/>
      <c r="Z176" s="99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03">
        <f t="shared" si="80"/>
        <v>0</v>
      </c>
      <c r="AK176" s="136"/>
      <c r="AL176" s="136"/>
      <c r="AM176" s="136"/>
      <c r="AN176" s="105">
        <f t="shared" si="81"/>
        <v>0</v>
      </c>
      <c r="AO176" s="143"/>
      <c r="AP176" s="143"/>
      <c r="AQ176" s="143"/>
      <c r="AR176" s="143"/>
      <c r="AS176" s="146"/>
      <c r="AT176" s="224">
        <f t="shared" si="82"/>
        <v>0</v>
      </c>
      <c r="AU176" s="433"/>
      <c r="AV176" s="433"/>
      <c r="AW176" s="433"/>
      <c r="AX176" s="433"/>
      <c r="AY176" s="433"/>
      <c r="AZ176" s="428"/>
      <c r="BA176" s="433"/>
      <c r="BB176" s="127"/>
      <c r="BC176" s="127"/>
      <c r="BD176" s="127"/>
      <c r="BE176" s="126"/>
      <c r="BF176" s="222">
        <f t="shared" si="83"/>
        <v>0</v>
      </c>
      <c r="BG176" s="140">
        <f t="shared" si="84"/>
        <v>0</v>
      </c>
      <c r="BH176" s="132"/>
      <c r="BI176" s="140">
        <f t="shared" si="85"/>
        <v>0</v>
      </c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41"/>
      <c r="BW176" s="130">
        <f t="shared" si="86"/>
        <v>0</v>
      </c>
      <c r="BX176" s="132"/>
    </row>
    <row r="177" spans="1:76" ht="14.25" customHeight="1" thickBot="1" x14ac:dyDescent="0.3">
      <c r="A177" s="132"/>
      <c r="B177" s="512">
        <v>46178</v>
      </c>
      <c r="C177" s="133"/>
      <c r="D177" s="136"/>
      <c r="E177" s="135"/>
      <c r="F177" s="135"/>
      <c r="G177" s="147">
        <f t="shared" si="78"/>
        <v>0</v>
      </c>
      <c r="H177" s="144"/>
      <c r="I177" s="143"/>
      <c r="J177" s="143"/>
      <c r="K177" s="143"/>
      <c r="L177" s="143"/>
      <c r="M177" s="143"/>
      <c r="N177" s="143"/>
      <c r="O177" s="99"/>
      <c r="P177" s="143"/>
      <c r="Q177" s="143"/>
      <c r="R177" s="143"/>
      <c r="S177" s="143"/>
      <c r="T177" s="143"/>
      <c r="U177" s="103">
        <f t="shared" si="79"/>
        <v>0</v>
      </c>
      <c r="V177" s="136"/>
      <c r="W177" s="133"/>
      <c r="X177" s="133"/>
      <c r="Y177" s="122"/>
      <c r="Z177" s="99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03">
        <f t="shared" si="80"/>
        <v>0</v>
      </c>
      <c r="AK177" s="136"/>
      <c r="AL177" s="136"/>
      <c r="AM177" s="136"/>
      <c r="AN177" s="105">
        <f t="shared" si="81"/>
        <v>0</v>
      </c>
      <c r="AO177" s="143"/>
      <c r="AP177" s="143"/>
      <c r="AQ177" s="143"/>
      <c r="AR177" s="143"/>
      <c r="AS177" s="146"/>
      <c r="AT177" s="224">
        <f t="shared" si="82"/>
        <v>0</v>
      </c>
      <c r="AU177" s="433"/>
      <c r="AV177" s="433"/>
      <c r="AW177" s="433"/>
      <c r="AX177" s="433"/>
      <c r="AY177" s="433"/>
      <c r="AZ177" s="428"/>
      <c r="BA177" s="433"/>
      <c r="BB177" s="127"/>
      <c r="BC177" s="127"/>
      <c r="BD177" s="127"/>
      <c r="BE177" s="126"/>
      <c r="BF177" s="222">
        <f t="shared" si="83"/>
        <v>0</v>
      </c>
      <c r="BG177" s="140">
        <f t="shared" si="84"/>
        <v>0</v>
      </c>
      <c r="BH177" s="132"/>
      <c r="BI177" s="140">
        <f t="shared" si="85"/>
        <v>0</v>
      </c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41"/>
      <c r="BW177" s="130">
        <f t="shared" si="86"/>
        <v>0</v>
      </c>
      <c r="BX177" s="132"/>
    </row>
    <row r="178" spans="1:76" ht="14.25" customHeight="1" thickBot="1" x14ac:dyDescent="0.3">
      <c r="A178" s="132"/>
      <c r="B178" s="512">
        <v>46179</v>
      </c>
      <c r="C178" s="133"/>
      <c r="D178" s="136"/>
      <c r="E178" s="135"/>
      <c r="F178" s="135"/>
      <c r="G178" s="147">
        <f t="shared" si="78"/>
        <v>0</v>
      </c>
      <c r="H178" s="144"/>
      <c r="I178" s="143"/>
      <c r="J178" s="143"/>
      <c r="K178" s="143"/>
      <c r="L178" s="143"/>
      <c r="M178" s="143"/>
      <c r="N178" s="143"/>
      <c r="O178" s="99"/>
      <c r="P178" s="143"/>
      <c r="Q178" s="143"/>
      <c r="R178" s="143"/>
      <c r="S178" s="143"/>
      <c r="T178" s="143"/>
      <c r="U178" s="103">
        <f t="shared" si="79"/>
        <v>0</v>
      </c>
      <c r="V178" s="136"/>
      <c r="W178" s="136"/>
      <c r="X178" s="136"/>
      <c r="Y178" s="99"/>
      <c r="Z178" s="99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03">
        <f t="shared" si="80"/>
        <v>0</v>
      </c>
      <c r="AK178" s="136"/>
      <c r="AL178" s="136"/>
      <c r="AM178" s="136"/>
      <c r="AN178" s="105">
        <f t="shared" si="81"/>
        <v>0</v>
      </c>
      <c r="AO178" s="143"/>
      <c r="AP178" s="143"/>
      <c r="AQ178" s="143"/>
      <c r="AR178" s="143"/>
      <c r="AS178" s="146"/>
      <c r="AT178" s="224">
        <f t="shared" ref="AT178:AT179" si="87">+G178-U178-AJ178-AN178-AO178-AQ178-AR178-AS178-AP178</f>
        <v>0</v>
      </c>
      <c r="AU178" s="433"/>
      <c r="AV178" s="433"/>
      <c r="AW178" s="433"/>
      <c r="AX178" s="433"/>
      <c r="AY178" s="433"/>
      <c r="AZ178" s="428"/>
      <c r="BA178" s="433"/>
      <c r="BB178" s="127"/>
      <c r="BC178" s="127"/>
      <c r="BD178" s="127"/>
      <c r="BE178" s="126"/>
      <c r="BF178" s="222">
        <f t="shared" si="83"/>
        <v>0</v>
      </c>
      <c r="BG178" s="140">
        <f t="shared" si="84"/>
        <v>0</v>
      </c>
      <c r="BH178" s="132"/>
      <c r="BI178" s="140">
        <f t="shared" si="85"/>
        <v>0</v>
      </c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41"/>
      <c r="BW178" s="130">
        <f t="shared" si="86"/>
        <v>0</v>
      </c>
      <c r="BX178" s="132"/>
    </row>
    <row r="179" spans="1:76" ht="14.25" customHeight="1" thickBot="1" x14ac:dyDescent="0.3">
      <c r="A179" s="132"/>
      <c r="B179" s="512">
        <v>46180</v>
      </c>
      <c r="C179" s="133"/>
      <c r="D179" s="136"/>
      <c r="E179" s="135"/>
      <c r="F179" s="135"/>
      <c r="G179" s="147">
        <f t="shared" si="78"/>
        <v>0</v>
      </c>
      <c r="H179" s="144"/>
      <c r="I179" s="143"/>
      <c r="J179" s="143"/>
      <c r="K179" s="143"/>
      <c r="L179" s="143"/>
      <c r="M179" s="143"/>
      <c r="N179" s="143"/>
      <c r="O179" s="99"/>
      <c r="P179" s="143"/>
      <c r="Q179" s="143"/>
      <c r="R179" s="143"/>
      <c r="S179" s="143"/>
      <c r="T179" s="143"/>
      <c r="U179" s="103">
        <f t="shared" si="79"/>
        <v>0</v>
      </c>
      <c r="V179" s="136"/>
      <c r="W179" s="136"/>
      <c r="X179" s="136"/>
      <c r="Y179" s="99"/>
      <c r="Z179" s="99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03">
        <f t="shared" si="80"/>
        <v>0</v>
      </c>
      <c r="AK179" s="136"/>
      <c r="AL179" s="136"/>
      <c r="AM179" s="136"/>
      <c r="AN179" s="105">
        <f t="shared" si="81"/>
        <v>0</v>
      </c>
      <c r="AO179" s="143"/>
      <c r="AP179" s="143"/>
      <c r="AQ179" s="143"/>
      <c r="AR179" s="143"/>
      <c r="AS179" s="146"/>
      <c r="AT179" s="224">
        <f t="shared" si="87"/>
        <v>0</v>
      </c>
      <c r="AU179" s="433"/>
      <c r="AV179" s="433"/>
      <c r="AW179" s="433"/>
      <c r="AX179" s="433"/>
      <c r="AY179" s="433"/>
      <c r="AZ179" s="428"/>
      <c r="BA179" s="433"/>
      <c r="BB179" s="127"/>
      <c r="BC179" s="127"/>
      <c r="BD179" s="127"/>
      <c r="BE179" s="126"/>
      <c r="BF179" s="222">
        <f t="shared" si="83"/>
        <v>0</v>
      </c>
      <c r="BG179" s="140">
        <f t="shared" si="84"/>
        <v>0</v>
      </c>
      <c r="BH179" s="132"/>
      <c r="BI179" s="140">
        <f t="shared" si="85"/>
        <v>0</v>
      </c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30">
        <f t="shared" si="86"/>
        <v>0</v>
      </c>
      <c r="BX179" s="132"/>
    </row>
    <row r="180" spans="1:76" ht="14.25" customHeight="1" thickBot="1" x14ac:dyDescent="0.3">
      <c r="A180" s="132"/>
      <c r="B180" s="512">
        <v>46181</v>
      </c>
      <c r="C180" s="133"/>
      <c r="D180" s="136"/>
      <c r="E180" s="135"/>
      <c r="F180" s="135"/>
      <c r="G180" s="147">
        <f t="shared" si="78"/>
        <v>0</v>
      </c>
      <c r="H180" s="144"/>
      <c r="I180" s="143"/>
      <c r="J180" s="143"/>
      <c r="K180" s="143"/>
      <c r="L180" s="143"/>
      <c r="M180" s="143"/>
      <c r="N180" s="143"/>
      <c r="O180" s="99"/>
      <c r="P180" s="143"/>
      <c r="Q180" s="143"/>
      <c r="R180" s="143"/>
      <c r="S180" s="143"/>
      <c r="T180" s="143"/>
      <c r="U180" s="103">
        <f t="shared" si="79"/>
        <v>0</v>
      </c>
      <c r="V180" s="136"/>
      <c r="W180" s="136"/>
      <c r="X180" s="136"/>
      <c r="Y180" s="99"/>
      <c r="Z180" s="99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03">
        <f t="shared" si="80"/>
        <v>0</v>
      </c>
      <c r="AK180" s="136"/>
      <c r="AL180" s="136"/>
      <c r="AM180" s="136"/>
      <c r="AN180" s="105">
        <f t="shared" si="81"/>
        <v>0</v>
      </c>
      <c r="AO180" s="143"/>
      <c r="AP180" s="143"/>
      <c r="AQ180" s="143"/>
      <c r="AR180" s="143"/>
      <c r="AS180" s="146"/>
      <c r="AT180" s="224">
        <f t="shared" ref="AT180:AT185" si="88">+G180-U180-AJ180-AN180-AO180-AQ180-AR180-AS180</f>
        <v>0</v>
      </c>
      <c r="AU180" s="433"/>
      <c r="AV180" s="433"/>
      <c r="AW180" s="433"/>
      <c r="AX180" s="433"/>
      <c r="AY180" s="433"/>
      <c r="AZ180" s="428"/>
      <c r="BA180" s="433"/>
      <c r="BB180" s="127"/>
      <c r="BC180" s="127"/>
      <c r="BD180" s="127"/>
      <c r="BE180" s="126"/>
      <c r="BF180" s="222">
        <f t="shared" si="83"/>
        <v>0</v>
      </c>
      <c r="BG180" s="140">
        <f t="shared" si="84"/>
        <v>0</v>
      </c>
      <c r="BH180" s="132"/>
      <c r="BI180" s="140">
        <f t="shared" si="85"/>
        <v>0</v>
      </c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30">
        <f t="shared" si="86"/>
        <v>0</v>
      </c>
      <c r="BX180" s="132"/>
    </row>
    <row r="181" spans="1:76" ht="14.25" customHeight="1" thickBot="1" x14ac:dyDescent="0.3">
      <c r="A181" s="132"/>
      <c r="B181" s="512">
        <v>46182</v>
      </c>
      <c r="C181" s="133"/>
      <c r="D181" s="136"/>
      <c r="E181" s="135"/>
      <c r="F181" s="135"/>
      <c r="G181" s="147">
        <f t="shared" si="78"/>
        <v>0</v>
      </c>
      <c r="H181" s="144"/>
      <c r="I181" s="143"/>
      <c r="J181" s="143"/>
      <c r="K181" s="143"/>
      <c r="L181" s="143"/>
      <c r="M181" s="143"/>
      <c r="N181" s="143"/>
      <c r="O181" s="136"/>
      <c r="P181" s="143"/>
      <c r="Q181" s="143"/>
      <c r="R181" s="143"/>
      <c r="S181" s="143"/>
      <c r="T181" s="143"/>
      <c r="U181" s="103">
        <f t="shared" si="79"/>
        <v>0</v>
      </c>
      <c r="V181" s="136"/>
      <c r="W181" s="136"/>
      <c r="X181" s="136"/>
      <c r="Y181" s="136"/>
      <c r="Z181" s="136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03">
        <f t="shared" si="80"/>
        <v>0</v>
      </c>
      <c r="AK181" s="136"/>
      <c r="AL181" s="136"/>
      <c r="AM181" s="136"/>
      <c r="AN181" s="105">
        <f t="shared" si="81"/>
        <v>0</v>
      </c>
      <c r="AO181" s="143"/>
      <c r="AP181" s="143"/>
      <c r="AQ181" s="143"/>
      <c r="AR181" s="143"/>
      <c r="AS181" s="146"/>
      <c r="AT181" s="224">
        <f t="shared" si="88"/>
        <v>0</v>
      </c>
      <c r="AU181" s="433"/>
      <c r="AV181" s="433"/>
      <c r="AW181" s="433"/>
      <c r="AX181" s="433"/>
      <c r="AY181" s="433"/>
      <c r="AZ181" s="428"/>
      <c r="BA181" s="433"/>
      <c r="BB181" s="127"/>
      <c r="BC181" s="127"/>
      <c r="BD181" s="127"/>
      <c r="BE181" s="126"/>
      <c r="BF181" s="222">
        <f t="shared" si="83"/>
        <v>0</v>
      </c>
      <c r="BG181" s="140">
        <f t="shared" si="84"/>
        <v>0</v>
      </c>
      <c r="BH181" s="132"/>
      <c r="BI181" s="140">
        <f t="shared" si="85"/>
        <v>0</v>
      </c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30">
        <f t="shared" si="86"/>
        <v>0</v>
      </c>
      <c r="BX181" s="132"/>
    </row>
    <row r="182" spans="1:76" ht="14.25" customHeight="1" thickBot="1" x14ac:dyDescent="0.3">
      <c r="A182" s="132"/>
      <c r="B182" s="512">
        <v>46183</v>
      </c>
      <c r="C182" s="133"/>
      <c r="D182" s="136"/>
      <c r="E182" s="135"/>
      <c r="F182" s="135"/>
      <c r="G182" s="147">
        <f t="shared" si="78"/>
        <v>0</v>
      </c>
      <c r="H182" s="144"/>
      <c r="I182" s="143"/>
      <c r="J182" s="143"/>
      <c r="K182" s="143"/>
      <c r="L182" s="143"/>
      <c r="M182" s="143"/>
      <c r="N182" s="143"/>
      <c r="O182" s="99"/>
      <c r="P182" s="143"/>
      <c r="Q182" s="143"/>
      <c r="R182" s="143"/>
      <c r="S182" s="143"/>
      <c r="T182" s="143"/>
      <c r="U182" s="103">
        <f t="shared" si="79"/>
        <v>0</v>
      </c>
      <c r="V182" s="136"/>
      <c r="W182" s="136"/>
      <c r="X182" s="136"/>
      <c r="Y182" s="99"/>
      <c r="Z182" s="99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03">
        <f t="shared" si="80"/>
        <v>0</v>
      </c>
      <c r="AK182" s="136"/>
      <c r="AL182" s="136"/>
      <c r="AM182" s="136"/>
      <c r="AN182" s="105">
        <f t="shared" si="81"/>
        <v>0</v>
      </c>
      <c r="AO182" s="143"/>
      <c r="AP182" s="143"/>
      <c r="AQ182" s="143"/>
      <c r="AR182" s="143"/>
      <c r="AS182" s="146"/>
      <c r="AT182" s="224">
        <f t="shared" si="88"/>
        <v>0</v>
      </c>
      <c r="AU182" s="433"/>
      <c r="AV182" s="433"/>
      <c r="AW182" s="433"/>
      <c r="AX182" s="433"/>
      <c r="AY182" s="433"/>
      <c r="AZ182" s="428"/>
      <c r="BA182" s="433"/>
      <c r="BB182" s="127"/>
      <c r="BC182" s="127"/>
      <c r="BD182" s="127"/>
      <c r="BE182" s="126"/>
      <c r="BF182" s="222">
        <f t="shared" si="83"/>
        <v>0</v>
      </c>
      <c r="BG182" s="140">
        <f t="shared" si="84"/>
        <v>0</v>
      </c>
      <c r="BH182" s="132"/>
      <c r="BI182" s="140">
        <f t="shared" si="85"/>
        <v>0</v>
      </c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30">
        <f t="shared" si="86"/>
        <v>0</v>
      </c>
      <c r="BX182" s="132"/>
    </row>
    <row r="183" spans="1:76" ht="14.25" customHeight="1" thickBot="1" x14ac:dyDescent="0.3">
      <c r="A183" s="132"/>
      <c r="B183" s="512">
        <v>46184</v>
      </c>
      <c r="C183" s="133"/>
      <c r="D183" s="136"/>
      <c r="E183" s="135"/>
      <c r="F183" s="135"/>
      <c r="G183" s="147">
        <f t="shared" si="78"/>
        <v>0</v>
      </c>
      <c r="H183" s="144"/>
      <c r="I183" s="143"/>
      <c r="J183" s="143"/>
      <c r="K183" s="143"/>
      <c r="L183" s="143"/>
      <c r="M183" s="143"/>
      <c r="N183" s="143"/>
      <c r="O183" s="99"/>
      <c r="P183" s="143"/>
      <c r="Q183" s="143"/>
      <c r="R183" s="143"/>
      <c r="S183" s="143"/>
      <c r="T183" s="143"/>
      <c r="U183" s="103">
        <f t="shared" si="79"/>
        <v>0</v>
      </c>
      <c r="V183" s="136"/>
      <c r="W183" s="136"/>
      <c r="X183" s="136"/>
      <c r="Y183" s="99"/>
      <c r="Z183" s="99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03">
        <f t="shared" si="80"/>
        <v>0</v>
      </c>
      <c r="AK183" s="136"/>
      <c r="AL183" s="136"/>
      <c r="AM183" s="136"/>
      <c r="AN183" s="105">
        <f t="shared" si="81"/>
        <v>0</v>
      </c>
      <c r="AO183" s="143"/>
      <c r="AP183" s="143"/>
      <c r="AQ183" s="143"/>
      <c r="AR183" s="143"/>
      <c r="AS183" s="146"/>
      <c r="AT183" s="224">
        <f t="shared" si="88"/>
        <v>0</v>
      </c>
      <c r="AU183" s="433"/>
      <c r="AV183" s="433"/>
      <c r="AW183" s="433"/>
      <c r="AX183" s="433"/>
      <c r="AY183" s="433"/>
      <c r="AZ183" s="428"/>
      <c r="BA183" s="433"/>
      <c r="BB183" s="127"/>
      <c r="BC183" s="127"/>
      <c r="BD183" s="127"/>
      <c r="BE183" s="126"/>
      <c r="BF183" s="222">
        <f t="shared" si="83"/>
        <v>0</v>
      </c>
      <c r="BG183" s="140">
        <f t="shared" si="84"/>
        <v>0</v>
      </c>
      <c r="BH183" s="132"/>
      <c r="BI183" s="140">
        <f t="shared" si="85"/>
        <v>0</v>
      </c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30">
        <f t="shared" si="86"/>
        <v>0</v>
      </c>
      <c r="BX183" s="132"/>
    </row>
    <row r="184" spans="1:76" ht="14.25" customHeight="1" thickBot="1" x14ac:dyDescent="0.3">
      <c r="A184" s="132"/>
      <c r="B184" s="512">
        <v>46185</v>
      </c>
      <c r="C184" s="133"/>
      <c r="D184" s="136"/>
      <c r="E184" s="135"/>
      <c r="F184" s="135"/>
      <c r="G184" s="147">
        <f t="shared" si="78"/>
        <v>0</v>
      </c>
      <c r="H184" s="144"/>
      <c r="I184" s="143"/>
      <c r="J184" s="143"/>
      <c r="K184" s="143"/>
      <c r="L184" s="143"/>
      <c r="M184" s="143"/>
      <c r="N184" s="143"/>
      <c r="O184" s="99"/>
      <c r="P184" s="143"/>
      <c r="Q184" s="143"/>
      <c r="R184" s="143"/>
      <c r="S184" s="143"/>
      <c r="T184" s="143"/>
      <c r="U184" s="103">
        <f t="shared" si="79"/>
        <v>0</v>
      </c>
      <c r="V184" s="136"/>
      <c r="W184" s="136"/>
      <c r="X184" s="136"/>
      <c r="Y184" s="99"/>
      <c r="Z184" s="99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03">
        <f t="shared" si="80"/>
        <v>0</v>
      </c>
      <c r="AK184" s="136"/>
      <c r="AL184" s="136"/>
      <c r="AM184" s="136"/>
      <c r="AN184" s="105">
        <f t="shared" si="81"/>
        <v>0</v>
      </c>
      <c r="AO184" s="143"/>
      <c r="AP184" s="143"/>
      <c r="AQ184" s="143"/>
      <c r="AR184" s="143"/>
      <c r="AS184" s="146"/>
      <c r="AT184" s="224">
        <f t="shared" si="88"/>
        <v>0</v>
      </c>
      <c r="AU184" s="433"/>
      <c r="AV184" s="433"/>
      <c r="AW184" s="433"/>
      <c r="AX184" s="433"/>
      <c r="AY184" s="433"/>
      <c r="AZ184" s="428"/>
      <c r="BA184" s="433"/>
      <c r="BB184" s="127"/>
      <c r="BC184" s="127"/>
      <c r="BD184" s="127"/>
      <c r="BE184" s="126"/>
      <c r="BF184" s="222">
        <f t="shared" si="83"/>
        <v>0</v>
      </c>
      <c r="BG184" s="140">
        <f t="shared" si="84"/>
        <v>0</v>
      </c>
      <c r="BH184" s="132"/>
      <c r="BI184" s="140">
        <f t="shared" si="85"/>
        <v>0</v>
      </c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30">
        <f t="shared" si="86"/>
        <v>0</v>
      </c>
      <c r="BX184" s="132"/>
    </row>
    <row r="185" spans="1:76" ht="14.25" customHeight="1" thickBot="1" x14ac:dyDescent="0.3">
      <c r="A185" s="132"/>
      <c r="B185" s="512">
        <v>46186</v>
      </c>
      <c r="C185" s="133"/>
      <c r="D185" s="136"/>
      <c r="E185" s="135"/>
      <c r="F185" s="135"/>
      <c r="G185" s="147">
        <f t="shared" si="78"/>
        <v>0</v>
      </c>
      <c r="H185" s="144"/>
      <c r="I185" s="143"/>
      <c r="J185" s="143"/>
      <c r="K185" s="143"/>
      <c r="L185" s="143"/>
      <c r="M185" s="143"/>
      <c r="N185" s="143"/>
      <c r="O185" s="99"/>
      <c r="P185" s="143"/>
      <c r="Q185" s="143"/>
      <c r="R185" s="143"/>
      <c r="S185" s="143"/>
      <c r="T185" s="143"/>
      <c r="U185" s="103">
        <f t="shared" si="79"/>
        <v>0</v>
      </c>
      <c r="V185" s="136"/>
      <c r="W185" s="136"/>
      <c r="X185" s="136"/>
      <c r="Y185" s="99"/>
      <c r="Z185" s="99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03">
        <f t="shared" si="80"/>
        <v>0</v>
      </c>
      <c r="AK185" s="136"/>
      <c r="AL185" s="136"/>
      <c r="AM185" s="136"/>
      <c r="AN185" s="105">
        <f t="shared" si="81"/>
        <v>0</v>
      </c>
      <c r="AO185" s="143"/>
      <c r="AP185" s="143"/>
      <c r="AQ185" s="143"/>
      <c r="AR185" s="143"/>
      <c r="AS185" s="146"/>
      <c r="AT185" s="224">
        <f t="shared" si="88"/>
        <v>0</v>
      </c>
      <c r="AU185" s="433"/>
      <c r="AV185" s="433"/>
      <c r="AW185" s="433"/>
      <c r="AX185" s="433"/>
      <c r="AY185" s="433"/>
      <c r="AZ185" s="428"/>
      <c r="BA185" s="433"/>
      <c r="BB185" s="127"/>
      <c r="BC185" s="127"/>
      <c r="BD185" s="127"/>
      <c r="BE185" s="126"/>
      <c r="BF185" s="222">
        <f t="shared" si="83"/>
        <v>0</v>
      </c>
      <c r="BG185" s="140">
        <f t="shared" si="84"/>
        <v>0</v>
      </c>
      <c r="BH185" s="132"/>
      <c r="BI185" s="140">
        <f t="shared" si="85"/>
        <v>0</v>
      </c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30">
        <f t="shared" si="86"/>
        <v>0</v>
      </c>
      <c r="BX185" s="132"/>
    </row>
    <row r="186" spans="1:76" ht="14.25" customHeight="1" thickBot="1" x14ac:dyDescent="0.3">
      <c r="A186" s="132"/>
      <c r="B186" s="512">
        <v>46187</v>
      </c>
      <c r="C186" s="133"/>
      <c r="D186" s="136"/>
      <c r="E186" s="135"/>
      <c r="F186" s="135"/>
      <c r="G186" s="147">
        <f t="shared" si="78"/>
        <v>0</v>
      </c>
      <c r="H186" s="144"/>
      <c r="I186" s="143"/>
      <c r="J186" s="143"/>
      <c r="K186" s="143"/>
      <c r="L186" s="143"/>
      <c r="M186" s="143"/>
      <c r="N186" s="143"/>
      <c r="O186" s="99"/>
      <c r="P186" s="143"/>
      <c r="Q186" s="143"/>
      <c r="R186" s="143"/>
      <c r="S186" s="143"/>
      <c r="T186" s="143"/>
      <c r="U186" s="103">
        <f t="shared" si="79"/>
        <v>0</v>
      </c>
      <c r="V186" s="136"/>
      <c r="W186" s="136"/>
      <c r="X186" s="136"/>
      <c r="Y186" s="99"/>
      <c r="Z186" s="99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03">
        <f t="shared" si="80"/>
        <v>0</v>
      </c>
      <c r="AK186" s="136"/>
      <c r="AL186" s="136"/>
      <c r="AM186" s="136"/>
      <c r="AN186" s="105">
        <f t="shared" si="81"/>
        <v>0</v>
      </c>
      <c r="AO186" s="143"/>
      <c r="AP186" s="143"/>
      <c r="AQ186" s="143"/>
      <c r="AR186" s="143"/>
      <c r="AS186" s="146"/>
      <c r="AT186" s="224">
        <f t="shared" ref="AT186:AT187" si="89">+G186-U186-AJ186-AN186-AO186-AQ186-AR186-AS186-AP186</f>
        <v>0</v>
      </c>
      <c r="AU186" s="433"/>
      <c r="AV186" s="433"/>
      <c r="AW186" s="433"/>
      <c r="AX186" s="433"/>
      <c r="AY186" s="433"/>
      <c r="AZ186" s="428"/>
      <c r="BA186" s="433"/>
      <c r="BB186" s="127"/>
      <c r="BC186" s="127"/>
      <c r="BD186" s="127"/>
      <c r="BE186" s="126"/>
      <c r="BF186" s="222">
        <f t="shared" si="83"/>
        <v>0</v>
      </c>
      <c r="BG186" s="140">
        <f t="shared" si="84"/>
        <v>0</v>
      </c>
      <c r="BH186" s="132"/>
      <c r="BI186" s="140">
        <f t="shared" si="85"/>
        <v>0</v>
      </c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30">
        <f t="shared" si="86"/>
        <v>0</v>
      </c>
      <c r="BX186" s="132"/>
    </row>
    <row r="187" spans="1:76" ht="14.25" customHeight="1" thickBot="1" x14ac:dyDescent="0.3">
      <c r="A187" s="132"/>
      <c r="B187" s="512">
        <v>46188</v>
      </c>
      <c r="C187" s="133"/>
      <c r="D187" s="136"/>
      <c r="E187" s="135"/>
      <c r="F187" s="135"/>
      <c r="G187" s="147">
        <f t="shared" si="78"/>
        <v>0</v>
      </c>
      <c r="H187" s="144"/>
      <c r="I187" s="143"/>
      <c r="J187" s="143"/>
      <c r="K187" s="143"/>
      <c r="L187" s="143"/>
      <c r="M187" s="143"/>
      <c r="N187" s="143"/>
      <c r="O187" s="99"/>
      <c r="P187" s="143"/>
      <c r="Q187" s="143"/>
      <c r="R187" s="143"/>
      <c r="S187" s="143"/>
      <c r="T187" s="143"/>
      <c r="U187" s="103">
        <f t="shared" si="79"/>
        <v>0</v>
      </c>
      <c r="V187" s="136"/>
      <c r="W187" s="136"/>
      <c r="X187" s="136"/>
      <c r="Y187" s="99"/>
      <c r="Z187" s="99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03">
        <f t="shared" si="80"/>
        <v>0</v>
      </c>
      <c r="AK187" s="136"/>
      <c r="AL187" s="136"/>
      <c r="AM187" s="136"/>
      <c r="AN187" s="105">
        <f t="shared" si="81"/>
        <v>0</v>
      </c>
      <c r="AO187" s="143"/>
      <c r="AP187" s="143"/>
      <c r="AQ187" s="143"/>
      <c r="AR187" s="143"/>
      <c r="AS187" s="146"/>
      <c r="AT187" s="224">
        <f t="shared" si="89"/>
        <v>0</v>
      </c>
      <c r="AU187" s="433"/>
      <c r="AV187" s="433"/>
      <c r="AW187" s="433"/>
      <c r="AX187" s="433"/>
      <c r="AY187" s="433"/>
      <c r="AZ187" s="428"/>
      <c r="BA187" s="433"/>
      <c r="BB187" s="127"/>
      <c r="BC187" s="127"/>
      <c r="BD187" s="127"/>
      <c r="BE187" s="126"/>
      <c r="BF187" s="222">
        <f t="shared" si="83"/>
        <v>0</v>
      </c>
      <c r="BG187" s="140">
        <f t="shared" si="84"/>
        <v>0</v>
      </c>
      <c r="BH187" s="132"/>
      <c r="BI187" s="140">
        <f t="shared" si="85"/>
        <v>0</v>
      </c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30">
        <f t="shared" si="86"/>
        <v>0</v>
      </c>
      <c r="BX187" s="132"/>
    </row>
    <row r="188" spans="1:76" ht="14.25" customHeight="1" thickBot="1" x14ac:dyDescent="0.3">
      <c r="A188" s="132"/>
      <c r="B188" s="512">
        <v>46189</v>
      </c>
      <c r="C188" s="133"/>
      <c r="D188" s="136"/>
      <c r="E188" s="135"/>
      <c r="F188" s="135"/>
      <c r="G188" s="147">
        <f t="shared" si="78"/>
        <v>0</v>
      </c>
      <c r="H188" s="144"/>
      <c r="I188" s="143"/>
      <c r="J188" s="143"/>
      <c r="K188" s="143"/>
      <c r="L188" s="143"/>
      <c r="M188" s="143"/>
      <c r="N188" s="143"/>
      <c r="O188" s="99"/>
      <c r="P188" s="143"/>
      <c r="Q188" s="143"/>
      <c r="R188" s="143"/>
      <c r="S188" s="143"/>
      <c r="T188" s="143"/>
      <c r="U188" s="103">
        <f t="shared" si="79"/>
        <v>0</v>
      </c>
      <c r="V188" s="136"/>
      <c r="W188" s="136"/>
      <c r="X188" s="136"/>
      <c r="Y188" s="99"/>
      <c r="Z188" s="99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03">
        <f t="shared" si="80"/>
        <v>0</v>
      </c>
      <c r="AK188" s="136"/>
      <c r="AL188" s="136"/>
      <c r="AM188" s="136"/>
      <c r="AN188" s="105">
        <f t="shared" si="81"/>
        <v>0</v>
      </c>
      <c r="AO188" s="143"/>
      <c r="AP188" s="143"/>
      <c r="AQ188" s="143"/>
      <c r="AR188" s="143"/>
      <c r="AS188" s="146"/>
      <c r="AT188" s="224">
        <f>+G188-U188-AJ188-AN188-AO188-AQ188-AR188-AS188</f>
        <v>0</v>
      </c>
      <c r="AU188" s="433"/>
      <c r="AV188" s="433"/>
      <c r="AW188" s="433"/>
      <c r="AX188" s="433"/>
      <c r="AY188" s="433"/>
      <c r="AZ188" s="428"/>
      <c r="BA188" s="433"/>
      <c r="BB188" s="127"/>
      <c r="BC188" s="127"/>
      <c r="BD188" s="127"/>
      <c r="BE188" s="126"/>
      <c r="BF188" s="222">
        <f t="shared" si="83"/>
        <v>0</v>
      </c>
      <c r="BG188" s="140">
        <f t="shared" si="84"/>
        <v>0</v>
      </c>
      <c r="BH188" s="132"/>
      <c r="BI188" s="140">
        <f t="shared" si="85"/>
        <v>0</v>
      </c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30">
        <f t="shared" si="86"/>
        <v>0</v>
      </c>
      <c r="BX188" s="132"/>
    </row>
    <row r="189" spans="1:76" ht="14.25" customHeight="1" thickBot="1" x14ac:dyDescent="0.3">
      <c r="A189" s="132"/>
      <c r="B189" s="512">
        <v>46190</v>
      </c>
      <c r="C189" s="133"/>
      <c r="D189" s="136"/>
      <c r="E189" s="135"/>
      <c r="F189" s="135"/>
      <c r="G189" s="147">
        <f t="shared" si="78"/>
        <v>0</v>
      </c>
      <c r="H189" s="144"/>
      <c r="I189" s="143"/>
      <c r="J189" s="143"/>
      <c r="K189" s="143"/>
      <c r="L189" s="143"/>
      <c r="M189" s="143"/>
      <c r="N189" s="143"/>
      <c r="O189" s="99"/>
      <c r="P189" s="143"/>
      <c r="Q189" s="143"/>
      <c r="R189" s="143"/>
      <c r="S189" s="143"/>
      <c r="T189" s="143"/>
      <c r="U189" s="103">
        <f t="shared" si="79"/>
        <v>0</v>
      </c>
      <c r="V189" s="136"/>
      <c r="W189" s="136"/>
      <c r="X189" s="136"/>
      <c r="Y189" s="99"/>
      <c r="Z189" s="99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03">
        <f t="shared" si="80"/>
        <v>0</v>
      </c>
      <c r="AK189" s="136"/>
      <c r="AL189" s="136"/>
      <c r="AM189" s="136"/>
      <c r="AN189" s="105">
        <f t="shared" si="81"/>
        <v>0</v>
      </c>
      <c r="AO189" s="143"/>
      <c r="AP189" s="143"/>
      <c r="AQ189" s="143"/>
      <c r="AR189" s="143"/>
      <c r="AS189" s="146"/>
      <c r="AT189" s="224">
        <f>+G189-U189-AJ189-AN189-AO189-AQ189-AR189-AS189-AP189</f>
        <v>0</v>
      </c>
      <c r="AU189" s="433"/>
      <c r="AV189" s="433"/>
      <c r="AW189" s="433"/>
      <c r="AX189" s="433"/>
      <c r="AY189" s="433"/>
      <c r="AZ189" s="428"/>
      <c r="BA189" s="433"/>
      <c r="BB189" s="127"/>
      <c r="BC189" s="127"/>
      <c r="BD189" s="127"/>
      <c r="BE189" s="126"/>
      <c r="BF189" s="222">
        <f t="shared" si="83"/>
        <v>0</v>
      </c>
      <c r="BG189" s="140">
        <f t="shared" si="84"/>
        <v>0</v>
      </c>
      <c r="BH189" s="132"/>
      <c r="BI189" s="140">
        <f t="shared" si="85"/>
        <v>0</v>
      </c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30">
        <f t="shared" si="86"/>
        <v>0</v>
      </c>
      <c r="BX189" s="132"/>
    </row>
    <row r="190" spans="1:76" ht="14.25" customHeight="1" thickBot="1" x14ac:dyDescent="0.3">
      <c r="A190" s="132"/>
      <c r="B190" s="512">
        <v>46191</v>
      </c>
      <c r="C190" s="133"/>
      <c r="D190" s="136"/>
      <c r="E190" s="135"/>
      <c r="F190" s="135"/>
      <c r="G190" s="147">
        <f t="shared" si="78"/>
        <v>0</v>
      </c>
      <c r="H190" s="144"/>
      <c r="I190" s="143"/>
      <c r="J190" s="143"/>
      <c r="K190" s="143"/>
      <c r="L190" s="143"/>
      <c r="M190" s="143"/>
      <c r="N190" s="143"/>
      <c r="O190" s="99"/>
      <c r="P190" s="143"/>
      <c r="Q190" s="143"/>
      <c r="R190" s="143"/>
      <c r="S190" s="143"/>
      <c r="T190" s="143"/>
      <c r="U190" s="103">
        <f t="shared" si="79"/>
        <v>0</v>
      </c>
      <c r="V190" s="136"/>
      <c r="W190" s="136"/>
      <c r="X190" s="136"/>
      <c r="Y190" s="99"/>
      <c r="Z190" s="99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03">
        <f t="shared" si="80"/>
        <v>0</v>
      </c>
      <c r="AK190" s="136"/>
      <c r="AL190" s="136"/>
      <c r="AM190" s="136"/>
      <c r="AN190" s="105">
        <f t="shared" si="81"/>
        <v>0</v>
      </c>
      <c r="AO190" s="143"/>
      <c r="AP190" s="143"/>
      <c r="AQ190" s="143"/>
      <c r="AR190" s="143"/>
      <c r="AS190" s="146"/>
      <c r="AT190" s="224">
        <f t="shared" ref="AT190:AT191" si="90">+G190-U190-AJ190-AN190-AO190-AQ190-AR190-AS190</f>
        <v>0</v>
      </c>
      <c r="AU190" s="433"/>
      <c r="AV190" s="433"/>
      <c r="AW190" s="433"/>
      <c r="AX190" s="433"/>
      <c r="AY190" s="433"/>
      <c r="AZ190" s="428"/>
      <c r="BA190" s="433"/>
      <c r="BB190" s="127"/>
      <c r="BC190" s="127"/>
      <c r="BD190" s="127"/>
      <c r="BE190" s="126"/>
      <c r="BF190" s="222">
        <f t="shared" si="83"/>
        <v>0</v>
      </c>
      <c r="BG190" s="140">
        <f t="shared" si="84"/>
        <v>0</v>
      </c>
      <c r="BH190" s="132"/>
      <c r="BI190" s="140">
        <f t="shared" si="85"/>
        <v>0</v>
      </c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30">
        <f t="shared" si="86"/>
        <v>0</v>
      </c>
      <c r="BX190" s="132"/>
    </row>
    <row r="191" spans="1:76" ht="14.25" customHeight="1" thickBot="1" x14ac:dyDescent="0.3">
      <c r="A191" s="132"/>
      <c r="B191" s="512">
        <v>46192</v>
      </c>
      <c r="C191" s="133"/>
      <c r="D191" s="136"/>
      <c r="E191" s="135"/>
      <c r="F191" s="135"/>
      <c r="G191" s="147">
        <f t="shared" si="78"/>
        <v>0</v>
      </c>
      <c r="H191" s="144"/>
      <c r="I191" s="143"/>
      <c r="J191" s="143"/>
      <c r="K191" s="143"/>
      <c r="L191" s="143"/>
      <c r="M191" s="143"/>
      <c r="N191" s="143"/>
      <c r="O191" s="99"/>
      <c r="P191" s="143"/>
      <c r="Q191" s="143"/>
      <c r="R191" s="143"/>
      <c r="S191" s="143"/>
      <c r="T191" s="143"/>
      <c r="U191" s="103">
        <f t="shared" si="79"/>
        <v>0</v>
      </c>
      <c r="V191" s="136"/>
      <c r="W191" s="136"/>
      <c r="X191" s="136"/>
      <c r="Y191" s="99"/>
      <c r="Z191" s="99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03">
        <f t="shared" si="80"/>
        <v>0</v>
      </c>
      <c r="AK191" s="136"/>
      <c r="AL191" s="136"/>
      <c r="AM191" s="136"/>
      <c r="AN191" s="105">
        <f t="shared" si="81"/>
        <v>0</v>
      </c>
      <c r="AO191" s="143"/>
      <c r="AP191" s="143"/>
      <c r="AQ191" s="143"/>
      <c r="AR191" s="143"/>
      <c r="AS191" s="146"/>
      <c r="AT191" s="224">
        <f t="shared" si="90"/>
        <v>0</v>
      </c>
      <c r="AU191" s="433"/>
      <c r="AV191" s="433"/>
      <c r="AW191" s="433"/>
      <c r="AX191" s="433"/>
      <c r="AY191" s="433"/>
      <c r="AZ191" s="428"/>
      <c r="BA191" s="433"/>
      <c r="BB191" s="127"/>
      <c r="BC191" s="127"/>
      <c r="BD191" s="127"/>
      <c r="BE191" s="126"/>
      <c r="BF191" s="222">
        <f t="shared" si="83"/>
        <v>0</v>
      </c>
      <c r="BG191" s="140">
        <f t="shared" si="84"/>
        <v>0</v>
      </c>
      <c r="BH191" s="132"/>
      <c r="BI191" s="140">
        <f t="shared" si="85"/>
        <v>0</v>
      </c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30">
        <f t="shared" si="86"/>
        <v>0</v>
      </c>
      <c r="BX191" s="132"/>
    </row>
    <row r="192" spans="1:76" ht="14.25" customHeight="1" thickBot="1" x14ac:dyDescent="0.3">
      <c r="A192" s="132"/>
      <c r="B192" s="512">
        <v>46193</v>
      </c>
      <c r="C192" s="133"/>
      <c r="D192" s="136"/>
      <c r="E192" s="135"/>
      <c r="F192" s="135"/>
      <c r="G192" s="147">
        <f t="shared" si="78"/>
        <v>0</v>
      </c>
      <c r="H192" s="144"/>
      <c r="I192" s="143"/>
      <c r="J192" s="143"/>
      <c r="K192" s="143"/>
      <c r="L192" s="143"/>
      <c r="M192" s="143"/>
      <c r="N192" s="143"/>
      <c r="O192" s="99"/>
      <c r="P192" s="143"/>
      <c r="Q192" s="143"/>
      <c r="R192" s="143"/>
      <c r="S192" s="143"/>
      <c r="T192" s="143"/>
      <c r="U192" s="103">
        <f t="shared" si="79"/>
        <v>0</v>
      </c>
      <c r="V192" s="136"/>
      <c r="W192" s="136"/>
      <c r="X192" s="136"/>
      <c r="Y192" s="99"/>
      <c r="Z192" s="99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03">
        <f t="shared" si="80"/>
        <v>0</v>
      </c>
      <c r="AK192" s="136"/>
      <c r="AL192" s="136"/>
      <c r="AM192" s="136"/>
      <c r="AN192" s="105">
        <f t="shared" si="81"/>
        <v>0</v>
      </c>
      <c r="AO192" s="143"/>
      <c r="AP192" s="143"/>
      <c r="AQ192" s="143"/>
      <c r="AR192" s="143"/>
      <c r="AS192" s="146"/>
      <c r="AT192" s="224">
        <f t="shared" ref="AT192:AT202" si="91">+G192-U192-AJ192-AN192-AO192-AQ192-AR192-AS192-AP192</f>
        <v>0</v>
      </c>
      <c r="AU192" s="433"/>
      <c r="AV192" s="433"/>
      <c r="AW192" s="433"/>
      <c r="AX192" s="433"/>
      <c r="AY192" s="433"/>
      <c r="AZ192" s="428"/>
      <c r="BA192" s="433"/>
      <c r="BB192" s="127"/>
      <c r="BC192" s="127"/>
      <c r="BD192" s="127"/>
      <c r="BE192" s="126"/>
      <c r="BF192" s="222">
        <f t="shared" si="83"/>
        <v>0</v>
      </c>
      <c r="BG192" s="140">
        <f t="shared" si="84"/>
        <v>0</v>
      </c>
      <c r="BH192" s="132"/>
      <c r="BI192" s="140">
        <f t="shared" si="85"/>
        <v>0</v>
      </c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30">
        <f t="shared" si="86"/>
        <v>0</v>
      </c>
      <c r="BX192" s="132"/>
    </row>
    <row r="193" spans="1:76" ht="14.25" customHeight="1" thickBot="1" x14ac:dyDescent="0.3">
      <c r="A193" s="132"/>
      <c r="B193" s="512">
        <v>46194</v>
      </c>
      <c r="C193" s="133"/>
      <c r="D193" s="136"/>
      <c r="E193" s="135"/>
      <c r="F193" s="135"/>
      <c r="G193" s="147">
        <f t="shared" si="78"/>
        <v>0</v>
      </c>
      <c r="H193" s="144"/>
      <c r="I193" s="143"/>
      <c r="J193" s="143"/>
      <c r="K193" s="143"/>
      <c r="L193" s="143"/>
      <c r="M193" s="143"/>
      <c r="N193" s="143"/>
      <c r="O193" s="99"/>
      <c r="P193" s="143"/>
      <c r="Q193" s="143"/>
      <c r="R193" s="143"/>
      <c r="S193" s="143"/>
      <c r="T193" s="143"/>
      <c r="U193" s="103">
        <f t="shared" si="79"/>
        <v>0</v>
      </c>
      <c r="V193" s="136"/>
      <c r="W193" s="136"/>
      <c r="X193" s="136"/>
      <c r="Y193" s="99"/>
      <c r="Z193" s="99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03">
        <f t="shared" si="80"/>
        <v>0</v>
      </c>
      <c r="AK193" s="136"/>
      <c r="AL193" s="136"/>
      <c r="AM193" s="136"/>
      <c r="AN193" s="105">
        <f t="shared" si="81"/>
        <v>0</v>
      </c>
      <c r="AO193" s="143"/>
      <c r="AP193" s="143"/>
      <c r="AQ193" s="143"/>
      <c r="AR193" s="143"/>
      <c r="AS193" s="146"/>
      <c r="AT193" s="224">
        <f t="shared" si="91"/>
        <v>0</v>
      </c>
      <c r="AU193" s="433"/>
      <c r="AV193" s="433"/>
      <c r="AW193" s="433"/>
      <c r="AX193" s="433"/>
      <c r="AY193" s="433"/>
      <c r="AZ193" s="428"/>
      <c r="BA193" s="433"/>
      <c r="BB193" s="127"/>
      <c r="BC193" s="127"/>
      <c r="BD193" s="127"/>
      <c r="BE193" s="126"/>
      <c r="BF193" s="222">
        <f t="shared" si="83"/>
        <v>0</v>
      </c>
      <c r="BG193" s="140">
        <f t="shared" si="84"/>
        <v>0</v>
      </c>
      <c r="BH193" s="132"/>
      <c r="BI193" s="140">
        <f t="shared" si="85"/>
        <v>0</v>
      </c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30">
        <f t="shared" si="86"/>
        <v>0</v>
      </c>
      <c r="BX193" s="132"/>
    </row>
    <row r="194" spans="1:76" ht="14.25" customHeight="1" thickBot="1" x14ac:dyDescent="0.3">
      <c r="A194" s="132"/>
      <c r="B194" s="512">
        <v>46195</v>
      </c>
      <c r="C194" s="133"/>
      <c r="D194" s="136"/>
      <c r="E194" s="135"/>
      <c r="F194" s="135"/>
      <c r="G194" s="147">
        <f t="shared" si="78"/>
        <v>0</v>
      </c>
      <c r="H194" s="144"/>
      <c r="I194" s="143"/>
      <c r="J194" s="143"/>
      <c r="K194" s="143"/>
      <c r="L194" s="143"/>
      <c r="M194" s="143"/>
      <c r="N194" s="143"/>
      <c r="O194" s="99"/>
      <c r="P194" s="143"/>
      <c r="Q194" s="143"/>
      <c r="R194" s="143"/>
      <c r="S194" s="143"/>
      <c r="T194" s="143"/>
      <c r="U194" s="103">
        <f t="shared" si="79"/>
        <v>0</v>
      </c>
      <c r="V194" s="136"/>
      <c r="W194" s="136"/>
      <c r="X194" s="136"/>
      <c r="Y194" s="99"/>
      <c r="Z194" s="99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03">
        <f t="shared" si="80"/>
        <v>0</v>
      </c>
      <c r="AK194" s="136"/>
      <c r="AL194" s="136"/>
      <c r="AM194" s="136"/>
      <c r="AN194" s="105">
        <f t="shared" si="81"/>
        <v>0</v>
      </c>
      <c r="AO194" s="143"/>
      <c r="AP194" s="143"/>
      <c r="AQ194" s="143"/>
      <c r="AR194" s="143"/>
      <c r="AS194" s="146"/>
      <c r="AT194" s="224">
        <f t="shared" si="91"/>
        <v>0</v>
      </c>
      <c r="AU194" s="433"/>
      <c r="AV194" s="433"/>
      <c r="AW194" s="433"/>
      <c r="AX194" s="433"/>
      <c r="AY194" s="433"/>
      <c r="AZ194" s="428"/>
      <c r="BA194" s="433"/>
      <c r="BB194" s="127"/>
      <c r="BC194" s="127"/>
      <c r="BD194" s="127"/>
      <c r="BE194" s="126"/>
      <c r="BF194" s="222">
        <f t="shared" si="83"/>
        <v>0</v>
      </c>
      <c r="BG194" s="140">
        <f t="shared" si="84"/>
        <v>0</v>
      </c>
      <c r="BH194" s="132"/>
      <c r="BI194" s="140">
        <f t="shared" si="85"/>
        <v>0</v>
      </c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30">
        <f t="shared" si="86"/>
        <v>0</v>
      </c>
      <c r="BX194" s="132"/>
    </row>
    <row r="195" spans="1:76" ht="14.25" customHeight="1" thickBot="1" x14ac:dyDescent="0.3">
      <c r="A195" s="132"/>
      <c r="B195" s="512">
        <v>46196</v>
      </c>
      <c r="C195" s="133"/>
      <c r="D195" s="136"/>
      <c r="E195" s="135"/>
      <c r="F195" s="135"/>
      <c r="G195" s="147">
        <f t="shared" si="78"/>
        <v>0</v>
      </c>
      <c r="H195" s="144"/>
      <c r="I195" s="143"/>
      <c r="J195" s="143"/>
      <c r="K195" s="143"/>
      <c r="L195" s="143"/>
      <c r="M195" s="143"/>
      <c r="N195" s="143"/>
      <c r="O195" s="99"/>
      <c r="P195" s="143"/>
      <c r="Q195" s="143"/>
      <c r="R195" s="143"/>
      <c r="S195" s="143"/>
      <c r="T195" s="143"/>
      <c r="U195" s="103">
        <f t="shared" si="79"/>
        <v>0</v>
      </c>
      <c r="V195" s="136"/>
      <c r="W195" s="136"/>
      <c r="X195" s="136"/>
      <c r="Y195" s="99"/>
      <c r="Z195" s="99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03">
        <f t="shared" si="80"/>
        <v>0</v>
      </c>
      <c r="AK195" s="136"/>
      <c r="AL195" s="136"/>
      <c r="AM195" s="136"/>
      <c r="AN195" s="105">
        <f t="shared" si="81"/>
        <v>0</v>
      </c>
      <c r="AO195" s="143"/>
      <c r="AP195" s="143"/>
      <c r="AQ195" s="143"/>
      <c r="AR195" s="143"/>
      <c r="AS195" s="146"/>
      <c r="AT195" s="224">
        <f t="shared" si="91"/>
        <v>0</v>
      </c>
      <c r="AU195" s="433"/>
      <c r="AV195" s="433"/>
      <c r="AW195" s="433"/>
      <c r="AX195" s="433"/>
      <c r="AY195" s="433"/>
      <c r="AZ195" s="428"/>
      <c r="BA195" s="433"/>
      <c r="BB195" s="127"/>
      <c r="BC195" s="127"/>
      <c r="BD195" s="127"/>
      <c r="BE195" s="126"/>
      <c r="BF195" s="222">
        <f t="shared" si="83"/>
        <v>0</v>
      </c>
      <c r="BG195" s="140">
        <f t="shared" si="84"/>
        <v>0</v>
      </c>
      <c r="BH195" s="132"/>
      <c r="BI195" s="140">
        <f t="shared" si="85"/>
        <v>0</v>
      </c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30">
        <f t="shared" si="86"/>
        <v>0</v>
      </c>
      <c r="BX195" s="132"/>
    </row>
    <row r="196" spans="1:76" ht="14.25" customHeight="1" thickBot="1" x14ac:dyDescent="0.3">
      <c r="A196" s="132"/>
      <c r="B196" s="512">
        <v>46197</v>
      </c>
      <c r="C196" s="133"/>
      <c r="D196" s="136"/>
      <c r="E196" s="135"/>
      <c r="F196" s="135"/>
      <c r="G196" s="147">
        <f t="shared" si="78"/>
        <v>0</v>
      </c>
      <c r="H196" s="144"/>
      <c r="I196" s="143"/>
      <c r="J196" s="143"/>
      <c r="K196" s="143"/>
      <c r="L196" s="143"/>
      <c r="M196" s="143"/>
      <c r="N196" s="143"/>
      <c r="O196" s="99"/>
      <c r="P196" s="143"/>
      <c r="Q196" s="143"/>
      <c r="R196" s="143"/>
      <c r="S196" s="143"/>
      <c r="T196" s="143"/>
      <c r="U196" s="103">
        <f t="shared" si="79"/>
        <v>0</v>
      </c>
      <c r="V196" s="133"/>
      <c r="W196" s="133"/>
      <c r="X196" s="136"/>
      <c r="Y196" s="99"/>
      <c r="Z196" s="99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03">
        <f t="shared" si="80"/>
        <v>0</v>
      </c>
      <c r="AK196" s="136"/>
      <c r="AL196" s="136"/>
      <c r="AM196" s="136"/>
      <c r="AN196" s="105">
        <f t="shared" si="81"/>
        <v>0</v>
      </c>
      <c r="AO196" s="143"/>
      <c r="AP196" s="143"/>
      <c r="AQ196" s="143"/>
      <c r="AR196" s="143"/>
      <c r="AS196" s="146"/>
      <c r="AT196" s="224">
        <f t="shared" si="91"/>
        <v>0</v>
      </c>
      <c r="AU196" s="433"/>
      <c r="AV196" s="433"/>
      <c r="AW196" s="433"/>
      <c r="AX196" s="433"/>
      <c r="AY196" s="433"/>
      <c r="AZ196" s="428"/>
      <c r="BA196" s="433"/>
      <c r="BB196" s="127"/>
      <c r="BC196" s="127"/>
      <c r="BD196" s="127"/>
      <c r="BE196" s="126"/>
      <c r="BF196" s="222">
        <f t="shared" si="83"/>
        <v>0</v>
      </c>
      <c r="BG196" s="140">
        <f t="shared" si="84"/>
        <v>0</v>
      </c>
      <c r="BH196" s="132"/>
      <c r="BI196" s="140">
        <f t="shared" si="85"/>
        <v>0</v>
      </c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30">
        <f t="shared" si="86"/>
        <v>0</v>
      </c>
      <c r="BX196" s="132"/>
    </row>
    <row r="197" spans="1:76" ht="14.25" customHeight="1" thickBot="1" x14ac:dyDescent="0.3">
      <c r="A197" s="132"/>
      <c r="B197" s="512">
        <v>46198</v>
      </c>
      <c r="C197" s="133"/>
      <c r="D197" s="136"/>
      <c r="E197" s="135"/>
      <c r="F197" s="135"/>
      <c r="G197" s="147">
        <f t="shared" si="78"/>
        <v>0</v>
      </c>
      <c r="H197" s="144"/>
      <c r="I197" s="143"/>
      <c r="J197" s="143"/>
      <c r="K197" s="143"/>
      <c r="L197" s="143"/>
      <c r="M197" s="143"/>
      <c r="N197" s="143"/>
      <c r="O197" s="99"/>
      <c r="P197" s="143"/>
      <c r="Q197" s="143"/>
      <c r="R197" s="143"/>
      <c r="S197" s="143"/>
      <c r="T197" s="143"/>
      <c r="U197" s="103">
        <f t="shared" si="79"/>
        <v>0</v>
      </c>
      <c r="V197" s="136"/>
      <c r="W197" s="136"/>
      <c r="X197" s="136"/>
      <c r="Y197" s="99"/>
      <c r="Z197" s="99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03">
        <f t="shared" si="80"/>
        <v>0</v>
      </c>
      <c r="AK197" s="136"/>
      <c r="AL197" s="136"/>
      <c r="AM197" s="136"/>
      <c r="AN197" s="105">
        <f t="shared" si="81"/>
        <v>0</v>
      </c>
      <c r="AO197" s="143"/>
      <c r="AP197" s="143"/>
      <c r="AQ197" s="143"/>
      <c r="AR197" s="143"/>
      <c r="AS197" s="146"/>
      <c r="AT197" s="224">
        <f t="shared" si="91"/>
        <v>0</v>
      </c>
      <c r="AU197" s="433"/>
      <c r="AV197" s="433"/>
      <c r="AW197" s="433"/>
      <c r="AX197" s="433"/>
      <c r="AY197" s="433"/>
      <c r="AZ197" s="428"/>
      <c r="BA197" s="433"/>
      <c r="BB197" s="127"/>
      <c r="BC197" s="127"/>
      <c r="BD197" s="127"/>
      <c r="BE197" s="126"/>
      <c r="BF197" s="222">
        <f t="shared" si="83"/>
        <v>0</v>
      </c>
      <c r="BG197" s="140">
        <f t="shared" si="84"/>
        <v>0</v>
      </c>
      <c r="BH197" s="132"/>
      <c r="BI197" s="140">
        <f t="shared" si="85"/>
        <v>0</v>
      </c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30">
        <f t="shared" si="86"/>
        <v>0</v>
      </c>
      <c r="BX197" s="132"/>
    </row>
    <row r="198" spans="1:76" ht="14.25" customHeight="1" thickBot="1" x14ac:dyDescent="0.3">
      <c r="A198" s="132"/>
      <c r="B198" s="512">
        <v>46199</v>
      </c>
      <c r="C198" s="133"/>
      <c r="D198" s="136"/>
      <c r="E198" s="135"/>
      <c r="F198" s="135"/>
      <c r="G198" s="147">
        <f t="shared" si="78"/>
        <v>0</v>
      </c>
      <c r="H198" s="144"/>
      <c r="I198" s="143"/>
      <c r="J198" s="143"/>
      <c r="K198" s="143"/>
      <c r="L198" s="143"/>
      <c r="M198" s="143"/>
      <c r="N198" s="143"/>
      <c r="O198" s="99"/>
      <c r="P198" s="143"/>
      <c r="Q198" s="143"/>
      <c r="R198" s="143"/>
      <c r="S198" s="143"/>
      <c r="T198" s="143"/>
      <c r="U198" s="103">
        <f t="shared" si="79"/>
        <v>0</v>
      </c>
      <c r="V198" s="136"/>
      <c r="W198" s="136"/>
      <c r="X198" s="136"/>
      <c r="Y198" s="99"/>
      <c r="Z198" s="99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03">
        <f t="shared" si="80"/>
        <v>0</v>
      </c>
      <c r="AK198" s="136"/>
      <c r="AL198" s="136"/>
      <c r="AM198" s="136"/>
      <c r="AN198" s="105">
        <f t="shared" si="81"/>
        <v>0</v>
      </c>
      <c r="AO198" s="143"/>
      <c r="AP198" s="143"/>
      <c r="AQ198" s="143"/>
      <c r="AR198" s="143"/>
      <c r="AS198" s="146"/>
      <c r="AT198" s="224">
        <f t="shared" si="91"/>
        <v>0</v>
      </c>
      <c r="AU198" s="433"/>
      <c r="AV198" s="433"/>
      <c r="AW198" s="433"/>
      <c r="AX198" s="433"/>
      <c r="AY198" s="433"/>
      <c r="AZ198" s="428"/>
      <c r="BA198" s="433"/>
      <c r="BB198" s="127"/>
      <c r="BC198" s="127"/>
      <c r="BD198" s="127"/>
      <c r="BE198" s="126"/>
      <c r="BF198" s="222">
        <f t="shared" si="83"/>
        <v>0</v>
      </c>
      <c r="BG198" s="140">
        <f t="shared" si="84"/>
        <v>0</v>
      </c>
      <c r="BH198" s="132"/>
      <c r="BI198" s="140">
        <f t="shared" si="85"/>
        <v>0</v>
      </c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30">
        <f t="shared" si="86"/>
        <v>0</v>
      </c>
      <c r="BX198" s="132"/>
    </row>
    <row r="199" spans="1:76" ht="14.25" customHeight="1" thickBot="1" x14ac:dyDescent="0.3">
      <c r="A199" s="132"/>
      <c r="B199" s="512">
        <v>46200</v>
      </c>
      <c r="C199" s="133"/>
      <c r="D199" s="136"/>
      <c r="E199" s="135"/>
      <c r="F199" s="135"/>
      <c r="G199" s="147">
        <f t="shared" si="78"/>
        <v>0</v>
      </c>
      <c r="H199" s="144"/>
      <c r="I199" s="143"/>
      <c r="J199" s="143"/>
      <c r="K199" s="143"/>
      <c r="L199" s="143"/>
      <c r="M199" s="143"/>
      <c r="N199" s="143"/>
      <c r="O199" s="99"/>
      <c r="P199" s="143"/>
      <c r="Q199" s="143"/>
      <c r="R199" s="143"/>
      <c r="S199" s="143"/>
      <c r="T199" s="143"/>
      <c r="U199" s="103">
        <f t="shared" si="79"/>
        <v>0</v>
      </c>
      <c r="V199" s="133"/>
      <c r="W199" s="133"/>
      <c r="X199" s="136"/>
      <c r="Y199" s="99"/>
      <c r="Z199" s="99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03">
        <f t="shared" si="80"/>
        <v>0</v>
      </c>
      <c r="AK199" s="136"/>
      <c r="AL199" s="136"/>
      <c r="AM199" s="136"/>
      <c r="AN199" s="105">
        <f t="shared" si="81"/>
        <v>0</v>
      </c>
      <c r="AO199" s="143"/>
      <c r="AP199" s="143"/>
      <c r="AQ199" s="143"/>
      <c r="AR199" s="143"/>
      <c r="AS199" s="146"/>
      <c r="AT199" s="224">
        <f t="shared" si="91"/>
        <v>0</v>
      </c>
      <c r="AU199" s="433"/>
      <c r="AV199" s="433"/>
      <c r="AW199" s="433"/>
      <c r="AX199" s="433"/>
      <c r="AY199" s="433"/>
      <c r="AZ199" s="428"/>
      <c r="BA199" s="433"/>
      <c r="BB199" s="127"/>
      <c r="BC199" s="127"/>
      <c r="BD199" s="127"/>
      <c r="BE199" s="126"/>
      <c r="BF199" s="222">
        <f t="shared" si="83"/>
        <v>0</v>
      </c>
      <c r="BG199" s="140">
        <f t="shared" si="84"/>
        <v>0</v>
      </c>
      <c r="BH199" s="132"/>
      <c r="BI199" s="140">
        <f t="shared" si="85"/>
        <v>0</v>
      </c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30">
        <f t="shared" si="86"/>
        <v>0</v>
      </c>
      <c r="BX199" s="132"/>
    </row>
    <row r="200" spans="1:76" ht="14.25" customHeight="1" thickBot="1" x14ac:dyDescent="0.3">
      <c r="A200" s="132"/>
      <c r="B200" s="512">
        <v>46201</v>
      </c>
      <c r="C200" s="133"/>
      <c r="D200" s="136"/>
      <c r="E200" s="135"/>
      <c r="F200" s="135"/>
      <c r="G200" s="147">
        <f t="shared" si="78"/>
        <v>0</v>
      </c>
      <c r="H200" s="144"/>
      <c r="I200" s="143"/>
      <c r="J200" s="143"/>
      <c r="K200" s="143"/>
      <c r="L200" s="143"/>
      <c r="M200" s="143"/>
      <c r="N200" s="143"/>
      <c r="O200" s="99"/>
      <c r="P200" s="143"/>
      <c r="Q200" s="143"/>
      <c r="R200" s="143"/>
      <c r="S200" s="143"/>
      <c r="T200" s="143"/>
      <c r="U200" s="103">
        <f t="shared" si="79"/>
        <v>0</v>
      </c>
      <c r="V200" s="136"/>
      <c r="W200" s="136"/>
      <c r="X200" s="136"/>
      <c r="Y200" s="99"/>
      <c r="Z200" s="99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03">
        <f t="shared" si="80"/>
        <v>0</v>
      </c>
      <c r="AK200" s="136"/>
      <c r="AL200" s="136"/>
      <c r="AM200" s="136"/>
      <c r="AN200" s="105">
        <f t="shared" si="81"/>
        <v>0</v>
      </c>
      <c r="AO200" s="143"/>
      <c r="AP200" s="143"/>
      <c r="AQ200" s="143"/>
      <c r="AR200" s="143"/>
      <c r="AS200" s="146"/>
      <c r="AT200" s="224">
        <f t="shared" si="91"/>
        <v>0</v>
      </c>
      <c r="AU200" s="433"/>
      <c r="AV200" s="433"/>
      <c r="AW200" s="433"/>
      <c r="AX200" s="433"/>
      <c r="AY200" s="433"/>
      <c r="AZ200" s="428"/>
      <c r="BA200" s="433"/>
      <c r="BB200" s="127"/>
      <c r="BC200" s="127"/>
      <c r="BD200" s="127"/>
      <c r="BE200" s="126"/>
      <c r="BF200" s="222">
        <f t="shared" si="83"/>
        <v>0</v>
      </c>
      <c r="BG200" s="140">
        <f t="shared" si="84"/>
        <v>0</v>
      </c>
      <c r="BH200" s="132"/>
      <c r="BI200" s="140">
        <f t="shared" si="85"/>
        <v>0</v>
      </c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30">
        <f t="shared" si="86"/>
        <v>0</v>
      </c>
      <c r="BX200" s="132"/>
    </row>
    <row r="201" spans="1:76" ht="14.25" customHeight="1" thickBot="1" x14ac:dyDescent="0.3">
      <c r="A201" s="132"/>
      <c r="B201" s="512">
        <v>46202</v>
      </c>
      <c r="C201" s="133"/>
      <c r="D201" s="136"/>
      <c r="E201" s="135"/>
      <c r="F201" s="135"/>
      <c r="G201" s="147">
        <f t="shared" si="78"/>
        <v>0</v>
      </c>
      <c r="H201" s="144"/>
      <c r="I201" s="143"/>
      <c r="J201" s="143"/>
      <c r="K201" s="143"/>
      <c r="L201" s="143"/>
      <c r="M201" s="143"/>
      <c r="N201" s="143"/>
      <c r="O201" s="99"/>
      <c r="P201" s="143"/>
      <c r="Q201" s="143"/>
      <c r="R201" s="143"/>
      <c r="S201" s="143"/>
      <c r="T201" s="143"/>
      <c r="U201" s="103">
        <f t="shared" si="79"/>
        <v>0</v>
      </c>
      <c r="V201" s="136"/>
      <c r="W201" s="136"/>
      <c r="X201" s="136"/>
      <c r="Y201" s="99"/>
      <c r="Z201" s="99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03">
        <f t="shared" si="80"/>
        <v>0</v>
      </c>
      <c r="AK201" s="136"/>
      <c r="AL201" s="136"/>
      <c r="AM201" s="136"/>
      <c r="AN201" s="105">
        <f t="shared" si="81"/>
        <v>0</v>
      </c>
      <c r="AO201" s="143"/>
      <c r="AP201" s="143"/>
      <c r="AQ201" s="143"/>
      <c r="AR201" s="143"/>
      <c r="AS201" s="146"/>
      <c r="AT201" s="224">
        <f t="shared" si="91"/>
        <v>0</v>
      </c>
      <c r="AU201" s="433"/>
      <c r="AV201" s="433"/>
      <c r="AW201" s="433"/>
      <c r="AX201" s="433"/>
      <c r="AY201" s="433"/>
      <c r="AZ201" s="428"/>
      <c r="BA201" s="433"/>
      <c r="BB201" s="127"/>
      <c r="BC201" s="127"/>
      <c r="BD201" s="127"/>
      <c r="BE201" s="126"/>
      <c r="BF201" s="222">
        <f t="shared" si="83"/>
        <v>0</v>
      </c>
      <c r="BG201" s="140">
        <f t="shared" si="84"/>
        <v>0</v>
      </c>
      <c r="BH201" s="132"/>
      <c r="BI201" s="140">
        <f t="shared" si="85"/>
        <v>0</v>
      </c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30">
        <f t="shared" si="86"/>
        <v>0</v>
      </c>
      <c r="BX201" s="132"/>
    </row>
    <row r="202" spans="1:76" ht="14.25" customHeight="1" x14ac:dyDescent="0.25">
      <c r="A202" s="132"/>
      <c r="B202" s="512">
        <v>46203</v>
      </c>
      <c r="C202" s="133"/>
      <c r="D202" s="136"/>
      <c r="E202" s="135"/>
      <c r="F202" s="135"/>
      <c r="G202" s="147">
        <f t="shared" si="78"/>
        <v>0</v>
      </c>
      <c r="H202" s="144"/>
      <c r="I202" s="143"/>
      <c r="J202" s="143"/>
      <c r="K202" s="143"/>
      <c r="L202" s="143"/>
      <c r="M202" s="143"/>
      <c r="N202" s="143"/>
      <c r="O202" s="99"/>
      <c r="P202" s="143"/>
      <c r="Q202" s="143"/>
      <c r="R202" s="143"/>
      <c r="S202" s="143"/>
      <c r="T202" s="143"/>
      <c r="U202" s="103">
        <f t="shared" si="79"/>
        <v>0</v>
      </c>
      <c r="V202" s="136"/>
      <c r="W202" s="136"/>
      <c r="X202" s="136"/>
      <c r="Y202" s="99"/>
      <c r="Z202" s="99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03">
        <f t="shared" si="80"/>
        <v>0</v>
      </c>
      <c r="AK202" s="136"/>
      <c r="AL202" s="136"/>
      <c r="AM202" s="136"/>
      <c r="AN202" s="105">
        <f t="shared" si="81"/>
        <v>0</v>
      </c>
      <c r="AO202" s="143"/>
      <c r="AP202" s="143"/>
      <c r="AQ202" s="143"/>
      <c r="AR202" s="143"/>
      <c r="AS202" s="146"/>
      <c r="AT202" s="224">
        <f t="shared" si="91"/>
        <v>0</v>
      </c>
      <c r="AU202" s="435"/>
      <c r="AV202" s="435"/>
      <c r="AW202" s="435"/>
      <c r="AX202" s="435"/>
      <c r="AY202" s="435"/>
      <c r="AZ202" s="428"/>
      <c r="BA202" s="435"/>
      <c r="BB202" s="127"/>
      <c r="BC202" s="127"/>
      <c r="BD202" s="127"/>
      <c r="BE202" s="138"/>
      <c r="BF202" s="222">
        <f t="shared" si="83"/>
        <v>0</v>
      </c>
      <c r="BG202" s="140">
        <f t="shared" si="84"/>
        <v>0</v>
      </c>
      <c r="BH202" s="132"/>
      <c r="BI202" s="140">
        <f t="shared" si="85"/>
        <v>0</v>
      </c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41"/>
      <c r="BU202" s="141"/>
      <c r="BV202" s="141"/>
      <c r="BW202" s="130">
        <f t="shared" si="86"/>
        <v>0</v>
      </c>
      <c r="BX202" s="132"/>
    </row>
    <row r="203" spans="1:76" ht="14.25" customHeight="1" x14ac:dyDescent="0.25">
      <c r="A203" s="3"/>
      <c r="B203" s="2"/>
      <c r="C203" s="166">
        <f t="shared" ref="C203:N203" si="92">SUM(C173:C202)</f>
        <v>0</v>
      </c>
      <c r="D203" s="166">
        <f t="shared" si="92"/>
        <v>0</v>
      </c>
      <c r="E203" s="166">
        <f t="shared" si="92"/>
        <v>0</v>
      </c>
      <c r="F203" s="166">
        <f t="shared" si="92"/>
        <v>0</v>
      </c>
      <c r="G203" s="166">
        <f t="shared" si="92"/>
        <v>0</v>
      </c>
      <c r="H203" s="166">
        <f t="shared" si="92"/>
        <v>0</v>
      </c>
      <c r="I203" s="166">
        <f t="shared" si="92"/>
        <v>0</v>
      </c>
      <c r="J203" s="166">
        <f t="shared" si="92"/>
        <v>0</v>
      </c>
      <c r="K203" s="166">
        <f t="shared" si="92"/>
        <v>0</v>
      </c>
      <c r="L203" s="166">
        <f t="shared" si="92"/>
        <v>0</v>
      </c>
      <c r="M203" s="166">
        <f t="shared" si="92"/>
        <v>0</v>
      </c>
      <c r="N203" s="166">
        <f t="shared" si="92"/>
        <v>0</v>
      </c>
      <c r="O203" s="166"/>
      <c r="P203" s="166">
        <f t="shared" ref="P203:AL203" si="93">SUM(P173:P202)</f>
        <v>0</v>
      </c>
      <c r="Q203" s="166">
        <f t="shared" si="93"/>
        <v>0</v>
      </c>
      <c r="R203" s="166">
        <f t="shared" si="93"/>
        <v>0</v>
      </c>
      <c r="S203" s="166">
        <f t="shared" si="93"/>
        <v>0</v>
      </c>
      <c r="T203" s="166">
        <f t="shared" si="93"/>
        <v>0</v>
      </c>
      <c r="U203" s="166">
        <f t="shared" si="93"/>
        <v>0</v>
      </c>
      <c r="V203" s="166">
        <f t="shared" si="93"/>
        <v>0</v>
      </c>
      <c r="W203" s="166">
        <f t="shared" si="93"/>
        <v>0</v>
      </c>
      <c r="X203" s="166">
        <f t="shared" si="93"/>
        <v>0</v>
      </c>
      <c r="Y203" s="166">
        <f t="shared" si="93"/>
        <v>0</v>
      </c>
      <c r="Z203" s="166">
        <f t="shared" si="93"/>
        <v>0</v>
      </c>
      <c r="AA203" s="166">
        <f t="shared" si="93"/>
        <v>0</v>
      </c>
      <c r="AB203" s="166">
        <f t="shared" si="93"/>
        <v>0</v>
      </c>
      <c r="AC203" s="166">
        <f t="shared" si="93"/>
        <v>0</v>
      </c>
      <c r="AD203" s="166">
        <f t="shared" si="93"/>
        <v>0</v>
      </c>
      <c r="AE203" s="166">
        <f t="shared" si="93"/>
        <v>0</v>
      </c>
      <c r="AF203" s="166">
        <f t="shared" si="93"/>
        <v>0</v>
      </c>
      <c r="AG203" s="166">
        <f t="shared" si="93"/>
        <v>0</v>
      </c>
      <c r="AH203" s="166">
        <f t="shared" si="93"/>
        <v>0</v>
      </c>
      <c r="AI203" s="166">
        <f t="shared" si="93"/>
        <v>0</v>
      </c>
      <c r="AJ203" s="166">
        <f t="shared" si="93"/>
        <v>0</v>
      </c>
      <c r="AK203" s="166">
        <f t="shared" si="93"/>
        <v>0</v>
      </c>
      <c r="AL203" s="166">
        <f t="shared" si="93"/>
        <v>0</v>
      </c>
      <c r="AM203" s="166"/>
      <c r="AN203" s="166">
        <f t="shared" ref="AN203:BG203" si="94">SUM(AN173:AN202)</f>
        <v>0</v>
      </c>
      <c r="AO203" s="166">
        <f t="shared" si="94"/>
        <v>0</v>
      </c>
      <c r="AP203" s="166">
        <f t="shared" si="94"/>
        <v>0</v>
      </c>
      <c r="AQ203" s="166">
        <f t="shared" si="94"/>
        <v>0</v>
      </c>
      <c r="AR203" s="166">
        <f t="shared" si="94"/>
        <v>0</v>
      </c>
      <c r="AS203" s="166">
        <f t="shared" si="94"/>
        <v>0</v>
      </c>
      <c r="AT203" s="166">
        <f t="shared" si="94"/>
        <v>0</v>
      </c>
      <c r="AU203" s="165">
        <f t="shared" si="94"/>
        <v>0</v>
      </c>
      <c r="AV203" s="165">
        <f t="shared" si="94"/>
        <v>0</v>
      </c>
      <c r="AW203" s="165">
        <f t="shared" si="94"/>
        <v>0</v>
      </c>
      <c r="AX203" s="165">
        <f t="shared" si="94"/>
        <v>0</v>
      </c>
      <c r="AY203" s="165">
        <f t="shared" si="94"/>
        <v>0</v>
      </c>
      <c r="AZ203" s="165">
        <f t="shared" si="94"/>
        <v>0</v>
      </c>
      <c r="BA203" s="165">
        <f t="shared" si="94"/>
        <v>0</v>
      </c>
      <c r="BB203" s="165">
        <f t="shared" si="94"/>
        <v>0</v>
      </c>
      <c r="BC203" s="165">
        <f t="shared" si="94"/>
        <v>0</v>
      </c>
      <c r="BD203" s="165">
        <f t="shared" si="94"/>
        <v>0</v>
      </c>
      <c r="BE203" s="165">
        <f t="shared" si="94"/>
        <v>0</v>
      </c>
      <c r="BF203" s="166">
        <f t="shared" si="94"/>
        <v>0</v>
      </c>
      <c r="BG203" s="166">
        <f t="shared" si="94"/>
        <v>0</v>
      </c>
      <c r="BH203" s="235"/>
      <c r="BI203" s="166">
        <f>SUM(BI173:BI202)</f>
        <v>0</v>
      </c>
      <c r="BJ203" s="166"/>
      <c r="BK203" s="166"/>
      <c r="BL203" s="166"/>
      <c r="BM203" s="166"/>
      <c r="BN203" s="166"/>
      <c r="BO203" s="166"/>
      <c r="BP203" s="166"/>
      <c r="BQ203" s="166"/>
      <c r="BR203" s="166"/>
      <c r="BS203" s="166">
        <f t="shared" ref="BS203:BW203" si="95">SUM(BS173:BS202)</f>
        <v>0</v>
      </c>
      <c r="BT203" s="166">
        <f t="shared" si="95"/>
        <v>0</v>
      </c>
      <c r="BU203" s="166">
        <f t="shared" si="95"/>
        <v>0</v>
      </c>
      <c r="BV203" s="166">
        <f t="shared" si="95"/>
        <v>0</v>
      </c>
      <c r="BW203" s="166">
        <f t="shared" si="95"/>
        <v>0</v>
      </c>
      <c r="BX203" s="235"/>
    </row>
    <row r="204" spans="1:76" ht="14.25" customHeight="1" x14ac:dyDescent="0.25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96"/>
      <c r="AK204" s="3"/>
      <c r="AL204" s="3"/>
      <c r="AM204" s="3"/>
      <c r="AN204" s="4"/>
      <c r="AO204" s="3"/>
      <c r="AP204" s="3"/>
      <c r="AQ204" s="3"/>
      <c r="AR204" s="3"/>
      <c r="AS204" s="3"/>
      <c r="AT204" s="3"/>
      <c r="AU204" s="1"/>
      <c r="AV204" s="380"/>
      <c r="AW204" s="380"/>
      <c r="AX204" s="380"/>
      <c r="AY204" s="380"/>
      <c r="AZ204" s="380"/>
      <c r="BA204" s="1"/>
      <c r="BB204" s="3"/>
      <c r="BC204" s="3"/>
      <c r="BD204" s="3"/>
      <c r="BE204" s="3"/>
      <c r="BF204" s="3"/>
      <c r="BG204" s="3"/>
      <c r="BH204" s="235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35"/>
    </row>
    <row r="205" spans="1:76" ht="14.25" customHeight="1" thickBot="1" x14ac:dyDescent="0.3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176"/>
      <c r="AK205" s="3"/>
      <c r="AL205" s="3"/>
      <c r="AM205" s="3"/>
      <c r="AN205" s="4"/>
      <c r="AO205" s="3"/>
      <c r="AP205" s="3"/>
      <c r="AQ205" s="3"/>
      <c r="AR205" s="3"/>
      <c r="AS205" s="3"/>
      <c r="AT205" s="3"/>
      <c r="AU205" s="1"/>
      <c r="AV205" s="380"/>
      <c r="AW205" s="380"/>
      <c r="AX205" s="380"/>
      <c r="AY205" s="380"/>
      <c r="AZ205" s="380"/>
      <c r="BA205" s="1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</row>
    <row r="206" spans="1:76" ht="14.25" customHeight="1" thickBot="1" x14ac:dyDescent="0.3">
      <c r="A206" s="3"/>
      <c r="B206" s="512">
        <v>46204</v>
      </c>
      <c r="C206" s="94"/>
      <c r="D206" s="104"/>
      <c r="E206" s="97"/>
      <c r="F206" s="97"/>
      <c r="G206" s="265">
        <f t="shared" ref="G206:G236" si="96">+C206+D206+E206+F206</f>
        <v>0</v>
      </c>
      <c r="H206" s="187"/>
      <c r="I206" s="186"/>
      <c r="J206" s="186"/>
      <c r="K206" s="186"/>
      <c r="L206" s="186"/>
      <c r="M206" s="186"/>
      <c r="N206" s="186"/>
      <c r="O206" s="101"/>
      <c r="P206" s="186"/>
      <c r="Q206" s="186"/>
      <c r="R206" s="186"/>
      <c r="S206" s="186"/>
      <c r="T206" s="186"/>
      <c r="U206" s="103">
        <f t="shared" ref="U206:U236" si="97">SUM(H206:T206)</f>
        <v>0</v>
      </c>
      <c r="V206" s="1157"/>
      <c r="W206" s="1157"/>
      <c r="X206" s="1156"/>
      <c r="Y206" s="101"/>
      <c r="Z206" s="101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03">
        <f t="shared" ref="AJ206:AJ236" si="98">SUM(V206:AI206)</f>
        <v>0</v>
      </c>
      <c r="AK206" s="104"/>
      <c r="AL206" s="104"/>
      <c r="AM206" s="104"/>
      <c r="AN206" s="191">
        <f t="shared" ref="AN206:AN236" si="99">SUM(AK206:AM206)</f>
        <v>0</v>
      </c>
      <c r="AO206" s="186"/>
      <c r="AP206" s="186"/>
      <c r="AQ206" s="186"/>
      <c r="AR206" s="186"/>
      <c r="AS206" s="193"/>
      <c r="AT206" s="266">
        <f>+G206-U206-AJ206-AN206-AO206-AQ206-AR206-AS206</f>
        <v>0</v>
      </c>
      <c r="AU206" s="427"/>
      <c r="AV206" s="427"/>
      <c r="AW206" s="427"/>
      <c r="AX206" s="427"/>
      <c r="AY206" s="427"/>
      <c r="AZ206" s="428"/>
      <c r="BA206" s="427"/>
      <c r="BB206" s="127"/>
      <c r="BC206" s="127"/>
      <c r="BD206" s="127"/>
      <c r="BE206" s="109"/>
      <c r="BF206" s="272">
        <f t="shared" ref="BF206:BF236" si="100">SUM(AU206:BE206)-BD206</f>
        <v>0</v>
      </c>
      <c r="BG206" s="114">
        <f t="shared" ref="BG206:BG236" si="101">+AT206-BF206</f>
        <v>0</v>
      </c>
      <c r="BH206" s="3"/>
      <c r="BI206" s="114">
        <f t="shared" ref="BI206:BI236" si="102">SUM(BJ206:BV206)</f>
        <v>0</v>
      </c>
      <c r="BJ206" s="115"/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116">
        <f t="shared" ref="BW206:BW236" si="103">+BG206-BI206</f>
        <v>0</v>
      </c>
      <c r="BX206" s="3"/>
    </row>
    <row r="207" spans="1:76" ht="14.25" customHeight="1" thickBot="1" x14ac:dyDescent="0.3">
      <c r="A207" s="3"/>
      <c r="B207" s="512">
        <v>46205</v>
      </c>
      <c r="C207" s="118"/>
      <c r="D207" s="123"/>
      <c r="E207" s="120"/>
      <c r="F207" s="120"/>
      <c r="G207" s="147">
        <f t="shared" si="96"/>
        <v>0</v>
      </c>
      <c r="H207" s="144"/>
      <c r="I207" s="143"/>
      <c r="J207" s="143"/>
      <c r="K207" s="143"/>
      <c r="L207" s="143"/>
      <c r="M207" s="143"/>
      <c r="N207" s="143"/>
      <c r="O207" s="99"/>
      <c r="P207" s="143"/>
      <c r="Q207" s="143"/>
      <c r="R207" s="143"/>
      <c r="S207" s="143"/>
      <c r="T207" s="143"/>
      <c r="U207" s="103">
        <f t="shared" si="97"/>
        <v>0</v>
      </c>
      <c r="V207" s="821"/>
      <c r="W207" s="821"/>
      <c r="X207" s="821"/>
      <c r="Y207" s="99"/>
      <c r="Z207" s="99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03">
        <f t="shared" si="98"/>
        <v>0</v>
      </c>
      <c r="AK207" s="123"/>
      <c r="AL207" s="123"/>
      <c r="AM207" s="123"/>
      <c r="AN207" s="105">
        <f t="shared" si="99"/>
        <v>0</v>
      </c>
      <c r="AO207" s="143"/>
      <c r="AP207" s="143"/>
      <c r="AQ207" s="143"/>
      <c r="AR207" s="143"/>
      <c r="AS207" s="146"/>
      <c r="AT207" s="224">
        <f t="shared" ref="AT207:AT223" si="104">+G207-U207-AJ207-AN207-AO207-AQ207-AR207-AS207-AP207</f>
        <v>0</v>
      </c>
      <c r="AU207" s="433"/>
      <c r="AV207" s="433"/>
      <c r="AW207" s="433"/>
      <c r="AX207" s="433"/>
      <c r="AY207" s="433"/>
      <c r="AZ207" s="428"/>
      <c r="BA207" s="433"/>
      <c r="BB207" s="127"/>
      <c r="BC207" s="127"/>
      <c r="BD207" s="127"/>
      <c r="BE207" s="126"/>
      <c r="BF207" s="222">
        <f t="shared" si="100"/>
        <v>0</v>
      </c>
      <c r="BG207" s="113">
        <f t="shared" si="101"/>
        <v>0</v>
      </c>
      <c r="BH207" s="3"/>
      <c r="BI207" s="113">
        <f t="shared" si="102"/>
        <v>0</v>
      </c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30">
        <f t="shared" si="103"/>
        <v>0</v>
      </c>
      <c r="BX207" s="3"/>
    </row>
    <row r="208" spans="1:76" ht="14.25" customHeight="1" thickBot="1" x14ac:dyDescent="0.3">
      <c r="A208" s="3"/>
      <c r="B208" s="512">
        <v>46206</v>
      </c>
      <c r="C208" s="118"/>
      <c r="D208" s="123"/>
      <c r="E208" s="120"/>
      <c r="F208" s="120"/>
      <c r="G208" s="147">
        <f t="shared" si="96"/>
        <v>0</v>
      </c>
      <c r="H208" s="144"/>
      <c r="I208" s="143"/>
      <c r="J208" s="143"/>
      <c r="K208" s="143"/>
      <c r="L208" s="143"/>
      <c r="M208" s="143"/>
      <c r="N208" s="143"/>
      <c r="O208" s="99"/>
      <c r="P208" s="143"/>
      <c r="Q208" s="143"/>
      <c r="R208" s="143"/>
      <c r="S208" s="143"/>
      <c r="T208" s="143"/>
      <c r="U208" s="103">
        <f t="shared" si="97"/>
        <v>0</v>
      </c>
      <c r="V208" s="820"/>
      <c r="W208" s="820"/>
      <c r="X208" s="821"/>
      <c r="Y208" s="99"/>
      <c r="Z208" s="99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03">
        <f t="shared" si="98"/>
        <v>0</v>
      </c>
      <c r="AK208" s="123"/>
      <c r="AL208" s="123"/>
      <c r="AM208" s="123"/>
      <c r="AN208" s="105">
        <f t="shared" si="99"/>
        <v>0</v>
      </c>
      <c r="AO208" s="143"/>
      <c r="AP208" s="143"/>
      <c r="AQ208" s="143"/>
      <c r="AR208" s="143"/>
      <c r="AS208" s="146"/>
      <c r="AT208" s="224">
        <f t="shared" si="104"/>
        <v>0</v>
      </c>
      <c r="AU208" s="433"/>
      <c r="AV208" s="433"/>
      <c r="AW208" s="433"/>
      <c r="AX208" s="433"/>
      <c r="AY208" s="433"/>
      <c r="AZ208" s="428"/>
      <c r="BA208" s="433"/>
      <c r="BB208" s="127"/>
      <c r="BC208" s="127"/>
      <c r="BD208" s="127"/>
      <c r="BE208" s="126"/>
      <c r="BF208" s="222">
        <f t="shared" si="100"/>
        <v>0</v>
      </c>
      <c r="BG208" s="113">
        <f t="shared" si="101"/>
        <v>0</v>
      </c>
      <c r="BH208" s="3"/>
      <c r="BI208" s="113">
        <f t="shared" si="102"/>
        <v>0</v>
      </c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30">
        <f t="shared" si="103"/>
        <v>0</v>
      </c>
      <c r="BX208" s="3"/>
    </row>
    <row r="209" spans="1:76" ht="14.25" customHeight="1" thickBot="1" x14ac:dyDescent="0.3">
      <c r="A209" s="3"/>
      <c r="B209" s="512">
        <v>46207</v>
      </c>
      <c r="C209" s="118"/>
      <c r="D209" s="123"/>
      <c r="E209" s="120"/>
      <c r="F209" s="120"/>
      <c r="G209" s="147">
        <f t="shared" si="96"/>
        <v>0</v>
      </c>
      <c r="H209" s="144"/>
      <c r="I209" s="143"/>
      <c r="J209" s="143"/>
      <c r="K209" s="143"/>
      <c r="L209" s="143"/>
      <c r="M209" s="143"/>
      <c r="N209" s="143"/>
      <c r="O209" s="99"/>
      <c r="P209" s="143"/>
      <c r="Q209" s="143"/>
      <c r="R209" s="143"/>
      <c r="S209" s="143"/>
      <c r="T209" s="143"/>
      <c r="U209" s="103">
        <f t="shared" si="97"/>
        <v>0</v>
      </c>
      <c r="V209" s="820"/>
      <c r="W209" s="820"/>
      <c r="X209" s="821"/>
      <c r="Y209" s="99"/>
      <c r="Z209" s="99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03">
        <f t="shared" si="98"/>
        <v>0</v>
      </c>
      <c r="AK209" s="123"/>
      <c r="AL209" s="123"/>
      <c r="AM209" s="123"/>
      <c r="AN209" s="105">
        <f t="shared" si="99"/>
        <v>0</v>
      </c>
      <c r="AO209" s="143"/>
      <c r="AP209" s="143"/>
      <c r="AQ209" s="143"/>
      <c r="AR209" s="143"/>
      <c r="AS209" s="146"/>
      <c r="AT209" s="224">
        <f t="shared" si="104"/>
        <v>0</v>
      </c>
      <c r="AU209" s="433"/>
      <c r="AV209" s="433"/>
      <c r="AW209" s="433"/>
      <c r="AX209" s="433"/>
      <c r="AY209" s="433"/>
      <c r="AZ209" s="428"/>
      <c r="BA209" s="433"/>
      <c r="BB209" s="127"/>
      <c r="BC209" s="127"/>
      <c r="BD209" s="127"/>
      <c r="BE209" s="126"/>
      <c r="BF209" s="222">
        <f t="shared" si="100"/>
        <v>0</v>
      </c>
      <c r="BG209" s="113">
        <f t="shared" si="101"/>
        <v>0</v>
      </c>
      <c r="BH209" s="3"/>
      <c r="BI209" s="113">
        <f t="shared" si="102"/>
        <v>0</v>
      </c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30">
        <f t="shared" si="103"/>
        <v>0</v>
      </c>
      <c r="BX209" s="3"/>
    </row>
    <row r="210" spans="1:76" ht="14.25" customHeight="1" thickBot="1" x14ac:dyDescent="0.3">
      <c r="A210" s="132"/>
      <c r="B210" s="512">
        <v>46208</v>
      </c>
      <c r="C210" s="133"/>
      <c r="D210" s="136"/>
      <c r="E210" s="135"/>
      <c r="F210" s="135"/>
      <c r="G210" s="147">
        <f t="shared" si="96"/>
        <v>0</v>
      </c>
      <c r="H210" s="144"/>
      <c r="I210" s="143"/>
      <c r="J210" s="143"/>
      <c r="K210" s="143"/>
      <c r="L210" s="143"/>
      <c r="M210" s="143"/>
      <c r="N210" s="143"/>
      <c r="O210" s="99"/>
      <c r="P210" s="143"/>
      <c r="Q210" s="143"/>
      <c r="R210" s="143"/>
      <c r="S210" s="143"/>
      <c r="T210" s="143"/>
      <c r="U210" s="103">
        <f t="shared" si="97"/>
        <v>0</v>
      </c>
      <c r="V210" s="136"/>
      <c r="W210" s="136"/>
      <c r="X210" s="136"/>
      <c r="Y210" s="99"/>
      <c r="Z210" s="99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03">
        <f t="shared" si="98"/>
        <v>0</v>
      </c>
      <c r="AK210" s="136"/>
      <c r="AL210" s="136"/>
      <c r="AM210" s="136"/>
      <c r="AN210" s="105">
        <f t="shared" si="99"/>
        <v>0</v>
      </c>
      <c r="AO210" s="143"/>
      <c r="AP210" s="143"/>
      <c r="AQ210" s="143"/>
      <c r="AR210" s="143"/>
      <c r="AS210" s="146"/>
      <c r="AT210" s="224">
        <f t="shared" si="104"/>
        <v>0</v>
      </c>
      <c r="AU210" s="433"/>
      <c r="AV210" s="433"/>
      <c r="AW210" s="1177"/>
      <c r="AX210" s="433"/>
      <c r="AY210" s="433"/>
      <c r="AZ210" s="428"/>
      <c r="BA210" s="433"/>
      <c r="BB210" s="127"/>
      <c r="BC210" s="127"/>
      <c r="BD210" s="127"/>
      <c r="BE210" s="126"/>
      <c r="BF210" s="222">
        <f t="shared" si="100"/>
        <v>0</v>
      </c>
      <c r="BG210" s="140">
        <f t="shared" si="101"/>
        <v>0</v>
      </c>
      <c r="BH210" s="132"/>
      <c r="BI210" s="140">
        <f t="shared" si="102"/>
        <v>0</v>
      </c>
      <c r="BJ210" s="141"/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30">
        <f t="shared" si="103"/>
        <v>0</v>
      </c>
      <c r="BX210" s="132"/>
    </row>
    <row r="211" spans="1:76" ht="14.25" customHeight="1" thickBot="1" x14ac:dyDescent="0.3">
      <c r="A211" s="132"/>
      <c r="B211" s="512">
        <v>46209</v>
      </c>
      <c r="C211" s="133"/>
      <c r="D211" s="136"/>
      <c r="E211" s="135"/>
      <c r="F211" s="135"/>
      <c r="G211" s="147">
        <f t="shared" si="96"/>
        <v>0</v>
      </c>
      <c r="H211" s="144"/>
      <c r="I211" s="143"/>
      <c r="J211" s="143"/>
      <c r="K211" s="143"/>
      <c r="L211" s="143"/>
      <c r="M211" s="143"/>
      <c r="N211" s="143"/>
      <c r="O211" s="99"/>
      <c r="P211" s="143"/>
      <c r="Q211" s="143"/>
      <c r="R211" s="143"/>
      <c r="S211" s="143"/>
      <c r="T211" s="143"/>
      <c r="U211" s="103">
        <f t="shared" si="97"/>
        <v>0</v>
      </c>
      <c r="V211" s="136"/>
      <c r="W211" s="136"/>
      <c r="X211" s="136"/>
      <c r="Y211" s="99"/>
      <c r="Z211" s="99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03">
        <f t="shared" si="98"/>
        <v>0</v>
      </c>
      <c r="AK211" s="136"/>
      <c r="AL211" s="136"/>
      <c r="AM211" s="136"/>
      <c r="AN211" s="105">
        <f t="shared" si="99"/>
        <v>0</v>
      </c>
      <c r="AO211" s="143"/>
      <c r="AP211" s="143"/>
      <c r="AQ211" s="143"/>
      <c r="AR211" s="143"/>
      <c r="AS211" s="146"/>
      <c r="AT211" s="224">
        <f t="shared" si="104"/>
        <v>0</v>
      </c>
      <c r="AU211" s="433"/>
      <c r="AV211" s="433"/>
      <c r="AW211" s="433"/>
      <c r="AX211" s="433"/>
      <c r="AY211" s="433"/>
      <c r="AZ211" s="428"/>
      <c r="BA211" s="433"/>
      <c r="BB211" s="127"/>
      <c r="BC211" s="127"/>
      <c r="BD211" s="127"/>
      <c r="BE211" s="126"/>
      <c r="BF211" s="222">
        <f t="shared" si="100"/>
        <v>0</v>
      </c>
      <c r="BG211" s="140">
        <f t="shared" si="101"/>
        <v>0</v>
      </c>
      <c r="BH211" s="132"/>
      <c r="BI211" s="140">
        <f t="shared" si="102"/>
        <v>0</v>
      </c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30">
        <f t="shared" si="103"/>
        <v>0</v>
      </c>
      <c r="BX211" s="132"/>
    </row>
    <row r="212" spans="1:76" ht="14.25" customHeight="1" thickBot="1" x14ac:dyDescent="0.3">
      <c r="A212" s="132"/>
      <c r="B212" s="512">
        <v>46210</v>
      </c>
      <c r="C212" s="133"/>
      <c r="D212" s="136"/>
      <c r="E212" s="135"/>
      <c r="F212" s="135"/>
      <c r="G212" s="147">
        <f t="shared" si="96"/>
        <v>0</v>
      </c>
      <c r="H212" s="144"/>
      <c r="I212" s="143"/>
      <c r="J212" s="143"/>
      <c r="K212" s="143"/>
      <c r="L212" s="143"/>
      <c r="M212" s="143"/>
      <c r="N212" s="143"/>
      <c r="O212" s="99"/>
      <c r="P212" s="143"/>
      <c r="Q212" s="143"/>
      <c r="R212" s="143"/>
      <c r="S212" s="143"/>
      <c r="T212" s="143"/>
      <c r="U212" s="103">
        <f t="shared" si="97"/>
        <v>0</v>
      </c>
      <c r="V212" s="136"/>
      <c r="W212" s="136"/>
      <c r="X212" s="136"/>
      <c r="Y212" s="99"/>
      <c r="Z212" s="99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03">
        <f t="shared" si="98"/>
        <v>0</v>
      </c>
      <c r="AK212" s="136"/>
      <c r="AL212" s="136"/>
      <c r="AM212" s="136"/>
      <c r="AN212" s="105">
        <f t="shared" si="99"/>
        <v>0</v>
      </c>
      <c r="AO212" s="143"/>
      <c r="AP212" s="143"/>
      <c r="AQ212" s="143"/>
      <c r="AR212" s="143"/>
      <c r="AS212" s="146"/>
      <c r="AT212" s="224">
        <f t="shared" si="104"/>
        <v>0</v>
      </c>
      <c r="AU212" s="433"/>
      <c r="AV212" s="433"/>
      <c r="AW212" s="433"/>
      <c r="AX212" s="433"/>
      <c r="AY212" s="433"/>
      <c r="AZ212" s="428"/>
      <c r="BA212" s="433"/>
      <c r="BB212" s="127"/>
      <c r="BC212" s="127"/>
      <c r="BD212" s="127"/>
      <c r="BE212" s="126"/>
      <c r="BF212" s="222">
        <f t="shared" si="100"/>
        <v>0</v>
      </c>
      <c r="BG212" s="140">
        <f t="shared" si="101"/>
        <v>0</v>
      </c>
      <c r="BH212" s="132"/>
      <c r="BI212" s="140">
        <f t="shared" si="102"/>
        <v>0</v>
      </c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30">
        <f t="shared" si="103"/>
        <v>0</v>
      </c>
      <c r="BX212" s="132"/>
    </row>
    <row r="213" spans="1:76" ht="14.25" customHeight="1" thickBot="1" x14ac:dyDescent="0.3">
      <c r="A213" s="132"/>
      <c r="B213" s="512">
        <v>46211</v>
      </c>
      <c r="C213" s="133"/>
      <c r="D213" s="136"/>
      <c r="E213" s="135"/>
      <c r="F213" s="135"/>
      <c r="G213" s="147">
        <f t="shared" si="96"/>
        <v>0</v>
      </c>
      <c r="H213" s="144"/>
      <c r="I213" s="143"/>
      <c r="J213" s="143"/>
      <c r="K213" s="143"/>
      <c r="L213" s="143"/>
      <c r="M213" s="143"/>
      <c r="N213" s="143"/>
      <c r="O213" s="99"/>
      <c r="P213" s="143"/>
      <c r="Q213" s="143"/>
      <c r="R213" s="143"/>
      <c r="S213" s="143"/>
      <c r="T213" s="143"/>
      <c r="U213" s="103">
        <f t="shared" si="97"/>
        <v>0</v>
      </c>
      <c r="V213" s="133"/>
      <c r="W213" s="133"/>
      <c r="X213" s="136"/>
      <c r="Y213" s="99"/>
      <c r="Z213" s="99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03">
        <f t="shared" si="98"/>
        <v>0</v>
      </c>
      <c r="AK213" s="136"/>
      <c r="AL213" s="136"/>
      <c r="AM213" s="136"/>
      <c r="AN213" s="105">
        <f t="shared" si="99"/>
        <v>0</v>
      </c>
      <c r="AO213" s="143"/>
      <c r="AP213" s="143"/>
      <c r="AQ213" s="143"/>
      <c r="AR213" s="143"/>
      <c r="AS213" s="146"/>
      <c r="AT213" s="224">
        <f t="shared" si="104"/>
        <v>0</v>
      </c>
      <c r="AU213" s="433"/>
      <c r="AV213" s="433"/>
      <c r="AW213" s="433"/>
      <c r="AX213" s="433"/>
      <c r="AY213" s="433"/>
      <c r="AZ213" s="428"/>
      <c r="BA213" s="433"/>
      <c r="BB213" s="127"/>
      <c r="BC213" s="127"/>
      <c r="BD213" s="127"/>
      <c r="BE213" s="126"/>
      <c r="BF213" s="222">
        <f t="shared" si="100"/>
        <v>0</v>
      </c>
      <c r="BG213" s="140">
        <f t="shared" si="101"/>
        <v>0</v>
      </c>
      <c r="BH213" s="132"/>
      <c r="BI213" s="140">
        <f t="shared" si="102"/>
        <v>0</v>
      </c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30">
        <f t="shared" si="103"/>
        <v>0</v>
      </c>
      <c r="BX213" s="132"/>
    </row>
    <row r="214" spans="1:76" ht="14.25" customHeight="1" thickBot="1" x14ac:dyDescent="0.3">
      <c r="A214" s="132"/>
      <c r="B214" s="512">
        <v>46212</v>
      </c>
      <c r="C214" s="133"/>
      <c r="D214" s="136"/>
      <c r="E214" s="135"/>
      <c r="F214" s="135"/>
      <c r="G214" s="147">
        <f t="shared" si="96"/>
        <v>0</v>
      </c>
      <c r="H214" s="144"/>
      <c r="I214" s="143"/>
      <c r="J214" s="143"/>
      <c r="K214" s="143"/>
      <c r="L214" s="143"/>
      <c r="M214" s="143"/>
      <c r="N214" s="143"/>
      <c r="O214" s="99"/>
      <c r="P214" s="143"/>
      <c r="Q214" s="143"/>
      <c r="R214" s="143"/>
      <c r="S214" s="143"/>
      <c r="T214" s="143"/>
      <c r="U214" s="103">
        <f t="shared" si="97"/>
        <v>0</v>
      </c>
      <c r="V214" s="136"/>
      <c r="W214" s="136"/>
      <c r="X214" s="136"/>
      <c r="Y214" s="99"/>
      <c r="Z214" s="99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03">
        <f t="shared" si="98"/>
        <v>0</v>
      </c>
      <c r="AK214" s="136"/>
      <c r="AL214" s="136"/>
      <c r="AM214" s="136"/>
      <c r="AN214" s="105">
        <f t="shared" si="99"/>
        <v>0</v>
      </c>
      <c r="AO214" s="143"/>
      <c r="AP214" s="143"/>
      <c r="AQ214" s="143"/>
      <c r="AR214" s="143"/>
      <c r="AS214" s="146"/>
      <c r="AT214" s="224">
        <f t="shared" si="104"/>
        <v>0</v>
      </c>
      <c r="AU214" s="433"/>
      <c r="AV214" s="433"/>
      <c r="AW214" s="433"/>
      <c r="AX214" s="433"/>
      <c r="AY214" s="433"/>
      <c r="AZ214" s="428"/>
      <c r="BA214" s="433"/>
      <c r="BB214" s="127"/>
      <c r="BC214" s="127"/>
      <c r="BD214" s="127"/>
      <c r="BE214" s="126"/>
      <c r="BF214" s="222">
        <f t="shared" si="100"/>
        <v>0</v>
      </c>
      <c r="BG214" s="140">
        <f t="shared" si="101"/>
        <v>0</v>
      </c>
      <c r="BH214" s="132"/>
      <c r="BI214" s="140">
        <f t="shared" si="102"/>
        <v>0</v>
      </c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30">
        <f t="shared" si="103"/>
        <v>0</v>
      </c>
      <c r="BX214" s="132"/>
    </row>
    <row r="215" spans="1:76" ht="14.25" customHeight="1" thickBot="1" x14ac:dyDescent="0.3">
      <c r="A215" s="132"/>
      <c r="B215" s="512">
        <v>46213</v>
      </c>
      <c r="C215" s="133"/>
      <c r="D215" s="136"/>
      <c r="E215" s="135"/>
      <c r="F215" s="135"/>
      <c r="G215" s="147">
        <f t="shared" si="96"/>
        <v>0</v>
      </c>
      <c r="H215" s="144"/>
      <c r="I215" s="143"/>
      <c r="J215" s="143"/>
      <c r="K215" s="143"/>
      <c r="L215" s="143"/>
      <c r="M215" s="143"/>
      <c r="N215" s="143"/>
      <c r="O215" s="99"/>
      <c r="P215" s="143"/>
      <c r="Q215" s="143"/>
      <c r="R215" s="143"/>
      <c r="S215" s="143"/>
      <c r="T215" s="143"/>
      <c r="U215" s="103">
        <f t="shared" si="97"/>
        <v>0</v>
      </c>
      <c r="V215" s="136"/>
      <c r="W215" s="136"/>
      <c r="X215" s="136"/>
      <c r="Y215" s="99"/>
      <c r="Z215" s="99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03">
        <f t="shared" si="98"/>
        <v>0</v>
      </c>
      <c r="AK215" s="136"/>
      <c r="AL215" s="136"/>
      <c r="AM215" s="136"/>
      <c r="AN215" s="105">
        <f t="shared" si="99"/>
        <v>0</v>
      </c>
      <c r="AO215" s="143"/>
      <c r="AP215" s="143"/>
      <c r="AQ215" s="143"/>
      <c r="AR215" s="143"/>
      <c r="AS215" s="146"/>
      <c r="AT215" s="224">
        <f t="shared" si="104"/>
        <v>0</v>
      </c>
      <c r="AU215" s="433"/>
      <c r="AV215" s="433"/>
      <c r="AW215" s="433"/>
      <c r="AX215" s="433"/>
      <c r="AY215" s="433"/>
      <c r="AZ215" s="428"/>
      <c r="BA215" s="433"/>
      <c r="BB215" s="127"/>
      <c r="BC215" s="127"/>
      <c r="BD215" s="127"/>
      <c r="BE215" s="126"/>
      <c r="BF215" s="222">
        <f t="shared" si="100"/>
        <v>0</v>
      </c>
      <c r="BG215" s="140">
        <f t="shared" si="101"/>
        <v>0</v>
      </c>
      <c r="BH215" s="132"/>
      <c r="BI215" s="140">
        <f t="shared" si="102"/>
        <v>0</v>
      </c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30">
        <f t="shared" si="103"/>
        <v>0</v>
      </c>
      <c r="BX215" s="132"/>
    </row>
    <row r="216" spans="1:76" ht="14.25" customHeight="1" thickBot="1" x14ac:dyDescent="0.3">
      <c r="A216" s="132"/>
      <c r="B216" s="512">
        <v>46214</v>
      </c>
      <c r="C216" s="133"/>
      <c r="D216" s="136"/>
      <c r="E216" s="135"/>
      <c r="F216" s="135"/>
      <c r="G216" s="147">
        <f t="shared" si="96"/>
        <v>0</v>
      </c>
      <c r="H216" s="144"/>
      <c r="I216" s="143"/>
      <c r="J216" s="143"/>
      <c r="K216" s="143"/>
      <c r="L216" s="143"/>
      <c r="M216" s="143"/>
      <c r="N216" s="143"/>
      <c r="O216" s="99"/>
      <c r="P216" s="143"/>
      <c r="Q216" s="143"/>
      <c r="R216" s="143"/>
      <c r="S216" s="143"/>
      <c r="T216" s="143"/>
      <c r="U216" s="103">
        <f t="shared" si="97"/>
        <v>0</v>
      </c>
      <c r="V216" s="133"/>
      <c r="W216" s="133"/>
      <c r="X216" s="136"/>
      <c r="Y216" s="99"/>
      <c r="Z216" s="99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03">
        <f t="shared" si="98"/>
        <v>0</v>
      </c>
      <c r="AK216" s="136"/>
      <c r="AL216" s="136"/>
      <c r="AM216" s="136"/>
      <c r="AN216" s="105">
        <f t="shared" si="99"/>
        <v>0</v>
      </c>
      <c r="AO216" s="143"/>
      <c r="AP216" s="143"/>
      <c r="AQ216" s="143"/>
      <c r="AR216" s="143"/>
      <c r="AS216" s="146"/>
      <c r="AT216" s="224">
        <f t="shared" si="104"/>
        <v>0</v>
      </c>
      <c r="AU216" s="433"/>
      <c r="AV216" s="433"/>
      <c r="AW216" s="433"/>
      <c r="AX216" s="433"/>
      <c r="AY216" s="433"/>
      <c r="AZ216" s="428"/>
      <c r="BA216" s="433"/>
      <c r="BB216" s="127"/>
      <c r="BC216" s="127"/>
      <c r="BD216" s="127"/>
      <c r="BE216" s="126"/>
      <c r="BF216" s="222">
        <f t="shared" si="100"/>
        <v>0</v>
      </c>
      <c r="BG216" s="140">
        <f t="shared" si="101"/>
        <v>0</v>
      </c>
      <c r="BH216" s="132"/>
      <c r="BI216" s="140">
        <f t="shared" si="102"/>
        <v>0</v>
      </c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30">
        <f t="shared" si="103"/>
        <v>0</v>
      </c>
      <c r="BX216" s="132"/>
    </row>
    <row r="217" spans="1:76" ht="14.25" customHeight="1" thickBot="1" x14ac:dyDescent="0.3">
      <c r="A217" s="132"/>
      <c r="B217" s="512">
        <v>46215</v>
      </c>
      <c r="C217" s="133"/>
      <c r="D217" s="136"/>
      <c r="E217" s="135"/>
      <c r="F217" s="135"/>
      <c r="G217" s="147">
        <f t="shared" si="96"/>
        <v>0</v>
      </c>
      <c r="H217" s="144"/>
      <c r="I217" s="143"/>
      <c r="J217" s="143"/>
      <c r="K217" s="143"/>
      <c r="L217" s="143"/>
      <c r="M217" s="143"/>
      <c r="N217" s="143"/>
      <c r="O217" s="99"/>
      <c r="P217" s="143"/>
      <c r="Q217" s="143"/>
      <c r="R217" s="143"/>
      <c r="S217" s="143"/>
      <c r="T217" s="143"/>
      <c r="U217" s="103">
        <f t="shared" si="97"/>
        <v>0</v>
      </c>
      <c r="V217" s="136"/>
      <c r="W217" s="136"/>
      <c r="X217" s="136"/>
      <c r="Y217" s="99"/>
      <c r="Z217" s="99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03">
        <f t="shared" si="98"/>
        <v>0</v>
      </c>
      <c r="AK217" s="136"/>
      <c r="AL217" s="136"/>
      <c r="AM217" s="136"/>
      <c r="AN217" s="105">
        <f t="shared" si="99"/>
        <v>0</v>
      </c>
      <c r="AO217" s="143"/>
      <c r="AP217" s="143"/>
      <c r="AQ217" s="143"/>
      <c r="AR217" s="143"/>
      <c r="AS217" s="146"/>
      <c r="AT217" s="224">
        <f t="shared" si="104"/>
        <v>0</v>
      </c>
      <c r="AU217" s="433"/>
      <c r="AV217" s="433"/>
      <c r="AW217" s="433"/>
      <c r="AX217" s="433"/>
      <c r="AY217" s="433"/>
      <c r="AZ217" s="428"/>
      <c r="BA217" s="433"/>
      <c r="BB217" s="127"/>
      <c r="BC217" s="127"/>
      <c r="BD217" s="127"/>
      <c r="BE217" s="126"/>
      <c r="BF217" s="222">
        <f t="shared" si="100"/>
        <v>0</v>
      </c>
      <c r="BG217" s="140">
        <f t="shared" si="101"/>
        <v>0</v>
      </c>
      <c r="BH217" s="132"/>
      <c r="BI217" s="140">
        <f t="shared" si="102"/>
        <v>0</v>
      </c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30">
        <f t="shared" si="103"/>
        <v>0</v>
      </c>
      <c r="BX217" s="132"/>
    </row>
    <row r="218" spans="1:76" ht="14.25" customHeight="1" thickBot="1" x14ac:dyDescent="0.3">
      <c r="A218" s="132"/>
      <c r="B218" s="512">
        <v>46216</v>
      </c>
      <c r="C218" s="133"/>
      <c r="D218" s="136"/>
      <c r="E218" s="135"/>
      <c r="F218" s="135"/>
      <c r="G218" s="147">
        <f t="shared" si="96"/>
        <v>0</v>
      </c>
      <c r="H218" s="144"/>
      <c r="I218" s="143"/>
      <c r="J218" s="143"/>
      <c r="K218" s="143"/>
      <c r="L218" s="143"/>
      <c r="M218" s="143"/>
      <c r="N218" s="143"/>
      <c r="O218" s="99"/>
      <c r="P218" s="143"/>
      <c r="Q218" s="143"/>
      <c r="R218" s="143"/>
      <c r="S218" s="143"/>
      <c r="T218" s="143"/>
      <c r="U218" s="103">
        <f t="shared" si="97"/>
        <v>0</v>
      </c>
      <c r="V218" s="136"/>
      <c r="W218" s="136"/>
      <c r="X218" s="136"/>
      <c r="Y218" s="99"/>
      <c r="Z218" s="99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03">
        <f t="shared" si="98"/>
        <v>0</v>
      </c>
      <c r="AK218" s="136"/>
      <c r="AL218" s="136"/>
      <c r="AM218" s="136"/>
      <c r="AN218" s="105">
        <f t="shared" si="99"/>
        <v>0</v>
      </c>
      <c r="AO218" s="143"/>
      <c r="AP218" s="143"/>
      <c r="AQ218" s="143"/>
      <c r="AR218" s="143"/>
      <c r="AS218" s="146"/>
      <c r="AT218" s="224">
        <f t="shared" si="104"/>
        <v>0</v>
      </c>
      <c r="AU218" s="433"/>
      <c r="AV218" s="433"/>
      <c r="AW218" s="433"/>
      <c r="AX218" s="433"/>
      <c r="AY218" s="433"/>
      <c r="AZ218" s="428"/>
      <c r="BA218" s="433"/>
      <c r="BB218" s="127"/>
      <c r="BC218" s="127"/>
      <c r="BD218" s="127"/>
      <c r="BE218" s="126"/>
      <c r="BF218" s="222">
        <f t="shared" si="100"/>
        <v>0</v>
      </c>
      <c r="BG218" s="140">
        <f t="shared" si="101"/>
        <v>0</v>
      </c>
      <c r="BH218" s="132"/>
      <c r="BI218" s="140">
        <f t="shared" si="102"/>
        <v>0</v>
      </c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30">
        <f t="shared" si="103"/>
        <v>0</v>
      </c>
      <c r="BX218" s="132"/>
    </row>
    <row r="219" spans="1:76" ht="14.25" customHeight="1" thickBot="1" x14ac:dyDescent="0.3">
      <c r="A219" s="132"/>
      <c r="B219" s="512">
        <v>46217</v>
      </c>
      <c r="C219" s="133"/>
      <c r="D219" s="136"/>
      <c r="E219" s="135"/>
      <c r="F219" s="135"/>
      <c r="G219" s="147">
        <f t="shared" si="96"/>
        <v>0</v>
      </c>
      <c r="H219" s="144"/>
      <c r="I219" s="143"/>
      <c r="J219" s="143"/>
      <c r="K219" s="143"/>
      <c r="L219" s="143"/>
      <c r="M219" s="143"/>
      <c r="N219" s="143"/>
      <c r="O219" s="99"/>
      <c r="P219" s="143"/>
      <c r="Q219" s="143"/>
      <c r="R219" s="143"/>
      <c r="S219" s="143"/>
      <c r="T219" s="143"/>
      <c r="U219" s="103">
        <f t="shared" si="97"/>
        <v>0</v>
      </c>
      <c r="V219" s="136"/>
      <c r="W219" s="136"/>
      <c r="X219" s="136"/>
      <c r="Y219" s="99"/>
      <c r="Z219" s="99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03">
        <f t="shared" si="98"/>
        <v>0</v>
      </c>
      <c r="AK219" s="136"/>
      <c r="AL219" s="136"/>
      <c r="AM219" s="136"/>
      <c r="AN219" s="105">
        <f t="shared" si="99"/>
        <v>0</v>
      </c>
      <c r="AO219" s="143"/>
      <c r="AP219" s="143"/>
      <c r="AQ219" s="143"/>
      <c r="AR219" s="143"/>
      <c r="AS219" s="146"/>
      <c r="AT219" s="224">
        <f t="shared" si="104"/>
        <v>0</v>
      </c>
      <c r="AU219" s="433"/>
      <c r="AV219" s="433"/>
      <c r="AW219" s="433"/>
      <c r="AX219" s="433"/>
      <c r="AY219" s="433"/>
      <c r="AZ219" s="428"/>
      <c r="BA219" s="433"/>
      <c r="BB219" s="127"/>
      <c r="BC219" s="127"/>
      <c r="BD219" s="127"/>
      <c r="BE219" s="126"/>
      <c r="BF219" s="222">
        <f t="shared" si="100"/>
        <v>0</v>
      </c>
      <c r="BG219" s="140">
        <f t="shared" si="101"/>
        <v>0</v>
      </c>
      <c r="BH219" s="132"/>
      <c r="BI219" s="140">
        <f t="shared" si="102"/>
        <v>0</v>
      </c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30">
        <f t="shared" si="103"/>
        <v>0</v>
      </c>
      <c r="BX219" s="132"/>
    </row>
    <row r="220" spans="1:76" ht="14.25" customHeight="1" thickBot="1" x14ac:dyDescent="0.3">
      <c r="A220" s="132"/>
      <c r="B220" s="512">
        <v>46218</v>
      </c>
      <c r="C220" s="133"/>
      <c r="D220" s="136"/>
      <c r="E220" s="135"/>
      <c r="F220" s="135"/>
      <c r="G220" s="147">
        <f t="shared" si="96"/>
        <v>0</v>
      </c>
      <c r="H220" s="144"/>
      <c r="I220" s="143"/>
      <c r="J220" s="143"/>
      <c r="K220" s="143"/>
      <c r="L220" s="143"/>
      <c r="M220" s="143"/>
      <c r="N220" s="143"/>
      <c r="O220" s="99"/>
      <c r="P220" s="143"/>
      <c r="Q220" s="143"/>
      <c r="R220" s="143"/>
      <c r="S220" s="143"/>
      <c r="T220" s="143"/>
      <c r="U220" s="103">
        <f t="shared" si="97"/>
        <v>0</v>
      </c>
      <c r="V220" s="133"/>
      <c r="W220" s="133"/>
      <c r="X220" s="136"/>
      <c r="Y220" s="99"/>
      <c r="Z220" s="99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03">
        <f t="shared" si="98"/>
        <v>0</v>
      </c>
      <c r="AK220" s="136"/>
      <c r="AL220" s="136"/>
      <c r="AM220" s="136"/>
      <c r="AN220" s="105">
        <f t="shared" si="99"/>
        <v>0</v>
      </c>
      <c r="AO220" s="143"/>
      <c r="AP220" s="143"/>
      <c r="AQ220" s="143"/>
      <c r="AR220" s="143"/>
      <c r="AS220" s="146"/>
      <c r="AT220" s="224">
        <f t="shared" si="104"/>
        <v>0</v>
      </c>
      <c r="AU220" s="433"/>
      <c r="AV220" s="433"/>
      <c r="AW220" s="433"/>
      <c r="AX220" s="433"/>
      <c r="AY220" s="433"/>
      <c r="AZ220" s="428"/>
      <c r="BA220" s="433"/>
      <c r="BB220" s="127"/>
      <c r="BC220" s="127"/>
      <c r="BD220" s="127"/>
      <c r="BE220" s="126"/>
      <c r="BF220" s="222">
        <f t="shared" si="100"/>
        <v>0</v>
      </c>
      <c r="BG220" s="140">
        <f t="shared" si="101"/>
        <v>0</v>
      </c>
      <c r="BH220" s="132"/>
      <c r="BI220" s="140">
        <f t="shared" si="102"/>
        <v>0</v>
      </c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30">
        <f t="shared" si="103"/>
        <v>0</v>
      </c>
      <c r="BX220" s="132"/>
    </row>
    <row r="221" spans="1:76" ht="14.25" customHeight="1" thickBot="1" x14ac:dyDescent="0.3">
      <c r="A221" s="132"/>
      <c r="B221" s="512">
        <v>46219</v>
      </c>
      <c r="C221" s="133"/>
      <c r="D221" s="136"/>
      <c r="E221" s="135"/>
      <c r="F221" s="135"/>
      <c r="G221" s="147">
        <f t="shared" si="96"/>
        <v>0</v>
      </c>
      <c r="H221" s="144"/>
      <c r="I221" s="143"/>
      <c r="J221" s="143"/>
      <c r="K221" s="143"/>
      <c r="L221" s="143"/>
      <c r="M221" s="143"/>
      <c r="N221" s="143"/>
      <c r="O221" s="99"/>
      <c r="P221" s="143"/>
      <c r="Q221" s="143"/>
      <c r="R221" s="143"/>
      <c r="S221" s="143"/>
      <c r="T221" s="143"/>
      <c r="U221" s="103">
        <f t="shared" si="97"/>
        <v>0</v>
      </c>
      <c r="V221" s="136"/>
      <c r="W221" s="136"/>
      <c r="X221" s="136"/>
      <c r="Y221" s="99"/>
      <c r="Z221" s="99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03">
        <f t="shared" si="98"/>
        <v>0</v>
      </c>
      <c r="AK221" s="136"/>
      <c r="AL221" s="136"/>
      <c r="AM221" s="136"/>
      <c r="AN221" s="105">
        <f t="shared" si="99"/>
        <v>0</v>
      </c>
      <c r="AO221" s="143"/>
      <c r="AP221" s="143"/>
      <c r="AQ221" s="143"/>
      <c r="AR221" s="143"/>
      <c r="AS221" s="146"/>
      <c r="AT221" s="224">
        <f t="shared" si="104"/>
        <v>0</v>
      </c>
      <c r="AU221" s="433"/>
      <c r="AV221" s="433"/>
      <c r="AW221" s="433"/>
      <c r="AX221" s="433"/>
      <c r="AY221" s="1176"/>
      <c r="AZ221" s="428"/>
      <c r="BA221" s="433"/>
      <c r="BB221" s="127"/>
      <c r="BC221" s="127"/>
      <c r="BD221" s="127"/>
      <c r="BE221" s="126"/>
      <c r="BF221" s="222">
        <f t="shared" si="100"/>
        <v>0</v>
      </c>
      <c r="BG221" s="140">
        <f t="shared" si="101"/>
        <v>0</v>
      </c>
      <c r="BH221" s="132"/>
      <c r="BI221" s="140">
        <f t="shared" si="102"/>
        <v>0</v>
      </c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30">
        <f t="shared" si="103"/>
        <v>0</v>
      </c>
      <c r="BX221" s="132"/>
    </row>
    <row r="222" spans="1:76" ht="14.25" customHeight="1" thickBot="1" x14ac:dyDescent="0.3">
      <c r="A222" s="132"/>
      <c r="B222" s="512">
        <v>46220</v>
      </c>
      <c r="C222" s="133"/>
      <c r="D222" s="136"/>
      <c r="E222" s="135"/>
      <c r="F222" s="135"/>
      <c r="G222" s="147">
        <f t="shared" si="96"/>
        <v>0</v>
      </c>
      <c r="H222" s="144"/>
      <c r="I222" s="143"/>
      <c r="J222" s="143"/>
      <c r="K222" s="143"/>
      <c r="L222" s="143"/>
      <c r="M222" s="143"/>
      <c r="N222" s="143"/>
      <c r="O222" s="99"/>
      <c r="P222" s="143"/>
      <c r="Q222" s="143"/>
      <c r="R222" s="143"/>
      <c r="S222" s="143"/>
      <c r="T222" s="143"/>
      <c r="U222" s="103">
        <f t="shared" si="97"/>
        <v>0</v>
      </c>
      <c r="V222" s="136"/>
      <c r="W222" s="136"/>
      <c r="X222" s="136"/>
      <c r="Y222" s="99"/>
      <c r="Z222" s="99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03">
        <f t="shared" si="98"/>
        <v>0</v>
      </c>
      <c r="AK222" s="136"/>
      <c r="AL222" s="136"/>
      <c r="AM222" s="136"/>
      <c r="AN222" s="105">
        <f t="shared" si="99"/>
        <v>0</v>
      </c>
      <c r="AO222" s="143"/>
      <c r="AP222" s="143"/>
      <c r="AQ222" s="143"/>
      <c r="AR222" s="143"/>
      <c r="AS222" s="146"/>
      <c r="AT222" s="224">
        <f t="shared" si="104"/>
        <v>0</v>
      </c>
      <c r="AU222" s="433"/>
      <c r="AV222" s="433"/>
      <c r="AW222" s="433"/>
      <c r="AX222" s="433"/>
      <c r="AY222" s="433"/>
      <c r="AZ222" s="428"/>
      <c r="BA222" s="433"/>
      <c r="BB222" s="127"/>
      <c r="BC222" s="127"/>
      <c r="BD222" s="127"/>
      <c r="BE222" s="126"/>
      <c r="BF222" s="222">
        <f t="shared" si="100"/>
        <v>0</v>
      </c>
      <c r="BG222" s="140">
        <f t="shared" si="101"/>
        <v>0</v>
      </c>
      <c r="BH222" s="132"/>
      <c r="BI222" s="140">
        <f t="shared" si="102"/>
        <v>0</v>
      </c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30">
        <f t="shared" si="103"/>
        <v>0</v>
      </c>
      <c r="BX222" s="132"/>
    </row>
    <row r="223" spans="1:76" ht="14.25" customHeight="1" thickBot="1" x14ac:dyDescent="0.3">
      <c r="A223" s="132"/>
      <c r="B223" s="512">
        <v>46221</v>
      </c>
      <c r="C223" s="133"/>
      <c r="D223" s="136"/>
      <c r="E223" s="135"/>
      <c r="F223" s="135"/>
      <c r="G223" s="147">
        <f t="shared" si="96"/>
        <v>0</v>
      </c>
      <c r="H223" s="144"/>
      <c r="I223" s="143"/>
      <c r="J223" s="143"/>
      <c r="K223" s="143"/>
      <c r="L223" s="143"/>
      <c r="M223" s="143"/>
      <c r="N223" s="143"/>
      <c r="O223" s="99"/>
      <c r="P223" s="143"/>
      <c r="Q223" s="143"/>
      <c r="R223" s="143"/>
      <c r="S223" s="143"/>
      <c r="T223" s="143"/>
      <c r="U223" s="103">
        <f t="shared" si="97"/>
        <v>0</v>
      </c>
      <c r="V223" s="133"/>
      <c r="W223" s="133"/>
      <c r="X223" s="136"/>
      <c r="Y223" s="99"/>
      <c r="Z223" s="99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03">
        <f t="shared" si="98"/>
        <v>0</v>
      </c>
      <c r="AK223" s="136"/>
      <c r="AL223" s="136"/>
      <c r="AM223" s="136"/>
      <c r="AN223" s="105">
        <f t="shared" si="99"/>
        <v>0</v>
      </c>
      <c r="AO223" s="143"/>
      <c r="AP223" s="143"/>
      <c r="AQ223" s="143"/>
      <c r="AR223" s="143"/>
      <c r="AS223" s="146"/>
      <c r="AT223" s="224">
        <f t="shared" si="104"/>
        <v>0</v>
      </c>
      <c r="AU223" s="433"/>
      <c r="AV223" s="433"/>
      <c r="AW223" s="433"/>
      <c r="AX223" s="433"/>
      <c r="AY223" s="433"/>
      <c r="AZ223" s="428"/>
      <c r="BA223" s="433"/>
      <c r="BB223" s="127"/>
      <c r="BC223" s="127"/>
      <c r="BD223" s="127"/>
      <c r="BE223" s="126"/>
      <c r="BF223" s="222">
        <f t="shared" si="100"/>
        <v>0</v>
      </c>
      <c r="BG223" s="140">
        <f t="shared" si="101"/>
        <v>0</v>
      </c>
      <c r="BH223" s="132"/>
      <c r="BI223" s="140">
        <f t="shared" si="102"/>
        <v>0</v>
      </c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30">
        <f t="shared" si="103"/>
        <v>0</v>
      </c>
      <c r="BX223" s="132"/>
    </row>
    <row r="224" spans="1:76" ht="14.25" customHeight="1" thickBot="1" x14ac:dyDescent="0.3">
      <c r="A224" s="132"/>
      <c r="B224" s="512">
        <v>46222</v>
      </c>
      <c r="C224" s="133"/>
      <c r="D224" s="136"/>
      <c r="E224" s="135"/>
      <c r="F224" s="135"/>
      <c r="G224" s="147">
        <f t="shared" si="96"/>
        <v>0</v>
      </c>
      <c r="H224" s="144"/>
      <c r="I224" s="143"/>
      <c r="J224" s="143"/>
      <c r="K224" s="143"/>
      <c r="L224" s="143"/>
      <c r="M224" s="143"/>
      <c r="N224" s="143"/>
      <c r="O224" s="99"/>
      <c r="P224" s="143"/>
      <c r="Q224" s="143"/>
      <c r="R224" s="143"/>
      <c r="S224" s="143"/>
      <c r="T224" s="143"/>
      <c r="U224" s="103">
        <f t="shared" si="97"/>
        <v>0</v>
      </c>
      <c r="V224" s="136"/>
      <c r="W224" s="136"/>
      <c r="X224" s="136"/>
      <c r="Y224" s="99"/>
      <c r="Z224" s="99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03">
        <f t="shared" si="98"/>
        <v>0</v>
      </c>
      <c r="AK224" s="136"/>
      <c r="AL224" s="136"/>
      <c r="AM224" s="136"/>
      <c r="AN224" s="105">
        <f t="shared" si="99"/>
        <v>0</v>
      </c>
      <c r="AO224" s="143"/>
      <c r="AP224" s="143"/>
      <c r="AQ224" s="143"/>
      <c r="AR224" s="143"/>
      <c r="AS224" s="146"/>
      <c r="AT224" s="224">
        <f t="shared" ref="AT224:AT230" si="105">+G224-U224-AJ224-AN224-AO224-AQ224-AR224-AS224</f>
        <v>0</v>
      </c>
      <c r="AU224" s="433"/>
      <c r="AV224" s="433"/>
      <c r="AW224" s="433"/>
      <c r="AX224" s="433"/>
      <c r="AY224" s="433"/>
      <c r="AZ224" s="428"/>
      <c r="BA224" s="433"/>
      <c r="BB224" s="127"/>
      <c r="BC224" s="127"/>
      <c r="BD224" s="127"/>
      <c r="BE224" s="126"/>
      <c r="BF224" s="222">
        <f t="shared" si="100"/>
        <v>0</v>
      </c>
      <c r="BG224" s="140">
        <f t="shared" si="101"/>
        <v>0</v>
      </c>
      <c r="BH224" s="132"/>
      <c r="BI224" s="140">
        <f t="shared" si="102"/>
        <v>0</v>
      </c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30">
        <f t="shared" si="103"/>
        <v>0</v>
      </c>
      <c r="BX224" s="132"/>
    </row>
    <row r="225" spans="1:76" ht="14.25" customHeight="1" thickBot="1" x14ac:dyDescent="0.3">
      <c r="A225" s="132"/>
      <c r="B225" s="512">
        <v>46223</v>
      </c>
      <c r="C225" s="133"/>
      <c r="D225" s="136"/>
      <c r="E225" s="135"/>
      <c r="F225" s="135"/>
      <c r="G225" s="147">
        <f t="shared" si="96"/>
        <v>0</v>
      </c>
      <c r="H225" s="144"/>
      <c r="I225" s="143"/>
      <c r="J225" s="143"/>
      <c r="K225" s="143"/>
      <c r="L225" s="143"/>
      <c r="M225" s="143"/>
      <c r="N225" s="143"/>
      <c r="O225" s="99"/>
      <c r="P225" s="143"/>
      <c r="Q225" s="143"/>
      <c r="R225" s="143"/>
      <c r="S225" s="143"/>
      <c r="T225" s="143"/>
      <c r="U225" s="103">
        <f t="shared" si="97"/>
        <v>0</v>
      </c>
      <c r="V225" s="136"/>
      <c r="W225" s="136"/>
      <c r="X225" s="136"/>
      <c r="Y225" s="99"/>
      <c r="Z225" s="99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03">
        <f t="shared" si="98"/>
        <v>0</v>
      </c>
      <c r="AK225" s="136"/>
      <c r="AL225" s="136"/>
      <c r="AM225" s="136"/>
      <c r="AN225" s="105">
        <f t="shared" si="99"/>
        <v>0</v>
      </c>
      <c r="AO225" s="143"/>
      <c r="AP225" s="143"/>
      <c r="AQ225" s="143"/>
      <c r="AR225" s="143"/>
      <c r="AS225" s="146"/>
      <c r="AT225" s="224">
        <f t="shared" si="105"/>
        <v>0</v>
      </c>
      <c r="AU225" s="433"/>
      <c r="AV225" s="433"/>
      <c r="AW225" s="433"/>
      <c r="AX225" s="433"/>
      <c r="AY225" s="433"/>
      <c r="AZ225" s="428"/>
      <c r="BA225" s="433"/>
      <c r="BB225" s="127"/>
      <c r="BC225" s="127"/>
      <c r="BD225" s="127"/>
      <c r="BE225" s="126"/>
      <c r="BF225" s="222">
        <f t="shared" si="100"/>
        <v>0</v>
      </c>
      <c r="BG225" s="140">
        <f t="shared" si="101"/>
        <v>0</v>
      </c>
      <c r="BH225" s="132"/>
      <c r="BI225" s="140">
        <f t="shared" si="102"/>
        <v>0</v>
      </c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30">
        <f t="shared" si="103"/>
        <v>0</v>
      </c>
      <c r="BX225" s="132"/>
    </row>
    <row r="226" spans="1:76" ht="14.25" customHeight="1" thickBot="1" x14ac:dyDescent="0.3">
      <c r="A226" s="132"/>
      <c r="B226" s="512">
        <v>46224</v>
      </c>
      <c r="C226" s="133"/>
      <c r="D226" s="136"/>
      <c r="E226" s="135"/>
      <c r="F226" s="135"/>
      <c r="G226" s="1178">
        <f t="shared" si="96"/>
        <v>0</v>
      </c>
      <c r="H226" s="144"/>
      <c r="I226" s="143"/>
      <c r="J226" s="143"/>
      <c r="K226" s="143"/>
      <c r="L226" s="143"/>
      <c r="M226" s="143"/>
      <c r="N226" s="143"/>
      <c r="O226" s="99"/>
      <c r="P226" s="143"/>
      <c r="Q226" s="143"/>
      <c r="R226" s="143"/>
      <c r="S226" s="143"/>
      <c r="T226" s="143"/>
      <c r="U226" s="1158">
        <f t="shared" si="97"/>
        <v>0</v>
      </c>
      <c r="V226" s="136"/>
      <c r="W226" s="136"/>
      <c r="X226" s="136"/>
      <c r="Y226" s="99"/>
      <c r="Z226" s="99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03">
        <f t="shared" si="98"/>
        <v>0</v>
      </c>
      <c r="AK226" s="136"/>
      <c r="AL226" s="136"/>
      <c r="AM226" s="136"/>
      <c r="AN226" s="1179">
        <f t="shared" si="99"/>
        <v>0</v>
      </c>
      <c r="AO226" s="143"/>
      <c r="AP226" s="143"/>
      <c r="AQ226" s="143"/>
      <c r="AR226" s="143"/>
      <c r="AS226" s="146"/>
      <c r="AT226" s="1180">
        <f t="shared" si="105"/>
        <v>0</v>
      </c>
      <c r="AU226" s="433"/>
      <c r="AV226" s="433"/>
      <c r="AW226" s="433"/>
      <c r="AX226" s="433"/>
      <c r="AY226" s="433"/>
      <c r="AZ226" s="428"/>
      <c r="BA226" s="433"/>
      <c r="BB226" s="127"/>
      <c r="BC226" s="127"/>
      <c r="BD226" s="127"/>
      <c r="BE226" s="126"/>
      <c r="BF226" s="1181">
        <f t="shared" si="100"/>
        <v>0</v>
      </c>
      <c r="BG226" s="140">
        <f t="shared" si="101"/>
        <v>0</v>
      </c>
      <c r="BH226" s="132"/>
      <c r="BI226" s="140">
        <f t="shared" si="102"/>
        <v>0</v>
      </c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635">
        <f t="shared" si="103"/>
        <v>0</v>
      </c>
      <c r="BX226" s="132"/>
    </row>
    <row r="227" spans="1:76" ht="14.25" customHeight="1" thickBot="1" x14ac:dyDescent="0.3">
      <c r="A227" s="132"/>
      <c r="B227" s="512">
        <v>46225</v>
      </c>
      <c r="C227" s="133"/>
      <c r="D227" s="136"/>
      <c r="E227" s="135"/>
      <c r="F227" s="135"/>
      <c r="G227" s="147">
        <f t="shared" si="96"/>
        <v>0</v>
      </c>
      <c r="H227" s="144"/>
      <c r="I227" s="143"/>
      <c r="J227" s="143"/>
      <c r="K227" s="143"/>
      <c r="L227" s="143"/>
      <c r="M227" s="143"/>
      <c r="N227" s="143"/>
      <c r="O227" s="99"/>
      <c r="P227" s="143"/>
      <c r="Q227" s="143"/>
      <c r="R227" s="143"/>
      <c r="S227" s="143"/>
      <c r="T227" s="143"/>
      <c r="U227" s="103">
        <f t="shared" si="97"/>
        <v>0</v>
      </c>
      <c r="V227" s="133"/>
      <c r="W227" s="133"/>
      <c r="X227" s="136"/>
      <c r="Y227" s="99"/>
      <c r="Z227" s="99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03">
        <f t="shared" si="98"/>
        <v>0</v>
      </c>
      <c r="AK227" s="136"/>
      <c r="AL227" s="136"/>
      <c r="AM227" s="136"/>
      <c r="AN227" s="105">
        <f t="shared" si="99"/>
        <v>0</v>
      </c>
      <c r="AO227" s="143"/>
      <c r="AP227" s="143"/>
      <c r="AQ227" s="143"/>
      <c r="AR227" s="143"/>
      <c r="AS227" s="146"/>
      <c r="AT227" s="224">
        <f t="shared" si="105"/>
        <v>0</v>
      </c>
      <c r="AU227" s="433"/>
      <c r="AV227" s="433"/>
      <c r="AW227" s="433"/>
      <c r="AX227" s="433"/>
      <c r="AY227" s="433"/>
      <c r="AZ227" s="428"/>
      <c r="BA227" s="433"/>
      <c r="BB227" s="127"/>
      <c r="BC227" s="127"/>
      <c r="BD227" s="127"/>
      <c r="BE227" s="126"/>
      <c r="BF227" s="222">
        <f t="shared" si="100"/>
        <v>0</v>
      </c>
      <c r="BG227" s="140">
        <f t="shared" si="101"/>
        <v>0</v>
      </c>
      <c r="BH227" s="132"/>
      <c r="BI227" s="140">
        <f t="shared" si="102"/>
        <v>0</v>
      </c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30">
        <f t="shared" si="103"/>
        <v>0</v>
      </c>
      <c r="BX227" s="132"/>
    </row>
    <row r="228" spans="1:76" ht="14.25" customHeight="1" thickBot="1" x14ac:dyDescent="0.3">
      <c r="A228" s="132"/>
      <c r="B228" s="512">
        <v>46226</v>
      </c>
      <c r="C228" s="133"/>
      <c r="D228" s="136"/>
      <c r="E228" s="135"/>
      <c r="F228" s="135"/>
      <c r="G228" s="147">
        <f t="shared" si="96"/>
        <v>0</v>
      </c>
      <c r="H228" s="144"/>
      <c r="I228" s="143"/>
      <c r="J228" s="143"/>
      <c r="K228" s="143"/>
      <c r="L228" s="143"/>
      <c r="M228" s="143"/>
      <c r="N228" s="143"/>
      <c r="O228" s="99"/>
      <c r="P228" s="143"/>
      <c r="Q228" s="143"/>
      <c r="R228" s="143"/>
      <c r="S228" s="143"/>
      <c r="T228" s="143"/>
      <c r="U228" s="103">
        <f t="shared" si="97"/>
        <v>0</v>
      </c>
      <c r="V228" s="136"/>
      <c r="W228" s="136"/>
      <c r="X228" s="136"/>
      <c r="Y228" s="99"/>
      <c r="Z228" s="99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03">
        <f t="shared" si="98"/>
        <v>0</v>
      </c>
      <c r="AK228" s="136"/>
      <c r="AL228" s="136"/>
      <c r="AM228" s="136"/>
      <c r="AN228" s="105">
        <f t="shared" si="99"/>
        <v>0</v>
      </c>
      <c r="AO228" s="143"/>
      <c r="AP228" s="143"/>
      <c r="AQ228" s="143"/>
      <c r="AR228" s="143"/>
      <c r="AS228" s="146"/>
      <c r="AT228" s="224">
        <f t="shared" si="105"/>
        <v>0</v>
      </c>
      <c r="AU228" s="433"/>
      <c r="AV228" s="433"/>
      <c r="AW228" s="433"/>
      <c r="AX228" s="433"/>
      <c r="AY228" s="433"/>
      <c r="AZ228" s="428"/>
      <c r="BA228" s="433"/>
      <c r="BB228" s="127"/>
      <c r="BC228" s="127"/>
      <c r="BD228" s="127"/>
      <c r="BE228" s="126"/>
      <c r="BF228" s="222">
        <f t="shared" si="100"/>
        <v>0</v>
      </c>
      <c r="BG228" s="140">
        <f t="shared" si="101"/>
        <v>0</v>
      </c>
      <c r="BH228" s="132"/>
      <c r="BI228" s="140">
        <f t="shared" si="102"/>
        <v>0</v>
      </c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30">
        <f t="shared" si="103"/>
        <v>0</v>
      </c>
      <c r="BX228" s="132"/>
    </row>
    <row r="229" spans="1:76" ht="14.25" customHeight="1" thickBot="1" x14ac:dyDescent="0.3">
      <c r="A229" s="132"/>
      <c r="B229" s="512">
        <v>46227</v>
      </c>
      <c r="C229" s="133"/>
      <c r="D229" s="136"/>
      <c r="E229" s="135"/>
      <c r="F229" s="135"/>
      <c r="G229" s="147">
        <f t="shared" si="96"/>
        <v>0</v>
      </c>
      <c r="H229" s="144"/>
      <c r="I229" s="143"/>
      <c r="J229" s="143"/>
      <c r="K229" s="143"/>
      <c r="L229" s="143"/>
      <c r="M229" s="143"/>
      <c r="N229" s="143"/>
      <c r="O229" s="99"/>
      <c r="P229" s="143"/>
      <c r="Q229" s="143"/>
      <c r="R229" s="143"/>
      <c r="S229" s="143"/>
      <c r="T229" s="143"/>
      <c r="U229" s="103">
        <f t="shared" si="97"/>
        <v>0</v>
      </c>
      <c r="V229" s="136"/>
      <c r="W229" s="136"/>
      <c r="X229" s="136"/>
      <c r="Y229" s="99"/>
      <c r="Z229" s="99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03">
        <f t="shared" si="98"/>
        <v>0</v>
      </c>
      <c r="AK229" s="136"/>
      <c r="AL229" s="136"/>
      <c r="AM229" s="136"/>
      <c r="AN229" s="105">
        <f t="shared" si="99"/>
        <v>0</v>
      </c>
      <c r="AO229" s="143"/>
      <c r="AP229" s="143"/>
      <c r="AQ229" s="143"/>
      <c r="AR229" s="143"/>
      <c r="AS229" s="146"/>
      <c r="AT229" s="224">
        <f t="shared" si="105"/>
        <v>0</v>
      </c>
      <c r="AU229" s="433"/>
      <c r="AV229" s="433"/>
      <c r="AW229" s="433"/>
      <c r="AX229" s="433"/>
      <c r="AY229" s="433"/>
      <c r="AZ229" s="428"/>
      <c r="BA229" s="433"/>
      <c r="BB229" s="127"/>
      <c r="BC229" s="127"/>
      <c r="BD229" s="127"/>
      <c r="BE229" s="126"/>
      <c r="BF229" s="222">
        <f t="shared" si="100"/>
        <v>0</v>
      </c>
      <c r="BG229" s="140">
        <f t="shared" si="101"/>
        <v>0</v>
      </c>
      <c r="BH229" s="132"/>
      <c r="BI229" s="140">
        <f t="shared" si="102"/>
        <v>0</v>
      </c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30">
        <f t="shared" si="103"/>
        <v>0</v>
      </c>
      <c r="BX229" s="132"/>
    </row>
    <row r="230" spans="1:76" ht="14.25" customHeight="1" thickBot="1" x14ac:dyDescent="0.3">
      <c r="A230" s="132"/>
      <c r="B230" s="512">
        <v>46228</v>
      </c>
      <c r="C230" s="133"/>
      <c r="D230" s="136"/>
      <c r="E230" s="135"/>
      <c r="F230" s="135"/>
      <c r="G230" s="147">
        <f t="shared" si="96"/>
        <v>0</v>
      </c>
      <c r="H230" s="144"/>
      <c r="I230" s="143"/>
      <c r="J230" s="143"/>
      <c r="K230" s="143"/>
      <c r="L230" s="143"/>
      <c r="M230" s="143"/>
      <c r="N230" s="143"/>
      <c r="O230" s="99"/>
      <c r="P230" s="143"/>
      <c r="Q230" s="143"/>
      <c r="R230" s="143"/>
      <c r="S230" s="143"/>
      <c r="T230" s="143"/>
      <c r="U230" s="103">
        <f t="shared" si="97"/>
        <v>0</v>
      </c>
      <c r="V230" s="133"/>
      <c r="W230" s="133"/>
      <c r="X230" s="136"/>
      <c r="Y230" s="99"/>
      <c r="Z230" s="99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03">
        <f t="shared" si="98"/>
        <v>0</v>
      </c>
      <c r="AK230" s="136"/>
      <c r="AL230" s="136"/>
      <c r="AM230" s="136"/>
      <c r="AN230" s="105">
        <f t="shared" si="99"/>
        <v>0</v>
      </c>
      <c r="AO230" s="143"/>
      <c r="AP230" s="143"/>
      <c r="AQ230" s="143"/>
      <c r="AR230" s="143"/>
      <c r="AS230" s="146"/>
      <c r="AT230" s="224">
        <f t="shared" si="105"/>
        <v>0</v>
      </c>
      <c r="AU230" s="433"/>
      <c r="AV230" s="1182"/>
      <c r="AW230" s="1183"/>
      <c r="AX230" s="1182"/>
      <c r="AY230" s="433"/>
      <c r="AZ230" s="428"/>
      <c r="BA230" s="433"/>
      <c r="BB230" s="127"/>
      <c r="BC230" s="127"/>
      <c r="BD230" s="127"/>
      <c r="BE230" s="126"/>
      <c r="BF230" s="222">
        <f t="shared" si="100"/>
        <v>0</v>
      </c>
      <c r="BG230" s="140">
        <f t="shared" si="101"/>
        <v>0</v>
      </c>
      <c r="BH230" s="132"/>
      <c r="BI230" s="140">
        <f t="shared" si="102"/>
        <v>0</v>
      </c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30">
        <f t="shared" si="103"/>
        <v>0</v>
      </c>
      <c r="BX230" s="132"/>
    </row>
    <row r="231" spans="1:76" ht="14.25" customHeight="1" thickBot="1" x14ac:dyDescent="0.3">
      <c r="A231" s="132"/>
      <c r="B231" s="512">
        <v>46229</v>
      </c>
      <c r="C231" s="133"/>
      <c r="D231" s="136"/>
      <c r="E231" s="135"/>
      <c r="F231" s="135"/>
      <c r="G231" s="147">
        <f t="shared" si="96"/>
        <v>0</v>
      </c>
      <c r="H231" s="144"/>
      <c r="I231" s="143"/>
      <c r="J231" s="143"/>
      <c r="K231" s="143"/>
      <c r="L231" s="143"/>
      <c r="M231" s="143"/>
      <c r="N231" s="143"/>
      <c r="O231" s="99"/>
      <c r="P231" s="143"/>
      <c r="Q231" s="143"/>
      <c r="R231" s="143"/>
      <c r="S231" s="143"/>
      <c r="T231" s="143"/>
      <c r="U231" s="103">
        <f t="shared" si="97"/>
        <v>0</v>
      </c>
      <c r="V231" s="136"/>
      <c r="W231" s="136"/>
      <c r="X231" s="136"/>
      <c r="Y231" s="99"/>
      <c r="Z231" s="99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03">
        <f t="shared" si="98"/>
        <v>0</v>
      </c>
      <c r="AK231" s="136"/>
      <c r="AL231" s="136"/>
      <c r="AM231" s="136"/>
      <c r="AN231" s="105">
        <f t="shared" si="99"/>
        <v>0</v>
      </c>
      <c r="AO231" s="143"/>
      <c r="AP231" s="143"/>
      <c r="AQ231" s="143"/>
      <c r="AR231" s="143"/>
      <c r="AS231" s="146"/>
      <c r="AT231" s="224">
        <f>+G231-U231-AJ231-AN231-AO231-AQ231-AR231-AS231-AP231</f>
        <v>0</v>
      </c>
      <c r="AU231" s="433"/>
      <c r="AV231" s="433"/>
      <c r="AW231" s="433"/>
      <c r="AX231" s="433"/>
      <c r="AY231" s="433"/>
      <c r="AZ231" s="428"/>
      <c r="BA231" s="433"/>
      <c r="BB231" s="127"/>
      <c r="BC231" s="127"/>
      <c r="BD231" s="127"/>
      <c r="BE231" s="126"/>
      <c r="BF231" s="222">
        <f t="shared" si="100"/>
        <v>0</v>
      </c>
      <c r="BG231" s="140">
        <f t="shared" si="101"/>
        <v>0</v>
      </c>
      <c r="BH231" s="132"/>
      <c r="BI231" s="140">
        <f t="shared" si="102"/>
        <v>0</v>
      </c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30">
        <f t="shared" si="103"/>
        <v>0</v>
      </c>
      <c r="BX231" s="132"/>
    </row>
    <row r="232" spans="1:76" ht="14.25" customHeight="1" thickBot="1" x14ac:dyDescent="0.3">
      <c r="A232" s="132"/>
      <c r="B232" s="512">
        <v>46230</v>
      </c>
      <c r="C232" s="133"/>
      <c r="D232" s="136"/>
      <c r="E232" s="135"/>
      <c r="F232" s="135"/>
      <c r="G232" s="147">
        <f t="shared" si="96"/>
        <v>0</v>
      </c>
      <c r="H232" s="144"/>
      <c r="I232" s="143"/>
      <c r="J232" s="143"/>
      <c r="K232" s="143"/>
      <c r="L232" s="143"/>
      <c r="M232" s="143"/>
      <c r="N232" s="143"/>
      <c r="O232" s="99"/>
      <c r="P232" s="143"/>
      <c r="Q232" s="143"/>
      <c r="R232" s="143"/>
      <c r="S232" s="143"/>
      <c r="T232" s="143"/>
      <c r="U232" s="103">
        <f t="shared" si="97"/>
        <v>0</v>
      </c>
      <c r="V232" s="136"/>
      <c r="W232" s="136"/>
      <c r="X232" s="136"/>
      <c r="Y232" s="99"/>
      <c r="Z232" s="99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03">
        <f t="shared" si="98"/>
        <v>0</v>
      </c>
      <c r="AK232" s="136"/>
      <c r="AL232" s="136"/>
      <c r="AM232" s="136"/>
      <c r="AN232" s="105">
        <f t="shared" si="99"/>
        <v>0</v>
      </c>
      <c r="AO232" s="143"/>
      <c r="AP232" s="143"/>
      <c r="AQ232" s="143"/>
      <c r="AR232" s="143"/>
      <c r="AS232" s="146"/>
      <c r="AT232" s="224">
        <f>+G232-U232-AJ232-AN232-AO232-AQ232-AR232-AS232</f>
        <v>0</v>
      </c>
      <c r="AU232" s="433"/>
      <c r="AV232" s="433"/>
      <c r="AW232" s="433"/>
      <c r="AX232" s="433"/>
      <c r="AY232" s="433"/>
      <c r="AZ232" s="428"/>
      <c r="BA232" s="433"/>
      <c r="BB232" s="127"/>
      <c r="BC232" s="127"/>
      <c r="BD232" s="127"/>
      <c r="BE232" s="126"/>
      <c r="BF232" s="222">
        <f t="shared" si="100"/>
        <v>0</v>
      </c>
      <c r="BG232" s="140">
        <f t="shared" si="101"/>
        <v>0</v>
      </c>
      <c r="BH232" s="132"/>
      <c r="BI232" s="140">
        <f t="shared" si="102"/>
        <v>0</v>
      </c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30">
        <f t="shared" si="103"/>
        <v>0</v>
      </c>
      <c r="BX232" s="132"/>
    </row>
    <row r="233" spans="1:76" ht="14.25" customHeight="1" thickBot="1" x14ac:dyDescent="0.3">
      <c r="A233" s="132"/>
      <c r="B233" s="512">
        <v>46231</v>
      </c>
      <c r="C233" s="133"/>
      <c r="D233" s="136"/>
      <c r="E233" s="135"/>
      <c r="F233" s="135"/>
      <c r="G233" s="147">
        <f t="shared" si="96"/>
        <v>0</v>
      </c>
      <c r="H233" s="144"/>
      <c r="I233" s="143"/>
      <c r="J233" s="143"/>
      <c r="K233" s="143"/>
      <c r="L233" s="143"/>
      <c r="M233" s="143"/>
      <c r="N233" s="143"/>
      <c r="O233" s="99"/>
      <c r="P233" s="143"/>
      <c r="Q233" s="143"/>
      <c r="R233" s="143"/>
      <c r="S233" s="143"/>
      <c r="T233" s="143"/>
      <c r="U233" s="103">
        <f t="shared" si="97"/>
        <v>0</v>
      </c>
      <c r="V233" s="136"/>
      <c r="W233" s="136"/>
      <c r="X233" s="136"/>
      <c r="Y233" s="99"/>
      <c r="Z233" s="99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03">
        <f t="shared" si="98"/>
        <v>0</v>
      </c>
      <c r="AK233" s="136"/>
      <c r="AL233" s="136"/>
      <c r="AM233" s="136"/>
      <c r="AN233" s="105">
        <f t="shared" si="99"/>
        <v>0</v>
      </c>
      <c r="AO233" s="143"/>
      <c r="AP233" s="143"/>
      <c r="AQ233" s="143"/>
      <c r="AR233" s="143"/>
      <c r="AS233" s="146"/>
      <c r="AT233" s="224">
        <f t="shared" ref="AT233:AT236" si="106">+G233-U233-AJ233-AN233-AO233-AQ233-AR233-AS233-AP233</f>
        <v>0</v>
      </c>
      <c r="AU233" s="433"/>
      <c r="AV233" s="433"/>
      <c r="AW233" s="433"/>
      <c r="AX233" s="433"/>
      <c r="AY233" s="433"/>
      <c r="AZ233" s="428"/>
      <c r="BA233" s="433"/>
      <c r="BB233" s="127"/>
      <c r="BC233" s="127"/>
      <c r="BD233" s="127"/>
      <c r="BE233" s="126"/>
      <c r="BF233" s="222">
        <f t="shared" si="100"/>
        <v>0</v>
      </c>
      <c r="BG233" s="140">
        <f t="shared" si="101"/>
        <v>0</v>
      </c>
      <c r="BH233" s="132"/>
      <c r="BI233" s="140">
        <f t="shared" si="102"/>
        <v>0</v>
      </c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30">
        <f t="shared" si="103"/>
        <v>0</v>
      </c>
      <c r="BX233" s="132"/>
    </row>
    <row r="234" spans="1:76" ht="14.25" customHeight="1" thickBot="1" x14ac:dyDescent="0.3">
      <c r="A234" s="132"/>
      <c r="B234" s="512">
        <v>46232</v>
      </c>
      <c r="C234" s="133"/>
      <c r="D234" s="136"/>
      <c r="E234" s="135"/>
      <c r="F234" s="135"/>
      <c r="G234" s="147">
        <f t="shared" si="96"/>
        <v>0</v>
      </c>
      <c r="H234" s="144"/>
      <c r="I234" s="143"/>
      <c r="J234" s="143"/>
      <c r="K234" s="143"/>
      <c r="L234" s="143"/>
      <c r="M234" s="143"/>
      <c r="N234" s="143"/>
      <c r="O234" s="99"/>
      <c r="P234" s="143"/>
      <c r="Q234" s="143"/>
      <c r="R234" s="143"/>
      <c r="S234" s="143"/>
      <c r="T234" s="143"/>
      <c r="U234" s="103">
        <f t="shared" si="97"/>
        <v>0</v>
      </c>
      <c r="V234" s="133"/>
      <c r="W234" s="133"/>
      <c r="X234" s="136"/>
      <c r="Y234" s="99"/>
      <c r="Z234" s="99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03">
        <f t="shared" si="98"/>
        <v>0</v>
      </c>
      <c r="AK234" s="136"/>
      <c r="AL234" s="136"/>
      <c r="AM234" s="136"/>
      <c r="AN234" s="105">
        <f t="shared" si="99"/>
        <v>0</v>
      </c>
      <c r="AO234" s="143"/>
      <c r="AP234" s="143"/>
      <c r="AQ234" s="143"/>
      <c r="AR234" s="143"/>
      <c r="AS234" s="146"/>
      <c r="AT234" s="224">
        <f t="shared" si="106"/>
        <v>0</v>
      </c>
      <c r="AU234" s="433"/>
      <c r="AV234" s="433"/>
      <c r="AW234" s="433"/>
      <c r="AX234" s="433"/>
      <c r="AY234" s="433"/>
      <c r="AZ234" s="428"/>
      <c r="BA234" s="433"/>
      <c r="BB234" s="127"/>
      <c r="BC234" s="127"/>
      <c r="BD234" s="127"/>
      <c r="BE234" s="126"/>
      <c r="BF234" s="222">
        <f t="shared" si="100"/>
        <v>0</v>
      </c>
      <c r="BG234" s="140">
        <f t="shared" si="101"/>
        <v>0</v>
      </c>
      <c r="BH234" s="132"/>
      <c r="BI234" s="140">
        <f t="shared" si="102"/>
        <v>0</v>
      </c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30">
        <f t="shared" si="103"/>
        <v>0</v>
      </c>
      <c r="BX234" s="132"/>
    </row>
    <row r="235" spans="1:76" ht="14.25" customHeight="1" thickBot="1" x14ac:dyDescent="0.3">
      <c r="A235" s="132"/>
      <c r="B235" s="512">
        <v>46233</v>
      </c>
      <c r="C235" s="133"/>
      <c r="D235" s="136"/>
      <c r="E235" s="135"/>
      <c r="F235" s="135"/>
      <c r="G235" s="147">
        <f t="shared" si="96"/>
        <v>0</v>
      </c>
      <c r="H235" s="144"/>
      <c r="I235" s="143"/>
      <c r="J235" s="143"/>
      <c r="K235" s="143"/>
      <c r="L235" s="143"/>
      <c r="M235" s="143"/>
      <c r="N235" s="143"/>
      <c r="O235" s="99"/>
      <c r="P235" s="143"/>
      <c r="Q235" s="143"/>
      <c r="R235" s="143"/>
      <c r="S235" s="143"/>
      <c r="T235" s="143"/>
      <c r="U235" s="103">
        <f t="shared" si="97"/>
        <v>0</v>
      </c>
      <c r="V235" s="136"/>
      <c r="W235" s="136"/>
      <c r="X235" s="136"/>
      <c r="Y235" s="99"/>
      <c r="Z235" s="99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03">
        <f t="shared" si="98"/>
        <v>0</v>
      </c>
      <c r="AK235" s="136"/>
      <c r="AL235" s="136"/>
      <c r="AM235" s="136"/>
      <c r="AN235" s="105">
        <f t="shared" si="99"/>
        <v>0</v>
      </c>
      <c r="AO235" s="143"/>
      <c r="AP235" s="143"/>
      <c r="AQ235" s="143"/>
      <c r="AR235" s="143"/>
      <c r="AS235" s="146"/>
      <c r="AT235" s="224">
        <f t="shared" si="106"/>
        <v>0</v>
      </c>
      <c r="AU235" s="433"/>
      <c r="AV235" s="433"/>
      <c r="AW235" s="433"/>
      <c r="AX235" s="433"/>
      <c r="AY235" s="433"/>
      <c r="AZ235" s="428"/>
      <c r="BA235" s="433"/>
      <c r="BB235" s="127"/>
      <c r="BC235" s="127"/>
      <c r="BD235" s="127"/>
      <c r="BE235" s="126"/>
      <c r="BF235" s="222">
        <f t="shared" si="100"/>
        <v>0</v>
      </c>
      <c r="BG235" s="140">
        <f t="shared" si="101"/>
        <v>0</v>
      </c>
      <c r="BH235" s="132"/>
      <c r="BI235" s="140">
        <f t="shared" si="102"/>
        <v>0</v>
      </c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30">
        <f t="shared" si="103"/>
        <v>0</v>
      </c>
      <c r="BX235" s="132"/>
    </row>
    <row r="236" spans="1:76" ht="14.25" customHeight="1" thickBot="1" x14ac:dyDescent="0.3">
      <c r="A236" s="132"/>
      <c r="B236" s="512">
        <v>46234</v>
      </c>
      <c r="C236" s="153"/>
      <c r="D236" s="159"/>
      <c r="E236" s="156"/>
      <c r="F236" s="156"/>
      <c r="G236" s="147">
        <f t="shared" si="96"/>
        <v>0</v>
      </c>
      <c r="H236" s="612"/>
      <c r="I236" s="157"/>
      <c r="J236" s="157"/>
      <c r="K236" s="157"/>
      <c r="L236" s="157"/>
      <c r="M236" s="157"/>
      <c r="N236" s="157"/>
      <c r="O236" s="657"/>
      <c r="P236" s="157"/>
      <c r="Q236" s="157"/>
      <c r="R236" s="157"/>
      <c r="S236" s="157"/>
      <c r="T236" s="157"/>
      <c r="U236" s="103">
        <f t="shared" si="97"/>
        <v>0</v>
      </c>
      <c r="V236" s="159"/>
      <c r="W236" s="159"/>
      <c r="X236" s="159"/>
      <c r="Y236" s="657"/>
      <c r="Z236" s="6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03">
        <f t="shared" si="98"/>
        <v>0</v>
      </c>
      <c r="AK236" s="159"/>
      <c r="AL236" s="159"/>
      <c r="AM236" s="159"/>
      <c r="AN236" s="105">
        <f t="shared" si="99"/>
        <v>0</v>
      </c>
      <c r="AO236" s="157"/>
      <c r="AP236" s="157"/>
      <c r="AQ236" s="157"/>
      <c r="AR236" s="157"/>
      <c r="AS236" s="160"/>
      <c r="AT236" s="224">
        <f t="shared" si="106"/>
        <v>0</v>
      </c>
      <c r="AU236" s="435"/>
      <c r="AV236" s="435"/>
      <c r="AW236" s="435"/>
      <c r="AX236" s="435"/>
      <c r="AY236" s="435"/>
      <c r="AZ236" s="428"/>
      <c r="BA236" s="435"/>
      <c r="BB236" s="127"/>
      <c r="BC236" s="127"/>
      <c r="BD236" s="127"/>
      <c r="BE236" s="138"/>
      <c r="BF236" s="222">
        <f t="shared" si="100"/>
        <v>0</v>
      </c>
      <c r="BG236" s="162">
        <f t="shared" si="101"/>
        <v>0</v>
      </c>
      <c r="BH236" s="132"/>
      <c r="BI236" s="162">
        <f t="shared" si="102"/>
        <v>0</v>
      </c>
      <c r="BJ236" s="163"/>
      <c r="BK236" s="163"/>
      <c r="BL236" s="163"/>
      <c r="BM236" s="163"/>
      <c r="BN236" s="163"/>
      <c r="BO236" s="163"/>
      <c r="BP236" s="163"/>
      <c r="BQ236" s="163"/>
      <c r="BR236" s="163"/>
      <c r="BS236" s="141"/>
      <c r="BT236" s="163"/>
      <c r="BU236" s="163"/>
      <c r="BV236" s="163"/>
      <c r="BW236" s="164">
        <f t="shared" si="103"/>
        <v>0</v>
      </c>
      <c r="BX236" s="132"/>
    </row>
    <row r="237" spans="1:76" ht="14.25" customHeight="1" thickBot="1" x14ac:dyDescent="0.3">
      <c r="A237" s="3"/>
      <c r="B237" s="2"/>
      <c r="C237" s="167">
        <f t="shared" ref="C237:N237" si="107">SUM(C206:C236)</f>
        <v>0</v>
      </c>
      <c r="D237" s="167">
        <f t="shared" si="107"/>
        <v>0</v>
      </c>
      <c r="E237" s="167">
        <f t="shared" si="107"/>
        <v>0</v>
      </c>
      <c r="F237" s="167">
        <f t="shared" si="107"/>
        <v>0</v>
      </c>
      <c r="G237" s="167">
        <f t="shared" si="107"/>
        <v>0</v>
      </c>
      <c r="H237" s="167">
        <f t="shared" si="107"/>
        <v>0</v>
      </c>
      <c r="I237" s="167">
        <f t="shared" si="107"/>
        <v>0</v>
      </c>
      <c r="J237" s="167">
        <f t="shared" si="107"/>
        <v>0</v>
      </c>
      <c r="K237" s="167">
        <f t="shared" si="107"/>
        <v>0</v>
      </c>
      <c r="L237" s="167">
        <f t="shared" si="107"/>
        <v>0</v>
      </c>
      <c r="M237" s="166">
        <f t="shared" si="107"/>
        <v>0</v>
      </c>
      <c r="N237" s="166">
        <f t="shared" si="107"/>
        <v>0</v>
      </c>
      <c r="O237" s="166"/>
      <c r="P237" s="166">
        <f t="shared" ref="P237:Z237" si="108">SUM(P206:P236)</f>
        <v>0</v>
      </c>
      <c r="Q237" s="166">
        <f t="shared" si="108"/>
        <v>0</v>
      </c>
      <c r="R237" s="166">
        <f t="shared" si="108"/>
        <v>0</v>
      </c>
      <c r="S237" s="166">
        <f t="shared" si="108"/>
        <v>0</v>
      </c>
      <c r="T237" s="166">
        <f t="shared" si="108"/>
        <v>0</v>
      </c>
      <c r="U237" s="166">
        <f t="shared" si="108"/>
        <v>0</v>
      </c>
      <c r="V237" s="166">
        <f t="shared" si="108"/>
        <v>0</v>
      </c>
      <c r="W237" s="166">
        <f t="shared" si="108"/>
        <v>0</v>
      </c>
      <c r="X237" s="166">
        <f t="shared" si="108"/>
        <v>0</v>
      </c>
      <c r="Y237" s="166">
        <f t="shared" si="108"/>
        <v>0</v>
      </c>
      <c r="Z237" s="166">
        <f t="shared" si="108"/>
        <v>0</v>
      </c>
      <c r="AA237" s="166"/>
      <c r="AB237" s="166">
        <f t="shared" ref="AB237:AL237" si="109">SUM(AB206:AB236)</f>
        <v>0</v>
      </c>
      <c r="AC237" s="166">
        <f t="shared" si="109"/>
        <v>0</v>
      </c>
      <c r="AD237" s="166">
        <f t="shared" si="109"/>
        <v>0</v>
      </c>
      <c r="AE237" s="166">
        <f t="shared" si="109"/>
        <v>0</v>
      </c>
      <c r="AF237" s="166">
        <f t="shared" si="109"/>
        <v>0</v>
      </c>
      <c r="AG237" s="166">
        <f t="shared" si="109"/>
        <v>0</v>
      </c>
      <c r="AH237" s="166">
        <f t="shared" si="109"/>
        <v>0</v>
      </c>
      <c r="AI237" s="166">
        <f t="shared" si="109"/>
        <v>0</v>
      </c>
      <c r="AJ237" s="166">
        <f t="shared" si="109"/>
        <v>0</v>
      </c>
      <c r="AK237" s="166">
        <f t="shared" si="109"/>
        <v>0</v>
      </c>
      <c r="AL237" s="166">
        <f t="shared" si="109"/>
        <v>0</v>
      </c>
      <c r="AM237" s="166"/>
      <c r="AN237" s="166">
        <f t="shared" ref="AN237:BB237" si="110">SUM(AN206:AN236)</f>
        <v>0</v>
      </c>
      <c r="AO237" s="166">
        <f t="shared" si="110"/>
        <v>0</v>
      </c>
      <c r="AP237" s="166">
        <f t="shared" si="110"/>
        <v>0</v>
      </c>
      <c r="AQ237" s="166">
        <f t="shared" si="110"/>
        <v>0</v>
      </c>
      <c r="AR237" s="166">
        <f t="shared" si="110"/>
        <v>0</v>
      </c>
      <c r="AS237" s="167">
        <f t="shared" si="110"/>
        <v>0</v>
      </c>
      <c r="AT237" s="771">
        <f t="shared" si="110"/>
        <v>0</v>
      </c>
      <c r="AU237" s="1184">
        <f t="shared" si="110"/>
        <v>0</v>
      </c>
      <c r="AV237" s="1184">
        <f t="shared" si="110"/>
        <v>0</v>
      </c>
      <c r="AW237" s="1184">
        <f t="shared" si="110"/>
        <v>0</v>
      </c>
      <c r="AX237" s="1184">
        <f t="shared" si="110"/>
        <v>0</v>
      </c>
      <c r="AY237" s="1184">
        <f t="shared" si="110"/>
        <v>0</v>
      </c>
      <c r="AZ237" s="1184">
        <f t="shared" si="110"/>
        <v>0</v>
      </c>
      <c r="BA237" s="1184">
        <f t="shared" si="110"/>
        <v>0</v>
      </c>
      <c r="BB237" s="1184">
        <f t="shared" si="110"/>
        <v>0</v>
      </c>
      <c r="BC237" s="1184"/>
      <c r="BD237" s="1184">
        <f t="shared" ref="BD237:BG237" si="111">SUM(BD206:BD236)</f>
        <v>0</v>
      </c>
      <c r="BE237" s="1184">
        <f t="shared" si="111"/>
        <v>0</v>
      </c>
      <c r="BF237" s="166">
        <f t="shared" si="111"/>
        <v>0</v>
      </c>
      <c r="BG237" s="166">
        <f t="shared" si="111"/>
        <v>0</v>
      </c>
      <c r="BH237" s="3"/>
      <c r="BI237" s="172">
        <f>SUM(BI206:BI236)</f>
        <v>0</v>
      </c>
      <c r="BJ237" s="165"/>
      <c r="BK237" s="165"/>
      <c r="BL237" s="165"/>
      <c r="BM237" s="165"/>
      <c r="BN237" s="165"/>
      <c r="BO237" s="165"/>
      <c r="BP237" s="165"/>
      <c r="BQ237" s="165"/>
      <c r="BR237" s="165"/>
      <c r="BS237" s="165">
        <f t="shared" ref="BS237:BW237" si="112">SUM(BS206:BS236)</f>
        <v>0</v>
      </c>
      <c r="BT237" s="165">
        <f t="shared" si="112"/>
        <v>0</v>
      </c>
      <c r="BU237" s="165">
        <f t="shared" si="112"/>
        <v>0</v>
      </c>
      <c r="BV237" s="165">
        <f t="shared" si="112"/>
        <v>0</v>
      </c>
      <c r="BW237" s="165">
        <f t="shared" si="112"/>
        <v>0</v>
      </c>
      <c r="BX237" s="3"/>
    </row>
    <row r="238" spans="1:76" ht="14.25" customHeight="1" x14ac:dyDescent="0.25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4"/>
      <c r="AO238" s="3"/>
      <c r="AP238" s="3"/>
      <c r="AQ238" s="3"/>
      <c r="AR238" s="3"/>
      <c r="AS238" s="3"/>
      <c r="AT238" s="4"/>
      <c r="AU238" s="380"/>
      <c r="AV238" s="380"/>
      <c r="AW238" s="380"/>
      <c r="AX238" s="380"/>
      <c r="AY238" s="380"/>
      <c r="AZ238" s="380"/>
      <c r="BA238" s="380"/>
      <c r="BB238" s="132"/>
      <c r="BC238" s="132"/>
      <c r="BD238" s="132"/>
      <c r="BE238" s="132"/>
      <c r="BF238" s="4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</row>
    <row r="239" spans="1:76" ht="14.25" customHeight="1" thickBot="1" x14ac:dyDescent="0.3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176"/>
      <c r="AK239" s="3"/>
      <c r="AL239" s="3"/>
      <c r="AM239" s="3"/>
      <c r="AN239" s="4"/>
      <c r="AO239" s="3"/>
      <c r="AP239" s="3"/>
      <c r="AQ239" s="3"/>
      <c r="AR239" s="3"/>
      <c r="AS239" s="3"/>
      <c r="AT239" s="177"/>
      <c r="AU239" s="380"/>
      <c r="AV239" s="380"/>
      <c r="AW239" s="380"/>
      <c r="AX239" s="380"/>
      <c r="AY239" s="380"/>
      <c r="AZ239" s="380"/>
      <c r="BA239" s="380"/>
      <c r="BB239" s="132"/>
      <c r="BC239" s="132"/>
      <c r="BD239" s="132"/>
      <c r="BE239" s="132"/>
      <c r="BF239" s="177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</row>
    <row r="240" spans="1:76" ht="14.25" customHeight="1" x14ac:dyDescent="0.25">
      <c r="A240" s="3"/>
      <c r="B240" s="215">
        <v>46235</v>
      </c>
      <c r="C240" s="94"/>
      <c r="D240" s="104"/>
      <c r="E240" s="97"/>
      <c r="F240" s="97"/>
      <c r="G240" s="265">
        <f t="shared" ref="G240:G270" si="113">+C240+D240+E240+F240</f>
        <v>0</v>
      </c>
      <c r="H240" s="187"/>
      <c r="I240" s="186"/>
      <c r="J240" s="186"/>
      <c r="K240" s="186"/>
      <c r="L240" s="186"/>
      <c r="M240" s="186"/>
      <c r="N240" s="186"/>
      <c r="O240" s="101"/>
      <c r="P240" s="186"/>
      <c r="Q240" s="186"/>
      <c r="R240" s="186"/>
      <c r="S240" s="186"/>
      <c r="T240" s="186"/>
      <c r="U240" s="189">
        <f t="shared" ref="U240:U270" si="114">SUM(H240:T240)</f>
        <v>0</v>
      </c>
      <c r="V240" s="180"/>
      <c r="W240" s="180"/>
      <c r="X240" s="1156"/>
      <c r="Y240" s="101"/>
      <c r="Z240" s="101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03">
        <f t="shared" ref="AJ240:AJ270" si="115">SUM(V240:AI240)</f>
        <v>0</v>
      </c>
      <c r="AK240" s="104"/>
      <c r="AL240" s="104"/>
      <c r="AM240" s="104"/>
      <c r="AN240" s="191">
        <f t="shared" ref="AN240:AN270" si="116">SUM(AK240:AM240)</f>
        <v>0</v>
      </c>
      <c r="AO240" s="186"/>
      <c r="AP240" s="186"/>
      <c r="AQ240" s="186"/>
      <c r="AR240" s="186"/>
      <c r="AS240" s="193"/>
      <c r="AT240" s="224">
        <f t="shared" ref="AT240:AT261" si="117">+G240-U240-AJ240-AN240-AO240-AQ240-AR240-AS240</f>
        <v>0</v>
      </c>
      <c r="AU240" s="427"/>
      <c r="AV240" s="427"/>
      <c r="AW240" s="427"/>
      <c r="AX240" s="427"/>
      <c r="AY240" s="427"/>
      <c r="AZ240" s="428"/>
      <c r="BA240" s="427"/>
      <c r="BB240" s="127"/>
      <c r="BC240" s="127"/>
      <c r="BD240" s="127"/>
      <c r="BE240" s="109"/>
      <c r="BF240" s="222">
        <f t="shared" ref="BF240:BF270" si="118">SUM(AU240:BE240)-BD240</f>
        <v>0</v>
      </c>
      <c r="BG240" s="114">
        <f t="shared" ref="BG240:BG270" si="119">+AT240-BF240</f>
        <v>0</v>
      </c>
      <c r="BH240" s="3"/>
      <c r="BI240" s="114">
        <f t="shared" ref="BI240:BI270" si="120">SUM(BJ240:BV240)</f>
        <v>25</v>
      </c>
      <c r="BJ240" s="115"/>
      <c r="BK240" s="115"/>
      <c r="BL240" s="115"/>
      <c r="BM240" s="115"/>
      <c r="BN240" s="115"/>
      <c r="BO240" s="115"/>
      <c r="BP240" s="115"/>
      <c r="BQ240" s="115"/>
      <c r="BR240" s="115"/>
      <c r="BS240" s="115"/>
      <c r="BT240" s="115">
        <v>25</v>
      </c>
      <c r="BU240" s="115"/>
      <c r="BV240" s="115"/>
      <c r="BW240" s="116">
        <f t="shared" ref="BW240:BW270" si="121">+BG240-BI240</f>
        <v>-25</v>
      </c>
      <c r="BX240" s="3"/>
    </row>
    <row r="241" spans="1:76" ht="14.25" customHeight="1" x14ac:dyDescent="0.25">
      <c r="A241" s="3"/>
      <c r="B241" s="215">
        <v>46236</v>
      </c>
      <c r="C241" s="118"/>
      <c r="D241" s="123"/>
      <c r="E241" s="120"/>
      <c r="F241" s="120"/>
      <c r="G241" s="147">
        <f t="shared" si="113"/>
        <v>0</v>
      </c>
      <c r="H241" s="144"/>
      <c r="I241" s="143"/>
      <c r="J241" s="143"/>
      <c r="K241" s="143"/>
      <c r="L241" s="143"/>
      <c r="M241" s="143"/>
      <c r="N241" s="143"/>
      <c r="O241" s="99"/>
      <c r="P241" s="143"/>
      <c r="Q241" s="143"/>
      <c r="R241" s="143"/>
      <c r="S241" s="143"/>
      <c r="T241" s="143"/>
      <c r="U241" s="103">
        <f t="shared" si="114"/>
        <v>0</v>
      </c>
      <c r="V241" s="136"/>
      <c r="W241" s="136"/>
      <c r="X241" s="821"/>
      <c r="Y241" s="99"/>
      <c r="Z241" s="99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03">
        <f t="shared" si="115"/>
        <v>0</v>
      </c>
      <c r="AK241" s="123"/>
      <c r="AL241" s="123"/>
      <c r="AM241" s="123"/>
      <c r="AN241" s="105">
        <f t="shared" si="116"/>
        <v>0</v>
      </c>
      <c r="AO241" s="143"/>
      <c r="AP241" s="143"/>
      <c r="AQ241" s="143"/>
      <c r="AR241" s="143"/>
      <c r="AS241" s="146"/>
      <c r="AT241" s="224">
        <f t="shared" si="117"/>
        <v>0</v>
      </c>
      <c r="AU241" s="433"/>
      <c r="AV241" s="433"/>
      <c r="AW241" s="433"/>
      <c r="AX241" s="433"/>
      <c r="AY241" s="433"/>
      <c r="AZ241" s="428"/>
      <c r="BA241" s="433"/>
      <c r="BB241" s="127"/>
      <c r="BC241" s="127"/>
      <c r="BD241" s="127"/>
      <c r="BE241" s="126"/>
      <c r="BF241" s="222">
        <f t="shared" si="118"/>
        <v>0</v>
      </c>
      <c r="BG241" s="113">
        <f t="shared" si="119"/>
        <v>0</v>
      </c>
      <c r="BH241" s="3"/>
      <c r="BI241" s="113">
        <f t="shared" si="120"/>
        <v>0</v>
      </c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30">
        <f t="shared" si="121"/>
        <v>0</v>
      </c>
      <c r="BX241" s="3"/>
    </row>
    <row r="242" spans="1:76" ht="14.25" customHeight="1" x14ac:dyDescent="0.25">
      <c r="A242" s="3"/>
      <c r="B242" s="215">
        <v>46237</v>
      </c>
      <c r="C242" s="118"/>
      <c r="D242" s="123"/>
      <c r="E242" s="120"/>
      <c r="F242" s="120"/>
      <c r="G242" s="147">
        <f t="shared" si="113"/>
        <v>0</v>
      </c>
      <c r="H242" s="144"/>
      <c r="I242" s="143"/>
      <c r="J242" s="143"/>
      <c r="K242" s="143"/>
      <c r="L242" s="143"/>
      <c r="M242" s="143"/>
      <c r="N242" s="143"/>
      <c r="O242" s="99"/>
      <c r="P242" s="143"/>
      <c r="Q242" s="143"/>
      <c r="R242" s="143"/>
      <c r="S242" s="143"/>
      <c r="T242" s="143"/>
      <c r="U242" s="103">
        <f t="shared" si="114"/>
        <v>0</v>
      </c>
      <c r="V242" s="133"/>
      <c r="W242" s="133"/>
      <c r="X242" s="821"/>
      <c r="Y242" s="99"/>
      <c r="Z242" s="99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03">
        <f t="shared" si="115"/>
        <v>0</v>
      </c>
      <c r="AK242" s="123"/>
      <c r="AL242" s="123"/>
      <c r="AM242" s="123"/>
      <c r="AN242" s="105">
        <f t="shared" si="116"/>
        <v>0</v>
      </c>
      <c r="AO242" s="143"/>
      <c r="AP242" s="143"/>
      <c r="AQ242" s="143"/>
      <c r="AR242" s="143"/>
      <c r="AS242" s="146"/>
      <c r="AT242" s="224">
        <f t="shared" si="117"/>
        <v>0</v>
      </c>
      <c r="AU242" s="433"/>
      <c r="AV242" s="433"/>
      <c r="AW242" s="433"/>
      <c r="AX242" s="433"/>
      <c r="AY242" s="433"/>
      <c r="AZ242" s="428"/>
      <c r="BA242" s="433"/>
      <c r="BB242" s="127"/>
      <c r="BC242" s="127"/>
      <c r="BD242" s="127"/>
      <c r="BE242" s="126"/>
      <c r="BF242" s="222">
        <f t="shared" si="118"/>
        <v>0</v>
      </c>
      <c r="BG242" s="113">
        <f t="shared" si="119"/>
        <v>0</v>
      </c>
      <c r="BH242" s="3"/>
      <c r="BI242" s="113">
        <f t="shared" si="120"/>
        <v>0</v>
      </c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30">
        <f t="shared" si="121"/>
        <v>0</v>
      </c>
      <c r="BX242" s="3"/>
    </row>
    <row r="243" spans="1:76" ht="14.25" customHeight="1" x14ac:dyDescent="0.25">
      <c r="A243" s="3"/>
      <c r="B243" s="215">
        <v>46238</v>
      </c>
      <c r="C243" s="118"/>
      <c r="D243" s="123"/>
      <c r="E243" s="120"/>
      <c r="F243" s="120"/>
      <c r="G243" s="147">
        <f t="shared" si="113"/>
        <v>0</v>
      </c>
      <c r="H243" s="144"/>
      <c r="I243" s="143"/>
      <c r="J243" s="143"/>
      <c r="K243" s="143"/>
      <c r="L243" s="143"/>
      <c r="M243" s="143"/>
      <c r="N243" s="143"/>
      <c r="O243" s="99"/>
      <c r="P243" s="143"/>
      <c r="Q243" s="143"/>
      <c r="R243" s="143"/>
      <c r="S243" s="143"/>
      <c r="T243" s="143"/>
      <c r="U243" s="103">
        <f t="shared" si="114"/>
        <v>0</v>
      </c>
      <c r="V243" s="133"/>
      <c r="W243" s="133"/>
      <c r="X243" s="821"/>
      <c r="Y243" s="99"/>
      <c r="Z243" s="99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03">
        <f t="shared" si="115"/>
        <v>0</v>
      </c>
      <c r="AK243" s="123"/>
      <c r="AL243" s="123"/>
      <c r="AM243" s="123"/>
      <c r="AN243" s="105">
        <f t="shared" si="116"/>
        <v>0</v>
      </c>
      <c r="AO243" s="143"/>
      <c r="AP243" s="143"/>
      <c r="AQ243" s="143"/>
      <c r="AR243" s="143"/>
      <c r="AS243" s="146"/>
      <c r="AT243" s="224">
        <f t="shared" si="117"/>
        <v>0</v>
      </c>
      <c r="AU243" s="433"/>
      <c r="AV243" s="433"/>
      <c r="AW243" s="433"/>
      <c r="AX243" s="433"/>
      <c r="AY243" s="433"/>
      <c r="AZ243" s="428"/>
      <c r="BA243" s="433"/>
      <c r="BB243" s="127"/>
      <c r="BC243" s="127"/>
      <c r="BD243" s="127"/>
      <c r="BE243" s="126"/>
      <c r="BF243" s="222">
        <f t="shared" si="118"/>
        <v>0</v>
      </c>
      <c r="BG243" s="113">
        <f t="shared" si="119"/>
        <v>0</v>
      </c>
      <c r="BH243" s="3"/>
      <c r="BI243" s="113">
        <f t="shared" si="120"/>
        <v>0</v>
      </c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30">
        <f t="shared" si="121"/>
        <v>0</v>
      </c>
      <c r="BX243" s="3"/>
    </row>
    <row r="244" spans="1:76" ht="14.25" customHeight="1" x14ac:dyDescent="0.25">
      <c r="A244" s="3"/>
      <c r="B244" s="215">
        <v>46239</v>
      </c>
      <c r="C244" s="118"/>
      <c r="D244" s="123"/>
      <c r="E244" s="120"/>
      <c r="F244" s="120"/>
      <c r="G244" s="147">
        <f t="shared" si="113"/>
        <v>0</v>
      </c>
      <c r="H244" s="144"/>
      <c r="I244" s="143"/>
      <c r="J244" s="143"/>
      <c r="K244" s="143"/>
      <c r="L244" s="143"/>
      <c r="M244" s="143"/>
      <c r="N244" s="143"/>
      <c r="O244" s="99"/>
      <c r="P244" s="143"/>
      <c r="Q244" s="143"/>
      <c r="R244" s="143"/>
      <c r="S244" s="143"/>
      <c r="T244" s="143"/>
      <c r="U244" s="103">
        <f t="shared" si="114"/>
        <v>0</v>
      </c>
      <c r="V244" s="133"/>
      <c r="W244" s="133"/>
      <c r="X244" s="821"/>
      <c r="Y244" s="99"/>
      <c r="Z244" s="99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03">
        <f t="shared" si="115"/>
        <v>0</v>
      </c>
      <c r="AK244" s="123"/>
      <c r="AL244" s="123"/>
      <c r="AM244" s="123"/>
      <c r="AN244" s="105">
        <f t="shared" si="116"/>
        <v>0</v>
      </c>
      <c r="AO244" s="143"/>
      <c r="AP244" s="143"/>
      <c r="AQ244" s="143"/>
      <c r="AR244" s="143"/>
      <c r="AS244" s="146"/>
      <c r="AT244" s="224">
        <f t="shared" si="117"/>
        <v>0</v>
      </c>
      <c r="AU244" s="433"/>
      <c r="AV244" s="433"/>
      <c r="AW244" s="433"/>
      <c r="AX244" s="433"/>
      <c r="AY244" s="433"/>
      <c r="AZ244" s="428"/>
      <c r="BA244" s="433"/>
      <c r="BB244" s="127"/>
      <c r="BC244" s="127"/>
      <c r="BD244" s="127"/>
      <c r="BE244" s="126"/>
      <c r="BF244" s="222">
        <f t="shared" si="118"/>
        <v>0</v>
      </c>
      <c r="BG244" s="113">
        <f t="shared" si="119"/>
        <v>0</v>
      </c>
      <c r="BH244" s="3"/>
      <c r="BI244" s="113">
        <f t="shared" si="120"/>
        <v>0</v>
      </c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30">
        <f t="shared" si="121"/>
        <v>0</v>
      </c>
      <c r="BX244" s="3"/>
    </row>
    <row r="245" spans="1:76" ht="14.25" customHeight="1" x14ac:dyDescent="0.25">
      <c r="A245" s="3"/>
      <c r="B245" s="215">
        <v>46240</v>
      </c>
      <c r="C245" s="118"/>
      <c r="D245" s="123"/>
      <c r="E245" s="120"/>
      <c r="F245" s="120"/>
      <c r="G245" s="147">
        <f t="shared" si="113"/>
        <v>0</v>
      </c>
      <c r="H245" s="144"/>
      <c r="I245" s="143"/>
      <c r="J245" s="143"/>
      <c r="K245" s="143"/>
      <c r="L245" s="143"/>
      <c r="M245" s="143"/>
      <c r="N245" s="143"/>
      <c r="O245" s="99"/>
      <c r="P245" s="143"/>
      <c r="Q245" s="143"/>
      <c r="R245" s="143"/>
      <c r="S245" s="143"/>
      <c r="T245" s="143"/>
      <c r="U245" s="103">
        <f t="shared" si="114"/>
        <v>0</v>
      </c>
      <c r="V245" s="136"/>
      <c r="W245" s="136"/>
      <c r="X245" s="821"/>
      <c r="Y245" s="99"/>
      <c r="Z245" s="99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03">
        <f t="shared" si="115"/>
        <v>0</v>
      </c>
      <c r="AK245" s="123"/>
      <c r="AL245" s="123"/>
      <c r="AM245" s="123"/>
      <c r="AN245" s="105">
        <f t="shared" si="116"/>
        <v>0</v>
      </c>
      <c r="AO245" s="143"/>
      <c r="AP245" s="143"/>
      <c r="AQ245" s="143"/>
      <c r="AR245" s="143"/>
      <c r="AS245" s="146"/>
      <c r="AT245" s="224">
        <f t="shared" si="117"/>
        <v>0</v>
      </c>
      <c r="AU245" s="433"/>
      <c r="AV245" s="433"/>
      <c r="AW245" s="433"/>
      <c r="AX245" s="433"/>
      <c r="AY245" s="433"/>
      <c r="AZ245" s="428"/>
      <c r="BA245" s="433"/>
      <c r="BB245" s="127"/>
      <c r="BC245" s="127"/>
      <c r="BD245" s="127"/>
      <c r="BE245" s="126"/>
      <c r="BF245" s="222">
        <f t="shared" si="118"/>
        <v>0</v>
      </c>
      <c r="BG245" s="113">
        <f t="shared" si="119"/>
        <v>0</v>
      </c>
      <c r="BH245" s="3"/>
      <c r="BI245" s="113">
        <f t="shared" si="120"/>
        <v>0</v>
      </c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30">
        <f t="shared" si="121"/>
        <v>0</v>
      </c>
      <c r="BX245" s="3"/>
    </row>
    <row r="246" spans="1:76" ht="14.25" customHeight="1" x14ac:dyDescent="0.25">
      <c r="A246" s="3"/>
      <c r="B246" s="215">
        <v>46241</v>
      </c>
      <c r="C246" s="118"/>
      <c r="D246" s="123"/>
      <c r="E246" s="120"/>
      <c r="F246" s="120"/>
      <c r="G246" s="147">
        <f t="shared" si="113"/>
        <v>0</v>
      </c>
      <c r="H246" s="144"/>
      <c r="I246" s="143"/>
      <c r="J246" s="143"/>
      <c r="K246" s="143"/>
      <c r="L246" s="143"/>
      <c r="M246" s="143"/>
      <c r="N246" s="143"/>
      <c r="O246" s="99"/>
      <c r="P246" s="143"/>
      <c r="Q246" s="143"/>
      <c r="R246" s="143"/>
      <c r="S246" s="143"/>
      <c r="T246" s="143"/>
      <c r="U246" s="103">
        <f t="shared" si="114"/>
        <v>0</v>
      </c>
      <c r="V246" s="136"/>
      <c r="W246" s="136"/>
      <c r="X246" s="821"/>
      <c r="Y246" s="99"/>
      <c r="Z246" s="99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03">
        <f t="shared" si="115"/>
        <v>0</v>
      </c>
      <c r="AK246" s="123"/>
      <c r="AL246" s="123"/>
      <c r="AM246" s="123"/>
      <c r="AN246" s="105">
        <f t="shared" si="116"/>
        <v>0</v>
      </c>
      <c r="AO246" s="143"/>
      <c r="AP246" s="143"/>
      <c r="AQ246" s="143"/>
      <c r="AR246" s="143"/>
      <c r="AS246" s="146"/>
      <c r="AT246" s="224">
        <f t="shared" si="117"/>
        <v>0</v>
      </c>
      <c r="AU246" s="433"/>
      <c r="AV246" s="433"/>
      <c r="AW246" s="433"/>
      <c r="AX246" s="433"/>
      <c r="AY246" s="433"/>
      <c r="AZ246" s="428"/>
      <c r="BA246" s="433"/>
      <c r="BB246" s="127"/>
      <c r="BC246" s="127"/>
      <c r="BD246" s="127"/>
      <c r="BE246" s="126"/>
      <c r="BF246" s="222">
        <f t="shared" si="118"/>
        <v>0</v>
      </c>
      <c r="BG246" s="113">
        <f t="shared" si="119"/>
        <v>0</v>
      </c>
      <c r="BH246" s="3"/>
      <c r="BI246" s="113">
        <f t="shared" si="120"/>
        <v>0</v>
      </c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30">
        <f t="shared" si="121"/>
        <v>0</v>
      </c>
      <c r="BX246" s="3"/>
    </row>
    <row r="247" spans="1:76" ht="14.25" customHeight="1" x14ac:dyDescent="0.25">
      <c r="A247" s="3"/>
      <c r="B247" s="215">
        <v>46242</v>
      </c>
      <c r="C247" s="118"/>
      <c r="D247" s="123"/>
      <c r="E247" s="120"/>
      <c r="F247" s="120"/>
      <c r="G247" s="147">
        <f t="shared" si="113"/>
        <v>0</v>
      </c>
      <c r="H247" s="144"/>
      <c r="I247" s="143"/>
      <c r="J247" s="143"/>
      <c r="K247" s="143"/>
      <c r="L247" s="143"/>
      <c r="M247" s="143"/>
      <c r="N247" s="143"/>
      <c r="O247" s="99"/>
      <c r="P247" s="143"/>
      <c r="Q247" s="143"/>
      <c r="R247" s="143"/>
      <c r="S247" s="143"/>
      <c r="T247" s="143"/>
      <c r="U247" s="103">
        <f t="shared" si="114"/>
        <v>0</v>
      </c>
      <c r="V247" s="133"/>
      <c r="W247" s="133"/>
      <c r="X247" s="821"/>
      <c r="Y247" s="99"/>
      <c r="Z247" s="99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03">
        <f t="shared" si="115"/>
        <v>0</v>
      </c>
      <c r="AK247" s="123"/>
      <c r="AL247" s="123"/>
      <c r="AM247" s="123"/>
      <c r="AN247" s="105">
        <f t="shared" si="116"/>
        <v>0</v>
      </c>
      <c r="AO247" s="143"/>
      <c r="AP247" s="143"/>
      <c r="AQ247" s="143"/>
      <c r="AR247" s="143"/>
      <c r="AS247" s="146"/>
      <c r="AT247" s="224">
        <f t="shared" si="117"/>
        <v>0</v>
      </c>
      <c r="AU247" s="433"/>
      <c r="AV247" s="433"/>
      <c r="AW247" s="433"/>
      <c r="AX247" s="433"/>
      <c r="AY247" s="433"/>
      <c r="AZ247" s="428"/>
      <c r="BA247" s="433"/>
      <c r="BB247" s="127"/>
      <c r="BC247" s="127"/>
      <c r="BD247" s="127"/>
      <c r="BE247" s="126"/>
      <c r="BF247" s="222">
        <f t="shared" si="118"/>
        <v>0</v>
      </c>
      <c r="BG247" s="113">
        <f t="shared" si="119"/>
        <v>0</v>
      </c>
      <c r="BH247" s="3"/>
      <c r="BI247" s="113">
        <f t="shared" si="120"/>
        <v>0</v>
      </c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30">
        <f t="shared" si="121"/>
        <v>0</v>
      </c>
      <c r="BX247" s="3"/>
    </row>
    <row r="248" spans="1:76" ht="14.25" customHeight="1" x14ac:dyDescent="0.25">
      <c r="A248" s="3"/>
      <c r="B248" s="215">
        <v>46243</v>
      </c>
      <c r="C248" s="118"/>
      <c r="D248" s="123"/>
      <c r="E248" s="120"/>
      <c r="F248" s="120"/>
      <c r="G248" s="147">
        <f t="shared" si="113"/>
        <v>0</v>
      </c>
      <c r="H248" s="144"/>
      <c r="I248" s="143"/>
      <c r="J248" s="143"/>
      <c r="K248" s="143"/>
      <c r="L248" s="143"/>
      <c r="M248" s="143"/>
      <c r="N248" s="143"/>
      <c r="O248" s="99"/>
      <c r="P248" s="143"/>
      <c r="Q248" s="143"/>
      <c r="R248" s="143"/>
      <c r="S248" s="143"/>
      <c r="T248" s="143"/>
      <c r="U248" s="103">
        <f t="shared" si="114"/>
        <v>0</v>
      </c>
      <c r="V248" s="136"/>
      <c r="W248" s="136"/>
      <c r="X248" s="821"/>
      <c r="Y248" s="99"/>
      <c r="Z248" s="99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03">
        <f t="shared" si="115"/>
        <v>0</v>
      </c>
      <c r="AK248" s="123"/>
      <c r="AL248" s="123"/>
      <c r="AM248" s="123"/>
      <c r="AN248" s="105">
        <f t="shared" si="116"/>
        <v>0</v>
      </c>
      <c r="AO248" s="143"/>
      <c r="AP248" s="143"/>
      <c r="AQ248" s="143"/>
      <c r="AR248" s="143"/>
      <c r="AS248" s="146"/>
      <c r="AT248" s="224">
        <f t="shared" si="117"/>
        <v>0</v>
      </c>
      <c r="AU248" s="433"/>
      <c r="AV248" s="433"/>
      <c r="AW248" s="433"/>
      <c r="AX248" s="433"/>
      <c r="AY248" s="433"/>
      <c r="AZ248" s="428"/>
      <c r="BA248" s="433"/>
      <c r="BB248" s="127"/>
      <c r="BC248" s="127"/>
      <c r="BD248" s="127"/>
      <c r="BE248" s="126"/>
      <c r="BF248" s="222">
        <f t="shared" si="118"/>
        <v>0</v>
      </c>
      <c r="BG248" s="113">
        <f t="shared" si="119"/>
        <v>0</v>
      </c>
      <c r="BH248" s="3"/>
      <c r="BI248" s="113">
        <f t="shared" si="120"/>
        <v>0</v>
      </c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30">
        <f t="shared" si="121"/>
        <v>0</v>
      </c>
      <c r="BX248" s="3"/>
    </row>
    <row r="249" spans="1:76" ht="14.25" customHeight="1" x14ac:dyDescent="0.25">
      <c r="A249" s="3"/>
      <c r="B249" s="215">
        <v>46244</v>
      </c>
      <c r="C249" s="118"/>
      <c r="D249" s="123"/>
      <c r="E249" s="120"/>
      <c r="F249" s="120"/>
      <c r="G249" s="147">
        <f t="shared" si="113"/>
        <v>0</v>
      </c>
      <c r="H249" s="144"/>
      <c r="I249" s="143"/>
      <c r="J249" s="143"/>
      <c r="K249" s="143"/>
      <c r="L249" s="143"/>
      <c r="M249" s="143"/>
      <c r="N249" s="143"/>
      <c r="O249" s="99"/>
      <c r="P249" s="143"/>
      <c r="Q249" s="143"/>
      <c r="R249" s="143"/>
      <c r="S249" s="143"/>
      <c r="T249" s="143"/>
      <c r="U249" s="103">
        <f t="shared" si="114"/>
        <v>0</v>
      </c>
      <c r="V249" s="136"/>
      <c r="W249" s="136"/>
      <c r="X249" s="821"/>
      <c r="Y249" s="99"/>
      <c r="Z249" s="99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03">
        <f t="shared" si="115"/>
        <v>0</v>
      </c>
      <c r="AK249" s="123"/>
      <c r="AL249" s="123"/>
      <c r="AM249" s="123"/>
      <c r="AN249" s="105">
        <f t="shared" si="116"/>
        <v>0</v>
      </c>
      <c r="AO249" s="143"/>
      <c r="AP249" s="143"/>
      <c r="AQ249" s="143"/>
      <c r="AR249" s="143"/>
      <c r="AS249" s="146"/>
      <c r="AT249" s="224">
        <f t="shared" si="117"/>
        <v>0</v>
      </c>
      <c r="AU249" s="433"/>
      <c r="AV249" s="433"/>
      <c r="AW249" s="433"/>
      <c r="AX249" s="433"/>
      <c r="AY249" s="433"/>
      <c r="AZ249" s="428"/>
      <c r="BA249" s="433"/>
      <c r="BB249" s="127"/>
      <c r="BC249" s="127"/>
      <c r="BD249" s="127"/>
      <c r="BE249" s="126"/>
      <c r="BF249" s="222">
        <f t="shared" si="118"/>
        <v>0</v>
      </c>
      <c r="BG249" s="113">
        <f t="shared" si="119"/>
        <v>0</v>
      </c>
      <c r="BH249" s="3"/>
      <c r="BI249" s="113">
        <f t="shared" si="120"/>
        <v>0</v>
      </c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30">
        <f t="shared" si="121"/>
        <v>0</v>
      </c>
      <c r="BX249" s="3"/>
    </row>
    <row r="250" spans="1:76" ht="14.25" customHeight="1" x14ac:dyDescent="0.25">
      <c r="A250" s="3"/>
      <c r="B250" s="215">
        <v>46245</v>
      </c>
      <c r="C250" s="118"/>
      <c r="D250" s="123"/>
      <c r="E250" s="120"/>
      <c r="F250" s="120"/>
      <c r="G250" s="147">
        <f t="shared" si="113"/>
        <v>0</v>
      </c>
      <c r="H250" s="144"/>
      <c r="I250" s="143"/>
      <c r="J250" s="143"/>
      <c r="K250" s="143"/>
      <c r="L250" s="143"/>
      <c r="M250" s="143"/>
      <c r="N250" s="143"/>
      <c r="O250" s="99"/>
      <c r="P250" s="143"/>
      <c r="Q250" s="143"/>
      <c r="R250" s="143"/>
      <c r="S250" s="143"/>
      <c r="T250" s="143"/>
      <c r="U250" s="103">
        <f t="shared" si="114"/>
        <v>0</v>
      </c>
      <c r="V250" s="136"/>
      <c r="W250" s="136"/>
      <c r="X250" s="821"/>
      <c r="Y250" s="99"/>
      <c r="Z250" s="99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03">
        <f t="shared" si="115"/>
        <v>0</v>
      </c>
      <c r="AK250" s="123"/>
      <c r="AL250" s="123"/>
      <c r="AM250" s="123"/>
      <c r="AN250" s="105">
        <f t="shared" si="116"/>
        <v>0</v>
      </c>
      <c r="AO250" s="143"/>
      <c r="AP250" s="143"/>
      <c r="AQ250" s="143"/>
      <c r="AR250" s="143"/>
      <c r="AS250" s="146"/>
      <c r="AT250" s="224">
        <f t="shared" si="117"/>
        <v>0</v>
      </c>
      <c r="AU250" s="433"/>
      <c r="AV250" s="433"/>
      <c r="AW250" s="433"/>
      <c r="AX250" s="433"/>
      <c r="AY250" s="433"/>
      <c r="AZ250" s="428"/>
      <c r="BA250" s="433"/>
      <c r="BB250" s="127"/>
      <c r="BC250" s="127"/>
      <c r="BD250" s="127"/>
      <c r="BE250" s="126"/>
      <c r="BF250" s="222">
        <f t="shared" si="118"/>
        <v>0</v>
      </c>
      <c r="BG250" s="113">
        <f t="shared" si="119"/>
        <v>0</v>
      </c>
      <c r="BH250" s="3"/>
      <c r="BI250" s="113">
        <f t="shared" si="120"/>
        <v>0</v>
      </c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30">
        <f t="shared" si="121"/>
        <v>0</v>
      </c>
      <c r="BX250" s="3"/>
    </row>
    <row r="251" spans="1:76" ht="14.25" customHeight="1" x14ac:dyDescent="0.25">
      <c r="A251" s="3"/>
      <c r="B251" s="215">
        <v>46246</v>
      </c>
      <c r="C251" s="118"/>
      <c r="D251" s="123"/>
      <c r="E251" s="120"/>
      <c r="F251" s="120"/>
      <c r="G251" s="147">
        <f t="shared" si="113"/>
        <v>0</v>
      </c>
      <c r="H251" s="144"/>
      <c r="I251" s="143"/>
      <c r="J251" s="143"/>
      <c r="K251" s="143"/>
      <c r="L251" s="143"/>
      <c r="M251" s="143"/>
      <c r="N251" s="143"/>
      <c r="O251" s="99"/>
      <c r="P251" s="143"/>
      <c r="Q251" s="143"/>
      <c r="R251" s="143"/>
      <c r="S251" s="143"/>
      <c r="T251" s="143"/>
      <c r="U251" s="103">
        <f t="shared" si="114"/>
        <v>0</v>
      </c>
      <c r="V251" s="133"/>
      <c r="W251" s="133"/>
      <c r="X251" s="821"/>
      <c r="Y251" s="99"/>
      <c r="Z251" s="99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03">
        <f t="shared" si="115"/>
        <v>0</v>
      </c>
      <c r="AK251" s="123"/>
      <c r="AL251" s="123"/>
      <c r="AM251" s="123"/>
      <c r="AN251" s="105">
        <f t="shared" si="116"/>
        <v>0</v>
      </c>
      <c r="AO251" s="143"/>
      <c r="AP251" s="143"/>
      <c r="AQ251" s="143"/>
      <c r="AR251" s="143"/>
      <c r="AS251" s="146"/>
      <c r="AT251" s="224">
        <f t="shared" si="117"/>
        <v>0</v>
      </c>
      <c r="AU251" s="433"/>
      <c r="AV251" s="433"/>
      <c r="AW251" s="433"/>
      <c r="AX251" s="433"/>
      <c r="AY251" s="433"/>
      <c r="AZ251" s="428"/>
      <c r="BA251" s="433"/>
      <c r="BB251" s="127"/>
      <c r="BC251" s="127"/>
      <c r="BD251" s="127"/>
      <c r="BE251" s="126"/>
      <c r="BF251" s="222">
        <f t="shared" si="118"/>
        <v>0</v>
      </c>
      <c r="BG251" s="113">
        <f t="shared" si="119"/>
        <v>0</v>
      </c>
      <c r="BH251" s="3"/>
      <c r="BI251" s="113">
        <f t="shared" si="120"/>
        <v>0</v>
      </c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30">
        <f t="shared" si="121"/>
        <v>0</v>
      </c>
      <c r="BX251" s="3"/>
    </row>
    <row r="252" spans="1:76" ht="14.25" customHeight="1" x14ac:dyDescent="0.25">
      <c r="A252" s="132"/>
      <c r="B252" s="215">
        <v>46247</v>
      </c>
      <c r="C252" s="133"/>
      <c r="D252" s="136"/>
      <c r="E252" s="135"/>
      <c r="F252" s="135"/>
      <c r="G252" s="147">
        <f t="shared" si="113"/>
        <v>0</v>
      </c>
      <c r="H252" s="144"/>
      <c r="I252" s="143"/>
      <c r="J252" s="143"/>
      <c r="K252" s="143"/>
      <c r="L252" s="143"/>
      <c r="M252" s="143"/>
      <c r="N252" s="143"/>
      <c r="O252" s="99"/>
      <c r="P252" s="143"/>
      <c r="Q252" s="143"/>
      <c r="R252" s="143"/>
      <c r="S252" s="143"/>
      <c r="T252" s="143"/>
      <c r="U252" s="103">
        <f t="shared" si="114"/>
        <v>0</v>
      </c>
      <c r="V252" s="136"/>
      <c r="W252" s="136"/>
      <c r="X252" s="136"/>
      <c r="Y252" s="99"/>
      <c r="Z252" s="99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03">
        <f t="shared" si="115"/>
        <v>0</v>
      </c>
      <c r="AK252" s="136"/>
      <c r="AL252" s="136"/>
      <c r="AM252" s="136"/>
      <c r="AN252" s="105">
        <f t="shared" si="116"/>
        <v>0</v>
      </c>
      <c r="AO252" s="143"/>
      <c r="AP252" s="143"/>
      <c r="AQ252" s="143"/>
      <c r="AR252" s="143"/>
      <c r="AS252" s="146"/>
      <c r="AT252" s="224">
        <f t="shared" si="117"/>
        <v>0</v>
      </c>
      <c r="AU252" s="433"/>
      <c r="AV252" s="433"/>
      <c r="AW252" s="433"/>
      <c r="AX252" s="433"/>
      <c r="AY252" s="433"/>
      <c r="AZ252" s="428"/>
      <c r="BA252" s="433"/>
      <c r="BB252" s="127"/>
      <c r="BC252" s="127"/>
      <c r="BD252" s="127"/>
      <c r="BE252" s="126"/>
      <c r="BF252" s="222">
        <f t="shared" si="118"/>
        <v>0</v>
      </c>
      <c r="BG252" s="140">
        <f t="shared" si="119"/>
        <v>0</v>
      </c>
      <c r="BH252" s="132"/>
      <c r="BI252" s="140">
        <f t="shared" si="120"/>
        <v>0</v>
      </c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30">
        <f t="shared" si="121"/>
        <v>0</v>
      </c>
      <c r="BX252" s="132"/>
    </row>
    <row r="253" spans="1:76" ht="14.25" customHeight="1" x14ac:dyDescent="0.25">
      <c r="A253" s="132"/>
      <c r="B253" s="215">
        <v>46248</v>
      </c>
      <c r="C253" s="133"/>
      <c r="D253" s="136"/>
      <c r="E253" s="135"/>
      <c r="F253" s="135"/>
      <c r="G253" s="147">
        <f t="shared" si="113"/>
        <v>0</v>
      </c>
      <c r="H253" s="144"/>
      <c r="I253" s="143"/>
      <c r="J253" s="143"/>
      <c r="K253" s="143"/>
      <c r="L253" s="143"/>
      <c r="M253" s="143"/>
      <c r="N253" s="143"/>
      <c r="O253" s="99"/>
      <c r="P253" s="143"/>
      <c r="Q253" s="143"/>
      <c r="R253" s="143"/>
      <c r="S253" s="143"/>
      <c r="T253" s="143"/>
      <c r="U253" s="103">
        <f t="shared" si="114"/>
        <v>0</v>
      </c>
      <c r="V253" s="136"/>
      <c r="W253" s="136"/>
      <c r="X253" s="136"/>
      <c r="Y253" s="99"/>
      <c r="Z253" s="99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03">
        <f t="shared" si="115"/>
        <v>0</v>
      </c>
      <c r="AK253" s="136"/>
      <c r="AL253" s="136"/>
      <c r="AM253" s="136"/>
      <c r="AN253" s="105">
        <f t="shared" si="116"/>
        <v>0</v>
      </c>
      <c r="AO253" s="143"/>
      <c r="AP253" s="143"/>
      <c r="AQ253" s="143"/>
      <c r="AR253" s="143"/>
      <c r="AS253" s="146"/>
      <c r="AT253" s="224">
        <f t="shared" si="117"/>
        <v>0</v>
      </c>
      <c r="AU253" s="433"/>
      <c r="AV253" s="433"/>
      <c r="AW253" s="433"/>
      <c r="AX253" s="433"/>
      <c r="AY253" s="433"/>
      <c r="AZ253" s="428"/>
      <c r="BA253" s="433"/>
      <c r="BB253" s="127"/>
      <c r="BC253" s="127"/>
      <c r="BD253" s="127"/>
      <c r="BE253" s="126"/>
      <c r="BF253" s="222">
        <f t="shared" si="118"/>
        <v>0</v>
      </c>
      <c r="BG253" s="140">
        <f t="shared" si="119"/>
        <v>0</v>
      </c>
      <c r="BH253" s="132"/>
      <c r="BI253" s="140">
        <f t="shared" si="120"/>
        <v>0</v>
      </c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30">
        <f t="shared" si="121"/>
        <v>0</v>
      </c>
      <c r="BX253" s="132"/>
    </row>
    <row r="254" spans="1:76" ht="14.25" customHeight="1" x14ac:dyDescent="0.25">
      <c r="A254" s="132"/>
      <c r="B254" s="215">
        <v>46249</v>
      </c>
      <c r="C254" s="133"/>
      <c r="D254" s="136"/>
      <c r="E254" s="135"/>
      <c r="F254" s="135"/>
      <c r="G254" s="147">
        <f t="shared" si="113"/>
        <v>0</v>
      </c>
      <c r="H254" s="144"/>
      <c r="I254" s="143"/>
      <c r="J254" s="143"/>
      <c r="K254" s="143"/>
      <c r="L254" s="143"/>
      <c r="M254" s="143"/>
      <c r="N254" s="143"/>
      <c r="O254" s="99"/>
      <c r="P254" s="143"/>
      <c r="Q254" s="143"/>
      <c r="R254" s="143"/>
      <c r="S254" s="143"/>
      <c r="T254" s="143"/>
      <c r="U254" s="103">
        <f t="shared" si="114"/>
        <v>0</v>
      </c>
      <c r="V254" s="133"/>
      <c r="W254" s="133"/>
      <c r="X254" s="136"/>
      <c r="Y254" s="99"/>
      <c r="Z254" s="99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03">
        <f t="shared" si="115"/>
        <v>0</v>
      </c>
      <c r="AK254" s="136"/>
      <c r="AL254" s="136"/>
      <c r="AM254" s="136"/>
      <c r="AN254" s="105">
        <f t="shared" si="116"/>
        <v>0</v>
      </c>
      <c r="AO254" s="143"/>
      <c r="AP254" s="143"/>
      <c r="AQ254" s="143"/>
      <c r="AR254" s="143"/>
      <c r="AS254" s="146"/>
      <c r="AT254" s="224">
        <f t="shared" si="117"/>
        <v>0</v>
      </c>
      <c r="AU254" s="433"/>
      <c r="AV254" s="433"/>
      <c r="AW254" s="433"/>
      <c r="AX254" s="433"/>
      <c r="AY254" s="433"/>
      <c r="AZ254" s="428"/>
      <c r="BA254" s="433"/>
      <c r="BB254" s="127"/>
      <c r="BC254" s="127"/>
      <c r="BD254" s="127"/>
      <c r="BE254" s="126"/>
      <c r="BF254" s="222">
        <f t="shared" si="118"/>
        <v>0</v>
      </c>
      <c r="BG254" s="140">
        <f t="shared" si="119"/>
        <v>0</v>
      </c>
      <c r="BH254" s="132"/>
      <c r="BI254" s="140">
        <f t="shared" si="120"/>
        <v>0</v>
      </c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30">
        <f t="shared" si="121"/>
        <v>0</v>
      </c>
      <c r="BX254" s="132"/>
    </row>
    <row r="255" spans="1:76" ht="14.25" customHeight="1" x14ac:dyDescent="0.25">
      <c r="A255" s="132"/>
      <c r="B255" s="215">
        <v>46250</v>
      </c>
      <c r="C255" s="133"/>
      <c r="D255" s="136"/>
      <c r="E255" s="135"/>
      <c r="F255" s="135"/>
      <c r="G255" s="147">
        <f t="shared" si="113"/>
        <v>0</v>
      </c>
      <c r="H255" s="144"/>
      <c r="I255" s="143"/>
      <c r="J255" s="143"/>
      <c r="K255" s="143"/>
      <c r="L255" s="143"/>
      <c r="M255" s="143"/>
      <c r="N255" s="143"/>
      <c r="O255" s="99"/>
      <c r="P255" s="143"/>
      <c r="Q255" s="143"/>
      <c r="R255" s="143"/>
      <c r="S255" s="143"/>
      <c r="T255" s="143"/>
      <c r="U255" s="103">
        <f t="shared" si="114"/>
        <v>0</v>
      </c>
      <c r="V255" s="136"/>
      <c r="W255" s="136"/>
      <c r="X255" s="136"/>
      <c r="Y255" s="99"/>
      <c r="Z255" s="99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03">
        <f t="shared" si="115"/>
        <v>0</v>
      </c>
      <c r="AK255" s="136"/>
      <c r="AL255" s="136"/>
      <c r="AM255" s="136"/>
      <c r="AN255" s="105">
        <f t="shared" si="116"/>
        <v>0</v>
      </c>
      <c r="AO255" s="143"/>
      <c r="AP255" s="143"/>
      <c r="AQ255" s="143"/>
      <c r="AR255" s="143"/>
      <c r="AS255" s="146"/>
      <c r="AT255" s="224">
        <f t="shared" si="117"/>
        <v>0</v>
      </c>
      <c r="AU255" s="433"/>
      <c r="AV255" s="433"/>
      <c r="AW255" s="433"/>
      <c r="AX255" s="433"/>
      <c r="AY255" s="433"/>
      <c r="AZ255" s="428"/>
      <c r="BA255" s="433"/>
      <c r="BB255" s="127"/>
      <c r="BC255" s="127"/>
      <c r="BD255" s="127"/>
      <c r="BE255" s="126"/>
      <c r="BF255" s="222">
        <f t="shared" si="118"/>
        <v>0</v>
      </c>
      <c r="BG255" s="140">
        <f t="shared" si="119"/>
        <v>0</v>
      </c>
      <c r="BH255" s="132"/>
      <c r="BI255" s="140">
        <f t="shared" si="120"/>
        <v>0</v>
      </c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30">
        <f t="shared" si="121"/>
        <v>0</v>
      </c>
      <c r="BX255" s="132"/>
    </row>
    <row r="256" spans="1:76" ht="14.25" customHeight="1" x14ac:dyDescent="0.25">
      <c r="A256" s="132"/>
      <c r="B256" s="215">
        <v>46251</v>
      </c>
      <c r="C256" s="133"/>
      <c r="D256" s="136"/>
      <c r="E256" s="135"/>
      <c r="F256" s="135"/>
      <c r="G256" s="147">
        <f t="shared" si="113"/>
        <v>0</v>
      </c>
      <c r="H256" s="144"/>
      <c r="I256" s="143"/>
      <c r="J256" s="143"/>
      <c r="K256" s="143"/>
      <c r="L256" s="143"/>
      <c r="M256" s="143"/>
      <c r="N256" s="143"/>
      <c r="O256" s="99"/>
      <c r="P256" s="143"/>
      <c r="Q256" s="143"/>
      <c r="R256" s="143"/>
      <c r="S256" s="143"/>
      <c r="T256" s="143"/>
      <c r="U256" s="103">
        <f t="shared" si="114"/>
        <v>0</v>
      </c>
      <c r="V256" s="136"/>
      <c r="W256" s="136"/>
      <c r="X256" s="136"/>
      <c r="Y256" s="99"/>
      <c r="Z256" s="99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03">
        <f t="shared" si="115"/>
        <v>0</v>
      </c>
      <c r="AK256" s="136"/>
      <c r="AL256" s="136"/>
      <c r="AM256" s="136"/>
      <c r="AN256" s="105">
        <f t="shared" si="116"/>
        <v>0</v>
      </c>
      <c r="AO256" s="143"/>
      <c r="AP256" s="143"/>
      <c r="AQ256" s="143"/>
      <c r="AR256" s="143"/>
      <c r="AS256" s="146"/>
      <c r="AT256" s="224">
        <f t="shared" si="117"/>
        <v>0</v>
      </c>
      <c r="AU256" s="433"/>
      <c r="AV256" s="433"/>
      <c r="AW256" s="433"/>
      <c r="AX256" s="433"/>
      <c r="AY256" s="433"/>
      <c r="AZ256" s="428"/>
      <c r="BA256" s="433"/>
      <c r="BB256" s="127"/>
      <c r="BC256" s="127"/>
      <c r="BD256" s="127"/>
      <c r="BE256" s="126"/>
      <c r="BF256" s="222">
        <f t="shared" si="118"/>
        <v>0</v>
      </c>
      <c r="BG256" s="140">
        <f t="shared" si="119"/>
        <v>0</v>
      </c>
      <c r="BH256" s="132"/>
      <c r="BI256" s="140">
        <f t="shared" si="120"/>
        <v>0</v>
      </c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30">
        <f t="shared" si="121"/>
        <v>0</v>
      </c>
      <c r="BX256" s="132"/>
    </row>
    <row r="257" spans="1:76" ht="14.25" customHeight="1" x14ac:dyDescent="0.25">
      <c r="A257" s="132"/>
      <c r="B257" s="215">
        <v>46252</v>
      </c>
      <c r="C257" s="133"/>
      <c r="D257" s="136"/>
      <c r="E257" s="135"/>
      <c r="F257" s="135"/>
      <c r="G257" s="147">
        <f t="shared" si="113"/>
        <v>0</v>
      </c>
      <c r="H257" s="144"/>
      <c r="I257" s="143"/>
      <c r="J257" s="143"/>
      <c r="K257" s="143"/>
      <c r="L257" s="143"/>
      <c r="M257" s="143"/>
      <c r="N257" s="143"/>
      <c r="O257" s="99"/>
      <c r="P257" s="143"/>
      <c r="Q257" s="143"/>
      <c r="R257" s="143"/>
      <c r="S257" s="143"/>
      <c r="T257" s="143"/>
      <c r="U257" s="103">
        <f t="shared" si="114"/>
        <v>0</v>
      </c>
      <c r="V257" s="136"/>
      <c r="W257" s="136"/>
      <c r="X257" s="136"/>
      <c r="Y257" s="99"/>
      <c r="Z257" s="99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03">
        <f t="shared" si="115"/>
        <v>0</v>
      </c>
      <c r="AK257" s="136"/>
      <c r="AL257" s="136"/>
      <c r="AM257" s="136"/>
      <c r="AN257" s="105">
        <f t="shared" si="116"/>
        <v>0</v>
      </c>
      <c r="AO257" s="143"/>
      <c r="AP257" s="143"/>
      <c r="AQ257" s="143"/>
      <c r="AR257" s="143"/>
      <c r="AS257" s="146"/>
      <c r="AT257" s="224">
        <f t="shared" si="117"/>
        <v>0</v>
      </c>
      <c r="AU257" s="433"/>
      <c r="AV257" s="433"/>
      <c r="AW257" s="433"/>
      <c r="AX257" s="433"/>
      <c r="AY257" s="433"/>
      <c r="AZ257" s="428"/>
      <c r="BA257" s="433"/>
      <c r="BB257" s="127"/>
      <c r="BC257" s="127"/>
      <c r="BD257" s="127"/>
      <c r="BE257" s="126"/>
      <c r="BF257" s="222">
        <f t="shared" si="118"/>
        <v>0</v>
      </c>
      <c r="BG257" s="140">
        <f t="shared" si="119"/>
        <v>0</v>
      </c>
      <c r="BH257" s="132"/>
      <c r="BI257" s="140">
        <f t="shared" si="120"/>
        <v>0</v>
      </c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30">
        <f t="shared" si="121"/>
        <v>0</v>
      </c>
      <c r="BX257" s="132"/>
    </row>
    <row r="258" spans="1:76" ht="14.25" customHeight="1" x14ac:dyDescent="0.25">
      <c r="A258" s="132"/>
      <c r="B258" s="215">
        <v>46253</v>
      </c>
      <c r="C258" s="133"/>
      <c r="D258" s="136"/>
      <c r="E258" s="135"/>
      <c r="F258" s="135"/>
      <c r="G258" s="147">
        <f t="shared" si="113"/>
        <v>0</v>
      </c>
      <c r="H258" s="144"/>
      <c r="I258" s="143"/>
      <c r="J258" s="143"/>
      <c r="K258" s="143"/>
      <c r="L258" s="143"/>
      <c r="M258" s="143"/>
      <c r="N258" s="143"/>
      <c r="O258" s="99"/>
      <c r="P258" s="143"/>
      <c r="Q258" s="143"/>
      <c r="R258" s="143"/>
      <c r="S258" s="143"/>
      <c r="T258" s="143"/>
      <c r="U258" s="103">
        <f t="shared" si="114"/>
        <v>0</v>
      </c>
      <c r="V258" s="133"/>
      <c r="W258" s="133"/>
      <c r="X258" s="136"/>
      <c r="Y258" s="99"/>
      <c r="Z258" s="99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03">
        <f t="shared" si="115"/>
        <v>0</v>
      </c>
      <c r="AK258" s="136"/>
      <c r="AL258" s="136"/>
      <c r="AM258" s="136"/>
      <c r="AN258" s="105">
        <f t="shared" si="116"/>
        <v>0</v>
      </c>
      <c r="AO258" s="143"/>
      <c r="AP258" s="143"/>
      <c r="AQ258" s="143"/>
      <c r="AR258" s="143"/>
      <c r="AS258" s="146"/>
      <c r="AT258" s="224">
        <f t="shared" si="117"/>
        <v>0</v>
      </c>
      <c r="AU258" s="433"/>
      <c r="AV258" s="433"/>
      <c r="AW258" s="433"/>
      <c r="AX258" s="433"/>
      <c r="AY258" s="433"/>
      <c r="AZ258" s="428"/>
      <c r="BA258" s="433"/>
      <c r="BB258" s="127"/>
      <c r="BC258" s="127"/>
      <c r="BD258" s="127"/>
      <c r="BE258" s="126"/>
      <c r="BF258" s="222">
        <f t="shared" si="118"/>
        <v>0</v>
      </c>
      <c r="BG258" s="140">
        <f t="shared" si="119"/>
        <v>0</v>
      </c>
      <c r="BH258" s="132"/>
      <c r="BI258" s="140">
        <f t="shared" si="120"/>
        <v>0</v>
      </c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30">
        <f t="shared" si="121"/>
        <v>0</v>
      </c>
      <c r="BX258" s="132"/>
    </row>
    <row r="259" spans="1:76" ht="14.25" customHeight="1" x14ac:dyDescent="0.25">
      <c r="A259" s="132"/>
      <c r="B259" s="215">
        <v>46254</v>
      </c>
      <c r="C259" s="133"/>
      <c r="D259" s="136"/>
      <c r="E259" s="135"/>
      <c r="F259" s="135"/>
      <c r="G259" s="147">
        <f t="shared" si="113"/>
        <v>0</v>
      </c>
      <c r="H259" s="144"/>
      <c r="I259" s="143"/>
      <c r="J259" s="143"/>
      <c r="K259" s="143"/>
      <c r="L259" s="143"/>
      <c r="M259" s="143"/>
      <c r="N259" s="143"/>
      <c r="O259" s="99"/>
      <c r="P259" s="143"/>
      <c r="Q259" s="143"/>
      <c r="R259" s="143"/>
      <c r="S259" s="143"/>
      <c r="T259" s="143"/>
      <c r="U259" s="103">
        <f t="shared" si="114"/>
        <v>0</v>
      </c>
      <c r="V259" s="136"/>
      <c r="W259" s="136"/>
      <c r="X259" s="136"/>
      <c r="Y259" s="99"/>
      <c r="Z259" s="99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03">
        <f t="shared" si="115"/>
        <v>0</v>
      </c>
      <c r="AK259" s="136"/>
      <c r="AL259" s="136"/>
      <c r="AM259" s="136"/>
      <c r="AN259" s="105">
        <f t="shared" si="116"/>
        <v>0</v>
      </c>
      <c r="AO259" s="143"/>
      <c r="AP259" s="143"/>
      <c r="AQ259" s="143"/>
      <c r="AR259" s="143"/>
      <c r="AS259" s="146"/>
      <c r="AT259" s="224">
        <f t="shared" si="117"/>
        <v>0</v>
      </c>
      <c r="AU259" s="433"/>
      <c r="AV259" s="433"/>
      <c r="AW259" s="433"/>
      <c r="AX259" s="433"/>
      <c r="AY259" s="433"/>
      <c r="AZ259" s="428"/>
      <c r="BA259" s="433"/>
      <c r="BB259" s="127"/>
      <c r="BC259" s="127"/>
      <c r="BD259" s="127"/>
      <c r="BE259" s="126"/>
      <c r="BF259" s="222">
        <f t="shared" si="118"/>
        <v>0</v>
      </c>
      <c r="BG259" s="140">
        <f t="shared" si="119"/>
        <v>0</v>
      </c>
      <c r="BH259" s="132"/>
      <c r="BI259" s="140">
        <f t="shared" si="120"/>
        <v>0</v>
      </c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30">
        <f t="shared" si="121"/>
        <v>0</v>
      </c>
      <c r="BX259" s="132"/>
    </row>
    <row r="260" spans="1:76" ht="14.25" customHeight="1" x14ac:dyDescent="0.25">
      <c r="A260" s="132"/>
      <c r="B260" s="215">
        <v>46255</v>
      </c>
      <c r="C260" s="133"/>
      <c r="D260" s="136"/>
      <c r="E260" s="135"/>
      <c r="F260" s="135"/>
      <c r="G260" s="147">
        <f t="shared" si="113"/>
        <v>0</v>
      </c>
      <c r="H260" s="144"/>
      <c r="I260" s="143"/>
      <c r="J260" s="143"/>
      <c r="K260" s="143"/>
      <c r="L260" s="143"/>
      <c r="M260" s="143"/>
      <c r="N260" s="143"/>
      <c r="O260" s="99"/>
      <c r="P260" s="143"/>
      <c r="Q260" s="143"/>
      <c r="R260" s="143"/>
      <c r="S260" s="143"/>
      <c r="T260" s="143"/>
      <c r="U260" s="103">
        <f t="shared" si="114"/>
        <v>0</v>
      </c>
      <c r="V260" s="136"/>
      <c r="W260" s="136"/>
      <c r="X260" s="136"/>
      <c r="Y260" s="99"/>
      <c r="Z260" s="99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03">
        <f t="shared" si="115"/>
        <v>0</v>
      </c>
      <c r="AK260" s="136"/>
      <c r="AL260" s="136"/>
      <c r="AM260" s="136"/>
      <c r="AN260" s="105">
        <f t="shared" si="116"/>
        <v>0</v>
      </c>
      <c r="AO260" s="143"/>
      <c r="AP260" s="143"/>
      <c r="AQ260" s="143"/>
      <c r="AR260" s="143"/>
      <c r="AS260" s="146"/>
      <c r="AT260" s="224">
        <f t="shared" si="117"/>
        <v>0</v>
      </c>
      <c r="AU260" s="433"/>
      <c r="AV260" s="433"/>
      <c r="AW260" s="433"/>
      <c r="AX260" s="433"/>
      <c r="AY260" s="433"/>
      <c r="AZ260" s="428"/>
      <c r="BA260" s="433"/>
      <c r="BB260" s="127"/>
      <c r="BC260" s="127"/>
      <c r="BD260" s="127"/>
      <c r="BE260" s="126"/>
      <c r="BF260" s="222">
        <f t="shared" si="118"/>
        <v>0</v>
      </c>
      <c r="BG260" s="140">
        <f t="shared" si="119"/>
        <v>0</v>
      </c>
      <c r="BH260" s="132"/>
      <c r="BI260" s="140">
        <f t="shared" si="120"/>
        <v>0</v>
      </c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30">
        <f t="shared" si="121"/>
        <v>0</v>
      </c>
      <c r="BX260" s="132"/>
    </row>
    <row r="261" spans="1:76" ht="14.25" customHeight="1" x14ac:dyDescent="0.25">
      <c r="A261" s="132"/>
      <c r="B261" s="215">
        <v>46256</v>
      </c>
      <c r="C261" s="133"/>
      <c r="D261" s="136"/>
      <c r="E261" s="135"/>
      <c r="F261" s="135"/>
      <c r="G261" s="147">
        <f t="shared" si="113"/>
        <v>0</v>
      </c>
      <c r="H261" s="144"/>
      <c r="I261" s="143"/>
      <c r="J261" s="143"/>
      <c r="K261" s="143"/>
      <c r="L261" s="143"/>
      <c r="M261" s="143"/>
      <c r="N261" s="143"/>
      <c r="O261" s="99"/>
      <c r="P261" s="143"/>
      <c r="Q261" s="143"/>
      <c r="R261" s="143"/>
      <c r="S261" s="143"/>
      <c r="T261" s="143"/>
      <c r="U261" s="103">
        <f t="shared" si="114"/>
        <v>0</v>
      </c>
      <c r="V261" s="133"/>
      <c r="W261" s="133"/>
      <c r="X261" s="136"/>
      <c r="Y261" s="99"/>
      <c r="Z261" s="99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03">
        <f t="shared" si="115"/>
        <v>0</v>
      </c>
      <c r="AK261" s="136"/>
      <c r="AL261" s="136"/>
      <c r="AM261" s="136"/>
      <c r="AN261" s="105">
        <f t="shared" si="116"/>
        <v>0</v>
      </c>
      <c r="AO261" s="143"/>
      <c r="AP261" s="143"/>
      <c r="AQ261" s="143"/>
      <c r="AR261" s="143"/>
      <c r="AS261" s="146"/>
      <c r="AT261" s="224">
        <f t="shared" si="117"/>
        <v>0</v>
      </c>
      <c r="AU261" s="433"/>
      <c r="AV261" s="433"/>
      <c r="AW261" s="433"/>
      <c r="AX261" s="433"/>
      <c r="AY261" s="433"/>
      <c r="AZ261" s="428"/>
      <c r="BA261" s="433"/>
      <c r="BB261" s="127"/>
      <c r="BC261" s="127"/>
      <c r="BD261" s="127"/>
      <c r="BE261" s="126"/>
      <c r="BF261" s="222">
        <f t="shared" si="118"/>
        <v>0</v>
      </c>
      <c r="BG261" s="140">
        <f t="shared" si="119"/>
        <v>0</v>
      </c>
      <c r="BH261" s="132"/>
      <c r="BI261" s="140">
        <f t="shared" si="120"/>
        <v>0</v>
      </c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30">
        <f t="shared" si="121"/>
        <v>0</v>
      </c>
      <c r="BX261" s="132"/>
    </row>
    <row r="262" spans="1:76" ht="14.25" customHeight="1" x14ac:dyDescent="0.25">
      <c r="A262" s="3"/>
      <c r="B262" s="215">
        <v>46257</v>
      </c>
      <c r="C262" s="118"/>
      <c r="D262" s="123"/>
      <c r="E262" s="120"/>
      <c r="F262" s="120"/>
      <c r="G262" s="147">
        <f t="shared" si="113"/>
        <v>0</v>
      </c>
      <c r="H262" s="144"/>
      <c r="I262" s="143"/>
      <c r="J262" s="143"/>
      <c r="K262" s="143"/>
      <c r="L262" s="143"/>
      <c r="M262" s="143"/>
      <c r="N262" s="143"/>
      <c r="O262" s="99"/>
      <c r="P262" s="143"/>
      <c r="Q262" s="143"/>
      <c r="R262" s="143"/>
      <c r="S262" s="143"/>
      <c r="T262" s="143"/>
      <c r="U262" s="103">
        <f t="shared" si="114"/>
        <v>0</v>
      </c>
      <c r="V262" s="136"/>
      <c r="W262" s="136"/>
      <c r="X262" s="821"/>
      <c r="Y262" s="99"/>
      <c r="Z262" s="99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03">
        <f t="shared" si="115"/>
        <v>0</v>
      </c>
      <c r="AK262" s="123"/>
      <c r="AL262" s="123"/>
      <c r="AM262" s="123"/>
      <c r="AN262" s="105">
        <f t="shared" si="116"/>
        <v>0</v>
      </c>
      <c r="AO262" s="143"/>
      <c r="AP262" s="148"/>
      <c r="AQ262" s="3"/>
      <c r="AR262" s="143"/>
      <c r="AS262" s="146"/>
      <c r="AT262" s="224">
        <f t="shared" ref="AT262:AT263" si="122">+G262-U262-AJ262-AN262-AO262-AQ263-AR262-AS262</f>
        <v>0</v>
      </c>
      <c r="AU262" s="433"/>
      <c r="AV262" s="433"/>
      <c r="AW262" s="433"/>
      <c r="AX262" s="433"/>
      <c r="AY262" s="433"/>
      <c r="AZ262" s="428"/>
      <c r="BA262" s="433"/>
      <c r="BB262" s="127"/>
      <c r="BC262" s="127"/>
      <c r="BD262" s="127"/>
      <c r="BE262" s="126"/>
      <c r="BF262" s="222">
        <f t="shared" si="118"/>
        <v>0</v>
      </c>
      <c r="BG262" s="113">
        <f t="shared" si="119"/>
        <v>0</v>
      </c>
      <c r="BH262" s="3"/>
      <c r="BI262" s="113">
        <f t="shared" si="120"/>
        <v>0</v>
      </c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30">
        <f t="shared" si="121"/>
        <v>0</v>
      </c>
      <c r="BX262" s="3"/>
    </row>
    <row r="263" spans="1:76" ht="14.25" customHeight="1" x14ac:dyDescent="0.25">
      <c r="A263" s="132"/>
      <c r="B263" s="215">
        <v>46258</v>
      </c>
      <c r="C263" s="133"/>
      <c r="D263" s="136"/>
      <c r="E263" s="135"/>
      <c r="F263" s="135"/>
      <c r="G263" s="147">
        <f t="shared" si="113"/>
        <v>0</v>
      </c>
      <c r="H263" s="144"/>
      <c r="I263" s="143"/>
      <c r="J263" s="143"/>
      <c r="K263" s="143"/>
      <c r="L263" s="143"/>
      <c r="M263" s="143"/>
      <c r="N263" s="143"/>
      <c r="O263" s="99"/>
      <c r="P263" s="143"/>
      <c r="Q263" s="143"/>
      <c r="R263" s="143"/>
      <c r="S263" s="143"/>
      <c r="T263" s="143"/>
      <c r="U263" s="103">
        <f t="shared" si="114"/>
        <v>0</v>
      </c>
      <c r="V263" s="136"/>
      <c r="W263" s="136"/>
      <c r="X263" s="136"/>
      <c r="Y263" s="99"/>
      <c r="Z263" s="99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03">
        <f t="shared" si="115"/>
        <v>0</v>
      </c>
      <c r="AK263" s="136"/>
      <c r="AL263" s="136"/>
      <c r="AM263" s="136"/>
      <c r="AN263" s="105">
        <f t="shared" si="116"/>
        <v>0</v>
      </c>
      <c r="AO263" s="143"/>
      <c r="AP263" s="143"/>
      <c r="AQ263" s="143"/>
      <c r="AR263" s="143"/>
      <c r="AS263" s="146"/>
      <c r="AT263" s="224">
        <f t="shared" si="122"/>
        <v>0</v>
      </c>
      <c r="AU263" s="433"/>
      <c r="AV263" s="433"/>
      <c r="AW263" s="433"/>
      <c r="AX263" s="433"/>
      <c r="AY263" s="433"/>
      <c r="AZ263" s="428"/>
      <c r="BA263" s="433"/>
      <c r="BB263" s="127"/>
      <c r="BC263" s="127"/>
      <c r="BD263" s="127"/>
      <c r="BE263" s="126"/>
      <c r="BF263" s="222">
        <f t="shared" si="118"/>
        <v>0</v>
      </c>
      <c r="BG263" s="140">
        <f t="shared" si="119"/>
        <v>0</v>
      </c>
      <c r="BH263" s="132"/>
      <c r="BI263" s="140">
        <f t="shared" si="120"/>
        <v>0</v>
      </c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30">
        <f t="shared" si="121"/>
        <v>0</v>
      </c>
      <c r="BX263" s="132"/>
    </row>
    <row r="264" spans="1:76" ht="14.25" customHeight="1" x14ac:dyDescent="0.25">
      <c r="A264" s="132"/>
      <c r="B264" s="215">
        <v>46259</v>
      </c>
      <c r="C264" s="133"/>
      <c r="D264" s="136"/>
      <c r="E264" s="135"/>
      <c r="F264" s="135"/>
      <c r="G264" s="147">
        <f t="shared" si="113"/>
        <v>0</v>
      </c>
      <c r="H264" s="144"/>
      <c r="I264" s="143"/>
      <c r="J264" s="143"/>
      <c r="K264" s="143"/>
      <c r="L264" s="143"/>
      <c r="M264" s="143"/>
      <c r="N264" s="143"/>
      <c r="O264" s="99"/>
      <c r="P264" s="143"/>
      <c r="Q264" s="143"/>
      <c r="R264" s="143"/>
      <c r="S264" s="143"/>
      <c r="T264" s="143"/>
      <c r="U264" s="103">
        <f t="shared" si="114"/>
        <v>0</v>
      </c>
      <c r="V264" s="136"/>
      <c r="W264" s="136"/>
      <c r="X264" s="136"/>
      <c r="Y264" s="99"/>
      <c r="Z264" s="99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03">
        <f t="shared" si="115"/>
        <v>0</v>
      </c>
      <c r="AK264" s="136"/>
      <c r="AL264" s="136"/>
      <c r="AM264" s="136"/>
      <c r="AN264" s="105">
        <f t="shared" si="116"/>
        <v>0</v>
      </c>
      <c r="AO264" s="143"/>
      <c r="AP264" s="143"/>
      <c r="AQ264" s="143"/>
      <c r="AR264" s="143"/>
      <c r="AS264" s="146"/>
      <c r="AT264" s="224">
        <f t="shared" ref="AT264:AT270" si="123">+G264-U264-AJ264-AN264-AO264-AQ264-AR264-AS264</f>
        <v>0</v>
      </c>
      <c r="AU264" s="433"/>
      <c r="AV264" s="433"/>
      <c r="AW264" s="433"/>
      <c r="AX264" s="433"/>
      <c r="AY264" s="433"/>
      <c r="AZ264" s="428"/>
      <c r="BA264" s="433"/>
      <c r="BB264" s="127"/>
      <c r="BC264" s="127"/>
      <c r="BD264" s="127"/>
      <c r="BE264" s="126"/>
      <c r="BF264" s="222">
        <f t="shared" si="118"/>
        <v>0</v>
      </c>
      <c r="BG264" s="140">
        <f t="shared" si="119"/>
        <v>0</v>
      </c>
      <c r="BH264" s="132"/>
      <c r="BI264" s="140">
        <f t="shared" si="120"/>
        <v>0</v>
      </c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30">
        <f t="shared" si="121"/>
        <v>0</v>
      </c>
      <c r="BX264" s="132"/>
    </row>
    <row r="265" spans="1:76" ht="14.25" customHeight="1" x14ac:dyDescent="0.25">
      <c r="A265" s="132"/>
      <c r="B265" s="215">
        <v>46260</v>
      </c>
      <c r="C265" s="133"/>
      <c r="D265" s="136"/>
      <c r="E265" s="135"/>
      <c r="F265" s="135"/>
      <c r="G265" s="147">
        <f t="shared" si="113"/>
        <v>0</v>
      </c>
      <c r="H265" s="144"/>
      <c r="I265" s="143"/>
      <c r="J265" s="143"/>
      <c r="K265" s="143"/>
      <c r="L265" s="143"/>
      <c r="M265" s="143"/>
      <c r="N265" s="143"/>
      <c r="O265" s="99"/>
      <c r="P265" s="143"/>
      <c r="Q265" s="143"/>
      <c r="R265" s="143"/>
      <c r="S265" s="143"/>
      <c r="T265" s="143"/>
      <c r="U265" s="103">
        <f t="shared" si="114"/>
        <v>0</v>
      </c>
      <c r="V265" s="136"/>
      <c r="W265" s="136"/>
      <c r="X265" s="136"/>
      <c r="Y265" s="99"/>
      <c r="Z265" s="99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03">
        <f t="shared" si="115"/>
        <v>0</v>
      </c>
      <c r="AK265" s="136"/>
      <c r="AL265" s="136"/>
      <c r="AM265" s="136"/>
      <c r="AN265" s="105">
        <f t="shared" si="116"/>
        <v>0</v>
      </c>
      <c r="AO265" s="143"/>
      <c r="AP265" s="143"/>
      <c r="AQ265" s="143"/>
      <c r="AR265" s="143"/>
      <c r="AS265" s="146"/>
      <c r="AT265" s="224">
        <f t="shared" si="123"/>
        <v>0</v>
      </c>
      <c r="AU265" s="433"/>
      <c r="AV265" s="433"/>
      <c r="AW265" s="433"/>
      <c r="AX265" s="433"/>
      <c r="AY265" s="433"/>
      <c r="AZ265" s="428"/>
      <c r="BA265" s="433"/>
      <c r="BB265" s="127"/>
      <c r="BC265" s="127"/>
      <c r="BD265" s="127"/>
      <c r="BE265" s="126"/>
      <c r="BF265" s="222">
        <f t="shared" si="118"/>
        <v>0</v>
      </c>
      <c r="BG265" s="140">
        <f t="shared" si="119"/>
        <v>0</v>
      </c>
      <c r="BH265" s="132"/>
      <c r="BI265" s="140">
        <f t="shared" si="120"/>
        <v>0</v>
      </c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30">
        <f t="shared" si="121"/>
        <v>0</v>
      </c>
      <c r="BX265" s="132"/>
    </row>
    <row r="266" spans="1:76" ht="14.25" customHeight="1" x14ac:dyDescent="0.25">
      <c r="A266" s="132"/>
      <c r="B266" s="215">
        <v>46261</v>
      </c>
      <c r="C266" s="133"/>
      <c r="D266" s="136"/>
      <c r="E266" s="135"/>
      <c r="F266" s="135"/>
      <c r="G266" s="147">
        <f t="shared" si="113"/>
        <v>0</v>
      </c>
      <c r="H266" s="144"/>
      <c r="I266" s="143"/>
      <c r="J266" s="143"/>
      <c r="K266" s="143"/>
      <c r="L266" s="143"/>
      <c r="M266" s="143"/>
      <c r="N266" s="143"/>
      <c r="O266" s="99"/>
      <c r="P266" s="143"/>
      <c r="Q266" s="143"/>
      <c r="R266" s="143"/>
      <c r="S266" s="143"/>
      <c r="T266" s="143"/>
      <c r="U266" s="103">
        <f t="shared" si="114"/>
        <v>0</v>
      </c>
      <c r="V266" s="136"/>
      <c r="W266" s="136"/>
      <c r="X266" s="136"/>
      <c r="Y266" s="99"/>
      <c r="Z266" s="99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03">
        <f t="shared" si="115"/>
        <v>0</v>
      </c>
      <c r="AK266" s="136"/>
      <c r="AL266" s="136"/>
      <c r="AM266" s="136"/>
      <c r="AN266" s="105">
        <f t="shared" si="116"/>
        <v>0</v>
      </c>
      <c r="AO266" s="143"/>
      <c r="AP266" s="143"/>
      <c r="AQ266" s="143"/>
      <c r="AR266" s="143"/>
      <c r="AS266" s="146"/>
      <c r="AT266" s="224">
        <f t="shared" si="123"/>
        <v>0</v>
      </c>
      <c r="AU266" s="433"/>
      <c r="AV266" s="433"/>
      <c r="AW266" s="433"/>
      <c r="AX266" s="433"/>
      <c r="AY266" s="433"/>
      <c r="AZ266" s="428"/>
      <c r="BA266" s="433"/>
      <c r="BB266" s="127"/>
      <c r="BC266" s="127"/>
      <c r="BD266" s="127"/>
      <c r="BE266" s="126"/>
      <c r="BF266" s="222">
        <f t="shared" si="118"/>
        <v>0</v>
      </c>
      <c r="BG266" s="140">
        <f t="shared" si="119"/>
        <v>0</v>
      </c>
      <c r="BH266" s="132"/>
      <c r="BI266" s="140">
        <f t="shared" si="120"/>
        <v>0</v>
      </c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30">
        <f t="shared" si="121"/>
        <v>0</v>
      </c>
      <c r="BX266" s="132"/>
    </row>
    <row r="267" spans="1:76" ht="14.25" customHeight="1" x14ac:dyDescent="0.25">
      <c r="A267" s="132"/>
      <c r="B267" s="215">
        <v>46262</v>
      </c>
      <c r="C267" s="133"/>
      <c r="D267" s="136"/>
      <c r="E267" s="135"/>
      <c r="F267" s="135"/>
      <c r="G267" s="147">
        <f t="shared" si="113"/>
        <v>0</v>
      </c>
      <c r="H267" s="144"/>
      <c r="I267" s="143"/>
      <c r="J267" s="143"/>
      <c r="K267" s="143"/>
      <c r="L267" s="143"/>
      <c r="M267" s="143"/>
      <c r="N267" s="143"/>
      <c r="O267" s="99"/>
      <c r="P267" s="143"/>
      <c r="Q267" s="143"/>
      <c r="R267" s="143"/>
      <c r="S267" s="143"/>
      <c r="T267" s="143"/>
      <c r="U267" s="103">
        <f t="shared" si="114"/>
        <v>0</v>
      </c>
      <c r="V267" s="136"/>
      <c r="W267" s="136"/>
      <c r="X267" s="136"/>
      <c r="Y267" s="99"/>
      <c r="Z267" s="99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03">
        <f t="shared" si="115"/>
        <v>0</v>
      </c>
      <c r="AK267" s="136"/>
      <c r="AL267" s="136"/>
      <c r="AM267" s="136"/>
      <c r="AN267" s="105">
        <f t="shared" si="116"/>
        <v>0</v>
      </c>
      <c r="AO267" s="143"/>
      <c r="AP267" s="143"/>
      <c r="AQ267" s="143"/>
      <c r="AR267" s="143"/>
      <c r="AS267" s="146"/>
      <c r="AT267" s="224">
        <f t="shared" si="123"/>
        <v>0</v>
      </c>
      <c r="AU267" s="433"/>
      <c r="AV267" s="433"/>
      <c r="AW267" s="433"/>
      <c r="AX267" s="433"/>
      <c r="AY267" s="433"/>
      <c r="AZ267" s="428"/>
      <c r="BA267" s="433"/>
      <c r="BB267" s="127"/>
      <c r="BC267" s="127"/>
      <c r="BD267" s="127"/>
      <c r="BE267" s="126"/>
      <c r="BF267" s="222">
        <f t="shared" si="118"/>
        <v>0</v>
      </c>
      <c r="BG267" s="140">
        <f t="shared" si="119"/>
        <v>0</v>
      </c>
      <c r="BH267" s="132"/>
      <c r="BI267" s="140">
        <f t="shared" si="120"/>
        <v>0</v>
      </c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30">
        <f t="shared" si="121"/>
        <v>0</v>
      </c>
      <c r="BX267" s="132"/>
    </row>
    <row r="268" spans="1:76" ht="14.25" customHeight="1" x14ac:dyDescent="0.25">
      <c r="A268" s="132"/>
      <c r="B268" s="215">
        <v>46263</v>
      </c>
      <c r="C268" s="133"/>
      <c r="D268" s="136"/>
      <c r="E268" s="135"/>
      <c r="F268" s="135"/>
      <c r="G268" s="147">
        <f t="shared" si="113"/>
        <v>0</v>
      </c>
      <c r="H268" s="144"/>
      <c r="I268" s="143"/>
      <c r="J268" s="143"/>
      <c r="K268" s="143"/>
      <c r="L268" s="143"/>
      <c r="M268" s="143"/>
      <c r="N268" s="143"/>
      <c r="O268" s="99"/>
      <c r="P268" s="143"/>
      <c r="Q268" s="143"/>
      <c r="R268" s="143"/>
      <c r="S268" s="143"/>
      <c r="T268" s="143"/>
      <c r="U268" s="103">
        <f t="shared" si="114"/>
        <v>0</v>
      </c>
      <c r="V268" s="136"/>
      <c r="W268" s="136"/>
      <c r="X268" s="136"/>
      <c r="Y268" s="99"/>
      <c r="Z268" s="99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03">
        <f t="shared" si="115"/>
        <v>0</v>
      </c>
      <c r="AK268" s="136"/>
      <c r="AL268" s="136"/>
      <c r="AM268" s="136"/>
      <c r="AN268" s="105">
        <f t="shared" si="116"/>
        <v>0</v>
      </c>
      <c r="AO268" s="143"/>
      <c r="AP268" s="143"/>
      <c r="AQ268" s="143"/>
      <c r="AR268" s="143"/>
      <c r="AS268" s="146"/>
      <c r="AT268" s="224">
        <f t="shared" si="123"/>
        <v>0</v>
      </c>
      <c r="AU268" s="433"/>
      <c r="AV268" s="433"/>
      <c r="AW268" s="433"/>
      <c r="AX268" s="433"/>
      <c r="AY268" s="433"/>
      <c r="AZ268" s="428"/>
      <c r="BA268" s="433"/>
      <c r="BB268" s="127"/>
      <c r="BC268" s="127"/>
      <c r="BD268" s="127"/>
      <c r="BE268" s="126"/>
      <c r="BF268" s="222">
        <f t="shared" si="118"/>
        <v>0</v>
      </c>
      <c r="BG268" s="140">
        <f t="shared" si="119"/>
        <v>0</v>
      </c>
      <c r="BH268" s="132"/>
      <c r="BI268" s="140">
        <f t="shared" si="120"/>
        <v>0</v>
      </c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30">
        <f t="shared" si="121"/>
        <v>0</v>
      </c>
      <c r="BX268" s="132"/>
    </row>
    <row r="269" spans="1:76" ht="14.25" customHeight="1" x14ac:dyDescent="0.25">
      <c r="A269" s="132"/>
      <c r="B269" s="215">
        <v>46264</v>
      </c>
      <c r="C269" s="133"/>
      <c r="D269" s="136"/>
      <c r="E269" s="135"/>
      <c r="F269" s="135"/>
      <c r="G269" s="147">
        <f t="shared" si="113"/>
        <v>0</v>
      </c>
      <c r="H269" s="144"/>
      <c r="I269" s="143"/>
      <c r="J269" s="143"/>
      <c r="K269" s="143"/>
      <c r="L269" s="143"/>
      <c r="M269" s="143"/>
      <c r="N269" s="143"/>
      <c r="O269" s="99"/>
      <c r="P269" s="143"/>
      <c r="Q269" s="143"/>
      <c r="R269" s="143"/>
      <c r="S269" s="143"/>
      <c r="T269" s="143"/>
      <c r="U269" s="103">
        <f t="shared" si="114"/>
        <v>0</v>
      </c>
      <c r="V269" s="136"/>
      <c r="W269" s="136"/>
      <c r="X269" s="136"/>
      <c r="Y269" s="99"/>
      <c r="Z269" s="99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03">
        <f t="shared" si="115"/>
        <v>0</v>
      </c>
      <c r="AK269" s="136"/>
      <c r="AL269" s="136"/>
      <c r="AM269" s="136"/>
      <c r="AN269" s="105">
        <f t="shared" si="116"/>
        <v>0</v>
      </c>
      <c r="AO269" s="143"/>
      <c r="AP269" s="143"/>
      <c r="AQ269" s="143"/>
      <c r="AR269" s="143"/>
      <c r="AS269" s="146"/>
      <c r="AT269" s="224">
        <f t="shared" si="123"/>
        <v>0</v>
      </c>
      <c r="AU269" s="433"/>
      <c r="AV269" s="433"/>
      <c r="AW269" s="433"/>
      <c r="AX269" s="433"/>
      <c r="AY269" s="433"/>
      <c r="AZ269" s="428"/>
      <c r="BA269" s="433"/>
      <c r="BB269" s="127"/>
      <c r="BC269" s="127"/>
      <c r="BD269" s="127"/>
      <c r="BE269" s="138"/>
      <c r="BF269" s="222">
        <f t="shared" si="118"/>
        <v>0</v>
      </c>
      <c r="BG269" s="140">
        <f t="shared" si="119"/>
        <v>0</v>
      </c>
      <c r="BH269" s="132"/>
      <c r="BI269" s="140">
        <f t="shared" si="120"/>
        <v>0</v>
      </c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30">
        <f t="shared" si="121"/>
        <v>0</v>
      </c>
      <c r="BX269" s="132"/>
    </row>
    <row r="270" spans="1:76" ht="14.25" customHeight="1" x14ac:dyDescent="0.25">
      <c r="A270" s="132"/>
      <c r="B270" s="215">
        <v>46265</v>
      </c>
      <c r="C270" s="153"/>
      <c r="D270" s="159"/>
      <c r="E270" s="156"/>
      <c r="F270" s="156"/>
      <c r="G270" s="147">
        <f t="shared" si="113"/>
        <v>0</v>
      </c>
      <c r="H270" s="612"/>
      <c r="I270" s="157"/>
      <c r="J270" s="157"/>
      <c r="K270" s="157"/>
      <c r="L270" s="157"/>
      <c r="M270" s="157"/>
      <c r="N270" s="157"/>
      <c r="O270" s="657"/>
      <c r="P270" s="157"/>
      <c r="Q270" s="157"/>
      <c r="R270" s="157"/>
      <c r="S270" s="157"/>
      <c r="T270" s="157"/>
      <c r="U270" s="103">
        <f t="shared" si="114"/>
        <v>0</v>
      </c>
      <c r="V270" s="136"/>
      <c r="W270" s="136"/>
      <c r="X270" s="159"/>
      <c r="Y270" s="657"/>
      <c r="Z270" s="6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03">
        <f t="shared" si="115"/>
        <v>0</v>
      </c>
      <c r="AK270" s="159"/>
      <c r="AL270" s="159"/>
      <c r="AM270" s="159"/>
      <c r="AN270" s="105">
        <f t="shared" si="116"/>
        <v>0</v>
      </c>
      <c r="AO270" s="157"/>
      <c r="AP270" s="157"/>
      <c r="AQ270" s="157"/>
      <c r="AR270" s="157"/>
      <c r="AS270" s="160"/>
      <c r="AT270" s="224">
        <f t="shared" si="123"/>
        <v>0</v>
      </c>
      <c r="AU270" s="435"/>
      <c r="AV270" s="435"/>
      <c r="AW270" s="435"/>
      <c r="AX270" s="435"/>
      <c r="AY270" s="435"/>
      <c r="AZ270" s="428"/>
      <c r="BA270" s="435"/>
      <c r="BB270" s="127"/>
      <c r="BC270" s="127"/>
      <c r="BD270" s="127"/>
      <c r="BE270" s="127"/>
      <c r="BF270" s="222">
        <f t="shared" si="118"/>
        <v>0</v>
      </c>
      <c r="BG270" s="162">
        <f t="shared" si="119"/>
        <v>0</v>
      </c>
      <c r="BH270" s="132"/>
      <c r="BI270" s="162">
        <f t="shared" si="120"/>
        <v>0</v>
      </c>
      <c r="BJ270" s="163"/>
      <c r="BK270" s="163"/>
      <c r="BL270" s="163"/>
      <c r="BM270" s="163"/>
      <c r="BN270" s="163"/>
      <c r="BO270" s="163"/>
      <c r="BP270" s="163"/>
      <c r="BQ270" s="163"/>
      <c r="BR270" s="163"/>
      <c r="BS270" s="141"/>
      <c r="BT270" s="163"/>
      <c r="BU270" s="163"/>
      <c r="BV270" s="163"/>
      <c r="BW270" s="164">
        <f t="shared" si="121"/>
        <v>0</v>
      </c>
      <c r="BX270" s="132"/>
    </row>
    <row r="271" spans="1:76" ht="14.25" customHeight="1" x14ac:dyDescent="0.25">
      <c r="A271" s="3"/>
      <c r="B271" s="299"/>
      <c r="C271" s="166">
        <f t="shared" ref="C271:AL271" si="124">SUM(C240:C270)</f>
        <v>0</v>
      </c>
      <c r="D271" s="166">
        <f t="shared" si="124"/>
        <v>0</v>
      </c>
      <c r="E271" s="166">
        <f t="shared" si="124"/>
        <v>0</v>
      </c>
      <c r="F271" s="166">
        <f t="shared" si="124"/>
        <v>0</v>
      </c>
      <c r="G271" s="166">
        <f t="shared" si="124"/>
        <v>0</v>
      </c>
      <c r="H271" s="166">
        <f t="shared" si="124"/>
        <v>0</v>
      </c>
      <c r="I271" s="166">
        <f t="shared" si="124"/>
        <v>0</v>
      </c>
      <c r="J271" s="166">
        <f t="shared" si="124"/>
        <v>0</v>
      </c>
      <c r="K271" s="166">
        <f t="shared" si="124"/>
        <v>0</v>
      </c>
      <c r="L271" s="166">
        <f t="shared" si="124"/>
        <v>0</v>
      </c>
      <c r="M271" s="166">
        <f t="shared" si="124"/>
        <v>0</v>
      </c>
      <c r="N271" s="166">
        <f t="shared" si="124"/>
        <v>0</v>
      </c>
      <c r="O271" s="166">
        <f t="shared" si="124"/>
        <v>0</v>
      </c>
      <c r="P271" s="166">
        <f t="shared" si="124"/>
        <v>0</v>
      </c>
      <c r="Q271" s="166">
        <f t="shared" si="124"/>
        <v>0</v>
      </c>
      <c r="R271" s="166">
        <f t="shared" si="124"/>
        <v>0</v>
      </c>
      <c r="S271" s="166">
        <f t="shared" si="124"/>
        <v>0</v>
      </c>
      <c r="T271" s="166">
        <f t="shared" si="124"/>
        <v>0</v>
      </c>
      <c r="U271" s="166">
        <f t="shared" si="124"/>
        <v>0</v>
      </c>
      <c r="V271" s="166">
        <f t="shared" si="124"/>
        <v>0</v>
      </c>
      <c r="W271" s="166">
        <f t="shared" si="124"/>
        <v>0</v>
      </c>
      <c r="X271" s="166">
        <f t="shared" si="124"/>
        <v>0</v>
      </c>
      <c r="Y271" s="166">
        <f t="shared" si="124"/>
        <v>0</v>
      </c>
      <c r="Z271" s="166">
        <f t="shared" si="124"/>
        <v>0</v>
      </c>
      <c r="AA271" s="166">
        <f t="shared" si="124"/>
        <v>0</v>
      </c>
      <c r="AB271" s="166">
        <f t="shared" si="124"/>
        <v>0</v>
      </c>
      <c r="AC271" s="166">
        <f t="shared" si="124"/>
        <v>0</v>
      </c>
      <c r="AD271" s="166">
        <f t="shared" si="124"/>
        <v>0</v>
      </c>
      <c r="AE271" s="166">
        <f t="shared" si="124"/>
        <v>0</v>
      </c>
      <c r="AF271" s="166">
        <f t="shared" si="124"/>
        <v>0</v>
      </c>
      <c r="AG271" s="166">
        <f t="shared" si="124"/>
        <v>0</v>
      </c>
      <c r="AH271" s="166">
        <f t="shared" si="124"/>
        <v>0</v>
      </c>
      <c r="AI271" s="166">
        <f t="shared" si="124"/>
        <v>0</v>
      </c>
      <c r="AJ271" s="166">
        <f t="shared" si="124"/>
        <v>0</v>
      </c>
      <c r="AK271" s="166">
        <f t="shared" si="124"/>
        <v>0</v>
      </c>
      <c r="AL271" s="166">
        <f t="shared" si="124"/>
        <v>0</v>
      </c>
      <c r="AM271" s="166"/>
      <c r="AN271" s="166">
        <f t="shared" ref="AN271:BG271" si="125">SUM(AN240:AN270)</f>
        <v>0</v>
      </c>
      <c r="AO271" s="166">
        <f t="shared" si="125"/>
        <v>0</v>
      </c>
      <c r="AP271" s="166">
        <f t="shared" si="125"/>
        <v>0</v>
      </c>
      <c r="AQ271" s="166">
        <f t="shared" si="125"/>
        <v>0</v>
      </c>
      <c r="AR271" s="166">
        <f t="shared" si="125"/>
        <v>0</v>
      </c>
      <c r="AS271" s="166">
        <f t="shared" si="125"/>
        <v>0</v>
      </c>
      <c r="AT271" s="166">
        <f t="shared" si="125"/>
        <v>0</v>
      </c>
      <c r="AU271" s="165">
        <f t="shared" si="125"/>
        <v>0</v>
      </c>
      <c r="AV271" s="165">
        <f t="shared" si="125"/>
        <v>0</v>
      </c>
      <c r="AW271" s="165">
        <f t="shared" si="125"/>
        <v>0</v>
      </c>
      <c r="AX271" s="165">
        <f t="shared" si="125"/>
        <v>0</v>
      </c>
      <c r="AY271" s="165">
        <f t="shared" si="125"/>
        <v>0</v>
      </c>
      <c r="AZ271" s="165">
        <f t="shared" si="125"/>
        <v>0</v>
      </c>
      <c r="BA271" s="165">
        <f t="shared" si="125"/>
        <v>0</v>
      </c>
      <c r="BB271" s="165">
        <f t="shared" si="125"/>
        <v>0</v>
      </c>
      <c r="BC271" s="165">
        <f t="shared" si="125"/>
        <v>0</v>
      </c>
      <c r="BD271" s="165">
        <f t="shared" si="125"/>
        <v>0</v>
      </c>
      <c r="BE271" s="165">
        <f t="shared" si="125"/>
        <v>0</v>
      </c>
      <c r="BF271" s="166">
        <f t="shared" si="125"/>
        <v>0</v>
      </c>
      <c r="BG271" s="166">
        <f t="shared" si="125"/>
        <v>0</v>
      </c>
      <c r="BH271" s="132"/>
      <c r="BI271" s="166">
        <f>SUM(BI240:BI270)</f>
        <v>25</v>
      </c>
      <c r="BJ271" s="166"/>
      <c r="BK271" s="166"/>
      <c r="BL271" s="166"/>
      <c r="BM271" s="166"/>
      <c r="BN271" s="166"/>
      <c r="BO271" s="166"/>
      <c r="BP271" s="166"/>
      <c r="BQ271" s="166"/>
      <c r="BR271" s="166"/>
      <c r="BS271" s="166">
        <f t="shared" ref="BS271:BW271" si="126">SUM(BS240:BS270)</f>
        <v>0</v>
      </c>
      <c r="BT271" s="166">
        <f t="shared" si="126"/>
        <v>25</v>
      </c>
      <c r="BU271" s="166">
        <f t="shared" si="126"/>
        <v>0</v>
      </c>
      <c r="BV271" s="166">
        <f t="shared" si="126"/>
        <v>0</v>
      </c>
      <c r="BW271" s="166">
        <f t="shared" si="126"/>
        <v>-25</v>
      </c>
      <c r="BX271" s="3"/>
    </row>
    <row r="272" spans="1:76" ht="14.25" customHeight="1" x14ac:dyDescent="0.25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4"/>
      <c r="AO272" s="3"/>
      <c r="AP272" s="3"/>
      <c r="AQ272" s="3"/>
      <c r="AR272" s="3"/>
      <c r="AS272" s="3"/>
      <c r="AT272" s="3"/>
      <c r="AU272" s="1"/>
      <c r="AV272" s="380"/>
      <c r="AW272" s="380"/>
      <c r="AX272" s="380"/>
      <c r="AY272" s="380"/>
      <c r="AZ272" s="380"/>
      <c r="BA272" s="1"/>
      <c r="BB272" s="3"/>
      <c r="BC272" s="3"/>
      <c r="BD272" s="3"/>
      <c r="BE272" s="132"/>
      <c r="BF272" s="4"/>
      <c r="BG272" s="3"/>
      <c r="BH272" s="132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</row>
    <row r="273" spans="1:76" ht="14.25" customHeight="1" thickBot="1" x14ac:dyDescent="0.3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176"/>
      <c r="AK273" s="3"/>
      <c r="AL273" s="3"/>
      <c r="AM273" s="3"/>
      <c r="AN273" s="4"/>
      <c r="AO273" s="3"/>
      <c r="AP273" s="3"/>
      <c r="AQ273" s="3"/>
      <c r="AR273" s="3"/>
      <c r="AS273" s="3"/>
      <c r="AT273" s="3"/>
      <c r="AU273" s="1"/>
      <c r="AV273" s="380"/>
      <c r="AW273" s="380"/>
      <c r="AX273" s="380"/>
      <c r="AY273" s="380"/>
      <c r="AZ273" s="380"/>
      <c r="BA273" s="1"/>
      <c r="BB273" s="3"/>
      <c r="BC273" s="3"/>
      <c r="BD273" s="3"/>
      <c r="BE273" s="132"/>
      <c r="BF273" s="177"/>
      <c r="BG273" s="3"/>
      <c r="BH273" s="3"/>
      <c r="BI273" s="3"/>
      <c r="BJ273" s="3"/>
      <c r="BK273" s="3"/>
      <c r="BL273" s="3"/>
      <c r="BM273" s="176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</row>
    <row r="274" spans="1:76" ht="14.25" customHeight="1" thickBot="1" x14ac:dyDescent="0.3">
      <c r="A274" s="3"/>
      <c r="B274" s="512">
        <v>46266</v>
      </c>
      <c r="C274" s="94"/>
      <c r="D274" s="104"/>
      <c r="E274" s="97"/>
      <c r="F274" s="97"/>
      <c r="G274" s="265">
        <f t="shared" ref="G274:G303" si="127">+C274+D274+E274+F274</f>
        <v>0</v>
      </c>
      <c r="H274" s="187"/>
      <c r="I274" s="186"/>
      <c r="J274" s="186"/>
      <c r="K274" s="186"/>
      <c r="L274" s="186"/>
      <c r="M274" s="186"/>
      <c r="N274" s="186"/>
      <c r="O274" s="101"/>
      <c r="P274" s="186"/>
      <c r="Q274" s="186"/>
      <c r="R274" s="186"/>
      <c r="S274" s="186"/>
      <c r="T274" s="186"/>
      <c r="U274" s="189">
        <f t="shared" ref="U274:U303" si="128">SUM(H274:T274)</f>
        <v>0</v>
      </c>
      <c r="V274" s="190"/>
      <c r="W274" s="190"/>
      <c r="X274" s="190"/>
      <c r="Y274" s="101"/>
      <c r="Z274" s="101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03">
        <f t="shared" ref="AJ274:AJ303" si="129">SUM(V274:AI274)</f>
        <v>0</v>
      </c>
      <c r="AK274" s="104"/>
      <c r="AL274" s="104"/>
      <c r="AM274" s="104"/>
      <c r="AN274" s="191">
        <f t="shared" ref="AN274:AN303" si="130">SUM(AK274:AM274)</f>
        <v>0</v>
      </c>
      <c r="AO274" s="186"/>
      <c r="AP274" s="186"/>
      <c r="AQ274" s="186"/>
      <c r="AR274" s="186"/>
      <c r="AS274" s="193"/>
      <c r="AT274" s="266">
        <f t="shared" ref="AT274:AT303" si="131">+G274-U274-AJ274-AN274-AO274-AQ274-AR274-AS274</f>
        <v>0</v>
      </c>
      <c r="AU274" s="427"/>
      <c r="AV274" s="427"/>
      <c r="AW274" s="427"/>
      <c r="AX274" s="427"/>
      <c r="AY274" s="427"/>
      <c r="AZ274" s="428"/>
      <c r="BA274" s="427"/>
      <c r="BB274" s="127"/>
      <c r="BC274" s="127"/>
      <c r="BD274" s="127"/>
      <c r="BE274" s="109"/>
      <c r="BF274" s="222">
        <f t="shared" ref="BF274:BF303" si="132">SUM(AU274:BE274)-BD274</f>
        <v>0</v>
      </c>
      <c r="BG274" s="114">
        <f t="shared" ref="BG274:BG303" si="133">+AT274-BF274</f>
        <v>0</v>
      </c>
      <c r="BH274" s="3"/>
      <c r="BI274" s="114">
        <f t="shared" ref="BI274:BI303" si="134">SUM(BJ274:BV274)</f>
        <v>0</v>
      </c>
      <c r="BJ274" s="115"/>
      <c r="BK274" s="115"/>
      <c r="BL274" s="115"/>
      <c r="BM274" s="115"/>
      <c r="BN274" s="115"/>
      <c r="BO274" s="115"/>
      <c r="BP274" s="115"/>
      <c r="BQ274" s="115"/>
      <c r="BR274" s="115"/>
      <c r="BS274" s="115"/>
      <c r="BT274" s="115"/>
      <c r="BU274" s="115"/>
      <c r="BV274" s="115"/>
      <c r="BW274" s="116">
        <f t="shared" ref="BW274:BW303" si="135">+BG274-BI274</f>
        <v>0</v>
      </c>
      <c r="BX274" s="3"/>
    </row>
    <row r="275" spans="1:76" ht="14.25" customHeight="1" thickBot="1" x14ac:dyDescent="0.3">
      <c r="A275" s="3"/>
      <c r="B275" s="512">
        <v>46267</v>
      </c>
      <c r="C275" s="118"/>
      <c r="D275" s="123"/>
      <c r="E275" s="120"/>
      <c r="F275" s="120"/>
      <c r="G275" s="147">
        <f t="shared" si="127"/>
        <v>0</v>
      </c>
      <c r="H275" s="144"/>
      <c r="I275" s="143"/>
      <c r="J275" s="143"/>
      <c r="K275" s="143"/>
      <c r="L275" s="143"/>
      <c r="M275" s="143"/>
      <c r="N275" s="143"/>
      <c r="O275" s="99"/>
      <c r="P275" s="143"/>
      <c r="Q275" s="143"/>
      <c r="R275" s="143"/>
      <c r="S275" s="143"/>
      <c r="T275" s="143"/>
      <c r="U275" s="103">
        <f t="shared" si="128"/>
        <v>0</v>
      </c>
      <c r="V275" s="133"/>
      <c r="W275" s="133"/>
      <c r="X275" s="136"/>
      <c r="Y275" s="99"/>
      <c r="Z275" s="99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03">
        <f t="shared" si="129"/>
        <v>0</v>
      </c>
      <c r="AK275" s="123"/>
      <c r="AL275" s="123"/>
      <c r="AM275" s="123"/>
      <c r="AN275" s="105">
        <f t="shared" si="130"/>
        <v>0</v>
      </c>
      <c r="AO275" s="143"/>
      <c r="AP275" s="143"/>
      <c r="AQ275" s="143"/>
      <c r="AR275" s="143"/>
      <c r="AS275" s="146"/>
      <c r="AT275" s="224">
        <f t="shared" si="131"/>
        <v>0</v>
      </c>
      <c r="AU275" s="433"/>
      <c r="AV275" s="433"/>
      <c r="AW275" s="433"/>
      <c r="AX275" s="433"/>
      <c r="AY275" s="433"/>
      <c r="AZ275" s="428"/>
      <c r="BA275" s="433"/>
      <c r="BB275" s="127"/>
      <c r="BC275" s="127"/>
      <c r="BD275" s="127"/>
      <c r="BE275" s="126"/>
      <c r="BF275" s="222">
        <f t="shared" si="132"/>
        <v>0</v>
      </c>
      <c r="BG275" s="113">
        <f t="shared" si="133"/>
        <v>0</v>
      </c>
      <c r="BH275" s="3"/>
      <c r="BI275" s="113">
        <f t="shared" si="134"/>
        <v>0</v>
      </c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30">
        <f t="shared" si="135"/>
        <v>0</v>
      </c>
      <c r="BX275" s="3"/>
    </row>
    <row r="276" spans="1:76" ht="14.25" customHeight="1" thickBot="1" x14ac:dyDescent="0.3">
      <c r="A276" s="3"/>
      <c r="B276" s="512">
        <v>46268</v>
      </c>
      <c r="C276" s="118"/>
      <c r="D276" s="123"/>
      <c r="E276" s="120"/>
      <c r="F276" s="120"/>
      <c r="G276" s="147">
        <f t="shared" si="127"/>
        <v>0</v>
      </c>
      <c r="H276" s="144"/>
      <c r="I276" s="143"/>
      <c r="J276" s="143"/>
      <c r="K276" s="143"/>
      <c r="L276" s="143"/>
      <c r="M276" s="143"/>
      <c r="N276" s="143"/>
      <c r="O276" s="99"/>
      <c r="P276" s="143"/>
      <c r="Q276" s="143"/>
      <c r="R276" s="143"/>
      <c r="S276" s="143"/>
      <c r="T276" s="143"/>
      <c r="U276" s="103">
        <f t="shared" si="128"/>
        <v>0</v>
      </c>
      <c r="V276" s="136"/>
      <c r="W276" s="136"/>
      <c r="X276" s="136"/>
      <c r="Y276" s="99"/>
      <c r="Z276" s="99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03">
        <f t="shared" si="129"/>
        <v>0</v>
      </c>
      <c r="AK276" s="123"/>
      <c r="AL276" s="123"/>
      <c r="AM276" s="123"/>
      <c r="AN276" s="105">
        <f t="shared" si="130"/>
        <v>0</v>
      </c>
      <c r="AO276" s="143"/>
      <c r="AP276" s="143"/>
      <c r="AQ276" s="143"/>
      <c r="AR276" s="143"/>
      <c r="AS276" s="146"/>
      <c r="AT276" s="224">
        <f t="shared" si="131"/>
        <v>0</v>
      </c>
      <c r="AU276" s="433"/>
      <c r="AV276" s="433"/>
      <c r="AW276" s="433"/>
      <c r="AX276" s="433"/>
      <c r="AY276" s="433"/>
      <c r="AZ276" s="428"/>
      <c r="BA276" s="433"/>
      <c r="BB276" s="127"/>
      <c r="BC276" s="127"/>
      <c r="BD276" s="127"/>
      <c r="BE276" s="126"/>
      <c r="BF276" s="222">
        <f t="shared" si="132"/>
        <v>0</v>
      </c>
      <c r="BG276" s="113">
        <f t="shared" si="133"/>
        <v>0</v>
      </c>
      <c r="BH276" s="3"/>
      <c r="BI276" s="113">
        <f t="shared" si="134"/>
        <v>0</v>
      </c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30">
        <f t="shared" si="135"/>
        <v>0</v>
      </c>
      <c r="BX276" s="3"/>
    </row>
    <row r="277" spans="1:76" ht="14.25" customHeight="1" thickBot="1" x14ac:dyDescent="0.3">
      <c r="A277" s="132"/>
      <c r="B277" s="512">
        <v>46269</v>
      </c>
      <c r="C277" s="133"/>
      <c r="D277" s="136"/>
      <c r="E277" s="135"/>
      <c r="F277" s="135"/>
      <c r="G277" s="147">
        <f t="shared" si="127"/>
        <v>0</v>
      </c>
      <c r="H277" s="144"/>
      <c r="I277" s="143"/>
      <c r="J277" s="143"/>
      <c r="K277" s="143"/>
      <c r="L277" s="143"/>
      <c r="M277" s="143"/>
      <c r="N277" s="143"/>
      <c r="O277" s="99"/>
      <c r="P277" s="143"/>
      <c r="Q277" s="143"/>
      <c r="R277" s="143"/>
      <c r="S277" s="143"/>
      <c r="T277" s="143"/>
      <c r="U277" s="103">
        <f t="shared" si="128"/>
        <v>0</v>
      </c>
      <c r="V277" s="133"/>
      <c r="W277" s="133"/>
      <c r="X277" s="136"/>
      <c r="Y277" s="99"/>
      <c r="Z277" s="99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03">
        <f t="shared" si="129"/>
        <v>0</v>
      </c>
      <c r="AK277" s="136"/>
      <c r="AL277" s="136"/>
      <c r="AM277" s="136"/>
      <c r="AN277" s="105">
        <f t="shared" si="130"/>
        <v>0</v>
      </c>
      <c r="AO277" s="143"/>
      <c r="AP277" s="143"/>
      <c r="AQ277" s="143"/>
      <c r="AR277" s="143"/>
      <c r="AS277" s="146"/>
      <c r="AT277" s="224">
        <f t="shared" si="131"/>
        <v>0</v>
      </c>
      <c r="AU277" s="433"/>
      <c r="AV277" s="433"/>
      <c r="AW277" s="433"/>
      <c r="AX277" s="433"/>
      <c r="AY277" s="433"/>
      <c r="AZ277" s="428"/>
      <c r="BA277" s="433"/>
      <c r="BB277" s="127"/>
      <c r="BC277" s="127"/>
      <c r="BD277" s="127"/>
      <c r="BE277" s="126"/>
      <c r="BF277" s="222">
        <f t="shared" si="132"/>
        <v>0</v>
      </c>
      <c r="BG277" s="140">
        <f t="shared" si="133"/>
        <v>0</v>
      </c>
      <c r="BH277" s="132"/>
      <c r="BI277" s="140">
        <f t="shared" si="134"/>
        <v>0</v>
      </c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30">
        <f t="shared" si="135"/>
        <v>0</v>
      </c>
      <c r="BX277" s="132"/>
    </row>
    <row r="278" spans="1:76" ht="14.25" customHeight="1" thickBot="1" x14ac:dyDescent="0.3">
      <c r="A278" s="132"/>
      <c r="B278" s="512">
        <v>46270</v>
      </c>
      <c r="C278" s="133"/>
      <c r="D278" s="136"/>
      <c r="E278" s="135"/>
      <c r="F278" s="135"/>
      <c r="G278" s="147">
        <f t="shared" si="127"/>
        <v>0</v>
      </c>
      <c r="H278" s="144"/>
      <c r="I278" s="143"/>
      <c r="J278" s="143"/>
      <c r="K278" s="143"/>
      <c r="L278" s="143"/>
      <c r="M278" s="143"/>
      <c r="N278" s="143"/>
      <c r="O278" s="99"/>
      <c r="P278" s="143"/>
      <c r="Q278" s="143"/>
      <c r="R278" s="143"/>
      <c r="S278" s="143"/>
      <c r="T278" s="143"/>
      <c r="U278" s="103">
        <f t="shared" si="128"/>
        <v>0</v>
      </c>
      <c r="V278" s="136"/>
      <c r="W278" s="136"/>
      <c r="X278" s="136"/>
      <c r="Y278" s="99"/>
      <c r="Z278" s="99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03">
        <f t="shared" si="129"/>
        <v>0</v>
      </c>
      <c r="AK278" s="136"/>
      <c r="AL278" s="136"/>
      <c r="AM278" s="136"/>
      <c r="AN278" s="105">
        <f t="shared" si="130"/>
        <v>0</v>
      </c>
      <c r="AO278" s="143"/>
      <c r="AP278" s="143"/>
      <c r="AQ278" s="143"/>
      <c r="AR278" s="143"/>
      <c r="AS278" s="146"/>
      <c r="AT278" s="224">
        <f t="shared" si="131"/>
        <v>0</v>
      </c>
      <c r="AU278" s="433"/>
      <c r="AV278" s="433"/>
      <c r="AW278" s="433"/>
      <c r="AX278" s="433"/>
      <c r="AY278" s="433"/>
      <c r="AZ278" s="428"/>
      <c r="BA278" s="433"/>
      <c r="BB278" s="127"/>
      <c r="BC278" s="127"/>
      <c r="BD278" s="127"/>
      <c r="BE278" s="126"/>
      <c r="BF278" s="222">
        <f t="shared" si="132"/>
        <v>0</v>
      </c>
      <c r="BG278" s="140">
        <f t="shared" si="133"/>
        <v>0</v>
      </c>
      <c r="BH278" s="132"/>
      <c r="BI278" s="140">
        <f t="shared" si="134"/>
        <v>0</v>
      </c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30">
        <f t="shared" si="135"/>
        <v>0</v>
      </c>
      <c r="BX278" s="132"/>
    </row>
    <row r="279" spans="1:76" ht="14.25" customHeight="1" thickBot="1" x14ac:dyDescent="0.3">
      <c r="A279" s="132"/>
      <c r="B279" s="512">
        <v>46271</v>
      </c>
      <c r="C279" s="133"/>
      <c r="D279" s="136"/>
      <c r="E279" s="135"/>
      <c r="F279" s="135"/>
      <c r="G279" s="147">
        <f t="shared" si="127"/>
        <v>0</v>
      </c>
      <c r="H279" s="144"/>
      <c r="I279" s="143"/>
      <c r="J279" s="143"/>
      <c r="K279" s="143"/>
      <c r="L279" s="143"/>
      <c r="M279" s="143"/>
      <c r="N279" s="143"/>
      <c r="O279" s="99"/>
      <c r="P279" s="143"/>
      <c r="Q279" s="143"/>
      <c r="R279" s="143"/>
      <c r="S279" s="143"/>
      <c r="T279" s="143"/>
      <c r="U279" s="103">
        <f t="shared" si="128"/>
        <v>0</v>
      </c>
      <c r="V279" s="136"/>
      <c r="W279" s="136"/>
      <c r="X279" s="136"/>
      <c r="Y279" s="99"/>
      <c r="Z279" s="99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03">
        <f t="shared" si="129"/>
        <v>0</v>
      </c>
      <c r="AK279" s="136"/>
      <c r="AL279" s="136"/>
      <c r="AM279" s="136"/>
      <c r="AN279" s="105">
        <f t="shared" si="130"/>
        <v>0</v>
      </c>
      <c r="AO279" s="143"/>
      <c r="AP279" s="143"/>
      <c r="AQ279" s="143"/>
      <c r="AR279" s="143"/>
      <c r="AS279" s="146"/>
      <c r="AT279" s="224">
        <f t="shared" si="131"/>
        <v>0</v>
      </c>
      <c r="AU279" s="433"/>
      <c r="AV279" s="433"/>
      <c r="AW279" s="433"/>
      <c r="AX279" s="433"/>
      <c r="AY279" s="433"/>
      <c r="AZ279" s="428"/>
      <c r="BA279" s="433"/>
      <c r="BB279" s="127"/>
      <c r="BC279" s="127"/>
      <c r="BD279" s="127"/>
      <c r="BE279" s="126"/>
      <c r="BF279" s="222">
        <f t="shared" si="132"/>
        <v>0</v>
      </c>
      <c r="BG279" s="140">
        <f t="shared" si="133"/>
        <v>0</v>
      </c>
      <c r="BH279" s="132"/>
      <c r="BI279" s="140">
        <f t="shared" si="134"/>
        <v>0</v>
      </c>
      <c r="BJ279" s="141"/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30">
        <f t="shared" si="135"/>
        <v>0</v>
      </c>
      <c r="BX279" s="132"/>
    </row>
    <row r="280" spans="1:76" ht="14.25" customHeight="1" thickBot="1" x14ac:dyDescent="0.3">
      <c r="A280" s="132"/>
      <c r="B280" s="512">
        <v>46272</v>
      </c>
      <c r="C280" s="133"/>
      <c r="D280" s="136"/>
      <c r="E280" s="135"/>
      <c r="F280" s="135"/>
      <c r="G280" s="147">
        <f t="shared" si="127"/>
        <v>0</v>
      </c>
      <c r="H280" s="144"/>
      <c r="I280" s="143"/>
      <c r="J280" s="143"/>
      <c r="K280" s="143"/>
      <c r="L280" s="143"/>
      <c r="M280" s="143"/>
      <c r="N280" s="143"/>
      <c r="O280" s="99"/>
      <c r="P280" s="143"/>
      <c r="Q280" s="143"/>
      <c r="R280" s="143"/>
      <c r="S280" s="143"/>
      <c r="T280" s="143"/>
      <c r="U280" s="103">
        <f t="shared" si="128"/>
        <v>0</v>
      </c>
      <c r="V280" s="136"/>
      <c r="W280" s="136"/>
      <c r="X280" s="136"/>
      <c r="Y280" s="99"/>
      <c r="Z280" s="99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03">
        <f t="shared" si="129"/>
        <v>0</v>
      </c>
      <c r="AK280" s="136"/>
      <c r="AL280" s="136"/>
      <c r="AM280" s="136"/>
      <c r="AN280" s="105">
        <f t="shared" si="130"/>
        <v>0</v>
      </c>
      <c r="AO280" s="143"/>
      <c r="AP280" s="143"/>
      <c r="AQ280" s="143"/>
      <c r="AR280" s="143"/>
      <c r="AS280" s="146"/>
      <c r="AT280" s="224">
        <f t="shared" si="131"/>
        <v>0</v>
      </c>
      <c r="AU280" s="433"/>
      <c r="AV280" s="433"/>
      <c r="AW280" s="433"/>
      <c r="AX280" s="433"/>
      <c r="AY280" s="433"/>
      <c r="AZ280" s="428"/>
      <c r="BA280" s="433"/>
      <c r="BB280" s="127"/>
      <c r="BC280" s="127"/>
      <c r="BD280" s="127"/>
      <c r="BE280" s="126"/>
      <c r="BF280" s="222">
        <f t="shared" si="132"/>
        <v>0</v>
      </c>
      <c r="BG280" s="140">
        <f t="shared" si="133"/>
        <v>0</v>
      </c>
      <c r="BH280" s="132"/>
      <c r="BI280" s="140">
        <f t="shared" si="134"/>
        <v>0</v>
      </c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30">
        <f t="shared" si="135"/>
        <v>0</v>
      </c>
      <c r="BX280" s="132"/>
    </row>
    <row r="281" spans="1:76" ht="14.25" customHeight="1" thickBot="1" x14ac:dyDescent="0.3">
      <c r="A281" s="132"/>
      <c r="B281" s="512">
        <v>46273</v>
      </c>
      <c r="C281" s="133"/>
      <c r="D281" s="136"/>
      <c r="E281" s="135"/>
      <c r="F281" s="135"/>
      <c r="G281" s="147">
        <f t="shared" si="127"/>
        <v>0</v>
      </c>
      <c r="H281" s="144"/>
      <c r="I281" s="143"/>
      <c r="J281" s="143"/>
      <c r="K281" s="143"/>
      <c r="L281" s="143"/>
      <c r="M281" s="143"/>
      <c r="N281" s="143"/>
      <c r="O281" s="99"/>
      <c r="P281" s="143"/>
      <c r="Q281" s="143"/>
      <c r="R281" s="143"/>
      <c r="S281" s="143"/>
      <c r="T281" s="143"/>
      <c r="U281" s="103">
        <f t="shared" si="128"/>
        <v>0</v>
      </c>
      <c r="V281" s="136"/>
      <c r="W281" s="136"/>
      <c r="X281" s="136"/>
      <c r="Y281" s="99"/>
      <c r="Z281" s="99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03">
        <f t="shared" si="129"/>
        <v>0</v>
      </c>
      <c r="AK281" s="136"/>
      <c r="AL281" s="136"/>
      <c r="AM281" s="136"/>
      <c r="AN281" s="105">
        <f t="shared" si="130"/>
        <v>0</v>
      </c>
      <c r="AO281" s="143"/>
      <c r="AP281" s="143"/>
      <c r="AQ281" s="143"/>
      <c r="AR281" s="143"/>
      <c r="AS281" s="146"/>
      <c r="AT281" s="224">
        <f t="shared" si="131"/>
        <v>0</v>
      </c>
      <c r="AU281" s="433"/>
      <c r="AV281" s="433"/>
      <c r="AW281" s="433"/>
      <c r="AX281" s="433"/>
      <c r="AY281" s="433"/>
      <c r="AZ281" s="428"/>
      <c r="BA281" s="433"/>
      <c r="BB281" s="127"/>
      <c r="BC281" s="127"/>
      <c r="BD281" s="127"/>
      <c r="BE281" s="126"/>
      <c r="BF281" s="222">
        <f t="shared" si="132"/>
        <v>0</v>
      </c>
      <c r="BG281" s="140">
        <f t="shared" si="133"/>
        <v>0</v>
      </c>
      <c r="BH281" s="132"/>
      <c r="BI281" s="140">
        <f t="shared" si="134"/>
        <v>0</v>
      </c>
      <c r="BJ281" s="141"/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30">
        <f t="shared" si="135"/>
        <v>0</v>
      </c>
      <c r="BX281" s="132"/>
    </row>
    <row r="282" spans="1:76" ht="14.25" customHeight="1" thickBot="1" x14ac:dyDescent="0.3">
      <c r="A282" s="132"/>
      <c r="B282" s="512">
        <v>46274</v>
      </c>
      <c r="C282" s="133"/>
      <c r="D282" s="136"/>
      <c r="E282" s="135"/>
      <c r="F282" s="135"/>
      <c r="G282" s="147">
        <f t="shared" si="127"/>
        <v>0</v>
      </c>
      <c r="H282" s="144"/>
      <c r="I282" s="143"/>
      <c r="J282" s="143"/>
      <c r="K282" s="143"/>
      <c r="L282" s="143"/>
      <c r="M282" s="143"/>
      <c r="N282" s="143"/>
      <c r="O282" s="99"/>
      <c r="P282" s="143"/>
      <c r="Q282" s="143"/>
      <c r="R282" s="143"/>
      <c r="S282" s="143"/>
      <c r="T282" s="143"/>
      <c r="U282" s="103">
        <f t="shared" si="128"/>
        <v>0</v>
      </c>
      <c r="V282" s="136"/>
      <c r="W282" s="136"/>
      <c r="X282" s="136"/>
      <c r="Y282" s="99"/>
      <c r="Z282" s="99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03">
        <f t="shared" si="129"/>
        <v>0</v>
      </c>
      <c r="AK282" s="136"/>
      <c r="AL282" s="136"/>
      <c r="AM282" s="136"/>
      <c r="AN282" s="105">
        <f t="shared" si="130"/>
        <v>0</v>
      </c>
      <c r="AO282" s="143"/>
      <c r="AP282" s="143"/>
      <c r="AQ282" s="143"/>
      <c r="AR282" s="143"/>
      <c r="AS282" s="146"/>
      <c r="AT282" s="224">
        <f t="shared" si="131"/>
        <v>0</v>
      </c>
      <c r="AU282" s="433"/>
      <c r="AV282" s="433"/>
      <c r="AW282" s="433"/>
      <c r="AX282" s="433"/>
      <c r="AY282" s="433"/>
      <c r="AZ282" s="428"/>
      <c r="BA282" s="433"/>
      <c r="BB282" s="127"/>
      <c r="BC282" s="127"/>
      <c r="BD282" s="127"/>
      <c r="BE282" s="126"/>
      <c r="BF282" s="222">
        <f t="shared" si="132"/>
        <v>0</v>
      </c>
      <c r="BG282" s="140">
        <f t="shared" si="133"/>
        <v>0</v>
      </c>
      <c r="BH282" s="132"/>
      <c r="BI282" s="140">
        <f t="shared" si="134"/>
        <v>0</v>
      </c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30">
        <f t="shared" si="135"/>
        <v>0</v>
      </c>
      <c r="BX282" s="132"/>
    </row>
    <row r="283" spans="1:76" ht="14.25" customHeight="1" thickBot="1" x14ac:dyDescent="0.3">
      <c r="A283" s="132"/>
      <c r="B283" s="512">
        <v>46275</v>
      </c>
      <c r="C283" s="133"/>
      <c r="D283" s="136"/>
      <c r="E283" s="135"/>
      <c r="F283" s="135"/>
      <c r="G283" s="147">
        <f t="shared" si="127"/>
        <v>0</v>
      </c>
      <c r="H283" s="144"/>
      <c r="I283" s="143"/>
      <c r="J283" s="143"/>
      <c r="K283" s="143"/>
      <c r="L283" s="143"/>
      <c r="M283" s="143"/>
      <c r="N283" s="143"/>
      <c r="O283" s="99"/>
      <c r="P283" s="143"/>
      <c r="Q283" s="143"/>
      <c r="R283" s="143"/>
      <c r="S283" s="143"/>
      <c r="T283" s="143"/>
      <c r="U283" s="103">
        <f t="shared" si="128"/>
        <v>0</v>
      </c>
      <c r="V283" s="136"/>
      <c r="W283" s="136"/>
      <c r="X283" s="136"/>
      <c r="Y283" s="99"/>
      <c r="Z283" s="99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03">
        <f t="shared" si="129"/>
        <v>0</v>
      </c>
      <c r="AK283" s="136"/>
      <c r="AL283" s="136"/>
      <c r="AM283" s="136"/>
      <c r="AN283" s="105">
        <f t="shared" si="130"/>
        <v>0</v>
      </c>
      <c r="AO283" s="143"/>
      <c r="AP283" s="143"/>
      <c r="AQ283" s="143"/>
      <c r="AR283" s="143"/>
      <c r="AS283" s="146"/>
      <c r="AT283" s="224">
        <f t="shared" si="131"/>
        <v>0</v>
      </c>
      <c r="AU283" s="433"/>
      <c r="AV283" s="433"/>
      <c r="AW283" s="433"/>
      <c r="AX283" s="433"/>
      <c r="AY283" s="433"/>
      <c r="AZ283" s="428"/>
      <c r="BA283" s="433"/>
      <c r="BB283" s="127"/>
      <c r="BC283" s="127"/>
      <c r="BD283" s="127"/>
      <c r="BE283" s="126"/>
      <c r="BF283" s="222">
        <f t="shared" si="132"/>
        <v>0</v>
      </c>
      <c r="BG283" s="140">
        <f t="shared" si="133"/>
        <v>0</v>
      </c>
      <c r="BH283" s="132"/>
      <c r="BI283" s="140">
        <f t="shared" si="134"/>
        <v>0</v>
      </c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30">
        <f t="shared" si="135"/>
        <v>0</v>
      </c>
      <c r="BX283" s="132"/>
    </row>
    <row r="284" spans="1:76" ht="14.25" customHeight="1" thickBot="1" x14ac:dyDescent="0.3">
      <c r="A284" s="132"/>
      <c r="B284" s="512">
        <v>46276</v>
      </c>
      <c r="C284" s="133"/>
      <c r="D284" s="136"/>
      <c r="E284" s="135"/>
      <c r="F284" s="135"/>
      <c r="G284" s="147">
        <f t="shared" si="127"/>
        <v>0</v>
      </c>
      <c r="H284" s="144"/>
      <c r="I284" s="143"/>
      <c r="J284" s="143"/>
      <c r="K284" s="143"/>
      <c r="L284" s="143"/>
      <c r="M284" s="143"/>
      <c r="N284" s="143"/>
      <c r="O284" s="99"/>
      <c r="P284" s="143"/>
      <c r="Q284" s="143"/>
      <c r="R284" s="143"/>
      <c r="S284" s="143"/>
      <c r="T284" s="143"/>
      <c r="U284" s="103">
        <f t="shared" si="128"/>
        <v>0</v>
      </c>
      <c r="V284" s="136"/>
      <c r="W284" s="136"/>
      <c r="X284" s="136"/>
      <c r="Y284" s="99"/>
      <c r="Z284" s="99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03">
        <f t="shared" si="129"/>
        <v>0</v>
      </c>
      <c r="AK284" s="136"/>
      <c r="AL284" s="136"/>
      <c r="AM284" s="136"/>
      <c r="AN284" s="105">
        <f t="shared" si="130"/>
        <v>0</v>
      </c>
      <c r="AO284" s="143"/>
      <c r="AP284" s="143"/>
      <c r="AQ284" s="143"/>
      <c r="AR284" s="143"/>
      <c r="AS284" s="146"/>
      <c r="AT284" s="224">
        <f t="shared" si="131"/>
        <v>0</v>
      </c>
      <c r="AU284" s="433"/>
      <c r="AV284" s="433"/>
      <c r="AW284" s="433"/>
      <c r="AX284" s="433"/>
      <c r="AY284" s="433"/>
      <c r="AZ284" s="428"/>
      <c r="BA284" s="433"/>
      <c r="BB284" s="127"/>
      <c r="BC284" s="127"/>
      <c r="BD284" s="127"/>
      <c r="BE284" s="126"/>
      <c r="BF284" s="222">
        <f t="shared" si="132"/>
        <v>0</v>
      </c>
      <c r="BG284" s="140">
        <f t="shared" si="133"/>
        <v>0</v>
      </c>
      <c r="BH284" s="132"/>
      <c r="BI284" s="140">
        <f t="shared" si="134"/>
        <v>0</v>
      </c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30">
        <f t="shared" si="135"/>
        <v>0</v>
      </c>
      <c r="BX284" s="132"/>
    </row>
    <row r="285" spans="1:76" ht="14.25" customHeight="1" thickBot="1" x14ac:dyDescent="0.3">
      <c r="A285" s="132"/>
      <c r="B285" s="512">
        <v>46277</v>
      </c>
      <c r="C285" s="133"/>
      <c r="D285" s="136"/>
      <c r="E285" s="135"/>
      <c r="F285" s="135"/>
      <c r="G285" s="147">
        <f t="shared" si="127"/>
        <v>0</v>
      </c>
      <c r="H285" s="144"/>
      <c r="I285" s="143"/>
      <c r="J285" s="143"/>
      <c r="K285" s="143"/>
      <c r="L285" s="143"/>
      <c r="M285" s="143"/>
      <c r="N285" s="143"/>
      <c r="O285" s="99"/>
      <c r="P285" s="143"/>
      <c r="Q285" s="143"/>
      <c r="R285" s="143"/>
      <c r="S285" s="143"/>
      <c r="T285" s="143"/>
      <c r="U285" s="103">
        <f t="shared" si="128"/>
        <v>0</v>
      </c>
      <c r="V285" s="136"/>
      <c r="W285" s="136"/>
      <c r="X285" s="136"/>
      <c r="Y285" s="99"/>
      <c r="Z285" s="99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03">
        <f t="shared" si="129"/>
        <v>0</v>
      </c>
      <c r="AK285" s="136"/>
      <c r="AL285" s="136"/>
      <c r="AM285" s="136"/>
      <c r="AN285" s="105">
        <f t="shared" si="130"/>
        <v>0</v>
      </c>
      <c r="AO285" s="143"/>
      <c r="AP285" s="143"/>
      <c r="AQ285" s="143"/>
      <c r="AR285" s="143"/>
      <c r="AS285" s="146"/>
      <c r="AT285" s="224">
        <f t="shared" si="131"/>
        <v>0</v>
      </c>
      <c r="AU285" s="433"/>
      <c r="AV285" s="433"/>
      <c r="AW285" s="433"/>
      <c r="AX285" s="433"/>
      <c r="AY285" s="433"/>
      <c r="AZ285" s="428"/>
      <c r="BA285" s="433"/>
      <c r="BB285" s="127"/>
      <c r="BC285" s="127"/>
      <c r="BD285" s="127"/>
      <c r="BE285" s="126"/>
      <c r="BF285" s="222">
        <f t="shared" si="132"/>
        <v>0</v>
      </c>
      <c r="BG285" s="140">
        <f t="shared" si="133"/>
        <v>0</v>
      </c>
      <c r="BH285" s="132"/>
      <c r="BI285" s="140">
        <f t="shared" si="134"/>
        <v>0</v>
      </c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30">
        <f t="shared" si="135"/>
        <v>0</v>
      </c>
      <c r="BX285" s="132"/>
    </row>
    <row r="286" spans="1:76" ht="14.25" customHeight="1" thickBot="1" x14ac:dyDescent="0.3">
      <c r="A286" s="132"/>
      <c r="B286" s="512">
        <v>46278</v>
      </c>
      <c r="C286" s="133"/>
      <c r="D286" s="136"/>
      <c r="E286" s="135"/>
      <c r="F286" s="135"/>
      <c r="G286" s="147">
        <f t="shared" si="127"/>
        <v>0</v>
      </c>
      <c r="H286" s="144"/>
      <c r="I286" s="143"/>
      <c r="J286" s="143"/>
      <c r="K286" s="143"/>
      <c r="L286" s="143"/>
      <c r="M286" s="143"/>
      <c r="N286" s="143"/>
      <c r="O286" s="99"/>
      <c r="P286" s="143"/>
      <c r="Q286" s="143"/>
      <c r="R286" s="143"/>
      <c r="S286" s="143"/>
      <c r="T286" s="143"/>
      <c r="U286" s="103">
        <f t="shared" si="128"/>
        <v>0</v>
      </c>
      <c r="V286" s="136"/>
      <c r="W286" s="136"/>
      <c r="X286" s="136"/>
      <c r="Y286" s="99"/>
      <c r="Z286" s="99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03">
        <f t="shared" si="129"/>
        <v>0</v>
      </c>
      <c r="AK286" s="136"/>
      <c r="AL286" s="136"/>
      <c r="AM286" s="136"/>
      <c r="AN286" s="105">
        <f t="shared" si="130"/>
        <v>0</v>
      </c>
      <c r="AO286" s="143"/>
      <c r="AP286" s="143"/>
      <c r="AQ286" s="143"/>
      <c r="AR286" s="143"/>
      <c r="AS286" s="146"/>
      <c r="AT286" s="224">
        <f t="shared" si="131"/>
        <v>0</v>
      </c>
      <c r="AU286" s="433"/>
      <c r="AV286" s="1185"/>
      <c r="AW286" s="433"/>
      <c r="AX286" s="433"/>
      <c r="AY286" s="433"/>
      <c r="AZ286" s="428"/>
      <c r="BA286" s="433"/>
      <c r="BB286" s="127"/>
      <c r="BC286" s="127"/>
      <c r="BD286" s="127"/>
      <c r="BE286" s="126"/>
      <c r="BF286" s="222">
        <f t="shared" si="132"/>
        <v>0</v>
      </c>
      <c r="BG286" s="140">
        <f t="shared" si="133"/>
        <v>0</v>
      </c>
      <c r="BH286" s="132"/>
      <c r="BI286" s="140">
        <f t="shared" si="134"/>
        <v>0</v>
      </c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30">
        <f t="shared" si="135"/>
        <v>0</v>
      </c>
      <c r="BX286" s="132"/>
    </row>
    <row r="287" spans="1:76" ht="14.25" customHeight="1" thickBot="1" x14ac:dyDescent="0.3">
      <c r="A287" s="132"/>
      <c r="B287" s="512">
        <v>46279</v>
      </c>
      <c r="C287" s="133"/>
      <c r="D287" s="136"/>
      <c r="E287" s="135"/>
      <c r="F287" s="135"/>
      <c r="G287" s="147">
        <f t="shared" si="127"/>
        <v>0</v>
      </c>
      <c r="H287" s="144"/>
      <c r="I287" s="143"/>
      <c r="J287" s="143"/>
      <c r="K287" s="143"/>
      <c r="L287" s="143"/>
      <c r="M287" s="143"/>
      <c r="N287" s="143"/>
      <c r="O287" s="99"/>
      <c r="P287" s="143"/>
      <c r="Q287" s="143"/>
      <c r="R287" s="143"/>
      <c r="S287" s="143"/>
      <c r="T287" s="143"/>
      <c r="U287" s="103">
        <f t="shared" si="128"/>
        <v>0</v>
      </c>
      <c r="V287" s="136"/>
      <c r="W287" s="136"/>
      <c r="X287" s="136"/>
      <c r="Y287" s="99"/>
      <c r="Z287" s="99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03">
        <f t="shared" si="129"/>
        <v>0</v>
      </c>
      <c r="AK287" s="136"/>
      <c r="AL287" s="136"/>
      <c r="AM287" s="136"/>
      <c r="AN287" s="105">
        <f t="shared" si="130"/>
        <v>0</v>
      </c>
      <c r="AO287" s="143"/>
      <c r="AP287" s="143"/>
      <c r="AQ287" s="143"/>
      <c r="AR287" s="143"/>
      <c r="AS287" s="146"/>
      <c r="AT287" s="224">
        <f t="shared" si="131"/>
        <v>0</v>
      </c>
      <c r="AU287" s="433"/>
      <c r="AV287" s="433"/>
      <c r="AW287" s="433"/>
      <c r="AX287" s="433"/>
      <c r="AY287" s="433"/>
      <c r="AZ287" s="428"/>
      <c r="BA287" s="433"/>
      <c r="BB287" s="127"/>
      <c r="BC287" s="127"/>
      <c r="BD287" s="127"/>
      <c r="BE287" s="126"/>
      <c r="BF287" s="222">
        <f t="shared" si="132"/>
        <v>0</v>
      </c>
      <c r="BG287" s="140">
        <f t="shared" si="133"/>
        <v>0</v>
      </c>
      <c r="BH287" s="132"/>
      <c r="BI287" s="140">
        <f t="shared" si="134"/>
        <v>0</v>
      </c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30">
        <f t="shared" si="135"/>
        <v>0</v>
      </c>
      <c r="BX287" s="132"/>
    </row>
    <row r="288" spans="1:76" ht="14.25" customHeight="1" thickBot="1" x14ac:dyDescent="0.3">
      <c r="A288" s="132"/>
      <c r="B288" s="512">
        <v>46280</v>
      </c>
      <c r="C288" s="133"/>
      <c r="D288" s="136"/>
      <c r="E288" s="135"/>
      <c r="F288" s="135"/>
      <c r="G288" s="147">
        <f t="shared" si="127"/>
        <v>0</v>
      </c>
      <c r="H288" s="144"/>
      <c r="I288" s="143"/>
      <c r="J288" s="143"/>
      <c r="K288" s="143"/>
      <c r="L288" s="143"/>
      <c r="M288" s="143"/>
      <c r="N288" s="143"/>
      <c r="O288" s="99"/>
      <c r="P288" s="143"/>
      <c r="Q288" s="143"/>
      <c r="R288" s="143"/>
      <c r="S288" s="143"/>
      <c r="T288" s="143"/>
      <c r="U288" s="103">
        <f t="shared" si="128"/>
        <v>0</v>
      </c>
      <c r="V288" s="136"/>
      <c r="W288" s="136"/>
      <c r="X288" s="136"/>
      <c r="Y288" s="99"/>
      <c r="Z288" s="99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03">
        <f t="shared" si="129"/>
        <v>0</v>
      </c>
      <c r="AK288" s="136"/>
      <c r="AL288" s="136"/>
      <c r="AM288" s="136"/>
      <c r="AN288" s="105">
        <f t="shared" si="130"/>
        <v>0</v>
      </c>
      <c r="AO288" s="143"/>
      <c r="AP288" s="143"/>
      <c r="AQ288" s="143"/>
      <c r="AR288" s="143"/>
      <c r="AS288" s="146"/>
      <c r="AT288" s="224">
        <f t="shared" si="131"/>
        <v>0</v>
      </c>
      <c r="AU288" s="433"/>
      <c r="AV288" s="433"/>
      <c r="AW288" s="433"/>
      <c r="AX288" s="433"/>
      <c r="AY288" s="433"/>
      <c r="AZ288" s="428"/>
      <c r="BA288" s="433"/>
      <c r="BB288" s="127"/>
      <c r="BC288" s="127"/>
      <c r="BD288" s="127"/>
      <c r="BE288" s="126"/>
      <c r="BF288" s="222">
        <f t="shared" si="132"/>
        <v>0</v>
      </c>
      <c r="BG288" s="140">
        <f t="shared" si="133"/>
        <v>0</v>
      </c>
      <c r="BH288" s="132"/>
      <c r="BI288" s="140">
        <f t="shared" si="134"/>
        <v>0</v>
      </c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30">
        <f t="shared" si="135"/>
        <v>0</v>
      </c>
      <c r="BX288" s="132"/>
    </row>
    <row r="289" spans="1:76" ht="14.25" customHeight="1" thickBot="1" x14ac:dyDescent="0.3">
      <c r="A289" s="132"/>
      <c r="B289" s="512">
        <v>46281</v>
      </c>
      <c r="C289" s="133"/>
      <c r="D289" s="136"/>
      <c r="E289" s="135"/>
      <c r="F289" s="135"/>
      <c r="G289" s="147">
        <f t="shared" si="127"/>
        <v>0</v>
      </c>
      <c r="H289" s="144"/>
      <c r="I289" s="143"/>
      <c r="J289" s="143"/>
      <c r="K289" s="143"/>
      <c r="L289" s="143"/>
      <c r="M289" s="143"/>
      <c r="N289" s="143"/>
      <c r="O289" s="99"/>
      <c r="P289" s="143"/>
      <c r="Q289" s="143"/>
      <c r="R289" s="143"/>
      <c r="S289" s="143"/>
      <c r="T289" s="143"/>
      <c r="U289" s="103">
        <f t="shared" si="128"/>
        <v>0</v>
      </c>
      <c r="V289" s="136"/>
      <c r="W289" s="136"/>
      <c r="X289" s="136"/>
      <c r="Y289" s="99"/>
      <c r="Z289" s="99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03">
        <f t="shared" si="129"/>
        <v>0</v>
      </c>
      <c r="AK289" s="136"/>
      <c r="AL289" s="136"/>
      <c r="AM289" s="136"/>
      <c r="AN289" s="105">
        <f t="shared" si="130"/>
        <v>0</v>
      </c>
      <c r="AO289" s="143"/>
      <c r="AP289" s="143"/>
      <c r="AQ289" s="143"/>
      <c r="AR289" s="143"/>
      <c r="AS289" s="146"/>
      <c r="AT289" s="224">
        <f t="shared" si="131"/>
        <v>0</v>
      </c>
      <c r="AU289" s="433"/>
      <c r="AV289" s="433"/>
      <c r="AW289" s="433"/>
      <c r="AX289" s="433"/>
      <c r="AY289" s="433"/>
      <c r="AZ289" s="428"/>
      <c r="BA289" s="433"/>
      <c r="BB289" s="127"/>
      <c r="BC289" s="127"/>
      <c r="BD289" s="127"/>
      <c r="BE289" s="126"/>
      <c r="BF289" s="222">
        <f t="shared" si="132"/>
        <v>0</v>
      </c>
      <c r="BG289" s="140">
        <f t="shared" si="133"/>
        <v>0</v>
      </c>
      <c r="BH289" s="132"/>
      <c r="BI289" s="140">
        <f t="shared" si="134"/>
        <v>0</v>
      </c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30">
        <f t="shared" si="135"/>
        <v>0</v>
      </c>
      <c r="BX289" s="132"/>
    </row>
    <row r="290" spans="1:76" ht="14.25" customHeight="1" thickBot="1" x14ac:dyDescent="0.3">
      <c r="A290" s="132"/>
      <c r="B290" s="512">
        <v>46282</v>
      </c>
      <c r="C290" s="132"/>
      <c r="D290" s="136"/>
      <c r="E290" s="135"/>
      <c r="F290" s="135"/>
      <c r="G290" s="147">
        <f t="shared" si="127"/>
        <v>0</v>
      </c>
      <c r="H290" s="144"/>
      <c r="I290" s="143"/>
      <c r="J290" s="143"/>
      <c r="K290" s="143"/>
      <c r="L290" s="143"/>
      <c r="M290" s="143"/>
      <c r="N290" s="143"/>
      <c r="O290" s="99"/>
      <c r="P290" s="143"/>
      <c r="Q290" s="143"/>
      <c r="R290" s="143"/>
      <c r="S290" s="143"/>
      <c r="T290" s="143"/>
      <c r="U290" s="103">
        <f t="shared" si="128"/>
        <v>0</v>
      </c>
      <c r="V290" s="136"/>
      <c r="W290" s="136"/>
      <c r="X290" s="136"/>
      <c r="Y290" s="99"/>
      <c r="Z290" s="99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03">
        <f t="shared" si="129"/>
        <v>0</v>
      </c>
      <c r="AK290" s="136"/>
      <c r="AL290" s="136"/>
      <c r="AM290" s="136"/>
      <c r="AN290" s="105">
        <f t="shared" si="130"/>
        <v>0</v>
      </c>
      <c r="AO290" s="143"/>
      <c r="AP290" s="143"/>
      <c r="AQ290" s="143"/>
      <c r="AR290" s="143"/>
      <c r="AS290" s="146"/>
      <c r="AT290" s="224">
        <f t="shared" si="131"/>
        <v>0</v>
      </c>
      <c r="AU290" s="433"/>
      <c r="AV290" s="433"/>
      <c r="AW290" s="433"/>
      <c r="AX290" s="433"/>
      <c r="AY290" s="433"/>
      <c r="AZ290" s="428"/>
      <c r="BA290" s="433"/>
      <c r="BB290" s="127"/>
      <c r="BC290" s="127"/>
      <c r="BD290" s="127"/>
      <c r="BE290" s="126"/>
      <c r="BF290" s="222">
        <f t="shared" si="132"/>
        <v>0</v>
      </c>
      <c r="BG290" s="140">
        <f t="shared" si="133"/>
        <v>0</v>
      </c>
      <c r="BH290" s="132"/>
      <c r="BI290" s="140">
        <f t="shared" si="134"/>
        <v>0</v>
      </c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30">
        <f t="shared" si="135"/>
        <v>0</v>
      </c>
      <c r="BX290" s="132"/>
    </row>
    <row r="291" spans="1:76" ht="14.25" customHeight="1" thickBot="1" x14ac:dyDescent="0.3">
      <c r="A291" s="132"/>
      <c r="B291" s="512">
        <v>46283</v>
      </c>
      <c r="C291" s="133"/>
      <c r="D291" s="136"/>
      <c r="E291" s="135"/>
      <c r="F291" s="135"/>
      <c r="G291" s="147">
        <f t="shared" si="127"/>
        <v>0</v>
      </c>
      <c r="H291" s="144"/>
      <c r="I291" s="143"/>
      <c r="J291" s="143"/>
      <c r="K291" s="143"/>
      <c r="L291" s="143"/>
      <c r="M291" s="143"/>
      <c r="N291" s="143"/>
      <c r="O291" s="99"/>
      <c r="P291" s="143"/>
      <c r="Q291" s="143"/>
      <c r="R291" s="143"/>
      <c r="S291" s="143"/>
      <c r="T291" s="143"/>
      <c r="U291" s="103">
        <f t="shared" si="128"/>
        <v>0</v>
      </c>
      <c r="V291" s="136"/>
      <c r="W291" s="136"/>
      <c r="X291" s="136"/>
      <c r="Y291" s="99"/>
      <c r="Z291" s="99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03">
        <f t="shared" si="129"/>
        <v>0</v>
      </c>
      <c r="AK291" s="136"/>
      <c r="AL291" s="136"/>
      <c r="AM291" s="136"/>
      <c r="AN291" s="105">
        <f t="shared" si="130"/>
        <v>0</v>
      </c>
      <c r="AO291" s="143"/>
      <c r="AP291" s="143"/>
      <c r="AQ291" s="143"/>
      <c r="AR291" s="143"/>
      <c r="AS291" s="146"/>
      <c r="AT291" s="224">
        <f t="shared" si="131"/>
        <v>0</v>
      </c>
      <c r="AU291" s="433"/>
      <c r="AV291" s="433"/>
      <c r="AW291" s="433"/>
      <c r="AX291" s="433"/>
      <c r="AY291" s="433"/>
      <c r="AZ291" s="428"/>
      <c r="BA291" s="433"/>
      <c r="BB291" s="127"/>
      <c r="BC291" s="127"/>
      <c r="BD291" s="127"/>
      <c r="BE291" s="126"/>
      <c r="BF291" s="222">
        <f t="shared" si="132"/>
        <v>0</v>
      </c>
      <c r="BG291" s="140">
        <f t="shared" si="133"/>
        <v>0</v>
      </c>
      <c r="BH291" s="132"/>
      <c r="BI291" s="140">
        <f t="shared" si="134"/>
        <v>0</v>
      </c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30">
        <f t="shared" si="135"/>
        <v>0</v>
      </c>
      <c r="BX291" s="132"/>
    </row>
    <row r="292" spans="1:76" ht="14.25" customHeight="1" thickBot="1" x14ac:dyDescent="0.3">
      <c r="A292" s="132"/>
      <c r="B292" s="512">
        <v>46284</v>
      </c>
      <c r="C292" s="133"/>
      <c r="D292" s="136"/>
      <c r="E292" s="135"/>
      <c r="F292" s="135"/>
      <c r="G292" s="147">
        <f t="shared" si="127"/>
        <v>0</v>
      </c>
      <c r="H292" s="144"/>
      <c r="I292" s="143"/>
      <c r="J292" s="143"/>
      <c r="K292" s="143"/>
      <c r="L292" s="143"/>
      <c r="M292" s="143"/>
      <c r="N292" s="143"/>
      <c r="O292" s="99"/>
      <c r="P292" s="143"/>
      <c r="Q292" s="143"/>
      <c r="R292" s="143"/>
      <c r="S292" s="143"/>
      <c r="T292" s="143"/>
      <c r="U292" s="103">
        <f t="shared" si="128"/>
        <v>0</v>
      </c>
      <c r="V292" s="136"/>
      <c r="W292" s="136"/>
      <c r="X292" s="136"/>
      <c r="Y292" s="99"/>
      <c r="Z292" s="99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03">
        <f t="shared" si="129"/>
        <v>0</v>
      </c>
      <c r="AK292" s="136"/>
      <c r="AL292" s="136"/>
      <c r="AM292" s="136"/>
      <c r="AN292" s="105">
        <f t="shared" si="130"/>
        <v>0</v>
      </c>
      <c r="AO292" s="143"/>
      <c r="AP292" s="143"/>
      <c r="AQ292" s="143"/>
      <c r="AR292" s="143"/>
      <c r="AS292" s="146"/>
      <c r="AT292" s="224">
        <f t="shared" si="131"/>
        <v>0</v>
      </c>
      <c r="AU292" s="433"/>
      <c r="AV292" s="433"/>
      <c r="AW292" s="433"/>
      <c r="AX292" s="433"/>
      <c r="AY292" s="433"/>
      <c r="AZ292" s="428"/>
      <c r="BA292" s="433"/>
      <c r="BB292" s="127"/>
      <c r="BC292" s="127"/>
      <c r="BD292" s="127"/>
      <c r="BE292" s="126"/>
      <c r="BF292" s="222">
        <f t="shared" si="132"/>
        <v>0</v>
      </c>
      <c r="BG292" s="140">
        <f t="shared" si="133"/>
        <v>0</v>
      </c>
      <c r="BH292" s="132"/>
      <c r="BI292" s="140">
        <f t="shared" si="134"/>
        <v>0</v>
      </c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30">
        <f t="shared" si="135"/>
        <v>0</v>
      </c>
      <c r="BX292" s="132"/>
    </row>
    <row r="293" spans="1:76" ht="14.25" customHeight="1" thickBot="1" x14ac:dyDescent="0.3">
      <c r="A293" s="132"/>
      <c r="B293" s="512">
        <v>46285</v>
      </c>
      <c r="C293" s="133"/>
      <c r="D293" s="136"/>
      <c r="E293" s="135"/>
      <c r="F293" s="135"/>
      <c r="G293" s="147">
        <f t="shared" si="127"/>
        <v>0</v>
      </c>
      <c r="H293" s="144"/>
      <c r="I293" s="143"/>
      <c r="J293" s="143"/>
      <c r="K293" s="143"/>
      <c r="L293" s="143"/>
      <c r="M293" s="143"/>
      <c r="N293" s="143"/>
      <c r="O293" s="99"/>
      <c r="P293" s="143"/>
      <c r="Q293" s="143"/>
      <c r="R293" s="143"/>
      <c r="S293" s="143"/>
      <c r="T293" s="143"/>
      <c r="U293" s="103">
        <f t="shared" si="128"/>
        <v>0</v>
      </c>
      <c r="V293" s="136"/>
      <c r="W293" s="136"/>
      <c r="X293" s="136"/>
      <c r="Y293" s="99"/>
      <c r="Z293" s="99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03">
        <f t="shared" si="129"/>
        <v>0</v>
      </c>
      <c r="AK293" s="136"/>
      <c r="AL293" s="136"/>
      <c r="AM293" s="136"/>
      <c r="AN293" s="105">
        <f t="shared" si="130"/>
        <v>0</v>
      </c>
      <c r="AO293" s="143"/>
      <c r="AP293" s="143"/>
      <c r="AQ293" s="143"/>
      <c r="AR293" s="143"/>
      <c r="AS293" s="146"/>
      <c r="AT293" s="224">
        <f t="shared" si="131"/>
        <v>0</v>
      </c>
      <c r="AU293" s="433"/>
      <c r="AV293" s="433"/>
      <c r="AW293" s="433"/>
      <c r="AX293" s="433"/>
      <c r="AY293" s="433"/>
      <c r="AZ293" s="428"/>
      <c r="BA293" s="433"/>
      <c r="BB293" s="127"/>
      <c r="BC293" s="127"/>
      <c r="BD293" s="127"/>
      <c r="BE293" s="126"/>
      <c r="BF293" s="222">
        <f t="shared" si="132"/>
        <v>0</v>
      </c>
      <c r="BG293" s="140">
        <f t="shared" si="133"/>
        <v>0</v>
      </c>
      <c r="BH293" s="132"/>
      <c r="BI293" s="140">
        <f t="shared" si="134"/>
        <v>0</v>
      </c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30">
        <f t="shared" si="135"/>
        <v>0</v>
      </c>
      <c r="BX293" s="132"/>
    </row>
    <row r="294" spans="1:76" ht="14.25" customHeight="1" thickBot="1" x14ac:dyDescent="0.3">
      <c r="A294" s="132"/>
      <c r="B294" s="512">
        <v>46286</v>
      </c>
      <c r="C294" s="133"/>
      <c r="D294" s="136"/>
      <c r="E294" s="135"/>
      <c r="F294" s="135"/>
      <c r="G294" s="147">
        <f t="shared" si="127"/>
        <v>0</v>
      </c>
      <c r="H294" s="144"/>
      <c r="I294" s="143"/>
      <c r="J294" s="143"/>
      <c r="K294" s="143"/>
      <c r="L294" s="143"/>
      <c r="M294" s="143"/>
      <c r="N294" s="143"/>
      <c r="O294" s="99"/>
      <c r="P294" s="143"/>
      <c r="Q294" s="143"/>
      <c r="R294" s="143"/>
      <c r="S294" s="143"/>
      <c r="T294" s="143"/>
      <c r="U294" s="103">
        <f t="shared" si="128"/>
        <v>0</v>
      </c>
      <c r="V294" s="136"/>
      <c r="W294" s="136"/>
      <c r="X294" s="136"/>
      <c r="Y294" s="99"/>
      <c r="Z294" s="99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03">
        <f t="shared" si="129"/>
        <v>0</v>
      </c>
      <c r="AK294" s="136"/>
      <c r="AL294" s="136"/>
      <c r="AM294" s="136"/>
      <c r="AN294" s="105">
        <f t="shared" si="130"/>
        <v>0</v>
      </c>
      <c r="AO294" s="143"/>
      <c r="AP294" s="143"/>
      <c r="AQ294" s="143"/>
      <c r="AR294" s="143"/>
      <c r="AS294" s="146"/>
      <c r="AT294" s="224">
        <f t="shared" si="131"/>
        <v>0</v>
      </c>
      <c r="AU294" s="433"/>
      <c r="AV294" s="433"/>
      <c r="AW294" s="433"/>
      <c r="AX294" s="433"/>
      <c r="AY294" s="433"/>
      <c r="AZ294" s="428"/>
      <c r="BA294" s="433"/>
      <c r="BB294" s="127"/>
      <c r="BC294" s="127"/>
      <c r="BD294" s="127"/>
      <c r="BE294" s="126"/>
      <c r="BF294" s="222">
        <f t="shared" si="132"/>
        <v>0</v>
      </c>
      <c r="BG294" s="140">
        <f t="shared" si="133"/>
        <v>0</v>
      </c>
      <c r="BH294" s="132"/>
      <c r="BI294" s="140">
        <f t="shared" si="134"/>
        <v>0</v>
      </c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30">
        <f t="shared" si="135"/>
        <v>0</v>
      </c>
      <c r="BX294" s="132"/>
    </row>
    <row r="295" spans="1:76" ht="14.25" customHeight="1" thickBot="1" x14ac:dyDescent="0.3">
      <c r="A295" s="132"/>
      <c r="B295" s="512">
        <v>46287</v>
      </c>
      <c r="C295" s="133"/>
      <c r="D295" s="136"/>
      <c r="E295" s="135"/>
      <c r="F295" s="135"/>
      <c r="G295" s="147">
        <f t="shared" si="127"/>
        <v>0</v>
      </c>
      <c r="H295" s="144"/>
      <c r="I295" s="143"/>
      <c r="J295" s="143"/>
      <c r="K295" s="143"/>
      <c r="L295" s="143"/>
      <c r="M295" s="143"/>
      <c r="N295" s="143"/>
      <c r="O295" s="99"/>
      <c r="P295" s="143"/>
      <c r="Q295" s="143"/>
      <c r="R295" s="143"/>
      <c r="S295" s="143"/>
      <c r="T295" s="143"/>
      <c r="U295" s="103">
        <f t="shared" si="128"/>
        <v>0</v>
      </c>
      <c r="V295" s="99"/>
      <c r="W295" s="99"/>
      <c r="X295" s="99"/>
      <c r="Y295" s="99"/>
      <c r="Z295" s="99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03">
        <f t="shared" si="129"/>
        <v>0</v>
      </c>
      <c r="AK295" s="136"/>
      <c r="AL295" s="136"/>
      <c r="AM295" s="136"/>
      <c r="AN295" s="105">
        <f t="shared" si="130"/>
        <v>0</v>
      </c>
      <c r="AO295" s="143"/>
      <c r="AP295" s="143"/>
      <c r="AQ295" s="143"/>
      <c r="AR295" s="143"/>
      <c r="AS295" s="146"/>
      <c r="AT295" s="224">
        <f t="shared" si="131"/>
        <v>0</v>
      </c>
      <c r="AU295" s="433"/>
      <c r="AV295" s="433"/>
      <c r="AW295" s="433"/>
      <c r="AX295" s="433"/>
      <c r="AY295" s="433"/>
      <c r="AZ295" s="428"/>
      <c r="BA295" s="433"/>
      <c r="BB295" s="127"/>
      <c r="BC295" s="127"/>
      <c r="BD295" s="127"/>
      <c r="BE295" s="126"/>
      <c r="BF295" s="222">
        <f t="shared" si="132"/>
        <v>0</v>
      </c>
      <c r="BG295" s="140">
        <f t="shared" si="133"/>
        <v>0</v>
      </c>
      <c r="BH295" s="132"/>
      <c r="BI295" s="140">
        <f t="shared" si="134"/>
        <v>0</v>
      </c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30">
        <f t="shared" si="135"/>
        <v>0</v>
      </c>
      <c r="BX295" s="132"/>
    </row>
    <row r="296" spans="1:76" ht="14.25" customHeight="1" thickBot="1" x14ac:dyDescent="0.3">
      <c r="A296" s="132"/>
      <c r="B296" s="512">
        <v>46288</v>
      </c>
      <c r="C296" s="133"/>
      <c r="D296" s="136"/>
      <c r="E296" s="135"/>
      <c r="F296" s="135"/>
      <c r="G296" s="147">
        <f t="shared" si="127"/>
        <v>0</v>
      </c>
      <c r="H296" s="144"/>
      <c r="I296" s="143"/>
      <c r="J296" s="143"/>
      <c r="K296" s="143"/>
      <c r="L296" s="143"/>
      <c r="M296" s="143"/>
      <c r="N296" s="143"/>
      <c r="O296" s="99"/>
      <c r="P296" s="143"/>
      <c r="Q296" s="143"/>
      <c r="R296" s="143"/>
      <c r="S296" s="143"/>
      <c r="T296" s="143"/>
      <c r="U296" s="103">
        <f t="shared" si="128"/>
        <v>0</v>
      </c>
      <c r="V296" s="99"/>
      <c r="W296" s="99"/>
      <c r="X296" s="99"/>
      <c r="Y296" s="99"/>
      <c r="Z296" s="99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03">
        <f t="shared" si="129"/>
        <v>0</v>
      </c>
      <c r="AK296" s="136"/>
      <c r="AL296" s="136"/>
      <c r="AM296" s="136"/>
      <c r="AN296" s="105">
        <f t="shared" si="130"/>
        <v>0</v>
      </c>
      <c r="AO296" s="143"/>
      <c r="AP296" s="143"/>
      <c r="AQ296" s="143"/>
      <c r="AR296" s="143"/>
      <c r="AS296" s="146"/>
      <c r="AT296" s="224">
        <f t="shared" si="131"/>
        <v>0</v>
      </c>
      <c r="AU296" s="433"/>
      <c r="AV296" s="433"/>
      <c r="AW296" s="433"/>
      <c r="AX296" s="433"/>
      <c r="AY296" s="433"/>
      <c r="AZ296" s="428"/>
      <c r="BA296" s="433"/>
      <c r="BB296" s="127"/>
      <c r="BC296" s="127"/>
      <c r="BD296" s="127"/>
      <c r="BE296" s="126"/>
      <c r="BF296" s="222">
        <f t="shared" si="132"/>
        <v>0</v>
      </c>
      <c r="BG296" s="140">
        <f t="shared" si="133"/>
        <v>0</v>
      </c>
      <c r="BH296" s="132"/>
      <c r="BI296" s="140">
        <f t="shared" si="134"/>
        <v>0</v>
      </c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30">
        <f t="shared" si="135"/>
        <v>0</v>
      </c>
      <c r="BX296" s="132"/>
    </row>
    <row r="297" spans="1:76" ht="14.25" customHeight="1" thickBot="1" x14ac:dyDescent="0.3">
      <c r="A297" s="132"/>
      <c r="B297" s="512">
        <v>46289</v>
      </c>
      <c r="C297" s="133"/>
      <c r="D297" s="136"/>
      <c r="E297" s="135"/>
      <c r="F297" s="135"/>
      <c r="G297" s="147">
        <f t="shared" si="127"/>
        <v>0</v>
      </c>
      <c r="H297" s="144"/>
      <c r="I297" s="143"/>
      <c r="J297" s="143"/>
      <c r="K297" s="143"/>
      <c r="L297" s="143"/>
      <c r="M297" s="143"/>
      <c r="N297" s="143"/>
      <c r="O297" s="99"/>
      <c r="P297" s="143"/>
      <c r="Q297" s="143"/>
      <c r="R297" s="143"/>
      <c r="S297" s="143"/>
      <c r="T297" s="143"/>
      <c r="U297" s="103">
        <f t="shared" si="128"/>
        <v>0</v>
      </c>
      <c r="V297" s="99"/>
      <c r="W297" s="99"/>
      <c r="X297" s="99"/>
      <c r="Y297" s="99"/>
      <c r="Z297" s="99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03">
        <f t="shared" si="129"/>
        <v>0</v>
      </c>
      <c r="AK297" s="136"/>
      <c r="AL297" s="136"/>
      <c r="AM297" s="136"/>
      <c r="AN297" s="105">
        <f t="shared" si="130"/>
        <v>0</v>
      </c>
      <c r="AO297" s="143"/>
      <c r="AP297" s="143"/>
      <c r="AQ297" s="143"/>
      <c r="AR297" s="143"/>
      <c r="AS297" s="146"/>
      <c r="AT297" s="224">
        <f t="shared" si="131"/>
        <v>0</v>
      </c>
      <c r="AU297" s="433"/>
      <c r="AV297" s="433"/>
      <c r="AW297" s="433"/>
      <c r="AX297" s="433"/>
      <c r="AY297" s="433"/>
      <c r="AZ297" s="428"/>
      <c r="BA297" s="433"/>
      <c r="BB297" s="127"/>
      <c r="BC297" s="127"/>
      <c r="BD297" s="127"/>
      <c r="BE297" s="126"/>
      <c r="BF297" s="222">
        <f t="shared" si="132"/>
        <v>0</v>
      </c>
      <c r="BG297" s="140">
        <f t="shared" si="133"/>
        <v>0</v>
      </c>
      <c r="BH297" s="132"/>
      <c r="BI297" s="140">
        <f t="shared" si="134"/>
        <v>0</v>
      </c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30">
        <f t="shared" si="135"/>
        <v>0</v>
      </c>
      <c r="BX297" s="132"/>
    </row>
    <row r="298" spans="1:76" ht="14.25" customHeight="1" thickBot="1" x14ac:dyDescent="0.3">
      <c r="A298" s="132"/>
      <c r="B298" s="512">
        <v>46290</v>
      </c>
      <c r="C298" s="133"/>
      <c r="D298" s="136"/>
      <c r="E298" s="135"/>
      <c r="F298" s="135"/>
      <c r="G298" s="147">
        <f t="shared" si="127"/>
        <v>0</v>
      </c>
      <c r="H298" s="144"/>
      <c r="I298" s="143"/>
      <c r="J298" s="143"/>
      <c r="K298" s="143"/>
      <c r="L298" s="143"/>
      <c r="M298" s="143"/>
      <c r="N298" s="143"/>
      <c r="O298" s="99"/>
      <c r="P298" s="143"/>
      <c r="Q298" s="143"/>
      <c r="R298" s="143"/>
      <c r="S298" s="143"/>
      <c r="T298" s="143"/>
      <c r="U298" s="103">
        <f t="shared" si="128"/>
        <v>0</v>
      </c>
      <c r="V298" s="99"/>
      <c r="W298" s="99"/>
      <c r="X298" s="99"/>
      <c r="Y298" s="99"/>
      <c r="Z298" s="99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03">
        <f t="shared" si="129"/>
        <v>0</v>
      </c>
      <c r="AK298" s="136"/>
      <c r="AL298" s="136"/>
      <c r="AM298" s="136"/>
      <c r="AN298" s="105">
        <f t="shared" si="130"/>
        <v>0</v>
      </c>
      <c r="AO298" s="143"/>
      <c r="AP298" s="143"/>
      <c r="AQ298" s="143"/>
      <c r="AR298" s="143"/>
      <c r="AS298" s="146"/>
      <c r="AT298" s="224">
        <f t="shared" si="131"/>
        <v>0</v>
      </c>
      <c r="AU298" s="433"/>
      <c r="AV298" s="433"/>
      <c r="AW298" s="433"/>
      <c r="AX298" s="433"/>
      <c r="AY298" s="433"/>
      <c r="AZ298" s="428"/>
      <c r="BA298" s="433"/>
      <c r="BB298" s="127"/>
      <c r="BC298" s="127"/>
      <c r="BD298" s="127"/>
      <c r="BE298" s="126"/>
      <c r="BF298" s="222">
        <f t="shared" si="132"/>
        <v>0</v>
      </c>
      <c r="BG298" s="140">
        <f t="shared" si="133"/>
        <v>0</v>
      </c>
      <c r="BH298" s="132"/>
      <c r="BI298" s="140">
        <f t="shared" si="134"/>
        <v>0</v>
      </c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30">
        <f t="shared" si="135"/>
        <v>0</v>
      </c>
      <c r="BX298" s="132"/>
    </row>
    <row r="299" spans="1:76" ht="14.25" customHeight="1" thickBot="1" x14ac:dyDescent="0.3">
      <c r="A299" s="132"/>
      <c r="B299" s="512">
        <v>46291</v>
      </c>
      <c r="C299" s="133"/>
      <c r="D299" s="136"/>
      <c r="E299" s="135"/>
      <c r="F299" s="135"/>
      <c r="G299" s="147">
        <f t="shared" si="127"/>
        <v>0</v>
      </c>
      <c r="H299" s="144"/>
      <c r="I299" s="143"/>
      <c r="J299" s="143"/>
      <c r="K299" s="143"/>
      <c r="L299" s="143"/>
      <c r="M299" s="143"/>
      <c r="N299" s="143"/>
      <c r="O299" s="99"/>
      <c r="P299" s="143"/>
      <c r="Q299" s="143"/>
      <c r="R299" s="143"/>
      <c r="S299" s="143"/>
      <c r="T299" s="143"/>
      <c r="U299" s="103">
        <f t="shared" si="128"/>
        <v>0</v>
      </c>
      <c r="V299" s="99"/>
      <c r="W299" s="99"/>
      <c r="X299" s="99"/>
      <c r="Y299" s="99"/>
      <c r="Z299" s="99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03">
        <f t="shared" si="129"/>
        <v>0</v>
      </c>
      <c r="AK299" s="136"/>
      <c r="AL299" s="136"/>
      <c r="AM299" s="136"/>
      <c r="AN299" s="105">
        <f t="shared" si="130"/>
        <v>0</v>
      </c>
      <c r="AO299" s="143"/>
      <c r="AP299" s="143"/>
      <c r="AQ299" s="143"/>
      <c r="AR299" s="143"/>
      <c r="AS299" s="146"/>
      <c r="AT299" s="224">
        <f t="shared" si="131"/>
        <v>0</v>
      </c>
      <c r="AU299" s="433"/>
      <c r="AV299" s="433"/>
      <c r="AW299" s="433"/>
      <c r="AX299" s="433"/>
      <c r="AY299" s="433"/>
      <c r="AZ299" s="428"/>
      <c r="BA299" s="433"/>
      <c r="BB299" s="127"/>
      <c r="BC299" s="127"/>
      <c r="BD299" s="127"/>
      <c r="BE299" s="126"/>
      <c r="BF299" s="222">
        <f t="shared" si="132"/>
        <v>0</v>
      </c>
      <c r="BG299" s="140">
        <f t="shared" si="133"/>
        <v>0</v>
      </c>
      <c r="BH299" s="132"/>
      <c r="BI299" s="140">
        <f t="shared" si="134"/>
        <v>0</v>
      </c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30">
        <f t="shared" si="135"/>
        <v>0</v>
      </c>
      <c r="BX299" s="132"/>
    </row>
    <row r="300" spans="1:76" ht="14.25" customHeight="1" thickBot="1" x14ac:dyDescent="0.3">
      <c r="A300" s="132"/>
      <c r="B300" s="512">
        <v>46292</v>
      </c>
      <c r="C300" s="133"/>
      <c r="D300" s="136"/>
      <c r="E300" s="135"/>
      <c r="F300" s="135"/>
      <c r="G300" s="147">
        <f t="shared" si="127"/>
        <v>0</v>
      </c>
      <c r="H300" s="144"/>
      <c r="I300" s="143"/>
      <c r="J300" s="143"/>
      <c r="K300" s="143"/>
      <c r="L300" s="143"/>
      <c r="M300" s="143"/>
      <c r="N300" s="143"/>
      <c r="O300" s="99"/>
      <c r="P300" s="143"/>
      <c r="Q300" s="143"/>
      <c r="R300" s="143"/>
      <c r="S300" s="143"/>
      <c r="T300" s="143"/>
      <c r="U300" s="103">
        <f t="shared" si="128"/>
        <v>0</v>
      </c>
      <c r="V300" s="99"/>
      <c r="W300" s="99"/>
      <c r="X300" s="99"/>
      <c r="Y300" s="99"/>
      <c r="Z300" s="99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03">
        <f t="shared" si="129"/>
        <v>0</v>
      </c>
      <c r="AK300" s="136"/>
      <c r="AL300" s="136"/>
      <c r="AM300" s="136"/>
      <c r="AN300" s="105">
        <f t="shared" si="130"/>
        <v>0</v>
      </c>
      <c r="AO300" s="143"/>
      <c r="AP300" s="143"/>
      <c r="AQ300" s="143"/>
      <c r="AR300" s="143"/>
      <c r="AS300" s="146"/>
      <c r="AT300" s="224">
        <f t="shared" si="131"/>
        <v>0</v>
      </c>
      <c r="AU300" s="433"/>
      <c r="AV300" s="433"/>
      <c r="AW300" s="433"/>
      <c r="AX300" s="433"/>
      <c r="AY300" s="433"/>
      <c r="AZ300" s="428"/>
      <c r="BA300" s="433"/>
      <c r="BB300" s="127"/>
      <c r="BC300" s="127"/>
      <c r="BD300" s="127"/>
      <c r="BE300" s="126"/>
      <c r="BF300" s="222">
        <f t="shared" si="132"/>
        <v>0</v>
      </c>
      <c r="BG300" s="140">
        <f t="shared" si="133"/>
        <v>0</v>
      </c>
      <c r="BH300" s="132"/>
      <c r="BI300" s="140">
        <f t="shared" si="134"/>
        <v>0</v>
      </c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30">
        <f t="shared" si="135"/>
        <v>0</v>
      </c>
      <c r="BX300" s="132"/>
    </row>
    <row r="301" spans="1:76" ht="14.25" customHeight="1" thickBot="1" x14ac:dyDescent="0.3">
      <c r="A301" s="132"/>
      <c r="B301" s="512">
        <v>46293</v>
      </c>
      <c r="C301" s="133"/>
      <c r="D301" s="136"/>
      <c r="E301" s="135"/>
      <c r="F301" s="135"/>
      <c r="G301" s="147">
        <f t="shared" si="127"/>
        <v>0</v>
      </c>
      <c r="H301" s="144"/>
      <c r="I301" s="143"/>
      <c r="J301" s="143"/>
      <c r="K301" s="143"/>
      <c r="L301" s="143"/>
      <c r="M301" s="143"/>
      <c r="N301" s="143"/>
      <c r="O301" s="99"/>
      <c r="P301" s="143"/>
      <c r="Q301" s="143"/>
      <c r="R301" s="143"/>
      <c r="S301" s="143"/>
      <c r="T301" s="143"/>
      <c r="U301" s="103">
        <f t="shared" si="128"/>
        <v>0</v>
      </c>
      <c r="V301" s="99"/>
      <c r="W301" s="99"/>
      <c r="X301" s="99"/>
      <c r="Y301" s="99"/>
      <c r="Z301" s="99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03">
        <f t="shared" si="129"/>
        <v>0</v>
      </c>
      <c r="AK301" s="136"/>
      <c r="AL301" s="136"/>
      <c r="AM301" s="136"/>
      <c r="AN301" s="105">
        <f t="shared" si="130"/>
        <v>0</v>
      </c>
      <c r="AO301" s="143"/>
      <c r="AP301" s="143"/>
      <c r="AQ301" s="143"/>
      <c r="AR301" s="143"/>
      <c r="AS301" s="146"/>
      <c r="AT301" s="224">
        <f t="shared" si="131"/>
        <v>0</v>
      </c>
      <c r="AU301" s="433"/>
      <c r="AV301" s="433"/>
      <c r="AW301" s="433"/>
      <c r="AX301" s="433"/>
      <c r="AY301" s="433"/>
      <c r="AZ301" s="428"/>
      <c r="BA301" s="433"/>
      <c r="BB301" s="127"/>
      <c r="BC301" s="127"/>
      <c r="BD301" s="127"/>
      <c r="BE301" s="126"/>
      <c r="BF301" s="222">
        <f t="shared" si="132"/>
        <v>0</v>
      </c>
      <c r="BG301" s="140">
        <f t="shared" si="133"/>
        <v>0</v>
      </c>
      <c r="BH301" s="132"/>
      <c r="BI301" s="140">
        <f t="shared" si="134"/>
        <v>0</v>
      </c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30">
        <f t="shared" si="135"/>
        <v>0</v>
      </c>
      <c r="BX301" s="132"/>
    </row>
    <row r="302" spans="1:76" ht="14.25" customHeight="1" thickBot="1" x14ac:dyDescent="0.3">
      <c r="A302" s="132"/>
      <c r="B302" s="512">
        <v>46294</v>
      </c>
      <c r="C302" s="133"/>
      <c r="D302" s="136"/>
      <c r="E302" s="135"/>
      <c r="F302" s="135"/>
      <c r="G302" s="147">
        <f t="shared" si="127"/>
        <v>0</v>
      </c>
      <c r="H302" s="144"/>
      <c r="I302" s="143"/>
      <c r="J302" s="143"/>
      <c r="K302" s="143"/>
      <c r="L302" s="143"/>
      <c r="M302" s="143"/>
      <c r="N302" s="143"/>
      <c r="O302" s="99"/>
      <c r="P302" s="143"/>
      <c r="Q302" s="143"/>
      <c r="R302" s="143"/>
      <c r="S302" s="143"/>
      <c r="T302" s="143"/>
      <c r="U302" s="103">
        <f t="shared" si="128"/>
        <v>0</v>
      </c>
      <c r="V302" s="99"/>
      <c r="W302" s="99"/>
      <c r="X302" s="99"/>
      <c r="Y302" s="99"/>
      <c r="Z302" s="99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03">
        <f t="shared" si="129"/>
        <v>0</v>
      </c>
      <c r="AK302" s="136"/>
      <c r="AL302" s="136"/>
      <c r="AM302" s="136"/>
      <c r="AN302" s="105">
        <f t="shared" si="130"/>
        <v>0</v>
      </c>
      <c r="AO302" s="143"/>
      <c r="AP302" s="143"/>
      <c r="AQ302" s="143"/>
      <c r="AR302" s="143"/>
      <c r="AS302" s="146"/>
      <c r="AT302" s="224">
        <f t="shared" si="131"/>
        <v>0</v>
      </c>
      <c r="AU302" s="433"/>
      <c r="AV302" s="433"/>
      <c r="AW302" s="433"/>
      <c r="AX302" s="433"/>
      <c r="AY302" s="435"/>
      <c r="AZ302" s="428"/>
      <c r="BA302" s="433"/>
      <c r="BB302" s="127"/>
      <c r="BC302" s="127"/>
      <c r="BD302" s="127"/>
      <c r="BE302" s="126"/>
      <c r="BF302" s="222">
        <f t="shared" si="132"/>
        <v>0</v>
      </c>
      <c r="BG302" s="140">
        <f t="shared" si="133"/>
        <v>0</v>
      </c>
      <c r="BH302" s="132"/>
      <c r="BI302" s="140">
        <f t="shared" si="134"/>
        <v>0</v>
      </c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30">
        <f t="shared" si="135"/>
        <v>0</v>
      </c>
      <c r="BX302" s="132"/>
    </row>
    <row r="303" spans="1:76" ht="14.25" customHeight="1" thickBot="1" x14ac:dyDescent="0.3">
      <c r="A303" s="132"/>
      <c r="B303" s="512">
        <v>46295</v>
      </c>
      <c r="C303" s="133"/>
      <c r="D303" s="136"/>
      <c r="E303" s="135"/>
      <c r="F303" s="135"/>
      <c r="G303" s="147">
        <f t="shared" si="127"/>
        <v>0</v>
      </c>
      <c r="H303" s="144"/>
      <c r="I303" s="143"/>
      <c r="J303" s="143"/>
      <c r="K303" s="143"/>
      <c r="L303" s="143"/>
      <c r="M303" s="143"/>
      <c r="N303" s="143"/>
      <c r="O303" s="99"/>
      <c r="P303" s="143"/>
      <c r="Q303" s="143"/>
      <c r="R303" s="143"/>
      <c r="S303" s="143"/>
      <c r="T303" s="143"/>
      <c r="U303" s="103">
        <f t="shared" si="128"/>
        <v>0</v>
      </c>
      <c r="V303" s="99"/>
      <c r="W303" s="99"/>
      <c r="X303" s="99"/>
      <c r="Y303" s="99"/>
      <c r="Z303" s="99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03">
        <f t="shared" si="129"/>
        <v>0</v>
      </c>
      <c r="AK303" s="136"/>
      <c r="AL303" s="136"/>
      <c r="AM303" s="136"/>
      <c r="AN303" s="105">
        <f t="shared" si="130"/>
        <v>0</v>
      </c>
      <c r="AO303" s="143"/>
      <c r="AP303" s="143"/>
      <c r="AQ303" s="143"/>
      <c r="AR303" s="143"/>
      <c r="AS303" s="146"/>
      <c r="AT303" s="224">
        <f t="shared" si="131"/>
        <v>0</v>
      </c>
      <c r="AU303" s="435"/>
      <c r="AV303" s="435"/>
      <c r="AW303" s="435"/>
      <c r="AX303" s="435"/>
      <c r="AY303" s="428"/>
      <c r="AZ303" s="428"/>
      <c r="BA303" s="435"/>
      <c r="BB303" s="127"/>
      <c r="BC303" s="127"/>
      <c r="BD303" s="127"/>
      <c r="BE303" s="138"/>
      <c r="BF303" s="222">
        <f t="shared" si="132"/>
        <v>0</v>
      </c>
      <c r="BG303" s="140">
        <f t="shared" si="133"/>
        <v>0</v>
      </c>
      <c r="BH303" s="132"/>
      <c r="BI303" s="140">
        <f t="shared" si="134"/>
        <v>0</v>
      </c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41"/>
      <c r="BV303" s="141"/>
      <c r="BW303" s="130">
        <f t="shared" si="135"/>
        <v>0</v>
      </c>
      <c r="BX303" s="132"/>
    </row>
    <row r="304" spans="1:76" ht="14.25" customHeight="1" thickBot="1" x14ac:dyDescent="0.3">
      <c r="A304" s="3"/>
      <c r="B304" s="2"/>
      <c r="C304" s="755">
        <f t="shared" ref="C304:K304" si="136">SUM(C274:C303)</f>
        <v>0</v>
      </c>
      <c r="D304" s="755">
        <f t="shared" si="136"/>
        <v>0</v>
      </c>
      <c r="E304" s="755">
        <f t="shared" si="136"/>
        <v>0</v>
      </c>
      <c r="F304" s="755">
        <f t="shared" si="136"/>
        <v>0</v>
      </c>
      <c r="G304" s="755">
        <f t="shared" si="136"/>
        <v>0</v>
      </c>
      <c r="H304" s="770">
        <f t="shared" si="136"/>
        <v>0</v>
      </c>
      <c r="I304" s="755">
        <f t="shared" si="136"/>
        <v>0</v>
      </c>
      <c r="J304" s="755">
        <f t="shared" si="136"/>
        <v>0</v>
      </c>
      <c r="K304" s="755">
        <f t="shared" si="136"/>
        <v>0</v>
      </c>
      <c r="L304" s="755"/>
      <c r="M304" s="755">
        <f t="shared" ref="M304:X304" si="137">SUM(M274:M303)</f>
        <v>0</v>
      </c>
      <c r="N304" s="755">
        <f t="shared" si="137"/>
        <v>0</v>
      </c>
      <c r="O304" s="755">
        <f t="shared" si="137"/>
        <v>0</v>
      </c>
      <c r="P304" s="755">
        <f t="shared" si="137"/>
        <v>0</v>
      </c>
      <c r="Q304" s="755">
        <f t="shared" si="137"/>
        <v>0</v>
      </c>
      <c r="R304" s="755">
        <f t="shared" si="137"/>
        <v>0</v>
      </c>
      <c r="S304" s="755">
        <f t="shared" si="137"/>
        <v>0</v>
      </c>
      <c r="T304" s="755">
        <f t="shared" si="137"/>
        <v>0</v>
      </c>
      <c r="U304" s="755">
        <f t="shared" si="137"/>
        <v>0</v>
      </c>
      <c r="V304" s="755">
        <f t="shared" si="137"/>
        <v>0</v>
      </c>
      <c r="W304" s="755">
        <f t="shared" si="137"/>
        <v>0</v>
      </c>
      <c r="X304" s="755">
        <f t="shared" si="137"/>
        <v>0</v>
      </c>
      <c r="Y304" s="755"/>
      <c r="Z304" s="755">
        <f t="shared" ref="Z304:AL304" si="138">SUM(Z274:Z303)</f>
        <v>0</v>
      </c>
      <c r="AA304" s="755">
        <f t="shared" si="138"/>
        <v>0</v>
      </c>
      <c r="AB304" s="755">
        <f t="shared" si="138"/>
        <v>0</v>
      </c>
      <c r="AC304" s="755">
        <f t="shared" si="138"/>
        <v>0</v>
      </c>
      <c r="AD304" s="755">
        <f t="shared" si="138"/>
        <v>0</v>
      </c>
      <c r="AE304" s="755">
        <f t="shared" si="138"/>
        <v>0</v>
      </c>
      <c r="AF304" s="755">
        <f t="shared" si="138"/>
        <v>0</v>
      </c>
      <c r="AG304" s="755">
        <f t="shared" si="138"/>
        <v>0</v>
      </c>
      <c r="AH304" s="755">
        <f t="shared" si="138"/>
        <v>0</v>
      </c>
      <c r="AI304" s="755">
        <f t="shared" si="138"/>
        <v>0</v>
      </c>
      <c r="AJ304" s="755">
        <f t="shared" si="138"/>
        <v>0</v>
      </c>
      <c r="AK304" s="755">
        <f t="shared" si="138"/>
        <v>0</v>
      </c>
      <c r="AL304" s="755">
        <f t="shared" si="138"/>
        <v>0</v>
      </c>
      <c r="AM304" s="755"/>
      <c r="AN304" s="755">
        <f t="shared" ref="AN304:BG304" si="139">SUM(AN274:AN303)</f>
        <v>0</v>
      </c>
      <c r="AO304" s="755">
        <f t="shared" si="139"/>
        <v>0</v>
      </c>
      <c r="AP304" s="755">
        <f t="shared" si="139"/>
        <v>0</v>
      </c>
      <c r="AQ304" s="755">
        <f t="shared" si="139"/>
        <v>0</v>
      </c>
      <c r="AR304" s="755">
        <f t="shared" si="139"/>
        <v>0</v>
      </c>
      <c r="AS304" s="755">
        <f t="shared" si="139"/>
        <v>0</v>
      </c>
      <c r="AT304" s="755">
        <f t="shared" si="139"/>
        <v>0</v>
      </c>
      <c r="AU304" s="757">
        <f t="shared" si="139"/>
        <v>0</v>
      </c>
      <c r="AV304" s="757">
        <f t="shared" si="139"/>
        <v>0</v>
      </c>
      <c r="AW304" s="757">
        <f t="shared" si="139"/>
        <v>0</v>
      </c>
      <c r="AX304" s="757">
        <f t="shared" si="139"/>
        <v>0</v>
      </c>
      <c r="AY304" s="757">
        <f t="shared" si="139"/>
        <v>0</v>
      </c>
      <c r="AZ304" s="757">
        <f t="shared" si="139"/>
        <v>0</v>
      </c>
      <c r="BA304" s="757">
        <f t="shared" si="139"/>
        <v>0</v>
      </c>
      <c r="BB304" s="757">
        <f t="shared" si="139"/>
        <v>0</v>
      </c>
      <c r="BC304" s="757">
        <f t="shared" si="139"/>
        <v>0</v>
      </c>
      <c r="BD304" s="757">
        <f t="shared" si="139"/>
        <v>0</v>
      </c>
      <c r="BE304" s="757">
        <f t="shared" si="139"/>
        <v>0</v>
      </c>
      <c r="BF304" s="755">
        <f t="shared" si="139"/>
        <v>0</v>
      </c>
      <c r="BG304" s="755">
        <f t="shared" si="139"/>
        <v>0</v>
      </c>
      <c r="BH304" s="3"/>
      <c r="BI304" s="1186">
        <f>SUM(BI274:BI303)</f>
        <v>0</v>
      </c>
      <c r="BJ304" s="1020"/>
      <c r="BK304" s="1020"/>
      <c r="BL304" s="1020"/>
      <c r="BM304" s="1020"/>
      <c r="BN304" s="1020"/>
      <c r="BO304" s="1020"/>
      <c r="BP304" s="1020"/>
      <c r="BQ304" s="1020"/>
      <c r="BR304" s="1020"/>
      <c r="BS304" s="1020">
        <f t="shared" ref="BS304:BT304" si="140">SUM(BS274:BS303)</f>
        <v>0</v>
      </c>
      <c r="BT304" s="1020">
        <f t="shared" si="140"/>
        <v>0</v>
      </c>
      <c r="BU304" s="1020"/>
      <c r="BV304" s="1020"/>
      <c r="BW304" s="1187"/>
      <c r="BX304" s="541"/>
    </row>
    <row r="305" spans="1:76" ht="14.25" customHeight="1" x14ac:dyDescent="0.25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4"/>
      <c r="AO305" s="3"/>
      <c r="AP305" s="3"/>
      <c r="AQ305" s="3"/>
      <c r="AR305" s="3"/>
      <c r="AS305" s="3"/>
      <c r="AT305" s="3"/>
      <c r="AU305" s="1"/>
      <c r="AV305" s="1"/>
      <c r="AW305" s="1"/>
      <c r="AX305" s="1"/>
      <c r="AY305" s="1"/>
      <c r="AZ305" s="1"/>
      <c r="BA305" s="1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</row>
    <row r="306" spans="1:76" ht="14.25" customHeight="1" thickBot="1" x14ac:dyDescent="0.3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176"/>
      <c r="AK306" s="176"/>
      <c r="AL306" s="3"/>
      <c r="AM306" s="3"/>
      <c r="AN306" s="4"/>
      <c r="AO306" s="3"/>
      <c r="AP306" s="3"/>
      <c r="AQ306" s="3"/>
      <c r="AR306" s="3"/>
      <c r="AS306" s="3"/>
      <c r="AT306" s="3"/>
      <c r="AU306" s="1"/>
      <c r="AV306" s="1"/>
      <c r="AW306" s="1"/>
      <c r="AX306" s="1"/>
      <c r="AY306" s="1"/>
      <c r="AZ306" s="1"/>
      <c r="BA306" s="1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</row>
    <row r="307" spans="1:76" ht="14.25" customHeight="1" thickBot="1" x14ac:dyDescent="0.3">
      <c r="A307" s="3"/>
      <c r="B307" s="512">
        <v>46296</v>
      </c>
      <c r="C307" s="94"/>
      <c r="D307" s="104"/>
      <c r="E307" s="97"/>
      <c r="F307" s="97"/>
      <c r="G307" s="265">
        <f t="shared" ref="G307:G337" si="141">+C307+D307+E307+F307</f>
        <v>0</v>
      </c>
      <c r="H307" s="187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03">
        <f t="shared" ref="U307:U337" si="142">SUM(H307:T307)</f>
        <v>0</v>
      </c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03">
        <f t="shared" ref="AJ307:AJ337" si="143">SUM(V307:AI307)</f>
        <v>0</v>
      </c>
      <c r="AK307" s="104"/>
      <c r="AL307" s="104"/>
      <c r="AM307" s="104"/>
      <c r="AN307" s="191">
        <f t="shared" ref="AN307:AN337" si="144">SUM(AK307:AM307)</f>
        <v>0</v>
      </c>
      <c r="AO307" s="186"/>
      <c r="AP307" s="186"/>
      <c r="AQ307" s="186"/>
      <c r="AR307" s="186"/>
      <c r="AS307" s="193"/>
      <c r="AT307" s="219">
        <f t="shared" ref="AT307:AT315" si="145">+G307-U307-AJ307-AN307-AO307-AQ307-AR307-AS307</f>
        <v>0</v>
      </c>
      <c r="AU307" s="427"/>
      <c r="AV307" s="427"/>
      <c r="AW307" s="1188"/>
      <c r="AX307" s="427"/>
      <c r="AY307" s="427"/>
      <c r="AZ307" s="428"/>
      <c r="BA307" s="427"/>
      <c r="BB307" s="127"/>
      <c r="BC307" s="127"/>
      <c r="BD307" s="127"/>
      <c r="BE307" s="109"/>
      <c r="BF307" s="272">
        <f t="shared" ref="BF307:BF337" si="146">SUM(AU307:BE307)-BD307</f>
        <v>0</v>
      </c>
      <c r="BG307" s="114">
        <f t="shared" ref="BG307:BG337" si="147">+AT307-BF307</f>
        <v>0</v>
      </c>
      <c r="BH307" s="3"/>
      <c r="BI307" s="114">
        <f t="shared" ref="BI307:BI337" si="148">SUM(BJ307:BV307)</f>
        <v>0</v>
      </c>
      <c r="BJ307" s="115"/>
      <c r="BK307" s="115"/>
      <c r="BL307" s="115"/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6">
        <f t="shared" ref="BW307:BW337" si="149">+BG307-BI307</f>
        <v>0</v>
      </c>
      <c r="BX307" s="3"/>
    </row>
    <row r="308" spans="1:76" ht="14.25" customHeight="1" thickBot="1" x14ac:dyDescent="0.3">
      <c r="A308" s="3"/>
      <c r="B308" s="512">
        <v>46297</v>
      </c>
      <c r="C308" s="118"/>
      <c r="D308" s="123"/>
      <c r="E308" s="120"/>
      <c r="F308" s="120"/>
      <c r="G308" s="147">
        <f t="shared" si="141"/>
        <v>0</v>
      </c>
      <c r="H308" s="144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03">
        <f t="shared" si="142"/>
        <v>0</v>
      </c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03">
        <f t="shared" si="143"/>
        <v>0</v>
      </c>
      <c r="AK308" s="123"/>
      <c r="AL308" s="123"/>
      <c r="AM308" s="123"/>
      <c r="AN308" s="105">
        <f t="shared" si="144"/>
        <v>0</v>
      </c>
      <c r="AO308" s="143"/>
      <c r="AP308" s="143"/>
      <c r="AQ308" s="143"/>
      <c r="AR308" s="143"/>
      <c r="AS308" s="146"/>
      <c r="AT308" s="224">
        <f t="shared" si="145"/>
        <v>0</v>
      </c>
      <c r="AU308" s="433"/>
      <c r="AV308" s="433"/>
      <c r="AW308" s="433"/>
      <c r="AX308" s="433"/>
      <c r="AY308" s="433"/>
      <c r="AZ308" s="428"/>
      <c r="BA308" s="433"/>
      <c r="BB308" s="127"/>
      <c r="BC308" s="127"/>
      <c r="BD308" s="127"/>
      <c r="BE308" s="126"/>
      <c r="BF308" s="222">
        <f t="shared" si="146"/>
        <v>0</v>
      </c>
      <c r="BG308" s="113">
        <f t="shared" si="147"/>
        <v>0</v>
      </c>
      <c r="BH308" s="3"/>
      <c r="BI308" s="113">
        <f t="shared" si="148"/>
        <v>0</v>
      </c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30">
        <f t="shared" si="149"/>
        <v>0</v>
      </c>
      <c r="BX308" s="3"/>
    </row>
    <row r="309" spans="1:76" ht="14.25" customHeight="1" thickBot="1" x14ac:dyDescent="0.3">
      <c r="A309" s="3"/>
      <c r="B309" s="512">
        <v>46298</v>
      </c>
      <c r="C309" s="118"/>
      <c r="D309" s="123"/>
      <c r="E309" s="120"/>
      <c r="F309" s="120"/>
      <c r="G309" s="147">
        <f t="shared" si="141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42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03">
        <f t="shared" si="143"/>
        <v>0</v>
      </c>
      <c r="AK309" s="123"/>
      <c r="AL309" s="123"/>
      <c r="AM309" s="123"/>
      <c r="AN309" s="105">
        <f t="shared" si="144"/>
        <v>0</v>
      </c>
      <c r="AO309" s="143"/>
      <c r="AP309" s="143"/>
      <c r="AQ309" s="143"/>
      <c r="AR309" s="143"/>
      <c r="AS309" s="146"/>
      <c r="AT309" s="224">
        <f t="shared" si="145"/>
        <v>0</v>
      </c>
      <c r="AU309" s="433"/>
      <c r="AV309" s="433"/>
      <c r="AW309" s="433"/>
      <c r="AX309" s="433"/>
      <c r="AY309" s="433"/>
      <c r="AZ309" s="428"/>
      <c r="BA309" s="433"/>
      <c r="BB309" s="127"/>
      <c r="BC309" s="127"/>
      <c r="BD309" s="127"/>
      <c r="BE309" s="126"/>
      <c r="BF309" s="222">
        <f t="shared" si="146"/>
        <v>0</v>
      </c>
      <c r="BG309" s="113">
        <f t="shared" si="147"/>
        <v>0</v>
      </c>
      <c r="BH309" s="3"/>
      <c r="BI309" s="113">
        <f t="shared" si="148"/>
        <v>0</v>
      </c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30">
        <f t="shared" si="149"/>
        <v>0</v>
      </c>
      <c r="BX309" s="3"/>
    </row>
    <row r="310" spans="1:76" ht="14.25" customHeight="1" thickBot="1" x14ac:dyDescent="0.3">
      <c r="A310" s="3"/>
      <c r="B310" s="512">
        <v>46299</v>
      </c>
      <c r="C310" s="118"/>
      <c r="D310" s="123"/>
      <c r="E310" s="120"/>
      <c r="F310" s="120"/>
      <c r="G310" s="147">
        <f t="shared" si="141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42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03">
        <f t="shared" si="143"/>
        <v>0</v>
      </c>
      <c r="AK310" s="123"/>
      <c r="AL310" s="123"/>
      <c r="AM310" s="123"/>
      <c r="AN310" s="105">
        <f t="shared" si="144"/>
        <v>0</v>
      </c>
      <c r="AO310" s="143"/>
      <c r="AP310" s="143"/>
      <c r="AQ310" s="143"/>
      <c r="AR310" s="143"/>
      <c r="AS310" s="146"/>
      <c r="AT310" s="224">
        <f t="shared" si="145"/>
        <v>0</v>
      </c>
      <c r="AU310" s="433"/>
      <c r="AV310" s="433"/>
      <c r="AW310" s="433"/>
      <c r="AX310" s="433"/>
      <c r="AY310" s="433"/>
      <c r="AZ310" s="428"/>
      <c r="BA310" s="433"/>
      <c r="BB310" s="127"/>
      <c r="BC310" s="127"/>
      <c r="BD310" s="127"/>
      <c r="BE310" s="126"/>
      <c r="BF310" s="222">
        <f t="shared" si="146"/>
        <v>0</v>
      </c>
      <c r="BG310" s="113">
        <f t="shared" si="147"/>
        <v>0</v>
      </c>
      <c r="BH310" s="3"/>
      <c r="BI310" s="113">
        <f t="shared" si="148"/>
        <v>0</v>
      </c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30">
        <f t="shared" si="149"/>
        <v>0</v>
      </c>
      <c r="BX310" s="3"/>
    </row>
    <row r="311" spans="1:76" ht="14.25" customHeight="1" thickBot="1" x14ac:dyDescent="0.3">
      <c r="A311" s="3"/>
      <c r="B311" s="512">
        <v>46300</v>
      </c>
      <c r="C311" s="118"/>
      <c r="D311" s="123"/>
      <c r="E311" s="120"/>
      <c r="F311" s="120"/>
      <c r="G311" s="147">
        <f t="shared" si="141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42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03">
        <f t="shared" si="143"/>
        <v>0</v>
      </c>
      <c r="AK311" s="123"/>
      <c r="AL311" s="123"/>
      <c r="AM311" s="123"/>
      <c r="AN311" s="105">
        <f t="shared" si="144"/>
        <v>0</v>
      </c>
      <c r="AO311" s="143"/>
      <c r="AP311" s="143"/>
      <c r="AQ311" s="143"/>
      <c r="AR311" s="143"/>
      <c r="AS311" s="146"/>
      <c r="AT311" s="224">
        <f t="shared" si="145"/>
        <v>0</v>
      </c>
      <c r="AU311" s="433"/>
      <c r="AV311" s="433"/>
      <c r="AW311" s="433"/>
      <c r="AX311" s="433"/>
      <c r="AY311" s="433"/>
      <c r="AZ311" s="428"/>
      <c r="BA311" s="433"/>
      <c r="BB311" s="127"/>
      <c r="BC311" s="127"/>
      <c r="BD311" s="127"/>
      <c r="BE311" s="126"/>
      <c r="BF311" s="222">
        <f t="shared" si="146"/>
        <v>0</v>
      </c>
      <c r="BG311" s="113">
        <f t="shared" si="147"/>
        <v>0</v>
      </c>
      <c r="BH311" s="3"/>
      <c r="BI311" s="113">
        <f t="shared" si="148"/>
        <v>0</v>
      </c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30">
        <f t="shared" si="149"/>
        <v>0</v>
      </c>
      <c r="BX311" s="3"/>
    </row>
    <row r="312" spans="1:76" ht="14.25" customHeight="1" thickBot="1" x14ac:dyDescent="0.3">
      <c r="A312" s="3"/>
      <c r="B312" s="512">
        <v>46301</v>
      </c>
      <c r="C312" s="118"/>
      <c r="D312" s="123"/>
      <c r="E312" s="120"/>
      <c r="F312" s="120"/>
      <c r="G312" s="147">
        <f t="shared" si="141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42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03">
        <f t="shared" si="143"/>
        <v>0</v>
      </c>
      <c r="AK312" s="123"/>
      <c r="AL312" s="123"/>
      <c r="AM312" s="123"/>
      <c r="AN312" s="105">
        <f t="shared" si="144"/>
        <v>0</v>
      </c>
      <c r="AO312" s="143"/>
      <c r="AP312" s="143"/>
      <c r="AQ312" s="143"/>
      <c r="AR312" s="143"/>
      <c r="AS312" s="146"/>
      <c r="AT312" s="224">
        <f t="shared" si="145"/>
        <v>0</v>
      </c>
      <c r="AU312" s="433"/>
      <c r="AV312" s="433"/>
      <c r="AW312" s="433"/>
      <c r="AX312" s="433"/>
      <c r="AY312" s="433"/>
      <c r="AZ312" s="428"/>
      <c r="BA312" s="433"/>
      <c r="BB312" s="127"/>
      <c r="BC312" s="127"/>
      <c r="BD312" s="127"/>
      <c r="BE312" s="126"/>
      <c r="BF312" s="222">
        <f t="shared" si="146"/>
        <v>0</v>
      </c>
      <c r="BG312" s="113">
        <f t="shared" si="147"/>
        <v>0</v>
      </c>
      <c r="BH312" s="3"/>
      <c r="BI312" s="113">
        <f t="shared" si="148"/>
        <v>0</v>
      </c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30">
        <f t="shared" si="149"/>
        <v>0</v>
      </c>
      <c r="BX312" s="3"/>
    </row>
    <row r="313" spans="1:76" ht="14.25" customHeight="1" thickBot="1" x14ac:dyDescent="0.3">
      <c r="A313" s="132"/>
      <c r="B313" s="512">
        <v>46302</v>
      </c>
      <c r="C313" s="133"/>
      <c r="D313" s="136"/>
      <c r="E313" s="135"/>
      <c r="F313" s="135"/>
      <c r="G313" s="147">
        <f t="shared" si="141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42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03">
        <f t="shared" si="143"/>
        <v>0</v>
      </c>
      <c r="AK313" s="136"/>
      <c r="AL313" s="136"/>
      <c r="AM313" s="136"/>
      <c r="AN313" s="105">
        <f t="shared" si="144"/>
        <v>0</v>
      </c>
      <c r="AO313" s="143"/>
      <c r="AP313" s="143"/>
      <c r="AQ313" s="143"/>
      <c r="AR313" s="143"/>
      <c r="AS313" s="146"/>
      <c r="AT313" s="224">
        <f t="shared" si="145"/>
        <v>0</v>
      </c>
      <c r="AU313" s="433"/>
      <c r="AV313" s="433"/>
      <c r="AW313" s="433"/>
      <c r="AX313" s="433"/>
      <c r="AY313" s="433"/>
      <c r="AZ313" s="428"/>
      <c r="BA313" s="433"/>
      <c r="BB313" s="127"/>
      <c r="BC313" s="127"/>
      <c r="BD313" s="127"/>
      <c r="BE313" s="126"/>
      <c r="BF313" s="222">
        <f t="shared" si="146"/>
        <v>0</v>
      </c>
      <c r="BG313" s="140">
        <f t="shared" si="147"/>
        <v>0</v>
      </c>
      <c r="BH313" s="132"/>
      <c r="BI313" s="140">
        <f t="shared" si="148"/>
        <v>0</v>
      </c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41"/>
      <c r="BW313" s="130">
        <f t="shared" si="149"/>
        <v>0</v>
      </c>
      <c r="BX313" s="132"/>
    </row>
    <row r="314" spans="1:76" ht="14.25" customHeight="1" thickBot="1" x14ac:dyDescent="0.3">
      <c r="A314" s="132"/>
      <c r="B314" s="512">
        <v>46303</v>
      </c>
      <c r="C314" s="133"/>
      <c r="D314" s="136"/>
      <c r="E314" s="135"/>
      <c r="F314" s="135"/>
      <c r="G314" s="147">
        <f t="shared" si="141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42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03">
        <f t="shared" si="143"/>
        <v>0</v>
      </c>
      <c r="AK314" s="136"/>
      <c r="AL314" s="136"/>
      <c r="AM314" s="136"/>
      <c r="AN314" s="105">
        <f t="shared" si="144"/>
        <v>0</v>
      </c>
      <c r="AO314" s="143"/>
      <c r="AP314" s="143"/>
      <c r="AQ314" s="143"/>
      <c r="AR314" s="143"/>
      <c r="AS314" s="146"/>
      <c r="AT314" s="224">
        <f t="shared" si="145"/>
        <v>0</v>
      </c>
      <c r="AU314" s="433"/>
      <c r="AV314" s="433"/>
      <c r="AW314" s="433"/>
      <c r="AX314" s="433"/>
      <c r="AY314" s="433"/>
      <c r="AZ314" s="428"/>
      <c r="BA314" s="433"/>
      <c r="BB314" s="127"/>
      <c r="BC314" s="127"/>
      <c r="BD314" s="127"/>
      <c r="BE314" s="126"/>
      <c r="BF314" s="222">
        <f t="shared" si="146"/>
        <v>0</v>
      </c>
      <c r="BG314" s="140">
        <f t="shared" si="147"/>
        <v>0</v>
      </c>
      <c r="BH314" s="132"/>
      <c r="BI314" s="140">
        <f t="shared" si="148"/>
        <v>0</v>
      </c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30">
        <f t="shared" si="149"/>
        <v>0</v>
      </c>
      <c r="BX314" s="132"/>
    </row>
    <row r="315" spans="1:76" ht="14.25" customHeight="1" thickBot="1" x14ac:dyDescent="0.3">
      <c r="A315" s="132"/>
      <c r="B315" s="512">
        <v>46304</v>
      </c>
      <c r="C315" s="133"/>
      <c r="D315" s="136"/>
      <c r="E315" s="135"/>
      <c r="F315" s="135"/>
      <c r="G315" s="147">
        <f t="shared" si="141"/>
        <v>0</v>
      </c>
      <c r="H315" s="940"/>
      <c r="I315" s="633"/>
      <c r="J315" s="633"/>
      <c r="K315" s="633"/>
      <c r="L315" s="633"/>
      <c r="M315" s="633"/>
      <c r="N315" s="143"/>
      <c r="O315" s="143"/>
      <c r="P315" s="143"/>
      <c r="Q315" s="143"/>
      <c r="R315" s="143"/>
      <c r="S315" s="143"/>
      <c r="T315" s="143"/>
      <c r="U315" s="103">
        <f t="shared" si="142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03">
        <f t="shared" si="143"/>
        <v>0</v>
      </c>
      <c r="AK315" s="136"/>
      <c r="AL315" s="136"/>
      <c r="AM315" s="136"/>
      <c r="AN315" s="105">
        <f t="shared" si="144"/>
        <v>0</v>
      </c>
      <c r="AO315" s="143"/>
      <c r="AP315" s="143"/>
      <c r="AQ315" s="143"/>
      <c r="AR315" s="143"/>
      <c r="AS315" s="146"/>
      <c r="AT315" s="224">
        <f t="shared" si="145"/>
        <v>0</v>
      </c>
      <c r="AU315" s="433"/>
      <c r="AV315" s="433"/>
      <c r="AW315" s="433"/>
      <c r="AX315" s="433"/>
      <c r="AY315" s="433"/>
      <c r="AZ315" s="428"/>
      <c r="BA315" s="433"/>
      <c r="BB315" s="127"/>
      <c r="BC315" s="127"/>
      <c r="BD315" s="127"/>
      <c r="BE315" s="126"/>
      <c r="BF315" s="222">
        <f t="shared" si="146"/>
        <v>0</v>
      </c>
      <c r="BG315" s="140">
        <f t="shared" si="147"/>
        <v>0</v>
      </c>
      <c r="BH315" s="132"/>
      <c r="BI315" s="140">
        <f t="shared" si="148"/>
        <v>0</v>
      </c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30">
        <f t="shared" si="149"/>
        <v>0</v>
      </c>
      <c r="BX315" s="132"/>
    </row>
    <row r="316" spans="1:76" ht="14.25" customHeight="1" thickBot="1" x14ac:dyDescent="0.3">
      <c r="A316" s="132"/>
      <c r="B316" s="512">
        <v>46305</v>
      </c>
      <c r="C316" s="133"/>
      <c r="D316" s="136"/>
      <c r="E316" s="135"/>
      <c r="F316" s="135"/>
      <c r="G316" s="147">
        <f t="shared" si="141"/>
        <v>0</v>
      </c>
      <c r="H316" s="940"/>
      <c r="I316" s="633"/>
      <c r="J316" s="633"/>
      <c r="K316" s="633"/>
      <c r="L316" s="633"/>
      <c r="M316" s="633"/>
      <c r="N316" s="143"/>
      <c r="O316" s="143"/>
      <c r="P316" s="143"/>
      <c r="Q316" s="143"/>
      <c r="R316" s="143"/>
      <c r="S316" s="143"/>
      <c r="T316" s="143"/>
      <c r="U316" s="103">
        <f t="shared" si="142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03">
        <f t="shared" si="143"/>
        <v>0</v>
      </c>
      <c r="AK316" s="136"/>
      <c r="AL316" s="136"/>
      <c r="AM316" s="136"/>
      <c r="AN316" s="105">
        <f t="shared" si="144"/>
        <v>0</v>
      </c>
      <c r="AO316" s="143"/>
      <c r="AP316" s="143"/>
      <c r="AQ316" s="143"/>
      <c r="AR316" s="143"/>
      <c r="AS316" s="146"/>
      <c r="AT316" s="224">
        <f t="shared" ref="AT316:AT335" si="150">+G316-U316-AJ316-AN316-AO316-AQ316-AR316-AS316-AP316</f>
        <v>0</v>
      </c>
      <c r="AU316" s="433"/>
      <c r="AV316" s="433"/>
      <c r="AW316" s="433"/>
      <c r="AX316" s="433"/>
      <c r="AY316" s="433"/>
      <c r="AZ316" s="428"/>
      <c r="BA316" s="433"/>
      <c r="BB316" s="127"/>
      <c r="BC316" s="127"/>
      <c r="BD316" s="127"/>
      <c r="BE316" s="126"/>
      <c r="BF316" s="222">
        <f t="shared" si="146"/>
        <v>0</v>
      </c>
      <c r="BG316" s="140">
        <f t="shared" si="147"/>
        <v>0</v>
      </c>
      <c r="BH316" s="132"/>
      <c r="BI316" s="140">
        <f t="shared" si="148"/>
        <v>0</v>
      </c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30">
        <f t="shared" si="149"/>
        <v>0</v>
      </c>
      <c r="BX316" s="132"/>
    </row>
    <row r="317" spans="1:76" ht="14.25" customHeight="1" thickBot="1" x14ac:dyDescent="0.3">
      <c r="A317" s="132"/>
      <c r="B317" s="512">
        <v>46306</v>
      </c>
      <c r="C317" s="133"/>
      <c r="D317" s="136"/>
      <c r="E317" s="135"/>
      <c r="F317" s="135"/>
      <c r="G317" s="147">
        <f t="shared" si="141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42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03">
        <f t="shared" si="143"/>
        <v>0</v>
      </c>
      <c r="AK317" s="136"/>
      <c r="AL317" s="136"/>
      <c r="AM317" s="136"/>
      <c r="AN317" s="105">
        <f t="shared" si="144"/>
        <v>0</v>
      </c>
      <c r="AO317" s="143"/>
      <c r="AP317" s="143"/>
      <c r="AQ317" s="143"/>
      <c r="AR317" s="143"/>
      <c r="AS317" s="146"/>
      <c r="AT317" s="224">
        <f t="shared" si="150"/>
        <v>0</v>
      </c>
      <c r="AU317" s="433"/>
      <c r="AV317" s="433"/>
      <c r="AW317" s="433"/>
      <c r="AX317" s="433"/>
      <c r="AY317" s="433"/>
      <c r="AZ317" s="428"/>
      <c r="BA317" s="433"/>
      <c r="BB317" s="127"/>
      <c r="BC317" s="127"/>
      <c r="BD317" s="127"/>
      <c r="BE317" s="126"/>
      <c r="BF317" s="222">
        <f t="shared" si="146"/>
        <v>0</v>
      </c>
      <c r="BG317" s="140">
        <f t="shared" si="147"/>
        <v>0</v>
      </c>
      <c r="BH317" s="132"/>
      <c r="BI317" s="140">
        <f t="shared" si="148"/>
        <v>0</v>
      </c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30">
        <f t="shared" si="149"/>
        <v>0</v>
      </c>
      <c r="BX317" s="132"/>
    </row>
    <row r="318" spans="1:76" ht="14.25" customHeight="1" thickBot="1" x14ac:dyDescent="0.3">
      <c r="A318" s="132"/>
      <c r="B318" s="512">
        <v>46307</v>
      </c>
      <c r="C318" s="133"/>
      <c r="D318" s="136"/>
      <c r="E318" s="135"/>
      <c r="F318" s="135"/>
      <c r="G318" s="147">
        <f t="shared" si="141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42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03">
        <f t="shared" si="143"/>
        <v>0</v>
      </c>
      <c r="AK318" s="136"/>
      <c r="AL318" s="136"/>
      <c r="AM318" s="136"/>
      <c r="AN318" s="105">
        <f t="shared" si="144"/>
        <v>0</v>
      </c>
      <c r="AO318" s="143"/>
      <c r="AP318" s="143"/>
      <c r="AQ318" s="143"/>
      <c r="AR318" s="143"/>
      <c r="AS318" s="146"/>
      <c r="AT318" s="224">
        <f t="shared" si="150"/>
        <v>0</v>
      </c>
      <c r="AU318" s="433"/>
      <c r="AV318" s="433"/>
      <c r="AW318" s="433"/>
      <c r="AX318" s="433"/>
      <c r="AY318" s="433"/>
      <c r="AZ318" s="428"/>
      <c r="BA318" s="433"/>
      <c r="BB318" s="127"/>
      <c r="BC318" s="127"/>
      <c r="BD318" s="127"/>
      <c r="BE318" s="126"/>
      <c r="BF318" s="222">
        <f t="shared" si="146"/>
        <v>0</v>
      </c>
      <c r="BG318" s="140">
        <f t="shared" si="147"/>
        <v>0</v>
      </c>
      <c r="BH318" s="132"/>
      <c r="BI318" s="140">
        <f t="shared" si="148"/>
        <v>0</v>
      </c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30">
        <f t="shared" si="149"/>
        <v>0</v>
      </c>
      <c r="BX318" s="132"/>
    </row>
    <row r="319" spans="1:76" ht="14.25" customHeight="1" thickBot="1" x14ac:dyDescent="0.3">
      <c r="A319" s="132"/>
      <c r="B319" s="512">
        <v>46308</v>
      </c>
      <c r="C319" s="133"/>
      <c r="D319" s="136"/>
      <c r="E319" s="135"/>
      <c r="F319" s="135"/>
      <c r="G319" s="147">
        <f t="shared" si="141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42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03">
        <f t="shared" si="143"/>
        <v>0</v>
      </c>
      <c r="AK319" s="136"/>
      <c r="AL319" s="136"/>
      <c r="AM319" s="136"/>
      <c r="AN319" s="105">
        <f t="shared" si="144"/>
        <v>0</v>
      </c>
      <c r="AO319" s="143"/>
      <c r="AP319" s="143"/>
      <c r="AQ319" s="143"/>
      <c r="AR319" s="143"/>
      <c r="AS319" s="146"/>
      <c r="AT319" s="224">
        <f t="shared" si="150"/>
        <v>0</v>
      </c>
      <c r="AU319" s="433"/>
      <c r="AV319" s="433"/>
      <c r="AW319" s="433"/>
      <c r="AX319" s="433"/>
      <c r="AY319" s="433"/>
      <c r="AZ319" s="428"/>
      <c r="BA319" s="433"/>
      <c r="BB319" s="127"/>
      <c r="BC319" s="127"/>
      <c r="BD319" s="127"/>
      <c r="BE319" s="126"/>
      <c r="BF319" s="222">
        <f t="shared" si="146"/>
        <v>0</v>
      </c>
      <c r="BG319" s="140">
        <f t="shared" si="147"/>
        <v>0</v>
      </c>
      <c r="BH319" s="132"/>
      <c r="BI319" s="140">
        <f t="shared" si="148"/>
        <v>0</v>
      </c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30">
        <f t="shared" si="149"/>
        <v>0</v>
      </c>
      <c r="BX319" s="132"/>
    </row>
    <row r="320" spans="1:76" ht="14.25" customHeight="1" thickBot="1" x14ac:dyDescent="0.3">
      <c r="A320" s="132"/>
      <c r="B320" s="512">
        <v>46309</v>
      </c>
      <c r="C320" s="133"/>
      <c r="D320" s="136"/>
      <c r="E320" s="135"/>
      <c r="F320" s="135"/>
      <c r="G320" s="147">
        <f t="shared" si="141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42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03">
        <f t="shared" si="143"/>
        <v>0</v>
      </c>
      <c r="AK320" s="136"/>
      <c r="AL320" s="136"/>
      <c r="AM320" s="136"/>
      <c r="AN320" s="105">
        <f t="shared" si="144"/>
        <v>0</v>
      </c>
      <c r="AO320" s="143"/>
      <c r="AP320" s="143"/>
      <c r="AQ320" s="143"/>
      <c r="AR320" s="143"/>
      <c r="AS320" s="146"/>
      <c r="AT320" s="224">
        <f t="shared" si="150"/>
        <v>0</v>
      </c>
      <c r="AU320" s="433"/>
      <c r="AV320" s="433"/>
      <c r="AW320" s="433"/>
      <c r="AX320" s="433"/>
      <c r="AY320" s="433"/>
      <c r="AZ320" s="428"/>
      <c r="BA320" s="433"/>
      <c r="BB320" s="127"/>
      <c r="BC320" s="127"/>
      <c r="BD320" s="127"/>
      <c r="BE320" s="126"/>
      <c r="BF320" s="222">
        <f t="shared" si="146"/>
        <v>0</v>
      </c>
      <c r="BG320" s="140">
        <f t="shared" si="147"/>
        <v>0</v>
      </c>
      <c r="BH320" s="132"/>
      <c r="BI320" s="140">
        <f t="shared" si="148"/>
        <v>0</v>
      </c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30">
        <f t="shared" si="149"/>
        <v>0</v>
      </c>
      <c r="BX320" s="132"/>
    </row>
    <row r="321" spans="1:76" ht="14.25" customHeight="1" thickBot="1" x14ac:dyDescent="0.3">
      <c r="A321" s="132"/>
      <c r="B321" s="512">
        <v>46310</v>
      </c>
      <c r="C321" s="133"/>
      <c r="D321" s="136"/>
      <c r="E321" s="135"/>
      <c r="F321" s="135"/>
      <c r="G321" s="147">
        <f t="shared" si="141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42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03">
        <f t="shared" si="143"/>
        <v>0</v>
      </c>
      <c r="AK321" s="136"/>
      <c r="AL321" s="136"/>
      <c r="AM321" s="136"/>
      <c r="AN321" s="105">
        <f t="shared" si="144"/>
        <v>0</v>
      </c>
      <c r="AO321" s="143"/>
      <c r="AP321" s="143"/>
      <c r="AQ321" s="143"/>
      <c r="AR321" s="143"/>
      <c r="AS321" s="146"/>
      <c r="AT321" s="224">
        <f t="shared" si="150"/>
        <v>0</v>
      </c>
      <c r="AU321" s="433"/>
      <c r="AV321" s="433"/>
      <c r="AW321" s="433"/>
      <c r="AX321" s="433"/>
      <c r="AY321" s="433"/>
      <c r="AZ321" s="428"/>
      <c r="BA321" s="433"/>
      <c r="BB321" s="127"/>
      <c r="BC321" s="127"/>
      <c r="BD321" s="127"/>
      <c r="BE321" s="126"/>
      <c r="BF321" s="222">
        <f t="shared" si="146"/>
        <v>0</v>
      </c>
      <c r="BG321" s="140">
        <f t="shared" si="147"/>
        <v>0</v>
      </c>
      <c r="BH321" s="132"/>
      <c r="BI321" s="140">
        <f t="shared" si="148"/>
        <v>0</v>
      </c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30">
        <f t="shared" si="149"/>
        <v>0</v>
      </c>
      <c r="BX321" s="132"/>
    </row>
    <row r="322" spans="1:76" ht="14.25" customHeight="1" thickBot="1" x14ac:dyDescent="0.3">
      <c r="A322" s="132"/>
      <c r="B322" s="512">
        <v>46311</v>
      </c>
      <c r="C322" s="133"/>
      <c r="D322" s="136"/>
      <c r="E322" s="135"/>
      <c r="F322" s="135"/>
      <c r="G322" s="147">
        <f t="shared" si="141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42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03">
        <f t="shared" si="143"/>
        <v>0</v>
      </c>
      <c r="AK322" s="136"/>
      <c r="AL322" s="136"/>
      <c r="AM322" s="136"/>
      <c r="AN322" s="105">
        <f t="shared" si="144"/>
        <v>0</v>
      </c>
      <c r="AO322" s="143"/>
      <c r="AP322" s="143"/>
      <c r="AQ322" s="143"/>
      <c r="AR322" s="143"/>
      <c r="AS322" s="146"/>
      <c r="AT322" s="224">
        <f t="shared" si="150"/>
        <v>0</v>
      </c>
      <c r="AU322" s="433"/>
      <c r="AV322" s="433"/>
      <c r="AW322" s="433"/>
      <c r="AX322" s="433"/>
      <c r="AY322" s="433"/>
      <c r="AZ322" s="428"/>
      <c r="BA322" s="433"/>
      <c r="BB322" s="127"/>
      <c r="BC322" s="127"/>
      <c r="BD322" s="127"/>
      <c r="BE322" s="126"/>
      <c r="BF322" s="222">
        <f t="shared" si="146"/>
        <v>0</v>
      </c>
      <c r="BG322" s="140">
        <f t="shared" si="147"/>
        <v>0</v>
      </c>
      <c r="BH322" s="132"/>
      <c r="BI322" s="140">
        <f t="shared" si="148"/>
        <v>0</v>
      </c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30">
        <f t="shared" si="149"/>
        <v>0</v>
      </c>
      <c r="BX322" s="132"/>
    </row>
    <row r="323" spans="1:76" ht="14.25" customHeight="1" thickBot="1" x14ac:dyDescent="0.3">
      <c r="A323" s="132"/>
      <c r="B323" s="512">
        <v>46312</v>
      </c>
      <c r="C323" s="133"/>
      <c r="D323" s="136"/>
      <c r="E323" s="135"/>
      <c r="F323" s="135"/>
      <c r="G323" s="147">
        <f t="shared" si="141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42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03">
        <f t="shared" si="143"/>
        <v>0</v>
      </c>
      <c r="AK323" s="136"/>
      <c r="AL323" s="136"/>
      <c r="AM323" s="136"/>
      <c r="AN323" s="105">
        <f t="shared" si="144"/>
        <v>0</v>
      </c>
      <c r="AO323" s="143"/>
      <c r="AP323" s="143"/>
      <c r="AQ323" s="143"/>
      <c r="AR323" s="143"/>
      <c r="AS323" s="146"/>
      <c r="AT323" s="224">
        <f t="shared" si="150"/>
        <v>0</v>
      </c>
      <c r="AU323" s="433"/>
      <c r="AV323" s="433"/>
      <c r="AW323" s="433"/>
      <c r="AX323" s="433"/>
      <c r="AY323" s="433"/>
      <c r="AZ323" s="428"/>
      <c r="BA323" s="433"/>
      <c r="BB323" s="127"/>
      <c r="BC323" s="127"/>
      <c r="BD323" s="127"/>
      <c r="BE323" s="126"/>
      <c r="BF323" s="222">
        <f t="shared" si="146"/>
        <v>0</v>
      </c>
      <c r="BG323" s="140">
        <f t="shared" si="147"/>
        <v>0</v>
      </c>
      <c r="BH323" s="132"/>
      <c r="BI323" s="140">
        <f t="shared" si="148"/>
        <v>0</v>
      </c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30">
        <f t="shared" si="149"/>
        <v>0</v>
      </c>
      <c r="BX323" s="132"/>
    </row>
    <row r="324" spans="1:76" ht="14.25" customHeight="1" thickBot="1" x14ac:dyDescent="0.3">
      <c r="A324" s="132"/>
      <c r="B324" s="512">
        <v>46313</v>
      </c>
      <c r="C324" s="133"/>
      <c r="D324" s="136"/>
      <c r="E324" s="135"/>
      <c r="F324" s="135"/>
      <c r="G324" s="147">
        <f t="shared" si="141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42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03">
        <f t="shared" si="143"/>
        <v>0</v>
      </c>
      <c r="AK324" s="136"/>
      <c r="AL324" s="136"/>
      <c r="AM324" s="136"/>
      <c r="AN324" s="105">
        <f t="shared" si="144"/>
        <v>0</v>
      </c>
      <c r="AO324" s="143"/>
      <c r="AP324" s="143"/>
      <c r="AQ324" s="143"/>
      <c r="AR324" s="143"/>
      <c r="AS324" s="146"/>
      <c r="AT324" s="224">
        <f t="shared" si="150"/>
        <v>0</v>
      </c>
      <c r="AU324" s="433"/>
      <c r="AV324" s="433"/>
      <c r="AW324" s="433"/>
      <c r="AX324" s="433"/>
      <c r="AY324" s="433"/>
      <c r="AZ324" s="428"/>
      <c r="BA324" s="433"/>
      <c r="BB324" s="127"/>
      <c r="BC324" s="127"/>
      <c r="BD324" s="127"/>
      <c r="BE324" s="126"/>
      <c r="BF324" s="222">
        <f t="shared" si="146"/>
        <v>0</v>
      </c>
      <c r="BG324" s="140">
        <f t="shared" si="147"/>
        <v>0</v>
      </c>
      <c r="BH324" s="132"/>
      <c r="BI324" s="140">
        <f t="shared" si="148"/>
        <v>0</v>
      </c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30">
        <f t="shared" si="149"/>
        <v>0</v>
      </c>
      <c r="BX324" s="132"/>
    </row>
    <row r="325" spans="1:76" ht="14.25" customHeight="1" thickBot="1" x14ac:dyDescent="0.3">
      <c r="A325" s="132"/>
      <c r="B325" s="512">
        <v>46314</v>
      </c>
      <c r="C325" s="133"/>
      <c r="D325" s="136"/>
      <c r="E325" s="135"/>
      <c r="F325" s="135"/>
      <c r="G325" s="147">
        <f t="shared" si="141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42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03">
        <f t="shared" si="143"/>
        <v>0</v>
      </c>
      <c r="AK325" s="136"/>
      <c r="AL325" s="136"/>
      <c r="AM325" s="136"/>
      <c r="AN325" s="105">
        <f t="shared" si="144"/>
        <v>0</v>
      </c>
      <c r="AO325" s="143"/>
      <c r="AP325" s="143"/>
      <c r="AQ325" s="143"/>
      <c r="AR325" s="143"/>
      <c r="AS325" s="146"/>
      <c r="AT325" s="224">
        <f t="shared" si="150"/>
        <v>0</v>
      </c>
      <c r="AU325" s="433"/>
      <c r="AV325" s="433"/>
      <c r="AW325" s="433"/>
      <c r="AX325" s="433"/>
      <c r="AY325" s="433"/>
      <c r="AZ325" s="428"/>
      <c r="BA325" s="433"/>
      <c r="BB325" s="127"/>
      <c r="BC325" s="127"/>
      <c r="BD325" s="127"/>
      <c r="BE325" s="126"/>
      <c r="BF325" s="222">
        <f t="shared" si="146"/>
        <v>0</v>
      </c>
      <c r="BG325" s="140">
        <f t="shared" si="147"/>
        <v>0</v>
      </c>
      <c r="BH325" s="132"/>
      <c r="BI325" s="140">
        <f t="shared" si="148"/>
        <v>0</v>
      </c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30">
        <f t="shared" si="149"/>
        <v>0</v>
      </c>
      <c r="BX325" s="132"/>
    </row>
    <row r="326" spans="1:76" ht="14.25" customHeight="1" thickBot="1" x14ac:dyDescent="0.3">
      <c r="A326" s="132"/>
      <c r="B326" s="512">
        <v>46315</v>
      </c>
      <c r="C326" s="133"/>
      <c r="D326" s="136"/>
      <c r="E326" s="135"/>
      <c r="F326" s="135"/>
      <c r="G326" s="147">
        <f t="shared" si="141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42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03">
        <f t="shared" si="143"/>
        <v>0</v>
      </c>
      <c r="AK326" s="136"/>
      <c r="AL326" s="136"/>
      <c r="AM326" s="136"/>
      <c r="AN326" s="105">
        <f t="shared" si="144"/>
        <v>0</v>
      </c>
      <c r="AO326" s="143"/>
      <c r="AP326" s="143"/>
      <c r="AQ326" s="143"/>
      <c r="AR326" s="143"/>
      <c r="AS326" s="146"/>
      <c r="AT326" s="224">
        <f t="shared" si="150"/>
        <v>0</v>
      </c>
      <c r="AU326" s="433"/>
      <c r="AV326" s="433"/>
      <c r="AW326" s="433"/>
      <c r="AX326" s="433"/>
      <c r="AY326" s="433"/>
      <c r="AZ326" s="428"/>
      <c r="BA326" s="433"/>
      <c r="BB326" s="127"/>
      <c r="BC326" s="127"/>
      <c r="BD326" s="127"/>
      <c r="BE326" s="126"/>
      <c r="BF326" s="222">
        <f t="shared" si="146"/>
        <v>0</v>
      </c>
      <c r="BG326" s="140">
        <f t="shared" si="147"/>
        <v>0</v>
      </c>
      <c r="BH326" s="132"/>
      <c r="BI326" s="140">
        <f t="shared" si="148"/>
        <v>0</v>
      </c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30">
        <f t="shared" si="149"/>
        <v>0</v>
      </c>
      <c r="BX326" s="132"/>
    </row>
    <row r="327" spans="1:76" ht="14.25" customHeight="1" thickBot="1" x14ac:dyDescent="0.3">
      <c r="A327" s="132"/>
      <c r="B327" s="512">
        <v>46316</v>
      </c>
      <c r="C327" s="133"/>
      <c r="D327" s="136"/>
      <c r="E327" s="135"/>
      <c r="F327" s="135"/>
      <c r="G327" s="147">
        <f t="shared" si="141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42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03">
        <f t="shared" si="143"/>
        <v>0</v>
      </c>
      <c r="AK327" s="136"/>
      <c r="AL327" s="136"/>
      <c r="AM327" s="136"/>
      <c r="AN327" s="105">
        <f t="shared" si="144"/>
        <v>0</v>
      </c>
      <c r="AO327" s="143"/>
      <c r="AP327" s="143"/>
      <c r="AQ327" s="143"/>
      <c r="AR327" s="143"/>
      <c r="AS327" s="146"/>
      <c r="AT327" s="224">
        <f t="shared" si="150"/>
        <v>0</v>
      </c>
      <c r="AU327" s="433"/>
      <c r="AV327" s="433"/>
      <c r="AW327" s="433"/>
      <c r="AX327" s="433"/>
      <c r="AY327" s="433"/>
      <c r="AZ327" s="428"/>
      <c r="BA327" s="433"/>
      <c r="BB327" s="127"/>
      <c r="BC327" s="127"/>
      <c r="BD327" s="127"/>
      <c r="BE327" s="126"/>
      <c r="BF327" s="222">
        <f t="shared" si="146"/>
        <v>0</v>
      </c>
      <c r="BG327" s="140">
        <f t="shared" si="147"/>
        <v>0</v>
      </c>
      <c r="BH327" s="132"/>
      <c r="BI327" s="140">
        <f t="shared" si="148"/>
        <v>0</v>
      </c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30">
        <f t="shared" si="149"/>
        <v>0</v>
      </c>
      <c r="BX327" s="132"/>
    </row>
    <row r="328" spans="1:76" ht="14.25" customHeight="1" thickBot="1" x14ac:dyDescent="0.3">
      <c r="A328" s="132"/>
      <c r="B328" s="512">
        <v>46317</v>
      </c>
      <c r="C328" s="133"/>
      <c r="D328" s="136"/>
      <c r="E328" s="135"/>
      <c r="F328" s="135"/>
      <c r="G328" s="147">
        <f t="shared" si="141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42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03">
        <f t="shared" si="143"/>
        <v>0</v>
      </c>
      <c r="AK328" s="136"/>
      <c r="AL328" s="136"/>
      <c r="AM328" s="136"/>
      <c r="AN328" s="105">
        <f t="shared" si="144"/>
        <v>0</v>
      </c>
      <c r="AO328" s="143"/>
      <c r="AP328" s="143"/>
      <c r="AQ328" s="143"/>
      <c r="AR328" s="143"/>
      <c r="AS328" s="146"/>
      <c r="AT328" s="224">
        <f t="shared" si="150"/>
        <v>0</v>
      </c>
      <c r="AU328" s="433"/>
      <c r="AV328" s="433"/>
      <c r="AW328" s="433"/>
      <c r="AX328" s="433"/>
      <c r="AY328" s="433"/>
      <c r="AZ328" s="428"/>
      <c r="BA328" s="433"/>
      <c r="BB328" s="127"/>
      <c r="BC328" s="127"/>
      <c r="BD328" s="127"/>
      <c r="BE328" s="126"/>
      <c r="BF328" s="222">
        <f t="shared" si="146"/>
        <v>0</v>
      </c>
      <c r="BG328" s="140">
        <f t="shared" si="147"/>
        <v>0</v>
      </c>
      <c r="BH328" s="132"/>
      <c r="BI328" s="140">
        <f t="shared" si="148"/>
        <v>0</v>
      </c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30">
        <f t="shared" si="149"/>
        <v>0</v>
      </c>
      <c r="BX328" s="132"/>
    </row>
    <row r="329" spans="1:76" ht="14.25" customHeight="1" thickBot="1" x14ac:dyDescent="0.3">
      <c r="A329" s="132"/>
      <c r="B329" s="512">
        <v>46318</v>
      </c>
      <c r="C329" s="133"/>
      <c r="D329" s="136"/>
      <c r="E329" s="135"/>
      <c r="F329" s="135"/>
      <c r="G329" s="147">
        <f t="shared" si="141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42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03">
        <f t="shared" si="143"/>
        <v>0</v>
      </c>
      <c r="AK329" s="136"/>
      <c r="AL329" s="136"/>
      <c r="AM329" s="136"/>
      <c r="AN329" s="105">
        <f t="shared" si="144"/>
        <v>0</v>
      </c>
      <c r="AO329" s="143"/>
      <c r="AP329" s="143"/>
      <c r="AQ329" s="143"/>
      <c r="AR329" s="143"/>
      <c r="AS329" s="146"/>
      <c r="AT329" s="224">
        <f t="shared" si="150"/>
        <v>0</v>
      </c>
      <c r="AU329" s="433"/>
      <c r="AV329" s="433"/>
      <c r="AW329" s="433"/>
      <c r="AX329" s="433"/>
      <c r="AY329" s="433"/>
      <c r="AZ329" s="428"/>
      <c r="BA329" s="433"/>
      <c r="BB329" s="127"/>
      <c r="BC329" s="127"/>
      <c r="BD329" s="127"/>
      <c r="BE329" s="126"/>
      <c r="BF329" s="222">
        <f t="shared" si="146"/>
        <v>0</v>
      </c>
      <c r="BG329" s="140">
        <f t="shared" si="147"/>
        <v>0</v>
      </c>
      <c r="BH329" s="132"/>
      <c r="BI329" s="140">
        <f t="shared" si="148"/>
        <v>0</v>
      </c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30">
        <f t="shared" si="149"/>
        <v>0</v>
      </c>
      <c r="BX329" s="132"/>
    </row>
    <row r="330" spans="1:76" ht="14.25" customHeight="1" thickBot="1" x14ac:dyDescent="0.3">
      <c r="A330" s="132"/>
      <c r="B330" s="512">
        <v>46319</v>
      </c>
      <c r="C330" s="133"/>
      <c r="D330" s="136"/>
      <c r="E330" s="135"/>
      <c r="F330" s="135"/>
      <c r="G330" s="147">
        <f t="shared" si="141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42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03">
        <f t="shared" si="143"/>
        <v>0</v>
      </c>
      <c r="AK330" s="136"/>
      <c r="AL330" s="136"/>
      <c r="AM330" s="136"/>
      <c r="AN330" s="105">
        <f t="shared" si="144"/>
        <v>0</v>
      </c>
      <c r="AO330" s="143"/>
      <c r="AP330" s="143"/>
      <c r="AQ330" s="143"/>
      <c r="AR330" s="143"/>
      <c r="AS330" s="146"/>
      <c r="AT330" s="224">
        <f t="shared" si="150"/>
        <v>0</v>
      </c>
      <c r="AU330" s="433"/>
      <c r="AV330" s="433"/>
      <c r="AW330" s="433"/>
      <c r="AX330" s="433"/>
      <c r="AY330" s="433"/>
      <c r="AZ330" s="428"/>
      <c r="BA330" s="433"/>
      <c r="BB330" s="127"/>
      <c r="BC330" s="127"/>
      <c r="BD330" s="127"/>
      <c r="BE330" s="126"/>
      <c r="BF330" s="222">
        <f t="shared" si="146"/>
        <v>0</v>
      </c>
      <c r="BG330" s="140">
        <f t="shared" si="147"/>
        <v>0</v>
      </c>
      <c r="BH330" s="132"/>
      <c r="BI330" s="140">
        <f t="shared" si="148"/>
        <v>0</v>
      </c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30">
        <f t="shared" si="149"/>
        <v>0</v>
      </c>
      <c r="BX330" s="132"/>
    </row>
    <row r="331" spans="1:76" ht="14.25" customHeight="1" thickBot="1" x14ac:dyDescent="0.3">
      <c r="A331" s="132"/>
      <c r="B331" s="512">
        <v>46320</v>
      </c>
      <c r="C331" s="133"/>
      <c r="D331" s="136"/>
      <c r="E331" s="135"/>
      <c r="F331" s="135"/>
      <c r="G331" s="147">
        <f t="shared" si="141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42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03">
        <f t="shared" si="143"/>
        <v>0</v>
      </c>
      <c r="AK331" s="136"/>
      <c r="AL331" s="136"/>
      <c r="AM331" s="136"/>
      <c r="AN331" s="105">
        <f t="shared" si="144"/>
        <v>0</v>
      </c>
      <c r="AO331" s="143"/>
      <c r="AP331" s="143"/>
      <c r="AQ331" s="143"/>
      <c r="AR331" s="143"/>
      <c r="AS331" s="146"/>
      <c r="AT331" s="224">
        <f t="shared" si="150"/>
        <v>0</v>
      </c>
      <c r="AU331" s="433"/>
      <c r="AV331" s="433"/>
      <c r="AW331" s="433"/>
      <c r="AX331" s="433"/>
      <c r="AY331" s="433"/>
      <c r="AZ331" s="428"/>
      <c r="BA331" s="433"/>
      <c r="BB331" s="127"/>
      <c r="BC331" s="127"/>
      <c r="BD331" s="127"/>
      <c r="BE331" s="126"/>
      <c r="BF331" s="222">
        <f t="shared" si="146"/>
        <v>0</v>
      </c>
      <c r="BG331" s="140">
        <f t="shared" si="147"/>
        <v>0</v>
      </c>
      <c r="BH331" s="132"/>
      <c r="BI331" s="140">
        <f t="shared" si="148"/>
        <v>0</v>
      </c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30">
        <f t="shared" si="149"/>
        <v>0</v>
      </c>
      <c r="BX331" s="132"/>
    </row>
    <row r="332" spans="1:76" ht="14.25" customHeight="1" thickBot="1" x14ac:dyDescent="0.3">
      <c r="A332" s="132"/>
      <c r="B332" s="512">
        <v>46321</v>
      </c>
      <c r="C332" s="133"/>
      <c r="D332" s="136"/>
      <c r="E332" s="135"/>
      <c r="F332" s="135"/>
      <c r="G332" s="147">
        <f t="shared" si="141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42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03">
        <f t="shared" si="143"/>
        <v>0</v>
      </c>
      <c r="AK332" s="136"/>
      <c r="AL332" s="136"/>
      <c r="AM332" s="136"/>
      <c r="AN332" s="105">
        <f t="shared" si="144"/>
        <v>0</v>
      </c>
      <c r="AO332" s="143"/>
      <c r="AP332" s="143"/>
      <c r="AQ332" s="143"/>
      <c r="AR332" s="143"/>
      <c r="AS332" s="146"/>
      <c r="AT332" s="224">
        <f t="shared" si="150"/>
        <v>0</v>
      </c>
      <c r="AU332" s="433"/>
      <c r="AV332" s="433"/>
      <c r="AW332" s="433"/>
      <c r="AX332" s="433"/>
      <c r="AY332" s="433"/>
      <c r="AZ332" s="428"/>
      <c r="BA332" s="433"/>
      <c r="BB332" s="127"/>
      <c r="BC332" s="127"/>
      <c r="BD332" s="127"/>
      <c r="BE332" s="126"/>
      <c r="BF332" s="222">
        <f t="shared" si="146"/>
        <v>0</v>
      </c>
      <c r="BG332" s="140">
        <f t="shared" si="147"/>
        <v>0</v>
      </c>
      <c r="BH332" s="132"/>
      <c r="BI332" s="140">
        <f t="shared" si="148"/>
        <v>0</v>
      </c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30">
        <f t="shared" si="149"/>
        <v>0</v>
      </c>
      <c r="BX332" s="132"/>
    </row>
    <row r="333" spans="1:76" ht="14.25" customHeight="1" thickBot="1" x14ac:dyDescent="0.3">
      <c r="A333" s="132"/>
      <c r="B333" s="512">
        <v>46322</v>
      </c>
      <c r="C333" s="133"/>
      <c r="D333" s="136"/>
      <c r="E333" s="135"/>
      <c r="F333" s="135"/>
      <c r="G333" s="147">
        <f t="shared" si="141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42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03">
        <f t="shared" si="143"/>
        <v>0</v>
      </c>
      <c r="AK333" s="136"/>
      <c r="AL333" s="136"/>
      <c r="AM333" s="136"/>
      <c r="AN333" s="105">
        <f t="shared" si="144"/>
        <v>0</v>
      </c>
      <c r="AO333" s="143"/>
      <c r="AP333" s="143"/>
      <c r="AQ333" s="143"/>
      <c r="AR333" s="143"/>
      <c r="AS333" s="146"/>
      <c r="AT333" s="224">
        <f t="shared" si="150"/>
        <v>0</v>
      </c>
      <c r="AU333" s="433"/>
      <c r="AV333" s="433"/>
      <c r="AW333" s="433"/>
      <c r="AX333" s="433"/>
      <c r="AY333" s="433"/>
      <c r="AZ333" s="428"/>
      <c r="BA333" s="433"/>
      <c r="BB333" s="127"/>
      <c r="BC333" s="127"/>
      <c r="BD333" s="127"/>
      <c r="BE333" s="126"/>
      <c r="BF333" s="222">
        <f t="shared" si="146"/>
        <v>0</v>
      </c>
      <c r="BG333" s="140">
        <f t="shared" si="147"/>
        <v>0</v>
      </c>
      <c r="BH333" s="132"/>
      <c r="BI333" s="140">
        <f t="shared" si="148"/>
        <v>0</v>
      </c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30">
        <f t="shared" si="149"/>
        <v>0</v>
      </c>
      <c r="BX333" s="132"/>
    </row>
    <row r="334" spans="1:76" ht="14.25" customHeight="1" thickBot="1" x14ac:dyDescent="0.3">
      <c r="A334" s="132"/>
      <c r="B334" s="512">
        <v>46323</v>
      </c>
      <c r="C334" s="133"/>
      <c r="D334" s="136"/>
      <c r="E334" s="135"/>
      <c r="F334" s="135"/>
      <c r="G334" s="147">
        <f t="shared" si="141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42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03">
        <f t="shared" si="143"/>
        <v>0</v>
      </c>
      <c r="AK334" s="136"/>
      <c r="AL334" s="136"/>
      <c r="AM334" s="136"/>
      <c r="AN334" s="105">
        <f t="shared" si="144"/>
        <v>0</v>
      </c>
      <c r="AO334" s="143"/>
      <c r="AP334" s="143"/>
      <c r="AQ334" s="143"/>
      <c r="AR334" s="143"/>
      <c r="AS334" s="146"/>
      <c r="AT334" s="224">
        <f t="shared" si="150"/>
        <v>0</v>
      </c>
      <c r="AU334" s="433"/>
      <c r="AV334" s="433"/>
      <c r="AW334" s="433"/>
      <c r="AX334" s="433"/>
      <c r="AY334" s="433"/>
      <c r="AZ334" s="428"/>
      <c r="BA334" s="433"/>
      <c r="BB334" s="127"/>
      <c r="BC334" s="127"/>
      <c r="BD334" s="127"/>
      <c r="BE334" s="126"/>
      <c r="BF334" s="222">
        <f t="shared" si="146"/>
        <v>0</v>
      </c>
      <c r="BG334" s="140">
        <f t="shared" si="147"/>
        <v>0</v>
      </c>
      <c r="BH334" s="132"/>
      <c r="BI334" s="140">
        <f t="shared" si="148"/>
        <v>0</v>
      </c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30">
        <f t="shared" si="149"/>
        <v>0</v>
      </c>
      <c r="BX334" s="132"/>
    </row>
    <row r="335" spans="1:76" ht="14.25" customHeight="1" thickBot="1" x14ac:dyDescent="0.3">
      <c r="A335" s="132"/>
      <c r="B335" s="512">
        <v>46324</v>
      </c>
      <c r="C335" s="133"/>
      <c r="D335" s="136"/>
      <c r="E335" s="135"/>
      <c r="F335" s="135"/>
      <c r="G335" s="147">
        <f t="shared" si="141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42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03">
        <f t="shared" si="143"/>
        <v>0</v>
      </c>
      <c r="AK335" s="136"/>
      <c r="AL335" s="136"/>
      <c r="AM335" s="136"/>
      <c r="AN335" s="105">
        <f t="shared" si="144"/>
        <v>0</v>
      </c>
      <c r="AO335" s="143"/>
      <c r="AP335" s="143"/>
      <c r="AQ335" s="143"/>
      <c r="AR335" s="143"/>
      <c r="AS335" s="146"/>
      <c r="AT335" s="224">
        <f t="shared" si="150"/>
        <v>0</v>
      </c>
      <c r="AU335" s="433"/>
      <c r="AV335" s="433"/>
      <c r="AW335" s="433"/>
      <c r="AX335" s="433"/>
      <c r="AY335" s="433"/>
      <c r="AZ335" s="428"/>
      <c r="BA335" s="433"/>
      <c r="BB335" s="127"/>
      <c r="BC335" s="127"/>
      <c r="BD335" s="127"/>
      <c r="BE335" s="126"/>
      <c r="BF335" s="222">
        <f t="shared" si="146"/>
        <v>0</v>
      </c>
      <c r="BG335" s="140">
        <f t="shared" si="147"/>
        <v>0</v>
      </c>
      <c r="BH335" s="132"/>
      <c r="BI335" s="140">
        <f t="shared" si="148"/>
        <v>0</v>
      </c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30">
        <f t="shared" si="149"/>
        <v>0</v>
      </c>
      <c r="BX335" s="132"/>
    </row>
    <row r="336" spans="1:76" ht="14.25" customHeight="1" thickBot="1" x14ac:dyDescent="0.3">
      <c r="A336" s="132"/>
      <c r="B336" s="512">
        <v>46325</v>
      </c>
      <c r="C336" s="133"/>
      <c r="D336" s="136"/>
      <c r="E336" s="135"/>
      <c r="F336" s="135"/>
      <c r="G336" s="147">
        <f t="shared" si="141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42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03">
        <f t="shared" si="143"/>
        <v>0</v>
      </c>
      <c r="AK336" s="136"/>
      <c r="AL336" s="136"/>
      <c r="AM336" s="136"/>
      <c r="AN336" s="105">
        <f t="shared" si="144"/>
        <v>0</v>
      </c>
      <c r="AO336" s="143"/>
      <c r="AP336" s="143"/>
      <c r="AQ336" s="143"/>
      <c r="AR336" s="143"/>
      <c r="AS336" s="146"/>
      <c r="AT336" s="224">
        <f t="shared" ref="AT336:AT337" si="151">+G336-U336-AJ336-AN336-AO336-AQ336-AR336-AS336</f>
        <v>0</v>
      </c>
      <c r="AU336" s="433"/>
      <c r="AV336" s="433"/>
      <c r="AW336" s="433"/>
      <c r="AX336" s="433"/>
      <c r="AY336" s="433"/>
      <c r="AZ336" s="428"/>
      <c r="BA336" s="433"/>
      <c r="BB336" s="127"/>
      <c r="BC336" s="127"/>
      <c r="BD336" s="127"/>
      <c r="BE336" s="126"/>
      <c r="BF336" s="222">
        <f t="shared" si="146"/>
        <v>0</v>
      </c>
      <c r="BG336" s="140">
        <f t="shared" si="147"/>
        <v>0</v>
      </c>
      <c r="BH336" s="132"/>
      <c r="BI336" s="140">
        <f t="shared" si="148"/>
        <v>0</v>
      </c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30">
        <f t="shared" si="149"/>
        <v>0</v>
      </c>
      <c r="BX336" s="132"/>
    </row>
    <row r="337" spans="1:76" ht="14.25" customHeight="1" x14ac:dyDescent="0.25">
      <c r="A337" s="132"/>
      <c r="B337" s="512">
        <v>46326</v>
      </c>
      <c r="C337" s="153"/>
      <c r="D337" s="159"/>
      <c r="E337" s="156"/>
      <c r="F337" s="156"/>
      <c r="G337" s="147">
        <f t="shared" si="141"/>
        <v>0</v>
      </c>
      <c r="H337" s="612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03">
        <f t="shared" si="142"/>
        <v>0</v>
      </c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03">
        <f t="shared" si="143"/>
        <v>0</v>
      </c>
      <c r="AK337" s="159"/>
      <c r="AL337" s="159"/>
      <c r="AM337" s="159"/>
      <c r="AN337" s="105">
        <f t="shared" si="144"/>
        <v>0</v>
      </c>
      <c r="AO337" s="157"/>
      <c r="AP337" s="157"/>
      <c r="AQ337" s="157"/>
      <c r="AR337" s="157"/>
      <c r="AS337" s="160"/>
      <c r="AT337" s="224">
        <f t="shared" si="151"/>
        <v>0</v>
      </c>
      <c r="AU337" s="435"/>
      <c r="AV337" s="435"/>
      <c r="AW337" s="435"/>
      <c r="AX337" s="435"/>
      <c r="AY337" s="435"/>
      <c r="AZ337" s="428"/>
      <c r="BA337" s="435"/>
      <c r="BB337" s="127"/>
      <c r="BC337" s="127"/>
      <c r="BD337" s="127"/>
      <c r="BE337" s="126"/>
      <c r="BF337" s="222">
        <f t="shared" si="146"/>
        <v>0</v>
      </c>
      <c r="BG337" s="162">
        <f t="shared" si="147"/>
        <v>0</v>
      </c>
      <c r="BH337" s="132"/>
      <c r="BI337" s="162">
        <f t="shared" si="148"/>
        <v>0</v>
      </c>
      <c r="BJ337" s="163"/>
      <c r="BK337" s="163"/>
      <c r="BL337" s="163"/>
      <c r="BM337" s="163"/>
      <c r="BN337" s="163"/>
      <c r="BO337" s="163"/>
      <c r="BP337" s="163"/>
      <c r="BQ337" s="163"/>
      <c r="BR337" s="163"/>
      <c r="BS337" s="141"/>
      <c r="BT337" s="163"/>
      <c r="BU337" s="163"/>
      <c r="BV337" s="163"/>
      <c r="BW337" s="164">
        <f t="shared" si="149"/>
        <v>0</v>
      </c>
      <c r="BX337" s="132"/>
    </row>
    <row r="338" spans="1:76" ht="14.25" customHeight="1" x14ac:dyDescent="0.25">
      <c r="A338" s="3"/>
      <c r="B338" s="2"/>
      <c r="C338" s="166">
        <f t="shared" ref="C338:N338" si="152">SUM(C307:C337)</f>
        <v>0</v>
      </c>
      <c r="D338" s="166">
        <f t="shared" si="152"/>
        <v>0</v>
      </c>
      <c r="E338" s="166">
        <f t="shared" si="152"/>
        <v>0</v>
      </c>
      <c r="F338" s="166">
        <f t="shared" si="152"/>
        <v>0</v>
      </c>
      <c r="G338" s="166">
        <f t="shared" si="152"/>
        <v>0</v>
      </c>
      <c r="H338" s="166">
        <f t="shared" si="152"/>
        <v>0</v>
      </c>
      <c r="I338" s="166">
        <f t="shared" si="152"/>
        <v>0</v>
      </c>
      <c r="J338" s="166">
        <f t="shared" si="152"/>
        <v>0</v>
      </c>
      <c r="K338" s="166">
        <f t="shared" si="152"/>
        <v>0</v>
      </c>
      <c r="L338" s="166">
        <f t="shared" si="152"/>
        <v>0</v>
      </c>
      <c r="M338" s="166">
        <f t="shared" si="152"/>
        <v>0</v>
      </c>
      <c r="N338" s="166">
        <f t="shared" si="152"/>
        <v>0</v>
      </c>
      <c r="O338" s="166"/>
      <c r="P338" s="166">
        <f t="shared" ref="P338:AL338" si="153">SUM(P307:P337)</f>
        <v>0</v>
      </c>
      <c r="Q338" s="166">
        <f t="shared" si="153"/>
        <v>0</v>
      </c>
      <c r="R338" s="166">
        <f t="shared" si="153"/>
        <v>0</v>
      </c>
      <c r="S338" s="166">
        <f t="shared" si="153"/>
        <v>0</v>
      </c>
      <c r="T338" s="166">
        <f t="shared" si="153"/>
        <v>0</v>
      </c>
      <c r="U338" s="166">
        <f t="shared" si="153"/>
        <v>0</v>
      </c>
      <c r="V338" s="166">
        <f t="shared" si="153"/>
        <v>0</v>
      </c>
      <c r="W338" s="166">
        <f t="shared" si="153"/>
        <v>0</v>
      </c>
      <c r="X338" s="166">
        <f t="shared" si="153"/>
        <v>0</v>
      </c>
      <c r="Y338" s="166">
        <f t="shared" si="153"/>
        <v>0</v>
      </c>
      <c r="Z338" s="166">
        <f t="shared" si="153"/>
        <v>0</v>
      </c>
      <c r="AA338" s="166">
        <f t="shared" si="153"/>
        <v>0</v>
      </c>
      <c r="AB338" s="166">
        <f t="shared" si="153"/>
        <v>0</v>
      </c>
      <c r="AC338" s="166">
        <f t="shared" si="153"/>
        <v>0</v>
      </c>
      <c r="AD338" s="166">
        <f t="shared" si="153"/>
        <v>0</v>
      </c>
      <c r="AE338" s="166">
        <f t="shared" si="153"/>
        <v>0</v>
      </c>
      <c r="AF338" s="166">
        <f t="shared" si="153"/>
        <v>0</v>
      </c>
      <c r="AG338" s="166">
        <f t="shared" si="153"/>
        <v>0</v>
      </c>
      <c r="AH338" s="166">
        <f t="shared" si="153"/>
        <v>0</v>
      </c>
      <c r="AI338" s="166">
        <f t="shared" si="153"/>
        <v>0</v>
      </c>
      <c r="AJ338" s="166">
        <f t="shared" si="153"/>
        <v>0</v>
      </c>
      <c r="AK338" s="166">
        <f t="shared" si="153"/>
        <v>0</v>
      </c>
      <c r="AL338" s="166">
        <f t="shared" si="153"/>
        <v>0</v>
      </c>
      <c r="AM338" s="166"/>
      <c r="AN338" s="166">
        <f t="shared" ref="AN338:BG338" si="154">SUM(AN307:AN337)</f>
        <v>0</v>
      </c>
      <c r="AO338" s="166">
        <f t="shared" si="154"/>
        <v>0</v>
      </c>
      <c r="AP338" s="166">
        <f t="shared" si="154"/>
        <v>0</v>
      </c>
      <c r="AQ338" s="166">
        <f t="shared" si="154"/>
        <v>0</v>
      </c>
      <c r="AR338" s="166">
        <f t="shared" si="154"/>
        <v>0</v>
      </c>
      <c r="AS338" s="166">
        <f t="shared" si="154"/>
        <v>0</v>
      </c>
      <c r="AT338" s="166">
        <f t="shared" si="154"/>
        <v>0</v>
      </c>
      <c r="AU338" s="165">
        <f t="shared" si="154"/>
        <v>0</v>
      </c>
      <c r="AV338" s="165">
        <f t="shared" si="154"/>
        <v>0</v>
      </c>
      <c r="AW338" s="165">
        <f t="shared" si="154"/>
        <v>0</v>
      </c>
      <c r="AX338" s="165">
        <f t="shared" si="154"/>
        <v>0</v>
      </c>
      <c r="AY338" s="165">
        <f t="shared" si="154"/>
        <v>0</v>
      </c>
      <c r="AZ338" s="165">
        <f t="shared" si="154"/>
        <v>0</v>
      </c>
      <c r="BA338" s="165">
        <f t="shared" si="154"/>
        <v>0</v>
      </c>
      <c r="BB338" s="165">
        <f t="shared" si="154"/>
        <v>0</v>
      </c>
      <c r="BC338" s="165">
        <f t="shared" si="154"/>
        <v>0</v>
      </c>
      <c r="BD338" s="1184">
        <f t="shared" si="154"/>
        <v>0</v>
      </c>
      <c r="BE338" s="165">
        <f t="shared" si="154"/>
        <v>0</v>
      </c>
      <c r="BF338" s="284">
        <f t="shared" si="154"/>
        <v>0</v>
      </c>
      <c r="BG338" s="166">
        <f t="shared" si="154"/>
        <v>0</v>
      </c>
      <c r="BH338" s="3"/>
      <c r="BI338" s="172">
        <f>SUM(BI307:BI337)</f>
        <v>0</v>
      </c>
      <c r="BJ338" s="165"/>
      <c r="BK338" s="165"/>
      <c r="BL338" s="165"/>
      <c r="BM338" s="165"/>
      <c r="BN338" s="165"/>
      <c r="BO338" s="165"/>
      <c r="BP338" s="165"/>
      <c r="BQ338" s="165"/>
      <c r="BR338" s="165"/>
      <c r="BS338" s="165">
        <f t="shared" ref="BS338:BT338" si="155">SUM(BS307:BS337)</f>
        <v>0</v>
      </c>
      <c r="BT338" s="165">
        <f t="shared" si="155"/>
        <v>0</v>
      </c>
      <c r="BU338" s="165"/>
      <c r="BV338" s="165"/>
      <c r="BW338" s="173"/>
      <c r="BX338" s="3"/>
    </row>
    <row r="339" spans="1:76" ht="14.25" customHeight="1" x14ac:dyDescent="0.25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4"/>
      <c r="AO339" s="3"/>
      <c r="AP339" s="3"/>
      <c r="AQ339" s="3"/>
      <c r="AR339" s="3"/>
      <c r="AS339" s="3"/>
      <c r="AT339" s="3"/>
      <c r="AU339" s="1"/>
      <c r="AV339" s="1"/>
      <c r="AW339" s="1"/>
      <c r="AX339" s="1"/>
      <c r="AY339" s="1"/>
      <c r="AZ339" s="1"/>
      <c r="BA339" s="1"/>
      <c r="BB339" s="3"/>
      <c r="BC339" s="3"/>
      <c r="BD339" s="3"/>
      <c r="BE339" s="3"/>
      <c r="BF339" s="4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</row>
    <row r="340" spans="1:76" ht="14.25" customHeight="1" thickBot="1" x14ac:dyDescent="0.3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176"/>
      <c r="AK340" s="3"/>
      <c r="AL340" s="3"/>
      <c r="AM340" s="3"/>
      <c r="AN340" s="4"/>
      <c r="AO340" s="3"/>
      <c r="AP340" s="3"/>
      <c r="AQ340" s="3"/>
      <c r="AR340" s="3"/>
      <c r="AS340" s="3"/>
      <c r="AT340" s="3"/>
      <c r="AU340" s="1"/>
      <c r="AV340" s="1"/>
      <c r="AW340" s="1"/>
      <c r="AX340" s="1"/>
      <c r="AY340" s="1"/>
      <c r="AZ340" s="1"/>
      <c r="BA340" s="1"/>
      <c r="BB340" s="3"/>
      <c r="BC340" s="3"/>
      <c r="BD340" s="3"/>
      <c r="BE340" s="3"/>
      <c r="BF340" s="305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</row>
    <row r="341" spans="1:76" ht="14.25" customHeight="1" thickBot="1" x14ac:dyDescent="0.3">
      <c r="A341" s="3"/>
      <c r="B341" s="512">
        <v>46327</v>
      </c>
      <c r="C341" s="94"/>
      <c r="D341" s="104"/>
      <c r="E341" s="97"/>
      <c r="F341" s="97"/>
      <c r="G341" s="265">
        <f t="shared" ref="G341:G370" si="156">+C341+D341+E341+F341</f>
        <v>0</v>
      </c>
      <c r="H341" s="187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03">
        <f t="shared" ref="U341:U370" si="157">SUM(H341:T341)</f>
        <v>0</v>
      </c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03">
        <f t="shared" ref="AJ341:AJ370" si="158">SUM(V341:AI341)</f>
        <v>0</v>
      </c>
      <c r="AK341" s="104"/>
      <c r="AL341" s="104"/>
      <c r="AM341" s="104"/>
      <c r="AN341" s="191">
        <f t="shared" ref="AN341:AN370" si="159">SUM(AK341:AM341)</f>
        <v>0</v>
      </c>
      <c r="AO341" s="186"/>
      <c r="AP341" s="186"/>
      <c r="AQ341" s="186"/>
      <c r="AR341" s="186"/>
      <c r="AS341" s="193"/>
      <c r="AT341" s="266">
        <f t="shared" ref="AT341:AT346" si="160">+G341-U341-AJ341-AN341-AO341-AQ341-AR341-AS341</f>
        <v>0</v>
      </c>
      <c r="AU341" s="427"/>
      <c r="AV341" s="427"/>
      <c r="AW341" s="427"/>
      <c r="AX341" s="427"/>
      <c r="AY341" s="427"/>
      <c r="AZ341" s="428"/>
      <c r="BA341" s="427"/>
      <c r="BB341" s="127"/>
      <c r="BC341" s="127"/>
      <c r="BD341" s="127"/>
      <c r="BE341" s="109"/>
      <c r="BF341" s="222">
        <f t="shared" ref="BF341:BF370" si="161">SUM(AU341:BE341)-BD341</f>
        <v>0</v>
      </c>
      <c r="BG341" s="114">
        <f t="shared" ref="BG341:BG370" si="162">+AT341-BF341</f>
        <v>0</v>
      </c>
      <c r="BH341" s="3"/>
      <c r="BI341" s="114">
        <f t="shared" ref="BI341:BI370" si="163">SUM(BJ341:BV341)</f>
        <v>0</v>
      </c>
      <c r="BJ341" s="115"/>
      <c r="BK341" s="115"/>
      <c r="BL341" s="115"/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6">
        <f t="shared" ref="BW341:BW370" si="164">+BG341-BI341</f>
        <v>0</v>
      </c>
      <c r="BX341" s="3"/>
    </row>
    <row r="342" spans="1:76" ht="14.25" customHeight="1" thickBot="1" x14ac:dyDescent="0.3">
      <c r="A342" s="3"/>
      <c r="B342" s="512">
        <v>46328</v>
      </c>
      <c r="C342" s="118"/>
      <c r="D342" s="123"/>
      <c r="E342" s="120"/>
      <c r="F342" s="120"/>
      <c r="G342" s="147">
        <f t="shared" si="156"/>
        <v>0</v>
      </c>
      <c r="H342" s="144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03">
        <f t="shared" si="157"/>
        <v>0</v>
      </c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03">
        <f t="shared" si="158"/>
        <v>0</v>
      </c>
      <c r="AK342" s="123"/>
      <c r="AL342" s="123"/>
      <c r="AM342" s="123"/>
      <c r="AN342" s="105">
        <f t="shared" si="159"/>
        <v>0</v>
      </c>
      <c r="AO342" s="143"/>
      <c r="AP342" s="143"/>
      <c r="AQ342" s="143"/>
      <c r="AR342" s="143"/>
      <c r="AS342" s="146"/>
      <c r="AT342" s="224">
        <f t="shared" si="160"/>
        <v>0</v>
      </c>
      <c r="AU342" s="433"/>
      <c r="AV342" s="433"/>
      <c r="AW342" s="433"/>
      <c r="AX342" s="433"/>
      <c r="AY342" s="433"/>
      <c r="AZ342" s="428"/>
      <c r="BA342" s="433"/>
      <c r="BB342" s="127"/>
      <c r="BC342" s="127"/>
      <c r="BD342" s="127"/>
      <c r="BE342" s="126"/>
      <c r="BF342" s="222">
        <f t="shared" si="161"/>
        <v>0</v>
      </c>
      <c r="BG342" s="113">
        <f t="shared" si="162"/>
        <v>0</v>
      </c>
      <c r="BH342" s="3"/>
      <c r="BI342" s="113">
        <f t="shared" si="163"/>
        <v>0</v>
      </c>
      <c r="BJ342" s="129"/>
      <c r="BK342" s="129"/>
      <c r="BL342" s="129"/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30">
        <f t="shared" si="164"/>
        <v>0</v>
      </c>
      <c r="BX342" s="3"/>
    </row>
    <row r="343" spans="1:76" ht="14.25" customHeight="1" thickBot="1" x14ac:dyDescent="0.3">
      <c r="A343" s="132"/>
      <c r="B343" s="512">
        <v>46329</v>
      </c>
      <c r="C343" s="133"/>
      <c r="D343" s="136"/>
      <c r="E343" s="135"/>
      <c r="F343" s="135"/>
      <c r="G343" s="147">
        <f t="shared" si="156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57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03">
        <f t="shared" si="158"/>
        <v>0</v>
      </c>
      <c r="AK343" s="136"/>
      <c r="AL343" s="136"/>
      <c r="AM343" s="136"/>
      <c r="AN343" s="105">
        <f t="shared" si="159"/>
        <v>0</v>
      </c>
      <c r="AO343" s="143"/>
      <c r="AP343" s="143"/>
      <c r="AQ343" s="143"/>
      <c r="AR343" s="143"/>
      <c r="AS343" s="146"/>
      <c r="AT343" s="224">
        <f t="shared" si="160"/>
        <v>0</v>
      </c>
      <c r="AU343" s="433"/>
      <c r="AV343" s="433"/>
      <c r="AW343" s="433"/>
      <c r="AX343" s="433"/>
      <c r="AY343" s="433"/>
      <c r="AZ343" s="428"/>
      <c r="BA343" s="433"/>
      <c r="BB343" s="127"/>
      <c r="BC343" s="127"/>
      <c r="BD343" s="127"/>
      <c r="BE343" s="126"/>
      <c r="BF343" s="222">
        <f t="shared" si="161"/>
        <v>0</v>
      </c>
      <c r="BG343" s="140">
        <f t="shared" si="162"/>
        <v>0</v>
      </c>
      <c r="BH343" s="132"/>
      <c r="BI343" s="140">
        <f t="shared" si="163"/>
        <v>0</v>
      </c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41"/>
      <c r="BW343" s="130">
        <f t="shared" si="164"/>
        <v>0</v>
      </c>
      <c r="BX343" s="132"/>
    </row>
    <row r="344" spans="1:76" ht="14.25" customHeight="1" thickBot="1" x14ac:dyDescent="0.3">
      <c r="A344" s="132"/>
      <c r="B344" s="512">
        <v>46330</v>
      </c>
      <c r="C344" s="133"/>
      <c r="D344" s="136"/>
      <c r="E344" s="135"/>
      <c r="F344" s="135"/>
      <c r="G344" s="147">
        <f t="shared" si="156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57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03">
        <f t="shared" si="158"/>
        <v>0</v>
      </c>
      <c r="AK344" s="136"/>
      <c r="AL344" s="136"/>
      <c r="AM344" s="136"/>
      <c r="AN344" s="105">
        <f t="shared" si="159"/>
        <v>0</v>
      </c>
      <c r="AO344" s="143"/>
      <c r="AP344" s="143"/>
      <c r="AQ344" s="143"/>
      <c r="AR344" s="143"/>
      <c r="AS344" s="146"/>
      <c r="AT344" s="224">
        <f t="shared" si="160"/>
        <v>0</v>
      </c>
      <c r="AU344" s="433"/>
      <c r="AV344" s="433"/>
      <c r="AW344" s="433"/>
      <c r="AX344" s="433"/>
      <c r="AY344" s="433"/>
      <c r="AZ344" s="428"/>
      <c r="BA344" s="433"/>
      <c r="BB344" s="127"/>
      <c r="BC344" s="127"/>
      <c r="BD344" s="127"/>
      <c r="BE344" s="126"/>
      <c r="BF344" s="222">
        <f t="shared" si="161"/>
        <v>0</v>
      </c>
      <c r="BG344" s="140">
        <f t="shared" si="162"/>
        <v>0</v>
      </c>
      <c r="BH344" s="132"/>
      <c r="BI344" s="140">
        <f t="shared" si="163"/>
        <v>0</v>
      </c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41"/>
      <c r="BW344" s="130">
        <f t="shared" si="164"/>
        <v>0</v>
      </c>
      <c r="BX344" s="132"/>
    </row>
    <row r="345" spans="1:76" ht="14.25" customHeight="1" thickBot="1" x14ac:dyDescent="0.3">
      <c r="A345" s="132"/>
      <c r="B345" s="512">
        <v>46331</v>
      </c>
      <c r="C345" s="133"/>
      <c r="D345" s="136"/>
      <c r="E345" s="135"/>
      <c r="F345" s="135"/>
      <c r="G345" s="147">
        <f t="shared" si="156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57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03">
        <f t="shared" si="158"/>
        <v>0</v>
      </c>
      <c r="AK345" s="136"/>
      <c r="AL345" s="136"/>
      <c r="AM345" s="136"/>
      <c r="AN345" s="105">
        <f t="shared" si="159"/>
        <v>0</v>
      </c>
      <c r="AO345" s="143"/>
      <c r="AP345" s="143"/>
      <c r="AQ345" s="143"/>
      <c r="AR345" s="143"/>
      <c r="AS345" s="146"/>
      <c r="AT345" s="224">
        <f t="shared" si="160"/>
        <v>0</v>
      </c>
      <c r="AU345" s="433"/>
      <c r="AV345" s="433"/>
      <c r="AW345" s="433"/>
      <c r="AX345" s="433"/>
      <c r="AY345" s="433"/>
      <c r="AZ345" s="428"/>
      <c r="BA345" s="433"/>
      <c r="BB345" s="127"/>
      <c r="BC345" s="127"/>
      <c r="BD345" s="127"/>
      <c r="BE345" s="126"/>
      <c r="BF345" s="222">
        <f t="shared" si="161"/>
        <v>0</v>
      </c>
      <c r="BG345" s="140">
        <f t="shared" si="162"/>
        <v>0</v>
      </c>
      <c r="BH345" s="132"/>
      <c r="BI345" s="140">
        <f t="shared" si="163"/>
        <v>0</v>
      </c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41"/>
      <c r="BW345" s="130">
        <f t="shared" si="164"/>
        <v>0</v>
      </c>
      <c r="BX345" s="132"/>
    </row>
    <row r="346" spans="1:76" ht="14.25" customHeight="1" thickBot="1" x14ac:dyDescent="0.3">
      <c r="A346" s="132"/>
      <c r="B346" s="512">
        <v>46332</v>
      </c>
      <c r="C346" s="133"/>
      <c r="D346" s="136"/>
      <c r="E346" s="135"/>
      <c r="F346" s="135"/>
      <c r="G346" s="147">
        <f t="shared" si="156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57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03">
        <f t="shared" si="158"/>
        <v>0</v>
      </c>
      <c r="AK346" s="136"/>
      <c r="AL346" s="136"/>
      <c r="AM346" s="136"/>
      <c r="AN346" s="105">
        <f t="shared" si="159"/>
        <v>0</v>
      </c>
      <c r="AO346" s="143"/>
      <c r="AP346" s="143"/>
      <c r="AQ346" s="143"/>
      <c r="AR346" s="143"/>
      <c r="AS346" s="146"/>
      <c r="AT346" s="224">
        <f t="shared" si="160"/>
        <v>0</v>
      </c>
      <c r="AU346" s="433"/>
      <c r="AV346" s="433"/>
      <c r="AW346" s="433"/>
      <c r="AX346" s="433"/>
      <c r="AY346" s="433"/>
      <c r="AZ346" s="428"/>
      <c r="BA346" s="433"/>
      <c r="BB346" s="127"/>
      <c r="BC346" s="127"/>
      <c r="BD346" s="127"/>
      <c r="BE346" s="126"/>
      <c r="BF346" s="222">
        <f t="shared" si="161"/>
        <v>0</v>
      </c>
      <c r="BG346" s="140">
        <f t="shared" si="162"/>
        <v>0</v>
      </c>
      <c r="BH346" s="132"/>
      <c r="BI346" s="140">
        <f t="shared" si="163"/>
        <v>0</v>
      </c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41"/>
      <c r="BW346" s="130">
        <f t="shared" si="164"/>
        <v>0</v>
      </c>
      <c r="BX346" s="132"/>
    </row>
    <row r="347" spans="1:76" ht="14.25" customHeight="1" thickBot="1" x14ac:dyDescent="0.3">
      <c r="A347" s="132"/>
      <c r="B347" s="512">
        <v>46333</v>
      </c>
      <c r="C347" s="133"/>
      <c r="D347" s="136"/>
      <c r="E347" s="135"/>
      <c r="F347" s="135"/>
      <c r="G347" s="147">
        <f t="shared" si="156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57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03">
        <f t="shared" si="158"/>
        <v>0</v>
      </c>
      <c r="AK347" s="136"/>
      <c r="AL347" s="136"/>
      <c r="AM347" s="136"/>
      <c r="AN347" s="105">
        <f t="shared" si="159"/>
        <v>0</v>
      </c>
      <c r="AO347" s="143"/>
      <c r="AP347" s="143"/>
      <c r="AQ347" s="143"/>
      <c r="AR347" s="143"/>
      <c r="AS347" s="146"/>
      <c r="AT347" s="224">
        <f>+G347-U347-AJ347-AN347-AO347-AQ347-AR347-AS347-AP347</f>
        <v>0</v>
      </c>
      <c r="AU347" s="433"/>
      <c r="AV347" s="433"/>
      <c r="AW347" s="433"/>
      <c r="AX347" s="433"/>
      <c r="AY347" s="433"/>
      <c r="AZ347" s="428"/>
      <c r="BA347" s="433"/>
      <c r="BB347" s="127"/>
      <c r="BC347" s="127"/>
      <c r="BD347" s="127"/>
      <c r="BE347" s="126"/>
      <c r="BF347" s="222">
        <f t="shared" si="161"/>
        <v>0</v>
      </c>
      <c r="BG347" s="140">
        <f t="shared" si="162"/>
        <v>0</v>
      </c>
      <c r="BH347" s="132"/>
      <c r="BI347" s="140">
        <f t="shared" si="163"/>
        <v>0</v>
      </c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30">
        <f t="shared" si="164"/>
        <v>0</v>
      </c>
      <c r="BX347" s="132"/>
    </row>
    <row r="348" spans="1:76" ht="14.25" customHeight="1" thickBot="1" x14ac:dyDescent="0.3">
      <c r="A348" s="132"/>
      <c r="B348" s="512">
        <v>46334</v>
      </c>
      <c r="C348" s="133"/>
      <c r="D348" s="136"/>
      <c r="E348" s="135"/>
      <c r="F348" s="135"/>
      <c r="G348" s="147">
        <f t="shared" si="156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57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03">
        <f t="shared" si="158"/>
        <v>0</v>
      </c>
      <c r="AK348" s="136"/>
      <c r="AL348" s="136"/>
      <c r="AM348" s="136"/>
      <c r="AN348" s="105">
        <f t="shared" si="159"/>
        <v>0</v>
      </c>
      <c r="AO348" s="143"/>
      <c r="AP348" s="143"/>
      <c r="AQ348" s="143"/>
      <c r="AR348" s="143"/>
      <c r="AS348" s="146"/>
      <c r="AT348" s="224">
        <f t="shared" ref="AT348:AT370" si="165">+G348-U348-AJ348-AN348-AO348-AQ348-AR348-AS348</f>
        <v>0</v>
      </c>
      <c r="AU348" s="433"/>
      <c r="AV348" s="433"/>
      <c r="AW348" s="433"/>
      <c r="AX348" s="433"/>
      <c r="AY348" s="433"/>
      <c r="AZ348" s="428"/>
      <c r="BA348" s="433"/>
      <c r="BB348" s="127"/>
      <c r="BC348" s="127"/>
      <c r="BD348" s="127"/>
      <c r="BE348" s="126"/>
      <c r="BF348" s="222">
        <f t="shared" si="161"/>
        <v>0</v>
      </c>
      <c r="BG348" s="140">
        <f t="shared" si="162"/>
        <v>0</v>
      </c>
      <c r="BH348" s="132"/>
      <c r="BI348" s="140">
        <f t="shared" si="163"/>
        <v>0</v>
      </c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30">
        <f t="shared" si="164"/>
        <v>0</v>
      </c>
      <c r="BX348" s="132"/>
    </row>
    <row r="349" spans="1:76" ht="14.25" customHeight="1" thickBot="1" x14ac:dyDescent="0.3">
      <c r="A349" s="132"/>
      <c r="B349" s="512">
        <v>46335</v>
      </c>
      <c r="C349" s="133"/>
      <c r="D349" s="136"/>
      <c r="E349" s="135"/>
      <c r="F349" s="135"/>
      <c r="G349" s="147">
        <f t="shared" si="156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57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03">
        <f t="shared" si="158"/>
        <v>0</v>
      </c>
      <c r="AK349" s="136"/>
      <c r="AL349" s="136"/>
      <c r="AM349" s="136"/>
      <c r="AN349" s="105">
        <f t="shared" si="159"/>
        <v>0</v>
      </c>
      <c r="AO349" s="143"/>
      <c r="AP349" s="143"/>
      <c r="AQ349" s="143"/>
      <c r="AR349" s="143"/>
      <c r="AS349" s="146"/>
      <c r="AT349" s="224">
        <f t="shared" si="165"/>
        <v>0</v>
      </c>
      <c r="AU349" s="433"/>
      <c r="AV349" s="433"/>
      <c r="AW349" s="433"/>
      <c r="AX349" s="433"/>
      <c r="AY349" s="433"/>
      <c r="AZ349" s="428"/>
      <c r="BA349" s="433"/>
      <c r="BB349" s="127"/>
      <c r="BC349" s="127"/>
      <c r="BD349" s="127"/>
      <c r="BE349" s="126"/>
      <c r="BF349" s="222">
        <f t="shared" si="161"/>
        <v>0</v>
      </c>
      <c r="BG349" s="140">
        <f t="shared" si="162"/>
        <v>0</v>
      </c>
      <c r="BH349" s="132"/>
      <c r="BI349" s="140">
        <f t="shared" si="163"/>
        <v>0</v>
      </c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30">
        <f t="shared" si="164"/>
        <v>0</v>
      </c>
      <c r="BX349" s="132"/>
    </row>
    <row r="350" spans="1:76" ht="14.25" customHeight="1" thickBot="1" x14ac:dyDescent="0.3">
      <c r="A350" s="132"/>
      <c r="B350" s="512">
        <v>46336</v>
      </c>
      <c r="C350" s="133"/>
      <c r="D350" s="136"/>
      <c r="E350" s="135"/>
      <c r="F350" s="135"/>
      <c r="G350" s="147">
        <f t="shared" si="156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57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03">
        <f t="shared" si="158"/>
        <v>0</v>
      </c>
      <c r="AK350" s="136"/>
      <c r="AL350" s="136"/>
      <c r="AM350" s="136"/>
      <c r="AN350" s="105">
        <f t="shared" si="159"/>
        <v>0</v>
      </c>
      <c r="AO350" s="143"/>
      <c r="AP350" s="143"/>
      <c r="AQ350" s="143"/>
      <c r="AR350" s="143"/>
      <c r="AS350" s="146"/>
      <c r="AT350" s="224">
        <f t="shared" si="165"/>
        <v>0</v>
      </c>
      <c r="AU350" s="433"/>
      <c r="AV350" s="433"/>
      <c r="AW350" s="433"/>
      <c r="AX350" s="433"/>
      <c r="AY350" s="433"/>
      <c r="AZ350" s="428"/>
      <c r="BA350" s="433"/>
      <c r="BB350" s="127"/>
      <c r="BC350" s="127"/>
      <c r="BD350" s="127"/>
      <c r="BE350" s="126"/>
      <c r="BF350" s="222">
        <f t="shared" si="161"/>
        <v>0</v>
      </c>
      <c r="BG350" s="140">
        <f t="shared" si="162"/>
        <v>0</v>
      </c>
      <c r="BH350" s="132"/>
      <c r="BI350" s="140">
        <f t="shared" si="163"/>
        <v>0</v>
      </c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30">
        <f t="shared" si="164"/>
        <v>0</v>
      </c>
      <c r="BX350" s="132"/>
    </row>
    <row r="351" spans="1:76" ht="14.25" customHeight="1" thickBot="1" x14ac:dyDescent="0.3">
      <c r="A351" s="132"/>
      <c r="B351" s="512">
        <v>46337</v>
      </c>
      <c r="C351" s="133"/>
      <c r="D351" s="136"/>
      <c r="E351" s="135"/>
      <c r="F351" s="135"/>
      <c r="G351" s="147">
        <f t="shared" si="156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57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03">
        <f t="shared" si="158"/>
        <v>0</v>
      </c>
      <c r="AK351" s="136"/>
      <c r="AL351" s="136"/>
      <c r="AM351" s="136"/>
      <c r="AN351" s="105">
        <f t="shared" si="159"/>
        <v>0</v>
      </c>
      <c r="AO351" s="143"/>
      <c r="AP351" s="143"/>
      <c r="AQ351" s="143"/>
      <c r="AR351" s="143"/>
      <c r="AS351" s="146"/>
      <c r="AT351" s="224">
        <f t="shared" si="165"/>
        <v>0</v>
      </c>
      <c r="AU351" s="433"/>
      <c r="AV351" s="433"/>
      <c r="AW351" s="433"/>
      <c r="AX351" s="433"/>
      <c r="AY351" s="433"/>
      <c r="AZ351" s="428"/>
      <c r="BA351" s="433"/>
      <c r="BB351" s="127"/>
      <c r="BC351" s="127"/>
      <c r="BD351" s="127"/>
      <c r="BE351" s="126"/>
      <c r="BF351" s="222">
        <f t="shared" si="161"/>
        <v>0</v>
      </c>
      <c r="BG351" s="140">
        <f t="shared" si="162"/>
        <v>0</v>
      </c>
      <c r="BH351" s="132"/>
      <c r="BI351" s="140">
        <f t="shared" si="163"/>
        <v>0</v>
      </c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30">
        <f t="shared" si="164"/>
        <v>0</v>
      </c>
      <c r="BX351" s="132"/>
    </row>
    <row r="352" spans="1:76" ht="14.25" customHeight="1" thickBot="1" x14ac:dyDescent="0.3">
      <c r="A352" s="132"/>
      <c r="B352" s="512">
        <v>46338</v>
      </c>
      <c r="C352" s="133"/>
      <c r="D352" s="136"/>
      <c r="E352" s="135"/>
      <c r="F352" s="135"/>
      <c r="G352" s="147">
        <f t="shared" si="156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57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03">
        <f t="shared" si="158"/>
        <v>0</v>
      </c>
      <c r="AK352" s="136"/>
      <c r="AL352" s="136"/>
      <c r="AM352" s="132"/>
      <c r="AN352" s="105">
        <f t="shared" si="159"/>
        <v>0</v>
      </c>
      <c r="AO352" s="143"/>
      <c r="AP352" s="143"/>
      <c r="AQ352" s="143"/>
      <c r="AR352" s="143"/>
      <c r="AS352" s="146"/>
      <c r="AT352" s="224">
        <f t="shared" si="165"/>
        <v>0</v>
      </c>
      <c r="AU352" s="433"/>
      <c r="AV352" s="433"/>
      <c r="AW352" s="433"/>
      <c r="AX352" s="433"/>
      <c r="AY352" s="433"/>
      <c r="AZ352" s="428"/>
      <c r="BA352" s="433"/>
      <c r="BB352" s="127"/>
      <c r="BC352" s="127"/>
      <c r="BD352" s="127"/>
      <c r="BE352" s="126"/>
      <c r="BF352" s="222">
        <f t="shared" si="161"/>
        <v>0</v>
      </c>
      <c r="BG352" s="140">
        <f t="shared" si="162"/>
        <v>0</v>
      </c>
      <c r="BH352" s="132"/>
      <c r="BI352" s="140">
        <f t="shared" si="163"/>
        <v>0</v>
      </c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30">
        <f t="shared" si="164"/>
        <v>0</v>
      </c>
      <c r="BX352" s="132"/>
    </row>
    <row r="353" spans="1:76" ht="14.25" customHeight="1" thickBot="1" x14ac:dyDescent="0.3">
      <c r="A353" s="132"/>
      <c r="B353" s="512">
        <v>46339</v>
      </c>
      <c r="C353" s="133"/>
      <c r="D353" s="136"/>
      <c r="E353" s="135"/>
      <c r="F353" s="135"/>
      <c r="G353" s="147">
        <f t="shared" si="156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57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03">
        <f t="shared" si="158"/>
        <v>0</v>
      </c>
      <c r="AK353" s="136"/>
      <c r="AL353" s="136"/>
      <c r="AM353" s="136"/>
      <c r="AN353" s="105">
        <f t="shared" si="159"/>
        <v>0</v>
      </c>
      <c r="AO353" s="143"/>
      <c r="AP353" s="143"/>
      <c r="AQ353" s="143"/>
      <c r="AR353" s="143"/>
      <c r="AS353" s="146"/>
      <c r="AT353" s="224">
        <f t="shared" si="165"/>
        <v>0</v>
      </c>
      <c r="AU353" s="433"/>
      <c r="AV353" s="433"/>
      <c r="AW353" s="433"/>
      <c r="AX353" s="433"/>
      <c r="AY353" s="433"/>
      <c r="AZ353" s="428"/>
      <c r="BA353" s="433"/>
      <c r="BB353" s="127"/>
      <c r="BC353" s="127"/>
      <c r="BD353" s="127"/>
      <c r="BE353" s="126"/>
      <c r="BF353" s="222">
        <f t="shared" si="161"/>
        <v>0</v>
      </c>
      <c r="BG353" s="140">
        <f t="shared" si="162"/>
        <v>0</v>
      </c>
      <c r="BH353" s="132"/>
      <c r="BI353" s="140">
        <f t="shared" si="163"/>
        <v>0</v>
      </c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30">
        <f t="shared" si="164"/>
        <v>0</v>
      </c>
      <c r="BX353" s="132"/>
    </row>
    <row r="354" spans="1:76" ht="14.25" customHeight="1" thickBot="1" x14ac:dyDescent="0.3">
      <c r="A354" s="132"/>
      <c r="B354" s="512">
        <v>46340</v>
      </c>
      <c r="C354" s="133"/>
      <c r="D354" s="136"/>
      <c r="E354" s="135"/>
      <c r="F354" s="135"/>
      <c r="G354" s="147">
        <f t="shared" si="156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57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03">
        <f t="shared" si="158"/>
        <v>0</v>
      </c>
      <c r="AK354" s="136"/>
      <c r="AL354" s="136"/>
      <c r="AM354" s="136"/>
      <c r="AN354" s="105">
        <f t="shared" si="159"/>
        <v>0</v>
      </c>
      <c r="AO354" s="143"/>
      <c r="AP354" s="143"/>
      <c r="AQ354" s="143"/>
      <c r="AR354" s="143"/>
      <c r="AS354" s="146"/>
      <c r="AT354" s="224">
        <f t="shared" si="165"/>
        <v>0</v>
      </c>
      <c r="AU354" s="433"/>
      <c r="AV354" s="433"/>
      <c r="AW354" s="433"/>
      <c r="AX354" s="433"/>
      <c r="AY354" s="433"/>
      <c r="AZ354" s="428"/>
      <c r="BA354" s="433"/>
      <c r="BB354" s="127"/>
      <c r="BC354" s="127"/>
      <c r="BD354" s="127"/>
      <c r="BE354" s="126"/>
      <c r="BF354" s="222">
        <f t="shared" si="161"/>
        <v>0</v>
      </c>
      <c r="BG354" s="140">
        <f t="shared" si="162"/>
        <v>0</v>
      </c>
      <c r="BH354" s="132"/>
      <c r="BI354" s="140">
        <f t="shared" si="163"/>
        <v>0</v>
      </c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30">
        <f t="shared" si="164"/>
        <v>0</v>
      </c>
      <c r="BX354" s="132"/>
    </row>
    <row r="355" spans="1:76" ht="14.25" customHeight="1" thickBot="1" x14ac:dyDescent="0.3">
      <c r="A355" s="132"/>
      <c r="B355" s="512">
        <v>46341</v>
      </c>
      <c r="C355" s="133"/>
      <c r="D355" s="136"/>
      <c r="E355" s="135"/>
      <c r="F355" s="135"/>
      <c r="G355" s="147">
        <f t="shared" si="156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57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03">
        <f t="shared" si="158"/>
        <v>0</v>
      </c>
      <c r="AK355" s="136"/>
      <c r="AL355" s="136"/>
      <c r="AM355" s="136"/>
      <c r="AN355" s="105">
        <f t="shared" si="159"/>
        <v>0</v>
      </c>
      <c r="AO355" s="143"/>
      <c r="AP355" s="143"/>
      <c r="AQ355" s="143"/>
      <c r="AR355" s="143"/>
      <c r="AS355" s="146"/>
      <c r="AT355" s="224">
        <f t="shared" si="165"/>
        <v>0</v>
      </c>
      <c r="AU355" s="433"/>
      <c r="AV355" s="433"/>
      <c r="AW355" s="433"/>
      <c r="AX355" s="433"/>
      <c r="AY355" s="433"/>
      <c r="AZ355" s="428"/>
      <c r="BA355" s="433"/>
      <c r="BB355" s="127"/>
      <c r="BC355" s="127"/>
      <c r="BD355" s="127"/>
      <c r="BE355" s="126"/>
      <c r="BF355" s="222">
        <f t="shared" si="161"/>
        <v>0</v>
      </c>
      <c r="BG355" s="140">
        <f t="shared" si="162"/>
        <v>0</v>
      </c>
      <c r="BH355" s="132"/>
      <c r="BI355" s="140">
        <f t="shared" si="163"/>
        <v>0</v>
      </c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30">
        <f t="shared" si="164"/>
        <v>0</v>
      </c>
      <c r="BX355" s="132"/>
    </row>
    <row r="356" spans="1:76" ht="14.25" customHeight="1" thickBot="1" x14ac:dyDescent="0.3">
      <c r="A356" s="132"/>
      <c r="B356" s="512">
        <v>46342</v>
      </c>
      <c r="C356" s="133"/>
      <c r="D356" s="136"/>
      <c r="E356" s="135"/>
      <c r="F356" s="135"/>
      <c r="G356" s="147">
        <f t="shared" si="156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57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03">
        <f t="shared" si="158"/>
        <v>0</v>
      </c>
      <c r="AK356" s="136"/>
      <c r="AL356" s="136"/>
      <c r="AM356" s="136"/>
      <c r="AN356" s="105">
        <f t="shared" si="159"/>
        <v>0</v>
      </c>
      <c r="AO356" s="143"/>
      <c r="AP356" s="143"/>
      <c r="AQ356" s="143"/>
      <c r="AR356" s="143"/>
      <c r="AS356" s="146"/>
      <c r="AT356" s="224">
        <f t="shared" si="165"/>
        <v>0</v>
      </c>
      <c r="AU356" s="433"/>
      <c r="AV356" s="433"/>
      <c r="AW356" s="433"/>
      <c r="AX356" s="433"/>
      <c r="AY356" s="433"/>
      <c r="AZ356" s="428"/>
      <c r="BA356" s="433"/>
      <c r="BB356" s="127"/>
      <c r="BC356" s="127"/>
      <c r="BD356" s="127"/>
      <c r="BE356" s="126"/>
      <c r="BF356" s="222">
        <f t="shared" si="161"/>
        <v>0</v>
      </c>
      <c r="BG356" s="140">
        <f t="shared" si="162"/>
        <v>0</v>
      </c>
      <c r="BH356" s="132"/>
      <c r="BI356" s="140">
        <f t="shared" si="163"/>
        <v>0</v>
      </c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30">
        <f t="shared" si="164"/>
        <v>0</v>
      </c>
      <c r="BX356" s="132"/>
    </row>
    <row r="357" spans="1:76" ht="14.25" customHeight="1" thickBot="1" x14ac:dyDescent="0.3">
      <c r="A357" s="132"/>
      <c r="B357" s="512">
        <v>46343</v>
      </c>
      <c r="C357" s="133"/>
      <c r="D357" s="136"/>
      <c r="E357" s="135"/>
      <c r="F357" s="135"/>
      <c r="G357" s="147">
        <f t="shared" si="156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57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03">
        <f t="shared" si="158"/>
        <v>0</v>
      </c>
      <c r="AK357" s="136"/>
      <c r="AL357" s="136"/>
      <c r="AM357" s="136"/>
      <c r="AN357" s="105">
        <f t="shared" si="159"/>
        <v>0</v>
      </c>
      <c r="AO357" s="143"/>
      <c r="AP357" s="143"/>
      <c r="AQ357" s="143"/>
      <c r="AR357" s="143"/>
      <c r="AS357" s="146"/>
      <c r="AT357" s="224">
        <f t="shared" si="165"/>
        <v>0</v>
      </c>
      <c r="AU357" s="433"/>
      <c r="AV357" s="433"/>
      <c r="AW357" s="433"/>
      <c r="AX357" s="433"/>
      <c r="AY357" s="433"/>
      <c r="AZ357" s="428"/>
      <c r="BA357" s="433"/>
      <c r="BB357" s="127"/>
      <c r="BC357" s="127"/>
      <c r="BD357" s="127"/>
      <c r="BE357" s="126"/>
      <c r="BF357" s="222">
        <f t="shared" si="161"/>
        <v>0</v>
      </c>
      <c r="BG357" s="140">
        <f t="shared" si="162"/>
        <v>0</v>
      </c>
      <c r="BH357" s="132"/>
      <c r="BI357" s="140">
        <f t="shared" si="163"/>
        <v>0</v>
      </c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30">
        <f t="shared" si="164"/>
        <v>0</v>
      </c>
      <c r="BX357" s="132"/>
    </row>
    <row r="358" spans="1:76" ht="14.25" customHeight="1" thickBot="1" x14ac:dyDescent="0.3">
      <c r="A358" s="132"/>
      <c r="B358" s="512">
        <v>46344</v>
      </c>
      <c r="C358" s="133"/>
      <c r="D358" s="136"/>
      <c r="E358" s="135"/>
      <c r="F358" s="135"/>
      <c r="G358" s="147">
        <f t="shared" si="156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57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03">
        <f t="shared" si="158"/>
        <v>0</v>
      </c>
      <c r="AK358" s="136"/>
      <c r="AL358" s="136"/>
      <c r="AM358" s="136"/>
      <c r="AN358" s="105">
        <f t="shared" si="159"/>
        <v>0</v>
      </c>
      <c r="AO358" s="143"/>
      <c r="AP358" s="143"/>
      <c r="AQ358" s="143"/>
      <c r="AR358" s="143"/>
      <c r="AS358" s="146"/>
      <c r="AT358" s="224">
        <f t="shared" si="165"/>
        <v>0</v>
      </c>
      <c r="AU358" s="433"/>
      <c r="AV358" s="433"/>
      <c r="AW358" s="433"/>
      <c r="AX358" s="433"/>
      <c r="AY358" s="433"/>
      <c r="AZ358" s="428"/>
      <c r="BA358" s="433"/>
      <c r="BB358" s="127"/>
      <c r="BC358" s="127"/>
      <c r="BD358" s="127"/>
      <c r="BE358" s="126"/>
      <c r="BF358" s="222">
        <f t="shared" si="161"/>
        <v>0</v>
      </c>
      <c r="BG358" s="140">
        <f t="shared" si="162"/>
        <v>0</v>
      </c>
      <c r="BH358" s="132"/>
      <c r="BI358" s="140">
        <f t="shared" si="163"/>
        <v>0</v>
      </c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30">
        <f t="shared" si="164"/>
        <v>0</v>
      </c>
      <c r="BX358" s="132"/>
    </row>
    <row r="359" spans="1:76" ht="14.25" customHeight="1" thickBot="1" x14ac:dyDescent="0.3">
      <c r="A359" s="132"/>
      <c r="B359" s="512">
        <v>46345</v>
      </c>
      <c r="C359" s="133"/>
      <c r="D359" s="136"/>
      <c r="E359" s="135"/>
      <c r="F359" s="135"/>
      <c r="G359" s="147">
        <f t="shared" si="156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57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03">
        <f t="shared" si="158"/>
        <v>0</v>
      </c>
      <c r="AK359" s="136"/>
      <c r="AL359" s="136"/>
      <c r="AM359" s="136"/>
      <c r="AN359" s="105">
        <f t="shared" si="159"/>
        <v>0</v>
      </c>
      <c r="AO359" s="143"/>
      <c r="AP359" s="143"/>
      <c r="AQ359" s="143"/>
      <c r="AR359" s="143"/>
      <c r="AS359" s="146"/>
      <c r="AT359" s="224">
        <f t="shared" si="165"/>
        <v>0</v>
      </c>
      <c r="AU359" s="433"/>
      <c r="AV359" s="433"/>
      <c r="AW359" s="433"/>
      <c r="AX359" s="433"/>
      <c r="AY359" s="433"/>
      <c r="AZ359" s="428"/>
      <c r="BA359" s="433"/>
      <c r="BB359" s="127"/>
      <c r="BC359" s="127"/>
      <c r="BD359" s="127"/>
      <c r="BE359" s="126"/>
      <c r="BF359" s="222">
        <f t="shared" si="161"/>
        <v>0</v>
      </c>
      <c r="BG359" s="140">
        <f t="shared" si="162"/>
        <v>0</v>
      </c>
      <c r="BH359" s="132"/>
      <c r="BI359" s="140">
        <f t="shared" si="163"/>
        <v>0</v>
      </c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30">
        <f t="shared" si="164"/>
        <v>0</v>
      </c>
      <c r="BX359" s="132"/>
    </row>
    <row r="360" spans="1:76" ht="14.25" customHeight="1" thickBot="1" x14ac:dyDescent="0.3">
      <c r="A360" s="132"/>
      <c r="B360" s="512">
        <v>46346</v>
      </c>
      <c r="C360" s="133"/>
      <c r="D360" s="136"/>
      <c r="E360" s="135"/>
      <c r="F360" s="135"/>
      <c r="G360" s="147">
        <f t="shared" si="156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57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03">
        <f t="shared" si="158"/>
        <v>0</v>
      </c>
      <c r="AK360" s="136"/>
      <c r="AL360" s="136"/>
      <c r="AM360" s="136"/>
      <c r="AN360" s="105">
        <f t="shared" si="159"/>
        <v>0</v>
      </c>
      <c r="AO360" s="143"/>
      <c r="AP360" s="143"/>
      <c r="AQ360" s="143"/>
      <c r="AR360" s="143"/>
      <c r="AS360" s="146"/>
      <c r="AT360" s="224">
        <f t="shared" si="165"/>
        <v>0</v>
      </c>
      <c r="AU360" s="433"/>
      <c r="AV360" s="433"/>
      <c r="AW360" s="433"/>
      <c r="AX360" s="433"/>
      <c r="AY360" s="433"/>
      <c r="AZ360" s="428"/>
      <c r="BA360" s="433"/>
      <c r="BB360" s="127"/>
      <c r="BC360" s="127"/>
      <c r="BD360" s="127"/>
      <c r="BE360" s="126"/>
      <c r="BF360" s="222">
        <f t="shared" si="161"/>
        <v>0</v>
      </c>
      <c r="BG360" s="140">
        <f t="shared" si="162"/>
        <v>0</v>
      </c>
      <c r="BH360" s="132"/>
      <c r="BI360" s="140">
        <f t="shared" si="163"/>
        <v>0</v>
      </c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30">
        <f t="shared" si="164"/>
        <v>0</v>
      </c>
      <c r="BX360" s="132"/>
    </row>
    <row r="361" spans="1:76" ht="14.25" customHeight="1" thickBot="1" x14ac:dyDescent="0.3">
      <c r="A361" s="132"/>
      <c r="B361" s="512">
        <v>46347</v>
      </c>
      <c r="C361" s="133"/>
      <c r="D361" s="136"/>
      <c r="E361" s="135"/>
      <c r="F361" s="135"/>
      <c r="G361" s="147">
        <f t="shared" si="156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57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03">
        <f t="shared" si="158"/>
        <v>0</v>
      </c>
      <c r="AK361" s="136"/>
      <c r="AL361" s="136"/>
      <c r="AM361" s="136"/>
      <c r="AN361" s="105">
        <f t="shared" si="159"/>
        <v>0</v>
      </c>
      <c r="AO361" s="143"/>
      <c r="AP361" s="143"/>
      <c r="AQ361" s="143"/>
      <c r="AR361" s="143"/>
      <c r="AS361" s="146"/>
      <c r="AT361" s="224">
        <f t="shared" si="165"/>
        <v>0</v>
      </c>
      <c r="AU361" s="433"/>
      <c r="AV361" s="433"/>
      <c r="AW361" s="433"/>
      <c r="AX361" s="433"/>
      <c r="AY361" s="433"/>
      <c r="AZ361" s="428"/>
      <c r="BA361" s="433"/>
      <c r="BB361" s="127"/>
      <c r="BC361" s="127"/>
      <c r="BD361" s="127"/>
      <c r="BE361" s="126"/>
      <c r="BF361" s="222">
        <f t="shared" si="161"/>
        <v>0</v>
      </c>
      <c r="BG361" s="140">
        <f t="shared" si="162"/>
        <v>0</v>
      </c>
      <c r="BH361" s="132"/>
      <c r="BI361" s="140">
        <f t="shared" si="163"/>
        <v>0</v>
      </c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30">
        <f t="shared" si="164"/>
        <v>0</v>
      </c>
      <c r="BX361" s="132"/>
    </row>
    <row r="362" spans="1:76" ht="14.25" customHeight="1" thickBot="1" x14ac:dyDescent="0.3">
      <c r="A362" s="132"/>
      <c r="B362" s="512">
        <v>46348</v>
      </c>
      <c r="C362" s="133"/>
      <c r="D362" s="136"/>
      <c r="E362" s="135"/>
      <c r="F362" s="135"/>
      <c r="G362" s="147">
        <f t="shared" si="156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57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03">
        <f t="shared" si="158"/>
        <v>0</v>
      </c>
      <c r="AK362" s="136"/>
      <c r="AL362" s="136"/>
      <c r="AM362" s="136"/>
      <c r="AN362" s="105">
        <f t="shared" si="159"/>
        <v>0</v>
      </c>
      <c r="AO362" s="143"/>
      <c r="AP362" s="143"/>
      <c r="AQ362" s="143"/>
      <c r="AR362" s="143"/>
      <c r="AS362" s="146"/>
      <c r="AT362" s="224">
        <f t="shared" si="165"/>
        <v>0</v>
      </c>
      <c r="AU362" s="433"/>
      <c r="AV362" s="433"/>
      <c r="AW362" s="433"/>
      <c r="AX362" s="433"/>
      <c r="AY362" s="433"/>
      <c r="AZ362" s="428"/>
      <c r="BA362" s="433"/>
      <c r="BB362" s="127"/>
      <c r="BC362" s="127"/>
      <c r="BD362" s="127"/>
      <c r="BE362" s="126"/>
      <c r="BF362" s="222">
        <f t="shared" si="161"/>
        <v>0</v>
      </c>
      <c r="BG362" s="140">
        <f t="shared" si="162"/>
        <v>0</v>
      </c>
      <c r="BH362" s="132"/>
      <c r="BI362" s="140">
        <f t="shared" si="163"/>
        <v>0</v>
      </c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30">
        <f t="shared" si="164"/>
        <v>0</v>
      </c>
      <c r="BX362" s="132"/>
    </row>
    <row r="363" spans="1:76" ht="14.25" customHeight="1" thickBot="1" x14ac:dyDescent="0.3">
      <c r="A363" s="132"/>
      <c r="B363" s="512">
        <v>46349</v>
      </c>
      <c r="C363" s="133"/>
      <c r="D363" s="136"/>
      <c r="E363" s="135"/>
      <c r="F363" s="135"/>
      <c r="G363" s="147">
        <f t="shared" si="156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57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03">
        <f t="shared" si="158"/>
        <v>0</v>
      </c>
      <c r="AK363" s="136"/>
      <c r="AL363" s="136"/>
      <c r="AM363" s="136"/>
      <c r="AN363" s="105">
        <f t="shared" si="159"/>
        <v>0</v>
      </c>
      <c r="AO363" s="143"/>
      <c r="AP363" s="143"/>
      <c r="AQ363" s="143"/>
      <c r="AR363" s="143"/>
      <c r="AS363" s="146"/>
      <c r="AT363" s="224">
        <f t="shared" si="165"/>
        <v>0</v>
      </c>
      <c r="AU363" s="433"/>
      <c r="AV363" s="433"/>
      <c r="AW363" s="433"/>
      <c r="AX363" s="433"/>
      <c r="AY363" s="433"/>
      <c r="AZ363" s="428"/>
      <c r="BA363" s="433"/>
      <c r="BB363" s="127"/>
      <c r="BC363" s="127"/>
      <c r="BD363" s="127"/>
      <c r="BE363" s="126"/>
      <c r="BF363" s="222">
        <f t="shared" si="161"/>
        <v>0</v>
      </c>
      <c r="BG363" s="140">
        <f t="shared" si="162"/>
        <v>0</v>
      </c>
      <c r="BH363" s="132"/>
      <c r="BI363" s="140">
        <f t="shared" si="163"/>
        <v>0</v>
      </c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30">
        <f t="shared" si="164"/>
        <v>0</v>
      </c>
      <c r="BX363" s="132"/>
    </row>
    <row r="364" spans="1:76" ht="12.75" customHeight="1" thickBot="1" x14ac:dyDescent="0.3">
      <c r="A364" s="132"/>
      <c r="B364" s="512">
        <v>46350</v>
      </c>
      <c r="C364" s="133"/>
      <c r="D364" s="136"/>
      <c r="E364" s="135"/>
      <c r="F364" s="135"/>
      <c r="G364" s="147">
        <f t="shared" si="156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57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03">
        <f t="shared" si="158"/>
        <v>0</v>
      </c>
      <c r="AK364" s="136"/>
      <c r="AL364" s="136"/>
      <c r="AM364" s="136"/>
      <c r="AN364" s="105">
        <f t="shared" si="159"/>
        <v>0</v>
      </c>
      <c r="AO364" s="143"/>
      <c r="AP364" s="143"/>
      <c r="AQ364" s="143"/>
      <c r="AR364" s="143"/>
      <c r="AS364" s="146"/>
      <c r="AT364" s="224">
        <f t="shared" si="165"/>
        <v>0</v>
      </c>
      <c r="AU364" s="433"/>
      <c r="AV364" s="433"/>
      <c r="AW364" s="433"/>
      <c r="AX364" s="433"/>
      <c r="AY364" s="433"/>
      <c r="AZ364" s="428"/>
      <c r="BA364" s="433"/>
      <c r="BB364" s="127"/>
      <c r="BC364" s="127"/>
      <c r="BD364" s="127"/>
      <c r="BE364" s="126"/>
      <c r="BF364" s="222">
        <f t="shared" si="161"/>
        <v>0</v>
      </c>
      <c r="BG364" s="140">
        <f t="shared" si="162"/>
        <v>0</v>
      </c>
      <c r="BH364" s="132"/>
      <c r="BI364" s="140">
        <f t="shared" si="163"/>
        <v>0</v>
      </c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30">
        <f t="shared" si="164"/>
        <v>0</v>
      </c>
      <c r="BX364" s="132"/>
    </row>
    <row r="365" spans="1:76" ht="14.25" customHeight="1" thickBot="1" x14ac:dyDescent="0.3">
      <c r="A365" s="132"/>
      <c r="B365" s="512">
        <v>46351</v>
      </c>
      <c r="C365" s="133"/>
      <c r="D365" s="136"/>
      <c r="E365" s="135"/>
      <c r="F365" s="135"/>
      <c r="G365" s="147">
        <f t="shared" si="156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57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03">
        <f t="shared" si="158"/>
        <v>0</v>
      </c>
      <c r="AK365" s="136"/>
      <c r="AL365" s="136"/>
      <c r="AM365" s="136"/>
      <c r="AN365" s="105">
        <f t="shared" si="159"/>
        <v>0</v>
      </c>
      <c r="AO365" s="143"/>
      <c r="AP365" s="143"/>
      <c r="AQ365" s="143"/>
      <c r="AR365" s="143"/>
      <c r="AS365" s="146"/>
      <c r="AT365" s="224">
        <f t="shared" si="165"/>
        <v>0</v>
      </c>
      <c r="AU365" s="433"/>
      <c r="AV365" s="433"/>
      <c r="AW365" s="433"/>
      <c r="AX365" s="433"/>
      <c r="AY365" s="433"/>
      <c r="AZ365" s="428"/>
      <c r="BA365" s="433"/>
      <c r="BB365" s="127"/>
      <c r="BC365" s="127"/>
      <c r="BD365" s="127"/>
      <c r="BE365" s="126"/>
      <c r="BF365" s="222">
        <f t="shared" si="161"/>
        <v>0</v>
      </c>
      <c r="BG365" s="140">
        <f t="shared" si="162"/>
        <v>0</v>
      </c>
      <c r="BH365" s="132"/>
      <c r="BI365" s="140">
        <f t="shared" si="163"/>
        <v>0</v>
      </c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30">
        <f t="shared" si="164"/>
        <v>0</v>
      </c>
      <c r="BX365" s="132"/>
    </row>
    <row r="366" spans="1:76" ht="14.25" customHeight="1" thickBot="1" x14ac:dyDescent="0.3">
      <c r="A366" s="132"/>
      <c r="B366" s="512">
        <v>46352</v>
      </c>
      <c r="C366" s="133"/>
      <c r="D366" s="136"/>
      <c r="E366" s="135"/>
      <c r="F366" s="135"/>
      <c r="G366" s="147">
        <f t="shared" si="156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57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03">
        <f t="shared" si="158"/>
        <v>0</v>
      </c>
      <c r="AK366" s="136"/>
      <c r="AL366" s="136"/>
      <c r="AM366" s="136"/>
      <c r="AN366" s="105">
        <f t="shared" si="159"/>
        <v>0</v>
      </c>
      <c r="AO366" s="143"/>
      <c r="AP366" s="143"/>
      <c r="AQ366" s="143"/>
      <c r="AR366" s="143"/>
      <c r="AS366" s="146"/>
      <c r="AT366" s="224">
        <f t="shared" si="165"/>
        <v>0</v>
      </c>
      <c r="AU366" s="433"/>
      <c r="AV366" s="433"/>
      <c r="AW366" s="433"/>
      <c r="AX366" s="433"/>
      <c r="AY366" s="433"/>
      <c r="AZ366" s="428"/>
      <c r="BA366" s="433"/>
      <c r="BB366" s="127"/>
      <c r="BC366" s="127"/>
      <c r="BD366" s="127"/>
      <c r="BE366" s="126"/>
      <c r="BF366" s="222">
        <f t="shared" si="161"/>
        <v>0</v>
      </c>
      <c r="BG366" s="140">
        <f t="shared" si="162"/>
        <v>0</v>
      </c>
      <c r="BH366" s="132"/>
      <c r="BI366" s="140">
        <f t="shared" si="163"/>
        <v>0</v>
      </c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30">
        <f t="shared" si="164"/>
        <v>0</v>
      </c>
      <c r="BX366" s="132"/>
    </row>
    <row r="367" spans="1:76" ht="14.25" customHeight="1" thickBot="1" x14ac:dyDescent="0.3">
      <c r="A367" s="132"/>
      <c r="B367" s="512">
        <v>46353</v>
      </c>
      <c r="C367" s="133"/>
      <c r="D367" s="136"/>
      <c r="E367" s="135"/>
      <c r="F367" s="135"/>
      <c r="G367" s="147">
        <f t="shared" si="156"/>
        <v>0</v>
      </c>
      <c r="H367" s="144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57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03">
        <f t="shared" si="158"/>
        <v>0</v>
      </c>
      <c r="AK367" s="136"/>
      <c r="AL367" s="136"/>
      <c r="AM367" s="136"/>
      <c r="AN367" s="105">
        <f t="shared" si="159"/>
        <v>0</v>
      </c>
      <c r="AO367" s="143"/>
      <c r="AP367" s="143"/>
      <c r="AQ367" s="143"/>
      <c r="AR367" s="143"/>
      <c r="AS367" s="146"/>
      <c r="AT367" s="224">
        <f t="shared" si="165"/>
        <v>0</v>
      </c>
      <c r="AU367" s="433"/>
      <c r="AV367" s="433"/>
      <c r="AW367" s="433"/>
      <c r="AX367" s="433"/>
      <c r="AY367" s="433"/>
      <c r="AZ367" s="428"/>
      <c r="BA367" s="433"/>
      <c r="BB367" s="127"/>
      <c r="BC367" s="127"/>
      <c r="BD367" s="127"/>
      <c r="BE367" s="126"/>
      <c r="BF367" s="222">
        <f t="shared" si="161"/>
        <v>0</v>
      </c>
      <c r="BG367" s="140">
        <f t="shared" si="162"/>
        <v>0</v>
      </c>
      <c r="BH367" s="132"/>
      <c r="BI367" s="140">
        <f t="shared" si="163"/>
        <v>0</v>
      </c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30">
        <f t="shared" si="164"/>
        <v>0</v>
      </c>
      <c r="BX367" s="132"/>
    </row>
    <row r="368" spans="1:76" ht="14.25" customHeight="1" thickBot="1" x14ac:dyDescent="0.3">
      <c r="A368" s="132"/>
      <c r="B368" s="512">
        <v>46354</v>
      </c>
      <c r="C368" s="133"/>
      <c r="D368" s="136"/>
      <c r="E368" s="135"/>
      <c r="F368" s="135"/>
      <c r="G368" s="147">
        <f t="shared" si="156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57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03">
        <f t="shared" si="158"/>
        <v>0</v>
      </c>
      <c r="AK368" s="136"/>
      <c r="AL368" s="136"/>
      <c r="AM368" s="136"/>
      <c r="AN368" s="105">
        <f t="shared" si="159"/>
        <v>0</v>
      </c>
      <c r="AO368" s="143"/>
      <c r="AP368" s="143"/>
      <c r="AQ368" s="143"/>
      <c r="AR368" s="143"/>
      <c r="AS368" s="146"/>
      <c r="AT368" s="224">
        <f t="shared" si="165"/>
        <v>0</v>
      </c>
      <c r="AU368" s="433"/>
      <c r="AV368" s="433"/>
      <c r="AW368" s="433"/>
      <c r="AX368" s="433"/>
      <c r="AY368" s="433"/>
      <c r="AZ368" s="428"/>
      <c r="BA368" s="433"/>
      <c r="BB368" s="127"/>
      <c r="BC368" s="127"/>
      <c r="BD368" s="127"/>
      <c r="BE368" s="126"/>
      <c r="BF368" s="222">
        <f t="shared" si="161"/>
        <v>0</v>
      </c>
      <c r="BG368" s="140">
        <f t="shared" si="162"/>
        <v>0</v>
      </c>
      <c r="BH368" s="132"/>
      <c r="BI368" s="140">
        <f t="shared" si="163"/>
        <v>0</v>
      </c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30">
        <f t="shared" si="164"/>
        <v>0</v>
      </c>
      <c r="BX368" s="132"/>
    </row>
    <row r="369" spans="1:76" ht="14.25" customHeight="1" thickBot="1" x14ac:dyDescent="0.3">
      <c r="A369" s="132"/>
      <c r="B369" s="512">
        <v>46355</v>
      </c>
      <c r="C369" s="133"/>
      <c r="D369" s="136"/>
      <c r="E369" s="135"/>
      <c r="F369" s="135"/>
      <c r="G369" s="147">
        <f t="shared" si="156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57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03">
        <f t="shared" si="158"/>
        <v>0</v>
      </c>
      <c r="AK369" s="136"/>
      <c r="AL369" s="136"/>
      <c r="AM369" s="136"/>
      <c r="AN369" s="105">
        <f t="shared" si="159"/>
        <v>0</v>
      </c>
      <c r="AO369" s="143"/>
      <c r="AP369" s="143"/>
      <c r="AQ369" s="143"/>
      <c r="AR369" s="143"/>
      <c r="AS369" s="146"/>
      <c r="AT369" s="224">
        <f t="shared" si="165"/>
        <v>0</v>
      </c>
      <c r="AU369" s="433"/>
      <c r="AV369" s="433"/>
      <c r="AW369" s="433"/>
      <c r="AX369" s="433"/>
      <c r="AY369" s="433"/>
      <c r="AZ369" s="428"/>
      <c r="BA369" s="433"/>
      <c r="BB369" s="127"/>
      <c r="BC369" s="127"/>
      <c r="BD369" s="127"/>
      <c r="BE369" s="126"/>
      <c r="BF369" s="222">
        <f t="shared" si="161"/>
        <v>0</v>
      </c>
      <c r="BG369" s="140">
        <f t="shared" si="162"/>
        <v>0</v>
      </c>
      <c r="BH369" s="132"/>
      <c r="BI369" s="140">
        <f t="shared" si="163"/>
        <v>0</v>
      </c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30">
        <f t="shared" si="164"/>
        <v>0</v>
      </c>
      <c r="BX369" s="132"/>
    </row>
    <row r="370" spans="1:76" ht="14.25" customHeight="1" x14ac:dyDescent="0.25">
      <c r="A370" s="132"/>
      <c r="B370" s="512">
        <v>46356</v>
      </c>
      <c r="C370" s="133"/>
      <c r="D370" s="136"/>
      <c r="E370" s="135"/>
      <c r="F370" s="135"/>
      <c r="G370" s="147">
        <f t="shared" si="156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57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03">
        <f t="shared" si="158"/>
        <v>0</v>
      </c>
      <c r="AK370" s="136"/>
      <c r="AL370" s="136"/>
      <c r="AM370" s="136"/>
      <c r="AN370" s="105">
        <f t="shared" si="159"/>
        <v>0</v>
      </c>
      <c r="AO370" s="143"/>
      <c r="AP370" s="143"/>
      <c r="AQ370" s="143"/>
      <c r="AR370" s="143"/>
      <c r="AS370" s="146"/>
      <c r="AT370" s="224">
        <f t="shared" si="165"/>
        <v>0</v>
      </c>
      <c r="AU370" s="435"/>
      <c r="AV370" s="435"/>
      <c r="AW370" s="435"/>
      <c r="AX370" s="435"/>
      <c r="AY370" s="435"/>
      <c r="AZ370" s="428"/>
      <c r="BA370" s="435"/>
      <c r="BB370" s="127"/>
      <c r="BC370" s="127"/>
      <c r="BD370" s="127"/>
      <c r="BE370" s="138"/>
      <c r="BF370" s="222">
        <f t="shared" si="161"/>
        <v>0</v>
      </c>
      <c r="BG370" s="140">
        <f t="shared" si="162"/>
        <v>0</v>
      </c>
      <c r="BH370" s="132"/>
      <c r="BI370" s="140">
        <f t="shared" si="163"/>
        <v>0</v>
      </c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30">
        <f t="shared" si="164"/>
        <v>0</v>
      </c>
      <c r="BX370" s="132"/>
    </row>
    <row r="371" spans="1:76" ht="14.25" customHeight="1" x14ac:dyDescent="0.25">
      <c r="A371" s="3"/>
      <c r="B371" s="2"/>
      <c r="C371" s="166">
        <f t="shared" ref="C371:N371" si="166">SUM(C341:C370)</f>
        <v>0</v>
      </c>
      <c r="D371" s="166">
        <f t="shared" si="166"/>
        <v>0</v>
      </c>
      <c r="E371" s="166">
        <f t="shared" si="166"/>
        <v>0</v>
      </c>
      <c r="F371" s="166">
        <f t="shared" si="166"/>
        <v>0</v>
      </c>
      <c r="G371" s="166">
        <f t="shared" si="166"/>
        <v>0</v>
      </c>
      <c r="H371" s="166">
        <f t="shared" si="166"/>
        <v>0</v>
      </c>
      <c r="I371" s="166">
        <f t="shared" si="166"/>
        <v>0</v>
      </c>
      <c r="J371" s="166">
        <f t="shared" si="166"/>
        <v>0</v>
      </c>
      <c r="K371" s="166">
        <f t="shared" si="166"/>
        <v>0</v>
      </c>
      <c r="L371" s="166">
        <f t="shared" si="166"/>
        <v>0</v>
      </c>
      <c r="M371" s="166">
        <f t="shared" si="166"/>
        <v>0</v>
      </c>
      <c r="N371" s="166">
        <f t="shared" si="166"/>
        <v>0</v>
      </c>
      <c r="O371" s="166"/>
      <c r="P371" s="166">
        <f t="shared" ref="P371:Z371" si="167">SUM(P341:P370)</f>
        <v>0</v>
      </c>
      <c r="Q371" s="166">
        <f t="shared" si="167"/>
        <v>0</v>
      </c>
      <c r="R371" s="166">
        <f t="shared" si="167"/>
        <v>0</v>
      </c>
      <c r="S371" s="166">
        <f t="shared" si="167"/>
        <v>0</v>
      </c>
      <c r="T371" s="166">
        <f t="shared" si="167"/>
        <v>0</v>
      </c>
      <c r="U371" s="166">
        <f t="shared" si="167"/>
        <v>0</v>
      </c>
      <c r="V371" s="166">
        <f t="shared" si="167"/>
        <v>0</v>
      </c>
      <c r="W371" s="166">
        <f t="shared" si="167"/>
        <v>0</v>
      </c>
      <c r="X371" s="166">
        <f t="shared" si="167"/>
        <v>0</v>
      </c>
      <c r="Y371" s="166">
        <f t="shared" si="167"/>
        <v>0</v>
      </c>
      <c r="Z371" s="166">
        <f t="shared" si="167"/>
        <v>0</v>
      </c>
      <c r="AA371" s="166"/>
      <c r="AB371" s="166">
        <f t="shared" ref="AB371:AL371" si="168">SUM(AB341:AB370)</f>
        <v>0</v>
      </c>
      <c r="AC371" s="166">
        <f t="shared" si="168"/>
        <v>0</v>
      </c>
      <c r="AD371" s="166">
        <f t="shared" si="168"/>
        <v>0</v>
      </c>
      <c r="AE371" s="166">
        <f t="shared" si="168"/>
        <v>0</v>
      </c>
      <c r="AF371" s="166">
        <f t="shared" si="168"/>
        <v>0</v>
      </c>
      <c r="AG371" s="166">
        <f t="shared" si="168"/>
        <v>0</v>
      </c>
      <c r="AH371" s="166">
        <f t="shared" si="168"/>
        <v>0</v>
      </c>
      <c r="AI371" s="166">
        <f t="shared" si="168"/>
        <v>0</v>
      </c>
      <c r="AJ371" s="166">
        <f t="shared" si="168"/>
        <v>0</v>
      </c>
      <c r="AK371" s="166">
        <f t="shared" si="168"/>
        <v>0</v>
      </c>
      <c r="AL371" s="166">
        <f t="shared" si="168"/>
        <v>0</v>
      </c>
      <c r="AM371" s="166"/>
      <c r="AN371" s="166">
        <f t="shared" ref="AN371:BI371" si="169">SUM(AN341:AN370)</f>
        <v>0</v>
      </c>
      <c r="AO371" s="166">
        <f t="shared" si="169"/>
        <v>0</v>
      </c>
      <c r="AP371" s="166">
        <f t="shared" si="169"/>
        <v>0</v>
      </c>
      <c r="AQ371" s="166">
        <f t="shared" si="169"/>
        <v>0</v>
      </c>
      <c r="AR371" s="166">
        <f t="shared" si="169"/>
        <v>0</v>
      </c>
      <c r="AS371" s="166">
        <f t="shared" si="169"/>
        <v>0</v>
      </c>
      <c r="AT371" s="166">
        <f t="shared" si="169"/>
        <v>0</v>
      </c>
      <c r="AU371" s="165">
        <f t="shared" si="169"/>
        <v>0</v>
      </c>
      <c r="AV371" s="165">
        <f t="shared" si="169"/>
        <v>0</v>
      </c>
      <c r="AW371" s="165">
        <f t="shared" si="169"/>
        <v>0</v>
      </c>
      <c r="AX371" s="165">
        <f t="shared" si="169"/>
        <v>0</v>
      </c>
      <c r="AY371" s="165">
        <f t="shared" si="169"/>
        <v>0</v>
      </c>
      <c r="AZ371" s="165">
        <f t="shared" si="169"/>
        <v>0</v>
      </c>
      <c r="BA371" s="165">
        <f t="shared" si="169"/>
        <v>0</v>
      </c>
      <c r="BB371" s="165">
        <f t="shared" si="169"/>
        <v>0</v>
      </c>
      <c r="BC371" s="165">
        <f t="shared" si="169"/>
        <v>0</v>
      </c>
      <c r="BD371" s="165">
        <f t="shared" si="169"/>
        <v>0</v>
      </c>
      <c r="BE371" s="165">
        <f t="shared" si="169"/>
        <v>0</v>
      </c>
      <c r="BF371" s="166">
        <f t="shared" si="169"/>
        <v>0</v>
      </c>
      <c r="BG371" s="166">
        <f t="shared" si="169"/>
        <v>0</v>
      </c>
      <c r="BH371" s="166">
        <f t="shared" si="169"/>
        <v>0</v>
      </c>
      <c r="BI371" s="166">
        <f t="shared" si="169"/>
        <v>0</v>
      </c>
      <c r="BJ371" s="166"/>
      <c r="BK371" s="166"/>
      <c r="BL371" s="166"/>
      <c r="BM371" s="166"/>
      <c r="BN371" s="166"/>
      <c r="BO371" s="166"/>
      <c r="BP371" s="166"/>
      <c r="BQ371" s="166"/>
      <c r="BR371" s="166"/>
      <c r="BS371" s="166">
        <f t="shared" ref="BS371:BX371" si="170">SUM(BS341:BS370)</f>
        <v>0</v>
      </c>
      <c r="BT371" s="166">
        <f t="shared" si="170"/>
        <v>0</v>
      </c>
      <c r="BU371" s="166">
        <f t="shared" si="170"/>
        <v>0</v>
      </c>
      <c r="BV371" s="166">
        <f t="shared" si="170"/>
        <v>0</v>
      </c>
      <c r="BW371" s="166">
        <f t="shared" si="170"/>
        <v>0</v>
      </c>
      <c r="BX371" s="166">
        <f t="shared" si="170"/>
        <v>0</v>
      </c>
    </row>
    <row r="372" spans="1:76" ht="14.25" customHeight="1" x14ac:dyDescent="0.25">
      <c r="A372" s="1"/>
      <c r="B372" s="2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4"/>
      <c r="AO372" s="3"/>
      <c r="AP372" s="3"/>
      <c r="AQ372" s="3"/>
      <c r="AR372" s="3"/>
      <c r="AS372" s="3"/>
      <c r="AT372" s="3"/>
      <c r="AU372" s="1"/>
      <c r="AV372" s="1"/>
      <c r="AW372" s="1"/>
      <c r="AX372" s="1"/>
      <c r="AY372" s="1"/>
      <c r="AZ372" s="1"/>
      <c r="BA372" s="1"/>
      <c r="BB372" s="3"/>
      <c r="BC372" s="3"/>
      <c r="BD372" s="3"/>
      <c r="BE372" s="132"/>
      <c r="BF372" s="4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</row>
    <row r="373" spans="1:76" ht="14.25" customHeight="1" thickBot="1" x14ac:dyDescent="0.3">
      <c r="A373" s="1189"/>
      <c r="B373" s="2"/>
      <c r="C373" s="176"/>
      <c r="D373" s="176"/>
      <c r="E373" s="176"/>
      <c r="F373" s="176"/>
      <c r="G373" s="305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76"/>
      <c r="AH373" s="176"/>
      <c r="AI373" s="176"/>
      <c r="AJ373" s="176"/>
      <c r="AK373" s="176"/>
      <c r="AL373" s="176"/>
      <c r="AM373" s="176"/>
      <c r="AN373" s="305"/>
      <c r="AO373" s="176"/>
      <c r="AP373" s="176"/>
      <c r="AQ373" s="176"/>
      <c r="AR373" s="176"/>
      <c r="AS373" s="176"/>
      <c r="AT373" s="176"/>
      <c r="AU373" s="1"/>
      <c r="AV373" s="1"/>
      <c r="AW373" s="1"/>
      <c r="AX373" s="1"/>
      <c r="AY373" s="1"/>
      <c r="AZ373" s="1"/>
      <c r="BA373" s="1"/>
      <c r="BB373" s="3"/>
      <c r="BC373" s="3"/>
      <c r="BD373" s="3"/>
      <c r="BE373" s="132"/>
      <c r="BF373" s="305"/>
      <c r="BG373" s="176"/>
      <c r="BH373" s="176"/>
      <c r="BI373" s="176"/>
      <c r="BJ373" s="176"/>
      <c r="BK373" s="176"/>
      <c r="BL373" s="176"/>
      <c r="BM373" s="176"/>
      <c r="BN373" s="176"/>
      <c r="BO373" s="176"/>
      <c r="BP373" s="176"/>
      <c r="BQ373" s="176"/>
      <c r="BR373" s="176"/>
      <c r="BS373" s="176"/>
      <c r="BT373" s="176"/>
      <c r="BU373" s="176"/>
      <c r="BV373" s="176"/>
      <c r="BW373" s="176"/>
      <c r="BX373" s="176"/>
    </row>
    <row r="374" spans="1:76" ht="14.25" customHeight="1" thickBot="1" x14ac:dyDescent="0.3">
      <c r="A374" s="132"/>
      <c r="B374" s="512">
        <v>46357</v>
      </c>
      <c r="C374" s="133"/>
      <c r="D374" s="136"/>
      <c r="E374" s="135"/>
      <c r="F374" s="135"/>
      <c r="G374" s="147">
        <f t="shared" ref="G374:G404" si="171">+C374+D374+E374+F374</f>
        <v>0</v>
      </c>
      <c r="H374" s="144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03">
        <f t="shared" ref="U374:U404" si="172">SUM(H374:T374)</f>
        <v>0</v>
      </c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03">
        <f t="shared" ref="AJ374:AJ404" si="173">SUM(V374:AI374)</f>
        <v>0</v>
      </c>
      <c r="AK374" s="136"/>
      <c r="AL374" s="136"/>
      <c r="AM374" s="136"/>
      <c r="AN374" s="105">
        <f t="shared" ref="AN374:AN404" si="174">SUM(AK374:AM374)</f>
        <v>0</v>
      </c>
      <c r="AO374" s="143"/>
      <c r="AP374" s="143"/>
      <c r="AQ374" s="143"/>
      <c r="AR374" s="143"/>
      <c r="AS374" s="146"/>
      <c r="AT374" s="224">
        <f t="shared" ref="AT374:AT404" si="175">+G374-U374-AJ374-AN374-AO374-AQ374-AR374-AS374</f>
        <v>0</v>
      </c>
      <c r="AU374" s="427"/>
      <c r="AV374" s="427"/>
      <c r="AW374" s="427"/>
      <c r="AX374" s="427"/>
      <c r="AY374" s="427"/>
      <c r="AZ374" s="428"/>
      <c r="BA374" s="427"/>
      <c r="BB374" s="110"/>
      <c r="BC374" s="110"/>
      <c r="BD374" s="110"/>
      <c r="BE374" s="269"/>
      <c r="BF374" s="222">
        <f t="shared" ref="BF374:BF404" si="176">SUM(AU374:BE374)-BD374</f>
        <v>0</v>
      </c>
      <c r="BG374" s="140">
        <f t="shared" ref="BG374:BG404" si="177">+AT374-BF374</f>
        <v>0</v>
      </c>
      <c r="BH374" s="132"/>
      <c r="BI374" s="140">
        <f t="shared" ref="BI374:BI404" si="178">SUM(BJ374:BV374)</f>
        <v>0</v>
      </c>
      <c r="BJ374" s="141"/>
      <c r="BK374" s="141"/>
      <c r="BL374" s="141"/>
      <c r="BM374" s="141"/>
      <c r="BN374" s="141"/>
      <c r="BO374" s="141"/>
      <c r="BP374" s="141"/>
      <c r="BQ374" s="141"/>
      <c r="BR374" s="141"/>
      <c r="BS374" s="141"/>
      <c r="BT374" s="141"/>
      <c r="BU374" s="141"/>
      <c r="BV374" s="141"/>
      <c r="BW374" s="130">
        <f t="shared" ref="BW374:BW404" si="179">+BG374-BI374</f>
        <v>0</v>
      </c>
      <c r="BX374" s="132"/>
    </row>
    <row r="375" spans="1:76" ht="14.25" customHeight="1" thickBot="1" x14ac:dyDescent="0.3">
      <c r="A375" s="132"/>
      <c r="B375" s="512">
        <v>46358</v>
      </c>
      <c r="C375" s="133"/>
      <c r="D375" s="136"/>
      <c r="E375" s="135"/>
      <c r="F375" s="135"/>
      <c r="G375" s="147">
        <f t="shared" si="171"/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03">
        <f t="shared" si="172"/>
        <v>0</v>
      </c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03">
        <f t="shared" si="173"/>
        <v>0</v>
      </c>
      <c r="AK375" s="136"/>
      <c r="AL375" s="136"/>
      <c r="AM375" s="136"/>
      <c r="AN375" s="105">
        <f t="shared" si="174"/>
        <v>0</v>
      </c>
      <c r="AO375" s="143"/>
      <c r="AP375" s="143"/>
      <c r="AQ375" s="143"/>
      <c r="AR375" s="143"/>
      <c r="AS375" s="146"/>
      <c r="AT375" s="224">
        <f t="shared" si="175"/>
        <v>0</v>
      </c>
      <c r="AU375" s="433"/>
      <c r="AV375" s="433"/>
      <c r="AW375" s="433"/>
      <c r="AX375" s="433"/>
      <c r="AY375" s="433"/>
      <c r="AZ375" s="428"/>
      <c r="BA375" s="433"/>
      <c r="BB375" s="127"/>
      <c r="BC375" s="127"/>
      <c r="BD375" s="127"/>
      <c r="BE375" s="274"/>
      <c r="BF375" s="222">
        <f t="shared" si="176"/>
        <v>0</v>
      </c>
      <c r="BG375" s="140">
        <f t="shared" si="177"/>
        <v>0</v>
      </c>
      <c r="BH375" s="132"/>
      <c r="BI375" s="140">
        <f t="shared" si="178"/>
        <v>0</v>
      </c>
      <c r="BJ375" s="141"/>
      <c r="BK375" s="141"/>
      <c r="BL375" s="141"/>
      <c r="BM375" s="141"/>
      <c r="BN375" s="141"/>
      <c r="BO375" s="141"/>
      <c r="BP375" s="141"/>
      <c r="BQ375" s="141"/>
      <c r="BR375" s="141"/>
      <c r="BS375" s="141"/>
      <c r="BT375" s="141"/>
      <c r="BU375" s="141"/>
      <c r="BV375" s="141"/>
      <c r="BW375" s="130">
        <f t="shared" si="179"/>
        <v>0</v>
      </c>
      <c r="BX375" s="132"/>
    </row>
    <row r="376" spans="1:76" ht="14.25" customHeight="1" thickBot="1" x14ac:dyDescent="0.3">
      <c r="A376" s="132"/>
      <c r="B376" s="512">
        <v>46359</v>
      </c>
      <c r="C376" s="133"/>
      <c r="D376" s="136"/>
      <c r="E376" s="135"/>
      <c r="F376" s="135"/>
      <c r="G376" s="147">
        <f t="shared" si="171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72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03">
        <f t="shared" si="173"/>
        <v>0</v>
      </c>
      <c r="AK376" s="136"/>
      <c r="AL376" s="136"/>
      <c r="AM376" s="136"/>
      <c r="AN376" s="105">
        <f t="shared" si="174"/>
        <v>0</v>
      </c>
      <c r="AO376" s="143"/>
      <c r="AP376" s="143"/>
      <c r="AQ376" s="143"/>
      <c r="AR376" s="143"/>
      <c r="AS376" s="146"/>
      <c r="AT376" s="224">
        <f t="shared" si="175"/>
        <v>0</v>
      </c>
      <c r="AU376" s="433"/>
      <c r="AV376" s="433"/>
      <c r="AW376" s="433"/>
      <c r="AX376" s="433"/>
      <c r="AY376" s="433"/>
      <c r="AZ376" s="428"/>
      <c r="BA376" s="433"/>
      <c r="BB376" s="127"/>
      <c r="BC376" s="127"/>
      <c r="BD376" s="127"/>
      <c r="BE376" s="274"/>
      <c r="BF376" s="222">
        <f t="shared" si="176"/>
        <v>0</v>
      </c>
      <c r="BG376" s="140">
        <f t="shared" si="177"/>
        <v>0</v>
      </c>
      <c r="BH376" s="132"/>
      <c r="BI376" s="140">
        <f t="shared" si="178"/>
        <v>0</v>
      </c>
      <c r="BJ376" s="141"/>
      <c r="BK376" s="141"/>
      <c r="BL376" s="141"/>
      <c r="BM376" s="141"/>
      <c r="BN376" s="141"/>
      <c r="BO376" s="141"/>
      <c r="BP376" s="141"/>
      <c r="BQ376" s="141"/>
      <c r="BR376" s="141"/>
      <c r="BS376" s="141"/>
      <c r="BT376" s="141"/>
      <c r="BU376" s="141"/>
      <c r="BV376" s="141"/>
      <c r="BW376" s="130">
        <f t="shared" si="179"/>
        <v>0</v>
      </c>
      <c r="BX376" s="132"/>
    </row>
    <row r="377" spans="1:76" ht="14.25" customHeight="1" thickBot="1" x14ac:dyDescent="0.3">
      <c r="A377" s="132"/>
      <c r="B377" s="512">
        <v>46360</v>
      </c>
      <c r="C377" s="133"/>
      <c r="D377" s="136"/>
      <c r="E377" s="135"/>
      <c r="F377" s="135"/>
      <c r="G377" s="147">
        <f t="shared" si="171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72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03">
        <f t="shared" si="173"/>
        <v>0</v>
      </c>
      <c r="AK377" s="136"/>
      <c r="AL377" s="136"/>
      <c r="AM377" s="136"/>
      <c r="AN377" s="105">
        <f t="shared" si="174"/>
        <v>0</v>
      </c>
      <c r="AO377" s="143"/>
      <c r="AP377" s="143"/>
      <c r="AQ377" s="143"/>
      <c r="AR377" s="143"/>
      <c r="AS377" s="146"/>
      <c r="AT377" s="224">
        <f t="shared" si="175"/>
        <v>0</v>
      </c>
      <c r="AU377" s="433"/>
      <c r="AV377" s="433"/>
      <c r="AW377" s="433"/>
      <c r="AX377" s="433"/>
      <c r="AY377" s="433"/>
      <c r="AZ377" s="428"/>
      <c r="BA377" s="433"/>
      <c r="BB377" s="127"/>
      <c r="BC377" s="127"/>
      <c r="BD377" s="127"/>
      <c r="BE377" s="274"/>
      <c r="BF377" s="222">
        <f t="shared" si="176"/>
        <v>0</v>
      </c>
      <c r="BG377" s="140">
        <f t="shared" si="177"/>
        <v>0</v>
      </c>
      <c r="BH377" s="132"/>
      <c r="BI377" s="140">
        <f t="shared" si="178"/>
        <v>0</v>
      </c>
      <c r="BJ377" s="141"/>
      <c r="BK377" s="141"/>
      <c r="BL377" s="141"/>
      <c r="BM377" s="141"/>
      <c r="BN377" s="141"/>
      <c r="BO377" s="141"/>
      <c r="BP377" s="141"/>
      <c r="BQ377" s="141"/>
      <c r="BR377" s="141"/>
      <c r="BS377" s="141"/>
      <c r="BT377" s="141"/>
      <c r="BU377" s="141"/>
      <c r="BV377" s="141"/>
      <c r="BW377" s="130">
        <f t="shared" si="179"/>
        <v>0</v>
      </c>
      <c r="BX377" s="132"/>
    </row>
    <row r="378" spans="1:76" ht="14.25" customHeight="1" thickBot="1" x14ac:dyDescent="0.3">
      <c r="A378" s="132"/>
      <c r="B378" s="512">
        <v>46361</v>
      </c>
      <c r="C378" s="133"/>
      <c r="D378" s="136"/>
      <c r="E378" s="135"/>
      <c r="F378" s="135"/>
      <c r="G378" s="147">
        <f t="shared" si="171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72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03">
        <f t="shared" si="173"/>
        <v>0</v>
      </c>
      <c r="AK378" s="136"/>
      <c r="AL378" s="136"/>
      <c r="AM378" s="136"/>
      <c r="AN378" s="105">
        <f t="shared" si="174"/>
        <v>0</v>
      </c>
      <c r="AO378" s="143"/>
      <c r="AP378" s="143"/>
      <c r="AQ378" s="143"/>
      <c r="AR378" s="143"/>
      <c r="AS378" s="146"/>
      <c r="AT378" s="224">
        <f t="shared" si="175"/>
        <v>0</v>
      </c>
      <c r="AU378" s="433"/>
      <c r="AV378" s="433"/>
      <c r="AW378" s="433"/>
      <c r="AX378" s="433"/>
      <c r="AY378" s="433"/>
      <c r="AZ378" s="428"/>
      <c r="BA378" s="433"/>
      <c r="BB378" s="127"/>
      <c r="BC378" s="127"/>
      <c r="BD378" s="127"/>
      <c r="BE378" s="274"/>
      <c r="BF378" s="222">
        <f t="shared" si="176"/>
        <v>0</v>
      </c>
      <c r="BG378" s="140">
        <f t="shared" si="177"/>
        <v>0</v>
      </c>
      <c r="BH378" s="132"/>
      <c r="BI378" s="140">
        <f t="shared" si="178"/>
        <v>0</v>
      </c>
      <c r="BJ378" s="141"/>
      <c r="BK378" s="141"/>
      <c r="BL378" s="141"/>
      <c r="BM378" s="141"/>
      <c r="BN378" s="141"/>
      <c r="BO378" s="141"/>
      <c r="BP378" s="141"/>
      <c r="BQ378" s="141"/>
      <c r="BR378" s="141"/>
      <c r="BS378" s="141"/>
      <c r="BT378" s="141"/>
      <c r="BU378" s="141"/>
      <c r="BV378" s="141"/>
      <c r="BW378" s="130">
        <f t="shared" si="179"/>
        <v>0</v>
      </c>
      <c r="BX378" s="132"/>
    </row>
    <row r="379" spans="1:76" ht="14.25" customHeight="1" thickBot="1" x14ac:dyDescent="0.3">
      <c r="A379" s="132"/>
      <c r="B379" s="512">
        <v>46362</v>
      </c>
      <c r="C379" s="133"/>
      <c r="D379" s="136"/>
      <c r="E379" s="135"/>
      <c r="F379" s="135"/>
      <c r="G379" s="147">
        <f t="shared" si="171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72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03">
        <f t="shared" si="173"/>
        <v>0</v>
      </c>
      <c r="AK379" s="136"/>
      <c r="AL379" s="136"/>
      <c r="AM379" s="136"/>
      <c r="AN379" s="105">
        <f t="shared" si="174"/>
        <v>0</v>
      </c>
      <c r="AO379" s="143"/>
      <c r="AP379" s="143"/>
      <c r="AQ379" s="143"/>
      <c r="AR379" s="143"/>
      <c r="AS379" s="146"/>
      <c r="AT379" s="224">
        <f t="shared" si="175"/>
        <v>0</v>
      </c>
      <c r="AU379" s="433"/>
      <c r="AV379" s="433"/>
      <c r="AW379" s="433"/>
      <c r="AX379" s="433"/>
      <c r="AY379" s="433"/>
      <c r="AZ379" s="428"/>
      <c r="BA379" s="433"/>
      <c r="BB379" s="127"/>
      <c r="BC379" s="127"/>
      <c r="BD379" s="127"/>
      <c r="BE379" s="274"/>
      <c r="BF379" s="222">
        <f t="shared" si="176"/>
        <v>0</v>
      </c>
      <c r="BG379" s="140">
        <f t="shared" si="177"/>
        <v>0</v>
      </c>
      <c r="BH379" s="132"/>
      <c r="BI379" s="140">
        <f t="shared" si="178"/>
        <v>0</v>
      </c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30">
        <f t="shared" si="179"/>
        <v>0</v>
      </c>
      <c r="BX379" s="132"/>
    </row>
    <row r="380" spans="1:76" ht="14.25" customHeight="1" thickBot="1" x14ac:dyDescent="0.3">
      <c r="A380" s="132"/>
      <c r="B380" s="512">
        <v>46363</v>
      </c>
      <c r="C380" s="133"/>
      <c r="D380" s="136"/>
      <c r="E380" s="135"/>
      <c r="F380" s="135"/>
      <c r="G380" s="147">
        <f t="shared" si="171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72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03">
        <f t="shared" si="173"/>
        <v>0</v>
      </c>
      <c r="AK380" s="136"/>
      <c r="AL380" s="136"/>
      <c r="AM380" s="136"/>
      <c r="AN380" s="105">
        <f t="shared" si="174"/>
        <v>0</v>
      </c>
      <c r="AO380" s="143"/>
      <c r="AP380" s="143"/>
      <c r="AQ380" s="143"/>
      <c r="AR380" s="143"/>
      <c r="AS380" s="146"/>
      <c r="AT380" s="224">
        <f t="shared" si="175"/>
        <v>0</v>
      </c>
      <c r="AU380" s="433"/>
      <c r="AV380" s="433"/>
      <c r="AW380" s="433"/>
      <c r="AX380" s="433"/>
      <c r="AY380" s="433"/>
      <c r="AZ380" s="428"/>
      <c r="BA380" s="433"/>
      <c r="BB380" s="127"/>
      <c r="BC380" s="127"/>
      <c r="BD380" s="127"/>
      <c r="BE380" s="274"/>
      <c r="BF380" s="222">
        <f t="shared" si="176"/>
        <v>0</v>
      </c>
      <c r="BG380" s="140">
        <f t="shared" si="177"/>
        <v>0</v>
      </c>
      <c r="BH380" s="132"/>
      <c r="BI380" s="140">
        <f t="shared" si="178"/>
        <v>0</v>
      </c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30">
        <f t="shared" si="179"/>
        <v>0</v>
      </c>
      <c r="BX380" s="132"/>
    </row>
    <row r="381" spans="1:76" ht="14.25" customHeight="1" thickBot="1" x14ac:dyDescent="0.3">
      <c r="A381" s="132"/>
      <c r="B381" s="512">
        <v>46364</v>
      </c>
      <c r="C381" s="133"/>
      <c r="D381" s="136"/>
      <c r="E381" s="135"/>
      <c r="F381" s="135"/>
      <c r="G381" s="147">
        <f t="shared" si="171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72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03">
        <f t="shared" si="173"/>
        <v>0</v>
      </c>
      <c r="AK381" s="136"/>
      <c r="AL381" s="136"/>
      <c r="AM381" s="136"/>
      <c r="AN381" s="105">
        <f t="shared" si="174"/>
        <v>0</v>
      </c>
      <c r="AO381" s="143"/>
      <c r="AP381" s="143"/>
      <c r="AQ381" s="143"/>
      <c r="AR381" s="143"/>
      <c r="AS381" s="146"/>
      <c r="AT381" s="224">
        <f t="shared" si="175"/>
        <v>0</v>
      </c>
      <c r="AU381" s="433"/>
      <c r="AV381" s="433"/>
      <c r="AW381" s="433"/>
      <c r="AX381" s="433"/>
      <c r="AY381" s="433"/>
      <c r="AZ381" s="428"/>
      <c r="BA381" s="433"/>
      <c r="BB381" s="127"/>
      <c r="BC381" s="127"/>
      <c r="BD381" s="127"/>
      <c r="BE381" s="274"/>
      <c r="BF381" s="222">
        <f t="shared" si="176"/>
        <v>0</v>
      </c>
      <c r="BG381" s="140">
        <f t="shared" si="177"/>
        <v>0</v>
      </c>
      <c r="BH381" s="132"/>
      <c r="BI381" s="140">
        <f t="shared" si="178"/>
        <v>0</v>
      </c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30">
        <f t="shared" si="179"/>
        <v>0</v>
      </c>
      <c r="BX381" s="132"/>
    </row>
    <row r="382" spans="1:76" ht="14.25" customHeight="1" thickBot="1" x14ac:dyDescent="0.3">
      <c r="A382" s="132"/>
      <c r="B382" s="512">
        <v>46365</v>
      </c>
      <c r="C382" s="133"/>
      <c r="D382" s="136"/>
      <c r="E382" s="135"/>
      <c r="F382" s="135"/>
      <c r="G382" s="147">
        <f t="shared" si="171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72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03">
        <f t="shared" si="173"/>
        <v>0</v>
      </c>
      <c r="AK382" s="136"/>
      <c r="AL382" s="136"/>
      <c r="AM382" s="136"/>
      <c r="AN382" s="105">
        <f t="shared" si="174"/>
        <v>0</v>
      </c>
      <c r="AO382" s="143"/>
      <c r="AP382" s="143"/>
      <c r="AQ382" s="143"/>
      <c r="AR382" s="143"/>
      <c r="AS382" s="146"/>
      <c r="AT382" s="224">
        <f t="shared" si="175"/>
        <v>0</v>
      </c>
      <c r="AU382" s="433"/>
      <c r="AV382" s="433"/>
      <c r="AW382" s="433"/>
      <c r="AX382" s="433"/>
      <c r="AY382" s="433"/>
      <c r="AZ382" s="428"/>
      <c r="BA382" s="433"/>
      <c r="BB382" s="127"/>
      <c r="BC382" s="127"/>
      <c r="BD382" s="127"/>
      <c r="BE382" s="274"/>
      <c r="BF382" s="222">
        <f t="shared" si="176"/>
        <v>0</v>
      </c>
      <c r="BG382" s="140">
        <f t="shared" si="177"/>
        <v>0</v>
      </c>
      <c r="BH382" s="132"/>
      <c r="BI382" s="140">
        <f t="shared" si="178"/>
        <v>0</v>
      </c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30">
        <f t="shared" si="179"/>
        <v>0</v>
      </c>
      <c r="BX382" s="132"/>
    </row>
    <row r="383" spans="1:76" ht="14.25" customHeight="1" thickBot="1" x14ac:dyDescent="0.3">
      <c r="A383" s="132"/>
      <c r="B383" s="512">
        <v>46366</v>
      </c>
      <c r="C383" s="133"/>
      <c r="D383" s="136"/>
      <c r="E383" s="135"/>
      <c r="F383" s="135"/>
      <c r="G383" s="147">
        <f t="shared" si="171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72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03">
        <f t="shared" si="173"/>
        <v>0</v>
      </c>
      <c r="AK383" s="136"/>
      <c r="AL383" s="136"/>
      <c r="AM383" s="136"/>
      <c r="AN383" s="105">
        <f t="shared" si="174"/>
        <v>0</v>
      </c>
      <c r="AO383" s="143"/>
      <c r="AP383" s="143"/>
      <c r="AQ383" s="143"/>
      <c r="AR383" s="143"/>
      <c r="AS383" s="146"/>
      <c r="AT383" s="224">
        <f t="shared" si="175"/>
        <v>0</v>
      </c>
      <c r="AU383" s="433"/>
      <c r="AV383" s="433"/>
      <c r="AW383" s="433"/>
      <c r="AX383" s="433"/>
      <c r="AY383" s="433"/>
      <c r="AZ383" s="428"/>
      <c r="BA383" s="433"/>
      <c r="BB383" s="127"/>
      <c r="BC383" s="127"/>
      <c r="BD383" s="127"/>
      <c r="BE383" s="274"/>
      <c r="BF383" s="222">
        <f t="shared" si="176"/>
        <v>0</v>
      </c>
      <c r="BG383" s="140">
        <f t="shared" si="177"/>
        <v>0</v>
      </c>
      <c r="BH383" s="132"/>
      <c r="BI383" s="140">
        <f t="shared" si="178"/>
        <v>0</v>
      </c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30">
        <f t="shared" si="179"/>
        <v>0</v>
      </c>
      <c r="BX383" s="132"/>
    </row>
    <row r="384" spans="1:76" ht="14.25" customHeight="1" thickBot="1" x14ac:dyDescent="0.3">
      <c r="A384" s="132"/>
      <c r="B384" s="512">
        <v>46367</v>
      </c>
      <c r="C384" s="133"/>
      <c r="D384" s="136"/>
      <c r="E384" s="135"/>
      <c r="F384" s="135"/>
      <c r="G384" s="147">
        <f t="shared" si="171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72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03">
        <f t="shared" si="173"/>
        <v>0</v>
      </c>
      <c r="AK384" s="136"/>
      <c r="AL384" s="136"/>
      <c r="AM384" s="136"/>
      <c r="AN384" s="105">
        <f t="shared" si="174"/>
        <v>0</v>
      </c>
      <c r="AO384" s="143"/>
      <c r="AP384" s="143"/>
      <c r="AQ384" s="143"/>
      <c r="AR384" s="143"/>
      <c r="AS384" s="146"/>
      <c r="AT384" s="224">
        <f t="shared" si="175"/>
        <v>0</v>
      </c>
      <c r="AU384" s="433"/>
      <c r="AV384" s="433"/>
      <c r="AW384" s="433"/>
      <c r="AX384" s="433"/>
      <c r="AY384" s="433"/>
      <c r="AZ384" s="428"/>
      <c r="BA384" s="433"/>
      <c r="BB384" s="127"/>
      <c r="BC384" s="127"/>
      <c r="BD384" s="127"/>
      <c r="BE384" s="274"/>
      <c r="BF384" s="222">
        <f t="shared" si="176"/>
        <v>0</v>
      </c>
      <c r="BG384" s="140">
        <f t="shared" si="177"/>
        <v>0</v>
      </c>
      <c r="BH384" s="132"/>
      <c r="BI384" s="140">
        <f t="shared" si="178"/>
        <v>0</v>
      </c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30">
        <f t="shared" si="179"/>
        <v>0</v>
      </c>
      <c r="BX384" s="132"/>
    </row>
    <row r="385" spans="1:76" ht="14.25" customHeight="1" thickBot="1" x14ac:dyDescent="0.3">
      <c r="A385" s="132"/>
      <c r="B385" s="512">
        <v>46368</v>
      </c>
      <c r="C385" s="133"/>
      <c r="D385" s="136"/>
      <c r="E385" s="135"/>
      <c r="F385" s="135"/>
      <c r="G385" s="147">
        <f t="shared" si="171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72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03">
        <f t="shared" si="173"/>
        <v>0</v>
      </c>
      <c r="AK385" s="136"/>
      <c r="AL385" s="136"/>
      <c r="AM385" s="136"/>
      <c r="AN385" s="105">
        <f t="shared" si="174"/>
        <v>0</v>
      </c>
      <c r="AO385" s="143"/>
      <c r="AP385" s="143"/>
      <c r="AQ385" s="143"/>
      <c r="AR385" s="143"/>
      <c r="AS385" s="146"/>
      <c r="AT385" s="224">
        <f t="shared" si="175"/>
        <v>0</v>
      </c>
      <c r="AU385" s="433"/>
      <c r="AV385" s="433"/>
      <c r="AW385" s="433"/>
      <c r="AX385" s="433"/>
      <c r="AY385" s="433"/>
      <c r="AZ385" s="428"/>
      <c r="BA385" s="433"/>
      <c r="BB385" s="127"/>
      <c r="BC385" s="127"/>
      <c r="BD385" s="127"/>
      <c r="BE385" s="274"/>
      <c r="BF385" s="222">
        <f t="shared" si="176"/>
        <v>0</v>
      </c>
      <c r="BG385" s="140">
        <f t="shared" si="177"/>
        <v>0</v>
      </c>
      <c r="BH385" s="132"/>
      <c r="BI385" s="140">
        <f t="shared" si="178"/>
        <v>0</v>
      </c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30">
        <f t="shared" si="179"/>
        <v>0</v>
      </c>
      <c r="BX385" s="132"/>
    </row>
    <row r="386" spans="1:76" ht="14.25" customHeight="1" thickBot="1" x14ac:dyDescent="0.3">
      <c r="A386" s="132"/>
      <c r="B386" s="512">
        <v>46369</v>
      </c>
      <c r="C386" s="133"/>
      <c r="D386" s="136"/>
      <c r="E386" s="135"/>
      <c r="F386" s="135"/>
      <c r="G386" s="147">
        <f t="shared" si="171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72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03">
        <f t="shared" si="173"/>
        <v>0</v>
      </c>
      <c r="AK386" s="136"/>
      <c r="AL386" s="136"/>
      <c r="AM386" s="136"/>
      <c r="AN386" s="105">
        <f t="shared" si="174"/>
        <v>0</v>
      </c>
      <c r="AO386" s="143"/>
      <c r="AP386" s="143"/>
      <c r="AQ386" s="143"/>
      <c r="AR386" s="143"/>
      <c r="AS386" s="146"/>
      <c r="AT386" s="224">
        <f t="shared" si="175"/>
        <v>0</v>
      </c>
      <c r="AU386" s="433"/>
      <c r="AV386" s="433"/>
      <c r="AW386" s="433"/>
      <c r="AX386" s="433"/>
      <c r="AY386" s="433"/>
      <c r="AZ386" s="428"/>
      <c r="BA386" s="433"/>
      <c r="BB386" s="127"/>
      <c r="BC386" s="127"/>
      <c r="BD386" s="127"/>
      <c r="BE386" s="274"/>
      <c r="BF386" s="222">
        <f t="shared" si="176"/>
        <v>0</v>
      </c>
      <c r="BG386" s="140">
        <f t="shared" si="177"/>
        <v>0</v>
      </c>
      <c r="BH386" s="132"/>
      <c r="BI386" s="140">
        <f t="shared" si="178"/>
        <v>0</v>
      </c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30">
        <f t="shared" si="179"/>
        <v>0</v>
      </c>
      <c r="BX386" s="132"/>
    </row>
    <row r="387" spans="1:76" ht="14.25" customHeight="1" thickBot="1" x14ac:dyDescent="0.3">
      <c r="A387" s="132"/>
      <c r="B387" s="512">
        <v>46370</v>
      </c>
      <c r="C387" s="133"/>
      <c r="D387" s="136"/>
      <c r="E387" s="135"/>
      <c r="F387" s="135"/>
      <c r="G387" s="147">
        <f t="shared" si="171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72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03">
        <f t="shared" si="173"/>
        <v>0</v>
      </c>
      <c r="AK387" s="136"/>
      <c r="AL387" s="136"/>
      <c r="AM387" s="136"/>
      <c r="AN387" s="105">
        <f t="shared" si="174"/>
        <v>0</v>
      </c>
      <c r="AO387" s="143"/>
      <c r="AP387" s="143"/>
      <c r="AQ387" s="143"/>
      <c r="AR387" s="143"/>
      <c r="AS387" s="146"/>
      <c r="AT387" s="224">
        <f t="shared" si="175"/>
        <v>0</v>
      </c>
      <c r="AU387" s="433"/>
      <c r="AV387" s="433"/>
      <c r="AW387" s="433"/>
      <c r="AX387" s="433"/>
      <c r="AY387" s="433"/>
      <c r="AZ387" s="428"/>
      <c r="BA387" s="433"/>
      <c r="BB387" s="127"/>
      <c r="BC387" s="127"/>
      <c r="BD387" s="127"/>
      <c r="BE387" s="274"/>
      <c r="BF387" s="222">
        <f t="shared" si="176"/>
        <v>0</v>
      </c>
      <c r="BG387" s="140">
        <f t="shared" si="177"/>
        <v>0</v>
      </c>
      <c r="BH387" s="132"/>
      <c r="BI387" s="140">
        <f t="shared" si="178"/>
        <v>0</v>
      </c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30">
        <f t="shared" si="179"/>
        <v>0</v>
      </c>
      <c r="BX387" s="132"/>
    </row>
    <row r="388" spans="1:76" ht="14.25" customHeight="1" thickBot="1" x14ac:dyDescent="0.3">
      <c r="A388" s="132"/>
      <c r="B388" s="512">
        <v>46371</v>
      </c>
      <c r="C388" s="133"/>
      <c r="D388" s="136"/>
      <c r="E388" s="135"/>
      <c r="F388" s="135"/>
      <c r="G388" s="147">
        <f t="shared" si="171"/>
        <v>0</v>
      </c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72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03">
        <f t="shared" si="173"/>
        <v>0</v>
      </c>
      <c r="AK388" s="136"/>
      <c r="AL388" s="136"/>
      <c r="AM388" s="136"/>
      <c r="AN388" s="105">
        <f t="shared" si="174"/>
        <v>0</v>
      </c>
      <c r="AO388" s="143"/>
      <c r="AP388" s="143"/>
      <c r="AQ388" s="143"/>
      <c r="AR388" s="143"/>
      <c r="AS388" s="146"/>
      <c r="AT388" s="224">
        <f t="shared" si="175"/>
        <v>0</v>
      </c>
      <c r="AU388" s="433"/>
      <c r="AV388" s="433"/>
      <c r="AW388" s="433"/>
      <c r="AX388" s="433"/>
      <c r="AY388" s="433"/>
      <c r="AZ388" s="428"/>
      <c r="BA388" s="433"/>
      <c r="BB388" s="127"/>
      <c r="BC388" s="127"/>
      <c r="BD388" s="127"/>
      <c r="BE388" s="274"/>
      <c r="BF388" s="222">
        <f t="shared" si="176"/>
        <v>0</v>
      </c>
      <c r="BG388" s="140">
        <f t="shared" si="177"/>
        <v>0</v>
      </c>
      <c r="BH388" s="132"/>
      <c r="BI388" s="140">
        <f t="shared" si="178"/>
        <v>0</v>
      </c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30">
        <f t="shared" si="179"/>
        <v>0</v>
      </c>
      <c r="BX388" s="132"/>
    </row>
    <row r="389" spans="1:76" ht="14.25" customHeight="1" thickBot="1" x14ac:dyDescent="0.3">
      <c r="A389" s="132"/>
      <c r="B389" s="512">
        <v>46372</v>
      </c>
      <c r="C389" s="133"/>
      <c r="D389" s="136"/>
      <c r="E389" s="135"/>
      <c r="F389" s="135"/>
      <c r="G389" s="147">
        <f t="shared" si="171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72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03">
        <f t="shared" si="173"/>
        <v>0</v>
      </c>
      <c r="AK389" s="136"/>
      <c r="AL389" s="136"/>
      <c r="AM389" s="136"/>
      <c r="AN389" s="105">
        <f t="shared" si="174"/>
        <v>0</v>
      </c>
      <c r="AO389" s="143"/>
      <c r="AP389" s="143"/>
      <c r="AQ389" s="143"/>
      <c r="AR389" s="143"/>
      <c r="AS389" s="146"/>
      <c r="AT389" s="224">
        <f t="shared" si="175"/>
        <v>0</v>
      </c>
      <c r="AU389" s="433"/>
      <c r="AV389" s="433"/>
      <c r="AW389" s="433"/>
      <c r="AX389" s="433"/>
      <c r="AY389" s="433"/>
      <c r="AZ389" s="428"/>
      <c r="BA389" s="433"/>
      <c r="BB389" s="127"/>
      <c r="BC389" s="127"/>
      <c r="BD389" s="127"/>
      <c r="BE389" s="274"/>
      <c r="BF389" s="222">
        <f t="shared" si="176"/>
        <v>0</v>
      </c>
      <c r="BG389" s="140">
        <f t="shared" si="177"/>
        <v>0</v>
      </c>
      <c r="BH389" s="132"/>
      <c r="BI389" s="140">
        <f t="shared" si="178"/>
        <v>0</v>
      </c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30">
        <f t="shared" si="179"/>
        <v>0</v>
      </c>
      <c r="BX389" s="132"/>
    </row>
    <row r="390" spans="1:76" ht="14.25" customHeight="1" thickBot="1" x14ac:dyDescent="0.3">
      <c r="A390" s="132"/>
      <c r="B390" s="512">
        <v>46373</v>
      </c>
      <c r="C390" s="133"/>
      <c r="D390" s="136"/>
      <c r="E390" s="135"/>
      <c r="F390" s="135"/>
      <c r="G390" s="147">
        <f t="shared" si="171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72"/>
        <v>0</v>
      </c>
      <c r="V390" s="143"/>
      <c r="W390" s="143"/>
      <c r="X390" s="143"/>
      <c r="Y390" s="672"/>
      <c r="Z390" s="672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03">
        <f t="shared" si="173"/>
        <v>0</v>
      </c>
      <c r="AK390" s="136"/>
      <c r="AL390" s="136"/>
      <c r="AM390" s="136"/>
      <c r="AN390" s="105">
        <f t="shared" si="174"/>
        <v>0</v>
      </c>
      <c r="AO390" s="143"/>
      <c r="AP390" s="143"/>
      <c r="AQ390" s="143"/>
      <c r="AR390" s="143"/>
      <c r="AS390" s="146"/>
      <c r="AT390" s="224">
        <f t="shared" si="175"/>
        <v>0</v>
      </c>
      <c r="AU390" s="433"/>
      <c r="AV390" s="433"/>
      <c r="AW390" s="433"/>
      <c r="AX390" s="433"/>
      <c r="AY390" s="433"/>
      <c r="AZ390" s="428"/>
      <c r="BA390" s="433"/>
      <c r="BB390" s="127"/>
      <c r="BC390" s="127"/>
      <c r="BD390" s="127"/>
      <c r="BE390" s="274"/>
      <c r="BF390" s="222">
        <f t="shared" si="176"/>
        <v>0</v>
      </c>
      <c r="BG390" s="140">
        <f t="shared" si="177"/>
        <v>0</v>
      </c>
      <c r="BH390" s="132"/>
      <c r="BI390" s="140">
        <f t="shared" si="178"/>
        <v>0</v>
      </c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30">
        <f t="shared" si="179"/>
        <v>0</v>
      </c>
      <c r="BX390" s="132"/>
    </row>
    <row r="391" spans="1:76" ht="14.25" customHeight="1" thickBot="1" x14ac:dyDescent="0.3">
      <c r="A391" s="132"/>
      <c r="B391" s="512">
        <v>46374</v>
      </c>
      <c r="C391" s="133"/>
      <c r="D391" s="136"/>
      <c r="E391" s="135"/>
      <c r="F391" s="135"/>
      <c r="G391" s="147">
        <f t="shared" si="171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72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03">
        <f t="shared" si="173"/>
        <v>0</v>
      </c>
      <c r="AK391" s="136"/>
      <c r="AL391" s="136"/>
      <c r="AM391" s="136"/>
      <c r="AN391" s="105">
        <f t="shared" si="174"/>
        <v>0</v>
      </c>
      <c r="AO391" s="143"/>
      <c r="AP391" s="143"/>
      <c r="AQ391" s="143"/>
      <c r="AR391" s="143"/>
      <c r="AS391" s="146"/>
      <c r="AT391" s="224">
        <f t="shared" si="175"/>
        <v>0</v>
      </c>
      <c r="AU391" s="433"/>
      <c r="AV391" s="433"/>
      <c r="AW391" s="433"/>
      <c r="AX391" s="433"/>
      <c r="AY391" s="433"/>
      <c r="AZ391" s="428"/>
      <c r="BA391" s="433"/>
      <c r="BB391" s="127"/>
      <c r="BC391" s="127"/>
      <c r="BD391" s="127"/>
      <c r="BE391" s="274"/>
      <c r="BF391" s="222">
        <f t="shared" si="176"/>
        <v>0</v>
      </c>
      <c r="BG391" s="140">
        <f t="shared" si="177"/>
        <v>0</v>
      </c>
      <c r="BH391" s="132"/>
      <c r="BI391" s="140">
        <f t="shared" si="178"/>
        <v>0</v>
      </c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30">
        <f t="shared" si="179"/>
        <v>0</v>
      </c>
      <c r="BX391" s="132"/>
    </row>
    <row r="392" spans="1:76" ht="14.25" customHeight="1" thickBot="1" x14ac:dyDescent="0.3">
      <c r="A392" s="132"/>
      <c r="B392" s="512">
        <v>46375</v>
      </c>
      <c r="C392" s="133"/>
      <c r="D392" s="136"/>
      <c r="E392" s="135"/>
      <c r="F392" s="135"/>
      <c r="G392" s="147">
        <f t="shared" si="171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72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03">
        <f t="shared" si="173"/>
        <v>0</v>
      </c>
      <c r="AK392" s="136"/>
      <c r="AL392" s="136"/>
      <c r="AM392" s="136"/>
      <c r="AN392" s="105">
        <f t="shared" si="174"/>
        <v>0</v>
      </c>
      <c r="AO392" s="143"/>
      <c r="AP392" s="143"/>
      <c r="AQ392" s="143"/>
      <c r="AR392" s="143"/>
      <c r="AS392" s="146"/>
      <c r="AT392" s="224">
        <f t="shared" si="175"/>
        <v>0</v>
      </c>
      <c r="AU392" s="433"/>
      <c r="AV392" s="433"/>
      <c r="AW392" s="433"/>
      <c r="AX392" s="433"/>
      <c r="AY392" s="433"/>
      <c r="AZ392" s="428"/>
      <c r="BA392" s="433"/>
      <c r="BB392" s="127"/>
      <c r="BC392" s="127"/>
      <c r="BD392" s="127"/>
      <c r="BE392" s="274"/>
      <c r="BF392" s="222">
        <f t="shared" si="176"/>
        <v>0</v>
      </c>
      <c r="BG392" s="140">
        <f t="shared" si="177"/>
        <v>0</v>
      </c>
      <c r="BH392" s="132"/>
      <c r="BI392" s="140">
        <f t="shared" si="178"/>
        <v>0</v>
      </c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30">
        <f t="shared" si="179"/>
        <v>0</v>
      </c>
      <c r="BX392" s="132"/>
    </row>
    <row r="393" spans="1:76" ht="14.25" customHeight="1" thickBot="1" x14ac:dyDescent="0.3">
      <c r="A393" s="132"/>
      <c r="B393" s="512">
        <v>46376</v>
      </c>
      <c r="C393" s="133"/>
      <c r="D393" s="136"/>
      <c r="E393" s="135"/>
      <c r="F393" s="135"/>
      <c r="G393" s="147">
        <f t="shared" si="171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72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03">
        <f t="shared" si="173"/>
        <v>0</v>
      </c>
      <c r="AK393" s="136"/>
      <c r="AL393" s="136"/>
      <c r="AM393" s="136"/>
      <c r="AN393" s="105">
        <f t="shared" si="174"/>
        <v>0</v>
      </c>
      <c r="AO393" s="143"/>
      <c r="AP393" s="143"/>
      <c r="AQ393" s="143"/>
      <c r="AR393" s="143"/>
      <c r="AS393" s="146"/>
      <c r="AT393" s="224">
        <f t="shared" si="175"/>
        <v>0</v>
      </c>
      <c r="AU393" s="433"/>
      <c r="AV393" s="433"/>
      <c r="AW393" s="433"/>
      <c r="AX393" s="433"/>
      <c r="AY393" s="433"/>
      <c r="AZ393" s="428"/>
      <c r="BA393" s="433"/>
      <c r="BB393" s="127"/>
      <c r="BC393" s="127"/>
      <c r="BD393" s="127"/>
      <c r="BE393" s="274"/>
      <c r="BF393" s="222">
        <f t="shared" si="176"/>
        <v>0</v>
      </c>
      <c r="BG393" s="140">
        <f t="shared" si="177"/>
        <v>0</v>
      </c>
      <c r="BH393" s="132"/>
      <c r="BI393" s="140">
        <f t="shared" si="178"/>
        <v>0</v>
      </c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30">
        <f t="shared" si="179"/>
        <v>0</v>
      </c>
      <c r="BX393" s="132"/>
    </row>
    <row r="394" spans="1:76" ht="14.25" customHeight="1" thickBot="1" x14ac:dyDescent="0.3">
      <c r="A394" s="132"/>
      <c r="B394" s="512">
        <v>46377</v>
      </c>
      <c r="C394" s="133"/>
      <c r="D394" s="136"/>
      <c r="E394" s="135"/>
      <c r="F394" s="135"/>
      <c r="G394" s="147">
        <f t="shared" si="171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72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03">
        <f t="shared" si="173"/>
        <v>0</v>
      </c>
      <c r="AK394" s="136"/>
      <c r="AL394" s="136"/>
      <c r="AM394" s="136"/>
      <c r="AN394" s="105">
        <f t="shared" si="174"/>
        <v>0</v>
      </c>
      <c r="AO394" s="143"/>
      <c r="AP394" s="143"/>
      <c r="AQ394" s="143"/>
      <c r="AR394" s="143"/>
      <c r="AS394" s="146"/>
      <c r="AT394" s="224">
        <f t="shared" si="175"/>
        <v>0</v>
      </c>
      <c r="AU394" s="433"/>
      <c r="AV394" s="433"/>
      <c r="AW394" s="433"/>
      <c r="AX394" s="433"/>
      <c r="AY394" s="433"/>
      <c r="AZ394" s="428"/>
      <c r="BA394" s="433"/>
      <c r="BB394" s="127"/>
      <c r="BC394" s="127"/>
      <c r="BD394" s="127"/>
      <c r="BE394" s="274"/>
      <c r="BF394" s="222">
        <f t="shared" si="176"/>
        <v>0</v>
      </c>
      <c r="BG394" s="140">
        <f t="shared" si="177"/>
        <v>0</v>
      </c>
      <c r="BH394" s="132"/>
      <c r="BI394" s="140">
        <f t="shared" si="178"/>
        <v>0</v>
      </c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30">
        <f t="shared" si="179"/>
        <v>0</v>
      </c>
      <c r="BX394" s="132"/>
    </row>
    <row r="395" spans="1:76" ht="14.25" customHeight="1" thickBot="1" x14ac:dyDescent="0.3">
      <c r="A395" s="132"/>
      <c r="B395" s="512">
        <v>46378</v>
      </c>
      <c r="C395" s="133"/>
      <c r="D395" s="136"/>
      <c r="E395" s="135"/>
      <c r="F395" s="135"/>
      <c r="G395" s="147">
        <f t="shared" si="171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72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03">
        <f t="shared" si="173"/>
        <v>0</v>
      </c>
      <c r="AK395" s="136"/>
      <c r="AL395" s="136"/>
      <c r="AM395" s="136"/>
      <c r="AN395" s="105">
        <f t="shared" si="174"/>
        <v>0</v>
      </c>
      <c r="AO395" s="143"/>
      <c r="AP395" s="143"/>
      <c r="AQ395" s="143"/>
      <c r="AR395" s="143"/>
      <c r="AS395" s="146"/>
      <c r="AT395" s="224">
        <f t="shared" si="175"/>
        <v>0</v>
      </c>
      <c r="AU395" s="433"/>
      <c r="AV395" s="433"/>
      <c r="AW395" s="433"/>
      <c r="AX395" s="433"/>
      <c r="AY395" s="433"/>
      <c r="AZ395" s="428"/>
      <c r="BA395" s="433"/>
      <c r="BB395" s="127"/>
      <c r="BC395" s="127"/>
      <c r="BD395" s="127"/>
      <c r="BE395" s="274"/>
      <c r="BF395" s="222">
        <f t="shared" si="176"/>
        <v>0</v>
      </c>
      <c r="BG395" s="140">
        <f t="shared" si="177"/>
        <v>0</v>
      </c>
      <c r="BH395" s="132"/>
      <c r="BI395" s="140">
        <f t="shared" si="178"/>
        <v>0</v>
      </c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30">
        <f t="shared" si="179"/>
        <v>0</v>
      </c>
      <c r="BX395" s="132"/>
    </row>
    <row r="396" spans="1:76" ht="14.25" customHeight="1" thickBot="1" x14ac:dyDescent="0.3">
      <c r="A396" s="132"/>
      <c r="B396" s="512">
        <v>46379</v>
      </c>
      <c r="C396" s="133"/>
      <c r="D396" s="136"/>
      <c r="E396" s="135"/>
      <c r="F396" s="135"/>
      <c r="G396" s="147">
        <f t="shared" si="171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72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03">
        <f t="shared" si="173"/>
        <v>0</v>
      </c>
      <c r="AK396" s="136"/>
      <c r="AL396" s="136"/>
      <c r="AM396" s="136"/>
      <c r="AN396" s="105">
        <f t="shared" si="174"/>
        <v>0</v>
      </c>
      <c r="AO396" s="143"/>
      <c r="AP396" s="143"/>
      <c r="AQ396" s="143"/>
      <c r="AR396" s="143"/>
      <c r="AS396" s="146"/>
      <c r="AT396" s="224">
        <f t="shared" si="175"/>
        <v>0</v>
      </c>
      <c r="AU396" s="433"/>
      <c r="AV396" s="433"/>
      <c r="AW396" s="433"/>
      <c r="AX396" s="433"/>
      <c r="AY396" s="433"/>
      <c r="AZ396" s="428"/>
      <c r="BA396" s="433"/>
      <c r="BB396" s="127"/>
      <c r="BC396" s="127"/>
      <c r="BD396" s="127"/>
      <c r="BE396" s="274"/>
      <c r="BF396" s="222">
        <f t="shared" si="176"/>
        <v>0</v>
      </c>
      <c r="BG396" s="140">
        <f t="shared" si="177"/>
        <v>0</v>
      </c>
      <c r="BH396" s="132"/>
      <c r="BI396" s="140">
        <f t="shared" si="178"/>
        <v>0</v>
      </c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30">
        <f t="shared" si="179"/>
        <v>0</v>
      </c>
      <c r="BX396" s="132"/>
    </row>
    <row r="397" spans="1:76" ht="14.25" customHeight="1" thickBot="1" x14ac:dyDescent="0.3">
      <c r="A397" s="132"/>
      <c r="B397" s="512">
        <v>46380</v>
      </c>
      <c r="C397" s="133"/>
      <c r="D397" s="136"/>
      <c r="E397" s="135"/>
      <c r="F397" s="135"/>
      <c r="G397" s="147">
        <f t="shared" si="171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72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03">
        <f t="shared" si="173"/>
        <v>0</v>
      </c>
      <c r="AK397" s="136"/>
      <c r="AL397" s="136"/>
      <c r="AM397" s="136"/>
      <c r="AN397" s="105">
        <f t="shared" si="174"/>
        <v>0</v>
      </c>
      <c r="AO397" s="143"/>
      <c r="AP397" s="143"/>
      <c r="AQ397" s="143"/>
      <c r="AR397" s="143"/>
      <c r="AS397" s="146"/>
      <c r="AT397" s="224">
        <f t="shared" si="175"/>
        <v>0</v>
      </c>
      <c r="AU397" s="433"/>
      <c r="AV397" s="433"/>
      <c r="AW397" s="433"/>
      <c r="AX397" s="433"/>
      <c r="AY397" s="433"/>
      <c r="AZ397" s="428"/>
      <c r="BA397" s="433"/>
      <c r="BB397" s="127"/>
      <c r="BC397" s="127"/>
      <c r="BD397" s="127"/>
      <c r="BE397" s="274"/>
      <c r="BF397" s="222">
        <f t="shared" si="176"/>
        <v>0</v>
      </c>
      <c r="BG397" s="140">
        <f t="shared" si="177"/>
        <v>0</v>
      </c>
      <c r="BH397" s="132"/>
      <c r="BI397" s="140">
        <f t="shared" si="178"/>
        <v>0</v>
      </c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30">
        <f t="shared" si="179"/>
        <v>0</v>
      </c>
      <c r="BX397" s="132"/>
    </row>
    <row r="398" spans="1:76" ht="14.25" customHeight="1" thickBot="1" x14ac:dyDescent="0.3">
      <c r="A398" s="132"/>
      <c r="B398" s="512">
        <v>46381</v>
      </c>
      <c r="C398" s="133"/>
      <c r="D398" s="136"/>
      <c r="E398" s="135"/>
      <c r="F398" s="135"/>
      <c r="G398" s="147">
        <f t="shared" si="171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72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03">
        <f t="shared" si="173"/>
        <v>0</v>
      </c>
      <c r="AK398" s="136"/>
      <c r="AL398" s="136"/>
      <c r="AM398" s="136"/>
      <c r="AN398" s="105">
        <f t="shared" si="174"/>
        <v>0</v>
      </c>
      <c r="AO398" s="143"/>
      <c r="AP398" s="143"/>
      <c r="AQ398" s="143"/>
      <c r="AR398" s="143"/>
      <c r="AS398" s="146"/>
      <c r="AT398" s="224">
        <f t="shared" si="175"/>
        <v>0</v>
      </c>
      <c r="AU398" s="433"/>
      <c r="AV398" s="433"/>
      <c r="AW398" s="433"/>
      <c r="AX398" s="433"/>
      <c r="AY398" s="433"/>
      <c r="AZ398" s="428"/>
      <c r="BA398" s="433"/>
      <c r="BB398" s="127"/>
      <c r="BC398" s="127"/>
      <c r="BD398" s="127"/>
      <c r="BE398" s="274"/>
      <c r="BF398" s="222">
        <f t="shared" si="176"/>
        <v>0</v>
      </c>
      <c r="BG398" s="140">
        <f t="shared" si="177"/>
        <v>0</v>
      </c>
      <c r="BH398" s="132"/>
      <c r="BI398" s="140">
        <f t="shared" si="178"/>
        <v>0</v>
      </c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30">
        <f t="shared" si="179"/>
        <v>0</v>
      </c>
      <c r="BX398" s="132"/>
    </row>
    <row r="399" spans="1:76" ht="14.25" customHeight="1" thickBot="1" x14ac:dyDescent="0.3">
      <c r="A399" s="132"/>
      <c r="B399" s="512">
        <v>46382</v>
      </c>
      <c r="C399" s="133"/>
      <c r="D399" s="136"/>
      <c r="E399" s="135"/>
      <c r="F399" s="135"/>
      <c r="G399" s="147">
        <f t="shared" si="171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72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03">
        <f t="shared" si="173"/>
        <v>0</v>
      </c>
      <c r="AK399" s="136"/>
      <c r="AL399" s="136"/>
      <c r="AM399" s="136"/>
      <c r="AN399" s="105">
        <f t="shared" si="174"/>
        <v>0</v>
      </c>
      <c r="AO399" s="143"/>
      <c r="AP399" s="143"/>
      <c r="AQ399" s="143"/>
      <c r="AR399" s="143"/>
      <c r="AS399" s="146"/>
      <c r="AT399" s="224">
        <f t="shared" si="175"/>
        <v>0</v>
      </c>
      <c r="AU399" s="433"/>
      <c r="AV399" s="433"/>
      <c r="AW399" s="433"/>
      <c r="AX399" s="433"/>
      <c r="AY399" s="433"/>
      <c r="AZ399" s="428"/>
      <c r="BA399" s="433"/>
      <c r="BB399" s="127"/>
      <c r="BC399" s="127"/>
      <c r="BD399" s="127"/>
      <c r="BE399" s="274"/>
      <c r="BF399" s="222">
        <f t="shared" si="176"/>
        <v>0</v>
      </c>
      <c r="BG399" s="140">
        <f t="shared" si="177"/>
        <v>0</v>
      </c>
      <c r="BH399" s="132"/>
      <c r="BI399" s="140">
        <f t="shared" si="178"/>
        <v>0</v>
      </c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30">
        <f t="shared" si="179"/>
        <v>0</v>
      </c>
      <c r="BX399" s="132"/>
    </row>
    <row r="400" spans="1:76" ht="14.25" customHeight="1" thickBot="1" x14ac:dyDescent="0.3">
      <c r="A400" s="132"/>
      <c r="B400" s="512">
        <v>46383</v>
      </c>
      <c r="C400" s="133"/>
      <c r="D400" s="136"/>
      <c r="E400" s="135"/>
      <c r="F400" s="135"/>
      <c r="G400" s="147">
        <f t="shared" si="171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 t="shared" si="172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03">
        <f t="shared" si="173"/>
        <v>0</v>
      </c>
      <c r="AK400" s="136"/>
      <c r="AL400" s="136"/>
      <c r="AM400" s="136"/>
      <c r="AN400" s="105">
        <f t="shared" si="174"/>
        <v>0</v>
      </c>
      <c r="AO400" s="143"/>
      <c r="AP400" s="143"/>
      <c r="AQ400" s="143"/>
      <c r="AR400" s="143"/>
      <c r="AS400" s="146"/>
      <c r="AT400" s="224">
        <f t="shared" si="175"/>
        <v>0</v>
      </c>
      <c r="AU400" s="433"/>
      <c r="AV400" s="433"/>
      <c r="AW400" s="433"/>
      <c r="AX400" s="433"/>
      <c r="AY400" s="433"/>
      <c r="AZ400" s="428"/>
      <c r="BA400" s="433"/>
      <c r="BB400" s="127"/>
      <c r="BC400" s="127"/>
      <c r="BD400" s="127"/>
      <c r="BE400" s="274"/>
      <c r="BF400" s="222">
        <f t="shared" si="176"/>
        <v>0</v>
      </c>
      <c r="BG400" s="140">
        <f t="shared" si="177"/>
        <v>0</v>
      </c>
      <c r="BH400" s="132"/>
      <c r="BI400" s="140">
        <f t="shared" si="178"/>
        <v>0</v>
      </c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30">
        <f t="shared" si="179"/>
        <v>0</v>
      </c>
      <c r="BX400" s="132"/>
    </row>
    <row r="401" spans="1:76" ht="14.25" customHeight="1" thickBot="1" x14ac:dyDescent="0.3">
      <c r="A401" s="132"/>
      <c r="B401" s="512">
        <v>46384</v>
      </c>
      <c r="C401" s="133"/>
      <c r="D401" s="136"/>
      <c r="E401" s="135"/>
      <c r="F401" s="135"/>
      <c r="G401" s="147">
        <f t="shared" si="171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t="shared" si="172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03">
        <f t="shared" si="173"/>
        <v>0</v>
      </c>
      <c r="AK401" s="136"/>
      <c r="AL401" s="136"/>
      <c r="AM401" s="136"/>
      <c r="AN401" s="105">
        <f t="shared" si="174"/>
        <v>0</v>
      </c>
      <c r="AO401" s="143"/>
      <c r="AP401" s="143"/>
      <c r="AQ401" s="143"/>
      <c r="AR401" s="143"/>
      <c r="AS401" s="146"/>
      <c r="AT401" s="224">
        <f t="shared" si="175"/>
        <v>0</v>
      </c>
      <c r="AU401" s="433"/>
      <c r="AV401" s="433"/>
      <c r="AW401" s="433"/>
      <c r="AX401" s="433"/>
      <c r="AY401" s="433"/>
      <c r="AZ401" s="428"/>
      <c r="BA401" s="433"/>
      <c r="BB401" s="127"/>
      <c r="BC401" s="127"/>
      <c r="BD401" s="127"/>
      <c r="BE401" s="274"/>
      <c r="BF401" s="222">
        <f t="shared" si="176"/>
        <v>0</v>
      </c>
      <c r="BG401" s="140">
        <f t="shared" si="177"/>
        <v>0</v>
      </c>
      <c r="BH401" s="132"/>
      <c r="BI401" s="140">
        <f t="shared" si="178"/>
        <v>0</v>
      </c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30">
        <f t="shared" si="179"/>
        <v>0</v>
      </c>
      <c r="BX401" s="132"/>
    </row>
    <row r="402" spans="1:76" ht="14.25" customHeight="1" thickBot="1" x14ac:dyDescent="0.3">
      <c r="A402" s="132"/>
      <c r="B402" s="512">
        <v>46385</v>
      </c>
      <c r="C402" s="133"/>
      <c r="D402" s="136"/>
      <c r="E402" s="135"/>
      <c r="F402" s="135"/>
      <c r="G402" s="147">
        <f t="shared" si="171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72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03">
        <f t="shared" si="173"/>
        <v>0</v>
      </c>
      <c r="AK402" s="136"/>
      <c r="AL402" s="136"/>
      <c r="AM402" s="136"/>
      <c r="AN402" s="105">
        <f t="shared" si="174"/>
        <v>0</v>
      </c>
      <c r="AO402" s="143"/>
      <c r="AP402" s="143"/>
      <c r="AQ402" s="143"/>
      <c r="AR402" s="143"/>
      <c r="AS402" s="146"/>
      <c r="AT402" s="224">
        <f t="shared" si="175"/>
        <v>0</v>
      </c>
      <c r="AU402" s="433"/>
      <c r="AV402" s="433"/>
      <c r="AW402" s="433"/>
      <c r="AX402" s="433"/>
      <c r="AY402" s="433"/>
      <c r="AZ402" s="428"/>
      <c r="BA402" s="433"/>
      <c r="BB402" s="127"/>
      <c r="BC402" s="127"/>
      <c r="BD402" s="127"/>
      <c r="BE402" s="274"/>
      <c r="BF402" s="222">
        <f t="shared" si="176"/>
        <v>0</v>
      </c>
      <c r="BG402" s="140">
        <f t="shared" si="177"/>
        <v>0</v>
      </c>
      <c r="BH402" s="132"/>
      <c r="BI402" s="140">
        <f t="shared" si="178"/>
        <v>0</v>
      </c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30">
        <f t="shared" si="179"/>
        <v>0</v>
      </c>
      <c r="BX402" s="132"/>
    </row>
    <row r="403" spans="1:76" ht="14.25" customHeight="1" thickBot="1" x14ac:dyDescent="0.3">
      <c r="A403" s="132"/>
      <c r="B403" s="512">
        <v>46386</v>
      </c>
      <c r="C403" s="133"/>
      <c r="D403" s="136"/>
      <c r="E403" s="135"/>
      <c r="F403" s="135"/>
      <c r="G403" s="147">
        <f t="shared" si="171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72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03">
        <f t="shared" si="173"/>
        <v>0</v>
      </c>
      <c r="AK403" s="136"/>
      <c r="AL403" s="136"/>
      <c r="AM403" s="136"/>
      <c r="AN403" s="105">
        <f t="shared" si="174"/>
        <v>0</v>
      </c>
      <c r="AO403" s="143"/>
      <c r="AP403" s="143"/>
      <c r="AQ403" s="143"/>
      <c r="AR403" s="143"/>
      <c r="AS403" s="146"/>
      <c r="AT403" s="224">
        <f t="shared" si="175"/>
        <v>0</v>
      </c>
      <c r="AU403" s="433"/>
      <c r="AV403" s="433"/>
      <c r="AW403" s="433"/>
      <c r="AX403" s="433"/>
      <c r="AY403" s="433"/>
      <c r="AZ403" s="428"/>
      <c r="BA403" s="433"/>
      <c r="BB403" s="127"/>
      <c r="BC403" s="127"/>
      <c r="BD403" s="127"/>
      <c r="BE403" s="274"/>
      <c r="BF403" s="222">
        <f t="shared" si="176"/>
        <v>0</v>
      </c>
      <c r="BG403" s="140">
        <f t="shared" si="177"/>
        <v>0</v>
      </c>
      <c r="BH403" s="132"/>
      <c r="BI403" s="140">
        <f t="shared" si="178"/>
        <v>0</v>
      </c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30">
        <f t="shared" si="179"/>
        <v>0</v>
      </c>
      <c r="BX403" s="132"/>
    </row>
    <row r="404" spans="1:76" ht="14.25" customHeight="1" x14ac:dyDescent="0.25">
      <c r="A404" s="132"/>
      <c r="B404" s="512">
        <v>46387</v>
      </c>
      <c r="C404" s="153"/>
      <c r="D404" s="159"/>
      <c r="E404" s="156"/>
      <c r="F404" s="156"/>
      <c r="G404" s="147">
        <f t="shared" si="171"/>
        <v>0</v>
      </c>
      <c r="H404" s="612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03">
        <f t="shared" si="172"/>
        <v>0</v>
      </c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03">
        <f t="shared" si="173"/>
        <v>0</v>
      </c>
      <c r="AK404" s="159"/>
      <c r="AL404" s="159"/>
      <c r="AM404" s="159"/>
      <c r="AN404" s="105">
        <f t="shared" si="174"/>
        <v>0</v>
      </c>
      <c r="AO404" s="157"/>
      <c r="AP404" s="157"/>
      <c r="AQ404" s="157"/>
      <c r="AR404" s="157"/>
      <c r="AS404" s="160"/>
      <c r="AT404" s="224">
        <f t="shared" si="175"/>
        <v>0</v>
      </c>
      <c r="AU404" s="435"/>
      <c r="AV404" s="435"/>
      <c r="AW404" s="435"/>
      <c r="AX404" s="435"/>
      <c r="AY404" s="435"/>
      <c r="AZ404" s="428"/>
      <c r="BA404" s="435"/>
      <c r="BB404" s="161"/>
      <c r="BC404" s="161"/>
      <c r="BD404" s="161"/>
      <c r="BE404" s="296"/>
      <c r="BF404" s="222">
        <f t="shared" si="176"/>
        <v>0</v>
      </c>
      <c r="BG404" s="162">
        <f t="shared" si="177"/>
        <v>0</v>
      </c>
      <c r="BH404" s="132"/>
      <c r="BI404" s="162">
        <f t="shared" si="178"/>
        <v>0</v>
      </c>
      <c r="BJ404" s="163"/>
      <c r="BK404" s="163"/>
      <c r="BL404" s="163"/>
      <c r="BM404" s="163"/>
      <c r="BN404" s="163"/>
      <c r="BO404" s="163"/>
      <c r="BP404" s="163"/>
      <c r="BQ404" s="163"/>
      <c r="BR404" s="163"/>
      <c r="BS404" s="141"/>
      <c r="BT404" s="141"/>
      <c r="BU404" s="141"/>
      <c r="BV404" s="163"/>
      <c r="BW404" s="164">
        <f t="shared" si="179"/>
        <v>0</v>
      </c>
      <c r="BX404" s="132"/>
    </row>
    <row r="405" spans="1:76" ht="14.25" customHeight="1" x14ac:dyDescent="0.25">
      <c r="A405" s="3"/>
      <c r="B405" s="2"/>
      <c r="C405" s="166">
        <f t="shared" ref="C405:K405" si="180">SUM(C374:C404)</f>
        <v>0</v>
      </c>
      <c r="D405" s="166">
        <f t="shared" si="180"/>
        <v>0</v>
      </c>
      <c r="E405" s="166">
        <f t="shared" si="180"/>
        <v>0</v>
      </c>
      <c r="F405" s="166">
        <f t="shared" si="180"/>
        <v>0</v>
      </c>
      <c r="G405" s="166">
        <f t="shared" si="180"/>
        <v>0</v>
      </c>
      <c r="H405" s="166">
        <f t="shared" si="180"/>
        <v>0</v>
      </c>
      <c r="I405" s="166">
        <f t="shared" si="180"/>
        <v>0</v>
      </c>
      <c r="J405" s="166">
        <f t="shared" si="180"/>
        <v>0</v>
      </c>
      <c r="K405" s="166">
        <f t="shared" si="180"/>
        <v>0</v>
      </c>
      <c r="L405" s="166"/>
      <c r="M405" s="166">
        <f t="shared" ref="M405:V405" si="181">SUM(M374:M404)</f>
        <v>0</v>
      </c>
      <c r="N405" s="166">
        <f t="shared" si="181"/>
        <v>0</v>
      </c>
      <c r="O405" s="166">
        <f t="shared" si="181"/>
        <v>0</v>
      </c>
      <c r="P405" s="166">
        <f t="shared" si="181"/>
        <v>0</v>
      </c>
      <c r="Q405" s="166">
        <f t="shared" si="181"/>
        <v>0</v>
      </c>
      <c r="R405" s="166">
        <f t="shared" si="181"/>
        <v>0</v>
      </c>
      <c r="S405" s="166">
        <f t="shared" si="181"/>
        <v>0</v>
      </c>
      <c r="T405" s="166">
        <f t="shared" si="181"/>
        <v>0</v>
      </c>
      <c r="U405" s="166">
        <f t="shared" si="181"/>
        <v>0</v>
      </c>
      <c r="V405" s="166">
        <f t="shared" si="181"/>
        <v>0</v>
      </c>
      <c r="W405" s="166"/>
      <c r="X405" s="166">
        <f>SUM(X374:X404)</f>
        <v>0</v>
      </c>
      <c r="Y405" s="166"/>
      <c r="Z405" s="166">
        <f t="shared" ref="Z405:AO405" si="182">SUM(Z374:Z404)</f>
        <v>0</v>
      </c>
      <c r="AA405" s="166">
        <f t="shared" si="182"/>
        <v>0</v>
      </c>
      <c r="AB405" s="166">
        <f t="shared" si="182"/>
        <v>0</v>
      </c>
      <c r="AC405" s="166">
        <f t="shared" si="182"/>
        <v>0</v>
      </c>
      <c r="AD405" s="166">
        <f t="shared" si="182"/>
        <v>0</v>
      </c>
      <c r="AE405" s="166">
        <f t="shared" si="182"/>
        <v>0</v>
      </c>
      <c r="AF405" s="166">
        <f t="shared" si="182"/>
        <v>0</v>
      </c>
      <c r="AG405" s="166">
        <f t="shared" si="182"/>
        <v>0</v>
      </c>
      <c r="AH405" s="166">
        <f t="shared" si="182"/>
        <v>0</v>
      </c>
      <c r="AI405" s="166">
        <f t="shared" si="182"/>
        <v>0</v>
      </c>
      <c r="AJ405" s="166">
        <f t="shared" si="182"/>
        <v>0</v>
      </c>
      <c r="AK405" s="166">
        <f t="shared" si="182"/>
        <v>0</v>
      </c>
      <c r="AL405" s="166">
        <f t="shared" si="182"/>
        <v>0</v>
      </c>
      <c r="AM405" s="166">
        <f t="shared" si="182"/>
        <v>0</v>
      </c>
      <c r="AN405" s="166">
        <f t="shared" si="182"/>
        <v>0</v>
      </c>
      <c r="AO405" s="166">
        <f t="shared" si="182"/>
        <v>0</v>
      </c>
      <c r="AP405" s="166"/>
      <c r="AQ405" s="166">
        <f t="shared" ref="AQ405:BG405" si="183">SUM(AQ374:AQ404)</f>
        <v>0</v>
      </c>
      <c r="AR405" s="166">
        <f t="shared" si="183"/>
        <v>0</v>
      </c>
      <c r="AS405" s="166">
        <f t="shared" si="183"/>
        <v>0</v>
      </c>
      <c r="AT405" s="166">
        <f t="shared" si="183"/>
        <v>0</v>
      </c>
      <c r="AU405" s="1068">
        <f t="shared" si="183"/>
        <v>0</v>
      </c>
      <c r="AV405" s="1068">
        <f t="shared" si="183"/>
        <v>0</v>
      </c>
      <c r="AW405" s="1068">
        <f t="shared" si="183"/>
        <v>0</v>
      </c>
      <c r="AX405" s="1068">
        <f t="shared" si="183"/>
        <v>0</v>
      </c>
      <c r="AY405" s="1068">
        <f t="shared" si="183"/>
        <v>0</v>
      </c>
      <c r="AZ405" s="1068">
        <f t="shared" si="183"/>
        <v>0</v>
      </c>
      <c r="BA405" s="1068">
        <f t="shared" si="183"/>
        <v>0</v>
      </c>
      <c r="BB405" s="165">
        <f t="shared" si="183"/>
        <v>0</v>
      </c>
      <c r="BC405" s="165">
        <f t="shared" si="183"/>
        <v>0</v>
      </c>
      <c r="BD405" s="165">
        <f t="shared" si="183"/>
        <v>0</v>
      </c>
      <c r="BE405" s="165">
        <f t="shared" si="183"/>
        <v>0</v>
      </c>
      <c r="BF405" s="166">
        <f t="shared" si="183"/>
        <v>0</v>
      </c>
      <c r="BG405" s="166">
        <f t="shared" si="183"/>
        <v>0</v>
      </c>
      <c r="BH405" s="235"/>
      <c r="BI405" s="166">
        <f t="shared" ref="BI405:BW405" si="184">SUM(BI374:BI404)</f>
        <v>0</v>
      </c>
      <c r="BJ405" s="166">
        <f t="shared" si="184"/>
        <v>0</v>
      </c>
      <c r="BK405" s="166">
        <f t="shared" si="184"/>
        <v>0</v>
      </c>
      <c r="BL405" s="166">
        <f t="shared" si="184"/>
        <v>0</v>
      </c>
      <c r="BM405" s="166">
        <f t="shared" si="184"/>
        <v>0</v>
      </c>
      <c r="BN405" s="166">
        <f t="shared" si="184"/>
        <v>0</v>
      </c>
      <c r="BO405" s="166">
        <f t="shared" si="184"/>
        <v>0</v>
      </c>
      <c r="BP405" s="166">
        <f t="shared" si="184"/>
        <v>0</v>
      </c>
      <c r="BQ405" s="166">
        <f t="shared" si="184"/>
        <v>0</v>
      </c>
      <c r="BR405" s="166">
        <f t="shared" si="184"/>
        <v>0</v>
      </c>
      <c r="BS405" s="166">
        <f t="shared" si="184"/>
        <v>0</v>
      </c>
      <c r="BT405" s="166">
        <f t="shared" si="184"/>
        <v>0</v>
      </c>
      <c r="BU405" s="166">
        <f t="shared" si="184"/>
        <v>0</v>
      </c>
      <c r="BV405" s="166">
        <f t="shared" si="184"/>
        <v>0</v>
      </c>
      <c r="BW405" s="166">
        <f t="shared" si="184"/>
        <v>0</v>
      </c>
      <c r="BX405" s="235"/>
    </row>
  </sheetData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5623"/>
  </sheetPr>
  <dimension ref="A1:BW404"/>
  <sheetViews>
    <sheetView showGridLines="0" zoomScale="42" zoomScaleNormal="4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S138" sqref="BS138:BT146"/>
    </sheetView>
  </sheetViews>
  <sheetFormatPr baseColWidth="10" defaultColWidth="14.42578125" defaultRowHeight="15" customHeight="1" x14ac:dyDescent="0.25"/>
  <cols>
    <col min="1" max="1" width="2.85546875" customWidth="1"/>
    <col min="2" max="2" width="16.28515625" customWidth="1"/>
    <col min="3" max="3" width="12.42578125" customWidth="1"/>
    <col min="4" max="4" width="12.140625" customWidth="1"/>
    <col min="5" max="5" width="8.140625" hidden="1" customWidth="1"/>
    <col min="6" max="6" width="13.5703125" hidden="1" customWidth="1"/>
    <col min="7" max="7" width="18.5703125" customWidth="1"/>
    <col min="8" max="8" width="22.42578125" customWidth="1"/>
    <col min="9" max="9" width="14.85546875" customWidth="1"/>
    <col min="10" max="10" width="14.28515625" customWidth="1"/>
    <col min="11" max="14" width="13.7109375" customWidth="1"/>
    <col min="15" max="19" width="13.7109375" hidden="1" customWidth="1"/>
    <col min="20" max="21" width="17.5703125" customWidth="1"/>
    <col min="22" max="22" width="18" customWidth="1"/>
    <col min="23" max="23" width="6.7109375" customWidth="1"/>
    <col min="24" max="24" width="12.42578125" customWidth="1"/>
    <col min="25" max="25" width="3.28515625" customWidth="1"/>
    <col min="26" max="31" width="12.7109375" hidden="1" customWidth="1"/>
    <col min="32" max="33" width="21.28515625" customWidth="1"/>
    <col min="34" max="34" width="20" customWidth="1"/>
    <col min="35" max="35" width="12" customWidth="1"/>
    <col min="36" max="36" width="12.85546875" customWidth="1"/>
    <col min="37" max="37" width="10.85546875" customWidth="1"/>
    <col min="38" max="38" width="11.140625" hidden="1" customWidth="1"/>
    <col min="39" max="39" width="16.42578125" customWidth="1"/>
    <col min="40" max="41" width="15.140625" customWidth="1"/>
    <col min="42" max="43" width="15.140625" hidden="1" customWidth="1"/>
    <col min="44" max="44" width="12.7109375" customWidth="1"/>
    <col min="45" max="45" width="13.140625" customWidth="1"/>
    <col min="46" max="48" width="11.85546875" customWidth="1"/>
    <col min="49" max="51" width="11.85546875" hidden="1" customWidth="1"/>
    <col min="52" max="52" width="11.85546875" customWidth="1"/>
    <col min="53" max="54" width="11.85546875" hidden="1" customWidth="1"/>
    <col min="55" max="55" width="13.42578125" hidden="1" customWidth="1"/>
    <col min="56" max="56" width="11.85546875" customWidth="1"/>
    <col min="57" max="57" width="13" customWidth="1"/>
    <col min="58" max="58" width="16.42578125" customWidth="1"/>
    <col min="59" max="59" width="4" customWidth="1"/>
    <col min="60" max="60" width="11.42578125" customWidth="1"/>
    <col min="61" max="62" width="12.7109375" customWidth="1"/>
    <col min="63" max="66" width="12.7109375" hidden="1" customWidth="1"/>
    <col min="67" max="67" width="15" hidden="1" customWidth="1"/>
    <col min="68" max="68" width="14.42578125" hidden="1"/>
    <col min="70" max="73" width="12.7109375" customWidth="1"/>
    <col min="74" max="74" width="11.42578125" customWidth="1"/>
    <col min="75" max="75" width="2.140625" customWidth="1"/>
  </cols>
  <sheetData>
    <row r="1" spans="1:75" ht="14.25" customHeight="1" x14ac:dyDescent="0.25">
      <c r="A1" s="559"/>
      <c r="B1" s="560" t="s">
        <v>1</v>
      </c>
      <c r="C1" s="559"/>
      <c r="D1" s="559"/>
      <c r="E1" s="559"/>
      <c r="F1" s="559"/>
      <c r="G1" s="561"/>
      <c r="H1" s="561"/>
      <c r="I1" s="559"/>
      <c r="J1" s="559"/>
      <c r="K1" s="559"/>
      <c r="L1" s="559"/>
      <c r="M1" s="559"/>
      <c r="N1" s="559"/>
      <c r="O1" s="559"/>
      <c r="P1" s="561"/>
      <c r="Q1" s="561"/>
      <c r="R1" s="561"/>
      <c r="S1" s="561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63"/>
      <c r="AN1" s="563"/>
      <c r="AO1" s="563"/>
      <c r="AP1" s="563"/>
      <c r="AQ1" s="563"/>
      <c r="AR1" s="563"/>
      <c r="AS1" s="563"/>
      <c r="AT1" s="559"/>
      <c r="AU1" s="559"/>
      <c r="AV1" s="559"/>
      <c r="AW1" s="559"/>
      <c r="AX1" s="563"/>
      <c r="AY1" s="563"/>
      <c r="AZ1" s="559"/>
      <c r="BA1" s="559"/>
      <c r="BB1" s="559"/>
      <c r="BC1" s="559"/>
      <c r="BD1" s="559"/>
      <c r="BE1" s="563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</row>
    <row r="2" spans="1:75" ht="15" customHeight="1" thickBot="1" x14ac:dyDescent="0.3">
      <c r="A2" s="14"/>
      <c r="B2" s="20"/>
      <c r="C2" s="689" t="s">
        <v>228</v>
      </c>
      <c r="D2" s="14"/>
      <c r="E2" s="14"/>
      <c r="F2" s="14"/>
      <c r="G2" s="15"/>
      <c r="H2" s="15"/>
      <c r="I2" s="14"/>
      <c r="J2" s="14"/>
      <c r="K2" s="15"/>
      <c r="L2" s="15"/>
      <c r="M2" s="14"/>
      <c r="N2" s="14"/>
      <c r="O2" s="14"/>
      <c r="P2" s="14"/>
      <c r="Q2" s="15"/>
      <c r="R2" s="15"/>
      <c r="S2" s="15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4"/>
      <c r="BA2" s="14"/>
      <c r="BB2" s="14"/>
      <c r="BC2" s="14"/>
      <c r="BD2" s="14"/>
      <c r="BE2" s="16"/>
      <c r="BF2" s="14"/>
      <c r="BG2" s="14"/>
      <c r="BH2" s="14" t="s">
        <v>3</v>
      </c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spans="1:75" ht="9" customHeight="1" x14ac:dyDescent="0.25">
      <c r="A3" s="33"/>
      <c r="B3" s="34" t="s">
        <v>6</v>
      </c>
      <c r="C3" s="566" t="s">
        <v>7</v>
      </c>
      <c r="D3" s="566" t="s">
        <v>7</v>
      </c>
      <c r="E3" s="567" t="s">
        <v>8</v>
      </c>
      <c r="F3" s="568" t="s">
        <v>9</v>
      </c>
      <c r="G3" s="61" t="s">
        <v>8</v>
      </c>
      <c r="H3" s="570" t="s">
        <v>10</v>
      </c>
      <c r="I3" s="571" t="s">
        <v>10</v>
      </c>
      <c r="J3" s="571" t="s">
        <v>10</v>
      </c>
      <c r="K3" s="571" t="s">
        <v>10</v>
      </c>
      <c r="L3" s="571" t="s">
        <v>10</v>
      </c>
      <c r="M3" s="571" t="s">
        <v>10</v>
      </c>
      <c r="N3" s="571" t="s">
        <v>10</v>
      </c>
      <c r="O3" s="571" t="s">
        <v>10</v>
      </c>
      <c r="P3" s="571" t="s">
        <v>10</v>
      </c>
      <c r="Q3" s="571" t="s">
        <v>10</v>
      </c>
      <c r="R3" s="571" t="s">
        <v>10</v>
      </c>
      <c r="S3" s="571" t="s">
        <v>10</v>
      </c>
      <c r="T3" s="571" t="s">
        <v>10</v>
      </c>
      <c r="U3" s="1190" t="s">
        <v>10</v>
      </c>
      <c r="V3" s="571" t="s">
        <v>11</v>
      </c>
      <c r="W3" s="571" t="s">
        <v>12</v>
      </c>
      <c r="X3" s="571" t="s">
        <v>12</v>
      </c>
      <c r="Y3" s="571" t="s">
        <v>12</v>
      </c>
      <c r="Z3" s="571" t="s">
        <v>12</v>
      </c>
      <c r="AA3" s="571" t="s">
        <v>12</v>
      </c>
      <c r="AB3" s="571" t="s">
        <v>12</v>
      </c>
      <c r="AC3" s="571" t="s">
        <v>12</v>
      </c>
      <c r="AD3" s="571" t="s">
        <v>12</v>
      </c>
      <c r="AE3" s="571" t="s">
        <v>12</v>
      </c>
      <c r="AF3" s="571" t="s">
        <v>12</v>
      </c>
      <c r="AG3" s="708" t="s">
        <v>12</v>
      </c>
      <c r="AH3" s="708" t="s">
        <v>12</v>
      </c>
      <c r="AI3" s="709" t="s">
        <v>12</v>
      </c>
      <c r="AJ3" s="572" t="s">
        <v>13</v>
      </c>
      <c r="AK3" s="573" t="s">
        <v>13</v>
      </c>
      <c r="AL3" s="573" t="s">
        <v>13</v>
      </c>
      <c r="AM3" s="605" t="s">
        <v>14</v>
      </c>
      <c r="AN3" s="574" t="s">
        <v>15</v>
      </c>
      <c r="AO3" s="574" t="s">
        <v>15</v>
      </c>
      <c r="AP3" s="575" t="s">
        <v>15</v>
      </c>
      <c r="AQ3" s="575" t="s">
        <v>15</v>
      </c>
      <c r="AR3" s="576" t="s">
        <v>16</v>
      </c>
      <c r="AS3" s="1191" t="s">
        <v>4</v>
      </c>
      <c r="AT3" s="1192" t="s">
        <v>17</v>
      </c>
      <c r="AU3" s="59" t="s">
        <v>17</v>
      </c>
      <c r="AV3" s="59" t="s">
        <v>20</v>
      </c>
      <c r="AW3" s="59" t="s">
        <v>20</v>
      </c>
      <c r="AX3" s="59" t="s">
        <v>20</v>
      </c>
      <c r="AY3" s="59" t="s">
        <v>20</v>
      </c>
      <c r="AZ3" s="980" t="s">
        <v>20</v>
      </c>
      <c r="BA3" s="715" t="s">
        <v>20</v>
      </c>
      <c r="BB3" s="715" t="s">
        <v>21</v>
      </c>
      <c r="BC3" s="59" t="s">
        <v>22</v>
      </c>
      <c r="BD3" s="59" t="s">
        <v>24</v>
      </c>
      <c r="BE3" s="51" t="s">
        <v>5</v>
      </c>
      <c r="BF3" s="58" t="s">
        <v>25</v>
      </c>
      <c r="BG3" s="33"/>
      <c r="BH3" s="58" t="s">
        <v>4</v>
      </c>
      <c r="BI3" s="59" t="s">
        <v>26</v>
      </c>
      <c r="BJ3" s="59" t="s">
        <v>89</v>
      </c>
      <c r="BK3" s="59" t="s">
        <v>90</v>
      </c>
      <c r="BL3" s="59" t="s">
        <v>91</v>
      </c>
      <c r="BM3" s="59" t="s">
        <v>92</v>
      </c>
      <c r="BN3" s="59" t="s">
        <v>93</v>
      </c>
      <c r="BO3" s="59" t="s">
        <v>94</v>
      </c>
      <c r="BP3" s="59" t="s">
        <v>95</v>
      </c>
      <c r="BQ3" s="59" t="s">
        <v>95</v>
      </c>
      <c r="BR3" s="59" t="s">
        <v>27</v>
      </c>
      <c r="BS3" s="59" t="s">
        <v>28</v>
      </c>
      <c r="BT3" s="59" t="s">
        <v>28</v>
      </c>
      <c r="BU3" s="59" t="s">
        <v>28</v>
      </c>
      <c r="BV3" s="60" t="s">
        <v>29</v>
      </c>
      <c r="BW3" s="33"/>
    </row>
    <row r="4" spans="1:75" ht="13.5" customHeight="1" thickBot="1" x14ac:dyDescent="0.3">
      <c r="A4" s="33"/>
      <c r="B4" s="885"/>
      <c r="C4" s="584" t="s">
        <v>30</v>
      </c>
      <c r="D4" s="584" t="s">
        <v>31</v>
      </c>
      <c r="E4" s="585" t="s">
        <v>32</v>
      </c>
      <c r="F4" s="586" t="s">
        <v>33</v>
      </c>
      <c r="G4" s="92" t="s">
        <v>34</v>
      </c>
      <c r="H4" s="590" t="s">
        <v>229</v>
      </c>
      <c r="I4" s="588" t="s">
        <v>103</v>
      </c>
      <c r="J4" s="588" t="s">
        <v>179</v>
      </c>
      <c r="K4" s="588" t="s">
        <v>147</v>
      </c>
      <c r="L4" s="588" t="s">
        <v>38</v>
      </c>
      <c r="M4" s="588" t="s">
        <v>190</v>
      </c>
      <c r="N4" s="734" t="s">
        <v>218</v>
      </c>
      <c r="O4" s="588" t="s">
        <v>57</v>
      </c>
      <c r="P4" s="588" t="s">
        <v>58</v>
      </c>
      <c r="Q4" s="588" t="s">
        <v>59</v>
      </c>
      <c r="R4" s="588"/>
      <c r="S4" s="588"/>
      <c r="T4" s="1193" t="s">
        <v>207</v>
      </c>
      <c r="U4" s="1193" t="s">
        <v>230</v>
      </c>
      <c r="V4" s="595" t="s">
        <v>48</v>
      </c>
      <c r="W4" s="733" t="s">
        <v>231</v>
      </c>
      <c r="X4" s="733" t="s">
        <v>232</v>
      </c>
      <c r="Y4" s="733" t="s">
        <v>233</v>
      </c>
      <c r="Z4" s="733" t="s">
        <v>54</v>
      </c>
      <c r="AA4" s="733" t="s">
        <v>55</v>
      </c>
      <c r="AB4" s="733" t="s">
        <v>56</v>
      </c>
      <c r="AC4" s="733" t="s">
        <v>57</v>
      </c>
      <c r="AD4" s="733" t="s">
        <v>58</v>
      </c>
      <c r="AE4" s="733" t="s">
        <v>59</v>
      </c>
      <c r="AF4" s="733" t="s">
        <v>234</v>
      </c>
      <c r="AG4" s="733" t="s">
        <v>235</v>
      </c>
      <c r="AH4" s="733" t="s">
        <v>207</v>
      </c>
      <c r="AI4" s="595" t="s">
        <v>30</v>
      </c>
      <c r="AJ4" s="599" t="s">
        <v>30</v>
      </c>
      <c r="AK4" s="600" t="s">
        <v>31</v>
      </c>
      <c r="AL4" s="600" t="s">
        <v>32</v>
      </c>
      <c r="AM4" s="90" t="s">
        <v>34</v>
      </c>
      <c r="AN4" s="1194" t="s">
        <v>48</v>
      </c>
      <c r="AO4" s="1194" t="s">
        <v>31</v>
      </c>
      <c r="AP4" s="1195" t="s">
        <v>31</v>
      </c>
      <c r="AQ4" s="1195" t="s">
        <v>32</v>
      </c>
      <c r="AR4" s="1196" t="s">
        <v>60</v>
      </c>
      <c r="AS4" s="1197" t="s">
        <v>61</v>
      </c>
      <c r="AT4" s="1198" t="s">
        <v>62</v>
      </c>
      <c r="AU4" s="605" t="s">
        <v>64</v>
      </c>
      <c r="AV4" s="605" t="s">
        <v>158</v>
      </c>
      <c r="AW4" s="605" t="s">
        <v>66</v>
      </c>
      <c r="AX4" s="605" t="s">
        <v>67</v>
      </c>
      <c r="AY4" s="605" t="s">
        <v>68</v>
      </c>
      <c r="AZ4" s="981" t="s">
        <v>31</v>
      </c>
      <c r="BA4" s="739" t="s">
        <v>32</v>
      </c>
      <c r="BB4" s="739" t="s">
        <v>32</v>
      </c>
      <c r="BC4" s="605"/>
      <c r="BD4" s="605" t="s">
        <v>69</v>
      </c>
      <c r="BE4" s="81" t="s">
        <v>70</v>
      </c>
      <c r="BF4" s="89" t="s">
        <v>71</v>
      </c>
      <c r="BG4" s="33"/>
      <c r="BH4" s="89" t="s">
        <v>72</v>
      </c>
      <c r="BI4" s="90"/>
      <c r="BJ4" s="90" t="s">
        <v>125</v>
      </c>
      <c r="BK4" s="90"/>
      <c r="BL4" s="90" t="s">
        <v>126</v>
      </c>
      <c r="BM4" s="90" t="s">
        <v>127</v>
      </c>
      <c r="BN4" s="90" t="s">
        <v>128</v>
      </c>
      <c r="BO4" s="90" t="s">
        <v>129</v>
      </c>
      <c r="BP4" s="90" t="s">
        <v>130</v>
      </c>
      <c r="BQ4" s="90" t="s">
        <v>131</v>
      </c>
      <c r="BR4" s="90" t="s">
        <v>73</v>
      </c>
      <c r="BS4" s="90" t="s">
        <v>74</v>
      </c>
      <c r="BT4" s="90" t="s">
        <v>75</v>
      </c>
      <c r="BU4" s="90" t="s">
        <v>52</v>
      </c>
      <c r="BV4" s="91"/>
      <c r="BW4" s="33"/>
    </row>
    <row r="5" spans="1:75" ht="14.25" customHeight="1" x14ac:dyDescent="0.25">
      <c r="A5" s="3"/>
      <c r="B5" s="444">
        <v>46023</v>
      </c>
      <c r="C5" s="890"/>
      <c r="D5" s="891"/>
      <c r="E5" s="97"/>
      <c r="F5" s="97"/>
      <c r="G5" s="147">
        <f t="shared" ref="G5:G35" si="0">+C5+D5+E5+F5</f>
        <v>0</v>
      </c>
      <c r="H5" s="1048"/>
      <c r="I5" s="186"/>
      <c r="J5" s="186"/>
      <c r="K5" s="1148"/>
      <c r="L5" s="186"/>
      <c r="M5" s="186"/>
      <c r="N5" s="1049"/>
      <c r="O5" s="186"/>
      <c r="P5" s="186"/>
      <c r="Q5" s="186"/>
      <c r="R5" s="186"/>
      <c r="S5" s="186"/>
      <c r="T5" s="894"/>
      <c r="U5" s="895"/>
      <c r="V5" s="103">
        <f t="shared" ref="V5:V9" si="1">SUM(H5:T5)</f>
        <v>0</v>
      </c>
      <c r="W5" s="186"/>
      <c r="X5" s="186"/>
      <c r="Y5" s="186"/>
      <c r="Z5" s="186"/>
      <c r="AA5" s="186"/>
      <c r="AB5" s="186"/>
      <c r="AC5" s="186"/>
      <c r="AD5" s="186"/>
      <c r="AE5" s="186"/>
      <c r="AF5" s="894"/>
      <c r="AG5" s="894"/>
      <c r="AH5" s="186"/>
      <c r="AI5" s="103">
        <f t="shared" ref="AI5:AI35" si="2">SUM(W5:AH5)</f>
        <v>0</v>
      </c>
      <c r="AJ5" s="983"/>
      <c r="AK5" s="897"/>
      <c r="AL5" s="104"/>
      <c r="AM5" s="975">
        <f t="shared" ref="AM5:AM35" si="3">SUM(AJ5:AL5)</f>
        <v>0</v>
      </c>
      <c r="AN5" s="1199"/>
      <c r="AO5" s="1200"/>
      <c r="AP5" s="186"/>
      <c r="AQ5" s="186"/>
      <c r="AR5" s="186"/>
      <c r="AS5" s="1201">
        <f t="shared" ref="AS5:AS35" si="4">+G5-V5-AI5-AM5-AN5-AP5-AQ5-AR5</f>
        <v>0</v>
      </c>
      <c r="AT5" s="1759"/>
      <c r="AU5" s="1537"/>
      <c r="AV5" s="1537"/>
      <c r="AW5" s="1548"/>
      <c r="AX5" s="1548"/>
      <c r="AY5" s="1548"/>
      <c r="AZ5" s="1759"/>
      <c r="BA5" s="1548"/>
      <c r="BB5" s="1548"/>
      <c r="BC5" s="1548"/>
      <c r="BD5" s="1537"/>
      <c r="BE5" s="222">
        <f t="shared" ref="BE5:BE35" si="5">SUM(AT5:BD5)-BC5</f>
        <v>0</v>
      </c>
      <c r="BF5" s="114">
        <f t="shared" ref="BF5:BF35" si="6">+AS5-BE5</f>
        <v>0</v>
      </c>
      <c r="BG5" s="3"/>
      <c r="BH5" s="114">
        <f t="shared" ref="BH5:BH35" si="7">SUM(BI5:BU5)</f>
        <v>0</v>
      </c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898"/>
      <c r="BT5" s="899"/>
      <c r="BU5" s="115"/>
      <c r="BV5" s="116">
        <f t="shared" ref="BV5:BV35" si="8">+BF5-BH5</f>
        <v>0</v>
      </c>
      <c r="BW5" s="3"/>
    </row>
    <row r="6" spans="1:75" ht="14.25" customHeight="1" x14ac:dyDescent="0.25">
      <c r="A6" s="3"/>
      <c r="B6" s="444">
        <v>46024</v>
      </c>
      <c r="C6" s="906"/>
      <c r="D6" s="901"/>
      <c r="E6" s="120"/>
      <c r="F6" s="120"/>
      <c r="G6" s="147">
        <f t="shared" si="0"/>
        <v>0</v>
      </c>
      <c r="H6" s="1149"/>
      <c r="I6" s="143"/>
      <c r="J6" s="143"/>
      <c r="K6" s="905"/>
      <c r="L6" s="143"/>
      <c r="M6" s="143"/>
      <c r="N6" s="904"/>
      <c r="O6" s="143"/>
      <c r="P6" s="143"/>
      <c r="Q6" s="143"/>
      <c r="R6" s="143"/>
      <c r="S6" s="143"/>
      <c r="T6" s="905"/>
      <c r="U6" s="895"/>
      <c r="V6" s="103">
        <f t="shared" si="1"/>
        <v>0</v>
      </c>
      <c r="W6" s="143"/>
      <c r="X6" s="143"/>
      <c r="Y6" s="143"/>
      <c r="Z6" s="143"/>
      <c r="AA6" s="143"/>
      <c r="AB6" s="143"/>
      <c r="AC6" s="143"/>
      <c r="AD6" s="143"/>
      <c r="AE6" s="143"/>
      <c r="AF6" s="905"/>
      <c r="AG6" s="905"/>
      <c r="AH6" s="143"/>
      <c r="AI6" s="103">
        <f t="shared" si="2"/>
        <v>0</v>
      </c>
      <c r="AJ6" s="906"/>
      <c r="AK6" s="907"/>
      <c r="AL6" s="123"/>
      <c r="AM6" s="975">
        <f t="shared" si="3"/>
        <v>0</v>
      </c>
      <c r="AN6" s="1202"/>
      <c r="AO6" s="895"/>
      <c r="AP6" s="143"/>
      <c r="AQ6" s="143"/>
      <c r="AR6" s="145"/>
      <c r="AS6" s="1203">
        <f t="shared" si="4"/>
        <v>0</v>
      </c>
      <c r="AT6" s="1760"/>
      <c r="AU6" s="1546"/>
      <c r="AV6" s="1546"/>
      <c r="AW6" s="1548"/>
      <c r="AX6" s="1548"/>
      <c r="AY6" s="1548"/>
      <c r="AZ6" s="1760"/>
      <c r="BA6" s="1548"/>
      <c r="BB6" s="1548"/>
      <c r="BC6" s="1548"/>
      <c r="BD6" s="1546"/>
      <c r="BE6" s="222">
        <f t="shared" si="5"/>
        <v>0</v>
      </c>
      <c r="BF6" s="113">
        <f t="shared" si="6"/>
        <v>0</v>
      </c>
      <c r="BG6" s="3"/>
      <c r="BH6" s="113">
        <f t="shared" si="7"/>
        <v>0</v>
      </c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04"/>
      <c r="BT6" s="909"/>
      <c r="BU6" s="129"/>
      <c r="BV6" s="130">
        <f t="shared" si="8"/>
        <v>0</v>
      </c>
      <c r="BW6" s="3"/>
    </row>
    <row r="7" spans="1:75" ht="14.25" customHeight="1" x14ac:dyDescent="0.25">
      <c r="A7" s="3"/>
      <c r="B7" s="444">
        <v>46025</v>
      </c>
      <c r="C7" s="900"/>
      <c r="D7" s="901"/>
      <c r="E7" s="120"/>
      <c r="F7" s="120"/>
      <c r="G7" s="147">
        <f t="shared" si="0"/>
        <v>0</v>
      </c>
      <c r="H7" s="1150"/>
      <c r="I7" s="143"/>
      <c r="J7" s="143"/>
      <c r="K7" s="988"/>
      <c r="L7" s="143"/>
      <c r="M7" s="143"/>
      <c r="N7" s="905"/>
      <c r="O7" s="143"/>
      <c r="P7" s="143"/>
      <c r="Q7" s="143"/>
      <c r="R7" s="143"/>
      <c r="S7" s="143"/>
      <c r="T7" s="905"/>
      <c r="U7" s="895"/>
      <c r="V7" s="103">
        <f t="shared" si="1"/>
        <v>0</v>
      </c>
      <c r="W7" s="143"/>
      <c r="X7" s="143"/>
      <c r="Y7" s="143"/>
      <c r="Z7" s="143"/>
      <c r="AA7" s="143"/>
      <c r="AB7" s="143"/>
      <c r="AC7" s="143"/>
      <c r="AD7" s="143"/>
      <c r="AE7" s="143"/>
      <c r="AF7" s="904"/>
      <c r="AG7" s="999"/>
      <c r="AH7" s="143"/>
      <c r="AI7" s="103">
        <f t="shared" si="2"/>
        <v>0</v>
      </c>
      <c r="AJ7" s="1205"/>
      <c r="AK7" s="907"/>
      <c r="AL7" s="123"/>
      <c r="AM7" s="975">
        <f t="shared" si="3"/>
        <v>0</v>
      </c>
      <c r="AN7" s="1206"/>
      <c r="AO7" s="912"/>
      <c r="AP7" s="143"/>
      <c r="AQ7" s="143"/>
      <c r="AR7" s="143"/>
      <c r="AS7" s="1203">
        <f t="shared" si="4"/>
        <v>0</v>
      </c>
      <c r="AT7" s="1760"/>
      <c r="AU7" s="1546"/>
      <c r="AV7" s="1546"/>
      <c r="AW7" s="1548"/>
      <c r="AX7" s="1548"/>
      <c r="AY7" s="1548"/>
      <c r="AZ7" s="1760"/>
      <c r="BA7" s="1548"/>
      <c r="BB7" s="1548"/>
      <c r="BC7" s="1548"/>
      <c r="BD7" s="1546"/>
      <c r="BE7" s="222">
        <f t="shared" si="5"/>
        <v>0</v>
      </c>
      <c r="BF7" s="113">
        <f t="shared" si="6"/>
        <v>0</v>
      </c>
      <c r="BG7" s="3"/>
      <c r="BH7" s="113">
        <f t="shared" si="7"/>
        <v>0</v>
      </c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908"/>
      <c r="BT7" s="909"/>
      <c r="BU7" s="129"/>
      <c r="BV7" s="130">
        <f t="shared" si="8"/>
        <v>0</v>
      </c>
      <c r="BW7" s="3"/>
    </row>
    <row r="8" spans="1:75" ht="14.25" customHeight="1" x14ac:dyDescent="0.25">
      <c r="A8" s="3"/>
      <c r="B8" s="444">
        <v>46026</v>
      </c>
      <c r="C8" s="900"/>
      <c r="D8" s="901"/>
      <c r="E8" s="120"/>
      <c r="F8" s="120"/>
      <c r="G8" s="147">
        <f t="shared" si="0"/>
        <v>0</v>
      </c>
      <c r="H8" s="1053"/>
      <c r="I8" s="143"/>
      <c r="J8" s="143"/>
      <c r="K8" s="988"/>
      <c r="L8" s="143"/>
      <c r="M8" s="143"/>
      <c r="N8" s="905"/>
      <c r="O8" s="143"/>
      <c r="P8" s="143"/>
      <c r="Q8" s="143"/>
      <c r="R8" s="143"/>
      <c r="S8" s="143"/>
      <c r="T8" s="905"/>
      <c r="U8" s="895"/>
      <c r="V8" s="103">
        <f t="shared" si="1"/>
        <v>0</v>
      </c>
      <c r="W8" s="143"/>
      <c r="X8" s="143"/>
      <c r="Y8" s="143"/>
      <c r="Z8" s="143"/>
      <c r="AA8" s="143"/>
      <c r="AB8" s="143"/>
      <c r="AC8" s="143"/>
      <c r="AD8" s="143"/>
      <c r="AE8" s="143"/>
      <c r="AF8" s="904"/>
      <c r="AG8" s="904"/>
      <c r="AH8" s="143"/>
      <c r="AI8" s="103">
        <f t="shared" si="2"/>
        <v>0</v>
      </c>
      <c r="AJ8" s="911"/>
      <c r="AK8" s="907"/>
      <c r="AL8" s="123"/>
      <c r="AM8" s="975">
        <f t="shared" si="3"/>
        <v>0</v>
      </c>
      <c r="AN8" s="1206"/>
      <c r="AO8" s="912"/>
      <c r="AP8" s="143"/>
      <c r="AQ8" s="143"/>
      <c r="AR8" s="143"/>
      <c r="AS8" s="1203">
        <f t="shared" si="4"/>
        <v>0</v>
      </c>
      <c r="AT8" s="1760"/>
      <c r="AU8" s="1546"/>
      <c r="AV8" s="1546"/>
      <c r="AW8" s="1548"/>
      <c r="AX8" s="1548"/>
      <c r="AY8" s="1548"/>
      <c r="AZ8" s="1760"/>
      <c r="BA8" s="1548"/>
      <c r="BB8" s="1548"/>
      <c r="BC8" s="1548"/>
      <c r="BD8" s="1546"/>
      <c r="BE8" s="222">
        <f t="shared" si="5"/>
        <v>0</v>
      </c>
      <c r="BF8" s="113">
        <f t="shared" si="6"/>
        <v>0</v>
      </c>
      <c r="BG8" s="3"/>
      <c r="BH8" s="113">
        <f t="shared" si="7"/>
        <v>0</v>
      </c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914"/>
      <c r="BT8" s="909"/>
      <c r="BU8" s="129"/>
      <c r="BV8" s="130">
        <f t="shared" si="8"/>
        <v>0</v>
      </c>
      <c r="BW8" s="3"/>
    </row>
    <row r="9" spans="1:75" ht="14.25" customHeight="1" x14ac:dyDescent="0.25">
      <c r="A9" s="3"/>
      <c r="B9" s="444">
        <v>46027</v>
      </c>
      <c r="C9" s="900"/>
      <c r="D9" s="901"/>
      <c r="E9" s="120"/>
      <c r="F9" s="120"/>
      <c r="G9" s="147">
        <f t="shared" si="0"/>
        <v>0</v>
      </c>
      <c r="H9" s="1059"/>
      <c r="I9" s="143"/>
      <c r="J9" s="143"/>
      <c r="K9" s="904"/>
      <c r="L9" s="143"/>
      <c r="M9" s="143"/>
      <c r="N9" s="904"/>
      <c r="O9" s="143"/>
      <c r="P9" s="143"/>
      <c r="Q9" s="143"/>
      <c r="R9" s="143"/>
      <c r="S9" s="143"/>
      <c r="T9" s="905"/>
      <c r="U9" s="895"/>
      <c r="V9" s="103">
        <f t="shared" si="1"/>
        <v>0</v>
      </c>
      <c r="W9" s="143"/>
      <c r="X9" s="143"/>
      <c r="Y9" s="143"/>
      <c r="Z9" s="143"/>
      <c r="AA9" s="143"/>
      <c r="AB9" s="143"/>
      <c r="AC9" s="143"/>
      <c r="AD9" s="143"/>
      <c r="AE9" s="143"/>
      <c r="AF9" s="905"/>
      <c r="AG9" s="905"/>
      <c r="AH9" s="143"/>
      <c r="AI9" s="103">
        <f t="shared" si="2"/>
        <v>0</v>
      </c>
      <c r="AJ9" s="911"/>
      <c r="AK9" s="907"/>
      <c r="AL9" s="123"/>
      <c r="AM9" s="975">
        <f t="shared" si="3"/>
        <v>0</v>
      </c>
      <c r="AN9" s="1202"/>
      <c r="AO9" s="895"/>
      <c r="AP9" s="143"/>
      <c r="AQ9" s="143"/>
      <c r="AR9" s="143"/>
      <c r="AS9" s="1203">
        <f t="shared" si="4"/>
        <v>0</v>
      </c>
      <c r="AT9" s="1760"/>
      <c r="AU9" s="1546"/>
      <c r="AV9" s="1546"/>
      <c r="AW9" s="1548"/>
      <c r="AX9" s="1548"/>
      <c r="AY9" s="1548"/>
      <c r="AZ9" s="1760"/>
      <c r="BA9" s="1548"/>
      <c r="BB9" s="1548"/>
      <c r="BC9" s="1548"/>
      <c r="BD9" s="1546"/>
      <c r="BE9" s="222">
        <f t="shared" si="5"/>
        <v>0</v>
      </c>
      <c r="BF9" s="113">
        <f t="shared" si="6"/>
        <v>0</v>
      </c>
      <c r="BG9" s="3"/>
      <c r="BH9" s="113">
        <f t="shared" si="7"/>
        <v>0</v>
      </c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056"/>
      <c r="BT9" s="909"/>
      <c r="BU9" s="129"/>
      <c r="BV9" s="130">
        <f t="shared" si="8"/>
        <v>0</v>
      </c>
      <c r="BW9" s="3"/>
    </row>
    <row r="10" spans="1:75" ht="14.25" customHeight="1" x14ac:dyDescent="0.25">
      <c r="A10" s="3"/>
      <c r="B10" s="444">
        <v>46028</v>
      </c>
      <c r="C10" s="900"/>
      <c r="D10" s="901"/>
      <c r="E10" s="120"/>
      <c r="F10" s="120"/>
      <c r="G10" s="147">
        <f t="shared" si="0"/>
        <v>0</v>
      </c>
      <c r="H10" s="1053"/>
      <c r="I10" s="143"/>
      <c r="J10" s="143"/>
      <c r="K10" s="988"/>
      <c r="L10" s="143"/>
      <c r="M10" s="143"/>
      <c r="N10" s="904"/>
      <c r="O10" s="143"/>
      <c r="P10" s="143"/>
      <c r="Q10" s="143"/>
      <c r="R10" s="143"/>
      <c r="S10" s="143"/>
      <c r="T10" s="904"/>
      <c r="U10" s="989"/>
      <c r="V10" s="103">
        <f>SUM(H10:U10)</f>
        <v>0</v>
      </c>
      <c r="W10" s="143"/>
      <c r="X10" s="143"/>
      <c r="Y10" s="143"/>
      <c r="Z10" s="143"/>
      <c r="AA10" s="143"/>
      <c r="AB10" s="143"/>
      <c r="AC10" s="143"/>
      <c r="AD10" s="143"/>
      <c r="AE10" s="143"/>
      <c r="AF10" s="905"/>
      <c r="AG10" s="905"/>
      <c r="AH10" s="143"/>
      <c r="AI10" s="103">
        <f t="shared" si="2"/>
        <v>0</v>
      </c>
      <c r="AJ10" s="906"/>
      <c r="AK10" s="907"/>
      <c r="AL10" s="123"/>
      <c r="AM10" s="975">
        <f t="shared" si="3"/>
        <v>0</v>
      </c>
      <c r="AN10" s="1202"/>
      <c r="AO10" s="895"/>
      <c r="AP10" s="143"/>
      <c r="AQ10" s="143"/>
      <c r="AR10" s="143"/>
      <c r="AS10" s="1203">
        <f t="shared" si="4"/>
        <v>0</v>
      </c>
      <c r="AT10" s="1760"/>
      <c r="AU10" s="1546"/>
      <c r="AV10" s="1546"/>
      <c r="AW10" s="1548"/>
      <c r="AX10" s="1548"/>
      <c r="AY10" s="1548"/>
      <c r="AZ10" s="1760"/>
      <c r="BA10" s="1548"/>
      <c r="BB10" s="1548"/>
      <c r="BC10" s="1548"/>
      <c r="BD10" s="1546"/>
      <c r="BE10" s="222">
        <f t="shared" si="5"/>
        <v>0</v>
      </c>
      <c r="BF10" s="113">
        <f t="shared" si="6"/>
        <v>0</v>
      </c>
      <c r="BG10" s="3"/>
      <c r="BH10" s="113">
        <f t="shared" si="7"/>
        <v>0</v>
      </c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914"/>
      <c r="BT10" s="909"/>
      <c r="BU10" s="129"/>
      <c r="BV10" s="130">
        <f t="shared" si="8"/>
        <v>0</v>
      </c>
      <c r="BW10" s="3"/>
    </row>
    <row r="11" spans="1:75" ht="14.25" customHeight="1" x14ac:dyDescent="0.25">
      <c r="A11" s="3"/>
      <c r="B11" s="444">
        <v>46029</v>
      </c>
      <c r="C11" s="900"/>
      <c r="D11" s="901"/>
      <c r="E11" s="120"/>
      <c r="F11" s="120"/>
      <c r="G11" s="147">
        <f t="shared" si="0"/>
        <v>0</v>
      </c>
      <c r="H11" s="1059"/>
      <c r="I11" s="143"/>
      <c r="J11" s="143"/>
      <c r="K11" s="904"/>
      <c r="L11" s="143"/>
      <c r="M11" s="143"/>
      <c r="N11" s="904"/>
      <c r="O11" s="143"/>
      <c r="P11" s="143"/>
      <c r="Q11" s="143"/>
      <c r="R11" s="143"/>
      <c r="S11" s="143"/>
      <c r="T11" s="904"/>
      <c r="U11" s="912"/>
      <c r="V11" s="103">
        <f>SUM(H11:T11)</f>
        <v>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904"/>
      <c r="AG11" s="905"/>
      <c r="AH11" s="143"/>
      <c r="AI11" s="103">
        <f t="shared" si="2"/>
        <v>0</v>
      </c>
      <c r="AJ11" s="906"/>
      <c r="AK11" s="907"/>
      <c r="AL11" s="123"/>
      <c r="AM11" s="975">
        <f t="shared" si="3"/>
        <v>0</v>
      </c>
      <c r="AN11" s="1202"/>
      <c r="AO11" s="895"/>
      <c r="AP11" s="143"/>
      <c r="AQ11" s="143"/>
      <c r="AR11" s="143"/>
      <c r="AS11" s="1203">
        <f t="shared" si="4"/>
        <v>0</v>
      </c>
      <c r="AT11" s="1760"/>
      <c r="AU11" s="1546"/>
      <c r="AV11" s="1546"/>
      <c r="AW11" s="1548"/>
      <c r="AX11" s="1548"/>
      <c r="AY11" s="1548"/>
      <c r="AZ11" s="1760"/>
      <c r="BA11" s="1548"/>
      <c r="BB11" s="1548"/>
      <c r="BC11" s="1548"/>
      <c r="BD11" s="1546"/>
      <c r="BE11" s="222">
        <f t="shared" si="5"/>
        <v>0</v>
      </c>
      <c r="BF11" s="113">
        <f t="shared" si="6"/>
        <v>0</v>
      </c>
      <c r="BG11" s="3"/>
      <c r="BH11" s="113">
        <f t="shared" si="7"/>
        <v>0</v>
      </c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056"/>
      <c r="BT11" s="909"/>
      <c r="BU11" s="129"/>
      <c r="BV11" s="130">
        <f t="shared" si="8"/>
        <v>0</v>
      </c>
      <c r="BW11" s="3"/>
    </row>
    <row r="12" spans="1:75" ht="14.25" customHeight="1" x14ac:dyDescent="0.25">
      <c r="A12" s="3"/>
      <c r="B12" s="444">
        <v>46030</v>
      </c>
      <c r="C12" s="900"/>
      <c r="D12" s="901"/>
      <c r="E12" s="120"/>
      <c r="F12" s="120"/>
      <c r="G12" s="147">
        <f t="shared" si="0"/>
        <v>0</v>
      </c>
      <c r="H12" s="1053"/>
      <c r="I12" s="143"/>
      <c r="J12" s="143"/>
      <c r="K12" s="904"/>
      <c r="L12" s="143"/>
      <c r="M12" s="143"/>
      <c r="N12" s="904"/>
      <c r="O12" s="143"/>
      <c r="P12" s="143"/>
      <c r="Q12" s="143"/>
      <c r="R12" s="143"/>
      <c r="S12" s="143"/>
      <c r="T12" s="905"/>
      <c r="U12" s="997"/>
      <c r="V12" s="103">
        <f>SUM(H12:U12)</f>
        <v>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904"/>
      <c r="AG12" s="999"/>
      <c r="AH12" s="143"/>
      <c r="AI12" s="103">
        <f t="shared" si="2"/>
        <v>0</v>
      </c>
      <c r="AJ12" s="906"/>
      <c r="AK12" s="907"/>
      <c r="AL12" s="123"/>
      <c r="AM12" s="975">
        <f t="shared" si="3"/>
        <v>0</v>
      </c>
      <c r="AN12" s="1206"/>
      <c r="AO12" s="912"/>
      <c r="AP12" s="143"/>
      <c r="AQ12" s="143"/>
      <c r="AR12" s="143"/>
      <c r="AS12" s="1203">
        <f t="shared" si="4"/>
        <v>0</v>
      </c>
      <c r="AT12" s="1760"/>
      <c r="AU12" s="1546"/>
      <c r="AV12" s="1546"/>
      <c r="AW12" s="1548"/>
      <c r="AX12" s="1548"/>
      <c r="AY12" s="1548"/>
      <c r="AZ12" s="1760"/>
      <c r="BA12" s="1548"/>
      <c r="BB12" s="1548"/>
      <c r="BC12" s="1548"/>
      <c r="BD12" s="1546"/>
      <c r="BE12" s="222">
        <f t="shared" si="5"/>
        <v>0</v>
      </c>
      <c r="BF12" s="113">
        <f t="shared" si="6"/>
        <v>0</v>
      </c>
      <c r="BG12" s="3"/>
      <c r="BH12" s="113">
        <f t="shared" si="7"/>
        <v>0</v>
      </c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914"/>
      <c r="BT12" s="909"/>
      <c r="BU12" s="129"/>
      <c r="BV12" s="130">
        <f t="shared" si="8"/>
        <v>0</v>
      </c>
      <c r="BW12" s="3"/>
    </row>
    <row r="13" spans="1:75" ht="14.25" customHeight="1" x14ac:dyDescent="0.25">
      <c r="A13" s="3"/>
      <c r="B13" s="444">
        <v>46031</v>
      </c>
      <c r="C13" s="900"/>
      <c r="D13" s="901"/>
      <c r="E13" s="120"/>
      <c r="F13" s="120"/>
      <c r="G13" s="147">
        <f t="shared" si="0"/>
        <v>0</v>
      </c>
      <c r="H13" s="1053"/>
      <c r="I13" s="143"/>
      <c r="J13" s="143"/>
      <c r="K13" s="988"/>
      <c r="L13" s="143"/>
      <c r="M13" s="143"/>
      <c r="N13" s="904"/>
      <c r="O13" s="143"/>
      <c r="P13" s="143"/>
      <c r="Q13" s="143"/>
      <c r="R13" s="143"/>
      <c r="S13" s="143"/>
      <c r="T13" s="905"/>
      <c r="U13" s="895"/>
      <c r="V13" s="103">
        <f>SUM(H13:T13)</f>
        <v>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905"/>
      <c r="AG13" s="905"/>
      <c r="AH13" s="143"/>
      <c r="AI13" s="103">
        <f t="shared" si="2"/>
        <v>0</v>
      </c>
      <c r="AJ13" s="906"/>
      <c r="AK13" s="907"/>
      <c r="AL13" s="123"/>
      <c r="AM13" s="975">
        <f t="shared" si="3"/>
        <v>0</v>
      </c>
      <c r="AN13" s="1202"/>
      <c r="AO13" s="895"/>
      <c r="AP13" s="143"/>
      <c r="AQ13" s="143"/>
      <c r="AR13" s="143"/>
      <c r="AS13" s="1203">
        <f t="shared" si="4"/>
        <v>0</v>
      </c>
      <c r="AT13" s="1760"/>
      <c r="AU13" s="1546"/>
      <c r="AV13" s="1546"/>
      <c r="AW13" s="1548"/>
      <c r="AX13" s="1548"/>
      <c r="AY13" s="1548"/>
      <c r="AZ13" s="1760"/>
      <c r="BA13" s="1548"/>
      <c r="BB13" s="1548"/>
      <c r="BC13" s="1548"/>
      <c r="BD13" s="1546"/>
      <c r="BE13" s="222">
        <f t="shared" si="5"/>
        <v>0</v>
      </c>
      <c r="BF13" s="113">
        <f t="shared" si="6"/>
        <v>0</v>
      </c>
      <c r="BG13" s="3"/>
      <c r="BH13" s="113">
        <f t="shared" si="7"/>
        <v>0</v>
      </c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056"/>
      <c r="BT13" s="909"/>
      <c r="BU13" s="129"/>
      <c r="BV13" s="130">
        <f t="shared" si="8"/>
        <v>0</v>
      </c>
      <c r="BW13" s="3"/>
    </row>
    <row r="14" spans="1:75" ht="14.25" customHeight="1" x14ac:dyDescent="0.25">
      <c r="A14" s="3"/>
      <c r="B14" s="444">
        <v>46032</v>
      </c>
      <c r="C14" s="900"/>
      <c r="D14" s="901"/>
      <c r="E14" s="120"/>
      <c r="F14" s="120"/>
      <c r="G14" s="147">
        <f t="shared" si="0"/>
        <v>0</v>
      </c>
      <c r="H14" s="1150"/>
      <c r="I14" s="143"/>
      <c r="J14" s="143"/>
      <c r="K14" s="988"/>
      <c r="L14" s="143"/>
      <c r="M14" s="143"/>
      <c r="N14" s="904"/>
      <c r="O14" s="143"/>
      <c r="P14" s="143"/>
      <c r="Q14" s="143"/>
      <c r="R14" s="143"/>
      <c r="S14" s="143"/>
      <c r="T14" s="905"/>
      <c r="U14" s="997"/>
      <c r="V14" s="103">
        <f>SUM(H14:U14)</f>
        <v>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905"/>
      <c r="AG14" s="999"/>
      <c r="AH14" s="143"/>
      <c r="AI14" s="103">
        <f t="shared" si="2"/>
        <v>0</v>
      </c>
      <c r="AJ14" s="906"/>
      <c r="AK14" s="907"/>
      <c r="AL14" s="123"/>
      <c r="AM14" s="975">
        <f t="shared" si="3"/>
        <v>0</v>
      </c>
      <c r="AN14" s="1206"/>
      <c r="AO14" s="912"/>
      <c r="AP14" s="143"/>
      <c r="AQ14" s="143"/>
      <c r="AR14" s="143"/>
      <c r="AS14" s="1203">
        <f t="shared" si="4"/>
        <v>0</v>
      </c>
      <c r="AT14" s="1760"/>
      <c r="AU14" s="1546"/>
      <c r="AV14" s="1546"/>
      <c r="AW14" s="1548"/>
      <c r="AX14" s="1548"/>
      <c r="AY14" s="1548"/>
      <c r="AZ14" s="1760"/>
      <c r="BA14" s="1548"/>
      <c r="BB14" s="1548"/>
      <c r="BC14" s="1548"/>
      <c r="BD14" s="1546"/>
      <c r="BE14" s="222">
        <f t="shared" si="5"/>
        <v>0</v>
      </c>
      <c r="BF14" s="113">
        <f t="shared" si="6"/>
        <v>0</v>
      </c>
      <c r="BG14" s="3"/>
      <c r="BH14" s="113">
        <f t="shared" si="7"/>
        <v>0</v>
      </c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914"/>
      <c r="BT14" s="909"/>
      <c r="BU14" s="129"/>
      <c r="BV14" s="130">
        <f t="shared" si="8"/>
        <v>0</v>
      </c>
      <c r="BW14" s="3"/>
    </row>
    <row r="15" spans="1:75" ht="14.25" customHeight="1" x14ac:dyDescent="0.25">
      <c r="A15" s="3"/>
      <c r="B15" s="444">
        <v>46033</v>
      </c>
      <c r="C15" s="900"/>
      <c r="D15" s="901"/>
      <c r="E15" s="120"/>
      <c r="F15" s="120"/>
      <c r="G15" s="147">
        <f t="shared" si="0"/>
        <v>0</v>
      </c>
      <c r="H15" s="1150"/>
      <c r="I15" s="143"/>
      <c r="J15" s="143"/>
      <c r="K15" s="988"/>
      <c r="L15" s="143"/>
      <c r="M15" s="143"/>
      <c r="N15" s="904"/>
      <c r="O15" s="143"/>
      <c r="P15" s="143"/>
      <c r="Q15" s="143"/>
      <c r="R15" s="143"/>
      <c r="S15" s="143"/>
      <c r="T15" s="905"/>
      <c r="U15" s="895"/>
      <c r="V15" s="103">
        <f>SUM(H15:T15)</f>
        <v>0</v>
      </c>
      <c r="W15" s="143"/>
      <c r="X15" s="143"/>
      <c r="Y15" s="143"/>
      <c r="Z15" s="143"/>
      <c r="AA15" s="143"/>
      <c r="AB15" s="143"/>
      <c r="AC15" s="143"/>
      <c r="AD15" s="143"/>
      <c r="AE15" s="143"/>
      <c r="AF15" s="905"/>
      <c r="AG15" s="905"/>
      <c r="AH15" s="143"/>
      <c r="AI15" s="103">
        <f t="shared" si="2"/>
        <v>0</v>
      </c>
      <c r="AJ15" s="906"/>
      <c r="AK15" s="907"/>
      <c r="AL15" s="123"/>
      <c r="AM15" s="975">
        <f t="shared" si="3"/>
        <v>0</v>
      </c>
      <c r="AN15" s="1202"/>
      <c r="AO15" s="895"/>
      <c r="AP15" s="143"/>
      <c r="AQ15" s="143"/>
      <c r="AR15" s="143"/>
      <c r="AS15" s="1203">
        <f t="shared" si="4"/>
        <v>0</v>
      </c>
      <c r="AT15" s="1760"/>
      <c r="AU15" s="1546"/>
      <c r="AV15" s="1546"/>
      <c r="AW15" s="1548"/>
      <c r="AX15" s="1548"/>
      <c r="AY15" s="1548"/>
      <c r="AZ15" s="1760"/>
      <c r="BA15" s="1548"/>
      <c r="BB15" s="1548"/>
      <c r="BC15" s="1548"/>
      <c r="BD15" s="1546"/>
      <c r="BE15" s="222">
        <f t="shared" si="5"/>
        <v>0</v>
      </c>
      <c r="BF15" s="113">
        <f t="shared" si="6"/>
        <v>0</v>
      </c>
      <c r="BG15" s="3"/>
      <c r="BH15" s="113">
        <f t="shared" si="7"/>
        <v>0</v>
      </c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908"/>
      <c r="BT15" s="909"/>
      <c r="BU15" s="129"/>
      <c r="BV15" s="130">
        <f t="shared" si="8"/>
        <v>0</v>
      </c>
      <c r="BW15" s="3"/>
    </row>
    <row r="16" spans="1:75" ht="14.25" customHeight="1" x14ac:dyDescent="0.25">
      <c r="A16" s="3"/>
      <c r="B16" s="444">
        <v>46034</v>
      </c>
      <c r="C16" s="900"/>
      <c r="D16" s="901"/>
      <c r="E16" s="120"/>
      <c r="F16" s="120"/>
      <c r="G16" s="147">
        <f t="shared" si="0"/>
        <v>0</v>
      </c>
      <c r="H16" s="1053"/>
      <c r="I16" s="143"/>
      <c r="J16" s="143"/>
      <c r="K16" s="904"/>
      <c r="L16" s="143"/>
      <c r="M16" s="143"/>
      <c r="N16" s="988"/>
      <c r="O16" s="143"/>
      <c r="P16" s="143"/>
      <c r="Q16" s="143"/>
      <c r="R16" s="143"/>
      <c r="S16" s="143"/>
      <c r="T16" s="905"/>
      <c r="U16" s="997"/>
      <c r="V16" s="103">
        <f t="shared" ref="V16:V17" si="9">SUM(H16:U16)</f>
        <v>0</v>
      </c>
      <c r="W16" s="143"/>
      <c r="X16" s="143"/>
      <c r="Y16" s="143"/>
      <c r="Z16" s="143"/>
      <c r="AA16" s="143"/>
      <c r="AB16" s="143"/>
      <c r="AC16" s="143"/>
      <c r="AD16" s="143"/>
      <c r="AE16" s="143"/>
      <c r="AF16" s="904"/>
      <c r="AG16" s="905"/>
      <c r="AH16" s="143"/>
      <c r="AI16" s="103">
        <f t="shared" si="2"/>
        <v>0</v>
      </c>
      <c r="AJ16" s="906"/>
      <c r="AK16" s="907"/>
      <c r="AL16" s="123"/>
      <c r="AM16" s="975">
        <f t="shared" si="3"/>
        <v>0</v>
      </c>
      <c r="AN16" s="1207"/>
      <c r="AO16" s="895"/>
      <c r="AP16" s="143"/>
      <c r="AQ16" s="143"/>
      <c r="AR16" s="143"/>
      <c r="AS16" s="1203">
        <f t="shared" si="4"/>
        <v>0</v>
      </c>
      <c r="AT16" s="1760"/>
      <c r="AU16" s="1546"/>
      <c r="AV16" s="1546"/>
      <c r="AW16" s="1548"/>
      <c r="AX16" s="1548"/>
      <c r="AY16" s="1548"/>
      <c r="AZ16" s="1760"/>
      <c r="BA16" s="1548"/>
      <c r="BB16" s="1548"/>
      <c r="BC16" s="1548"/>
      <c r="BD16" s="1546"/>
      <c r="BE16" s="222">
        <f t="shared" si="5"/>
        <v>0</v>
      </c>
      <c r="BF16" s="113">
        <f t="shared" si="6"/>
        <v>0</v>
      </c>
      <c r="BG16" s="3"/>
      <c r="BH16" s="113">
        <f t="shared" si="7"/>
        <v>0</v>
      </c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056"/>
      <c r="BT16" s="909"/>
      <c r="BU16" s="129"/>
      <c r="BV16" s="130">
        <f t="shared" si="8"/>
        <v>0</v>
      </c>
      <c r="BW16" s="3"/>
    </row>
    <row r="17" spans="1:75" ht="14.25" customHeight="1" x14ac:dyDescent="0.25">
      <c r="A17" s="3"/>
      <c r="B17" s="444">
        <v>46035</v>
      </c>
      <c r="C17" s="900"/>
      <c r="D17" s="901"/>
      <c r="E17" s="120"/>
      <c r="F17" s="120"/>
      <c r="G17" s="147">
        <f t="shared" si="0"/>
        <v>0</v>
      </c>
      <c r="H17" s="1053"/>
      <c r="I17" s="143"/>
      <c r="J17" s="143"/>
      <c r="K17" s="999"/>
      <c r="L17" s="143"/>
      <c r="M17" s="143"/>
      <c r="N17" s="904"/>
      <c r="O17" s="143"/>
      <c r="P17" s="143"/>
      <c r="Q17" s="143"/>
      <c r="R17" s="143"/>
      <c r="S17" s="143"/>
      <c r="T17" s="905"/>
      <c r="U17" s="997"/>
      <c r="V17" s="103">
        <f t="shared" si="9"/>
        <v>0</v>
      </c>
      <c r="W17" s="143"/>
      <c r="X17" s="143"/>
      <c r="Y17" s="143"/>
      <c r="Z17" s="143"/>
      <c r="AA17" s="143"/>
      <c r="AB17" s="143"/>
      <c r="AC17" s="143"/>
      <c r="AD17" s="143"/>
      <c r="AE17" s="143"/>
      <c r="AF17" s="905"/>
      <c r="AG17" s="905"/>
      <c r="AH17" s="143"/>
      <c r="AI17" s="103">
        <f t="shared" si="2"/>
        <v>0</v>
      </c>
      <c r="AJ17" s="906"/>
      <c r="AK17" s="907"/>
      <c r="AL17" s="123"/>
      <c r="AM17" s="975">
        <f t="shared" si="3"/>
        <v>0</v>
      </c>
      <c r="AN17" s="1202"/>
      <c r="AO17" s="895"/>
      <c r="AP17" s="143"/>
      <c r="AQ17" s="143"/>
      <c r="AR17" s="143"/>
      <c r="AS17" s="1203">
        <f t="shared" si="4"/>
        <v>0</v>
      </c>
      <c r="AT17" s="1760"/>
      <c r="AU17" s="1546"/>
      <c r="AV17" s="1546"/>
      <c r="AW17" s="1548"/>
      <c r="AX17" s="1548"/>
      <c r="AY17" s="1548"/>
      <c r="AZ17" s="1760"/>
      <c r="BA17" s="1548"/>
      <c r="BB17" s="1548"/>
      <c r="BC17" s="1548"/>
      <c r="BD17" s="1546"/>
      <c r="BE17" s="222">
        <f t="shared" si="5"/>
        <v>0</v>
      </c>
      <c r="BF17" s="113">
        <f t="shared" si="6"/>
        <v>0</v>
      </c>
      <c r="BG17" s="3"/>
      <c r="BH17" s="113">
        <f t="shared" si="7"/>
        <v>0</v>
      </c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914"/>
      <c r="BT17" s="1062"/>
      <c r="BU17" s="129"/>
      <c r="BV17" s="130">
        <f t="shared" si="8"/>
        <v>0</v>
      </c>
      <c r="BW17" s="3"/>
    </row>
    <row r="18" spans="1:75" ht="14.25" customHeight="1" x14ac:dyDescent="0.25">
      <c r="A18" s="3"/>
      <c r="B18" s="444">
        <v>46036</v>
      </c>
      <c r="C18" s="900"/>
      <c r="D18" s="901"/>
      <c r="E18" s="120"/>
      <c r="F18" s="120"/>
      <c r="G18" s="147">
        <f t="shared" si="0"/>
        <v>0</v>
      </c>
      <c r="H18" s="1208"/>
      <c r="I18" s="143"/>
      <c r="J18" s="143"/>
      <c r="K18" s="988"/>
      <c r="L18" s="143"/>
      <c r="M18" s="143"/>
      <c r="N18" s="904"/>
      <c r="O18" s="143"/>
      <c r="P18" s="143"/>
      <c r="Q18" s="143"/>
      <c r="R18" s="143"/>
      <c r="S18" s="143"/>
      <c r="T18" s="904"/>
      <c r="U18" s="912"/>
      <c r="V18" s="103">
        <f>SUM(H18:T18)</f>
        <v>0</v>
      </c>
      <c r="W18" s="143"/>
      <c r="X18" s="143"/>
      <c r="Y18" s="143"/>
      <c r="Z18" s="143"/>
      <c r="AA18" s="143"/>
      <c r="AB18" s="143"/>
      <c r="AC18" s="143"/>
      <c r="AD18" s="143"/>
      <c r="AE18" s="143"/>
      <c r="AF18" s="905"/>
      <c r="AG18" s="999"/>
      <c r="AH18" s="143"/>
      <c r="AI18" s="103">
        <f t="shared" si="2"/>
        <v>0</v>
      </c>
      <c r="AJ18" s="906"/>
      <c r="AK18" s="907"/>
      <c r="AL18" s="123"/>
      <c r="AM18" s="975">
        <f t="shared" si="3"/>
        <v>0</v>
      </c>
      <c r="AN18" s="1206"/>
      <c r="AO18" s="912"/>
      <c r="AP18" s="143"/>
      <c r="AQ18" s="143"/>
      <c r="AR18" s="143"/>
      <c r="AS18" s="1203">
        <f t="shared" si="4"/>
        <v>0</v>
      </c>
      <c r="AT18" s="1793"/>
      <c r="AU18" s="1546"/>
      <c r="AV18" s="1546"/>
      <c r="AW18" s="1548"/>
      <c r="AX18" s="1548"/>
      <c r="AY18" s="1548"/>
      <c r="AZ18" s="1793"/>
      <c r="BA18" s="1548"/>
      <c r="BB18" s="1548"/>
      <c r="BC18" s="1548"/>
      <c r="BD18" s="1546"/>
      <c r="BE18" s="222">
        <f t="shared" si="5"/>
        <v>0</v>
      </c>
      <c r="BF18" s="113">
        <f t="shared" si="6"/>
        <v>0</v>
      </c>
      <c r="BG18" s="3"/>
      <c r="BH18" s="113">
        <f t="shared" si="7"/>
        <v>0</v>
      </c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908"/>
      <c r="BT18" s="1062"/>
      <c r="BU18" s="129"/>
      <c r="BV18" s="130">
        <f t="shared" si="8"/>
        <v>0</v>
      </c>
      <c r="BW18" s="3"/>
    </row>
    <row r="19" spans="1:75" ht="14.25" customHeight="1" x14ac:dyDescent="0.25">
      <c r="A19" s="132"/>
      <c r="B19" s="444">
        <v>46037</v>
      </c>
      <c r="C19" s="900"/>
      <c r="D19" s="901"/>
      <c r="E19" s="135"/>
      <c r="F19" s="135"/>
      <c r="G19" s="147">
        <f t="shared" si="0"/>
        <v>0</v>
      </c>
      <c r="H19" s="1150"/>
      <c r="I19" s="143"/>
      <c r="J19" s="143"/>
      <c r="K19" s="904"/>
      <c r="L19" s="143"/>
      <c r="M19" s="143"/>
      <c r="N19" s="988"/>
      <c r="O19" s="143"/>
      <c r="P19" s="143"/>
      <c r="Q19" s="143"/>
      <c r="R19" s="143"/>
      <c r="S19" s="143"/>
      <c r="T19" s="904"/>
      <c r="U19" s="989"/>
      <c r="V19" s="103">
        <f t="shared" ref="V19:V22" si="10">SUM(H19:U19)</f>
        <v>0</v>
      </c>
      <c r="W19" s="143"/>
      <c r="X19" s="143"/>
      <c r="Y19" s="143"/>
      <c r="Z19" s="143"/>
      <c r="AA19" s="143"/>
      <c r="AB19" s="143"/>
      <c r="AC19" s="143"/>
      <c r="AD19" s="143"/>
      <c r="AE19" s="143"/>
      <c r="AF19" s="905"/>
      <c r="AG19" s="905"/>
      <c r="AH19" s="143"/>
      <c r="AI19" s="103">
        <f t="shared" si="2"/>
        <v>0</v>
      </c>
      <c r="AJ19" s="906"/>
      <c r="AK19" s="907"/>
      <c r="AL19" s="136"/>
      <c r="AM19" s="975">
        <f t="shared" si="3"/>
        <v>0</v>
      </c>
      <c r="AN19" s="1207"/>
      <c r="AO19" s="895"/>
      <c r="AP19" s="143"/>
      <c r="AQ19" s="143"/>
      <c r="AR19" s="143"/>
      <c r="AS19" s="1203">
        <f t="shared" si="4"/>
        <v>0</v>
      </c>
      <c r="AT19" s="1793"/>
      <c r="AU19" s="1546"/>
      <c r="AV19" s="1546"/>
      <c r="AW19" s="1548"/>
      <c r="AX19" s="1548"/>
      <c r="AY19" s="1548"/>
      <c r="AZ19" s="1793"/>
      <c r="BA19" s="1548"/>
      <c r="BB19" s="1548"/>
      <c r="BC19" s="1548"/>
      <c r="BD19" s="1546"/>
      <c r="BE19" s="222">
        <f t="shared" si="5"/>
        <v>0</v>
      </c>
      <c r="BF19" s="140">
        <f t="shared" si="6"/>
        <v>0</v>
      </c>
      <c r="BG19" s="132"/>
      <c r="BH19" s="140">
        <f t="shared" si="7"/>
        <v>0</v>
      </c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914"/>
      <c r="BT19" s="909"/>
      <c r="BU19" s="141"/>
      <c r="BV19" s="130">
        <f t="shared" si="8"/>
        <v>0</v>
      </c>
      <c r="BW19" s="132"/>
    </row>
    <row r="20" spans="1:75" ht="14.25" customHeight="1" x14ac:dyDescent="0.25">
      <c r="A20" s="132"/>
      <c r="B20" s="444">
        <v>46038</v>
      </c>
      <c r="C20" s="900"/>
      <c r="D20" s="901"/>
      <c r="E20" s="135"/>
      <c r="F20" s="135"/>
      <c r="G20" s="147">
        <f t="shared" si="0"/>
        <v>0</v>
      </c>
      <c r="H20" s="1059"/>
      <c r="I20" s="143"/>
      <c r="J20" s="143"/>
      <c r="K20" s="904"/>
      <c r="L20" s="143"/>
      <c r="M20" s="143"/>
      <c r="N20" s="904"/>
      <c r="O20" s="143"/>
      <c r="P20" s="143"/>
      <c r="Q20" s="143"/>
      <c r="R20" s="143"/>
      <c r="S20" s="143"/>
      <c r="T20" s="992"/>
      <c r="U20" s="997"/>
      <c r="V20" s="103">
        <f t="shared" si="10"/>
        <v>0</v>
      </c>
      <c r="W20" s="143"/>
      <c r="X20" s="143"/>
      <c r="Y20" s="143"/>
      <c r="Z20" s="143"/>
      <c r="AA20" s="143"/>
      <c r="AB20" s="143"/>
      <c r="AC20" s="143"/>
      <c r="AD20" s="143"/>
      <c r="AE20" s="143"/>
      <c r="AF20" s="904"/>
      <c r="AG20" s="905"/>
      <c r="AH20" s="143"/>
      <c r="AI20" s="103">
        <f t="shared" si="2"/>
        <v>0</v>
      </c>
      <c r="AJ20" s="906"/>
      <c r="AK20" s="901"/>
      <c r="AL20" s="136"/>
      <c r="AM20" s="975">
        <f t="shared" si="3"/>
        <v>0</v>
      </c>
      <c r="AN20" s="1202"/>
      <c r="AO20" s="895"/>
      <c r="AP20" s="143"/>
      <c r="AQ20" s="143"/>
      <c r="AR20" s="143"/>
      <c r="AS20" s="1203">
        <f t="shared" si="4"/>
        <v>0</v>
      </c>
      <c r="AT20" s="1793"/>
      <c r="AU20" s="1546"/>
      <c r="AV20" s="1546"/>
      <c r="AW20" s="1548"/>
      <c r="AX20" s="1548"/>
      <c r="AY20" s="1548"/>
      <c r="AZ20" s="1793"/>
      <c r="BA20" s="1548"/>
      <c r="BB20" s="1548"/>
      <c r="BC20" s="1548"/>
      <c r="BD20" s="1546"/>
      <c r="BE20" s="222">
        <f t="shared" si="5"/>
        <v>0</v>
      </c>
      <c r="BF20" s="140">
        <f t="shared" si="6"/>
        <v>0</v>
      </c>
      <c r="BG20" s="132"/>
      <c r="BH20" s="140">
        <f t="shared" si="7"/>
        <v>0</v>
      </c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204"/>
      <c r="BT20" s="909"/>
      <c r="BU20" s="141"/>
      <c r="BV20" s="130">
        <f t="shared" si="8"/>
        <v>0</v>
      </c>
      <c r="BW20" s="132"/>
    </row>
    <row r="21" spans="1:75" ht="14.25" customHeight="1" x14ac:dyDescent="0.25">
      <c r="A21" s="132"/>
      <c r="B21" s="444">
        <v>46039</v>
      </c>
      <c r="C21" s="900"/>
      <c r="D21" s="901"/>
      <c r="E21" s="135"/>
      <c r="F21" s="135"/>
      <c r="G21" s="147">
        <f t="shared" si="0"/>
        <v>0</v>
      </c>
      <c r="H21" s="1053"/>
      <c r="I21" s="143"/>
      <c r="J21" s="143"/>
      <c r="K21" s="988"/>
      <c r="L21" s="143"/>
      <c r="M21" s="143"/>
      <c r="N21" s="904"/>
      <c r="O21" s="143"/>
      <c r="P21" s="143"/>
      <c r="Q21" s="143"/>
      <c r="R21" s="143"/>
      <c r="S21" s="143"/>
      <c r="T21" s="905"/>
      <c r="U21" s="997"/>
      <c r="V21" s="103">
        <f t="shared" si="10"/>
        <v>0</v>
      </c>
      <c r="W21" s="143"/>
      <c r="X21" s="143"/>
      <c r="Y21" s="143"/>
      <c r="Z21" s="143"/>
      <c r="AA21" s="143"/>
      <c r="AB21" s="143"/>
      <c r="AC21" s="143"/>
      <c r="AD21" s="143"/>
      <c r="AE21" s="143"/>
      <c r="AF21" s="905"/>
      <c r="AG21" s="999"/>
      <c r="AH21" s="143"/>
      <c r="AI21" s="103">
        <f t="shared" si="2"/>
        <v>0</v>
      </c>
      <c r="AJ21" s="906"/>
      <c r="AK21" s="907"/>
      <c r="AL21" s="136"/>
      <c r="AM21" s="975">
        <f t="shared" si="3"/>
        <v>0</v>
      </c>
      <c r="AN21" s="1206"/>
      <c r="AO21" s="912"/>
      <c r="AP21" s="143"/>
      <c r="AQ21" s="143"/>
      <c r="AR21" s="143"/>
      <c r="AS21" s="1203">
        <f t="shared" si="4"/>
        <v>0</v>
      </c>
      <c r="AT21" s="1793"/>
      <c r="AU21" s="1546"/>
      <c r="AV21" s="1546"/>
      <c r="AW21" s="1548"/>
      <c r="AX21" s="1548"/>
      <c r="AY21" s="1548"/>
      <c r="AZ21" s="1793"/>
      <c r="BA21" s="1548"/>
      <c r="BB21" s="1548"/>
      <c r="BC21" s="1548"/>
      <c r="BD21" s="1546"/>
      <c r="BE21" s="222">
        <f t="shared" si="5"/>
        <v>0</v>
      </c>
      <c r="BF21" s="140">
        <f t="shared" si="6"/>
        <v>0</v>
      </c>
      <c r="BG21" s="132"/>
      <c r="BH21" s="140">
        <f t="shared" si="7"/>
        <v>0</v>
      </c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914"/>
      <c r="BT21" s="1062"/>
      <c r="BU21" s="141"/>
      <c r="BV21" s="130">
        <f t="shared" si="8"/>
        <v>0</v>
      </c>
      <c r="BW21" s="132"/>
    </row>
    <row r="22" spans="1:75" ht="14.25" customHeight="1" x14ac:dyDescent="0.25">
      <c r="A22" s="132"/>
      <c r="B22" s="444">
        <v>46040</v>
      </c>
      <c r="C22" s="900"/>
      <c r="D22" s="901"/>
      <c r="E22" s="135"/>
      <c r="F22" s="135"/>
      <c r="G22" s="147">
        <f t="shared" si="0"/>
        <v>0</v>
      </c>
      <c r="H22" s="1150"/>
      <c r="I22" s="143"/>
      <c r="J22" s="143"/>
      <c r="K22" s="988"/>
      <c r="L22" s="143"/>
      <c r="M22" s="143"/>
      <c r="N22" s="904"/>
      <c r="O22" s="143"/>
      <c r="P22" s="143"/>
      <c r="Q22" s="143"/>
      <c r="R22" s="143"/>
      <c r="S22" s="143"/>
      <c r="T22" s="905"/>
      <c r="U22" s="997"/>
      <c r="V22" s="103">
        <f t="shared" si="10"/>
        <v>0</v>
      </c>
      <c r="W22" s="143"/>
      <c r="X22" s="143"/>
      <c r="Y22" s="143"/>
      <c r="Z22" s="143"/>
      <c r="AA22" s="143"/>
      <c r="AB22" s="143"/>
      <c r="AC22" s="143"/>
      <c r="AD22" s="143"/>
      <c r="AE22" s="143"/>
      <c r="AF22" s="905"/>
      <c r="AG22" s="905"/>
      <c r="AH22" s="143"/>
      <c r="AI22" s="103">
        <f t="shared" si="2"/>
        <v>0</v>
      </c>
      <c r="AJ22" s="906"/>
      <c r="AK22" s="907"/>
      <c r="AL22" s="136"/>
      <c r="AM22" s="975">
        <f t="shared" si="3"/>
        <v>0</v>
      </c>
      <c r="AN22" s="1202"/>
      <c r="AO22" s="895"/>
      <c r="AP22" s="143"/>
      <c r="AQ22" s="143"/>
      <c r="AR22" s="143"/>
      <c r="AS22" s="1203">
        <f t="shared" si="4"/>
        <v>0</v>
      </c>
      <c r="AT22" s="1793"/>
      <c r="AU22" s="1546"/>
      <c r="AV22" s="1546"/>
      <c r="AW22" s="1548"/>
      <c r="AX22" s="1548"/>
      <c r="AY22" s="1548"/>
      <c r="AZ22" s="1793"/>
      <c r="BA22" s="1548"/>
      <c r="BB22" s="1548"/>
      <c r="BC22" s="1548"/>
      <c r="BD22" s="1546"/>
      <c r="BE22" s="222">
        <f t="shared" si="5"/>
        <v>0</v>
      </c>
      <c r="BF22" s="140">
        <f t="shared" si="6"/>
        <v>0</v>
      </c>
      <c r="BG22" s="132"/>
      <c r="BH22" s="140">
        <f t="shared" si="7"/>
        <v>0</v>
      </c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908"/>
      <c r="BT22" s="1062"/>
      <c r="BU22" s="141"/>
      <c r="BV22" s="130">
        <f t="shared" si="8"/>
        <v>0</v>
      </c>
      <c r="BW22" s="132"/>
    </row>
    <row r="23" spans="1:75" ht="14.25" customHeight="1" x14ac:dyDescent="0.25">
      <c r="A23" s="132"/>
      <c r="B23" s="444">
        <v>46041</v>
      </c>
      <c r="C23" s="900"/>
      <c r="D23" s="901"/>
      <c r="E23" s="135"/>
      <c r="F23" s="135"/>
      <c r="G23" s="147">
        <f t="shared" si="0"/>
        <v>0</v>
      </c>
      <c r="H23" s="1150"/>
      <c r="I23" s="143"/>
      <c r="J23" s="143"/>
      <c r="K23" s="988"/>
      <c r="L23" s="143"/>
      <c r="M23" s="143"/>
      <c r="N23" s="904"/>
      <c r="O23" s="143"/>
      <c r="P23" s="143"/>
      <c r="Q23" s="143"/>
      <c r="R23" s="143"/>
      <c r="S23" s="143"/>
      <c r="T23" s="905"/>
      <c r="U23" s="895"/>
      <c r="V23" s="103">
        <f>SUM(H23:T23)</f>
        <v>0</v>
      </c>
      <c r="W23" s="143"/>
      <c r="X23" s="143"/>
      <c r="Y23" s="143"/>
      <c r="Z23" s="143"/>
      <c r="AA23" s="143"/>
      <c r="AB23" s="143"/>
      <c r="AC23" s="143"/>
      <c r="AD23" s="143"/>
      <c r="AE23" s="143"/>
      <c r="AF23" s="905"/>
      <c r="AG23" s="905"/>
      <c r="AH23" s="143"/>
      <c r="AI23" s="103">
        <f t="shared" si="2"/>
        <v>0</v>
      </c>
      <c r="AJ23" s="906"/>
      <c r="AK23" s="907"/>
      <c r="AL23" s="136"/>
      <c r="AM23" s="975">
        <f t="shared" si="3"/>
        <v>0</v>
      </c>
      <c r="AN23" s="1202"/>
      <c r="AO23" s="895"/>
      <c r="AP23" s="143"/>
      <c r="AQ23" s="143"/>
      <c r="AR23" s="143"/>
      <c r="AS23" s="1203">
        <f t="shared" si="4"/>
        <v>0</v>
      </c>
      <c r="AT23" s="1793"/>
      <c r="AU23" s="1546"/>
      <c r="AV23" s="1546"/>
      <c r="AW23" s="1548"/>
      <c r="AX23" s="1548"/>
      <c r="AY23" s="1548"/>
      <c r="AZ23" s="1793"/>
      <c r="BA23" s="1548"/>
      <c r="BB23" s="1548"/>
      <c r="BC23" s="1548"/>
      <c r="BD23" s="1546"/>
      <c r="BE23" s="222">
        <f t="shared" si="5"/>
        <v>0</v>
      </c>
      <c r="BF23" s="140">
        <f t="shared" si="6"/>
        <v>0</v>
      </c>
      <c r="BG23" s="132"/>
      <c r="BH23" s="140">
        <f t="shared" si="7"/>
        <v>0</v>
      </c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908"/>
      <c r="BT23" s="1062"/>
      <c r="BU23" s="141"/>
      <c r="BV23" s="130">
        <f t="shared" si="8"/>
        <v>0</v>
      </c>
      <c r="BW23" s="132"/>
    </row>
    <row r="24" spans="1:75" ht="14.25" customHeight="1" x14ac:dyDescent="0.25">
      <c r="A24" s="132"/>
      <c r="B24" s="444">
        <v>46042</v>
      </c>
      <c r="C24" s="900"/>
      <c r="D24" s="901"/>
      <c r="E24" s="135"/>
      <c r="F24" s="135"/>
      <c r="G24" s="147">
        <f t="shared" si="0"/>
        <v>0</v>
      </c>
      <c r="H24" s="1053"/>
      <c r="I24" s="143"/>
      <c r="J24" s="143"/>
      <c r="K24" s="904"/>
      <c r="L24" s="143"/>
      <c r="M24" s="143"/>
      <c r="N24" s="904"/>
      <c r="O24" s="143"/>
      <c r="P24" s="143"/>
      <c r="Q24" s="143"/>
      <c r="R24" s="143"/>
      <c r="S24" s="143"/>
      <c r="T24" s="905"/>
      <c r="U24" s="997"/>
      <c r="V24" s="103">
        <f t="shared" ref="V24:V26" si="11">SUM(H24:U24)</f>
        <v>0</v>
      </c>
      <c r="W24" s="143"/>
      <c r="X24" s="143"/>
      <c r="Y24" s="143"/>
      <c r="Z24" s="143"/>
      <c r="AA24" s="143"/>
      <c r="AB24" s="143"/>
      <c r="AC24" s="143"/>
      <c r="AD24" s="143"/>
      <c r="AE24" s="143"/>
      <c r="AF24" s="905"/>
      <c r="AG24" s="905"/>
      <c r="AH24" s="143"/>
      <c r="AI24" s="103">
        <f t="shared" si="2"/>
        <v>0</v>
      </c>
      <c r="AJ24" s="906"/>
      <c r="AK24" s="907"/>
      <c r="AL24" s="136"/>
      <c r="AM24" s="975">
        <f t="shared" si="3"/>
        <v>0</v>
      </c>
      <c r="AN24" s="1202"/>
      <c r="AO24" s="895"/>
      <c r="AP24" s="143"/>
      <c r="AQ24" s="143"/>
      <c r="AR24" s="143"/>
      <c r="AS24" s="1203">
        <f t="shared" si="4"/>
        <v>0</v>
      </c>
      <c r="AT24" s="1793"/>
      <c r="AU24" s="1546"/>
      <c r="AV24" s="1546"/>
      <c r="AW24" s="1548"/>
      <c r="AX24" s="1548"/>
      <c r="AY24" s="1548"/>
      <c r="AZ24" s="1793"/>
      <c r="BA24" s="1548"/>
      <c r="BB24" s="1548"/>
      <c r="BC24" s="1548"/>
      <c r="BD24" s="1546"/>
      <c r="BE24" s="222">
        <f t="shared" si="5"/>
        <v>0</v>
      </c>
      <c r="BF24" s="140">
        <f t="shared" si="6"/>
        <v>0</v>
      </c>
      <c r="BG24" s="132"/>
      <c r="BH24" s="140">
        <f t="shared" si="7"/>
        <v>0</v>
      </c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204"/>
      <c r="BT24" s="1062"/>
      <c r="BU24" s="141"/>
      <c r="BV24" s="130">
        <f t="shared" si="8"/>
        <v>0</v>
      </c>
      <c r="BW24" s="132"/>
    </row>
    <row r="25" spans="1:75" ht="14.25" customHeight="1" x14ac:dyDescent="0.25">
      <c r="A25" s="132"/>
      <c r="B25" s="444">
        <v>46043</v>
      </c>
      <c r="C25" s="900"/>
      <c r="D25" s="901"/>
      <c r="E25" s="135"/>
      <c r="F25" s="135"/>
      <c r="G25" s="147">
        <f t="shared" si="0"/>
        <v>0</v>
      </c>
      <c r="H25" s="1053"/>
      <c r="I25" s="143"/>
      <c r="J25" s="143"/>
      <c r="K25" s="904"/>
      <c r="L25" s="143"/>
      <c r="M25" s="143"/>
      <c r="N25" s="987"/>
      <c r="O25" s="143"/>
      <c r="P25" s="143"/>
      <c r="Q25" s="143"/>
      <c r="R25" s="143"/>
      <c r="S25" s="143"/>
      <c r="T25" s="905"/>
      <c r="U25" s="997"/>
      <c r="V25" s="103">
        <f t="shared" si="11"/>
        <v>0</v>
      </c>
      <c r="W25" s="143"/>
      <c r="X25" s="143"/>
      <c r="Y25" s="143"/>
      <c r="Z25" s="143"/>
      <c r="AA25" s="143"/>
      <c r="AB25" s="143"/>
      <c r="AC25" s="143"/>
      <c r="AD25" s="143"/>
      <c r="AE25" s="143"/>
      <c r="AF25" s="904"/>
      <c r="AG25" s="905"/>
      <c r="AH25" s="143"/>
      <c r="AI25" s="103">
        <f t="shared" si="2"/>
        <v>0</v>
      </c>
      <c r="AJ25" s="906"/>
      <c r="AK25" s="907"/>
      <c r="AL25" s="136"/>
      <c r="AM25" s="975">
        <f t="shared" si="3"/>
        <v>0</v>
      </c>
      <c r="AN25" s="1207"/>
      <c r="AO25" s="895"/>
      <c r="AP25" s="143"/>
      <c r="AQ25" s="143"/>
      <c r="AR25" s="143"/>
      <c r="AS25" s="1203">
        <f t="shared" si="4"/>
        <v>0</v>
      </c>
      <c r="AT25" s="1793"/>
      <c r="AU25" s="1546"/>
      <c r="AV25" s="1546"/>
      <c r="AW25" s="1548"/>
      <c r="AX25" s="1548"/>
      <c r="AY25" s="1548"/>
      <c r="AZ25" s="1793"/>
      <c r="BA25" s="1548"/>
      <c r="BB25" s="1548"/>
      <c r="BC25" s="1548"/>
      <c r="BD25" s="1546"/>
      <c r="BE25" s="222">
        <f t="shared" si="5"/>
        <v>0</v>
      </c>
      <c r="BF25" s="140">
        <f t="shared" si="6"/>
        <v>0</v>
      </c>
      <c r="BG25" s="132"/>
      <c r="BH25" s="140">
        <f t="shared" si="7"/>
        <v>0</v>
      </c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056"/>
      <c r="BT25" s="909"/>
      <c r="BU25" s="141"/>
      <c r="BV25" s="130">
        <f t="shared" si="8"/>
        <v>0</v>
      </c>
      <c r="BW25" s="132"/>
    </row>
    <row r="26" spans="1:75" ht="14.25" customHeight="1" x14ac:dyDescent="0.25">
      <c r="A26" s="132"/>
      <c r="B26" s="444">
        <v>46044</v>
      </c>
      <c r="C26" s="900"/>
      <c r="D26" s="901"/>
      <c r="E26" s="135"/>
      <c r="F26" s="135"/>
      <c r="G26" s="147">
        <f t="shared" si="0"/>
        <v>0</v>
      </c>
      <c r="H26" s="1053"/>
      <c r="I26" s="143"/>
      <c r="J26" s="143"/>
      <c r="K26" s="999"/>
      <c r="L26" s="143"/>
      <c r="M26" s="143"/>
      <c r="N26" s="904"/>
      <c r="O26" s="143"/>
      <c r="P26" s="143"/>
      <c r="Q26" s="143"/>
      <c r="R26" s="143"/>
      <c r="S26" s="143"/>
      <c r="T26" s="905"/>
      <c r="U26" s="997"/>
      <c r="V26" s="103">
        <f t="shared" si="11"/>
        <v>0</v>
      </c>
      <c r="W26" s="143"/>
      <c r="X26" s="143"/>
      <c r="Y26" s="143"/>
      <c r="Z26" s="143"/>
      <c r="AA26" s="143"/>
      <c r="AB26" s="143"/>
      <c r="AC26" s="143"/>
      <c r="AD26" s="143"/>
      <c r="AE26" s="143"/>
      <c r="AF26" s="904"/>
      <c r="AG26" s="999"/>
      <c r="AH26" s="143"/>
      <c r="AI26" s="103">
        <f t="shared" si="2"/>
        <v>0</v>
      </c>
      <c r="AJ26" s="906"/>
      <c r="AK26" s="907"/>
      <c r="AL26" s="136"/>
      <c r="AM26" s="975">
        <f t="shared" si="3"/>
        <v>0</v>
      </c>
      <c r="AN26" s="1206"/>
      <c r="AO26" s="912"/>
      <c r="AP26" s="143"/>
      <c r="AQ26" s="143"/>
      <c r="AR26" s="143"/>
      <c r="AS26" s="1203">
        <f t="shared" si="4"/>
        <v>0</v>
      </c>
      <c r="AT26" s="1793"/>
      <c r="AU26" s="1546"/>
      <c r="AV26" s="1546"/>
      <c r="AW26" s="1548"/>
      <c r="AX26" s="1548"/>
      <c r="AY26" s="1548"/>
      <c r="AZ26" s="1793"/>
      <c r="BA26" s="1548"/>
      <c r="BB26" s="1548"/>
      <c r="BC26" s="1548"/>
      <c r="BD26" s="1546"/>
      <c r="BE26" s="222">
        <f t="shared" si="5"/>
        <v>0</v>
      </c>
      <c r="BF26" s="140">
        <f t="shared" si="6"/>
        <v>0</v>
      </c>
      <c r="BG26" s="132"/>
      <c r="BH26" s="140">
        <f t="shared" si="7"/>
        <v>0</v>
      </c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914"/>
      <c r="BT26" s="909"/>
      <c r="BU26" s="141"/>
      <c r="BV26" s="130">
        <f t="shared" si="8"/>
        <v>0</v>
      </c>
      <c r="BW26" s="132"/>
    </row>
    <row r="27" spans="1:75" ht="14.25" customHeight="1" x14ac:dyDescent="0.25">
      <c r="A27" s="132"/>
      <c r="B27" s="444">
        <v>46045</v>
      </c>
      <c r="C27" s="900"/>
      <c r="D27" s="901"/>
      <c r="E27" s="135"/>
      <c r="F27" s="135"/>
      <c r="G27" s="147">
        <f t="shared" si="0"/>
        <v>0</v>
      </c>
      <c r="H27" s="1149"/>
      <c r="I27" s="143"/>
      <c r="J27" s="143"/>
      <c r="K27" s="904"/>
      <c r="L27" s="143"/>
      <c r="M27" s="143"/>
      <c r="N27" s="904"/>
      <c r="O27" s="143"/>
      <c r="P27" s="143"/>
      <c r="Q27" s="143"/>
      <c r="R27" s="143"/>
      <c r="S27" s="143"/>
      <c r="T27" s="988"/>
      <c r="U27" s="912"/>
      <c r="V27" s="103">
        <f>SUM(H27:T27)</f>
        <v>0</v>
      </c>
      <c r="W27" s="143"/>
      <c r="X27" s="143"/>
      <c r="Y27" s="143"/>
      <c r="Z27" s="143"/>
      <c r="AA27" s="143"/>
      <c r="AB27" s="143"/>
      <c r="AC27" s="143"/>
      <c r="AD27" s="143"/>
      <c r="AE27" s="143"/>
      <c r="AF27" s="904"/>
      <c r="AG27" s="905"/>
      <c r="AH27" s="143"/>
      <c r="AI27" s="103">
        <f t="shared" si="2"/>
        <v>0</v>
      </c>
      <c r="AJ27" s="906"/>
      <c r="AK27" s="907"/>
      <c r="AL27" s="136"/>
      <c r="AM27" s="975">
        <f t="shared" si="3"/>
        <v>0</v>
      </c>
      <c r="AN27" s="1202"/>
      <c r="AO27" s="895"/>
      <c r="AP27" s="143"/>
      <c r="AQ27" s="143"/>
      <c r="AR27" s="143"/>
      <c r="AS27" s="1203">
        <f t="shared" si="4"/>
        <v>0</v>
      </c>
      <c r="AT27" s="1793"/>
      <c r="AU27" s="1546"/>
      <c r="AV27" s="1546"/>
      <c r="AW27" s="1548"/>
      <c r="AX27" s="1548"/>
      <c r="AY27" s="1548"/>
      <c r="AZ27" s="1793"/>
      <c r="BA27" s="1548"/>
      <c r="BB27" s="1548"/>
      <c r="BC27" s="1548"/>
      <c r="BD27" s="1546"/>
      <c r="BE27" s="222">
        <f t="shared" si="5"/>
        <v>0</v>
      </c>
      <c r="BF27" s="140">
        <f t="shared" si="6"/>
        <v>0</v>
      </c>
      <c r="BG27" s="132"/>
      <c r="BH27" s="140">
        <f t="shared" si="7"/>
        <v>0</v>
      </c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056"/>
      <c r="BT27" s="909"/>
      <c r="BU27" s="141"/>
      <c r="BV27" s="130">
        <f t="shared" si="8"/>
        <v>0</v>
      </c>
      <c r="BW27" s="132"/>
    </row>
    <row r="28" spans="1:75" ht="14.25" customHeight="1" x14ac:dyDescent="0.25">
      <c r="A28" s="132"/>
      <c r="B28" s="444">
        <v>46046</v>
      </c>
      <c r="C28" s="900"/>
      <c r="D28" s="901"/>
      <c r="E28" s="135"/>
      <c r="F28" s="135"/>
      <c r="G28" s="147">
        <f t="shared" si="0"/>
        <v>0</v>
      </c>
      <c r="H28" s="1150"/>
      <c r="I28" s="143"/>
      <c r="J28" s="143"/>
      <c r="K28" s="904"/>
      <c r="L28" s="143"/>
      <c r="M28" s="143"/>
      <c r="N28" s="904"/>
      <c r="O28" s="143"/>
      <c r="P28" s="143"/>
      <c r="Q28" s="143"/>
      <c r="R28" s="143"/>
      <c r="S28" s="143"/>
      <c r="T28" s="905"/>
      <c r="U28" s="997"/>
      <c r="V28" s="103">
        <f t="shared" ref="V28:V33" si="12">SUM(H28:U28)</f>
        <v>0</v>
      </c>
      <c r="W28" s="143"/>
      <c r="X28" s="143"/>
      <c r="Y28" s="143"/>
      <c r="Z28" s="143"/>
      <c r="AA28" s="143"/>
      <c r="AB28" s="143"/>
      <c r="AC28" s="143"/>
      <c r="AD28" s="143"/>
      <c r="AE28" s="143"/>
      <c r="AF28" s="904"/>
      <c r="AG28" s="905"/>
      <c r="AH28" s="143"/>
      <c r="AI28" s="103">
        <f t="shared" si="2"/>
        <v>0</v>
      </c>
      <c r="AJ28" s="906"/>
      <c r="AK28" s="907"/>
      <c r="AL28" s="136"/>
      <c r="AM28" s="975">
        <f t="shared" si="3"/>
        <v>0</v>
      </c>
      <c r="AN28" s="1202"/>
      <c r="AO28" s="895"/>
      <c r="AP28" s="143"/>
      <c r="AQ28" s="143"/>
      <c r="AR28" s="143"/>
      <c r="AS28" s="1203">
        <f t="shared" si="4"/>
        <v>0</v>
      </c>
      <c r="AT28" s="1793"/>
      <c r="AU28" s="1546"/>
      <c r="AV28" s="1546"/>
      <c r="AW28" s="1548"/>
      <c r="AX28" s="1548"/>
      <c r="AY28" s="1548"/>
      <c r="AZ28" s="1793"/>
      <c r="BA28" s="1548"/>
      <c r="BB28" s="1548"/>
      <c r="BC28" s="1548"/>
      <c r="BD28" s="1546"/>
      <c r="BE28" s="222">
        <f t="shared" si="5"/>
        <v>0</v>
      </c>
      <c r="BF28" s="140">
        <f t="shared" si="6"/>
        <v>0</v>
      </c>
      <c r="BG28" s="132"/>
      <c r="BH28" s="140">
        <f t="shared" si="7"/>
        <v>0</v>
      </c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914"/>
      <c r="BT28" s="909"/>
      <c r="BU28" s="141"/>
      <c r="BV28" s="130">
        <f t="shared" si="8"/>
        <v>0</v>
      </c>
      <c r="BW28" s="132"/>
    </row>
    <row r="29" spans="1:75" ht="14.25" customHeight="1" x14ac:dyDescent="0.25">
      <c r="A29" s="132"/>
      <c r="B29" s="444">
        <v>46047</v>
      </c>
      <c r="C29" s="900"/>
      <c r="D29" s="901"/>
      <c r="E29" s="135"/>
      <c r="F29" s="135"/>
      <c r="G29" s="147">
        <f t="shared" si="0"/>
        <v>0</v>
      </c>
      <c r="H29" s="1053"/>
      <c r="I29" s="143"/>
      <c r="J29" s="143"/>
      <c r="K29" s="904"/>
      <c r="L29" s="143"/>
      <c r="M29" s="143"/>
      <c r="N29" s="905"/>
      <c r="O29" s="143"/>
      <c r="P29" s="143"/>
      <c r="Q29" s="143"/>
      <c r="R29" s="143"/>
      <c r="S29" s="143"/>
      <c r="T29" s="905"/>
      <c r="U29" s="997"/>
      <c r="V29" s="103">
        <f t="shared" si="12"/>
        <v>0</v>
      </c>
      <c r="W29" s="143"/>
      <c r="X29" s="143"/>
      <c r="Y29" s="143"/>
      <c r="Z29" s="143"/>
      <c r="AA29" s="143"/>
      <c r="AB29" s="143"/>
      <c r="AC29" s="143"/>
      <c r="AD29" s="143"/>
      <c r="AE29" s="143"/>
      <c r="AF29" s="905"/>
      <c r="AG29" s="999"/>
      <c r="AH29" s="143"/>
      <c r="AI29" s="103">
        <f t="shared" si="2"/>
        <v>0</v>
      </c>
      <c r="AJ29" s="906"/>
      <c r="AK29" s="907"/>
      <c r="AL29" s="136"/>
      <c r="AM29" s="975">
        <f t="shared" si="3"/>
        <v>0</v>
      </c>
      <c r="AN29" s="1206"/>
      <c r="AO29" s="912"/>
      <c r="AP29" s="143"/>
      <c r="AQ29" s="143"/>
      <c r="AR29" s="143"/>
      <c r="AS29" s="1203">
        <f t="shared" si="4"/>
        <v>0</v>
      </c>
      <c r="AT29" s="1793"/>
      <c r="AU29" s="1546"/>
      <c r="AV29" s="1546"/>
      <c r="AW29" s="1548"/>
      <c r="AX29" s="1548"/>
      <c r="AY29" s="1548"/>
      <c r="AZ29" s="1793"/>
      <c r="BA29" s="1548"/>
      <c r="BB29" s="1548"/>
      <c r="BC29" s="1548"/>
      <c r="BD29" s="1546"/>
      <c r="BE29" s="222">
        <f t="shared" si="5"/>
        <v>0</v>
      </c>
      <c r="BF29" s="140">
        <f t="shared" si="6"/>
        <v>0</v>
      </c>
      <c r="BG29" s="132"/>
      <c r="BH29" s="140">
        <f t="shared" si="7"/>
        <v>0</v>
      </c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908"/>
      <c r="BT29" s="910"/>
      <c r="BU29" s="141"/>
      <c r="BV29" s="130">
        <f t="shared" si="8"/>
        <v>0</v>
      </c>
      <c r="BW29" s="132"/>
    </row>
    <row r="30" spans="1:75" ht="14.25" customHeight="1" x14ac:dyDescent="0.25">
      <c r="A30" s="132"/>
      <c r="B30" s="444">
        <v>46048</v>
      </c>
      <c r="C30" s="900"/>
      <c r="D30" s="901"/>
      <c r="E30" s="135"/>
      <c r="F30" s="135"/>
      <c r="G30" s="147">
        <f t="shared" si="0"/>
        <v>0</v>
      </c>
      <c r="H30" s="1149"/>
      <c r="I30" s="143"/>
      <c r="J30" s="143"/>
      <c r="K30" s="904"/>
      <c r="L30" s="143"/>
      <c r="M30" s="143"/>
      <c r="N30" s="988"/>
      <c r="O30" s="143"/>
      <c r="P30" s="143"/>
      <c r="Q30" s="143"/>
      <c r="R30" s="143"/>
      <c r="S30" s="143"/>
      <c r="T30" s="905"/>
      <c r="U30" s="997"/>
      <c r="V30" s="103">
        <f t="shared" si="12"/>
        <v>0</v>
      </c>
      <c r="W30" s="143"/>
      <c r="X30" s="143"/>
      <c r="Y30" s="143"/>
      <c r="Z30" s="143"/>
      <c r="AA30" s="143"/>
      <c r="AB30" s="143"/>
      <c r="AC30" s="143"/>
      <c r="AD30" s="143"/>
      <c r="AE30" s="143"/>
      <c r="AF30" s="904"/>
      <c r="AG30" s="905"/>
      <c r="AH30" s="143"/>
      <c r="AI30" s="103">
        <f t="shared" si="2"/>
        <v>0</v>
      </c>
      <c r="AJ30" s="906"/>
      <c r="AK30" s="907"/>
      <c r="AL30" s="136"/>
      <c r="AM30" s="975">
        <f t="shared" si="3"/>
        <v>0</v>
      </c>
      <c r="AN30" s="1207"/>
      <c r="AO30" s="895"/>
      <c r="AP30" s="143"/>
      <c r="AQ30" s="143"/>
      <c r="AR30" s="143"/>
      <c r="AS30" s="1203">
        <f t="shared" si="4"/>
        <v>0</v>
      </c>
      <c r="AT30" s="1793"/>
      <c r="AU30" s="1546"/>
      <c r="AV30" s="1546"/>
      <c r="AW30" s="1548"/>
      <c r="AX30" s="1548"/>
      <c r="AY30" s="1548"/>
      <c r="AZ30" s="1793"/>
      <c r="BA30" s="1548"/>
      <c r="BB30" s="1548"/>
      <c r="BC30" s="1548"/>
      <c r="BD30" s="1546"/>
      <c r="BE30" s="222">
        <f t="shared" si="5"/>
        <v>0</v>
      </c>
      <c r="BF30" s="140">
        <f t="shared" si="6"/>
        <v>0</v>
      </c>
      <c r="BG30" s="132"/>
      <c r="BH30" s="140">
        <f t="shared" si="7"/>
        <v>0</v>
      </c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056"/>
      <c r="BT30" s="909"/>
      <c r="BU30" s="141"/>
      <c r="BV30" s="130">
        <f t="shared" si="8"/>
        <v>0</v>
      </c>
      <c r="BW30" s="132"/>
    </row>
    <row r="31" spans="1:75" ht="14.25" customHeight="1" x14ac:dyDescent="0.25">
      <c r="A31" s="132"/>
      <c r="B31" s="444">
        <v>46049</v>
      </c>
      <c r="C31" s="900"/>
      <c r="D31" s="901"/>
      <c r="E31" s="135"/>
      <c r="F31" s="135"/>
      <c r="G31" s="147">
        <f t="shared" si="0"/>
        <v>0</v>
      </c>
      <c r="H31" s="1150"/>
      <c r="I31" s="143"/>
      <c r="J31" s="143"/>
      <c r="K31" s="904"/>
      <c r="L31" s="143"/>
      <c r="M31" s="143"/>
      <c r="N31" s="999"/>
      <c r="O31" s="143"/>
      <c r="P31" s="143"/>
      <c r="Q31" s="143"/>
      <c r="R31" s="143"/>
      <c r="S31" s="143"/>
      <c r="T31" s="904"/>
      <c r="U31" s="989"/>
      <c r="V31" s="103">
        <f t="shared" si="12"/>
        <v>0</v>
      </c>
      <c r="W31" s="143"/>
      <c r="X31" s="143"/>
      <c r="Y31" s="143"/>
      <c r="Z31" s="143"/>
      <c r="AA31" s="143"/>
      <c r="AB31" s="143"/>
      <c r="AC31" s="143"/>
      <c r="AD31" s="143"/>
      <c r="AE31" s="143"/>
      <c r="AF31" s="905"/>
      <c r="AG31" s="905"/>
      <c r="AH31" s="143"/>
      <c r="AI31" s="103">
        <f t="shared" si="2"/>
        <v>0</v>
      </c>
      <c r="AJ31" s="906"/>
      <c r="AK31" s="907"/>
      <c r="AL31" s="136"/>
      <c r="AM31" s="975">
        <f t="shared" si="3"/>
        <v>0</v>
      </c>
      <c r="AN31" s="1202"/>
      <c r="AO31" s="895"/>
      <c r="AP31" s="143"/>
      <c r="AQ31" s="143"/>
      <c r="AR31" s="143"/>
      <c r="AS31" s="1203">
        <f t="shared" si="4"/>
        <v>0</v>
      </c>
      <c r="AT31" s="1793"/>
      <c r="AU31" s="1546"/>
      <c r="AV31" s="1546"/>
      <c r="AW31" s="1548"/>
      <c r="AX31" s="1548"/>
      <c r="AY31" s="1548"/>
      <c r="AZ31" s="1793"/>
      <c r="BA31" s="1548"/>
      <c r="BB31" s="1548"/>
      <c r="BC31" s="1548"/>
      <c r="BD31" s="1546"/>
      <c r="BE31" s="222">
        <f t="shared" si="5"/>
        <v>0</v>
      </c>
      <c r="BF31" s="140">
        <f t="shared" si="6"/>
        <v>0</v>
      </c>
      <c r="BG31" s="132"/>
      <c r="BH31" s="140">
        <f t="shared" si="7"/>
        <v>0</v>
      </c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914"/>
      <c r="BT31" s="909"/>
      <c r="BU31" s="141"/>
      <c r="BV31" s="130">
        <f t="shared" si="8"/>
        <v>0</v>
      </c>
      <c r="BW31" s="132"/>
    </row>
    <row r="32" spans="1:75" ht="14.25" customHeight="1" x14ac:dyDescent="0.25">
      <c r="A32" s="132"/>
      <c r="B32" s="444">
        <v>46050</v>
      </c>
      <c r="C32" s="900"/>
      <c r="D32" s="901"/>
      <c r="E32" s="135"/>
      <c r="F32" s="135"/>
      <c r="G32" s="147">
        <f t="shared" si="0"/>
        <v>0</v>
      </c>
      <c r="H32" s="1152"/>
      <c r="I32" s="143"/>
      <c r="J32" s="143"/>
      <c r="K32" s="988"/>
      <c r="L32" s="143"/>
      <c r="M32" s="143"/>
      <c r="N32" s="905"/>
      <c r="O32" s="143"/>
      <c r="P32" s="143"/>
      <c r="Q32" s="143"/>
      <c r="R32" s="143"/>
      <c r="S32" s="143"/>
      <c r="T32" s="904"/>
      <c r="U32" s="989"/>
      <c r="V32" s="103">
        <f t="shared" si="12"/>
        <v>0</v>
      </c>
      <c r="W32" s="143"/>
      <c r="X32" s="143"/>
      <c r="Y32" s="143"/>
      <c r="Z32" s="143"/>
      <c r="AA32" s="143"/>
      <c r="AB32" s="143"/>
      <c r="AC32" s="143"/>
      <c r="AD32" s="143"/>
      <c r="AE32" s="143"/>
      <c r="AF32" s="904"/>
      <c r="AG32" s="905"/>
      <c r="AH32" s="143"/>
      <c r="AI32" s="103">
        <f t="shared" si="2"/>
        <v>0</v>
      </c>
      <c r="AJ32" s="906"/>
      <c r="AK32" s="907"/>
      <c r="AL32" s="136"/>
      <c r="AM32" s="975">
        <f t="shared" si="3"/>
        <v>0</v>
      </c>
      <c r="AN32" s="1202"/>
      <c r="AO32" s="895"/>
      <c r="AP32" s="143"/>
      <c r="AQ32" s="143"/>
      <c r="AR32" s="143"/>
      <c r="AS32" s="1203">
        <f t="shared" si="4"/>
        <v>0</v>
      </c>
      <c r="AT32" s="1793"/>
      <c r="AU32" s="1546"/>
      <c r="AV32" s="1546"/>
      <c r="AW32" s="1548"/>
      <c r="AX32" s="1548"/>
      <c r="AY32" s="1548"/>
      <c r="AZ32" s="1793"/>
      <c r="BA32" s="1548"/>
      <c r="BB32" s="1548"/>
      <c r="BC32" s="1548"/>
      <c r="BD32" s="1546"/>
      <c r="BE32" s="222">
        <f t="shared" si="5"/>
        <v>0</v>
      </c>
      <c r="BF32" s="140">
        <f t="shared" si="6"/>
        <v>0</v>
      </c>
      <c r="BG32" s="132"/>
      <c r="BH32" s="140">
        <f t="shared" si="7"/>
        <v>0</v>
      </c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056"/>
      <c r="BT32" s="909"/>
      <c r="BU32" s="141"/>
      <c r="BV32" s="130">
        <f t="shared" si="8"/>
        <v>0</v>
      </c>
      <c r="BW32" s="132"/>
    </row>
    <row r="33" spans="1:75" ht="14.25" customHeight="1" x14ac:dyDescent="0.25">
      <c r="A33" s="132"/>
      <c r="B33" s="444">
        <v>46051</v>
      </c>
      <c r="C33" s="900"/>
      <c r="D33" s="901"/>
      <c r="E33" s="135"/>
      <c r="F33" s="135"/>
      <c r="G33" s="147">
        <f t="shared" si="0"/>
        <v>0</v>
      </c>
      <c r="H33" s="1209"/>
      <c r="I33" s="143"/>
      <c r="J33" s="143"/>
      <c r="K33" s="904"/>
      <c r="L33" s="143"/>
      <c r="M33" s="143"/>
      <c r="N33" s="904"/>
      <c r="O33" s="143"/>
      <c r="P33" s="143"/>
      <c r="Q33" s="143"/>
      <c r="R33" s="143"/>
      <c r="S33" s="143"/>
      <c r="T33" s="905"/>
      <c r="U33" s="997"/>
      <c r="V33" s="103">
        <f t="shared" si="12"/>
        <v>0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904"/>
      <c r="AG33" s="999"/>
      <c r="AH33" s="143"/>
      <c r="AI33" s="103">
        <f t="shared" si="2"/>
        <v>0</v>
      </c>
      <c r="AJ33" s="906"/>
      <c r="AK33" s="907"/>
      <c r="AL33" s="136"/>
      <c r="AM33" s="975">
        <f t="shared" si="3"/>
        <v>0</v>
      </c>
      <c r="AN33" s="1206"/>
      <c r="AO33" s="912"/>
      <c r="AP33" s="143"/>
      <c r="AQ33" s="143"/>
      <c r="AR33" s="143"/>
      <c r="AS33" s="1203">
        <f t="shared" si="4"/>
        <v>0</v>
      </c>
      <c r="AT33" s="1793"/>
      <c r="AU33" s="1546"/>
      <c r="AV33" s="1546"/>
      <c r="AW33" s="1548"/>
      <c r="AX33" s="1548"/>
      <c r="AY33" s="1548"/>
      <c r="AZ33" s="1793"/>
      <c r="BA33" s="1548"/>
      <c r="BB33" s="1548"/>
      <c r="BC33" s="1548"/>
      <c r="BD33" s="1546"/>
      <c r="BE33" s="222">
        <f t="shared" si="5"/>
        <v>0</v>
      </c>
      <c r="BF33" s="140">
        <f t="shared" si="6"/>
        <v>0</v>
      </c>
      <c r="BG33" s="132"/>
      <c r="BH33" s="140">
        <f t="shared" si="7"/>
        <v>0</v>
      </c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914"/>
      <c r="BT33" s="1062"/>
      <c r="BU33" s="141"/>
      <c r="BV33" s="130">
        <f t="shared" si="8"/>
        <v>0</v>
      </c>
      <c r="BW33" s="132"/>
    </row>
    <row r="34" spans="1:75" ht="14.25" customHeight="1" x14ac:dyDescent="0.25">
      <c r="A34" s="132"/>
      <c r="B34" s="444">
        <v>46052</v>
      </c>
      <c r="C34" s="900"/>
      <c r="D34" s="901"/>
      <c r="E34" s="135"/>
      <c r="F34" s="135"/>
      <c r="G34" s="147">
        <f t="shared" si="0"/>
        <v>0</v>
      </c>
      <c r="H34" s="1150"/>
      <c r="I34" s="143"/>
      <c r="J34" s="143"/>
      <c r="K34" s="988"/>
      <c r="L34" s="143"/>
      <c r="M34" s="143"/>
      <c r="N34" s="905"/>
      <c r="O34" s="143"/>
      <c r="P34" s="143"/>
      <c r="Q34" s="143"/>
      <c r="R34" s="143"/>
      <c r="S34" s="143"/>
      <c r="T34" s="904"/>
      <c r="U34" s="912"/>
      <c r="V34" s="103">
        <f>SUM(H34:T34)</f>
        <v>0</v>
      </c>
      <c r="W34" s="143"/>
      <c r="X34" s="143"/>
      <c r="Y34" s="143"/>
      <c r="Z34" s="143"/>
      <c r="AA34" s="143"/>
      <c r="AB34" s="143"/>
      <c r="AC34" s="143"/>
      <c r="AD34" s="143"/>
      <c r="AE34" s="143"/>
      <c r="AF34" s="905"/>
      <c r="AG34" s="905"/>
      <c r="AH34" s="143"/>
      <c r="AI34" s="103">
        <f t="shared" si="2"/>
        <v>0</v>
      </c>
      <c r="AJ34" s="906"/>
      <c r="AK34" s="907"/>
      <c r="AL34" s="136"/>
      <c r="AM34" s="975">
        <f t="shared" si="3"/>
        <v>0</v>
      </c>
      <c r="AN34" s="1202"/>
      <c r="AO34" s="895"/>
      <c r="AP34" s="143"/>
      <c r="AQ34" s="143"/>
      <c r="AR34" s="143"/>
      <c r="AS34" s="1203">
        <f t="shared" si="4"/>
        <v>0</v>
      </c>
      <c r="AT34" s="1793"/>
      <c r="AU34" s="1546"/>
      <c r="AV34" s="1546"/>
      <c r="AW34" s="1548"/>
      <c r="AX34" s="1548"/>
      <c r="AY34" s="1548"/>
      <c r="AZ34" s="1793"/>
      <c r="BA34" s="1548"/>
      <c r="BB34" s="1548"/>
      <c r="BC34" s="1548"/>
      <c r="BD34" s="1546"/>
      <c r="BE34" s="222">
        <f t="shared" si="5"/>
        <v>0</v>
      </c>
      <c r="BF34" s="140">
        <f t="shared" si="6"/>
        <v>0</v>
      </c>
      <c r="BG34" s="132"/>
      <c r="BH34" s="140">
        <f t="shared" si="7"/>
        <v>0</v>
      </c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056"/>
      <c r="BT34" s="909"/>
      <c r="BU34" s="141"/>
      <c r="BV34" s="130">
        <f t="shared" si="8"/>
        <v>0</v>
      </c>
      <c r="BW34" s="132"/>
    </row>
    <row r="35" spans="1:75" ht="14.25" customHeight="1" thickBot="1" x14ac:dyDescent="0.3">
      <c r="A35" s="132"/>
      <c r="B35" s="444">
        <v>46053</v>
      </c>
      <c r="C35" s="918"/>
      <c r="D35" s="919"/>
      <c r="E35" s="156"/>
      <c r="F35" s="156"/>
      <c r="G35" s="622">
        <f t="shared" si="0"/>
        <v>0</v>
      </c>
      <c r="H35" s="1210"/>
      <c r="I35" s="157"/>
      <c r="J35" s="157"/>
      <c r="K35" s="1065"/>
      <c r="L35" s="157"/>
      <c r="M35" s="157"/>
      <c r="N35" s="922"/>
      <c r="O35" s="157"/>
      <c r="P35" s="157"/>
      <c r="Q35" s="157"/>
      <c r="R35" s="157"/>
      <c r="S35" s="157"/>
      <c r="T35" s="923"/>
      <c r="U35" s="997"/>
      <c r="V35" s="103">
        <f>SUM(H35:U35)</f>
        <v>0</v>
      </c>
      <c r="W35" s="157"/>
      <c r="X35" s="157"/>
      <c r="Y35" s="157"/>
      <c r="Z35" s="157"/>
      <c r="AA35" s="157"/>
      <c r="AB35" s="157"/>
      <c r="AC35" s="157"/>
      <c r="AD35" s="157"/>
      <c r="AE35" s="157"/>
      <c r="AF35" s="923"/>
      <c r="AG35" s="923"/>
      <c r="AH35" s="157"/>
      <c r="AI35" s="103">
        <f t="shared" si="2"/>
        <v>0</v>
      </c>
      <c r="AJ35" s="924"/>
      <c r="AK35" s="925"/>
      <c r="AL35" s="159"/>
      <c r="AM35" s="975">
        <f t="shared" si="3"/>
        <v>0</v>
      </c>
      <c r="AN35" s="1211"/>
      <c r="AO35" s="1212"/>
      <c r="AP35" s="157"/>
      <c r="AQ35" s="157"/>
      <c r="AR35" s="157"/>
      <c r="AS35" s="1213">
        <f t="shared" si="4"/>
        <v>0</v>
      </c>
      <c r="AT35" s="1795"/>
      <c r="AU35" s="1557"/>
      <c r="AV35" s="1557"/>
      <c r="AW35" s="1548"/>
      <c r="AX35" s="1548"/>
      <c r="AY35" s="1548"/>
      <c r="AZ35" s="1795"/>
      <c r="BA35" s="1548"/>
      <c r="BB35" s="1548"/>
      <c r="BC35" s="1548"/>
      <c r="BD35" s="1557"/>
      <c r="BE35" s="222">
        <f t="shared" si="5"/>
        <v>0</v>
      </c>
      <c r="BF35" s="162">
        <f t="shared" si="6"/>
        <v>0</v>
      </c>
      <c r="BG35" s="132"/>
      <c r="BH35" s="162">
        <f t="shared" si="7"/>
        <v>0</v>
      </c>
      <c r="BI35" s="163"/>
      <c r="BJ35" s="163"/>
      <c r="BK35" s="163"/>
      <c r="BL35" s="163"/>
      <c r="BM35" s="163"/>
      <c r="BN35" s="163"/>
      <c r="BO35" s="163"/>
      <c r="BP35" s="163"/>
      <c r="BQ35" s="163"/>
      <c r="BR35" s="141"/>
      <c r="BS35" s="1067"/>
      <c r="BT35" s="927"/>
      <c r="BU35" s="163"/>
      <c r="BV35" s="164">
        <f t="shared" si="8"/>
        <v>0</v>
      </c>
      <c r="BW35" s="132"/>
    </row>
    <row r="36" spans="1:75" ht="14.25" customHeight="1" x14ac:dyDescent="0.25">
      <c r="A36" s="3"/>
      <c r="B36" s="2" t="s">
        <v>4</v>
      </c>
      <c r="C36" s="165">
        <f t="shared" ref="C36:Q36" si="13">SUM(C5:C35)</f>
        <v>0</v>
      </c>
      <c r="D36" s="165">
        <f t="shared" si="13"/>
        <v>0</v>
      </c>
      <c r="E36" s="165">
        <f t="shared" si="13"/>
        <v>0</v>
      </c>
      <c r="F36" s="165">
        <f t="shared" si="13"/>
        <v>0</v>
      </c>
      <c r="G36" s="165">
        <f t="shared" si="13"/>
        <v>0</v>
      </c>
      <c r="H36" s="165">
        <f t="shared" si="13"/>
        <v>0</v>
      </c>
      <c r="I36" s="165">
        <f t="shared" si="13"/>
        <v>0</v>
      </c>
      <c r="J36" s="165">
        <f t="shared" si="13"/>
        <v>0</v>
      </c>
      <c r="K36" s="165">
        <f t="shared" si="13"/>
        <v>0</v>
      </c>
      <c r="L36" s="165">
        <f t="shared" si="13"/>
        <v>0</v>
      </c>
      <c r="M36" s="165">
        <f t="shared" si="13"/>
        <v>0</v>
      </c>
      <c r="N36" s="165">
        <f t="shared" si="13"/>
        <v>0</v>
      </c>
      <c r="O36" s="165">
        <f t="shared" si="13"/>
        <v>0</v>
      </c>
      <c r="P36" s="165">
        <f t="shared" si="13"/>
        <v>0</v>
      </c>
      <c r="Q36" s="165">
        <f t="shared" si="13"/>
        <v>0</v>
      </c>
      <c r="R36" s="165"/>
      <c r="S36" s="165">
        <f t="shared" ref="S36:AF36" si="14">SUM(S5:S35)</f>
        <v>0</v>
      </c>
      <c r="T36" s="165">
        <f t="shared" si="14"/>
        <v>0</v>
      </c>
      <c r="U36" s="165">
        <f t="shared" si="14"/>
        <v>0</v>
      </c>
      <c r="V36" s="165">
        <f t="shared" si="14"/>
        <v>0</v>
      </c>
      <c r="W36" s="165">
        <f t="shared" si="14"/>
        <v>0</v>
      </c>
      <c r="X36" s="165">
        <f t="shared" si="14"/>
        <v>0</v>
      </c>
      <c r="Y36" s="165">
        <f t="shared" si="14"/>
        <v>0</v>
      </c>
      <c r="Z36" s="165">
        <f t="shared" si="14"/>
        <v>0</v>
      </c>
      <c r="AA36" s="165">
        <f t="shared" si="14"/>
        <v>0</v>
      </c>
      <c r="AB36" s="165">
        <f t="shared" si="14"/>
        <v>0</v>
      </c>
      <c r="AC36" s="165">
        <f t="shared" si="14"/>
        <v>0</v>
      </c>
      <c r="AD36" s="165">
        <f t="shared" si="14"/>
        <v>0</v>
      </c>
      <c r="AE36" s="165">
        <f t="shared" si="14"/>
        <v>0</v>
      </c>
      <c r="AF36" s="165">
        <f t="shared" si="14"/>
        <v>0</v>
      </c>
      <c r="AG36" s="165"/>
      <c r="AH36" s="165">
        <f t="shared" ref="AH36:AN36" si="15">SUM(AH5:AH35)</f>
        <v>0</v>
      </c>
      <c r="AI36" s="165">
        <f t="shared" si="15"/>
        <v>0</v>
      </c>
      <c r="AJ36" s="165">
        <f t="shared" si="15"/>
        <v>0</v>
      </c>
      <c r="AK36" s="165">
        <f t="shared" si="15"/>
        <v>0</v>
      </c>
      <c r="AL36" s="165">
        <f t="shared" si="15"/>
        <v>0</v>
      </c>
      <c r="AM36" s="165">
        <f t="shared" si="15"/>
        <v>0</v>
      </c>
      <c r="AN36" s="165">
        <f t="shared" si="15"/>
        <v>0</v>
      </c>
      <c r="AO36" s="165"/>
      <c r="AP36" s="165">
        <f t="shared" ref="AP36:BF36" si="16">SUM(AP5:AP35)</f>
        <v>0</v>
      </c>
      <c r="AQ36" s="165">
        <f t="shared" si="16"/>
        <v>0</v>
      </c>
      <c r="AR36" s="165">
        <f t="shared" si="16"/>
        <v>0</v>
      </c>
      <c r="AS36" s="165">
        <f t="shared" si="16"/>
        <v>0</v>
      </c>
      <c r="AT36" s="165">
        <f t="shared" si="16"/>
        <v>0</v>
      </c>
      <c r="AU36" s="165">
        <f t="shared" si="16"/>
        <v>0</v>
      </c>
      <c r="AV36" s="165">
        <f t="shared" si="16"/>
        <v>0</v>
      </c>
      <c r="AW36" s="165">
        <f t="shared" si="16"/>
        <v>0</v>
      </c>
      <c r="AX36" s="165">
        <f t="shared" si="16"/>
        <v>0</v>
      </c>
      <c r="AY36" s="165">
        <f t="shared" si="16"/>
        <v>0</v>
      </c>
      <c r="AZ36" s="165">
        <f t="shared" si="16"/>
        <v>0</v>
      </c>
      <c r="BA36" s="165">
        <f t="shared" si="16"/>
        <v>0</v>
      </c>
      <c r="BB36" s="165">
        <f t="shared" si="16"/>
        <v>0</v>
      </c>
      <c r="BC36" s="165">
        <f t="shared" si="16"/>
        <v>0</v>
      </c>
      <c r="BD36" s="165">
        <f t="shared" si="16"/>
        <v>0</v>
      </c>
      <c r="BE36" s="166">
        <f t="shared" si="16"/>
        <v>0</v>
      </c>
      <c r="BF36" s="165">
        <f t="shared" si="16"/>
        <v>0</v>
      </c>
      <c r="BG36" s="235"/>
      <c r="BH36" s="166">
        <f t="shared" ref="BH36:BV36" si="17">SUM(BH5:BH35)</f>
        <v>0</v>
      </c>
      <c r="BI36" s="166">
        <f t="shared" si="17"/>
        <v>0</v>
      </c>
      <c r="BJ36" s="166">
        <f t="shared" si="17"/>
        <v>0</v>
      </c>
      <c r="BK36" s="166">
        <f t="shared" si="17"/>
        <v>0</v>
      </c>
      <c r="BL36" s="166">
        <f t="shared" si="17"/>
        <v>0</v>
      </c>
      <c r="BM36" s="166">
        <f t="shared" si="17"/>
        <v>0</v>
      </c>
      <c r="BN36" s="166">
        <f t="shared" si="17"/>
        <v>0</v>
      </c>
      <c r="BO36" s="166">
        <f t="shared" si="17"/>
        <v>0</v>
      </c>
      <c r="BP36" s="166">
        <f t="shared" si="17"/>
        <v>0</v>
      </c>
      <c r="BQ36" s="166">
        <f t="shared" si="17"/>
        <v>0</v>
      </c>
      <c r="BR36" s="166">
        <f t="shared" si="17"/>
        <v>0</v>
      </c>
      <c r="BS36" s="166">
        <f t="shared" si="17"/>
        <v>0</v>
      </c>
      <c r="BT36" s="166">
        <f t="shared" si="17"/>
        <v>0</v>
      </c>
      <c r="BU36" s="166">
        <f t="shared" si="17"/>
        <v>0</v>
      </c>
      <c r="BV36" s="166">
        <f t="shared" si="17"/>
        <v>0</v>
      </c>
      <c r="BW36" s="235"/>
    </row>
    <row r="37" spans="1:75" ht="14.25" customHeight="1" x14ac:dyDescent="0.25">
      <c r="A37" s="3"/>
      <c r="B37" s="174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175"/>
      <c r="U37" s="17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"/>
      <c r="AN37" s="3"/>
      <c r="AO37" s="3"/>
      <c r="AP37" s="3"/>
      <c r="AQ37" s="3"/>
      <c r="AR37" s="3"/>
      <c r="AS37" s="4"/>
      <c r="AT37" s="132"/>
      <c r="AU37" s="132"/>
      <c r="AV37" s="132"/>
      <c r="AW37" s="3"/>
      <c r="AX37" s="3"/>
      <c r="AY37" s="3"/>
      <c r="AZ37" s="132"/>
      <c r="BA37" s="132"/>
      <c r="BB37" s="132"/>
      <c r="BC37" s="132"/>
      <c r="BD37" s="132"/>
      <c r="BE37" s="4"/>
      <c r="BF37" s="3"/>
      <c r="BG37" s="3"/>
      <c r="BH37" s="17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173"/>
      <c r="BW37" s="3"/>
    </row>
    <row r="38" spans="1:75" ht="14.25" customHeight="1" thickBot="1" x14ac:dyDescent="0.3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75"/>
      <c r="U38" s="17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76"/>
      <c r="AJ38" s="3"/>
      <c r="AK38" s="3"/>
      <c r="AL38" s="3"/>
      <c r="AM38" s="4"/>
      <c r="AN38" s="3"/>
      <c r="AO38" s="3"/>
      <c r="AP38" s="3"/>
      <c r="AQ38" s="3"/>
      <c r="AR38" s="3"/>
      <c r="AS38" s="4"/>
      <c r="AT38" s="132"/>
      <c r="AU38" s="132"/>
      <c r="AV38" s="132"/>
      <c r="AW38" s="3"/>
      <c r="AX38" s="3"/>
      <c r="AY38" s="3"/>
      <c r="AZ38" s="132"/>
      <c r="BA38" s="132"/>
      <c r="BB38" s="132"/>
      <c r="BC38" s="132"/>
      <c r="BD38" s="132"/>
      <c r="BE38" s="177"/>
      <c r="BF38" s="3"/>
      <c r="BG38" s="3"/>
      <c r="BH38" s="178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  <c r="BT38" s="176"/>
      <c r="BU38" s="176"/>
      <c r="BV38" s="178"/>
      <c r="BW38" s="3"/>
    </row>
    <row r="39" spans="1:75" ht="14.25" customHeight="1" thickBot="1" x14ac:dyDescent="0.3">
      <c r="A39" s="3"/>
      <c r="B39" s="618">
        <v>46054</v>
      </c>
      <c r="C39" s="94"/>
      <c r="D39" s="95"/>
      <c r="E39" s="97"/>
      <c r="F39" s="97"/>
      <c r="G39" s="216">
        <f t="shared" ref="G39:G67" si="18">+C39+D39+E39+F39</f>
        <v>0</v>
      </c>
      <c r="H39" s="187"/>
      <c r="I39" s="186"/>
      <c r="J39" s="186"/>
      <c r="K39" s="188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9">
        <f>SUM(H39:T39)</f>
        <v>0</v>
      </c>
      <c r="W39" s="186"/>
      <c r="X39" s="186"/>
      <c r="Y39" s="104"/>
      <c r="Z39" s="186"/>
      <c r="AA39" s="186"/>
      <c r="AB39" s="186"/>
      <c r="AC39" s="186"/>
      <c r="AD39" s="186"/>
      <c r="AE39" s="186"/>
      <c r="AF39" s="186"/>
      <c r="AG39" s="186"/>
      <c r="AH39" s="186"/>
      <c r="AI39" s="103">
        <f t="shared" ref="AI39:AI67" si="19">SUM(W39:AH39)</f>
        <v>0</v>
      </c>
      <c r="AJ39" s="95"/>
      <c r="AK39" s="95"/>
      <c r="AL39" s="104"/>
      <c r="AM39" s="191">
        <f t="shared" ref="AM39:AM67" si="20">SUM(AJ39:AL39)</f>
        <v>0</v>
      </c>
      <c r="AN39" s="186"/>
      <c r="AO39" s="186"/>
      <c r="AP39" s="186"/>
      <c r="AQ39" s="186"/>
      <c r="AR39" s="193"/>
      <c r="AS39" s="620">
        <f>+G39-V39-AI39-AM39-AN39-AP39-AQ39-AR39</f>
        <v>0</v>
      </c>
      <c r="AT39" s="1721"/>
      <c r="AU39" s="1537"/>
      <c r="AV39" s="1548"/>
      <c r="AW39" s="1548"/>
      <c r="AX39" s="1548"/>
      <c r="AY39" s="1548"/>
      <c r="AZ39" s="1721"/>
      <c r="BA39" s="1548"/>
      <c r="BB39" s="1548"/>
      <c r="BC39" s="1548"/>
      <c r="BD39" s="1537"/>
      <c r="BE39" s="222">
        <f t="shared" ref="BE39:BE67" si="21">SUM(AT39:BD39)-BC39</f>
        <v>0</v>
      </c>
      <c r="BF39" s="114">
        <f t="shared" ref="BF39:BF67" si="22">+AS39-BE39</f>
        <v>0</v>
      </c>
      <c r="BG39" s="3"/>
      <c r="BH39" s="114">
        <f t="shared" ref="BH39:BH67" si="23">SUM(BI39:BU39)</f>
        <v>0</v>
      </c>
      <c r="BI39" s="115"/>
      <c r="BJ39" s="115"/>
      <c r="BK39" s="115"/>
      <c r="BL39" s="115"/>
      <c r="BM39" s="115"/>
      <c r="BN39" s="115"/>
      <c r="BO39" s="115"/>
      <c r="BP39" s="115"/>
      <c r="BQ39" s="129"/>
      <c r="BR39" s="115"/>
      <c r="BS39" s="115"/>
      <c r="BT39" s="115"/>
      <c r="BU39" s="115"/>
      <c r="BV39" s="116">
        <f t="shared" ref="BV39:BV67" si="24">+BF39-BH39</f>
        <v>0</v>
      </c>
      <c r="BW39" s="3"/>
    </row>
    <row r="40" spans="1:75" ht="14.25" customHeight="1" thickBot="1" x14ac:dyDescent="0.3">
      <c r="A40" s="3"/>
      <c r="B40" s="618">
        <v>46055</v>
      </c>
      <c r="C40" s="118"/>
      <c r="D40" s="119"/>
      <c r="E40" s="120"/>
      <c r="F40" s="120"/>
      <c r="G40" s="147">
        <f t="shared" si="18"/>
        <v>0</v>
      </c>
      <c r="H40" s="144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5"/>
      <c r="U40" s="145"/>
      <c r="V40" s="103">
        <f t="shared" ref="V40:V44" si="25">SUM(H40:U40)</f>
        <v>0</v>
      </c>
      <c r="W40" s="143"/>
      <c r="X40" s="143"/>
      <c r="Y40" s="99"/>
      <c r="Z40" s="143"/>
      <c r="AA40" s="143"/>
      <c r="AB40" s="143"/>
      <c r="AC40" s="143"/>
      <c r="AD40" s="143"/>
      <c r="AE40" s="143"/>
      <c r="AF40" s="143"/>
      <c r="AG40" s="143"/>
      <c r="AH40" s="143"/>
      <c r="AI40" s="103">
        <f t="shared" si="19"/>
        <v>0</v>
      </c>
      <c r="AJ40" s="119"/>
      <c r="AK40" s="119"/>
      <c r="AL40" s="123"/>
      <c r="AM40" s="105">
        <f t="shared" si="20"/>
        <v>0</v>
      </c>
      <c r="AN40" s="143"/>
      <c r="AO40" s="143"/>
      <c r="AP40" s="143"/>
      <c r="AQ40" s="143"/>
      <c r="AR40" s="146"/>
      <c r="AS40" s="621">
        <f>+G40-V40-AI40-AM40-AN40-AP40-AQ40-AR40+AO40</f>
        <v>0</v>
      </c>
      <c r="AT40" s="1554"/>
      <c r="AU40" s="1546"/>
      <c r="AV40" s="1548"/>
      <c r="AW40" s="1548"/>
      <c r="AX40" s="1548"/>
      <c r="AY40" s="1548"/>
      <c r="AZ40" s="1554"/>
      <c r="BA40" s="1548"/>
      <c r="BB40" s="1548"/>
      <c r="BC40" s="1548"/>
      <c r="BD40" s="1546"/>
      <c r="BE40" s="222">
        <f t="shared" si="21"/>
        <v>0</v>
      </c>
      <c r="BF40" s="113">
        <f t="shared" si="22"/>
        <v>0</v>
      </c>
      <c r="BG40" s="3"/>
      <c r="BH40" s="113">
        <f t="shared" si="23"/>
        <v>0</v>
      </c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31"/>
      <c r="BT40" s="129"/>
      <c r="BU40" s="129"/>
      <c r="BV40" s="130">
        <f t="shared" si="24"/>
        <v>0</v>
      </c>
      <c r="BW40" s="3"/>
    </row>
    <row r="41" spans="1:75" ht="14.25" customHeight="1" thickBot="1" x14ac:dyDescent="0.3">
      <c r="A41" s="3"/>
      <c r="B41" s="618">
        <v>46056</v>
      </c>
      <c r="C41" s="118"/>
      <c r="D41" s="119"/>
      <c r="E41" s="120"/>
      <c r="F41" s="120"/>
      <c r="G41" s="147">
        <f t="shared" si="18"/>
        <v>0</v>
      </c>
      <c r="H41" s="199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5"/>
      <c r="V41" s="103">
        <f t="shared" si="25"/>
        <v>0</v>
      </c>
      <c r="W41" s="143"/>
      <c r="X41" s="143"/>
      <c r="Y41" s="99"/>
      <c r="Z41" s="143"/>
      <c r="AA41" s="143"/>
      <c r="AB41" s="143"/>
      <c r="AC41" s="143"/>
      <c r="AD41" s="143"/>
      <c r="AE41" s="143"/>
      <c r="AF41" s="143"/>
      <c r="AG41" s="143"/>
      <c r="AH41" s="143"/>
      <c r="AI41" s="103">
        <f t="shared" si="19"/>
        <v>0</v>
      </c>
      <c r="AJ41" s="119"/>
      <c r="AK41" s="119"/>
      <c r="AL41" s="123"/>
      <c r="AM41" s="105">
        <f t="shared" si="20"/>
        <v>0</v>
      </c>
      <c r="AN41" s="143"/>
      <c r="AO41" s="143"/>
      <c r="AP41" s="143"/>
      <c r="AQ41" s="143"/>
      <c r="AR41" s="146"/>
      <c r="AS41" s="621">
        <f t="shared" ref="AS41:AS42" si="26">+G41-V41-AI41-AM41-AN41-AP41-AQ41-AR41-AO41</f>
        <v>0</v>
      </c>
      <c r="AT41" s="1554"/>
      <c r="AU41" s="1546"/>
      <c r="AV41" s="1548"/>
      <c r="AW41" s="1548"/>
      <c r="AX41" s="1548"/>
      <c r="AY41" s="1548"/>
      <c r="AZ41" s="1554"/>
      <c r="BA41" s="1548"/>
      <c r="BB41" s="1548"/>
      <c r="BC41" s="1548"/>
      <c r="BD41" s="1546"/>
      <c r="BE41" s="222">
        <f t="shared" si="21"/>
        <v>0</v>
      </c>
      <c r="BF41" s="113">
        <f t="shared" si="22"/>
        <v>0</v>
      </c>
      <c r="BG41" s="3"/>
      <c r="BH41" s="113">
        <f t="shared" si="23"/>
        <v>0</v>
      </c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30">
        <f t="shared" si="24"/>
        <v>0</v>
      </c>
      <c r="BW41" s="3"/>
    </row>
    <row r="42" spans="1:75" ht="14.25" customHeight="1" thickBot="1" x14ac:dyDescent="0.3">
      <c r="A42" s="3"/>
      <c r="B42" s="618">
        <v>46057</v>
      </c>
      <c r="C42" s="118"/>
      <c r="D42" s="119"/>
      <c r="E42" s="120"/>
      <c r="F42" s="120"/>
      <c r="G42" s="147">
        <f t="shared" si="18"/>
        <v>0</v>
      </c>
      <c r="H42" s="144"/>
      <c r="I42" s="143"/>
      <c r="J42" s="143"/>
      <c r="K42" s="143"/>
      <c r="L42" s="143"/>
      <c r="M42" s="143"/>
      <c r="N42" s="145"/>
      <c r="O42" s="143"/>
      <c r="P42" s="143"/>
      <c r="Q42" s="143"/>
      <c r="R42" s="143"/>
      <c r="S42" s="143"/>
      <c r="T42" s="143"/>
      <c r="U42" s="145"/>
      <c r="V42" s="103">
        <f t="shared" si="25"/>
        <v>0</v>
      </c>
      <c r="W42" s="143"/>
      <c r="X42" s="143"/>
      <c r="Y42" s="99"/>
      <c r="Z42" s="143"/>
      <c r="AA42" s="143"/>
      <c r="AB42" s="143"/>
      <c r="AC42" s="143"/>
      <c r="AD42" s="143"/>
      <c r="AE42" s="143"/>
      <c r="AF42" s="143"/>
      <c r="AG42" s="143"/>
      <c r="AH42" s="143"/>
      <c r="AI42" s="103">
        <f t="shared" si="19"/>
        <v>0</v>
      </c>
      <c r="AJ42" s="119"/>
      <c r="AK42" s="119"/>
      <c r="AL42" s="123"/>
      <c r="AM42" s="105">
        <f t="shared" si="20"/>
        <v>0</v>
      </c>
      <c r="AN42" s="145"/>
      <c r="AO42" s="143"/>
      <c r="AP42" s="143"/>
      <c r="AQ42" s="143"/>
      <c r="AR42" s="146"/>
      <c r="AS42" s="621">
        <f t="shared" si="26"/>
        <v>0</v>
      </c>
      <c r="AT42" s="1554"/>
      <c r="AU42" s="1546"/>
      <c r="AV42" s="1548"/>
      <c r="AW42" s="1548"/>
      <c r="AX42" s="1548"/>
      <c r="AY42" s="1548"/>
      <c r="AZ42" s="1554"/>
      <c r="BA42" s="1548"/>
      <c r="BB42" s="1548"/>
      <c r="BC42" s="1548"/>
      <c r="BD42" s="1546"/>
      <c r="BE42" s="222">
        <f t="shared" si="21"/>
        <v>0</v>
      </c>
      <c r="BF42" s="113">
        <f t="shared" si="22"/>
        <v>0</v>
      </c>
      <c r="BG42" s="3"/>
      <c r="BH42" s="113">
        <f t="shared" si="23"/>
        <v>0</v>
      </c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31"/>
      <c r="BT42" s="129"/>
      <c r="BU42" s="129"/>
      <c r="BV42" s="130">
        <f t="shared" si="24"/>
        <v>0</v>
      </c>
      <c r="BW42" s="3"/>
    </row>
    <row r="43" spans="1:75" ht="14.25" customHeight="1" thickBot="1" x14ac:dyDescent="0.3">
      <c r="A43" s="132"/>
      <c r="B43" s="618">
        <v>46058</v>
      </c>
      <c r="C43" s="133"/>
      <c r="D43" s="134"/>
      <c r="E43" s="135"/>
      <c r="F43" s="135"/>
      <c r="G43" s="147">
        <f t="shared" si="18"/>
        <v>0</v>
      </c>
      <c r="H43" s="144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5"/>
      <c r="V43" s="103">
        <f t="shared" si="25"/>
        <v>0</v>
      </c>
      <c r="W43" s="143"/>
      <c r="X43" s="143"/>
      <c r="Y43" s="99"/>
      <c r="Z43" s="143"/>
      <c r="AA43" s="143"/>
      <c r="AB43" s="143"/>
      <c r="AC43" s="143"/>
      <c r="AD43" s="143"/>
      <c r="AE43" s="143"/>
      <c r="AF43" s="143"/>
      <c r="AG43" s="143"/>
      <c r="AH43" s="143"/>
      <c r="AI43" s="103">
        <f t="shared" si="19"/>
        <v>0</v>
      </c>
      <c r="AJ43" s="134"/>
      <c r="AK43" s="134"/>
      <c r="AL43" s="136"/>
      <c r="AM43" s="105">
        <f t="shared" si="20"/>
        <v>0</v>
      </c>
      <c r="AN43" s="143"/>
      <c r="AO43" s="143"/>
      <c r="AP43" s="143"/>
      <c r="AQ43" s="143"/>
      <c r="AR43" s="146"/>
      <c r="AS43" s="621">
        <f t="shared" ref="AS43:AS52" si="27">+G43-V43-AI43-AM43-AN43-AP43-AQ43-AR43+AO43</f>
        <v>0</v>
      </c>
      <c r="AT43" s="1554"/>
      <c r="AU43" s="1546"/>
      <c r="AV43" s="1548"/>
      <c r="AW43" s="1548"/>
      <c r="AX43" s="1548"/>
      <c r="AY43" s="1548"/>
      <c r="AZ43" s="1554"/>
      <c r="BA43" s="1548"/>
      <c r="BB43" s="1548"/>
      <c r="BC43" s="1548"/>
      <c r="BD43" s="1546"/>
      <c r="BE43" s="222">
        <f t="shared" si="21"/>
        <v>0</v>
      </c>
      <c r="BF43" s="140">
        <f t="shared" si="22"/>
        <v>0</v>
      </c>
      <c r="BG43" s="132"/>
      <c r="BH43" s="140">
        <f t="shared" si="23"/>
        <v>0</v>
      </c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30">
        <f t="shared" si="24"/>
        <v>0</v>
      </c>
      <c r="BW43" s="132"/>
    </row>
    <row r="44" spans="1:75" ht="14.25" customHeight="1" thickBot="1" x14ac:dyDescent="0.3">
      <c r="A44" s="132"/>
      <c r="B44" s="618">
        <v>46059</v>
      </c>
      <c r="C44" s="133"/>
      <c r="D44" s="134"/>
      <c r="E44" s="135"/>
      <c r="F44" s="135"/>
      <c r="G44" s="147">
        <f t="shared" si="18"/>
        <v>0</v>
      </c>
      <c r="H44" s="199"/>
      <c r="I44" s="143"/>
      <c r="J44" s="143"/>
      <c r="K44" s="145"/>
      <c r="L44" s="143"/>
      <c r="M44" s="143"/>
      <c r="N44" s="145"/>
      <c r="O44" s="143"/>
      <c r="P44" s="143"/>
      <c r="Q44" s="143"/>
      <c r="R44" s="143"/>
      <c r="S44" s="143"/>
      <c r="T44" s="143"/>
      <c r="U44" s="145"/>
      <c r="V44" s="103">
        <f t="shared" si="25"/>
        <v>0</v>
      </c>
      <c r="W44" s="143"/>
      <c r="X44" s="143"/>
      <c r="Y44" s="136"/>
      <c r="Z44" s="143"/>
      <c r="AA44" s="143"/>
      <c r="AB44" s="143"/>
      <c r="AC44" s="143"/>
      <c r="AD44" s="143"/>
      <c r="AE44" s="143"/>
      <c r="AF44" s="143"/>
      <c r="AG44" s="143"/>
      <c r="AH44" s="143"/>
      <c r="AI44" s="103">
        <f t="shared" si="19"/>
        <v>0</v>
      </c>
      <c r="AJ44" s="134"/>
      <c r="AK44" s="134"/>
      <c r="AL44" s="136"/>
      <c r="AM44" s="105">
        <f t="shared" si="20"/>
        <v>0</v>
      </c>
      <c r="AN44" s="143"/>
      <c r="AO44" s="143"/>
      <c r="AP44" s="143"/>
      <c r="AQ44" s="143"/>
      <c r="AR44" s="146"/>
      <c r="AS44" s="621">
        <f t="shared" si="27"/>
        <v>0</v>
      </c>
      <c r="AT44" s="1554"/>
      <c r="AU44" s="1546"/>
      <c r="AV44" s="1548"/>
      <c r="AW44" s="1548"/>
      <c r="AX44" s="1548"/>
      <c r="AY44" s="1548"/>
      <c r="AZ44" s="1554"/>
      <c r="BA44" s="1548"/>
      <c r="BB44" s="1548"/>
      <c r="BC44" s="1548"/>
      <c r="BD44" s="1546"/>
      <c r="BE44" s="222">
        <f t="shared" si="21"/>
        <v>0</v>
      </c>
      <c r="BF44" s="140">
        <f t="shared" si="22"/>
        <v>0</v>
      </c>
      <c r="BG44" s="132"/>
      <c r="BH44" s="140">
        <f t="shared" si="23"/>
        <v>0</v>
      </c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50"/>
      <c r="BT44" s="141"/>
      <c r="BU44" s="141"/>
      <c r="BV44" s="130">
        <f t="shared" si="24"/>
        <v>0</v>
      </c>
      <c r="BW44" s="132"/>
    </row>
    <row r="45" spans="1:75" ht="14.25" customHeight="1" thickBot="1" x14ac:dyDescent="0.3">
      <c r="A45" s="132"/>
      <c r="B45" s="618">
        <v>46060</v>
      </c>
      <c r="C45" s="133"/>
      <c r="D45" s="134"/>
      <c r="E45" s="135"/>
      <c r="F45" s="135"/>
      <c r="G45" s="147">
        <f t="shared" si="18"/>
        <v>0</v>
      </c>
      <c r="H45" s="199"/>
      <c r="I45" s="143"/>
      <c r="J45" s="143"/>
      <c r="K45" s="145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03">
        <f t="shared" ref="V45:V46" si="28">SUM(H45:T45)</f>
        <v>0</v>
      </c>
      <c r="W45" s="143"/>
      <c r="X45" s="143"/>
      <c r="Y45" s="99"/>
      <c r="Z45" s="143"/>
      <c r="AA45" s="143"/>
      <c r="AB45" s="143"/>
      <c r="AC45" s="143"/>
      <c r="AD45" s="143"/>
      <c r="AE45" s="143"/>
      <c r="AF45" s="143"/>
      <c r="AG45" s="143"/>
      <c r="AH45" s="143"/>
      <c r="AI45" s="103">
        <f t="shared" si="19"/>
        <v>0</v>
      </c>
      <c r="AJ45" s="134"/>
      <c r="AK45" s="134"/>
      <c r="AL45" s="136"/>
      <c r="AM45" s="105">
        <f t="shared" si="20"/>
        <v>0</v>
      </c>
      <c r="AN45" s="143"/>
      <c r="AO45" s="143"/>
      <c r="AP45" s="143"/>
      <c r="AQ45" s="143"/>
      <c r="AR45" s="146"/>
      <c r="AS45" s="621">
        <f t="shared" si="27"/>
        <v>0</v>
      </c>
      <c r="AT45" s="1554"/>
      <c r="AU45" s="1546"/>
      <c r="AV45" s="1548"/>
      <c r="AW45" s="1548"/>
      <c r="AX45" s="1548"/>
      <c r="AY45" s="1548"/>
      <c r="AZ45" s="1554"/>
      <c r="BA45" s="1548"/>
      <c r="BB45" s="1548"/>
      <c r="BC45" s="1548"/>
      <c r="BD45" s="1546"/>
      <c r="BE45" s="222">
        <f t="shared" si="21"/>
        <v>0</v>
      </c>
      <c r="BF45" s="140">
        <f t="shared" si="22"/>
        <v>0</v>
      </c>
      <c r="BG45" s="132"/>
      <c r="BH45" s="140">
        <f t="shared" si="23"/>
        <v>0</v>
      </c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30">
        <f t="shared" si="24"/>
        <v>0</v>
      </c>
      <c r="BW45" s="132"/>
    </row>
    <row r="46" spans="1:75" ht="14.25" customHeight="1" thickBot="1" x14ac:dyDescent="0.3">
      <c r="A46" s="132"/>
      <c r="B46" s="618">
        <v>46061</v>
      </c>
      <c r="C46" s="133"/>
      <c r="D46" s="134"/>
      <c r="E46" s="135"/>
      <c r="F46" s="135"/>
      <c r="G46" s="147">
        <f t="shared" si="18"/>
        <v>0</v>
      </c>
      <c r="H46" s="144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03">
        <f t="shared" si="28"/>
        <v>0</v>
      </c>
      <c r="W46" s="143"/>
      <c r="X46" s="143"/>
      <c r="Y46" s="99"/>
      <c r="Z46" s="143"/>
      <c r="AA46" s="143"/>
      <c r="AB46" s="143"/>
      <c r="AC46" s="143"/>
      <c r="AD46" s="143"/>
      <c r="AE46" s="143"/>
      <c r="AF46" s="143"/>
      <c r="AG46" s="143"/>
      <c r="AH46" s="143"/>
      <c r="AI46" s="103">
        <f t="shared" si="19"/>
        <v>0</v>
      </c>
      <c r="AJ46" s="134"/>
      <c r="AK46" s="134"/>
      <c r="AL46" s="136"/>
      <c r="AM46" s="105">
        <f t="shared" si="20"/>
        <v>0</v>
      </c>
      <c r="AN46" s="143"/>
      <c r="AO46" s="143"/>
      <c r="AP46" s="143"/>
      <c r="AQ46" s="143"/>
      <c r="AR46" s="146"/>
      <c r="AS46" s="621">
        <f t="shared" si="27"/>
        <v>0</v>
      </c>
      <c r="AT46" s="1554"/>
      <c r="AU46" s="1546"/>
      <c r="AV46" s="1548"/>
      <c r="AW46" s="1548"/>
      <c r="AX46" s="1548"/>
      <c r="AY46" s="1548"/>
      <c r="AZ46" s="1554"/>
      <c r="BA46" s="1548"/>
      <c r="BB46" s="1548"/>
      <c r="BC46" s="1548"/>
      <c r="BD46" s="1546"/>
      <c r="BE46" s="222">
        <f t="shared" si="21"/>
        <v>0</v>
      </c>
      <c r="BF46" s="140">
        <f t="shared" si="22"/>
        <v>0</v>
      </c>
      <c r="BG46" s="132"/>
      <c r="BH46" s="140">
        <f t="shared" si="23"/>
        <v>0</v>
      </c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30">
        <f t="shared" si="24"/>
        <v>0</v>
      </c>
      <c r="BW46" s="132"/>
    </row>
    <row r="47" spans="1:75" ht="14.25" customHeight="1" thickBot="1" x14ac:dyDescent="0.3">
      <c r="A47" s="132"/>
      <c r="B47" s="618">
        <v>46062</v>
      </c>
      <c r="C47" s="133"/>
      <c r="D47" s="134"/>
      <c r="E47" s="135"/>
      <c r="F47" s="135"/>
      <c r="G47" s="147">
        <f t="shared" si="18"/>
        <v>0</v>
      </c>
      <c r="H47" s="144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5"/>
      <c r="V47" s="103">
        <f>SUM(H47:U47)</f>
        <v>0</v>
      </c>
      <c r="W47" s="143"/>
      <c r="X47" s="143"/>
      <c r="Y47" s="99"/>
      <c r="Z47" s="143"/>
      <c r="AA47" s="143"/>
      <c r="AB47" s="143"/>
      <c r="AC47" s="143"/>
      <c r="AD47" s="143"/>
      <c r="AE47" s="143"/>
      <c r="AF47" s="143"/>
      <c r="AG47" s="143"/>
      <c r="AH47" s="143"/>
      <c r="AI47" s="103">
        <f t="shared" si="19"/>
        <v>0</v>
      </c>
      <c r="AJ47" s="134"/>
      <c r="AK47" s="134"/>
      <c r="AL47" s="136"/>
      <c r="AM47" s="105">
        <f t="shared" si="20"/>
        <v>0</v>
      </c>
      <c r="AN47" s="143"/>
      <c r="AO47" s="143"/>
      <c r="AP47" s="143"/>
      <c r="AQ47" s="143"/>
      <c r="AR47" s="146"/>
      <c r="AS47" s="621">
        <f t="shared" si="27"/>
        <v>0</v>
      </c>
      <c r="AT47" s="1554"/>
      <c r="AU47" s="1546"/>
      <c r="AV47" s="1548"/>
      <c r="AW47" s="1548"/>
      <c r="AX47" s="1548"/>
      <c r="AY47" s="1548"/>
      <c r="AZ47" s="1554"/>
      <c r="BA47" s="1548"/>
      <c r="BB47" s="1548"/>
      <c r="BC47" s="1548"/>
      <c r="BD47" s="1546"/>
      <c r="BE47" s="222">
        <f t="shared" si="21"/>
        <v>0</v>
      </c>
      <c r="BF47" s="140">
        <f t="shared" si="22"/>
        <v>0</v>
      </c>
      <c r="BG47" s="132"/>
      <c r="BH47" s="140">
        <f t="shared" si="23"/>
        <v>0</v>
      </c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50"/>
      <c r="BT47" s="141"/>
      <c r="BU47" s="141"/>
      <c r="BV47" s="130">
        <f t="shared" si="24"/>
        <v>0</v>
      </c>
      <c r="BW47" s="132"/>
    </row>
    <row r="48" spans="1:75" ht="14.25" customHeight="1" thickBot="1" x14ac:dyDescent="0.3">
      <c r="A48" s="132"/>
      <c r="B48" s="618">
        <v>46063</v>
      </c>
      <c r="C48" s="133"/>
      <c r="D48" s="134"/>
      <c r="E48" s="135"/>
      <c r="F48" s="135"/>
      <c r="G48" s="147">
        <f t="shared" si="18"/>
        <v>0</v>
      </c>
      <c r="H48" s="144"/>
      <c r="I48" s="143"/>
      <c r="J48" s="143"/>
      <c r="K48" s="145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03">
        <f>SUM(H48:T48)</f>
        <v>0</v>
      </c>
      <c r="W48" s="143"/>
      <c r="X48" s="143"/>
      <c r="Y48" s="136"/>
      <c r="Z48" s="143"/>
      <c r="AA48" s="143"/>
      <c r="AB48" s="143"/>
      <c r="AC48" s="143"/>
      <c r="AD48" s="143"/>
      <c r="AE48" s="143"/>
      <c r="AF48" s="143"/>
      <c r="AG48" s="143"/>
      <c r="AH48" s="143"/>
      <c r="AI48" s="103">
        <f t="shared" si="19"/>
        <v>0</v>
      </c>
      <c r="AJ48" s="134"/>
      <c r="AK48" s="134"/>
      <c r="AL48" s="136"/>
      <c r="AM48" s="105">
        <f t="shared" si="20"/>
        <v>0</v>
      </c>
      <c r="AN48" s="143"/>
      <c r="AO48" s="143"/>
      <c r="AP48" s="143"/>
      <c r="AQ48" s="143"/>
      <c r="AR48" s="146"/>
      <c r="AS48" s="621">
        <f t="shared" si="27"/>
        <v>0</v>
      </c>
      <c r="AT48" s="1554"/>
      <c r="AU48" s="1546"/>
      <c r="AV48" s="1548"/>
      <c r="AW48" s="1548"/>
      <c r="AX48" s="1548"/>
      <c r="AY48" s="1548"/>
      <c r="AZ48" s="1554"/>
      <c r="BA48" s="1548"/>
      <c r="BB48" s="1548"/>
      <c r="BC48" s="1548"/>
      <c r="BD48" s="1546"/>
      <c r="BE48" s="222">
        <f t="shared" si="21"/>
        <v>0</v>
      </c>
      <c r="BF48" s="140">
        <f t="shared" si="22"/>
        <v>0</v>
      </c>
      <c r="BG48" s="132"/>
      <c r="BH48" s="140">
        <f t="shared" si="23"/>
        <v>0</v>
      </c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30">
        <f t="shared" si="24"/>
        <v>0</v>
      </c>
      <c r="BW48" s="132"/>
    </row>
    <row r="49" spans="1:75" ht="14.25" customHeight="1" thickBot="1" x14ac:dyDescent="0.3">
      <c r="A49" s="132"/>
      <c r="B49" s="618">
        <v>46064</v>
      </c>
      <c r="C49" s="133"/>
      <c r="D49" s="134"/>
      <c r="E49" s="135"/>
      <c r="F49" s="135"/>
      <c r="G49" s="147">
        <f t="shared" si="18"/>
        <v>0</v>
      </c>
      <c r="H49" s="199"/>
      <c r="I49" s="143"/>
      <c r="J49" s="143"/>
      <c r="K49" s="143"/>
      <c r="L49" s="143"/>
      <c r="M49" s="143"/>
      <c r="N49" s="145"/>
      <c r="O49" s="143"/>
      <c r="P49" s="143"/>
      <c r="Q49" s="143"/>
      <c r="R49" s="143"/>
      <c r="S49" s="143"/>
      <c r="T49" s="143"/>
      <c r="U49" s="145"/>
      <c r="V49" s="103">
        <f t="shared" ref="V49:V51" si="29">SUM(H49:U49)</f>
        <v>0</v>
      </c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03">
        <f t="shared" si="19"/>
        <v>0</v>
      </c>
      <c r="AJ49" s="134"/>
      <c r="AK49" s="134"/>
      <c r="AL49" s="136"/>
      <c r="AM49" s="105">
        <f t="shared" si="20"/>
        <v>0</v>
      </c>
      <c r="AN49" s="145"/>
      <c r="AO49" s="143"/>
      <c r="AP49" s="143"/>
      <c r="AQ49" s="143"/>
      <c r="AR49" s="146"/>
      <c r="AS49" s="621">
        <f t="shared" si="27"/>
        <v>0</v>
      </c>
      <c r="AT49" s="1554"/>
      <c r="AU49" s="1546"/>
      <c r="AV49" s="1548"/>
      <c r="AW49" s="1548"/>
      <c r="AX49" s="1548"/>
      <c r="AY49" s="1548"/>
      <c r="AZ49" s="1554"/>
      <c r="BA49" s="1548"/>
      <c r="BB49" s="1548"/>
      <c r="BC49" s="1548"/>
      <c r="BD49" s="1546"/>
      <c r="BE49" s="222">
        <f t="shared" si="21"/>
        <v>0</v>
      </c>
      <c r="BF49" s="140">
        <f t="shared" si="22"/>
        <v>0</v>
      </c>
      <c r="BG49" s="132"/>
      <c r="BH49" s="140">
        <f t="shared" si="23"/>
        <v>0</v>
      </c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50"/>
      <c r="BT49" s="141"/>
      <c r="BU49" s="141"/>
      <c r="BV49" s="130">
        <f t="shared" si="24"/>
        <v>0</v>
      </c>
      <c r="BW49" s="132"/>
    </row>
    <row r="50" spans="1:75" ht="14.25" customHeight="1" thickBot="1" x14ac:dyDescent="0.3">
      <c r="A50" s="132"/>
      <c r="B50" s="618">
        <v>46065</v>
      </c>
      <c r="C50" s="133"/>
      <c r="D50" s="134"/>
      <c r="E50" s="135"/>
      <c r="F50" s="135"/>
      <c r="G50" s="147">
        <f t="shared" si="18"/>
        <v>0</v>
      </c>
      <c r="H50" s="144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5"/>
      <c r="V50" s="103">
        <f t="shared" si="29"/>
        <v>0</v>
      </c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03">
        <f t="shared" si="19"/>
        <v>0</v>
      </c>
      <c r="AJ50" s="134"/>
      <c r="AK50" s="134"/>
      <c r="AL50" s="136"/>
      <c r="AM50" s="105">
        <f t="shared" si="20"/>
        <v>0</v>
      </c>
      <c r="AN50" s="143"/>
      <c r="AO50" s="143"/>
      <c r="AP50" s="143"/>
      <c r="AQ50" s="143"/>
      <c r="AR50" s="146"/>
      <c r="AS50" s="621">
        <f t="shared" si="27"/>
        <v>0</v>
      </c>
      <c r="AT50" s="1554"/>
      <c r="AU50" s="1546"/>
      <c r="AV50" s="1548"/>
      <c r="AW50" s="1548"/>
      <c r="AX50" s="1548"/>
      <c r="AY50" s="1548"/>
      <c r="AZ50" s="1554"/>
      <c r="BA50" s="1548"/>
      <c r="BB50" s="1548"/>
      <c r="BC50" s="1548"/>
      <c r="BD50" s="1546"/>
      <c r="BE50" s="222">
        <f t="shared" si="21"/>
        <v>0</v>
      </c>
      <c r="BF50" s="140">
        <f t="shared" si="22"/>
        <v>0</v>
      </c>
      <c r="BG50" s="132"/>
      <c r="BH50" s="140">
        <f t="shared" si="23"/>
        <v>0</v>
      </c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30">
        <f t="shared" si="24"/>
        <v>0</v>
      </c>
      <c r="BW50" s="132"/>
    </row>
    <row r="51" spans="1:75" ht="14.25" customHeight="1" thickBot="1" x14ac:dyDescent="0.3">
      <c r="A51" s="132"/>
      <c r="B51" s="618">
        <v>46066</v>
      </c>
      <c r="C51" s="133"/>
      <c r="D51" s="134"/>
      <c r="E51" s="135"/>
      <c r="F51" s="135"/>
      <c r="G51" s="147">
        <f t="shared" si="18"/>
        <v>0</v>
      </c>
      <c r="H51" s="144"/>
      <c r="I51" s="143"/>
      <c r="J51" s="143"/>
      <c r="K51" s="145"/>
      <c r="L51" s="143"/>
      <c r="M51" s="143"/>
      <c r="N51" s="145"/>
      <c r="O51" s="143"/>
      <c r="P51" s="143"/>
      <c r="Q51" s="143"/>
      <c r="R51" s="143"/>
      <c r="S51" s="143"/>
      <c r="T51" s="145"/>
      <c r="U51" s="145"/>
      <c r="V51" s="103">
        <f t="shared" si="29"/>
        <v>0</v>
      </c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03">
        <f t="shared" si="19"/>
        <v>0</v>
      </c>
      <c r="AJ51" s="134"/>
      <c r="AK51" s="134"/>
      <c r="AL51" s="136"/>
      <c r="AM51" s="105">
        <f t="shared" si="20"/>
        <v>0</v>
      </c>
      <c r="AN51" s="145"/>
      <c r="AO51" s="143"/>
      <c r="AP51" s="143"/>
      <c r="AQ51" s="143"/>
      <c r="AR51" s="146"/>
      <c r="AS51" s="621">
        <f t="shared" si="27"/>
        <v>0</v>
      </c>
      <c r="AT51" s="1554"/>
      <c r="AU51" s="1546"/>
      <c r="AV51" s="1548"/>
      <c r="AW51" s="1548"/>
      <c r="AX51" s="1548"/>
      <c r="AY51" s="1548"/>
      <c r="AZ51" s="1554"/>
      <c r="BA51" s="1548"/>
      <c r="BB51" s="1548"/>
      <c r="BC51" s="1548"/>
      <c r="BD51" s="1546"/>
      <c r="BE51" s="222">
        <f t="shared" si="21"/>
        <v>0</v>
      </c>
      <c r="BF51" s="140">
        <f t="shared" si="22"/>
        <v>0</v>
      </c>
      <c r="BG51" s="132"/>
      <c r="BH51" s="140">
        <f t="shared" si="23"/>
        <v>0</v>
      </c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50"/>
      <c r="BT51" s="141"/>
      <c r="BU51" s="141"/>
      <c r="BV51" s="130">
        <f t="shared" si="24"/>
        <v>0</v>
      </c>
      <c r="BW51" s="132"/>
    </row>
    <row r="52" spans="1:75" ht="14.25" customHeight="1" thickBot="1" x14ac:dyDescent="0.3">
      <c r="A52" s="132"/>
      <c r="B52" s="618">
        <v>46067</v>
      </c>
      <c r="C52" s="133"/>
      <c r="D52" s="134"/>
      <c r="E52" s="135"/>
      <c r="F52" s="135"/>
      <c r="G52" s="147">
        <f t="shared" si="18"/>
        <v>0</v>
      </c>
      <c r="H52" s="144"/>
      <c r="I52" s="143"/>
      <c r="J52" s="143"/>
      <c r="K52" s="145"/>
      <c r="L52" s="140"/>
      <c r="M52" s="143"/>
      <c r="N52" s="143"/>
      <c r="O52" s="143"/>
      <c r="P52" s="143"/>
      <c r="Q52" s="143"/>
      <c r="R52" s="143"/>
      <c r="S52" s="143"/>
      <c r="T52" s="143"/>
      <c r="U52" s="143"/>
      <c r="V52" s="103">
        <f t="shared" ref="V52:V53" si="30">SUM(H52:T52)</f>
        <v>0</v>
      </c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03">
        <f t="shared" si="19"/>
        <v>0</v>
      </c>
      <c r="AJ52" s="134"/>
      <c r="AK52" s="134"/>
      <c r="AL52" s="136"/>
      <c r="AM52" s="105">
        <f t="shared" si="20"/>
        <v>0</v>
      </c>
      <c r="AN52" s="143"/>
      <c r="AO52" s="143"/>
      <c r="AP52" s="143"/>
      <c r="AQ52" s="143"/>
      <c r="AR52" s="146"/>
      <c r="AS52" s="621">
        <f t="shared" si="27"/>
        <v>0</v>
      </c>
      <c r="AT52" s="1554"/>
      <c r="AU52" s="1546"/>
      <c r="AV52" s="1548"/>
      <c r="AW52" s="1548"/>
      <c r="AX52" s="1548"/>
      <c r="AY52" s="1548"/>
      <c r="AZ52" s="1554"/>
      <c r="BA52" s="1548"/>
      <c r="BB52" s="1548"/>
      <c r="BC52" s="1548"/>
      <c r="BD52" s="1546"/>
      <c r="BE52" s="222">
        <f t="shared" si="21"/>
        <v>0</v>
      </c>
      <c r="BF52" s="140">
        <f t="shared" si="22"/>
        <v>0</v>
      </c>
      <c r="BG52" s="132"/>
      <c r="BH52" s="140">
        <f t="shared" si="23"/>
        <v>0</v>
      </c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30">
        <f t="shared" si="24"/>
        <v>0</v>
      </c>
      <c r="BW52" s="132"/>
    </row>
    <row r="53" spans="1:75" ht="14.25" customHeight="1" thickBot="1" x14ac:dyDescent="0.3">
      <c r="A53" s="132"/>
      <c r="B53" s="618">
        <v>46068</v>
      </c>
      <c r="C53" s="133"/>
      <c r="D53" s="134"/>
      <c r="E53" s="135"/>
      <c r="F53" s="135"/>
      <c r="G53" s="147">
        <f t="shared" si="18"/>
        <v>0</v>
      </c>
      <c r="H53" s="144"/>
      <c r="I53" s="143"/>
      <c r="J53" s="143"/>
      <c r="K53" s="145"/>
      <c r="L53" s="140"/>
      <c r="M53" s="143"/>
      <c r="N53" s="143"/>
      <c r="O53" s="143"/>
      <c r="P53" s="143"/>
      <c r="Q53" s="143"/>
      <c r="R53" s="143"/>
      <c r="S53" s="143"/>
      <c r="T53" s="143"/>
      <c r="U53" s="143"/>
      <c r="V53" s="103">
        <f t="shared" si="30"/>
        <v>0</v>
      </c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03">
        <f t="shared" si="19"/>
        <v>0</v>
      </c>
      <c r="AJ53" s="134"/>
      <c r="AK53" s="134"/>
      <c r="AL53" s="136"/>
      <c r="AM53" s="105">
        <f t="shared" si="20"/>
        <v>0</v>
      </c>
      <c r="AO53" s="143"/>
      <c r="AP53" s="143"/>
      <c r="AQ53" s="143"/>
      <c r="AR53" s="146"/>
      <c r="AS53" s="621">
        <f>+G53-V53-AI53-AM53-AN52-AP53-AQ53-AR53+AO53</f>
        <v>0</v>
      </c>
      <c r="AT53" s="1554"/>
      <c r="AU53" s="1546"/>
      <c r="AV53" s="1548"/>
      <c r="AW53" s="1548"/>
      <c r="AX53" s="1548"/>
      <c r="AY53" s="1548"/>
      <c r="AZ53" s="1554"/>
      <c r="BA53" s="1548"/>
      <c r="BB53" s="1548"/>
      <c r="BC53" s="1548"/>
      <c r="BD53" s="1546"/>
      <c r="BE53" s="222">
        <f t="shared" si="21"/>
        <v>0</v>
      </c>
      <c r="BF53" s="140">
        <f t="shared" si="22"/>
        <v>0</v>
      </c>
      <c r="BG53" s="132"/>
      <c r="BH53" s="140">
        <f t="shared" si="23"/>
        <v>0</v>
      </c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30">
        <f t="shared" si="24"/>
        <v>0</v>
      </c>
      <c r="BW53" s="132"/>
    </row>
    <row r="54" spans="1:75" ht="14.25" customHeight="1" thickBot="1" x14ac:dyDescent="0.3">
      <c r="A54" s="132"/>
      <c r="B54" s="618">
        <v>46069</v>
      </c>
      <c r="C54" s="133"/>
      <c r="D54" s="134"/>
      <c r="E54" s="135"/>
      <c r="F54" s="135"/>
      <c r="G54" s="147">
        <f t="shared" si="18"/>
        <v>0</v>
      </c>
      <c r="H54" s="199"/>
      <c r="I54" s="143"/>
      <c r="J54" s="143"/>
      <c r="K54" s="143"/>
      <c r="L54" s="140"/>
      <c r="M54" s="143"/>
      <c r="N54" s="143"/>
      <c r="O54" s="143"/>
      <c r="P54" s="143"/>
      <c r="Q54" s="143"/>
      <c r="R54" s="143"/>
      <c r="S54" s="143"/>
      <c r="T54" s="143"/>
      <c r="U54" s="145"/>
      <c r="V54" s="103">
        <f t="shared" ref="V54:V57" si="31">SUM(H54:U54)</f>
        <v>0</v>
      </c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03">
        <f t="shared" si="19"/>
        <v>0</v>
      </c>
      <c r="AJ54" s="134"/>
      <c r="AK54" s="134"/>
      <c r="AL54" s="136"/>
      <c r="AM54" s="105">
        <f t="shared" si="20"/>
        <v>0</v>
      </c>
      <c r="AN54" s="143"/>
      <c r="AO54" s="143"/>
      <c r="AP54" s="143"/>
      <c r="AQ54" s="143"/>
      <c r="AR54" s="146"/>
      <c r="AS54" s="621">
        <f t="shared" ref="AS54:AS67" si="32">+G54-V54-AI54-AM54-AN54-AP54-AQ54-AR54+AO54</f>
        <v>0</v>
      </c>
      <c r="AT54" s="1554"/>
      <c r="AU54" s="1546"/>
      <c r="AV54" s="1548"/>
      <c r="AW54" s="1548"/>
      <c r="AX54" s="1548"/>
      <c r="AY54" s="1548"/>
      <c r="AZ54" s="1554"/>
      <c r="BA54" s="1548"/>
      <c r="BB54" s="1548"/>
      <c r="BC54" s="1548"/>
      <c r="BD54" s="1546"/>
      <c r="BE54" s="222">
        <f t="shared" si="21"/>
        <v>0</v>
      </c>
      <c r="BF54" s="140">
        <f t="shared" si="22"/>
        <v>0</v>
      </c>
      <c r="BG54" s="132"/>
      <c r="BH54" s="140">
        <f t="shared" si="23"/>
        <v>0</v>
      </c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50"/>
      <c r="BT54" s="141"/>
      <c r="BU54" s="141"/>
      <c r="BV54" s="130">
        <f t="shared" si="24"/>
        <v>0</v>
      </c>
      <c r="BW54" s="132"/>
    </row>
    <row r="55" spans="1:75" ht="14.25" customHeight="1" thickBot="1" x14ac:dyDescent="0.3">
      <c r="A55" s="132"/>
      <c r="B55" s="618">
        <v>46070</v>
      </c>
      <c r="C55" s="133"/>
      <c r="D55" s="134"/>
      <c r="E55" s="135"/>
      <c r="F55" s="135"/>
      <c r="G55" s="147">
        <f t="shared" si="18"/>
        <v>0</v>
      </c>
      <c r="H55" s="144"/>
      <c r="I55" s="143"/>
      <c r="J55" s="143"/>
      <c r="K55" s="143"/>
      <c r="L55" s="140"/>
      <c r="M55" s="143"/>
      <c r="N55" s="143"/>
      <c r="O55" s="143"/>
      <c r="P55" s="143"/>
      <c r="Q55" s="143"/>
      <c r="R55" s="143"/>
      <c r="S55" s="143"/>
      <c r="T55" s="143"/>
      <c r="U55" s="145"/>
      <c r="V55" s="103">
        <f t="shared" si="31"/>
        <v>0</v>
      </c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03">
        <f t="shared" si="19"/>
        <v>0</v>
      </c>
      <c r="AJ55" s="134"/>
      <c r="AK55" s="134"/>
      <c r="AL55" s="136"/>
      <c r="AM55" s="105">
        <f t="shared" si="20"/>
        <v>0</v>
      </c>
      <c r="AN55" s="143"/>
      <c r="AO55" s="143"/>
      <c r="AP55" s="143"/>
      <c r="AQ55" s="143"/>
      <c r="AR55" s="146"/>
      <c r="AS55" s="621">
        <f t="shared" si="32"/>
        <v>0</v>
      </c>
      <c r="AT55" s="1554"/>
      <c r="AU55" s="1546"/>
      <c r="AV55" s="1548"/>
      <c r="AW55" s="1548"/>
      <c r="AX55" s="1548"/>
      <c r="AY55" s="1548"/>
      <c r="AZ55" s="1554"/>
      <c r="BA55" s="1548"/>
      <c r="BB55" s="1548"/>
      <c r="BC55" s="1548"/>
      <c r="BD55" s="1546"/>
      <c r="BE55" s="222">
        <f t="shared" si="21"/>
        <v>0</v>
      </c>
      <c r="BF55" s="140">
        <f t="shared" si="22"/>
        <v>0</v>
      </c>
      <c r="BG55" s="132"/>
      <c r="BH55" s="140">
        <f t="shared" si="23"/>
        <v>0</v>
      </c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30">
        <f t="shared" si="24"/>
        <v>0</v>
      </c>
      <c r="BW55" s="132"/>
    </row>
    <row r="56" spans="1:75" ht="14.25" customHeight="1" thickBot="1" x14ac:dyDescent="0.3">
      <c r="A56" s="132"/>
      <c r="B56" s="618">
        <v>46071</v>
      </c>
      <c r="C56" s="133"/>
      <c r="D56" s="134"/>
      <c r="E56" s="135"/>
      <c r="F56" s="135"/>
      <c r="G56" s="147">
        <f t="shared" si="18"/>
        <v>0</v>
      </c>
      <c r="H56" s="144"/>
      <c r="I56" s="143"/>
      <c r="J56" s="143"/>
      <c r="K56" s="143"/>
      <c r="L56" s="140"/>
      <c r="M56" s="143"/>
      <c r="N56" s="143"/>
      <c r="O56" s="143"/>
      <c r="P56" s="143"/>
      <c r="Q56" s="143"/>
      <c r="R56" s="143"/>
      <c r="S56" s="143"/>
      <c r="T56" s="143"/>
      <c r="U56" s="145"/>
      <c r="V56" s="103">
        <f t="shared" si="31"/>
        <v>0</v>
      </c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03">
        <f t="shared" si="19"/>
        <v>0</v>
      </c>
      <c r="AJ56" s="134"/>
      <c r="AK56" s="134"/>
      <c r="AL56" s="136"/>
      <c r="AM56" s="105">
        <f t="shared" si="20"/>
        <v>0</v>
      </c>
      <c r="AN56" s="143"/>
      <c r="AO56" s="143"/>
      <c r="AP56" s="143"/>
      <c r="AQ56" s="143"/>
      <c r="AR56" s="146"/>
      <c r="AS56" s="621">
        <f t="shared" si="32"/>
        <v>0</v>
      </c>
      <c r="AT56" s="1554"/>
      <c r="AU56" s="1546"/>
      <c r="AV56" s="1548"/>
      <c r="AW56" s="1548"/>
      <c r="AX56" s="1548"/>
      <c r="AY56" s="1548"/>
      <c r="AZ56" s="1554"/>
      <c r="BA56" s="1548"/>
      <c r="BB56" s="1548"/>
      <c r="BC56" s="1548"/>
      <c r="BD56" s="1546"/>
      <c r="BE56" s="222">
        <f t="shared" si="21"/>
        <v>0</v>
      </c>
      <c r="BF56" s="140">
        <f t="shared" si="22"/>
        <v>0</v>
      </c>
      <c r="BG56" s="132"/>
      <c r="BH56" s="140">
        <f t="shared" si="23"/>
        <v>0</v>
      </c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50"/>
      <c r="BT56" s="141"/>
      <c r="BU56" s="141"/>
      <c r="BV56" s="130">
        <f t="shared" si="24"/>
        <v>0</v>
      </c>
      <c r="BW56" s="132"/>
    </row>
    <row r="57" spans="1:75" ht="14.25" customHeight="1" thickBot="1" x14ac:dyDescent="0.3">
      <c r="A57" s="132"/>
      <c r="B57" s="618">
        <v>46072</v>
      </c>
      <c r="C57" s="133"/>
      <c r="D57" s="134"/>
      <c r="E57" s="135"/>
      <c r="F57" s="135"/>
      <c r="G57" s="147">
        <f t="shared" si="18"/>
        <v>0</v>
      </c>
      <c r="H57" s="144"/>
      <c r="I57" s="143"/>
      <c r="J57" s="143"/>
      <c r="K57" s="143"/>
      <c r="L57" s="140"/>
      <c r="M57" s="143"/>
      <c r="N57" s="143"/>
      <c r="O57" s="143"/>
      <c r="P57" s="143"/>
      <c r="Q57" s="143"/>
      <c r="R57" s="143"/>
      <c r="S57" s="143"/>
      <c r="T57" s="145"/>
      <c r="U57" s="145"/>
      <c r="V57" s="103">
        <f t="shared" si="31"/>
        <v>0</v>
      </c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03">
        <f t="shared" si="19"/>
        <v>0</v>
      </c>
      <c r="AJ57" s="134"/>
      <c r="AK57" s="134"/>
      <c r="AL57" s="136"/>
      <c r="AM57" s="105">
        <f t="shared" si="20"/>
        <v>0</v>
      </c>
      <c r="AN57" s="143"/>
      <c r="AO57" s="143"/>
      <c r="AP57" s="143"/>
      <c r="AQ57" s="143"/>
      <c r="AR57" s="146"/>
      <c r="AS57" s="621">
        <f t="shared" si="32"/>
        <v>0</v>
      </c>
      <c r="AT57" s="1554"/>
      <c r="AU57" s="1546"/>
      <c r="AV57" s="1548"/>
      <c r="AW57" s="1548"/>
      <c r="AX57" s="1548"/>
      <c r="AY57" s="1548"/>
      <c r="AZ57" s="1554"/>
      <c r="BA57" s="1548"/>
      <c r="BB57" s="1548"/>
      <c r="BC57" s="1548"/>
      <c r="BD57" s="1546"/>
      <c r="BE57" s="222">
        <f t="shared" si="21"/>
        <v>0</v>
      </c>
      <c r="BF57" s="140">
        <f t="shared" si="22"/>
        <v>0</v>
      </c>
      <c r="BG57" s="132"/>
      <c r="BH57" s="140">
        <f t="shared" si="23"/>
        <v>0</v>
      </c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30">
        <f t="shared" si="24"/>
        <v>0</v>
      </c>
      <c r="BW57" s="132"/>
    </row>
    <row r="58" spans="1:75" ht="14.25" customHeight="1" thickBot="1" x14ac:dyDescent="0.3">
      <c r="A58" s="132"/>
      <c r="B58" s="618">
        <v>46073</v>
      </c>
      <c r="C58" s="133"/>
      <c r="D58" s="134"/>
      <c r="E58" s="135"/>
      <c r="F58" s="135"/>
      <c r="G58" s="147">
        <f t="shared" si="18"/>
        <v>0</v>
      </c>
      <c r="H58" s="640"/>
      <c r="I58" s="99"/>
      <c r="J58" s="143"/>
      <c r="K58" s="145"/>
      <c r="L58" s="140"/>
      <c r="M58" s="143"/>
      <c r="N58" s="143"/>
      <c r="O58" s="143"/>
      <c r="P58" s="143"/>
      <c r="Q58" s="143"/>
      <c r="R58" s="143"/>
      <c r="S58" s="143"/>
      <c r="T58" s="143"/>
      <c r="U58" s="143"/>
      <c r="V58" s="103">
        <f>SUM(H58:T58)</f>
        <v>0</v>
      </c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03">
        <f t="shared" si="19"/>
        <v>0</v>
      </c>
      <c r="AJ58" s="134"/>
      <c r="AK58" s="134"/>
      <c r="AL58" s="136"/>
      <c r="AM58" s="105">
        <f t="shared" si="20"/>
        <v>0</v>
      </c>
      <c r="AN58" s="143"/>
      <c r="AO58" s="143"/>
      <c r="AP58" s="143"/>
      <c r="AQ58" s="143"/>
      <c r="AR58" s="146"/>
      <c r="AS58" s="621">
        <f t="shared" si="32"/>
        <v>0</v>
      </c>
      <c r="AT58" s="1554"/>
      <c r="AU58" s="1546"/>
      <c r="AV58" s="1548"/>
      <c r="AW58" s="1548"/>
      <c r="AX58" s="1548"/>
      <c r="AY58" s="1548"/>
      <c r="AZ58" s="1554"/>
      <c r="BA58" s="1548"/>
      <c r="BB58" s="1548"/>
      <c r="BC58" s="1548"/>
      <c r="BD58" s="1546"/>
      <c r="BE58" s="222">
        <f t="shared" si="21"/>
        <v>0</v>
      </c>
      <c r="BF58" s="140">
        <f t="shared" si="22"/>
        <v>0</v>
      </c>
      <c r="BG58" s="132"/>
      <c r="BH58" s="140">
        <f t="shared" si="23"/>
        <v>0</v>
      </c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50"/>
      <c r="BT58" s="141"/>
      <c r="BU58" s="141"/>
      <c r="BV58" s="130">
        <f t="shared" si="24"/>
        <v>0</v>
      </c>
      <c r="BW58" s="132"/>
    </row>
    <row r="59" spans="1:75" ht="14.25" customHeight="1" thickBot="1" x14ac:dyDescent="0.3">
      <c r="A59" s="132"/>
      <c r="B59" s="618">
        <v>46074</v>
      </c>
      <c r="C59" s="133"/>
      <c r="D59" s="134"/>
      <c r="E59" s="135"/>
      <c r="F59" s="135"/>
      <c r="G59" s="147">
        <f t="shared" si="18"/>
        <v>0</v>
      </c>
      <c r="H59" s="122"/>
      <c r="I59" s="136"/>
      <c r="J59" s="143"/>
      <c r="K59" s="143"/>
      <c r="L59" s="140"/>
      <c r="M59" s="143"/>
      <c r="N59" s="143"/>
      <c r="O59" s="143"/>
      <c r="P59" s="143"/>
      <c r="Q59" s="143"/>
      <c r="R59" s="143"/>
      <c r="S59" s="143"/>
      <c r="T59" s="143"/>
      <c r="U59" s="145"/>
      <c r="V59" s="103">
        <f>SUM(H59:U59)</f>
        <v>0</v>
      </c>
      <c r="W59" s="143"/>
      <c r="X59" s="136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03">
        <f t="shared" si="19"/>
        <v>0</v>
      </c>
      <c r="AJ59" s="134"/>
      <c r="AK59" s="134"/>
      <c r="AL59" s="136"/>
      <c r="AM59" s="105">
        <f t="shared" si="20"/>
        <v>0</v>
      </c>
      <c r="AN59" s="143"/>
      <c r="AO59" s="143"/>
      <c r="AP59" s="143"/>
      <c r="AQ59" s="143"/>
      <c r="AR59" s="146"/>
      <c r="AS59" s="621">
        <f t="shared" si="32"/>
        <v>0</v>
      </c>
      <c r="AT59" s="1554"/>
      <c r="AU59" s="1546"/>
      <c r="AV59" s="1548"/>
      <c r="AW59" s="1548"/>
      <c r="AX59" s="1548"/>
      <c r="AY59" s="1548"/>
      <c r="AZ59" s="1554"/>
      <c r="BA59" s="1548"/>
      <c r="BB59" s="1548"/>
      <c r="BC59" s="1548"/>
      <c r="BD59" s="1546"/>
      <c r="BE59" s="222">
        <f t="shared" si="21"/>
        <v>0</v>
      </c>
      <c r="BF59" s="140">
        <f t="shared" si="22"/>
        <v>0</v>
      </c>
      <c r="BG59" s="132"/>
      <c r="BH59" s="140">
        <f t="shared" si="23"/>
        <v>0</v>
      </c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30">
        <f t="shared" si="24"/>
        <v>0</v>
      </c>
      <c r="BW59" s="132"/>
    </row>
    <row r="60" spans="1:75" ht="14.25" customHeight="1" thickBot="1" x14ac:dyDescent="0.3">
      <c r="A60" s="132"/>
      <c r="B60" s="618">
        <v>46075</v>
      </c>
      <c r="C60" s="133"/>
      <c r="D60" s="134"/>
      <c r="E60" s="135"/>
      <c r="F60" s="135"/>
      <c r="G60" s="147">
        <f t="shared" si="18"/>
        <v>0</v>
      </c>
      <c r="H60" s="122"/>
      <c r="I60" s="136"/>
      <c r="J60" s="143"/>
      <c r="K60" s="145"/>
      <c r="L60" s="140"/>
      <c r="M60" s="143"/>
      <c r="N60" s="143"/>
      <c r="O60" s="143"/>
      <c r="P60" s="143"/>
      <c r="Q60" s="143"/>
      <c r="R60" s="143"/>
      <c r="S60" s="143"/>
      <c r="T60" s="143"/>
      <c r="U60" s="143"/>
      <c r="V60" s="103">
        <f t="shared" ref="V60:V61" si="33">SUM(H60:T60)</f>
        <v>0</v>
      </c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03">
        <f t="shared" si="19"/>
        <v>0</v>
      </c>
      <c r="AJ60" s="134"/>
      <c r="AK60" s="134"/>
      <c r="AL60" s="136"/>
      <c r="AM60" s="105">
        <f t="shared" si="20"/>
        <v>0</v>
      </c>
      <c r="AN60" s="143"/>
      <c r="AO60" s="143"/>
      <c r="AP60" s="143"/>
      <c r="AQ60" s="143"/>
      <c r="AR60" s="146"/>
      <c r="AS60" s="621">
        <f t="shared" si="32"/>
        <v>0</v>
      </c>
      <c r="AT60" s="1554"/>
      <c r="AU60" s="1546"/>
      <c r="AV60" s="1548"/>
      <c r="AW60" s="1548"/>
      <c r="AX60" s="1548"/>
      <c r="AY60" s="1548"/>
      <c r="AZ60" s="1554"/>
      <c r="BA60" s="1548"/>
      <c r="BB60" s="1548"/>
      <c r="BC60" s="1548"/>
      <c r="BD60" s="1546"/>
      <c r="BE60" s="222">
        <f t="shared" si="21"/>
        <v>0</v>
      </c>
      <c r="BF60" s="140">
        <f t="shared" si="22"/>
        <v>0</v>
      </c>
      <c r="BG60" s="132"/>
      <c r="BH60" s="140">
        <f t="shared" si="23"/>
        <v>0</v>
      </c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30">
        <f t="shared" si="24"/>
        <v>0</v>
      </c>
      <c r="BW60" s="132"/>
    </row>
    <row r="61" spans="1:75" ht="14.25" customHeight="1" thickBot="1" x14ac:dyDescent="0.3">
      <c r="A61" s="132"/>
      <c r="B61" s="618">
        <v>46076</v>
      </c>
      <c r="C61" s="133"/>
      <c r="D61" s="134"/>
      <c r="E61" s="135"/>
      <c r="F61" s="135"/>
      <c r="G61" s="147">
        <f t="shared" si="18"/>
        <v>0</v>
      </c>
      <c r="H61" s="136"/>
      <c r="I61" s="136"/>
      <c r="J61" s="143"/>
      <c r="K61" s="145"/>
      <c r="L61" s="140"/>
      <c r="M61" s="143"/>
      <c r="N61" s="143"/>
      <c r="O61" s="143"/>
      <c r="P61" s="143"/>
      <c r="Q61" s="143"/>
      <c r="R61" s="143"/>
      <c r="S61" s="143"/>
      <c r="T61" s="143"/>
      <c r="U61" s="143"/>
      <c r="V61" s="103">
        <f t="shared" si="33"/>
        <v>0</v>
      </c>
      <c r="W61" s="136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03">
        <f t="shared" si="19"/>
        <v>0</v>
      </c>
      <c r="AJ61" s="134"/>
      <c r="AK61" s="134"/>
      <c r="AL61" s="136"/>
      <c r="AM61" s="105">
        <f t="shared" si="20"/>
        <v>0</v>
      </c>
      <c r="AN61" s="143"/>
      <c r="AO61" s="143"/>
      <c r="AP61" s="143"/>
      <c r="AQ61" s="143"/>
      <c r="AR61" s="146"/>
      <c r="AS61" s="621">
        <f t="shared" si="32"/>
        <v>0</v>
      </c>
      <c r="AT61" s="1554"/>
      <c r="AU61" s="1546"/>
      <c r="AV61" s="1548"/>
      <c r="AW61" s="1548"/>
      <c r="AX61" s="1548"/>
      <c r="AY61" s="1548"/>
      <c r="AZ61" s="1554"/>
      <c r="BA61" s="1548"/>
      <c r="BB61" s="1548"/>
      <c r="BC61" s="1548"/>
      <c r="BD61" s="1546"/>
      <c r="BE61" s="222">
        <f t="shared" si="21"/>
        <v>0</v>
      </c>
      <c r="BF61" s="140">
        <f t="shared" si="22"/>
        <v>0</v>
      </c>
      <c r="BG61" s="132"/>
      <c r="BH61" s="140">
        <f t="shared" si="23"/>
        <v>0</v>
      </c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50"/>
      <c r="BT61" s="141"/>
      <c r="BU61" s="141"/>
      <c r="BV61" s="130">
        <f t="shared" si="24"/>
        <v>0</v>
      </c>
      <c r="BW61" s="132"/>
    </row>
    <row r="62" spans="1:75" ht="14.25" customHeight="1" thickBot="1" x14ac:dyDescent="0.3">
      <c r="A62" s="132"/>
      <c r="B62" s="618">
        <v>46077</v>
      </c>
      <c r="C62" s="133"/>
      <c r="D62" s="134"/>
      <c r="E62" s="135"/>
      <c r="F62" s="135"/>
      <c r="G62" s="147">
        <f t="shared" si="18"/>
        <v>0</v>
      </c>
      <c r="H62" s="199"/>
      <c r="I62" s="143"/>
      <c r="J62" s="143"/>
      <c r="K62" s="143"/>
      <c r="L62" s="143"/>
      <c r="M62" s="143"/>
      <c r="N62" s="145"/>
      <c r="O62" s="143"/>
      <c r="P62" s="143"/>
      <c r="Q62" s="143"/>
      <c r="R62" s="143"/>
      <c r="S62" s="143"/>
      <c r="T62" s="143"/>
      <c r="U62" s="145"/>
      <c r="V62" s="103">
        <f>SUM(H62:U62)</f>
        <v>0</v>
      </c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03">
        <f t="shared" si="19"/>
        <v>0</v>
      </c>
      <c r="AJ62" s="134"/>
      <c r="AK62" s="134"/>
      <c r="AL62" s="136"/>
      <c r="AM62" s="105">
        <f t="shared" si="20"/>
        <v>0</v>
      </c>
      <c r="AN62" s="145"/>
      <c r="AO62" s="143"/>
      <c r="AP62" s="143"/>
      <c r="AQ62" s="143"/>
      <c r="AR62" s="146"/>
      <c r="AS62" s="621">
        <f t="shared" si="32"/>
        <v>0</v>
      </c>
      <c r="AT62" s="1554"/>
      <c r="AU62" s="1546"/>
      <c r="AV62" s="1548"/>
      <c r="AW62" s="1548"/>
      <c r="AX62" s="1548"/>
      <c r="AY62" s="1548"/>
      <c r="AZ62" s="1554"/>
      <c r="BA62" s="1548"/>
      <c r="BB62" s="1548"/>
      <c r="BC62" s="1548"/>
      <c r="BD62" s="1546"/>
      <c r="BE62" s="222">
        <f t="shared" si="21"/>
        <v>0</v>
      </c>
      <c r="BF62" s="140">
        <f t="shared" si="22"/>
        <v>0</v>
      </c>
      <c r="BG62" s="132"/>
      <c r="BH62" s="140">
        <f t="shared" si="23"/>
        <v>0</v>
      </c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30">
        <f t="shared" si="24"/>
        <v>0</v>
      </c>
      <c r="BW62" s="132"/>
    </row>
    <row r="63" spans="1:75" ht="14.25" customHeight="1" thickBot="1" x14ac:dyDescent="0.3">
      <c r="A63" s="132"/>
      <c r="B63" s="618">
        <v>46078</v>
      </c>
      <c r="C63" s="133"/>
      <c r="D63" s="200"/>
      <c r="E63" s="135"/>
      <c r="F63" s="135"/>
      <c r="G63" s="147">
        <f t="shared" si="18"/>
        <v>0</v>
      </c>
      <c r="H63" s="199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03">
        <f t="shared" ref="V63:V64" si="34">SUM(H63:T63)</f>
        <v>0</v>
      </c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03">
        <f t="shared" si="19"/>
        <v>0</v>
      </c>
      <c r="AJ63" s="134"/>
      <c r="AK63" s="134"/>
      <c r="AL63" s="136"/>
      <c r="AM63" s="105">
        <f t="shared" si="20"/>
        <v>0</v>
      </c>
      <c r="AN63" s="143"/>
      <c r="AO63" s="143"/>
      <c r="AP63" s="143"/>
      <c r="AQ63" s="143"/>
      <c r="AR63" s="146"/>
      <c r="AS63" s="621">
        <f t="shared" si="32"/>
        <v>0</v>
      </c>
      <c r="AT63" s="1554"/>
      <c r="AU63" s="1546"/>
      <c r="AV63" s="1548"/>
      <c r="AW63" s="1548"/>
      <c r="AX63" s="1548"/>
      <c r="AY63" s="1548"/>
      <c r="AZ63" s="1554"/>
      <c r="BA63" s="1548"/>
      <c r="BB63" s="1548"/>
      <c r="BC63" s="1548"/>
      <c r="BD63" s="1546"/>
      <c r="BE63" s="222">
        <f t="shared" si="21"/>
        <v>0</v>
      </c>
      <c r="BF63" s="140">
        <f t="shared" si="22"/>
        <v>0</v>
      </c>
      <c r="BG63" s="132"/>
      <c r="BH63" s="140">
        <f t="shared" si="23"/>
        <v>0</v>
      </c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50"/>
      <c r="BT63" s="141"/>
      <c r="BU63" s="141"/>
      <c r="BV63" s="130">
        <f t="shared" si="24"/>
        <v>0</v>
      </c>
      <c r="BW63" s="132"/>
    </row>
    <row r="64" spans="1:75" ht="14.25" customHeight="1" thickBot="1" x14ac:dyDescent="0.3">
      <c r="A64" s="132"/>
      <c r="B64" s="618">
        <v>46079</v>
      </c>
      <c r="C64" s="133"/>
      <c r="D64" s="200"/>
      <c r="E64" s="135"/>
      <c r="F64" s="135"/>
      <c r="G64" s="147">
        <f t="shared" si="18"/>
        <v>0</v>
      </c>
      <c r="H64" s="144"/>
      <c r="I64" s="143"/>
      <c r="J64" s="143"/>
      <c r="K64" s="145"/>
      <c r="L64" s="143"/>
      <c r="M64" s="143"/>
      <c r="N64" s="99"/>
      <c r="O64" s="143"/>
      <c r="P64" s="143"/>
      <c r="Q64" s="143"/>
      <c r="R64" s="143"/>
      <c r="S64" s="143"/>
      <c r="T64" s="143"/>
      <c r="U64" s="143"/>
      <c r="V64" s="103">
        <f t="shared" si="34"/>
        <v>0</v>
      </c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03">
        <f t="shared" si="19"/>
        <v>0</v>
      </c>
      <c r="AJ64" s="134"/>
      <c r="AK64" s="134"/>
      <c r="AL64" s="136"/>
      <c r="AM64" s="105">
        <f t="shared" si="20"/>
        <v>0</v>
      </c>
      <c r="AN64" s="143"/>
      <c r="AO64" s="143"/>
      <c r="AP64" s="143"/>
      <c r="AQ64" s="143"/>
      <c r="AR64" s="146"/>
      <c r="AS64" s="621">
        <f t="shared" si="32"/>
        <v>0</v>
      </c>
      <c r="AT64" s="1554"/>
      <c r="AU64" s="1546"/>
      <c r="AV64" s="1548"/>
      <c r="AW64" s="1548"/>
      <c r="AX64" s="1548"/>
      <c r="AY64" s="1548"/>
      <c r="AZ64" s="1554"/>
      <c r="BA64" s="1548"/>
      <c r="BB64" s="1548"/>
      <c r="BC64" s="1548"/>
      <c r="BD64" s="1546"/>
      <c r="BE64" s="222">
        <f t="shared" si="21"/>
        <v>0</v>
      </c>
      <c r="BF64" s="140">
        <f t="shared" si="22"/>
        <v>0</v>
      </c>
      <c r="BG64" s="132"/>
      <c r="BH64" s="140">
        <f t="shared" si="23"/>
        <v>0</v>
      </c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30">
        <f t="shared" si="24"/>
        <v>0</v>
      </c>
      <c r="BW64" s="132"/>
    </row>
    <row r="65" spans="1:75" ht="14.25" customHeight="1" thickBot="1" x14ac:dyDescent="0.3">
      <c r="A65" s="132"/>
      <c r="B65" s="618">
        <v>46080</v>
      </c>
      <c r="C65" s="133"/>
      <c r="D65" s="134"/>
      <c r="E65" s="135"/>
      <c r="F65" s="135"/>
      <c r="G65" s="147">
        <f t="shared" si="18"/>
        <v>0</v>
      </c>
      <c r="H65" s="144"/>
      <c r="I65" s="143"/>
      <c r="J65" s="143"/>
      <c r="K65" s="145"/>
      <c r="L65" s="143"/>
      <c r="M65" s="143"/>
      <c r="N65" s="143"/>
      <c r="O65" s="143"/>
      <c r="P65" s="143"/>
      <c r="Q65" s="143"/>
      <c r="R65" s="143"/>
      <c r="S65" s="143"/>
      <c r="T65" s="143"/>
      <c r="U65" s="145"/>
      <c r="V65" s="103">
        <f>SUM(H65:U65)</f>
        <v>0</v>
      </c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03">
        <f t="shared" si="19"/>
        <v>0</v>
      </c>
      <c r="AJ65" s="134"/>
      <c r="AK65" s="134"/>
      <c r="AL65" s="136"/>
      <c r="AM65" s="105">
        <f t="shared" si="20"/>
        <v>0</v>
      </c>
      <c r="AN65" s="143"/>
      <c r="AO65" s="143"/>
      <c r="AP65" s="143"/>
      <c r="AQ65" s="143"/>
      <c r="AR65" s="146"/>
      <c r="AS65" s="621">
        <f t="shared" si="32"/>
        <v>0</v>
      </c>
      <c r="AT65" s="1554"/>
      <c r="AU65" s="1546"/>
      <c r="AV65" s="1548"/>
      <c r="AW65" s="1548"/>
      <c r="AX65" s="1548"/>
      <c r="AY65" s="1548"/>
      <c r="AZ65" s="1554"/>
      <c r="BA65" s="1548"/>
      <c r="BB65" s="1548"/>
      <c r="BC65" s="1548"/>
      <c r="BD65" s="1546"/>
      <c r="BE65" s="222">
        <f t="shared" si="21"/>
        <v>0</v>
      </c>
      <c r="BF65" s="140">
        <f t="shared" si="22"/>
        <v>0</v>
      </c>
      <c r="BG65" s="132"/>
      <c r="BH65" s="140">
        <f t="shared" si="23"/>
        <v>0</v>
      </c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50"/>
      <c r="BT65" s="141"/>
      <c r="BU65" s="141"/>
      <c r="BV65" s="130">
        <f t="shared" si="24"/>
        <v>0</v>
      </c>
      <c r="BW65" s="132"/>
    </row>
    <row r="66" spans="1:75" ht="14.25" customHeight="1" thickBot="1" x14ac:dyDescent="0.3">
      <c r="A66" s="132"/>
      <c r="B66" s="618">
        <v>46081</v>
      </c>
      <c r="C66" s="153"/>
      <c r="D66" s="154"/>
      <c r="E66" s="135"/>
      <c r="F66" s="135"/>
      <c r="G66" s="147">
        <f t="shared" si="18"/>
        <v>0</v>
      </c>
      <c r="H66" s="144"/>
      <c r="I66" s="143"/>
      <c r="J66" s="143"/>
      <c r="K66" s="145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03">
        <f t="shared" ref="V66:V67" si="35">SUM(H66:T66)</f>
        <v>0</v>
      </c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03">
        <f t="shared" si="19"/>
        <v>0</v>
      </c>
      <c r="AJ66" s="134"/>
      <c r="AK66" s="134"/>
      <c r="AL66" s="136"/>
      <c r="AM66" s="105">
        <f t="shared" si="20"/>
        <v>0</v>
      </c>
      <c r="AN66" s="143"/>
      <c r="AO66" s="143"/>
      <c r="AP66" s="143"/>
      <c r="AQ66" s="143"/>
      <c r="AR66" s="146"/>
      <c r="AS66" s="621">
        <f t="shared" si="32"/>
        <v>0</v>
      </c>
      <c r="AT66" s="1554"/>
      <c r="AU66" s="1546"/>
      <c r="AV66" s="1548"/>
      <c r="AW66" s="1548"/>
      <c r="AX66" s="1548"/>
      <c r="AY66" s="1548"/>
      <c r="AZ66" s="1554"/>
      <c r="BA66" s="1548"/>
      <c r="BB66" s="1548"/>
      <c r="BC66" s="1548"/>
      <c r="BD66" s="1557"/>
      <c r="BE66" s="222">
        <f t="shared" si="21"/>
        <v>0</v>
      </c>
      <c r="BF66" s="140">
        <f t="shared" si="22"/>
        <v>0</v>
      </c>
      <c r="BG66" s="132"/>
      <c r="BH66" s="140">
        <f t="shared" si="23"/>
        <v>0</v>
      </c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30">
        <f t="shared" si="24"/>
        <v>0</v>
      </c>
      <c r="BW66" s="132"/>
    </row>
    <row r="67" spans="1:75" ht="14.25" customHeight="1" x14ac:dyDescent="0.25">
      <c r="A67" s="132"/>
      <c r="B67" s="627"/>
      <c r="C67" s="153"/>
      <c r="D67" s="159"/>
      <c r="E67" s="135"/>
      <c r="F67" s="135"/>
      <c r="G67" s="147">
        <f t="shared" si="18"/>
        <v>0</v>
      </c>
      <c r="H67" s="144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03">
        <f t="shared" si="35"/>
        <v>0</v>
      </c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03">
        <f t="shared" si="19"/>
        <v>0</v>
      </c>
      <c r="AJ67" s="136"/>
      <c r="AK67" s="136"/>
      <c r="AL67" s="136"/>
      <c r="AM67" s="105">
        <f t="shared" si="20"/>
        <v>0</v>
      </c>
      <c r="AN67" s="143"/>
      <c r="AO67" s="143"/>
      <c r="AP67" s="143"/>
      <c r="AQ67" s="143"/>
      <c r="AR67" s="146"/>
      <c r="AS67" s="621">
        <f t="shared" si="32"/>
        <v>0</v>
      </c>
      <c r="AT67" s="1557"/>
      <c r="AU67" s="1557"/>
      <c r="AV67" s="1548"/>
      <c r="AW67" s="1548"/>
      <c r="AX67" s="1548"/>
      <c r="AY67" s="1548"/>
      <c r="AZ67" s="1557"/>
      <c r="BA67" s="1548"/>
      <c r="BB67" s="1548"/>
      <c r="BC67" s="1548"/>
      <c r="BD67" s="1548"/>
      <c r="BE67" s="222">
        <f t="shared" si="21"/>
        <v>0</v>
      </c>
      <c r="BF67" s="140">
        <f t="shared" si="22"/>
        <v>0</v>
      </c>
      <c r="BG67" s="132"/>
      <c r="BH67" s="140">
        <f t="shared" si="23"/>
        <v>0</v>
      </c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30">
        <f t="shared" si="24"/>
        <v>0</v>
      </c>
      <c r="BW67" s="132"/>
    </row>
    <row r="68" spans="1:75" ht="14.25" customHeight="1" x14ac:dyDescent="0.25">
      <c r="A68" s="3"/>
      <c r="B68" s="2" t="s">
        <v>4</v>
      </c>
      <c r="C68" s="165">
        <f t="shared" ref="C68:D68" si="36">SUM(C37:C67)</f>
        <v>0</v>
      </c>
      <c r="D68" s="165">
        <f t="shared" si="36"/>
        <v>0</v>
      </c>
      <c r="E68" s="166">
        <f t="shared" ref="E68:J68" si="37">SUM(E37:E66)</f>
        <v>0</v>
      </c>
      <c r="F68" s="166">
        <f t="shared" si="37"/>
        <v>0</v>
      </c>
      <c r="G68" s="166">
        <f t="shared" si="37"/>
        <v>0</v>
      </c>
      <c r="H68" s="166">
        <f t="shared" si="37"/>
        <v>0</v>
      </c>
      <c r="I68" s="166">
        <f t="shared" si="37"/>
        <v>0</v>
      </c>
      <c r="J68" s="166">
        <f t="shared" si="37"/>
        <v>0</v>
      </c>
      <c r="K68" s="166">
        <f>SUM(K37:K67)</f>
        <v>0</v>
      </c>
      <c r="L68" s="166">
        <f t="shared" ref="L68:Q68" si="38">SUM(L37:L66)</f>
        <v>0</v>
      </c>
      <c r="M68" s="166">
        <f t="shared" si="38"/>
        <v>0</v>
      </c>
      <c r="N68" s="166">
        <f t="shared" si="38"/>
        <v>0</v>
      </c>
      <c r="O68" s="166">
        <f t="shared" si="38"/>
        <v>0</v>
      </c>
      <c r="P68" s="166">
        <f t="shared" si="38"/>
        <v>0</v>
      </c>
      <c r="Q68" s="166">
        <f t="shared" si="38"/>
        <v>0</v>
      </c>
      <c r="R68" s="166"/>
      <c r="S68" s="166">
        <f t="shared" ref="S68:T68" si="39">SUM(S37:S66)</f>
        <v>0</v>
      </c>
      <c r="T68" s="166">
        <f t="shared" si="39"/>
        <v>0</v>
      </c>
      <c r="U68" s="166"/>
      <c r="V68" s="166">
        <f t="shared" ref="V68:AI68" si="40">SUM(V37:V66)</f>
        <v>0</v>
      </c>
      <c r="W68" s="166">
        <f t="shared" si="40"/>
        <v>0</v>
      </c>
      <c r="X68" s="166">
        <f t="shared" si="40"/>
        <v>0</v>
      </c>
      <c r="Y68" s="166">
        <f t="shared" si="40"/>
        <v>0</v>
      </c>
      <c r="Z68" s="166">
        <f t="shared" si="40"/>
        <v>0</v>
      </c>
      <c r="AA68" s="166">
        <f t="shared" si="40"/>
        <v>0</v>
      </c>
      <c r="AB68" s="166">
        <f t="shared" si="40"/>
        <v>0</v>
      </c>
      <c r="AC68" s="166">
        <f t="shared" si="40"/>
        <v>0</v>
      </c>
      <c r="AD68" s="166">
        <f t="shared" si="40"/>
        <v>0</v>
      </c>
      <c r="AE68" s="166">
        <f t="shared" si="40"/>
        <v>0</v>
      </c>
      <c r="AF68" s="166">
        <f t="shared" si="40"/>
        <v>0</v>
      </c>
      <c r="AG68" s="166">
        <f t="shared" si="40"/>
        <v>0</v>
      </c>
      <c r="AH68" s="166">
        <f t="shared" si="40"/>
        <v>0</v>
      </c>
      <c r="AI68" s="166">
        <f t="shared" si="40"/>
        <v>0</v>
      </c>
      <c r="AJ68" s="166">
        <f t="shared" ref="AJ68:AK68" si="41">SUM(AJ37:AJ67)</f>
        <v>0</v>
      </c>
      <c r="AK68" s="166">
        <f t="shared" si="41"/>
        <v>0</v>
      </c>
      <c r="AL68" s="166">
        <f t="shared" ref="AL68:AN68" si="42">SUM(AL37:AL66)</f>
        <v>0</v>
      </c>
      <c r="AM68" s="166">
        <f t="shared" si="42"/>
        <v>0</v>
      </c>
      <c r="AN68" s="166">
        <f t="shared" si="42"/>
        <v>0</v>
      </c>
      <c r="AO68" s="166"/>
      <c r="AP68" s="166">
        <f t="shared" ref="AP68:AS68" si="43">SUM(AP37:AP66)</f>
        <v>0</v>
      </c>
      <c r="AQ68" s="166">
        <f t="shared" si="43"/>
        <v>0</v>
      </c>
      <c r="AR68" s="166">
        <f t="shared" si="43"/>
        <v>0</v>
      </c>
      <c r="AS68" s="166">
        <f t="shared" si="43"/>
        <v>0</v>
      </c>
      <c r="AT68" s="165">
        <f>SUM(AT37:AT67)</f>
        <v>0</v>
      </c>
      <c r="AU68" s="165">
        <f t="shared" ref="AU68:AY68" si="44">SUM(AU37:AU66)</f>
        <v>0</v>
      </c>
      <c r="AV68" s="165">
        <f t="shared" si="44"/>
        <v>0</v>
      </c>
      <c r="AW68" s="165">
        <f t="shared" si="44"/>
        <v>0</v>
      </c>
      <c r="AX68" s="165">
        <f t="shared" si="44"/>
        <v>0</v>
      </c>
      <c r="AY68" s="165">
        <f t="shared" si="44"/>
        <v>0</v>
      </c>
      <c r="AZ68" s="165">
        <f>SUM(AZ37:AZ67)</f>
        <v>0</v>
      </c>
      <c r="BA68" s="165">
        <f t="shared" ref="BA68:BF68" si="45">SUM(BA37:BA66)</f>
        <v>0</v>
      </c>
      <c r="BB68" s="165">
        <f t="shared" si="45"/>
        <v>0</v>
      </c>
      <c r="BC68" s="165">
        <f t="shared" si="45"/>
        <v>0</v>
      </c>
      <c r="BD68" s="165">
        <f t="shared" si="45"/>
        <v>0</v>
      </c>
      <c r="BE68" s="166">
        <f t="shared" si="45"/>
        <v>0</v>
      </c>
      <c r="BF68" s="166">
        <f t="shared" si="45"/>
        <v>0</v>
      </c>
      <c r="BG68" s="235"/>
      <c r="BH68" s="166">
        <f t="shared" ref="BH68:BV68" si="46">SUM(BH37:BH66)</f>
        <v>0</v>
      </c>
      <c r="BI68" s="166">
        <f t="shared" si="46"/>
        <v>0</v>
      </c>
      <c r="BJ68" s="166">
        <f t="shared" si="46"/>
        <v>0</v>
      </c>
      <c r="BK68" s="166">
        <f t="shared" si="46"/>
        <v>0</v>
      </c>
      <c r="BL68" s="166">
        <f t="shared" si="46"/>
        <v>0</v>
      </c>
      <c r="BM68" s="166">
        <f t="shared" si="46"/>
        <v>0</v>
      </c>
      <c r="BN68" s="166">
        <f t="shared" si="46"/>
        <v>0</v>
      </c>
      <c r="BO68" s="166">
        <f t="shared" si="46"/>
        <v>0</v>
      </c>
      <c r="BP68" s="166">
        <f t="shared" si="46"/>
        <v>0</v>
      </c>
      <c r="BQ68" s="166">
        <f t="shared" si="46"/>
        <v>0</v>
      </c>
      <c r="BR68" s="166">
        <f t="shared" si="46"/>
        <v>0</v>
      </c>
      <c r="BS68" s="166">
        <f t="shared" si="46"/>
        <v>0</v>
      </c>
      <c r="BT68" s="166">
        <f t="shared" si="46"/>
        <v>0</v>
      </c>
      <c r="BU68" s="166">
        <f t="shared" si="46"/>
        <v>0</v>
      </c>
      <c r="BV68" s="166">
        <f t="shared" si="46"/>
        <v>0</v>
      </c>
      <c r="BW68" s="235"/>
    </row>
    <row r="69" spans="1:75" ht="14.25" customHeight="1" x14ac:dyDescent="0.25">
      <c r="A69" s="1"/>
      <c r="B69" s="2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4"/>
      <c r="AN69" s="3"/>
      <c r="AO69" s="3"/>
      <c r="AP69" s="3"/>
      <c r="AQ69" s="3"/>
      <c r="AR69" s="3"/>
      <c r="AS69" s="4"/>
      <c r="AT69" s="856"/>
      <c r="AU69" s="856"/>
      <c r="AV69" s="316"/>
      <c r="AW69" s="316"/>
      <c r="AX69" s="628"/>
      <c r="AY69" s="628"/>
      <c r="AZ69" s="316"/>
      <c r="BA69" s="316"/>
      <c r="BB69" s="316"/>
      <c r="BC69" s="316"/>
      <c r="BD69" s="316"/>
      <c r="BE69" s="4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spans="1:75" ht="14.25" customHeight="1" x14ac:dyDescent="0.25">
      <c r="A70" s="205"/>
      <c r="B70" s="206"/>
      <c r="C70" s="207"/>
      <c r="D70" s="207"/>
      <c r="E70" s="207"/>
      <c r="F70" s="207"/>
      <c r="G70" s="208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9"/>
      <c r="AJ70" s="207"/>
      <c r="AK70" s="207"/>
      <c r="AL70" s="207"/>
      <c r="AM70" s="208"/>
      <c r="AN70" s="207"/>
      <c r="AO70" s="207"/>
      <c r="AP70" s="207"/>
      <c r="AQ70" s="207"/>
      <c r="AR70" s="207"/>
      <c r="AS70" s="208"/>
      <c r="AT70" s="777"/>
      <c r="AU70" s="777"/>
      <c r="AV70" s="316"/>
      <c r="AW70" s="207"/>
      <c r="AX70" s="207"/>
      <c r="AY70" s="207"/>
      <c r="AZ70" s="316"/>
      <c r="BA70" s="316"/>
      <c r="BB70" s="316"/>
      <c r="BC70" s="316"/>
      <c r="BD70" s="316"/>
      <c r="BE70" s="214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</row>
    <row r="71" spans="1:75" ht="14.25" customHeight="1" x14ac:dyDescent="0.25">
      <c r="A71" s="3"/>
      <c r="B71" s="215">
        <v>46082</v>
      </c>
      <c r="C71" s="104"/>
      <c r="D71" s="95"/>
      <c r="E71" s="97"/>
      <c r="F71" s="97"/>
      <c r="G71" s="816">
        <f t="shared" ref="G71:G101" si="47">+C71+D71+E71+F71</f>
        <v>0</v>
      </c>
      <c r="H71" s="186"/>
      <c r="I71" s="186"/>
      <c r="J71" s="186"/>
      <c r="K71" s="188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877">
        <f>SUM(H71:T71)</f>
        <v>0</v>
      </c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03">
        <f t="shared" ref="AI71:AI101" si="48">SUM(W71:AH71)</f>
        <v>0</v>
      </c>
      <c r="AJ71" s="95"/>
      <c r="AK71" s="95"/>
      <c r="AL71" s="104"/>
      <c r="AM71" s="105">
        <f t="shared" ref="AM71:AM101" si="49">SUM(AJ71:AL71)</f>
        <v>0</v>
      </c>
      <c r="AN71" s="186"/>
      <c r="AO71" s="186"/>
      <c r="AP71" s="186"/>
      <c r="AQ71" s="186"/>
      <c r="AR71" s="193"/>
      <c r="AS71" s="620">
        <f t="shared" ref="AS71:AS101" si="50">+G71-V71-AI71-AM71-AN71-AP71-AQ71-AR71</f>
        <v>0</v>
      </c>
      <c r="AT71" s="1721"/>
      <c r="AU71" s="1537"/>
      <c r="AV71" s="1537"/>
      <c r="AW71" s="1548"/>
      <c r="AX71" s="1548"/>
      <c r="AY71" s="1548"/>
      <c r="AZ71" s="1721"/>
      <c r="BA71" s="1548"/>
      <c r="BB71" s="1548"/>
      <c r="BC71" s="1548"/>
      <c r="BD71" s="1537"/>
      <c r="BE71" s="222">
        <f t="shared" ref="BE71:BE101" si="51">SUM(AT71:BD71)-BC71</f>
        <v>0</v>
      </c>
      <c r="BF71" s="114">
        <f t="shared" ref="BF71:BF101" si="52">+AS71-BE71</f>
        <v>0</v>
      </c>
      <c r="BG71" s="3"/>
      <c r="BH71" s="114">
        <f t="shared" ref="BH71:BH101" si="53">SUM(BI71:BU71)</f>
        <v>0</v>
      </c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6">
        <f t="shared" ref="BV71:BV101" si="54">+BF71-BH71</f>
        <v>0</v>
      </c>
      <c r="BW71" s="3"/>
    </row>
    <row r="72" spans="1:75" ht="14.25" customHeight="1" x14ac:dyDescent="0.25">
      <c r="A72" s="3"/>
      <c r="B72" s="215">
        <v>46083</v>
      </c>
      <c r="C72" s="123"/>
      <c r="D72" s="119"/>
      <c r="E72" s="120"/>
      <c r="F72" s="120"/>
      <c r="G72" s="98">
        <f t="shared" si="47"/>
        <v>0</v>
      </c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5"/>
      <c r="V72" s="877">
        <f>SUM(H72:U72)</f>
        <v>0</v>
      </c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03">
        <f t="shared" si="48"/>
        <v>0</v>
      </c>
      <c r="AJ72" s="119"/>
      <c r="AK72" s="119"/>
      <c r="AL72" s="123"/>
      <c r="AM72" s="105">
        <f t="shared" si="49"/>
        <v>0</v>
      </c>
      <c r="AN72" s="143"/>
      <c r="AO72" s="143"/>
      <c r="AP72" s="143"/>
      <c r="AQ72" s="143"/>
      <c r="AR72" s="146"/>
      <c r="AS72" s="621">
        <f t="shared" si="50"/>
        <v>0</v>
      </c>
      <c r="AT72" s="1554"/>
      <c r="AU72" s="1546"/>
      <c r="AV72" s="1546"/>
      <c r="AW72" s="1548"/>
      <c r="AX72" s="1548"/>
      <c r="AY72" s="1548"/>
      <c r="AZ72" s="1554"/>
      <c r="BA72" s="1548"/>
      <c r="BB72" s="1548"/>
      <c r="BC72" s="1548"/>
      <c r="BD72" s="1546"/>
      <c r="BE72" s="222">
        <f t="shared" si="51"/>
        <v>0</v>
      </c>
      <c r="BF72" s="113">
        <f t="shared" si="52"/>
        <v>0</v>
      </c>
      <c r="BG72" s="3"/>
      <c r="BH72" s="113">
        <f t="shared" si="53"/>
        <v>0</v>
      </c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31"/>
      <c r="BT72" s="129"/>
      <c r="BU72" s="129"/>
      <c r="BV72" s="130">
        <f t="shared" si="54"/>
        <v>0</v>
      </c>
      <c r="BW72" s="3"/>
    </row>
    <row r="73" spans="1:75" ht="14.25" customHeight="1" x14ac:dyDescent="0.25">
      <c r="A73" s="3"/>
      <c r="B73" s="215">
        <v>46084</v>
      </c>
      <c r="C73" s="123"/>
      <c r="D73" s="119"/>
      <c r="E73" s="120"/>
      <c r="F73" s="120"/>
      <c r="G73" s="98">
        <f t="shared" si="47"/>
        <v>0</v>
      </c>
      <c r="H73" s="143"/>
      <c r="I73" s="143"/>
      <c r="J73" s="143"/>
      <c r="K73" s="145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877">
        <f>SUM(H73:T73)</f>
        <v>0</v>
      </c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03">
        <f t="shared" si="48"/>
        <v>0</v>
      </c>
      <c r="AJ73" s="119"/>
      <c r="AK73" s="119"/>
      <c r="AL73" s="123"/>
      <c r="AM73" s="105">
        <f t="shared" si="49"/>
        <v>0</v>
      </c>
      <c r="AN73" s="143"/>
      <c r="AO73" s="143"/>
      <c r="AP73" s="143"/>
      <c r="AQ73" s="143"/>
      <c r="AR73" s="146"/>
      <c r="AS73" s="621">
        <f t="shared" si="50"/>
        <v>0</v>
      </c>
      <c r="AT73" s="1554"/>
      <c r="AU73" s="1546"/>
      <c r="AV73" s="1546"/>
      <c r="AW73" s="1548"/>
      <c r="AX73" s="1548"/>
      <c r="AY73" s="1548"/>
      <c r="AZ73" s="1554"/>
      <c r="BA73" s="1548"/>
      <c r="BB73" s="1548"/>
      <c r="BC73" s="1548"/>
      <c r="BD73" s="1546"/>
      <c r="BE73" s="222">
        <f t="shared" si="51"/>
        <v>0</v>
      </c>
      <c r="BF73" s="113">
        <f t="shared" si="52"/>
        <v>0</v>
      </c>
      <c r="BG73" s="3"/>
      <c r="BH73" s="113">
        <f t="shared" si="53"/>
        <v>0</v>
      </c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30">
        <f t="shared" si="54"/>
        <v>0</v>
      </c>
      <c r="BW73" s="3"/>
    </row>
    <row r="74" spans="1:75" ht="14.25" customHeight="1" x14ac:dyDescent="0.25">
      <c r="A74" s="3"/>
      <c r="B74" s="215">
        <v>46085</v>
      </c>
      <c r="C74" s="123"/>
      <c r="D74" s="119"/>
      <c r="E74" s="120"/>
      <c r="F74" s="120"/>
      <c r="G74" s="98">
        <f t="shared" si="47"/>
        <v>0</v>
      </c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5"/>
      <c r="V74" s="877">
        <f t="shared" ref="V74:V77" si="55">SUM(H74:U74)</f>
        <v>0</v>
      </c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03">
        <f t="shared" si="48"/>
        <v>0</v>
      </c>
      <c r="AJ74" s="119"/>
      <c r="AK74" s="119"/>
      <c r="AL74" s="123"/>
      <c r="AM74" s="105">
        <f t="shared" si="49"/>
        <v>0</v>
      </c>
      <c r="AN74" s="143"/>
      <c r="AO74" s="143"/>
      <c r="AP74" s="143"/>
      <c r="AQ74" s="143"/>
      <c r="AR74" s="146"/>
      <c r="AS74" s="621">
        <f t="shared" si="50"/>
        <v>0</v>
      </c>
      <c r="AT74" s="1554"/>
      <c r="AU74" s="1546"/>
      <c r="AV74" s="1546"/>
      <c r="AW74" s="1548"/>
      <c r="AX74" s="1548"/>
      <c r="AY74" s="1548"/>
      <c r="AZ74" s="1554"/>
      <c r="BA74" s="1548"/>
      <c r="BB74" s="1548"/>
      <c r="BC74" s="1548"/>
      <c r="BD74" s="1546"/>
      <c r="BE74" s="222">
        <f t="shared" si="51"/>
        <v>0</v>
      </c>
      <c r="BF74" s="113">
        <f t="shared" si="52"/>
        <v>0</v>
      </c>
      <c r="BG74" s="3"/>
      <c r="BH74" s="113">
        <f t="shared" si="53"/>
        <v>0</v>
      </c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31"/>
      <c r="BT74" s="129"/>
      <c r="BU74" s="129"/>
      <c r="BV74" s="130">
        <f t="shared" si="54"/>
        <v>0</v>
      </c>
      <c r="BW74" s="3"/>
    </row>
    <row r="75" spans="1:75" ht="14.25" customHeight="1" x14ac:dyDescent="0.25">
      <c r="A75" s="3"/>
      <c r="B75" s="215">
        <v>46086</v>
      </c>
      <c r="C75" s="123"/>
      <c r="D75" s="119"/>
      <c r="E75" s="120"/>
      <c r="F75" s="120"/>
      <c r="G75" s="98">
        <f t="shared" si="47"/>
        <v>0</v>
      </c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5"/>
      <c r="V75" s="877">
        <f t="shared" si="55"/>
        <v>0</v>
      </c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03">
        <f t="shared" si="48"/>
        <v>0</v>
      </c>
      <c r="AJ75" s="119"/>
      <c r="AK75" s="119"/>
      <c r="AL75" s="123"/>
      <c r="AM75" s="105">
        <f t="shared" si="49"/>
        <v>0</v>
      </c>
      <c r="AN75" s="143"/>
      <c r="AO75" s="143"/>
      <c r="AP75" s="143"/>
      <c r="AQ75" s="143"/>
      <c r="AR75" s="146"/>
      <c r="AS75" s="621">
        <f t="shared" si="50"/>
        <v>0</v>
      </c>
      <c r="AT75" s="1554"/>
      <c r="AU75" s="1546"/>
      <c r="AV75" s="1546"/>
      <c r="AW75" s="1548"/>
      <c r="AX75" s="1548"/>
      <c r="AY75" s="1548"/>
      <c r="AZ75" s="1554"/>
      <c r="BA75" s="1548"/>
      <c r="BB75" s="1548"/>
      <c r="BC75" s="1548"/>
      <c r="BD75" s="1546"/>
      <c r="BE75" s="222">
        <f t="shared" si="51"/>
        <v>0</v>
      </c>
      <c r="BF75" s="113">
        <f t="shared" si="52"/>
        <v>0</v>
      </c>
      <c r="BG75" s="3"/>
      <c r="BH75" s="113">
        <f t="shared" si="53"/>
        <v>0</v>
      </c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30">
        <f t="shared" si="54"/>
        <v>0</v>
      </c>
      <c r="BW75" s="3"/>
    </row>
    <row r="76" spans="1:75" ht="14.25" customHeight="1" x14ac:dyDescent="0.25">
      <c r="A76" s="3"/>
      <c r="B76" s="215">
        <v>46087</v>
      </c>
      <c r="C76" s="123"/>
      <c r="D76" s="119"/>
      <c r="E76" s="120"/>
      <c r="F76" s="120"/>
      <c r="G76" s="98">
        <f t="shared" si="47"/>
        <v>0</v>
      </c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5"/>
      <c r="V76" s="877">
        <f t="shared" si="55"/>
        <v>0</v>
      </c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03">
        <f t="shared" si="48"/>
        <v>0</v>
      </c>
      <c r="AJ76" s="119"/>
      <c r="AK76" s="119"/>
      <c r="AL76" s="123"/>
      <c r="AM76" s="105">
        <f t="shared" si="49"/>
        <v>0</v>
      </c>
      <c r="AN76" s="143"/>
      <c r="AO76" s="143"/>
      <c r="AP76" s="143"/>
      <c r="AQ76" s="143"/>
      <c r="AR76" s="146"/>
      <c r="AS76" s="621">
        <f t="shared" si="50"/>
        <v>0</v>
      </c>
      <c r="AT76" s="1554"/>
      <c r="AU76" s="1546"/>
      <c r="AV76" s="1546"/>
      <c r="AW76" s="1548"/>
      <c r="AX76" s="1548"/>
      <c r="AY76" s="1548"/>
      <c r="AZ76" s="1554"/>
      <c r="BA76" s="1548"/>
      <c r="BB76" s="1548"/>
      <c r="BC76" s="1548"/>
      <c r="BD76" s="1546"/>
      <c r="BE76" s="222">
        <f t="shared" si="51"/>
        <v>0</v>
      </c>
      <c r="BF76" s="113">
        <f t="shared" si="52"/>
        <v>0</v>
      </c>
      <c r="BG76" s="3"/>
      <c r="BH76" s="113">
        <f t="shared" si="53"/>
        <v>0</v>
      </c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31"/>
      <c r="BT76" s="129"/>
      <c r="BU76" s="129"/>
      <c r="BV76" s="130">
        <f t="shared" si="54"/>
        <v>0</v>
      </c>
      <c r="BW76" s="3"/>
    </row>
    <row r="77" spans="1:75" ht="14.25" customHeight="1" x14ac:dyDescent="0.25">
      <c r="A77" s="3"/>
      <c r="B77" s="215">
        <v>46088</v>
      </c>
      <c r="C77" s="123"/>
      <c r="D77" s="119"/>
      <c r="E77" s="120"/>
      <c r="F77" s="120"/>
      <c r="G77" s="98">
        <f t="shared" si="47"/>
        <v>0</v>
      </c>
      <c r="H77" s="143"/>
      <c r="I77" s="143"/>
      <c r="J77" s="143"/>
      <c r="K77" s="145"/>
      <c r="L77" s="143"/>
      <c r="M77" s="143"/>
      <c r="N77" s="143"/>
      <c r="O77" s="143"/>
      <c r="P77" s="143"/>
      <c r="Q77" s="143"/>
      <c r="R77" s="143"/>
      <c r="S77" s="143"/>
      <c r="T77" s="143"/>
      <c r="U77" s="145"/>
      <c r="V77" s="877">
        <f t="shared" si="55"/>
        <v>0</v>
      </c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03">
        <f t="shared" si="48"/>
        <v>0</v>
      </c>
      <c r="AJ77" s="119"/>
      <c r="AK77" s="119"/>
      <c r="AL77" s="123"/>
      <c r="AM77" s="105">
        <f t="shared" si="49"/>
        <v>0</v>
      </c>
      <c r="AN77" s="143"/>
      <c r="AO77" s="143"/>
      <c r="AP77" s="143"/>
      <c r="AQ77" s="143"/>
      <c r="AR77" s="146"/>
      <c r="AS77" s="621">
        <f t="shared" si="50"/>
        <v>0</v>
      </c>
      <c r="AT77" s="1554"/>
      <c r="AU77" s="1626"/>
      <c r="AV77" s="1546"/>
      <c r="AW77" s="1548"/>
      <c r="AX77" s="1548"/>
      <c r="AY77" s="1548"/>
      <c r="AZ77" s="1554"/>
      <c r="BA77" s="1548"/>
      <c r="BB77" s="1548"/>
      <c r="BC77" s="1548"/>
      <c r="BD77" s="1546"/>
      <c r="BE77" s="222">
        <f t="shared" si="51"/>
        <v>0</v>
      </c>
      <c r="BF77" s="113">
        <f t="shared" si="52"/>
        <v>0</v>
      </c>
      <c r="BG77" s="3"/>
      <c r="BH77" s="113">
        <f t="shared" si="53"/>
        <v>0</v>
      </c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30">
        <f t="shared" si="54"/>
        <v>0</v>
      </c>
      <c r="BW77" s="3"/>
    </row>
    <row r="78" spans="1:75" ht="14.25" customHeight="1" x14ac:dyDescent="0.25">
      <c r="A78" s="132"/>
      <c r="B78" s="215">
        <v>46089</v>
      </c>
      <c r="C78" s="136"/>
      <c r="D78" s="134"/>
      <c r="E78" s="135"/>
      <c r="F78" s="135"/>
      <c r="G78" s="98">
        <f t="shared" si="47"/>
        <v>0</v>
      </c>
      <c r="H78" s="143"/>
      <c r="I78" s="143"/>
      <c r="J78" s="143"/>
      <c r="K78" s="145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877">
        <f t="shared" ref="V78:V79" si="56">SUM(H78:T78)</f>
        <v>0</v>
      </c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03">
        <f t="shared" si="48"/>
        <v>0</v>
      </c>
      <c r="AJ78" s="134"/>
      <c r="AK78" s="134"/>
      <c r="AL78" s="136"/>
      <c r="AM78" s="105">
        <f t="shared" si="49"/>
        <v>0</v>
      </c>
      <c r="AN78" s="143"/>
      <c r="AO78" s="143"/>
      <c r="AP78" s="143"/>
      <c r="AQ78" s="143"/>
      <c r="AR78" s="146"/>
      <c r="AS78" s="621">
        <f t="shared" si="50"/>
        <v>0</v>
      </c>
      <c r="AT78" s="1554"/>
      <c r="AU78" s="1546"/>
      <c r="AV78" s="1546"/>
      <c r="AW78" s="1548"/>
      <c r="AX78" s="1548"/>
      <c r="AY78" s="1548"/>
      <c r="AZ78" s="1554"/>
      <c r="BA78" s="1548"/>
      <c r="BB78" s="1548"/>
      <c r="BC78" s="1548"/>
      <c r="BD78" s="1546"/>
      <c r="BE78" s="222">
        <f t="shared" si="51"/>
        <v>0</v>
      </c>
      <c r="BF78" s="140">
        <f t="shared" si="52"/>
        <v>0</v>
      </c>
      <c r="BG78" s="132"/>
      <c r="BH78" s="140">
        <f t="shared" si="53"/>
        <v>0</v>
      </c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30">
        <f t="shared" si="54"/>
        <v>0</v>
      </c>
      <c r="BW78" s="132"/>
    </row>
    <row r="79" spans="1:75" ht="14.25" customHeight="1" x14ac:dyDescent="0.25">
      <c r="A79" s="132"/>
      <c r="B79" s="215">
        <v>46090</v>
      </c>
      <c r="C79" s="136"/>
      <c r="D79" s="134"/>
      <c r="E79" s="135"/>
      <c r="F79" s="135"/>
      <c r="G79" s="98">
        <f t="shared" si="47"/>
        <v>0</v>
      </c>
      <c r="H79" s="145"/>
      <c r="I79" s="143"/>
      <c r="J79" s="143"/>
      <c r="K79" s="145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877">
        <f t="shared" si="56"/>
        <v>0</v>
      </c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03">
        <f t="shared" si="48"/>
        <v>0</v>
      </c>
      <c r="AJ79" s="134"/>
      <c r="AK79" s="134"/>
      <c r="AL79" s="136"/>
      <c r="AM79" s="105">
        <f t="shared" si="49"/>
        <v>0</v>
      </c>
      <c r="AN79" s="143"/>
      <c r="AO79" s="143"/>
      <c r="AP79" s="143"/>
      <c r="AQ79" s="143"/>
      <c r="AR79" s="146"/>
      <c r="AS79" s="621">
        <f t="shared" si="50"/>
        <v>0</v>
      </c>
      <c r="AT79" s="1554"/>
      <c r="AU79" s="1546"/>
      <c r="AV79" s="1546"/>
      <c r="AW79" s="1548"/>
      <c r="AX79" s="1548"/>
      <c r="AY79" s="1548"/>
      <c r="AZ79" s="1554"/>
      <c r="BA79" s="1548"/>
      <c r="BB79" s="1548"/>
      <c r="BC79" s="1548"/>
      <c r="BD79" s="1546"/>
      <c r="BE79" s="222">
        <f t="shared" si="51"/>
        <v>0</v>
      </c>
      <c r="BF79" s="140">
        <f t="shared" si="52"/>
        <v>0</v>
      </c>
      <c r="BG79" s="132"/>
      <c r="BH79" s="140">
        <f t="shared" si="53"/>
        <v>0</v>
      </c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50"/>
      <c r="BT79" s="141"/>
      <c r="BU79" s="141"/>
      <c r="BV79" s="130">
        <f t="shared" si="54"/>
        <v>0</v>
      </c>
      <c r="BW79" s="132"/>
    </row>
    <row r="80" spans="1:75" ht="14.25" customHeight="1" x14ac:dyDescent="0.25">
      <c r="A80" s="132"/>
      <c r="B80" s="215">
        <v>46091</v>
      </c>
      <c r="C80" s="136"/>
      <c r="D80" s="134"/>
      <c r="E80" s="135"/>
      <c r="F80" s="135"/>
      <c r="G80" s="98">
        <f t="shared" si="47"/>
        <v>0</v>
      </c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5"/>
      <c r="V80" s="877">
        <f t="shared" ref="V80:V81" si="57">SUM(H80:U80)</f>
        <v>0</v>
      </c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03">
        <f t="shared" si="48"/>
        <v>0</v>
      </c>
      <c r="AJ80" s="134"/>
      <c r="AK80" s="134"/>
      <c r="AL80" s="136"/>
      <c r="AM80" s="105">
        <f t="shared" si="49"/>
        <v>0</v>
      </c>
      <c r="AN80" s="143"/>
      <c r="AO80" s="143"/>
      <c r="AP80" s="143"/>
      <c r="AQ80" s="143"/>
      <c r="AR80" s="146"/>
      <c r="AS80" s="621">
        <f t="shared" si="50"/>
        <v>0</v>
      </c>
      <c r="AT80" s="1554"/>
      <c r="AU80" s="1546"/>
      <c r="AV80" s="1546"/>
      <c r="AW80" s="1548"/>
      <c r="AX80" s="1548"/>
      <c r="AY80" s="1548"/>
      <c r="AZ80" s="1554"/>
      <c r="BA80" s="1548"/>
      <c r="BB80" s="1548"/>
      <c r="BC80" s="1548"/>
      <c r="BD80" s="1546"/>
      <c r="BE80" s="222">
        <f t="shared" si="51"/>
        <v>0</v>
      </c>
      <c r="BF80" s="140">
        <f t="shared" si="52"/>
        <v>0</v>
      </c>
      <c r="BG80" s="132"/>
      <c r="BH80" s="140">
        <f t="shared" si="53"/>
        <v>0</v>
      </c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30">
        <f t="shared" si="54"/>
        <v>0</v>
      </c>
      <c r="BW80" s="132"/>
    </row>
    <row r="81" spans="1:75" ht="14.25" customHeight="1" x14ac:dyDescent="0.25">
      <c r="A81" s="132"/>
      <c r="B81" s="215">
        <v>46092</v>
      </c>
      <c r="C81" s="134"/>
      <c r="D81" s="134"/>
      <c r="E81" s="135"/>
      <c r="F81" s="135"/>
      <c r="G81" s="98">
        <f t="shared" si="47"/>
        <v>0</v>
      </c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5"/>
      <c r="V81" s="877">
        <f t="shared" si="57"/>
        <v>0</v>
      </c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03">
        <f t="shared" si="48"/>
        <v>0</v>
      </c>
      <c r="AJ81" s="134"/>
      <c r="AK81" s="134"/>
      <c r="AL81" s="136"/>
      <c r="AM81" s="105">
        <f t="shared" si="49"/>
        <v>0</v>
      </c>
      <c r="AN81" s="143"/>
      <c r="AO81" s="143"/>
      <c r="AP81" s="143"/>
      <c r="AQ81" s="143"/>
      <c r="AR81" s="146"/>
      <c r="AS81" s="621">
        <f t="shared" si="50"/>
        <v>0</v>
      </c>
      <c r="AT81" s="1554"/>
      <c r="AU81" s="1546"/>
      <c r="AV81" s="1626"/>
      <c r="AW81" s="1548"/>
      <c r="AX81" s="1548"/>
      <c r="AY81" s="1548"/>
      <c r="AZ81" s="1554"/>
      <c r="BA81" s="1548"/>
      <c r="BB81" s="1548"/>
      <c r="BC81" s="1548"/>
      <c r="BD81" s="1546"/>
      <c r="BE81" s="222">
        <f t="shared" si="51"/>
        <v>0</v>
      </c>
      <c r="BF81" s="140">
        <f t="shared" si="52"/>
        <v>0</v>
      </c>
      <c r="BG81" s="132"/>
      <c r="BH81" s="140">
        <f t="shared" si="53"/>
        <v>0</v>
      </c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50"/>
      <c r="BT81" s="141"/>
      <c r="BU81" s="141"/>
      <c r="BV81" s="130">
        <f t="shared" si="54"/>
        <v>0</v>
      </c>
      <c r="BW81" s="132"/>
    </row>
    <row r="82" spans="1:75" ht="14.25" customHeight="1" x14ac:dyDescent="0.25">
      <c r="A82" s="132"/>
      <c r="B82" s="215">
        <v>46093</v>
      </c>
      <c r="C82" s="136"/>
      <c r="D82" s="134"/>
      <c r="E82" s="135"/>
      <c r="F82" s="135"/>
      <c r="G82" s="98">
        <f t="shared" si="47"/>
        <v>0</v>
      </c>
      <c r="H82" s="143"/>
      <c r="I82" s="143"/>
      <c r="J82" s="143"/>
      <c r="K82" s="145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877">
        <f>SUM(H82:T82)</f>
        <v>0</v>
      </c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03">
        <f t="shared" si="48"/>
        <v>0</v>
      </c>
      <c r="AJ82" s="134"/>
      <c r="AK82" s="134"/>
      <c r="AL82" s="136"/>
      <c r="AM82" s="105">
        <f t="shared" si="49"/>
        <v>0</v>
      </c>
      <c r="AN82" s="143"/>
      <c r="AO82" s="143"/>
      <c r="AP82" s="143"/>
      <c r="AQ82" s="143"/>
      <c r="AR82" s="146"/>
      <c r="AS82" s="621">
        <f t="shared" si="50"/>
        <v>0</v>
      </c>
      <c r="AT82" s="1554"/>
      <c r="AU82" s="1546"/>
      <c r="AV82" s="1546"/>
      <c r="AW82" s="1548"/>
      <c r="AX82" s="1548"/>
      <c r="AY82" s="1548"/>
      <c r="AZ82" s="1554"/>
      <c r="BA82" s="1548"/>
      <c r="BB82" s="1548"/>
      <c r="BC82" s="1548"/>
      <c r="BD82" s="1546"/>
      <c r="BE82" s="222">
        <f t="shared" si="51"/>
        <v>0</v>
      </c>
      <c r="BF82" s="140">
        <f t="shared" si="52"/>
        <v>0</v>
      </c>
      <c r="BG82" s="132"/>
      <c r="BH82" s="140">
        <f t="shared" si="53"/>
        <v>0</v>
      </c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30">
        <f t="shared" si="54"/>
        <v>0</v>
      </c>
      <c r="BW82" s="132"/>
    </row>
    <row r="83" spans="1:75" ht="13.5" customHeight="1" x14ac:dyDescent="0.25">
      <c r="A83" s="132"/>
      <c r="B83" s="215">
        <v>46094</v>
      </c>
      <c r="C83" s="136"/>
      <c r="D83" s="134"/>
      <c r="E83" s="135"/>
      <c r="F83" s="135"/>
      <c r="G83" s="98">
        <f t="shared" si="47"/>
        <v>0</v>
      </c>
      <c r="H83" s="145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5"/>
      <c r="V83" s="877">
        <f>SUM(H83:U83)</f>
        <v>0</v>
      </c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03">
        <f t="shared" si="48"/>
        <v>0</v>
      </c>
      <c r="AJ83" s="134"/>
      <c r="AK83" s="134"/>
      <c r="AL83" s="136"/>
      <c r="AM83" s="105">
        <f t="shared" si="49"/>
        <v>0</v>
      </c>
      <c r="AN83" s="143"/>
      <c r="AO83" s="143"/>
      <c r="AP83" s="143"/>
      <c r="AQ83" s="143"/>
      <c r="AR83" s="146"/>
      <c r="AS83" s="621">
        <f t="shared" si="50"/>
        <v>0</v>
      </c>
      <c r="AT83" s="1554"/>
      <c r="AU83" s="1546"/>
      <c r="AV83" s="1546"/>
      <c r="AW83" s="1548"/>
      <c r="AX83" s="1548"/>
      <c r="AY83" s="1548"/>
      <c r="AZ83" s="1554"/>
      <c r="BA83" s="1548"/>
      <c r="BB83" s="1548"/>
      <c r="BC83" s="1548"/>
      <c r="BD83" s="1546"/>
      <c r="BE83" s="222">
        <f t="shared" si="51"/>
        <v>0</v>
      </c>
      <c r="BF83" s="140">
        <f t="shared" si="52"/>
        <v>0</v>
      </c>
      <c r="BG83" s="132"/>
      <c r="BH83" s="140">
        <f t="shared" si="53"/>
        <v>0</v>
      </c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50"/>
      <c r="BT83" s="141"/>
      <c r="BU83" s="141"/>
      <c r="BV83" s="130">
        <f t="shared" si="54"/>
        <v>0</v>
      </c>
      <c r="BW83" s="132"/>
    </row>
    <row r="84" spans="1:75" ht="14.25" customHeight="1" x14ac:dyDescent="0.25">
      <c r="A84" s="132"/>
      <c r="B84" s="215">
        <v>46095</v>
      </c>
      <c r="C84" s="136"/>
      <c r="D84" s="134"/>
      <c r="E84" s="135"/>
      <c r="F84" s="135"/>
      <c r="G84" s="98">
        <f t="shared" si="47"/>
        <v>0</v>
      </c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877">
        <f t="shared" ref="V84:V85" si="58">SUM(H84:T84)</f>
        <v>0</v>
      </c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03">
        <f t="shared" si="48"/>
        <v>0</v>
      </c>
      <c r="AJ84" s="134"/>
      <c r="AK84" s="134"/>
      <c r="AL84" s="136"/>
      <c r="AM84" s="105">
        <f t="shared" si="49"/>
        <v>0</v>
      </c>
      <c r="AN84" s="143"/>
      <c r="AO84" s="143"/>
      <c r="AP84" s="143"/>
      <c r="AQ84" s="143"/>
      <c r="AR84" s="146"/>
      <c r="AS84" s="621">
        <f t="shared" si="50"/>
        <v>0</v>
      </c>
      <c r="AT84" s="1554"/>
      <c r="AU84" s="1546"/>
      <c r="AV84" s="1546"/>
      <c r="AW84" s="1548"/>
      <c r="AX84" s="1548"/>
      <c r="AY84" s="1548"/>
      <c r="AZ84" s="1554"/>
      <c r="BA84" s="1548"/>
      <c r="BB84" s="1548"/>
      <c r="BC84" s="1548"/>
      <c r="BD84" s="1546"/>
      <c r="BE84" s="222">
        <f t="shared" si="51"/>
        <v>0</v>
      </c>
      <c r="BF84" s="140">
        <f t="shared" si="52"/>
        <v>0</v>
      </c>
      <c r="BG84" s="132"/>
      <c r="BH84" s="140">
        <f t="shared" si="53"/>
        <v>0</v>
      </c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50"/>
      <c r="BT84" s="141"/>
      <c r="BU84" s="141"/>
      <c r="BV84" s="130">
        <f t="shared" si="54"/>
        <v>0</v>
      </c>
      <c r="BW84" s="132"/>
    </row>
    <row r="85" spans="1:75" ht="14.25" customHeight="1" x14ac:dyDescent="0.25">
      <c r="A85" s="132"/>
      <c r="B85" s="215">
        <v>46096</v>
      </c>
      <c r="C85" s="134"/>
      <c r="D85" s="134"/>
      <c r="E85" s="135"/>
      <c r="F85" s="135"/>
      <c r="G85" s="98">
        <f t="shared" si="47"/>
        <v>0</v>
      </c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877">
        <f t="shared" si="58"/>
        <v>0</v>
      </c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03">
        <f t="shared" si="48"/>
        <v>0</v>
      </c>
      <c r="AJ85" s="134"/>
      <c r="AK85" s="134"/>
      <c r="AL85" s="136"/>
      <c r="AM85" s="105">
        <f t="shared" si="49"/>
        <v>0</v>
      </c>
      <c r="AN85" s="143"/>
      <c r="AO85" s="143"/>
      <c r="AP85" s="143"/>
      <c r="AQ85" s="143"/>
      <c r="AR85" s="146"/>
      <c r="AS85" s="621">
        <f t="shared" si="50"/>
        <v>0</v>
      </c>
      <c r="AT85" s="1554"/>
      <c r="AU85" s="1546"/>
      <c r="AV85" s="1546"/>
      <c r="AW85" s="1548"/>
      <c r="AX85" s="1548"/>
      <c r="AY85" s="1548"/>
      <c r="AZ85" s="1554"/>
      <c r="BA85" s="1548"/>
      <c r="BB85" s="1548"/>
      <c r="BC85" s="1548"/>
      <c r="BD85" s="1546"/>
      <c r="BE85" s="222">
        <f t="shared" si="51"/>
        <v>0</v>
      </c>
      <c r="BF85" s="140">
        <f t="shared" si="52"/>
        <v>0</v>
      </c>
      <c r="BG85" s="132"/>
      <c r="BH85" s="140">
        <f t="shared" si="53"/>
        <v>0</v>
      </c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30">
        <f t="shared" si="54"/>
        <v>0</v>
      </c>
      <c r="BW85" s="132"/>
    </row>
    <row r="86" spans="1:75" ht="14.25" customHeight="1" x14ac:dyDescent="0.25">
      <c r="A86" s="132"/>
      <c r="B86" s="215">
        <v>46097</v>
      </c>
      <c r="C86" s="136"/>
      <c r="D86" s="134"/>
      <c r="E86" s="135"/>
      <c r="F86" s="135"/>
      <c r="G86" s="98">
        <f t="shared" si="47"/>
        <v>0</v>
      </c>
      <c r="H86" s="143"/>
      <c r="I86" s="143"/>
      <c r="J86" s="231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5"/>
      <c r="V86" s="877">
        <f t="shared" ref="V86:V88" si="59">SUM(H86:U86)</f>
        <v>0</v>
      </c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03">
        <f t="shared" si="48"/>
        <v>0</v>
      </c>
      <c r="AJ86" s="134"/>
      <c r="AK86" s="134"/>
      <c r="AL86" s="136"/>
      <c r="AM86" s="105">
        <f t="shared" si="49"/>
        <v>0</v>
      </c>
      <c r="AN86" s="143"/>
      <c r="AO86" s="143"/>
      <c r="AP86" s="143"/>
      <c r="AQ86" s="143"/>
      <c r="AR86" s="146"/>
      <c r="AS86" s="621">
        <f t="shared" si="50"/>
        <v>0</v>
      </c>
      <c r="AT86" s="1554"/>
      <c r="AU86" s="1546"/>
      <c r="AV86" s="1546"/>
      <c r="AW86" s="1548"/>
      <c r="AX86" s="1548"/>
      <c r="AY86" s="1548"/>
      <c r="AZ86" s="1554"/>
      <c r="BA86" s="1548"/>
      <c r="BB86" s="1548"/>
      <c r="BC86" s="1548"/>
      <c r="BD86" s="1546"/>
      <c r="BE86" s="222">
        <f t="shared" si="51"/>
        <v>0</v>
      </c>
      <c r="BF86" s="140">
        <f t="shared" si="52"/>
        <v>0</v>
      </c>
      <c r="BG86" s="132"/>
      <c r="BH86" s="140">
        <f t="shared" si="53"/>
        <v>0</v>
      </c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30">
        <f t="shared" si="54"/>
        <v>0</v>
      </c>
      <c r="BW86" s="132"/>
    </row>
    <row r="87" spans="1:75" ht="14.25" customHeight="1" x14ac:dyDescent="0.25">
      <c r="A87" s="132"/>
      <c r="B87" s="215">
        <v>46098</v>
      </c>
      <c r="C87" s="136"/>
      <c r="D87" s="134"/>
      <c r="E87" s="135"/>
      <c r="F87" s="135"/>
      <c r="G87" s="98">
        <f t="shared" si="47"/>
        <v>0</v>
      </c>
      <c r="H87" s="143"/>
      <c r="I87" s="143"/>
      <c r="J87" s="231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5"/>
      <c r="V87" s="877">
        <f t="shared" si="59"/>
        <v>0</v>
      </c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03">
        <f t="shared" si="48"/>
        <v>0</v>
      </c>
      <c r="AJ87" s="134"/>
      <c r="AK87" s="134"/>
      <c r="AL87" s="136"/>
      <c r="AM87" s="105">
        <f t="shared" si="49"/>
        <v>0</v>
      </c>
      <c r="AN87" s="143"/>
      <c r="AO87" s="143"/>
      <c r="AP87" s="143"/>
      <c r="AQ87" s="143"/>
      <c r="AR87" s="146"/>
      <c r="AS87" s="621">
        <f t="shared" si="50"/>
        <v>0</v>
      </c>
      <c r="AT87" s="1554"/>
      <c r="AU87" s="1546"/>
      <c r="AV87" s="1546"/>
      <c r="AW87" s="1548"/>
      <c r="AX87" s="1548"/>
      <c r="AY87" s="1548"/>
      <c r="AZ87" s="1554"/>
      <c r="BA87" s="1548"/>
      <c r="BB87" s="1548"/>
      <c r="BC87" s="1548"/>
      <c r="BD87" s="1546"/>
      <c r="BE87" s="222">
        <f t="shared" si="51"/>
        <v>0</v>
      </c>
      <c r="BF87" s="140">
        <f t="shared" si="52"/>
        <v>0</v>
      </c>
      <c r="BG87" s="132"/>
      <c r="BH87" s="140">
        <f t="shared" si="53"/>
        <v>0</v>
      </c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50"/>
      <c r="BT87" s="141"/>
      <c r="BU87" s="141"/>
      <c r="BV87" s="130">
        <f t="shared" si="54"/>
        <v>0</v>
      </c>
      <c r="BW87" s="132"/>
    </row>
    <row r="88" spans="1:75" ht="14.25" customHeight="1" x14ac:dyDescent="0.25">
      <c r="A88" s="132"/>
      <c r="B88" s="215">
        <v>46099</v>
      </c>
      <c r="C88" s="136"/>
      <c r="D88" s="134"/>
      <c r="E88" s="135"/>
      <c r="F88" s="135"/>
      <c r="G88" s="98">
        <f t="shared" si="47"/>
        <v>0</v>
      </c>
      <c r="H88" s="143"/>
      <c r="I88" s="143"/>
      <c r="J88" s="231"/>
      <c r="K88" s="145"/>
      <c r="L88" s="143"/>
      <c r="M88" s="143"/>
      <c r="N88" s="143"/>
      <c r="O88" s="143"/>
      <c r="P88" s="143"/>
      <c r="Q88" s="143"/>
      <c r="R88" s="143"/>
      <c r="S88" s="143"/>
      <c r="T88" s="143"/>
      <c r="U88" s="145"/>
      <c r="V88" s="877">
        <f t="shared" si="59"/>
        <v>0</v>
      </c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03">
        <f t="shared" si="48"/>
        <v>0</v>
      </c>
      <c r="AJ88" s="134"/>
      <c r="AK88" s="134"/>
      <c r="AL88" s="136"/>
      <c r="AM88" s="105">
        <f t="shared" si="49"/>
        <v>0</v>
      </c>
      <c r="AN88" s="143"/>
      <c r="AO88" s="143"/>
      <c r="AP88" s="143"/>
      <c r="AQ88" s="143"/>
      <c r="AR88" s="146"/>
      <c r="AS88" s="621">
        <f t="shared" si="50"/>
        <v>0</v>
      </c>
      <c r="AT88" s="1554"/>
      <c r="AU88" s="1546"/>
      <c r="AV88" s="1546"/>
      <c r="AW88" s="1548"/>
      <c r="AX88" s="1548"/>
      <c r="AY88" s="1548"/>
      <c r="AZ88" s="1554"/>
      <c r="BA88" s="1548"/>
      <c r="BB88" s="1548"/>
      <c r="BC88" s="1548"/>
      <c r="BD88" s="1546"/>
      <c r="BE88" s="222">
        <f t="shared" si="51"/>
        <v>0</v>
      </c>
      <c r="BF88" s="140">
        <f t="shared" si="52"/>
        <v>0</v>
      </c>
      <c r="BG88" s="132"/>
      <c r="BH88" s="140">
        <f t="shared" si="53"/>
        <v>0</v>
      </c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30">
        <f t="shared" si="54"/>
        <v>0</v>
      </c>
      <c r="BW88" s="132"/>
    </row>
    <row r="89" spans="1:75" ht="14.25" customHeight="1" x14ac:dyDescent="0.25">
      <c r="A89" s="132"/>
      <c r="B89" s="215">
        <v>46100</v>
      </c>
      <c r="C89" s="136"/>
      <c r="D89" s="134"/>
      <c r="E89" s="135"/>
      <c r="F89" s="135"/>
      <c r="G89" s="98">
        <f t="shared" si="47"/>
        <v>0</v>
      </c>
      <c r="H89" s="143"/>
      <c r="I89" s="143"/>
      <c r="J89" s="143"/>
      <c r="K89" s="145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877">
        <f>SUM(H89:T89)</f>
        <v>0</v>
      </c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03">
        <f t="shared" si="48"/>
        <v>0</v>
      </c>
      <c r="AJ89" s="134"/>
      <c r="AK89" s="134"/>
      <c r="AL89" s="136"/>
      <c r="AM89" s="105">
        <f t="shared" si="49"/>
        <v>0</v>
      </c>
      <c r="AN89" s="143"/>
      <c r="AO89" s="143"/>
      <c r="AP89" s="143"/>
      <c r="AQ89" s="143"/>
      <c r="AR89" s="146"/>
      <c r="AS89" s="621">
        <f t="shared" si="50"/>
        <v>0</v>
      </c>
      <c r="AT89" s="1554"/>
      <c r="AU89" s="1546"/>
      <c r="AV89" s="1546"/>
      <c r="AW89" s="1548"/>
      <c r="AX89" s="1548"/>
      <c r="AY89" s="1548"/>
      <c r="AZ89" s="1554"/>
      <c r="BA89" s="1548"/>
      <c r="BB89" s="1548"/>
      <c r="BC89" s="1548"/>
      <c r="BD89" s="1546"/>
      <c r="BE89" s="222">
        <f t="shared" si="51"/>
        <v>0</v>
      </c>
      <c r="BF89" s="140">
        <f t="shared" si="52"/>
        <v>0</v>
      </c>
      <c r="BG89" s="132"/>
      <c r="BH89" s="140">
        <f t="shared" si="53"/>
        <v>0</v>
      </c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50"/>
      <c r="BT89" s="141"/>
      <c r="BU89" s="141"/>
      <c r="BV89" s="130">
        <f t="shared" si="54"/>
        <v>0</v>
      </c>
      <c r="BW89" s="132"/>
    </row>
    <row r="90" spans="1:75" ht="14.25" customHeight="1" x14ac:dyDescent="0.25">
      <c r="A90" s="132"/>
      <c r="B90" s="215">
        <v>46101</v>
      </c>
      <c r="C90" s="136"/>
      <c r="D90" s="134"/>
      <c r="E90" s="135"/>
      <c r="F90" s="135"/>
      <c r="G90" s="98">
        <f t="shared" si="47"/>
        <v>0</v>
      </c>
      <c r="H90" s="145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5"/>
      <c r="V90" s="877">
        <f>SUM(H90:U90)</f>
        <v>0</v>
      </c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03">
        <f t="shared" si="48"/>
        <v>0</v>
      </c>
      <c r="AJ90" s="134"/>
      <c r="AK90" s="134"/>
      <c r="AL90" s="136"/>
      <c r="AM90" s="105">
        <f t="shared" si="49"/>
        <v>0</v>
      </c>
      <c r="AN90" s="143"/>
      <c r="AO90" s="143"/>
      <c r="AP90" s="143"/>
      <c r="AQ90" s="143"/>
      <c r="AR90" s="146"/>
      <c r="AS90" s="621">
        <f t="shared" si="50"/>
        <v>0</v>
      </c>
      <c r="AT90" s="1554"/>
      <c r="AU90" s="1546"/>
      <c r="AV90" s="1546"/>
      <c r="AW90" s="1548"/>
      <c r="AX90" s="1548"/>
      <c r="AY90" s="1548"/>
      <c r="AZ90" s="1554"/>
      <c r="BA90" s="1548"/>
      <c r="BB90" s="1548"/>
      <c r="BC90" s="1548"/>
      <c r="BD90" s="1546"/>
      <c r="BE90" s="222">
        <f t="shared" si="51"/>
        <v>0</v>
      </c>
      <c r="BF90" s="140">
        <f t="shared" si="52"/>
        <v>0</v>
      </c>
      <c r="BG90" s="132"/>
      <c r="BH90" s="140">
        <f t="shared" si="53"/>
        <v>0</v>
      </c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30">
        <f t="shared" si="54"/>
        <v>0</v>
      </c>
      <c r="BW90" s="132"/>
    </row>
    <row r="91" spans="1:75" ht="14.25" customHeight="1" x14ac:dyDescent="0.25">
      <c r="A91" s="132"/>
      <c r="B91" s="215">
        <v>46102</v>
      </c>
      <c r="C91" s="136"/>
      <c r="D91" s="134"/>
      <c r="E91" s="135"/>
      <c r="F91" s="135"/>
      <c r="G91" s="98">
        <f t="shared" si="47"/>
        <v>0</v>
      </c>
      <c r="H91" s="143"/>
      <c r="I91" s="143"/>
      <c r="J91" s="143"/>
      <c r="K91" s="145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877">
        <f t="shared" ref="V91:V92" si="60">SUM(H91:T91)</f>
        <v>0</v>
      </c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03">
        <f t="shared" si="48"/>
        <v>0</v>
      </c>
      <c r="AJ91" s="134"/>
      <c r="AK91" s="134"/>
      <c r="AL91" s="136"/>
      <c r="AM91" s="105">
        <f t="shared" si="49"/>
        <v>0</v>
      </c>
      <c r="AN91" s="143"/>
      <c r="AO91" s="143"/>
      <c r="AP91" s="143"/>
      <c r="AQ91" s="143"/>
      <c r="AR91" s="146"/>
      <c r="AS91" s="621">
        <f t="shared" si="50"/>
        <v>0</v>
      </c>
      <c r="AT91" s="1554"/>
      <c r="AU91" s="1546"/>
      <c r="AV91" s="1546"/>
      <c r="AW91" s="1548"/>
      <c r="AX91" s="1548"/>
      <c r="AY91" s="1548"/>
      <c r="AZ91" s="1554"/>
      <c r="BA91" s="1548"/>
      <c r="BB91" s="1548"/>
      <c r="BC91" s="1548"/>
      <c r="BD91" s="1546"/>
      <c r="BE91" s="222">
        <f t="shared" si="51"/>
        <v>0</v>
      </c>
      <c r="BF91" s="140">
        <f t="shared" si="52"/>
        <v>0</v>
      </c>
      <c r="BG91" s="132"/>
      <c r="BH91" s="140">
        <f t="shared" si="53"/>
        <v>0</v>
      </c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50"/>
      <c r="BT91" s="141"/>
      <c r="BU91" s="141"/>
      <c r="BV91" s="130">
        <f t="shared" si="54"/>
        <v>0</v>
      </c>
      <c r="BW91" s="132"/>
    </row>
    <row r="92" spans="1:75" ht="14.25" customHeight="1" x14ac:dyDescent="0.25">
      <c r="A92" s="132"/>
      <c r="B92" s="215">
        <v>46103</v>
      </c>
      <c r="C92" s="136"/>
      <c r="D92" s="134"/>
      <c r="E92" s="135"/>
      <c r="F92" s="135"/>
      <c r="G92" s="98">
        <f t="shared" si="47"/>
        <v>0</v>
      </c>
      <c r="H92" s="143"/>
      <c r="I92" s="143"/>
      <c r="J92" s="143"/>
      <c r="K92" s="145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877">
        <f t="shared" si="60"/>
        <v>0</v>
      </c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03">
        <f t="shared" si="48"/>
        <v>0</v>
      </c>
      <c r="AJ92" s="134"/>
      <c r="AK92" s="134"/>
      <c r="AL92" s="136"/>
      <c r="AM92" s="105">
        <f t="shared" si="49"/>
        <v>0</v>
      </c>
      <c r="AN92" s="143"/>
      <c r="AO92" s="143"/>
      <c r="AP92" s="143"/>
      <c r="AQ92" s="143"/>
      <c r="AR92" s="146"/>
      <c r="AS92" s="621">
        <f t="shared" si="50"/>
        <v>0</v>
      </c>
      <c r="AT92" s="1554"/>
      <c r="AU92" s="1546"/>
      <c r="AV92" s="1546"/>
      <c r="AW92" s="1548"/>
      <c r="AX92" s="1548"/>
      <c r="AY92" s="1548"/>
      <c r="AZ92" s="1554"/>
      <c r="BA92" s="1548"/>
      <c r="BB92" s="1548"/>
      <c r="BC92" s="1548"/>
      <c r="BD92" s="1546"/>
      <c r="BE92" s="222">
        <f t="shared" si="51"/>
        <v>0</v>
      </c>
      <c r="BF92" s="140">
        <f t="shared" si="52"/>
        <v>0</v>
      </c>
      <c r="BG92" s="132"/>
      <c r="BH92" s="140">
        <f t="shared" si="53"/>
        <v>0</v>
      </c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30">
        <f t="shared" si="54"/>
        <v>0</v>
      </c>
      <c r="BW92" s="132"/>
    </row>
    <row r="93" spans="1:75" ht="14.25" customHeight="1" x14ac:dyDescent="0.25">
      <c r="A93" s="132"/>
      <c r="B93" s="215">
        <v>46104</v>
      </c>
      <c r="C93" s="136"/>
      <c r="D93" s="134"/>
      <c r="E93" s="135"/>
      <c r="F93" s="135"/>
      <c r="G93" s="98">
        <f t="shared" si="47"/>
        <v>0</v>
      </c>
      <c r="H93" s="145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5"/>
      <c r="V93" s="877">
        <f>SUM(H93:U93)</f>
        <v>0</v>
      </c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03">
        <f t="shared" si="48"/>
        <v>0</v>
      </c>
      <c r="AJ93" s="134"/>
      <c r="AK93" s="134"/>
      <c r="AL93" s="136"/>
      <c r="AM93" s="105">
        <f t="shared" si="49"/>
        <v>0</v>
      </c>
      <c r="AN93" s="143"/>
      <c r="AO93" s="143"/>
      <c r="AP93" s="143"/>
      <c r="AQ93" s="143"/>
      <c r="AR93" s="146"/>
      <c r="AS93" s="621">
        <f t="shared" si="50"/>
        <v>0</v>
      </c>
      <c r="AT93" s="1554"/>
      <c r="AU93" s="1546"/>
      <c r="AV93" s="1546"/>
      <c r="AW93" s="1548"/>
      <c r="AX93" s="1548"/>
      <c r="AY93" s="1548"/>
      <c r="AZ93" s="1554"/>
      <c r="BA93" s="1548"/>
      <c r="BB93" s="1548"/>
      <c r="BC93" s="1548"/>
      <c r="BD93" s="1546"/>
      <c r="BE93" s="222">
        <f t="shared" si="51"/>
        <v>0</v>
      </c>
      <c r="BF93" s="140">
        <f t="shared" si="52"/>
        <v>0</v>
      </c>
      <c r="BG93" s="132"/>
      <c r="BH93" s="140">
        <f t="shared" si="53"/>
        <v>0</v>
      </c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50"/>
      <c r="BT93" s="141"/>
      <c r="BU93" s="141"/>
      <c r="BV93" s="130">
        <f t="shared" si="54"/>
        <v>0</v>
      </c>
      <c r="BW93" s="132"/>
    </row>
    <row r="94" spans="1:75" ht="14.25" customHeight="1" x14ac:dyDescent="0.25">
      <c r="A94" s="132"/>
      <c r="B94" s="215">
        <v>46105</v>
      </c>
      <c r="C94" s="136"/>
      <c r="D94" s="134"/>
      <c r="E94" s="135"/>
      <c r="F94" s="135"/>
      <c r="G94" s="98">
        <f t="shared" si="47"/>
        <v>0</v>
      </c>
      <c r="H94" s="145"/>
      <c r="I94" s="143"/>
      <c r="J94" s="143"/>
      <c r="K94" s="145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877">
        <f>SUM(H94:T94)</f>
        <v>0</v>
      </c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03">
        <f t="shared" si="48"/>
        <v>0</v>
      </c>
      <c r="AJ94" s="134"/>
      <c r="AK94" s="134"/>
      <c r="AL94" s="136"/>
      <c r="AM94" s="105">
        <f t="shared" si="49"/>
        <v>0</v>
      </c>
      <c r="AN94" s="143"/>
      <c r="AO94" s="143"/>
      <c r="AP94" s="143"/>
      <c r="AQ94" s="143"/>
      <c r="AR94" s="146"/>
      <c r="AS94" s="621">
        <f t="shared" si="50"/>
        <v>0</v>
      </c>
      <c r="AT94" s="1554"/>
      <c r="AU94" s="1546"/>
      <c r="AV94" s="1546"/>
      <c r="AW94" s="1548"/>
      <c r="AX94" s="1548"/>
      <c r="AY94" s="1548"/>
      <c r="AZ94" s="1554"/>
      <c r="BA94" s="1548"/>
      <c r="BB94" s="1548"/>
      <c r="BC94" s="1548"/>
      <c r="BD94" s="1546"/>
      <c r="BE94" s="222">
        <f t="shared" si="51"/>
        <v>0</v>
      </c>
      <c r="BF94" s="140">
        <f t="shared" si="52"/>
        <v>0</v>
      </c>
      <c r="BG94" s="132"/>
      <c r="BH94" s="140">
        <f t="shared" si="53"/>
        <v>0</v>
      </c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30">
        <f t="shared" si="54"/>
        <v>0</v>
      </c>
      <c r="BW94" s="132"/>
    </row>
    <row r="95" spans="1:75" ht="14.25" customHeight="1" x14ac:dyDescent="0.25">
      <c r="A95" s="132"/>
      <c r="B95" s="215">
        <v>46106</v>
      </c>
      <c r="C95" s="136"/>
      <c r="D95" s="134"/>
      <c r="E95" s="135"/>
      <c r="F95" s="135"/>
      <c r="G95" s="98">
        <f t="shared" si="47"/>
        <v>0</v>
      </c>
      <c r="H95" s="143"/>
      <c r="I95" s="143"/>
      <c r="J95" s="143"/>
      <c r="K95" s="145"/>
      <c r="L95" s="143"/>
      <c r="M95" s="143"/>
      <c r="N95" s="143"/>
      <c r="O95" s="143"/>
      <c r="P95" s="143"/>
      <c r="Q95" s="143"/>
      <c r="R95" s="143"/>
      <c r="S95" s="143"/>
      <c r="T95" s="143"/>
      <c r="U95" s="145"/>
      <c r="V95" s="877">
        <f>SUM(H95:U95)</f>
        <v>0</v>
      </c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03">
        <f t="shared" si="48"/>
        <v>0</v>
      </c>
      <c r="AJ95" s="134"/>
      <c r="AK95" s="134"/>
      <c r="AL95" s="136"/>
      <c r="AM95" s="105">
        <f t="shared" si="49"/>
        <v>0</v>
      </c>
      <c r="AN95" s="143"/>
      <c r="AO95" s="143"/>
      <c r="AP95" s="143"/>
      <c r="AQ95" s="143"/>
      <c r="AR95" s="146"/>
      <c r="AS95" s="621">
        <f t="shared" si="50"/>
        <v>0</v>
      </c>
      <c r="AT95" s="1554"/>
      <c r="AU95" s="1546"/>
      <c r="AV95" s="1546"/>
      <c r="AW95" s="1548"/>
      <c r="AX95" s="1548"/>
      <c r="AY95" s="1548"/>
      <c r="AZ95" s="1554"/>
      <c r="BA95" s="1548"/>
      <c r="BB95" s="1548"/>
      <c r="BC95" s="1548"/>
      <c r="BD95" s="1546"/>
      <c r="BE95" s="222">
        <f t="shared" si="51"/>
        <v>0</v>
      </c>
      <c r="BF95" s="140">
        <f t="shared" si="52"/>
        <v>0</v>
      </c>
      <c r="BG95" s="132"/>
      <c r="BH95" s="140">
        <f t="shared" si="53"/>
        <v>0</v>
      </c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50"/>
      <c r="BT95" s="141"/>
      <c r="BU95" s="141"/>
      <c r="BV95" s="130">
        <f t="shared" si="54"/>
        <v>0</v>
      </c>
      <c r="BW95" s="132"/>
    </row>
    <row r="96" spans="1:75" ht="14.25" customHeight="1" x14ac:dyDescent="0.25">
      <c r="A96" s="132"/>
      <c r="B96" s="215">
        <v>46107</v>
      </c>
      <c r="C96" s="136"/>
      <c r="D96" s="134"/>
      <c r="E96" s="135"/>
      <c r="F96" s="135"/>
      <c r="G96" s="98">
        <f t="shared" si="47"/>
        <v>0</v>
      </c>
      <c r="H96" s="145"/>
      <c r="I96" s="143"/>
      <c r="J96" s="143"/>
      <c r="K96" s="143"/>
      <c r="L96" s="143"/>
      <c r="M96" s="143"/>
      <c r="N96" s="99"/>
      <c r="O96" s="143"/>
      <c r="P96" s="143"/>
      <c r="Q96" s="143"/>
      <c r="R96" s="143"/>
      <c r="S96" s="143"/>
      <c r="T96" s="143"/>
      <c r="U96" s="143"/>
      <c r="V96" s="877">
        <f>SUM(H96:T96)</f>
        <v>0</v>
      </c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03">
        <f t="shared" si="48"/>
        <v>0</v>
      </c>
      <c r="AJ96" s="134"/>
      <c r="AK96" s="134"/>
      <c r="AL96" s="136"/>
      <c r="AM96" s="105">
        <f t="shared" si="49"/>
        <v>0</v>
      </c>
      <c r="AN96" s="143"/>
      <c r="AO96" s="143"/>
      <c r="AP96" s="143"/>
      <c r="AQ96" s="143"/>
      <c r="AR96" s="146"/>
      <c r="AS96" s="621">
        <f t="shared" si="50"/>
        <v>0</v>
      </c>
      <c r="AT96" s="1554"/>
      <c r="AU96" s="1546"/>
      <c r="AV96" s="1546"/>
      <c r="AW96" s="1548"/>
      <c r="AX96" s="1548"/>
      <c r="AY96" s="1548"/>
      <c r="AZ96" s="1554"/>
      <c r="BA96" s="1548"/>
      <c r="BB96" s="1548"/>
      <c r="BC96" s="1548"/>
      <c r="BD96" s="1546"/>
      <c r="BE96" s="222">
        <f t="shared" si="51"/>
        <v>0</v>
      </c>
      <c r="BF96" s="140">
        <f t="shared" si="52"/>
        <v>0</v>
      </c>
      <c r="BG96" s="132"/>
      <c r="BH96" s="140">
        <f t="shared" si="53"/>
        <v>0</v>
      </c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30">
        <f t="shared" si="54"/>
        <v>0</v>
      </c>
      <c r="BW96" s="132"/>
    </row>
    <row r="97" spans="1:75" ht="14.25" customHeight="1" x14ac:dyDescent="0.25">
      <c r="A97" s="132"/>
      <c r="B97" s="215">
        <v>46108</v>
      </c>
      <c r="C97" s="136"/>
      <c r="D97" s="134"/>
      <c r="E97" s="135"/>
      <c r="F97" s="135"/>
      <c r="G97" s="98">
        <f t="shared" si="47"/>
        <v>0</v>
      </c>
      <c r="H97" s="143"/>
      <c r="I97" s="143"/>
      <c r="J97" s="143"/>
      <c r="K97" s="145"/>
      <c r="L97" s="143"/>
      <c r="M97" s="143"/>
      <c r="N97" s="143"/>
      <c r="O97" s="143"/>
      <c r="P97" s="143"/>
      <c r="Q97" s="143"/>
      <c r="R97" s="143"/>
      <c r="S97" s="143"/>
      <c r="T97" s="143"/>
      <c r="U97" s="145"/>
      <c r="V97" s="877">
        <f t="shared" ref="V97:V98" si="61">SUM(H97:U97)</f>
        <v>0</v>
      </c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03">
        <f t="shared" si="48"/>
        <v>0</v>
      </c>
      <c r="AJ97" s="134"/>
      <c r="AK97" s="134"/>
      <c r="AL97" s="136"/>
      <c r="AM97" s="105">
        <f t="shared" si="49"/>
        <v>0</v>
      </c>
      <c r="AN97" s="143"/>
      <c r="AO97" s="143"/>
      <c r="AP97" s="143"/>
      <c r="AQ97" s="143"/>
      <c r="AR97" s="146"/>
      <c r="AS97" s="621">
        <f t="shared" si="50"/>
        <v>0</v>
      </c>
      <c r="AT97" s="1554"/>
      <c r="AU97" s="1546"/>
      <c r="AV97" s="1546"/>
      <c r="AW97" s="1548"/>
      <c r="AX97" s="1548"/>
      <c r="AY97" s="1548"/>
      <c r="AZ97" s="1554"/>
      <c r="BA97" s="1548"/>
      <c r="BB97" s="1548"/>
      <c r="BC97" s="1548"/>
      <c r="BD97" s="1546"/>
      <c r="BE97" s="222">
        <f t="shared" si="51"/>
        <v>0</v>
      </c>
      <c r="BF97" s="140">
        <f t="shared" si="52"/>
        <v>0</v>
      </c>
      <c r="BG97" s="132"/>
      <c r="BH97" s="140">
        <f t="shared" si="53"/>
        <v>0</v>
      </c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30">
        <f t="shared" si="54"/>
        <v>0</v>
      </c>
      <c r="BW97" s="132"/>
    </row>
    <row r="98" spans="1:75" ht="14.25" customHeight="1" x14ac:dyDescent="0.25">
      <c r="A98" s="132"/>
      <c r="B98" s="215">
        <v>46109</v>
      </c>
      <c r="C98" s="136"/>
      <c r="D98" s="134"/>
      <c r="E98" s="135"/>
      <c r="F98" s="135"/>
      <c r="G98" s="98">
        <f t="shared" si="47"/>
        <v>0</v>
      </c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5"/>
      <c r="V98" s="877">
        <f t="shared" si="61"/>
        <v>0</v>
      </c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03">
        <f t="shared" si="48"/>
        <v>0</v>
      </c>
      <c r="AJ98" s="134"/>
      <c r="AK98" s="134"/>
      <c r="AL98" s="136"/>
      <c r="AM98" s="105">
        <f t="shared" si="49"/>
        <v>0</v>
      </c>
      <c r="AN98" s="143"/>
      <c r="AO98" s="143"/>
      <c r="AP98" s="143"/>
      <c r="AQ98" s="143"/>
      <c r="AR98" s="146"/>
      <c r="AS98" s="621">
        <f t="shared" si="50"/>
        <v>0</v>
      </c>
      <c r="AT98" s="1554"/>
      <c r="AU98" s="1546"/>
      <c r="AV98" s="1546"/>
      <c r="AW98" s="1548"/>
      <c r="AX98" s="1548"/>
      <c r="AY98" s="1548"/>
      <c r="AZ98" s="1554"/>
      <c r="BA98" s="1548"/>
      <c r="BB98" s="1548"/>
      <c r="BC98" s="1548"/>
      <c r="BD98" s="1546"/>
      <c r="BE98" s="222">
        <f t="shared" si="51"/>
        <v>0</v>
      </c>
      <c r="BF98" s="140">
        <f t="shared" si="52"/>
        <v>0</v>
      </c>
      <c r="BG98" s="132"/>
      <c r="BH98" s="140">
        <f t="shared" si="53"/>
        <v>0</v>
      </c>
      <c r="BI98" s="141"/>
      <c r="BJ98" s="141"/>
      <c r="BK98" s="141"/>
      <c r="BL98" s="141"/>
      <c r="BM98" s="141"/>
      <c r="BN98" s="141"/>
      <c r="BO98" s="141"/>
      <c r="BP98" s="141"/>
      <c r="BQ98" s="141"/>
      <c r="BR98" s="141"/>
      <c r="BS98" s="150"/>
      <c r="BT98" s="141"/>
      <c r="BU98" s="141"/>
      <c r="BV98" s="130">
        <f t="shared" si="54"/>
        <v>0</v>
      </c>
      <c r="BW98" s="132"/>
    </row>
    <row r="99" spans="1:75" ht="14.25" customHeight="1" x14ac:dyDescent="0.25">
      <c r="A99" s="132"/>
      <c r="B99" s="215">
        <v>46110</v>
      </c>
      <c r="C99" s="133"/>
      <c r="D99" s="134"/>
      <c r="E99" s="135"/>
      <c r="F99" s="135"/>
      <c r="G99" s="98">
        <f t="shared" si="47"/>
        <v>0</v>
      </c>
      <c r="H99" s="143"/>
      <c r="I99" s="143"/>
      <c r="J99" s="143"/>
      <c r="K99" s="145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877">
        <f>SUM(H99:T99)</f>
        <v>0</v>
      </c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03">
        <f t="shared" si="48"/>
        <v>0</v>
      </c>
      <c r="AJ99" s="134"/>
      <c r="AK99" s="134"/>
      <c r="AL99" s="136"/>
      <c r="AM99" s="105">
        <f t="shared" si="49"/>
        <v>0</v>
      </c>
      <c r="AN99" s="143"/>
      <c r="AO99" s="143"/>
      <c r="AP99" s="143"/>
      <c r="AQ99" s="143"/>
      <c r="AR99" s="146"/>
      <c r="AS99" s="621">
        <f t="shared" si="50"/>
        <v>0</v>
      </c>
      <c r="AT99" s="1554"/>
      <c r="AU99" s="1546"/>
      <c r="AV99" s="1546"/>
      <c r="AW99" s="1548"/>
      <c r="AX99" s="1548"/>
      <c r="AY99" s="1548"/>
      <c r="AZ99" s="1554"/>
      <c r="BA99" s="1548"/>
      <c r="BB99" s="1548"/>
      <c r="BC99" s="1548"/>
      <c r="BD99" s="1546"/>
      <c r="BE99" s="222">
        <f t="shared" si="51"/>
        <v>0</v>
      </c>
      <c r="BF99" s="140">
        <f t="shared" si="52"/>
        <v>0</v>
      </c>
      <c r="BG99" s="132"/>
      <c r="BH99" s="140">
        <f t="shared" si="53"/>
        <v>0</v>
      </c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30">
        <f t="shared" si="54"/>
        <v>0</v>
      </c>
      <c r="BW99" s="132"/>
    </row>
    <row r="100" spans="1:75" ht="14.25" customHeight="1" x14ac:dyDescent="0.25">
      <c r="A100" s="132"/>
      <c r="B100" s="215">
        <v>46111</v>
      </c>
      <c r="C100" s="133"/>
      <c r="D100" s="134"/>
      <c r="E100" s="135"/>
      <c r="F100" s="135"/>
      <c r="G100" s="98">
        <f t="shared" si="47"/>
        <v>0</v>
      </c>
      <c r="H100" s="145"/>
      <c r="I100" s="143"/>
      <c r="J100" s="143"/>
      <c r="K100" s="145"/>
      <c r="L100" s="143"/>
      <c r="M100" s="143"/>
      <c r="N100" s="143"/>
      <c r="O100" s="143"/>
      <c r="P100" s="143"/>
      <c r="Q100" s="143"/>
      <c r="R100" s="143"/>
      <c r="S100" s="143"/>
      <c r="T100" s="143"/>
      <c r="U100" s="145"/>
      <c r="V100" s="877">
        <f t="shared" ref="V100:V101" si="62">SUM(H100:U100)</f>
        <v>0</v>
      </c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03">
        <f t="shared" si="48"/>
        <v>0</v>
      </c>
      <c r="AJ100" s="134"/>
      <c r="AK100" s="134"/>
      <c r="AL100" s="136"/>
      <c r="AM100" s="105">
        <f t="shared" si="49"/>
        <v>0</v>
      </c>
      <c r="AN100" s="143"/>
      <c r="AO100" s="143"/>
      <c r="AP100" s="143"/>
      <c r="AQ100" s="143"/>
      <c r="AR100" s="146"/>
      <c r="AS100" s="621">
        <f t="shared" si="50"/>
        <v>0</v>
      </c>
      <c r="AT100" s="1554"/>
      <c r="AU100" s="1546"/>
      <c r="AV100" s="1546"/>
      <c r="AW100" s="1548"/>
      <c r="AX100" s="1548"/>
      <c r="AY100" s="1548"/>
      <c r="AZ100" s="1554"/>
      <c r="BA100" s="1548"/>
      <c r="BB100" s="1548"/>
      <c r="BC100" s="1548"/>
      <c r="BD100" s="1546"/>
      <c r="BE100" s="222">
        <f t="shared" si="51"/>
        <v>0</v>
      </c>
      <c r="BF100" s="140">
        <f t="shared" si="52"/>
        <v>0</v>
      </c>
      <c r="BG100" s="132"/>
      <c r="BH100" s="140">
        <f t="shared" si="53"/>
        <v>0</v>
      </c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50"/>
      <c r="BT100" s="141"/>
      <c r="BU100" s="141"/>
      <c r="BV100" s="130">
        <f t="shared" si="54"/>
        <v>0</v>
      </c>
      <c r="BW100" s="132"/>
    </row>
    <row r="101" spans="1:75" ht="14.25" customHeight="1" x14ac:dyDescent="0.25">
      <c r="A101" s="132"/>
      <c r="B101" s="215">
        <v>46112</v>
      </c>
      <c r="C101" s="153"/>
      <c r="D101" s="154"/>
      <c r="E101" s="156"/>
      <c r="F101" s="156"/>
      <c r="G101" s="98">
        <f t="shared" si="47"/>
        <v>0</v>
      </c>
      <c r="H101" s="158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8"/>
      <c r="V101" s="877">
        <f t="shared" si="62"/>
        <v>0</v>
      </c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03">
        <f t="shared" si="48"/>
        <v>0</v>
      </c>
      <c r="AJ101" s="154"/>
      <c r="AK101" s="154"/>
      <c r="AL101" s="159"/>
      <c r="AM101" s="105">
        <f t="shared" si="49"/>
        <v>0</v>
      </c>
      <c r="AN101" s="157"/>
      <c r="AO101" s="157"/>
      <c r="AP101" s="157"/>
      <c r="AQ101" s="157"/>
      <c r="AR101" s="160"/>
      <c r="AS101" s="621">
        <f t="shared" si="50"/>
        <v>0</v>
      </c>
      <c r="AT101" s="1642"/>
      <c r="AU101" s="1557"/>
      <c r="AV101" s="1557"/>
      <c r="AW101" s="1548"/>
      <c r="AX101" s="1548"/>
      <c r="AY101" s="1548"/>
      <c r="AZ101" s="1642"/>
      <c r="BA101" s="1548"/>
      <c r="BB101" s="1548"/>
      <c r="BC101" s="1548"/>
      <c r="BD101" s="1546"/>
      <c r="BE101" s="222">
        <f t="shared" si="51"/>
        <v>0</v>
      </c>
      <c r="BF101" s="162">
        <f t="shared" si="52"/>
        <v>0</v>
      </c>
      <c r="BG101" s="132"/>
      <c r="BH101" s="162">
        <f t="shared" si="53"/>
        <v>0</v>
      </c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41"/>
      <c r="BS101" s="163"/>
      <c r="BT101" s="163"/>
      <c r="BU101" s="163"/>
      <c r="BV101" s="164">
        <f t="shared" si="54"/>
        <v>0</v>
      </c>
      <c r="BW101" s="132"/>
    </row>
    <row r="102" spans="1:75" ht="14.25" customHeight="1" x14ac:dyDescent="0.25">
      <c r="A102" s="3"/>
      <c r="B102" s="2" t="s">
        <v>4</v>
      </c>
      <c r="C102" s="166">
        <f t="shared" ref="C102:Q102" si="63">SUM(C71:C101)</f>
        <v>0</v>
      </c>
      <c r="D102" s="166">
        <f t="shared" si="63"/>
        <v>0</v>
      </c>
      <c r="E102" s="166">
        <f t="shared" si="63"/>
        <v>0</v>
      </c>
      <c r="F102" s="166">
        <f t="shared" si="63"/>
        <v>0</v>
      </c>
      <c r="G102" s="166">
        <f t="shared" si="63"/>
        <v>0</v>
      </c>
      <c r="H102" s="165">
        <f t="shared" si="63"/>
        <v>0</v>
      </c>
      <c r="I102" s="165">
        <f t="shared" si="63"/>
        <v>0</v>
      </c>
      <c r="J102" s="165">
        <f t="shared" si="63"/>
        <v>0</v>
      </c>
      <c r="K102" s="165">
        <f t="shared" si="63"/>
        <v>0</v>
      </c>
      <c r="L102" s="165">
        <f t="shared" si="63"/>
        <v>0</v>
      </c>
      <c r="M102" s="165">
        <f t="shared" si="63"/>
        <v>0</v>
      </c>
      <c r="N102" s="165">
        <f t="shared" si="63"/>
        <v>0</v>
      </c>
      <c r="O102" s="165">
        <f t="shared" si="63"/>
        <v>0</v>
      </c>
      <c r="P102" s="165">
        <f t="shared" si="63"/>
        <v>0</v>
      </c>
      <c r="Q102" s="165">
        <f t="shared" si="63"/>
        <v>0</v>
      </c>
      <c r="R102" s="165"/>
      <c r="S102" s="165">
        <f t="shared" ref="S102:AF102" si="64">SUM(S71:S101)</f>
        <v>0</v>
      </c>
      <c r="T102" s="165">
        <f t="shared" si="64"/>
        <v>0</v>
      </c>
      <c r="U102" s="165">
        <f t="shared" si="64"/>
        <v>0</v>
      </c>
      <c r="V102" s="166">
        <f t="shared" si="64"/>
        <v>0</v>
      </c>
      <c r="W102" s="166">
        <f t="shared" si="64"/>
        <v>0</v>
      </c>
      <c r="X102" s="166">
        <f t="shared" si="64"/>
        <v>0</v>
      </c>
      <c r="Y102" s="166">
        <f t="shared" si="64"/>
        <v>0</v>
      </c>
      <c r="Z102" s="166">
        <f t="shared" si="64"/>
        <v>0</v>
      </c>
      <c r="AA102" s="166">
        <f t="shared" si="64"/>
        <v>0</v>
      </c>
      <c r="AB102" s="166">
        <f t="shared" si="64"/>
        <v>0</v>
      </c>
      <c r="AC102" s="166">
        <f t="shared" si="64"/>
        <v>0</v>
      </c>
      <c r="AD102" s="166">
        <f t="shared" si="64"/>
        <v>0</v>
      </c>
      <c r="AE102" s="166">
        <f t="shared" si="64"/>
        <v>0</v>
      </c>
      <c r="AF102" s="166">
        <f t="shared" si="64"/>
        <v>0</v>
      </c>
      <c r="AG102" s="166"/>
      <c r="AH102" s="166">
        <f t="shared" ref="AH102:AN102" si="65">SUM(AH71:AH101)</f>
        <v>0</v>
      </c>
      <c r="AI102" s="166">
        <f t="shared" si="65"/>
        <v>0</v>
      </c>
      <c r="AJ102" s="166">
        <f t="shared" si="65"/>
        <v>0</v>
      </c>
      <c r="AK102" s="166">
        <f t="shared" si="65"/>
        <v>0</v>
      </c>
      <c r="AL102" s="166">
        <f t="shared" si="65"/>
        <v>0</v>
      </c>
      <c r="AM102" s="166">
        <f t="shared" si="65"/>
        <v>0</v>
      </c>
      <c r="AN102" s="166">
        <f t="shared" si="65"/>
        <v>0</v>
      </c>
      <c r="AO102" s="166"/>
      <c r="AP102" s="166">
        <f t="shared" ref="AP102:BF102" si="66">SUM(AP71:AP101)</f>
        <v>0</v>
      </c>
      <c r="AQ102" s="166">
        <f t="shared" si="66"/>
        <v>0</v>
      </c>
      <c r="AR102" s="166">
        <f t="shared" si="66"/>
        <v>0</v>
      </c>
      <c r="AS102" s="166">
        <f t="shared" si="66"/>
        <v>0</v>
      </c>
      <c r="AT102" s="165">
        <f t="shared" si="66"/>
        <v>0</v>
      </c>
      <c r="AU102" s="165">
        <f t="shared" si="66"/>
        <v>0</v>
      </c>
      <c r="AV102" s="165">
        <f t="shared" si="66"/>
        <v>0</v>
      </c>
      <c r="AW102" s="165">
        <f t="shared" si="66"/>
        <v>0</v>
      </c>
      <c r="AX102" s="165">
        <f t="shared" si="66"/>
        <v>0</v>
      </c>
      <c r="AY102" s="165">
        <f t="shared" si="66"/>
        <v>0</v>
      </c>
      <c r="AZ102" s="165">
        <f t="shared" si="66"/>
        <v>0</v>
      </c>
      <c r="BA102" s="165">
        <f t="shared" si="66"/>
        <v>0</v>
      </c>
      <c r="BB102" s="165">
        <f t="shared" si="66"/>
        <v>0</v>
      </c>
      <c r="BC102" s="1184">
        <f t="shared" si="66"/>
        <v>0</v>
      </c>
      <c r="BD102" s="165">
        <f t="shared" si="66"/>
        <v>0</v>
      </c>
      <c r="BE102" s="284">
        <f t="shared" si="66"/>
        <v>0</v>
      </c>
      <c r="BF102" s="166">
        <f t="shared" si="66"/>
        <v>0</v>
      </c>
      <c r="BG102" s="235"/>
      <c r="BH102" s="166">
        <f t="shared" ref="BH102:BV102" si="67">SUM(BH71:BH101)</f>
        <v>0</v>
      </c>
      <c r="BI102" s="166">
        <f t="shared" si="67"/>
        <v>0</v>
      </c>
      <c r="BJ102" s="166">
        <f t="shared" si="67"/>
        <v>0</v>
      </c>
      <c r="BK102" s="166">
        <f t="shared" si="67"/>
        <v>0</v>
      </c>
      <c r="BL102" s="166">
        <f t="shared" si="67"/>
        <v>0</v>
      </c>
      <c r="BM102" s="166">
        <f t="shared" si="67"/>
        <v>0</v>
      </c>
      <c r="BN102" s="166">
        <f t="shared" si="67"/>
        <v>0</v>
      </c>
      <c r="BO102" s="166">
        <f t="shared" si="67"/>
        <v>0</v>
      </c>
      <c r="BP102" s="166">
        <f t="shared" si="67"/>
        <v>0</v>
      </c>
      <c r="BQ102" s="166">
        <f t="shared" si="67"/>
        <v>0</v>
      </c>
      <c r="BR102" s="166">
        <f t="shared" si="67"/>
        <v>0</v>
      </c>
      <c r="BS102" s="166">
        <f t="shared" si="67"/>
        <v>0</v>
      </c>
      <c r="BT102" s="166">
        <f t="shared" si="67"/>
        <v>0</v>
      </c>
      <c r="BU102" s="166">
        <f t="shared" si="67"/>
        <v>0</v>
      </c>
      <c r="BV102" s="166">
        <f t="shared" si="67"/>
        <v>0</v>
      </c>
      <c r="BW102" s="235"/>
    </row>
    <row r="103" spans="1:75" ht="14.25" customHeight="1" x14ac:dyDescent="0.25">
      <c r="A103" s="1"/>
      <c r="B103" s="2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4"/>
      <c r="AT103" s="132"/>
      <c r="AU103" s="132"/>
      <c r="AV103" s="132"/>
      <c r="AW103" s="3"/>
      <c r="AX103" s="3"/>
      <c r="AY103" s="3"/>
      <c r="AZ103" s="132"/>
      <c r="BA103" s="132"/>
      <c r="BB103" s="132"/>
      <c r="BC103" s="132"/>
      <c r="BD103" s="132"/>
      <c r="BE103" s="4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4.25" customHeight="1" thickBot="1" x14ac:dyDescent="0.3">
      <c r="A104" s="1"/>
      <c r="B104" s="236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76"/>
      <c r="AJ104" s="3"/>
      <c r="AK104" s="3"/>
      <c r="AL104" s="3"/>
      <c r="AM104" s="4"/>
      <c r="AN104" s="3"/>
      <c r="AO104" s="3"/>
      <c r="AP104" s="3"/>
      <c r="AQ104" s="3"/>
      <c r="AR104" s="3"/>
      <c r="AS104" s="177"/>
      <c r="AT104" s="4"/>
      <c r="AU104" s="4"/>
      <c r="AV104" s="4"/>
      <c r="AW104" s="4"/>
      <c r="AX104" s="4"/>
      <c r="AY104" s="4"/>
      <c r="AZ104" s="4"/>
      <c r="BA104" s="4"/>
      <c r="BB104" s="4"/>
      <c r="BC104" s="132"/>
      <c r="BD104" s="132"/>
      <c r="BE104" s="177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4.25" customHeight="1" x14ac:dyDescent="0.25">
      <c r="A105" s="3"/>
      <c r="B105" s="215">
        <v>46113</v>
      </c>
      <c r="C105" s="94"/>
      <c r="D105" s="95"/>
      <c r="E105" s="97"/>
      <c r="F105" s="97"/>
      <c r="G105" s="216">
        <f t="shared" ref="G105:G134" si="68">+C105+D105+E105+F105</f>
        <v>0</v>
      </c>
      <c r="H105" s="192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8"/>
      <c r="V105" s="103">
        <f t="shared" ref="V105:V106" si="69">SUM(H105:U105)</f>
        <v>0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03">
        <f t="shared" ref="AI105:AI134" si="70">SUM(W105:AH105)</f>
        <v>0</v>
      </c>
      <c r="AJ105" s="95"/>
      <c r="AK105" s="95"/>
      <c r="AL105" s="104"/>
      <c r="AM105" s="191">
        <f t="shared" ref="AM105:AM134" si="71">SUM(AJ105:AL105)</f>
        <v>0</v>
      </c>
      <c r="AN105" s="101"/>
      <c r="AO105" s="101"/>
      <c r="AP105" s="101"/>
      <c r="AQ105" s="101"/>
      <c r="AR105" s="106"/>
      <c r="AS105" s="219">
        <f t="shared" ref="AS105:AS134" si="72">+G105-V105-AI105-AM105-AN105-AP105-AQ105-AR105</f>
        <v>0</v>
      </c>
      <c r="AT105" s="1721"/>
      <c r="AU105" s="1537"/>
      <c r="AV105" s="1537"/>
      <c r="AW105" s="1548"/>
      <c r="AX105" s="1548"/>
      <c r="AY105" s="1548"/>
      <c r="AZ105" s="1721"/>
      <c r="BA105" s="1548"/>
      <c r="BB105" s="1548"/>
      <c r="BC105" s="1548"/>
      <c r="BD105" s="1537"/>
      <c r="BE105" s="222">
        <f t="shared" ref="BE105:BE134" si="73">SUM(AT105:BD105)-BC105</f>
        <v>0</v>
      </c>
      <c r="BF105" s="114">
        <f t="shared" ref="BF105:BF134" si="74">+AS105-BE105</f>
        <v>0</v>
      </c>
      <c r="BG105" s="3"/>
      <c r="BH105" s="114">
        <f t="shared" ref="BH105:BH134" si="75">SUM(BI105:BU105)</f>
        <v>0</v>
      </c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250"/>
      <c r="BT105" s="115"/>
      <c r="BU105" s="115"/>
      <c r="BV105" s="116">
        <f t="shared" ref="BV105:BV134" si="76">+BF105-BH105</f>
        <v>0</v>
      </c>
      <c r="BW105" s="3"/>
    </row>
    <row r="106" spans="1:75" ht="14.25" customHeight="1" x14ac:dyDescent="0.25">
      <c r="A106" s="5"/>
      <c r="B106" s="215">
        <v>46114</v>
      </c>
      <c r="C106" s="118"/>
      <c r="D106" s="119"/>
      <c r="E106" s="120"/>
      <c r="F106" s="120"/>
      <c r="G106" s="147">
        <f t="shared" si="68"/>
        <v>0</v>
      </c>
      <c r="H106" s="144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5"/>
      <c r="V106" s="103">
        <f t="shared" si="69"/>
        <v>0</v>
      </c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03">
        <f t="shared" si="70"/>
        <v>0</v>
      </c>
      <c r="AJ106" s="119"/>
      <c r="AK106" s="119"/>
      <c r="AL106" s="123"/>
      <c r="AM106" s="105">
        <f t="shared" si="71"/>
        <v>0</v>
      </c>
      <c r="AN106" s="99"/>
      <c r="AO106" s="99"/>
      <c r="AP106" s="99"/>
      <c r="AQ106" s="99"/>
      <c r="AR106" s="124"/>
      <c r="AS106" s="224">
        <f t="shared" si="72"/>
        <v>0</v>
      </c>
      <c r="AT106" s="1554"/>
      <c r="AU106" s="1546"/>
      <c r="AV106" s="1546"/>
      <c r="AW106" s="1548"/>
      <c r="AX106" s="1548"/>
      <c r="AY106" s="1548"/>
      <c r="AZ106" s="1554"/>
      <c r="BA106" s="1548"/>
      <c r="BB106" s="1548"/>
      <c r="BC106" s="1548"/>
      <c r="BD106" s="1546"/>
      <c r="BE106" s="222">
        <f t="shared" si="73"/>
        <v>0</v>
      </c>
      <c r="BF106" s="113">
        <f t="shared" si="74"/>
        <v>0</v>
      </c>
      <c r="BG106" s="3"/>
      <c r="BH106" s="113">
        <f t="shared" si="75"/>
        <v>0</v>
      </c>
      <c r="BI106" s="129"/>
      <c r="BJ106" s="129"/>
      <c r="BK106" s="129"/>
      <c r="BL106" s="129"/>
      <c r="BM106" s="129"/>
      <c r="BN106" s="129"/>
      <c r="BO106" s="129"/>
      <c r="BP106" s="129"/>
      <c r="BQ106" s="129"/>
      <c r="BR106" s="129"/>
      <c r="BS106" s="129"/>
      <c r="BT106" s="129"/>
      <c r="BU106" s="129"/>
      <c r="BV106" s="130">
        <f t="shared" si="76"/>
        <v>0</v>
      </c>
      <c r="BW106" s="3"/>
    </row>
    <row r="107" spans="1:75" ht="14.25" customHeight="1" x14ac:dyDescent="0.25">
      <c r="A107" s="3"/>
      <c r="B107" s="215">
        <v>46115</v>
      </c>
      <c r="C107" s="118"/>
      <c r="D107" s="119"/>
      <c r="E107" s="120"/>
      <c r="F107" s="120"/>
      <c r="G107" s="147">
        <f t="shared" si="68"/>
        <v>0</v>
      </c>
      <c r="H107" s="199"/>
      <c r="I107" s="143"/>
      <c r="J107" s="143"/>
      <c r="K107" s="145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03">
        <f t="shared" ref="V107:V108" si="77">SUM(H107:T107)</f>
        <v>0</v>
      </c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03">
        <f t="shared" si="70"/>
        <v>0</v>
      </c>
      <c r="AJ107" s="119"/>
      <c r="AK107" s="119"/>
      <c r="AL107" s="123"/>
      <c r="AM107" s="105">
        <f t="shared" si="71"/>
        <v>0</v>
      </c>
      <c r="AN107" s="99"/>
      <c r="AO107" s="99"/>
      <c r="AP107" s="99"/>
      <c r="AQ107" s="99"/>
      <c r="AR107" s="124"/>
      <c r="AS107" s="224">
        <f t="shared" si="72"/>
        <v>0</v>
      </c>
      <c r="AT107" s="1554"/>
      <c r="AU107" s="1546"/>
      <c r="AV107" s="1546"/>
      <c r="AW107" s="1548"/>
      <c r="AX107" s="1548"/>
      <c r="AY107" s="1548"/>
      <c r="AZ107" s="1554"/>
      <c r="BA107" s="1548"/>
      <c r="BB107" s="1548"/>
      <c r="BC107" s="1548"/>
      <c r="BD107" s="1546"/>
      <c r="BE107" s="222">
        <f t="shared" si="73"/>
        <v>0</v>
      </c>
      <c r="BF107" s="113">
        <f t="shared" si="74"/>
        <v>0</v>
      </c>
      <c r="BG107" s="3"/>
      <c r="BH107" s="113">
        <f t="shared" si="75"/>
        <v>0</v>
      </c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30">
        <f t="shared" si="76"/>
        <v>0</v>
      </c>
      <c r="BW107" s="3"/>
    </row>
    <row r="108" spans="1:75" ht="14.25" customHeight="1" x14ac:dyDescent="0.25">
      <c r="A108" s="3"/>
      <c r="B108" s="215">
        <v>46116</v>
      </c>
      <c r="C108" s="118"/>
      <c r="D108" s="119"/>
      <c r="E108" s="120"/>
      <c r="F108" s="120"/>
      <c r="G108" s="147">
        <f t="shared" si="68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3"/>
      <c r="U108" s="120"/>
      <c r="V108" s="103">
        <f t="shared" si="77"/>
        <v>0</v>
      </c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03">
        <f t="shared" si="70"/>
        <v>0</v>
      </c>
      <c r="AJ108" s="119"/>
      <c r="AK108" s="119"/>
      <c r="AL108" s="123"/>
      <c r="AM108" s="105">
        <f t="shared" si="71"/>
        <v>0</v>
      </c>
      <c r="AN108" s="99"/>
      <c r="AO108" s="99"/>
      <c r="AP108" s="99"/>
      <c r="AQ108" s="99"/>
      <c r="AR108" s="124"/>
      <c r="AS108" s="224">
        <f t="shared" si="72"/>
        <v>0</v>
      </c>
      <c r="AT108" s="1554"/>
      <c r="AU108" s="1546"/>
      <c r="AV108" s="1546"/>
      <c r="AW108" s="1548"/>
      <c r="AX108" s="1548"/>
      <c r="AY108" s="1548"/>
      <c r="AZ108" s="1554"/>
      <c r="BA108" s="1548"/>
      <c r="BB108" s="1548"/>
      <c r="BC108" s="1548"/>
      <c r="BD108" s="1546"/>
      <c r="BE108" s="222">
        <f t="shared" si="73"/>
        <v>0</v>
      </c>
      <c r="BF108" s="113">
        <f t="shared" si="74"/>
        <v>0</v>
      </c>
      <c r="BG108" s="3"/>
      <c r="BH108" s="113">
        <f t="shared" si="75"/>
        <v>0</v>
      </c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31"/>
      <c r="BT108" s="129"/>
      <c r="BU108" s="129"/>
      <c r="BV108" s="130">
        <f t="shared" si="76"/>
        <v>0</v>
      </c>
      <c r="BW108" s="3"/>
    </row>
    <row r="109" spans="1:75" ht="14.25" customHeight="1" x14ac:dyDescent="0.25">
      <c r="A109" s="132"/>
      <c r="B109" s="215">
        <v>46117</v>
      </c>
      <c r="C109" s="133"/>
      <c r="D109" s="134"/>
      <c r="E109" s="135"/>
      <c r="F109" s="135"/>
      <c r="G109" s="147">
        <f t="shared" si="68"/>
        <v>0</v>
      </c>
      <c r="H109" s="144"/>
      <c r="I109" s="143"/>
      <c r="J109" s="143"/>
      <c r="K109" s="145"/>
      <c r="L109" s="143"/>
      <c r="M109" s="143"/>
      <c r="N109" s="143"/>
      <c r="O109" s="143"/>
      <c r="P109" s="143"/>
      <c r="Q109" s="143"/>
      <c r="R109" s="143"/>
      <c r="S109" s="143"/>
      <c r="T109" s="143"/>
      <c r="U109" s="145"/>
      <c r="V109" s="103">
        <f t="shared" ref="V109:V111" si="78">SUM(H109:U109)</f>
        <v>0</v>
      </c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03">
        <f t="shared" si="70"/>
        <v>0</v>
      </c>
      <c r="AJ109" s="134"/>
      <c r="AK109" s="134"/>
      <c r="AL109" s="136"/>
      <c r="AM109" s="105">
        <f t="shared" si="71"/>
        <v>0</v>
      </c>
      <c r="AN109" s="99"/>
      <c r="AO109" s="99"/>
      <c r="AP109" s="99"/>
      <c r="AQ109" s="99"/>
      <c r="AR109" s="124"/>
      <c r="AS109" s="224">
        <f t="shared" si="72"/>
        <v>0</v>
      </c>
      <c r="AT109" s="1554"/>
      <c r="AU109" s="1546"/>
      <c r="AV109" s="1546"/>
      <c r="AW109" s="1548"/>
      <c r="AX109" s="1548"/>
      <c r="AY109" s="1548"/>
      <c r="AZ109" s="1554"/>
      <c r="BA109" s="1548"/>
      <c r="BB109" s="1548"/>
      <c r="BC109" s="1548"/>
      <c r="BD109" s="1546"/>
      <c r="BE109" s="222">
        <f t="shared" si="73"/>
        <v>0</v>
      </c>
      <c r="BF109" s="113">
        <f t="shared" si="74"/>
        <v>0</v>
      </c>
      <c r="BG109" s="132"/>
      <c r="BH109" s="140">
        <f t="shared" si="75"/>
        <v>0</v>
      </c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30">
        <f t="shared" si="76"/>
        <v>0</v>
      </c>
      <c r="BW109" s="132"/>
    </row>
    <row r="110" spans="1:75" ht="14.25" customHeight="1" x14ac:dyDescent="0.25">
      <c r="A110" s="132"/>
      <c r="B110" s="215">
        <v>46118</v>
      </c>
      <c r="C110" s="133"/>
      <c r="D110" s="134"/>
      <c r="E110" s="135"/>
      <c r="F110" s="135"/>
      <c r="G110" s="147">
        <f t="shared" si="68"/>
        <v>0</v>
      </c>
      <c r="H110" s="144"/>
      <c r="I110" s="143"/>
      <c r="J110" s="143"/>
      <c r="K110" s="145"/>
      <c r="L110" s="143"/>
      <c r="M110" s="143"/>
      <c r="N110" s="143"/>
      <c r="O110" s="143"/>
      <c r="P110" s="143"/>
      <c r="Q110" s="143"/>
      <c r="R110" s="143"/>
      <c r="S110" s="143"/>
      <c r="T110" s="143"/>
      <c r="U110" s="145"/>
      <c r="V110" s="103">
        <f t="shared" si="78"/>
        <v>0</v>
      </c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03">
        <f t="shared" si="70"/>
        <v>0</v>
      </c>
      <c r="AJ110" s="134"/>
      <c r="AK110" s="134"/>
      <c r="AL110" s="136"/>
      <c r="AM110" s="105">
        <f t="shared" si="71"/>
        <v>0</v>
      </c>
      <c r="AN110" s="99"/>
      <c r="AO110" s="99"/>
      <c r="AP110" s="99"/>
      <c r="AQ110" s="99"/>
      <c r="AR110" s="124"/>
      <c r="AS110" s="224">
        <f t="shared" si="72"/>
        <v>0</v>
      </c>
      <c r="AT110" s="1554"/>
      <c r="AU110" s="1546"/>
      <c r="AV110" s="1546"/>
      <c r="AW110" s="1548"/>
      <c r="AX110" s="1548"/>
      <c r="AY110" s="1548"/>
      <c r="AZ110" s="1554"/>
      <c r="BA110" s="1548"/>
      <c r="BB110" s="1548"/>
      <c r="BC110" s="1548"/>
      <c r="BD110" s="1546"/>
      <c r="BE110" s="222">
        <f t="shared" si="73"/>
        <v>0</v>
      </c>
      <c r="BF110" s="113">
        <f t="shared" si="74"/>
        <v>0</v>
      </c>
      <c r="BG110" s="132"/>
      <c r="BH110" s="140">
        <f t="shared" si="75"/>
        <v>0</v>
      </c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50"/>
      <c r="BT110" s="141"/>
      <c r="BU110" s="141"/>
      <c r="BV110" s="130">
        <f t="shared" si="76"/>
        <v>0</v>
      </c>
      <c r="BW110" s="132"/>
    </row>
    <row r="111" spans="1:75" ht="14.25" customHeight="1" x14ac:dyDescent="0.25">
      <c r="A111" s="132"/>
      <c r="B111" s="215">
        <v>46119</v>
      </c>
      <c r="C111" s="133"/>
      <c r="D111" s="134"/>
      <c r="E111" s="135"/>
      <c r="F111" s="135"/>
      <c r="G111" s="147">
        <f t="shared" si="68"/>
        <v>0</v>
      </c>
      <c r="H111" s="144"/>
      <c r="I111" s="143"/>
      <c r="J111" s="143"/>
      <c r="K111" s="145"/>
      <c r="L111" s="143"/>
      <c r="M111" s="143"/>
      <c r="N111" s="143"/>
      <c r="O111" s="143"/>
      <c r="P111" s="143"/>
      <c r="Q111" s="143"/>
      <c r="R111" s="143"/>
      <c r="S111" s="143"/>
      <c r="T111" s="143"/>
      <c r="U111" s="145"/>
      <c r="V111" s="103">
        <f t="shared" si="78"/>
        <v>0</v>
      </c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03">
        <f t="shared" si="70"/>
        <v>0</v>
      </c>
      <c r="AJ111" s="134"/>
      <c r="AK111" s="134"/>
      <c r="AL111" s="136"/>
      <c r="AM111" s="105">
        <f t="shared" si="71"/>
        <v>0</v>
      </c>
      <c r="AN111" s="99"/>
      <c r="AO111" s="99"/>
      <c r="AP111" s="99"/>
      <c r="AQ111" s="99"/>
      <c r="AR111" s="124"/>
      <c r="AS111" s="224">
        <f t="shared" si="72"/>
        <v>0</v>
      </c>
      <c r="AT111" s="1554"/>
      <c r="AU111" s="1546"/>
      <c r="AV111" s="1546"/>
      <c r="AW111" s="1548"/>
      <c r="AX111" s="1548"/>
      <c r="AY111" s="1548"/>
      <c r="AZ111" s="1554"/>
      <c r="BA111" s="1548"/>
      <c r="BB111" s="1548"/>
      <c r="BC111" s="1548"/>
      <c r="BD111" s="1546"/>
      <c r="BE111" s="222">
        <f t="shared" si="73"/>
        <v>0</v>
      </c>
      <c r="BF111" s="113">
        <f t="shared" si="74"/>
        <v>0</v>
      </c>
      <c r="BG111" s="132"/>
      <c r="BH111" s="140">
        <f t="shared" si="75"/>
        <v>0</v>
      </c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30">
        <f t="shared" si="76"/>
        <v>0</v>
      </c>
      <c r="BW111" s="132"/>
    </row>
    <row r="112" spans="1:75" ht="14.25" customHeight="1" x14ac:dyDescent="0.25">
      <c r="A112" s="132"/>
      <c r="B112" s="215">
        <v>46120</v>
      </c>
      <c r="C112" s="133"/>
      <c r="D112" s="134"/>
      <c r="E112" s="135"/>
      <c r="F112" s="135"/>
      <c r="G112" s="147">
        <f t="shared" si="68"/>
        <v>0</v>
      </c>
      <c r="H112" s="144"/>
      <c r="I112" s="143"/>
      <c r="J112" s="143"/>
      <c r="K112" s="145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03">
        <f>SUM(H112:T112)</f>
        <v>0</v>
      </c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03">
        <f t="shared" si="70"/>
        <v>0</v>
      </c>
      <c r="AJ112" s="134"/>
      <c r="AK112" s="134"/>
      <c r="AL112" s="136"/>
      <c r="AM112" s="105">
        <f t="shared" si="71"/>
        <v>0</v>
      </c>
      <c r="AN112" s="99"/>
      <c r="AO112" s="99"/>
      <c r="AP112" s="99"/>
      <c r="AQ112" s="99"/>
      <c r="AR112" s="124"/>
      <c r="AS112" s="224">
        <f t="shared" si="72"/>
        <v>0</v>
      </c>
      <c r="AT112" s="1554"/>
      <c r="AU112" s="1546"/>
      <c r="AV112" s="1546"/>
      <c r="AW112" s="1548"/>
      <c r="AX112" s="1548"/>
      <c r="AY112" s="1548"/>
      <c r="AZ112" s="1554"/>
      <c r="BA112" s="1548"/>
      <c r="BB112" s="1548"/>
      <c r="BC112" s="1548"/>
      <c r="BD112" s="1546"/>
      <c r="BE112" s="222">
        <f t="shared" si="73"/>
        <v>0</v>
      </c>
      <c r="BF112" s="113">
        <f t="shared" si="74"/>
        <v>0</v>
      </c>
      <c r="BG112" s="132"/>
      <c r="BH112" s="140">
        <f t="shared" si="75"/>
        <v>0</v>
      </c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50"/>
      <c r="BT112" s="141"/>
      <c r="BU112" s="141"/>
      <c r="BV112" s="130">
        <f t="shared" si="76"/>
        <v>0</v>
      </c>
      <c r="BW112" s="132"/>
    </row>
    <row r="113" spans="1:75" ht="14.25" customHeight="1" x14ac:dyDescent="0.25">
      <c r="A113" s="132"/>
      <c r="B113" s="215">
        <v>46121</v>
      </c>
      <c r="C113" s="133"/>
      <c r="D113" s="134"/>
      <c r="E113" s="135"/>
      <c r="F113" s="135"/>
      <c r="G113" s="147">
        <f t="shared" si="68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32"/>
      <c r="U113" s="460"/>
      <c r="V113" s="103">
        <f t="shared" ref="V113:V117" si="79">SUM(H113:U113)</f>
        <v>0</v>
      </c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03">
        <f t="shared" si="70"/>
        <v>0</v>
      </c>
      <c r="AJ113" s="134"/>
      <c r="AK113" s="134"/>
      <c r="AL113" s="136"/>
      <c r="AM113" s="105">
        <f t="shared" si="71"/>
        <v>0</v>
      </c>
      <c r="AN113" s="99"/>
      <c r="AO113" s="99"/>
      <c r="AP113" s="99"/>
      <c r="AQ113" s="99"/>
      <c r="AR113" s="124"/>
      <c r="AS113" s="224">
        <f t="shared" si="72"/>
        <v>0</v>
      </c>
      <c r="AT113" s="1554"/>
      <c r="AU113" s="1546"/>
      <c r="AV113" s="1546"/>
      <c r="AW113" s="1548"/>
      <c r="AX113" s="1548"/>
      <c r="AY113" s="1548"/>
      <c r="AZ113" s="1554"/>
      <c r="BA113" s="1548"/>
      <c r="BB113" s="1548"/>
      <c r="BC113" s="1548"/>
      <c r="BD113" s="1546"/>
      <c r="BE113" s="222">
        <f t="shared" si="73"/>
        <v>0</v>
      </c>
      <c r="BF113" s="113">
        <f t="shared" si="74"/>
        <v>0</v>
      </c>
      <c r="BG113" s="132"/>
      <c r="BH113" s="140">
        <f t="shared" si="75"/>
        <v>0</v>
      </c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30">
        <f t="shared" si="76"/>
        <v>0</v>
      </c>
      <c r="BW113" s="132"/>
    </row>
    <row r="114" spans="1:75" ht="14.25" customHeight="1" x14ac:dyDescent="0.25">
      <c r="A114" s="132"/>
      <c r="B114" s="215">
        <v>46122</v>
      </c>
      <c r="C114" s="133"/>
      <c r="D114" s="134"/>
      <c r="E114" s="135"/>
      <c r="F114" s="135"/>
      <c r="G114" s="147">
        <f t="shared" si="68"/>
        <v>0</v>
      </c>
      <c r="H114" s="144"/>
      <c r="I114" s="143"/>
      <c r="J114" s="143"/>
      <c r="K114" s="145"/>
      <c r="L114" s="143"/>
      <c r="M114" s="143"/>
      <c r="N114" s="143"/>
      <c r="O114" s="143"/>
      <c r="P114" s="143"/>
      <c r="Q114" s="143"/>
      <c r="R114" s="143"/>
      <c r="S114" s="143"/>
      <c r="T114" s="143"/>
      <c r="U114" s="145"/>
      <c r="V114" s="103">
        <f t="shared" si="79"/>
        <v>0</v>
      </c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03">
        <f t="shared" si="70"/>
        <v>0</v>
      </c>
      <c r="AJ114" s="134"/>
      <c r="AK114" s="134"/>
      <c r="AL114" s="136"/>
      <c r="AM114" s="105">
        <f t="shared" si="71"/>
        <v>0</v>
      </c>
      <c r="AN114" s="99"/>
      <c r="AO114" s="99"/>
      <c r="AP114" s="99"/>
      <c r="AQ114" s="99"/>
      <c r="AR114" s="124"/>
      <c r="AS114" s="224">
        <f t="shared" si="72"/>
        <v>0</v>
      </c>
      <c r="AT114" s="1554"/>
      <c r="AU114" s="1546"/>
      <c r="AV114" s="1546"/>
      <c r="AW114" s="1548"/>
      <c r="AX114" s="1548"/>
      <c r="AY114" s="1548"/>
      <c r="AZ114" s="1554"/>
      <c r="BA114" s="1548"/>
      <c r="BB114" s="1548"/>
      <c r="BC114" s="1548"/>
      <c r="BD114" s="1546"/>
      <c r="BE114" s="222">
        <f t="shared" si="73"/>
        <v>0</v>
      </c>
      <c r="BF114" s="113">
        <f t="shared" si="74"/>
        <v>0</v>
      </c>
      <c r="BG114" s="132"/>
      <c r="BH114" s="140">
        <f t="shared" si="75"/>
        <v>0</v>
      </c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50"/>
      <c r="BT114" s="141"/>
      <c r="BU114" s="141"/>
      <c r="BV114" s="130">
        <f t="shared" si="76"/>
        <v>0</v>
      </c>
      <c r="BW114" s="132"/>
    </row>
    <row r="115" spans="1:75" ht="14.25" customHeight="1" x14ac:dyDescent="0.25">
      <c r="A115" s="132"/>
      <c r="B115" s="215">
        <v>46123</v>
      </c>
      <c r="C115" s="133"/>
      <c r="D115" s="134"/>
      <c r="E115" s="135"/>
      <c r="F115" s="135"/>
      <c r="G115" s="147">
        <f t="shared" si="68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5"/>
      <c r="V115" s="103">
        <f t="shared" si="79"/>
        <v>0</v>
      </c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03">
        <f t="shared" si="70"/>
        <v>0</v>
      </c>
      <c r="AJ115" s="134"/>
      <c r="AK115" s="134"/>
      <c r="AL115" s="136"/>
      <c r="AM115" s="105">
        <f t="shared" si="71"/>
        <v>0</v>
      </c>
      <c r="AN115" s="99"/>
      <c r="AO115" s="99"/>
      <c r="AP115" s="99"/>
      <c r="AQ115" s="99"/>
      <c r="AR115" s="124"/>
      <c r="AS115" s="224">
        <f t="shared" si="72"/>
        <v>0</v>
      </c>
      <c r="AT115" s="1554"/>
      <c r="AU115" s="1546"/>
      <c r="AV115" s="1546"/>
      <c r="AW115" s="1548"/>
      <c r="AX115" s="1548"/>
      <c r="AY115" s="1548"/>
      <c r="AZ115" s="1554"/>
      <c r="BA115" s="1548"/>
      <c r="BB115" s="1548"/>
      <c r="BC115" s="1548"/>
      <c r="BD115" s="1546"/>
      <c r="BE115" s="222">
        <f t="shared" si="73"/>
        <v>0</v>
      </c>
      <c r="BF115" s="113">
        <f t="shared" si="74"/>
        <v>0</v>
      </c>
      <c r="BG115" s="132"/>
      <c r="BH115" s="140">
        <f t="shared" si="75"/>
        <v>0</v>
      </c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30">
        <f t="shared" si="76"/>
        <v>0</v>
      </c>
      <c r="BW115" s="132"/>
    </row>
    <row r="116" spans="1:75" ht="14.25" customHeight="1" x14ac:dyDescent="0.25">
      <c r="A116" s="132"/>
      <c r="B116" s="215">
        <v>46124</v>
      </c>
      <c r="C116" s="133"/>
      <c r="D116" s="134"/>
      <c r="E116" s="135"/>
      <c r="F116" s="135"/>
      <c r="G116" s="147">
        <f t="shared" si="68"/>
        <v>0</v>
      </c>
      <c r="H116" s="144"/>
      <c r="I116" s="143"/>
      <c r="J116" s="143"/>
      <c r="K116" s="145"/>
      <c r="L116" s="143"/>
      <c r="M116" s="143"/>
      <c r="N116" s="143"/>
      <c r="O116" s="143"/>
      <c r="P116" s="143"/>
      <c r="Q116" s="143"/>
      <c r="R116" s="143"/>
      <c r="S116" s="143"/>
      <c r="T116" s="143"/>
      <c r="U116" s="145"/>
      <c r="V116" s="103">
        <f t="shared" si="79"/>
        <v>0</v>
      </c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03">
        <f t="shared" si="70"/>
        <v>0</v>
      </c>
      <c r="AJ116" s="134"/>
      <c r="AK116" s="134"/>
      <c r="AL116" s="136"/>
      <c r="AM116" s="105">
        <f t="shared" si="71"/>
        <v>0</v>
      </c>
      <c r="AN116" s="99"/>
      <c r="AO116" s="99"/>
      <c r="AP116" s="99"/>
      <c r="AQ116" s="99"/>
      <c r="AR116" s="124"/>
      <c r="AS116" s="224">
        <f t="shared" si="72"/>
        <v>0</v>
      </c>
      <c r="AT116" s="1554"/>
      <c r="AU116" s="1546"/>
      <c r="AV116" s="1546"/>
      <c r="AW116" s="1548"/>
      <c r="AX116" s="1548"/>
      <c r="AY116" s="1548"/>
      <c r="AZ116" s="1554"/>
      <c r="BA116" s="1548"/>
      <c r="BB116" s="1548"/>
      <c r="BC116" s="1548"/>
      <c r="BD116" s="1546"/>
      <c r="BE116" s="222">
        <f t="shared" si="73"/>
        <v>0</v>
      </c>
      <c r="BF116" s="113">
        <f t="shared" si="74"/>
        <v>0</v>
      </c>
      <c r="BG116" s="132"/>
      <c r="BH116" s="140">
        <f t="shared" si="75"/>
        <v>0</v>
      </c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30">
        <f t="shared" si="76"/>
        <v>0</v>
      </c>
      <c r="BW116" s="132"/>
    </row>
    <row r="117" spans="1:75" ht="14.25" customHeight="1" x14ac:dyDescent="0.25">
      <c r="A117" s="132"/>
      <c r="B117" s="215">
        <v>46125</v>
      </c>
      <c r="C117" s="133"/>
      <c r="D117" s="134"/>
      <c r="E117" s="135"/>
      <c r="F117" s="135"/>
      <c r="G117" s="147">
        <f t="shared" si="68"/>
        <v>0</v>
      </c>
      <c r="H117" s="199"/>
      <c r="I117" s="143"/>
      <c r="J117" s="143"/>
      <c r="K117" s="145"/>
      <c r="L117" s="143"/>
      <c r="M117" s="143"/>
      <c r="N117" s="143"/>
      <c r="O117" s="143"/>
      <c r="P117" s="143"/>
      <c r="Q117" s="143"/>
      <c r="R117" s="143"/>
      <c r="S117" s="143"/>
      <c r="T117" s="143"/>
      <c r="U117" s="145"/>
      <c r="V117" s="103">
        <f t="shared" si="79"/>
        <v>0</v>
      </c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03">
        <f t="shared" si="70"/>
        <v>0</v>
      </c>
      <c r="AJ117" s="134"/>
      <c r="AK117" s="134"/>
      <c r="AL117" s="136"/>
      <c r="AM117" s="105">
        <f t="shared" si="71"/>
        <v>0</v>
      </c>
      <c r="AN117" s="99"/>
      <c r="AO117" s="99"/>
      <c r="AP117" s="99"/>
      <c r="AQ117" s="99"/>
      <c r="AR117" s="124"/>
      <c r="AS117" s="224">
        <f t="shared" si="72"/>
        <v>0</v>
      </c>
      <c r="AT117" s="1554"/>
      <c r="AU117" s="1546"/>
      <c r="AV117" s="1546"/>
      <c r="AW117" s="1548"/>
      <c r="AX117" s="1548"/>
      <c r="AY117" s="1548"/>
      <c r="AZ117" s="1554"/>
      <c r="BA117" s="1548"/>
      <c r="BB117" s="1548"/>
      <c r="BC117" s="1548"/>
      <c r="BD117" s="1546"/>
      <c r="BE117" s="222">
        <f t="shared" si="73"/>
        <v>0</v>
      </c>
      <c r="BF117" s="140">
        <f t="shared" si="74"/>
        <v>0</v>
      </c>
      <c r="BG117" s="132"/>
      <c r="BH117" s="140">
        <f t="shared" si="75"/>
        <v>0</v>
      </c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50"/>
      <c r="BT117" s="141"/>
      <c r="BU117" s="141"/>
      <c r="BV117" s="130">
        <f t="shared" si="76"/>
        <v>0</v>
      </c>
      <c r="BW117" s="132"/>
    </row>
    <row r="118" spans="1:75" ht="14.25" customHeight="1" x14ac:dyDescent="0.25">
      <c r="A118" s="132"/>
      <c r="B118" s="215">
        <v>46126</v>
      </c>
      <c r="C118" s="133"/>
      <c r="D118" s="134"/>
      <c r="E118" s="135"/>
      <c r="F118" s="135"/>
      <c r="G118" s="147">
        <f t="shared" si="68"/>
        <v>0</v>
      </c>
      <c r="H118" s="144"/>
      <c r="I118" s="143"/>
      <c r="J118" s="143"/>
      <c r="K118" s="145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03">
        <f>SUM(H118:T118)</f>
        <v>0</v>
      </c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03">
        <f t="shared" si="70"/>
        <v>0</v>
      </c>
      <c r="AJ118" s="134"/>
      <c r="AK118" s="134"/>
      <c r="AL118" s="136"/>
      <c r="AM118" s="105">
        <f t="shared" si="71"/>
        <v>0</v>
      </c>
      <c r="AN118" s="99"/>
      <c r="AO118" s="99"/>
      <c r="AP118" s="99"/>
      <c r="AQ118" s="99"/>
      <c r="AR118" s="124"/>
      <c r="AS118" s="224">
        <f t="shared" si="72"/>
        <v>0</v>
      </c>
      <c r="AT118" s="1554"/>
      <c r="AU118" s="1546"/>
      <c r="AV118" s="1546"/>
      <c r="AW118" s="1548"/>
      <c r="AX118" s="1548"/>
      <c r="AY118" s="1548"/>
      <c r="AZ118" s="1554"/>
      <c r="BA118" s="1548"/>
      <c r="BB118" s="1548"/>
      <c r="BC118" s="1548"/>
      <c r="BD118" s="1546"/>
      <c r="BE118" s="222">
        <f t="shared" si="73"/>
        <v>0</v>
      </c>
      <c r="BF118" s="140">
        <f t="shared" si="74"/>
        <v>0</v>
      </c>
      <c r="BG118" s="132"/>
      <c r="BH118" s="140">
        <f t="shared" si="75"/>
        <v>0</v>
      </c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30">
        <f t="shared" si="76"/>
        <v>0</v>
      </c>
      <c r="BW118" s="132"/>
    </row>
    <row r="119" spans="1:75" ht="14.25" customHeight="1" x14ac:dyDescent="0.25">
      <c r="A119" s="132"/>
      <c r="B119" s="215">
        <v>46127</v>
      </c>
      <c r="C119" s="133"/>
      <c r="D119" s="134"/>
      <c r="E119" s="135"/>
      <c r="F119" s="135"/>
      <c r="G119" s="147">
        <f t="shared" si="68"/>
        <v>0</v>
      </c>
      <c r="H119" s="144"/>
      <c r="I119" s="143"/>
      <c r="J119" s="143"/>
      <c r="K119" s="145"/>
      <c r="L119" s="143"/>
      <c r="M119" s="143"/>
      <c r="N119" s="143"/>
      <c r="O119" s="143"/>
      <c r="P119" s="143"/>
      <c r="Q119" s="143"/>
      <c r="R119" s="143"/>
      <c r="S119" s="143"/>
      <c r="T119" s="143"/>
      <c r="U119" s="145"/>
      <c r="V119" s="103">
        <f>SUM(H119:U119)</f>
        <v>0</v>
      </c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03">
        <f t="shared" si="70"/>
        <v>0</v>
      </c>
      <c r="AJ119" s="134"/>
      <c r="AK119" s="134"/>
      <c r="AL119" s="136"/>
      <c r="AM119" s="105">
        <f t="shared" si="71"/>
        <v>0</v>
      </c>
      <c r="AN119" s="99"/>
      <c r="AO119" s="99"/>
      <c r="AP119" s="99"/>
      <c r="AQ119" s="99"/>
      <c r="AR119" s="256"/>
      <c r="AS119" s="224">
        <f t="shared" si="72"/>
        <v>0</v>
      </c>
      <c r="AT119" s="1554"/>
      <c r="AU119" s="1546"/>
      <c r="AV119" s="1546"/>
      <c r="AW119" s="1548"/>
      <c r="AX119" s="1548"/>
      <c r="AY119" s="1548"/>
      <c r="AZ119" s="1554"/>
      <c r="BA119" s="1548"/>
      <c r="BB119" s="1548"/>
      <c r="BC119" s="1548"/>
      <c r="BD119" s="1546"/>
      <c r="BE119" s="222">
        <f t="shared" si="73"/>
        <v>0</v>
      </c>
      <c r="BF119" s="140">
        <f t="shared" si="74"/>
        <v>0</v>
      </c>
      <c r="BG119" s="132"/>
      <c r="BH119" s="140">
        <f t="shared" si="75"/>
        <v>0</v>
      </c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50"/>
      <c r="BU119" s="141"/>
      <c r="BV119" s="130">
        <f t="shared" si="76"/>
        <v>0</v>
      </c>
      <c r="BW119" s="132"/>
    </row>
    <row r="120" spans="1:75" ht="14.25" customHeight="1" x14ac:dyDescent="0.25">
      <c r="A120" s="132"/>
      <c r="B120" s="215">
        <v>46128</v>
      </c>
      <c r="C120" s="133"/>
      <c r="D120" s="134"/>
      <c r="E120" s="135"/>
      <c r="F120" s="135"/>
      <c r="G120" s="147">
        <f t="shared" si="68"/>
        <v>0</v>
      </c>
      <c r="H120" s="199"/>
      <c r="I120" s="143"/>
      <c r="J120" s="143"/>
      <c r="K120" s="145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03">
        <f>SUM(H120:T120)</f>
        <v>0</v>
      </c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03">
        <f t="shared" si="70"/>
        <v>0</v>
      </c>
      <c r="AJ120" s="134"/>
      <c r="AK120" s="134"/>
      <c r="AL120" s="136"/>
      <c r="AM120" s="105">
        <f t="shared" si="71"/>
        <v>0</v>
      </c>
      <c r="AN120" s="99"/>
      <c r="AO120" s="99"/>
      <c r="AP120" s="99"/>
      <c r="AQ120" s="99"/>
      <c r="AR120" s="124"/>
      <c r="AS120" s="224">
        <f t="shared" si="72"/>
        <v>0</v>
      </c>
      <c r="AT120" s="1554"/>
      <c r="AU120" s="1546"/>
      <c r="AV120" s="1546"/>
      <c r="AW120" s="1548"/>
      <c r="AX120" s="1548"/>
      <c r="AY120" s="1548"/>
      <c r="AZ120" s="1554"/>
      <c r="BA120" s="1548"/>
      <c r="BB120" s="1548"/>
      <c r="BC120" s="1548"/>
      <c r="BD120" s="1546"/>
      <c r="BE120" s="222">
        <f t="shared" si="73"/>
        <v>0</v>
      </c>
      <c r="BF120" s="140">
        <f t="shared" si="74"/>
        <v>0</v>
      </c>
      <c r="BG120" s="132"/>
      <c r="BH120" s="140">
        <f t="shared" si="75"/>
        <v>0</v>
      </c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30">
        <f t="shared" si="76"/>
        <v>0</v>
      </c>
      <c r="BW120" s="132"/>
    </row>
    <row r="121" spans="1:75" ht="14.25" customHeight="1" x14ac:dyDescent="0.25">
      <c r="A121" s="132"/>
      <c r="B121" s="215">
        <v>46129</v>
      </c>
      <c r="C121" s="133"/>
      <c r="D121" s="134"/>
      <c r="E121" s="135"/>
      <c r="F121" s="135"/>
      <c r="G121" s="147">
        <f t="shared" si="68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5"/>
      <c r="V121" s="103">
        <f>SUM(H121:U121)</f>
        <v>0</v>
      </c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03">
        <f t="shared" si="70"/>
        <v>0</v>
      </c>
      <c r="AJ121" s="134"/>
      <c r="AK121" s="134"/>
      <c r="AL121" s="136"/>
      <c r="AM121" s="105">
        <f t="shared" si="71"/>
        <v>0</v>
      </c>
      <c r="AN121" s="99"/>
      <c r="AO121" s="99"/>
      <c r="AP121" s="99"/>
      <c r="AQ121" s="99"/>
      <c r="AR121" s="124"/>
      <c r="AS121" s="224">
        <f t="shared" si="72"/>
        <v>0</v>
      </c>
      <c r="AT121" s="1554"/>
      <c r="AU121" s="1546"/>
      <c r="AV121" s="1546"/>
      <c r="AW121" s="1548"/>
      <c r="AX121" s="1548"/>
      <c r="AY121" s="1548"/>
      <c r="AZ121" s="1554"/>
      <c r="BA121" s="1548"/>
      <c r="BB121" s="1548"/>
      <c r="BC121" s="1548"/>
      <c r="BD121" s="1546"/>
      <c r="BE121" s="222">
        <f t="shared" si="73"/>
        <v>0</v>
      </c>
      <c r="BF121" s="140">
        <f t="shared" si="74"/>
        <v>0</v>
      </c>
      <c r="BG121" s="132"/>
      <c r="BH121" s="140">
        <f t="shared" si="75"/>
        <v>0</v>
      </c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50"/>
      <c r="BU121" s="141"/>
      <c r="BV121" s="130">
        <f t="shared" si="76"/>
        <v>0</v>
      </c>
      <c r="BW121" s="132"/>
    </row>
    <row r="122" spans="1:75" ht="14.25" customHeight="1" x14ac:dyDescent="0.25">
      <c r="A122" s="132"/>
      <c r="B122" s="215">
        <v>46130</v>
      </c>
      <c r="C122" s="133"/>
      <c r="D122" s="134"/>
      <c r="E122" s="135"/>
      <c r="F122" s="135"/>
      <c r="G122" s="147">
        <f t="shared" si="68"/>
        <v>0</v>
      </c>
      <c r="H122" s="199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03">
        <f>SUM(H122:T122)</f>
        <v>0</v>
      </c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03">
        <f t="shared" si="70"/>
        <v>0</v>
      </c>
      <c r="AJ122" s="134"/>
      <c r="AK122" s="134"/>
      <c r="AL122" s="136"/>
      <c r="AM122" s="105">
        <f t="shared" si="71"/>
        <v>0</v>
      </c>
      <c r="AN122" s="99"/>
      <c r="AO122" s="99"/>
      <c r="AP122" s="99"/>
      <c r="AQ122" s="99"/>
      <c r="AR122" s="124"/>
      <c r="AS122" s="224">
        <f t="shared" si="72"/>
        <v>0</v>
      </c>
      <c r="AT122" s="1554"/>
      <c r="AU122" s="1546"/>
      <c r="AV122" s="1546"/>
      <c r="AW122" s="1548"/>
      <c r="AX122" s="1548"/>
      <c r="AY122" s="1548"/>
      <c r="AZ122" s="1554"/>
      <c r="BA122" s="1548"/>
      <c r="BB122" s="1548"/>
      <c r="BC122" s="1548"/>
      <c r="BD122" s="1546"/>
      <c r="BE122" s="222">
        <f t="shared" si="73"/>
        <v>0</v>
      </c>
      <c r="BF122" s="140">
        <f t="shared" si="74"/>
        <v>0</v>
      </c>
      <c r="BG122" s="132"/>
      <c r="BH122" s="140">
        <f t="shared" si="75"/>
        <v>0</v>
      </c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30">
        <f t="shared" si="76"/>
        <v>0</v>
      </c>
      <c r="BW122" s="132"/>
    </row>
    <row r="123" spans="1:75" ht="14.25" customHeight="1" x14ac:dyDescent="0.25">
      <c r="A123" s="132"/>
      <c r="B123" s="215">
        <v>46131</v>
      </c>
      <c r="C123" s="133"/>
      <c r="D123" s="134"/>
      <c r="E123" s="135"/>
      <c r="F123" s="135"/>
      <c r="G123" s="147">
        <f t="shared" si="68"/>
        <v>0</v>
      </c>
      <c r="H123" s="199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5"/>
      <c r="V123" s="103">
        <f t="shared" ref="V123:V129" si="80">SUM(H123:U123)</f>
        <v>0</v>
      </c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03">
        <f t="shared" si="70"/>
        <v>0</v>
      </c>
      <c r="AJ123" s="134"/>
      <c r="AK123" s="134"/>
      <c r="AL123" s="136"/>
      <c r="AM123" s="105">
        <f t="shared" si="71"/>
        <v>0</v>
      </c>
      <c r="AN123" s="99"/>
      <c r="AO123" s="99"/>
      <c r="AP123" s="99"/>
      <c r="AQ123" s="99"/>
      <c r="AR123" s="124"/>
      <c r="AS123" s="224">
        <f t="shared" si="72"/>
        <v>0</v>
      </c>
      <c r="AT123" s="1554"/>
      <c r="AU123" s="1546"/>
      <c r="AV123" s="1546"/>
      <c r="AW123" s="1548"/>
      <c r="AX123" s="1548"/>
      <c r="AY123" s="1548"/>
      <c r="AZ123" s="1554"/>
      <c r="BA123" s="1548"/>
      <c r="BB123" s="1548"/>
      <c r="BC123" s="1548"/>
      <c r="BD123" s="1546"/>
      <c r="BE123" s="222">
        <f t="shared" si="73"/>
        <v>0</v>
      </c>
      <c r="BF123" s="140">
        <f t="shared" si="74"/>
        <v>0</v>
      </c>
      <c r="BG123" s="132"/>
      <c r="BH123" s="140">
        <f t="shared" si="75"/>
        <v>0</v>
      </c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30">
        <f t="shared" si="76"/>
        <v>0</v>
      </c>
      <c r="BW123" s="132"/>
    </row>
    <row r="124" spans="1:75" ht="14.25" customHeight="1" x14ac:dyDescent="0.25">
      <c r="A124" s="132"/>
      <c r="B124" s="215">
        <v>46132</v>
      </c>
      <c r="C124" s="133"/>
      <c r="D124" s="134"/>
      <c r="E124" s="135"/>
      <c r="F124" s="135"/>
      <c r="G124" s="147">
        <f t="shared" si="68"/>
        <v>0</v>
      </c>
      <c r="H124" s="199"/>
      <c r="I124" s="143"/>
      <c r="J124" s="143"/>
      <c r="K124" s="145"/>
      <c r="L124" s="143"/>
      <c r="M124" s="143"/>
      <c r="N124" s="143"/>
      <c r="O124" s="143"/>
      <c r="P124" s="143"/>
      <c r="Q124" s="143"/>
      <c r="R124" s="143"/>
      <c r="S124" s="143"/>
      <c r="T124" s="143"/>
      <c r="U124" s="145"/>
      <c r="V124" s="103">
        <f t="shared" si="80"/>
        <v>0</v>
      </c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03">
        <f t="shared" si="70"/>
        <v>0</v>
      </c>
      <c r="AJ124" s="134"/>
      <c r="AK124" s="134"/>
      <c r="AL124" s="136"/>
      <c r="AM124" s="105">
        <f t="shared" si="71"/>
        <v>0</v>
      </c>
      <c r="AN124" s="99"/>
      <c r="AO124" s="99"/>
      <c r="AP124" s="99"/>
      <c r="AQ124" s="99"/>
      <c r="AR124" s="124"/>
      <c r="AS124" s="224">
        <f t="shared" si="72"/>
        <v>0</v>
      </c>
      <c r="AT124" s="1637"/>
      <c r="AU124" s="1546"/>
      <c r="AV124" s="1546"/>
      <c r="AW124" s="1548"/>
      <c r="AX124" s="1548"/>
      <c r="AY124" s="1548"/>
      <c r="AZ124" s="1637"/>
      <c r="BA124" s="1548"/>
      <c r="BB124" s="1548"/>
      <c r="BC124" s="1548"/>
      <c r="BD124" s="1546"/>
      <c r="BE124" s="222">
        <f t="shared" si="73"/>
        <v>0</v>
      </c>
      <c r="BF124" s="140">
        <f t="shared" si="74"/>
        <v>0</v>
      </c>
      <c r="BG124" s="132"/>
      <c r="BH124" s="140">
        <f t="shared" si="75"/>
        <v>0</v>
      </c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50"/>
      <c r="BU124" s="141"/>
      <c r="BV124" s="130">
        <f t="shared" si="76"/>
        <v>0</v>
      </c>
      <c r="BW124" s="132"/>
    </row>
    <row r="125" spans="1:75" ht="14.25" customHeight="1" x14ac:dyDescent="0.25">
      <c r="A125" s="132"/>
      <c r="B125" s="215">
        <v>46133</v>
      </c>
      <c r="C125" s="133"/>
      <c r="D125" s="134"/>
      <c r="E125" s="135"/>
      <c r="F125" s="135"/>
      <c r="G125" s="147">
        <f t="shared" si="68"/>
        <v>0</v>
      </c>
      <c r="H125" s="199"/>
      <c r="I125" s="143"/>
      <c r="J125" s="143"/>
      <c r="K125" s="145"/>
      <c r="L125" s="143"/>
      <c r="M125" s="143"/>
      <c r="N125" s="143"/>
      <c r="O125" s="143"/>
      <c r="P125" s="143"/>
      <c r="Q125" s="143"/>
      <c r="R125" s="143"/>
      <c r="S125" s="143"/>
      <c r="T125" s="145"/>
      <c r="U125" s="145"/>
      <c r="V125" s="103">
        <f t="shared" si="80"/>
        <v>0</v>
      </c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03">
        <f t="shared" si="70"/>
        <v>0</v>
      </c>
      <c r="AJ125" s="134"/>
      <c r="AK125" s="134"/>
      <c r="AL125" s="136"/>
      <c r="AM125" s="105">
        <f t="shared" si="71"/>
        <v>0</v>
      </c>
      <c r="AN125" s="99"/>
      <c r="AO125" s="99"/>
      <c r="AP125" s="99"/>
      <c r="AQ125" s="99"/>
      <c r="AR125" s="124"/>
      <c r="AS125" s="224">
        <f t="shared" si="72"/>
        <v>0</v>
      </c>
      <c r="AT125" s="1637"/>
      <c r="AU125" s="1546"/>
      <c r="AV125" s="1546"/>
      <c r="AW125" s="1548"/>
      <c r="AX125" s="1548"/>
      <c r="AY125" s="1548"/>
      <c r="AZ125" s="1637"/>
      <c r="BA125" s="1548"/>
      <c r="BB125" s="1548"/>
      <c r="BC125" s="1548"/>
      <c r="BD125" s="1546"/>
      <c r="BE125" s="222">
        <f t="shared" si="73"/>
        <v>0</v>
      </c>
      <c r="BF125" s="140">
        <f t="shared" si="74"/>
        <v>0</v>
      </c>
      <c r="BG125" s="132"/>
      <c r="BH125" s="140">
        <f t="shared" si="75"/>
        <v>0</v>
      </c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30">
        <f t="shared" si="76"/>
        <v>0</v>
      </c>
      <c r="BW125" s="132"/>
    </row>
    <row r="126" spans="1:75" ht="14.25" customHeight="1" x14ac:dyDescent="0.25">
      <c r="A126" s="132"/>
      <c r="B126" s="215">
        <v>46134</v>
      </c>
      <c r="C126" s="133"/>
      <c r="D126" s="230"/>
      <c r="E126" s="135"/>
      <c r="F126" s="135"/>
      <c r="G126" s="147">
        <f t="shared" si="68"/>
        <v>0</v>
      </c>
      <c r="H126" s="199"/>
      <c r="I126" s="143"/>
      <c r="J126" s="143"/>
      <c r="K126" s="145"/>
      <c r="L126" s="143"/>
      <c r="M126" s="143"/>
      <c r="N126" s="143"/>
      <c r="O126" s="143"/>
      <c r="P126" s="143"/>
      <c r="Q126" s="143"/>
      <c r="R126" s="143"/>
      <c r="S126" s="143"/>
      <c r="T126" s="143"/>
      <c r="U126" s="145"/>
      <c r="V126" s="103">
        <f t="shared" si="80"/>
        <v>0</v>
      </c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03">
        <f t="shared" si="70"/>
        <v>0</v>
      </c>
      <c r="AJ126" s="134"/>
      <c r="AK126" s="134"/>
      <c r="AL126" s="136"/>
      <c r="AM126" s="105">
        <f t="shared" si="71"/>
        <v>0</v>
      </c>
      <c r="AN126" s="99"/>
      <c r="AO126" s="99"/>
      <c r="AP126" s="99"/>
      <c r="AQ126" s="99"/>
      <c r="AR126" s="124"/>
      <c r="AS126" s="224">
        <f t="shared" si="72"/>
        <v>0</v>
      </c>
      <c r="AT126" s="1637"/>
      <c r="AU126" s="1546"/>
      <c r="AV126" s="1546"/>
      <c r="AW126" s="1548"/>
      <c r="AX126" s="1548"/>
      <c r="AY126" s="1548"/>
      <c r="AZ126" s="1637"/>
      <c r="BA126" s="1548"/>
      <c r="BB126" s="1548"/>
      <c r="BC126" s="1548"/>
      <c r="BD126" s="1546"/>
      <c r="BE126" s="222">
        <f t="shared" si="73"/>
        <v>0</v>
      </c>
      <c r="BF126" s="140">
        <f t="shared" si="74"/>
        <v>0</v>
      </c>
      <c r="BG126" s="132"/>
      <c r="BH126" s="140">
        <f t="shared" si="75"/>
        <v>0</v>
      </c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50"/>
      <c r="BU126" s="141"/>
      <c r="BV126" s="130">
        <f t="shared" si="76"/>
        <v>0</v>
      </c>
      <c r="BW126" s="132"/>
    </row>
    <row r="127" spans="1:75" ht="14.25" customHeight="1" x14ac:dyDescent="0.25">
      <c r="A127" s="132"/>
      <c r="B127" s="215">
        <v>46135</v>
      </c>
      <c r="C127" s="133"/>
      <c r="D127" s="134"/>
      <c r="E127" s="135"/>
      <c r="F127" s="135"/>
      <c r="G127" s="147">
        <f t="shared" si="68"/>
        <v>0</v>
      </c>
      <c r="H127" s="199"/>
      <c r="I127" s="143"/>
      <c r="J127" s="143"/>
      <c r="K127" s="145"/>
      <c r="L127" s="143"/>
      <c r="M127" s="143"/>
      <c r="N127" s="143"/>
      <c r="O127" s="143"/>
      <c r="P127" s="143"/>
      <c r="Q127" s="143"/>
      <c r="R127" s="143"/>
      <c r="S127" s="143"/>
      <c r="T127" s="143"/>
      <c r="U127" s="145"/>
      <c r="V127" s="103">
        <f t="shared" si="80"/>
        <v>0</v>
      </c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03">
        <f t="shared" si="70"/>
        <v>0</v>
      </c>
      <c r="AJ127" s="134"/>
      <c r="AK127" s="134"/>
      <c r="AL127" s="136"/>
      <c r="AM127" s="105">
        <f t="shared" si="71"/>
        <v>0</v>
      </c>
      <c r="AN127" s="99"/>
      <c r="AO127" s="99"/>
      <c r="AP127" s="99"/>
      <c r="AQ127" s="99"/>
      <c r="AR127" s="124"/>
      <c r="AS127" s="224">
        <f t="shared" si="72"/>
        <v>0</v>
      </c>
      <c r="AT127" s="1637"/>
      <c r="AU127" s="1546"/>
      <c r="AV127" s="1546"/>
      <c r="AW127" s="1548"/>
      <c r="AX127" s="1548"/>
      <c r="AY127" s="1548"/>
      <c r="AZ127" s="1637"/>
      <c r="BA127" s="1548"/>
      <c r="BB127" s="1548"/>
      <c r="BC127" s="1548"/>
      <c r="BD127" s="1546"/>
      <c r="BE127" s="222">
        <f t="shared" si="73"/>
        <v>0</v>
      </c>
      <c r="BF127" s="140">
        <f t="shared" si="74"/>
        <v>0</v>
      </c>
      <c r="BG127" s="132"/>
      <c r="BH127" s="140">
        <f t="shared" si="75"/>
        <v>0</v>
      </c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41"/>
      <c r="BV127" s="130">
        <f t="shared" si="76"/>
        <v>0</v>
      </c>
      <c r="BW127" s="132"/>
    </row>
    <row r="128" spans="1:75" ht="14.25" customHeight="1" x14ac:dyDescent="0.25">
      <c r="A128" s="132"/>
      <c r="B128" s="215">
        <v>46136</v>
      </c>
      <c r="C128" s="133"/>
      <c r="D128" s="134"/>
      <c r="E128" s="135"/>
      <c r="F128" s="135"/>
      <c r="G128" s="147">
        <f t="shared" si="68"/>
        <v>0</v>
      </c>
      <c r="H128" s="199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5"/>
      <c r="V128" s="103">
        <f t="shared" si="80"/>
        <v>0</v>
      </c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03">
        <f t="shared" si="70"/>
        <v>0</v>
      </c>
      <c r="AJ128" s="134"/>
      <c r="AK128" s="134"/>
      <c r="AL128" s="136"/>
      <c r="AM128" s="105">
        <f t="shared" si="71"/>
        <v>0</v>
      </c>
      <c r="AN128" s="99"/>
      <c r="AO128" s="99"/>
      <c r="AP128" s="99"/>
      <c r="AQ128" s="99"/>
      <c r="AR128" s="124"/>
      <c r="AS128" s="224">
        <f t="shared" si="72"/>
        <v>0</v>
      </c>
      <c r="AT128" s="1637"/>
      <c r="AU128" s="1546"/>
      <c r="AV128" s="1546"/>
      <c r="AW128" s="1548"/>
      <c r="AX128" s="1548"/>
      <c r="AY128" s="1548"/>
      <c r="AZ128" s="1637"/>
      <c r="BA128" s="1548"/>
      <c r="BB128" s="1548"/>
      <c r="BC128" s="1548"/>
      <c r="BD128" s="1546"/>
      <c r="BE128" s="222">
        <f t="shared" si="73"/>
        <v>0</v>
      </c>
      <c r="BF128" s="140">
        <f t="shared" si="74"/>
        <v>0</v>
      </c>
      <c r="BG128" s="132"/>
      <c r="BH128" s="140">
        <f t="shared" si="75"/>
        <v>0</v>
      </c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50"/>
      <c r="BT128" s="150"/>
      <c r="BU128" s="141"/>
      <c r="BV128" s="130">
        <f t="shared" si="76"/>
        <v>0</v>
      </c>
      <c r="BW128" s="132"/>
    </row>
    <row r="129" spans="1:75" ht="14.25" customHeight="1" x14ac:dyDescent="0.25">
      <c r="A129" s="132"/>
      <c r="B129" s="215">
        <v>46137</v>
      </c>
      <c r="C129" s="133"/>
      <c r="D129" s="134"/>
      <c r="E129" s="135"/>
      <c r="F129" s="135"/>
      <c r="G129" s="147">
        <f t="shared" si="68"/>
        <v>0</v>
      </c>
      <c r="H129" s="144"/>
      <c r="I129" s="143"/>
      <c r="J129" s="143"/>
      <c r="K129" s="145"/>
      <c r="L129" s="143"/>
      <c r="M129" s="143"/>
      <c r="N129" s="143"/>
      <c r="O129" s="143"/>
      <c r="P129" s="143"/>
      <c r="Q129" s="143"/>
      <c r="R129" s="143"/>
      <c r="S129" s="143"/>
      <c r="T129" s="143"/>
      <c r="U129" s="145"/>
      <c r="V129" s="103">
        <f t="shared" si="80"/>
        <v>0</v>
      </c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03">
        <f t="shared" si="70"/>
        <v>0</v>
      </c>
      <c r="AJ129" s="134"/>
      <c r="AK129" s="134"/>
      <c r="AL129" s="136"/>
      <c r="AM129" s="105">
        <f t="shared" si="71"/>
        <v>0</v>
      </c>
      <c r="AN129" s="99"/>
      <c r="AO129" s="99"/>
      <c r="AP129" s="99"/>
      <c r="AQ129" s="99"/>
      <c r="AR129" s="256"/>
      <c r="AS129" s="224">
        <f t="shared" si="72"/>
        <v>0</v>
      </c>
      <c r="AT129" s="1637"/>
      <c r="AU129" s="1546"/>
      <c r="AV129" s="1546"/>
      <c r="AW129" s="1548"/>
      <c r="AX129" s="1548"/>
      <c r="AY129" s="1548"/>
      <c r="AZ129" s="1637"/>
      <c r="BA129" s="1548"/>
      <c r="BB129" s="1548"/>
      <c r="BC129" s="1548"/>
      <c r="BD129" s="1546"/>
      <c r="BE129" s="222">
        <f t="shared" si="73"/>
        <v>0</v>
      </c>
      <c r="BF129" s="140">
        <f t="shared" si="74"/>
        <v>0</v>
      </c>
      <c r="BG129" s="132"/>
      <c r="BH129" s="140">
        <f t="shared" si="75"/>
        <v>0</v>
      </c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30">
        <f t="shared" si="76"/>
        <v>0</v>
      </c>
      <c r="BW129" s="132"/>
    </row>
    <row r="130" spans="1:75" ht="14.25" customHeight="1" x14ac:dyDescent="0.25">
      <c r="A130" s="132"/>
      <c r="B130" s="215">
        <v>46138</v>
      </c>
      <c r="C130" s="133"/>
      <c r="D130" s="134"/>
      <c r="E130" s="135"/>
      <c r="F130" s="135"/>
      <c r="G130" s="147">
        <f t="shared" si="68"/>
        <v>0</v>
      </c>
      <c r="H130" s="199"/>
      <c r="I130" s="143"/>
      <c r="J130" s="143"/>
      <c r="K130" s="143"/>
      <c r="L130" s="143"/>
      <c r="M130" s="143"/>
      <c r="N130" s="99"/>
      <c r="O130" s="143"/>
      <c r="P130" s="143"/>
      <c r="Q130" s="143"/>
      <c r="R130" s="143"/>
      <c r="S130" s="143"/>
      <c r="T130" s="143"/>
      <c r="U130" s="143"/>
      <c r="V130" s="103">
        <f>SUM(H130:T130)</f>
        <v>0</v>
      </c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03">
        <f t="shared" si="70"/>
        <v>0</v>
      </c>
      <c r="AJ130" s="134"/>
      <c r="AK130" s="134"/>
      <c r="AL130" s="136"/>
      <c r="AM130" s="105">
        <f t="shared" si="71"/>
        <v>0</v>
      </c>
      <c r="AN130" s="99"/>
      <c r="AO130" s="99"/>
      <c r="AP130" s="99"/>
      <c r="AQ130" s="99"/>
      <c r="AR130" s="124"/>
      <c r="AS130" s="224">
        <f t="shared" si="72"/>
        <v>0</v>
      </c>
      <c r="AT130" s="1637"/>
      <c r="AU130" s="1546"/>
      <c r="AV130" s="1546"/>
      <c r="AW130" s="1548"/>
      <c r="AX130" s="1548"/>
      <c r="AY130" s="1548"/>
      <c r="AZ130" s="1637"/>
      <c r="BA130" s="1548"/>
      <c r="BB130" s="1548"/>
      <c r="BC130" s="1548"/>
      <c r="BD130" s="1546"/>
      <c r="BE130" s="222">
        <f t="shared" si="73"/>
        <v>0</v>
      </c>
      <c r="BF130" s="140">
        <f t="shared" si="74"/>
        <v>0</v>
      </c>
      <c r="BG130" s="132"/>
      <c r="BH130" s="140">
        <f t="shared" si="75"/>
        <v>0</v>
      </c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30">
        <f t="shared" si="76"/>
        <v>0</v>
      </c>
      <c r="BW130" s="132"/>
    </row>
    <row r="131" spans="1:75" ht="14.25" customHeight="1" x14ac:dyDescent="0.25">
      <c r="A131" s="132"/>
      <c r="B131" s="215">
        <v>46139</v>
      </c>
      <c r="C131" s="133"/>
      <c r="D131" s="134"/>
      <c r="E131" s="135"/>
      <c r="F131" s="135"/>
      <c r="G131" s="147">
        <f t="shared" si="68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5"/>
      <c r="V131" s="103">
        <f>SUM(H131:U131)</f>
        <v>0</v>
      </c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03">
        <f t="shared" si="70"/>
        <v>0</v>
      </c>
      <c r="AJ131" s="134"/>
      <c r="AK131" s="134"/>
      <c r="AL131" s="136"/>
      <c r="AM131" s="105">
        <f t="shared" si="71"/>
        <v>0</v>
      </c>
      <c r="AN131" s="99"/>
      <c r="AO131" s="99"/>
      <c r="AP131" s="99"/>
      <c r="AQ131" s="99"/>
      <c r="AR131" s="124"/>
      <c r="AS131" s="224">
        <f t="shared" si="72"/>
        <v>0</v>
      </c>
      <c r="AT131" s="1637"/>
      <c r="AU131" s="1546"/>
      <c r="AV131" s="1546"/>
      <c r="AW131" s="1548"/>
      <c r="AX131" s="1548"/>
      <c r="AY131" s="1548"/>
      <c r="AZ131" s="1637"/>
      <c r="BA131" s="1548"/>
      <c r="BB131" s="1548"/>
      <c r="BC131" s="1548"/>
      <c r="BD131" s="1546"/>
      <c r="BE131" s="222">
        <f t="shared" si="73"/>
        <v>0</v>
      </c>
      <c r="BF131" s="140">
        <f t="shared" si="74"/>
        <v>0</v>
      </c>
      <c r="BG131" s="132"/>
      <c r="BH131" s="140">
        <f t="shared" si="75"/>
        <v>0</v>
      </c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50"/>
      <c r="BU131" s="141"/>
      <c r="BV131" s="130">
        <f t="shared" si="76"/>
        <v>0</v>
      </c>
      <c r="BW131" s="132"/>
    </row>
    <row r="132" spans="1:75" ht="14.25" customHeight="1" x14ac:dyDescent="0.25">
      <c r="A132" s="132"/>
      <c r="B132" s="215">
        <v>46140</v>
      </c>
      <c r="C132" s="133"/>
      <c r="D132" s="134"/>
      <c r="E132" s="135"/>
      <c r="F132" s="135"/>
      <c r="G132" s="147">
        <f t="shared" si="68"/>
        <v>0</v>
      </c>
      <c r="H132" s="199"/>
      <c r="I132" s="143"/>
      <c r="J132" s="143"/>
      <c r="K132" s="145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03">
        <f>SUM(H132:T132)</f>
        <v>0</v>
      </c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03">
        <f t="shared" si="70"/>
        <v>0</v>
      </c>
      <c r="AJ132" s="134"/>
      <c r="AK132" s="134"/>
      <c r="AL132" s="136"/>
      <c r="AM132" s="105">
        <f t="shared" si="71"/>
        <v>0</v>
      </c>
      <c r="AN132" s="99"/>
      <c r="AO132" s="99"/>
      <c r="AP132" s="99"/>
      <c r="AQ132" s="99"/>
      <c r="AR132" s="124"/>
      <c r="AS132" s="224">
        <f t="shared" si="72"/>
        <v>0</v>
      </c>
      <c r="AT132" s="1637"/>
      <c r="AU132" s="1546"/>
      <c r="AV132" s="1546"/>
      <c r="AW132" s="1548"/>
      <c r="AX132" s="1548"/>
      <c r="AY132" s="1548"/>
      <c r="AZ132" s="1637"/>
      <c r="BA132" s="1548"/>
      <c r="BB132" s="1548"/>
      <c r="BC132" s="1548"/>
      <c r="BD132" s="1546"/>
      <c r="BE132" s="222">
        <f t="shared" si="73"/>
        <v>0</v>
      </c>
      <c r="BF132" s="140">
        <f t="shared" si="74"/>
        <v>0</v>
      </c>
      <c r="BG132" s="132"/>
      <c r="BH132" s="140">
        <f t="shared" si="75"/>
        <v>0</v>
      </c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30">
        <f t="shared" si="76"/>
        <v>0</v>
      </c>
      <c r="BW132" s="132"/>
    </row>
    <row r="133" spans="1:75" ht="14.25" customHeight="1" x14ac:dyDescent="0.25">
      <c r="A133" s="132"/>
      <c r="B133" s="215">
        <v>46141</v>
      </c>
      <c r="C133" s="133"/>
      <c r="D133" s="134"/>
      <c r="E133" s="135"/>
      <c r="F133" s="135"/>
      <c r="G133" s="147">
        <f t="shared" si="68"/>
        <v>0</v>
      </c>
      <c r="H133" s="199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5"/>
      <c r="V133" s="103">
        <f>SUM(H133:U133)</f>
        <v>0</v>
      </c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03">
        <f t="shared" si="70"/>
        <v>0</v>
      </c>
      <c r="AJ133" s="134"/>
      <c r="AK133" s="134"/>
      <c r="AL133" s="136"/>
      <c r="AM133" s="105">
        <f t="shared" si="71"/>
        <v>0</v>
      </c>
      <c r="AN133" s="99"/>
      <c r="AO133" s="99"/>
      <c r="AP133" s="99"/>
      <c r="AQ133" s="99"/>
      <c r="AR133" s="124"/>
      <c r="AS133" s="224">
        <f t="shared" si="72"/>
        <v>0</v>
      </c>
      <c r="AT133" s="1637"/>
      <c r="AU133" s="1546"/>
      <c r="AV133" s="1546"/>
      <c r="AW133" s="1548"/>
      <c r="AX133" s="1548"/>
      <c r="AY133" s="1548"/>
      <c r="AZ133" s="1637"/>
      <c r="BA133" s="1548"/>
      <c r="BB133" s="1548"/>
      <c r="BC133" s="1548"/>
      <c r="BD133" s="1546"/>
      <c r="BE133" s="222">
        <f t="shared" si="73"/>
        <v>0</v>
      </c>
      <c r="BF133" s="140">
        <f t="shared" si="74"/>
        <v>0</v>
      </c>
      <c r="BG133" s="132"/>
      <c r="BH133" s="140">
        <f t="shared" si="75"/>
        <v>0</v>
      </c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50"/>
      <c r="BU133" s="141"/>
      <c r="BV133" s="130">
        <f t="shared" si="76"/>
        <v>0</v>
      </c>
      <c r="BW133" s="132"/>
    </row>
    <row r="134" spans="1:75" ht="14.25" customHeight="1" thickBot="1" x14ac:dyDescent="0.3">
      <c r="A134" s="132"/>
      <c r="B134" s="215">
        <v>46142</v>
      </c>
      <c r="C134" s="133"/>
      <c r="D134" s="134"/>
      <c r="E134" s="135"/>
      <c r="F134" s="135"/>
      <c r="G134" s="147">
        <f t="shared" si="68"/>
        <v>0</v>
      </c>
      <c r="H134" s="199"/>
      <c r="I134" s="143"/>
      <c r="J134" s="143"/>
      <c r="K134" s="145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03">
        <f>SUM(H134:T134)</f>
        <v>0</v>
      </c>
      <c r="W134" s="1214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03">
        <f t="shared" si="70"/>
        <v>0</v>
      </c>
      <c r="AJ134" s="134"/>
      <c r="AK134" s="134"/>
      <c r="AL134" s="136"/>
      <c r="AM134" s="105">
        <f t="shared" si="71"/>
        <v>0</v>
      </c>
      <c r="AN134" s="99"/>
      <c r="AO134" s="99"/>
      <c r="AP134" s="99"/>
      <c r="AQ134" s="99"/>
      <c r="AR134" s="124"/>
      <c r="AS134" s="232">
        <f t="shared" si="72"/>
        <v>0</v>
      </c>
      <c r="AT134" s="1705"/>
      <c r="AU134" s="1557"/>
      <c r="AV134" s="1557"/>
      <c r="AW134" s="1548"/>
      <c r="AX134" s="1548"/>
      <c r="AY134" s="1548"/>
      <c r="AZ134" s="1705"/>
      <c r="BA134" s="1548"/>
      <c r="BB134" s="1548"/>
      <c r="BC134" s="1548"/>
      <c r="BD134" s="1557"/>
      <c r="BE134" s="222">
        <f t="shared" si="73"/>
        <v>0</v>
      </c>
      <c r="BF134" s="140">
        <f t="shared" si="74"/>
        <v>0</v>
      </c>
      <c r="BG134" s="132"/>
      <c r="BH134" s="140">
        <f t="shared" si="75"/>
        <v>0</v>
      </c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41"/>
      <c r="BV134" s="130">
        <f t="shared" si="76"/>
        <v>0</v>
      </c>
      <c r="BW134" s="132"/>
    </row>
    <row r="135" spans="1:75" ht="14.25" customHeight="1" x14ac:dyDescent="0.25">
      <c r="A135" s="3"/>
      <c r="B135" s="1019" t="s">
        <v>78</v>
      </c>
      <c r="C135" s="166">
        <f t="shared" ref="C135:G135" si="81">SUM(C104:C134)</f>
        <v>0</v>
      </c>
      <c r="D135" s="166">
        <f t="shared" si="81"/>
        <v>0</v>
      </c>
      <c r="E135" s="166">
        <f t="shared" si="81"/>
        <v>0</v>
      </c>
      <c r="F135" s="166">
        <f t="shared" si="81"/>
        <v>0</v>
      </c>
      <c r="G135" s="166">
        <f t="shared" si="81"/>
        <v>0</v>
      </c>
      <c r="H135" s="166">
        <f>SUMIF(H104:H134,"&gt;0")</f>
        <v>0</v>
      </c>
      <c r="I135" s="166">
        <f t="shared" ref="I135:Q135" si="82">SUM(I104:I134)</f>
        <v>0</v>
      </c>
      <c r="J135" s="166">
        <f t="shared" si="82"/>
        <v>0</v>
      </c>
      <c r="K135" s="166">
        <f t="shared" si="82"/>
        <v>0</v>
      </c>
      <c r="L135" s="166">
        <f t="shared" si="82"/>
        <v>0</v>
      </c>
      <c r="M135" s="166">
        <f t="shared" si="82"/>
        <v>0</v>
      </c>
      <c r="N135" s="166">
        <f t="shared" si="82"/>
        <v>0</v>
      </c>
      <c r="O135" s="166">
        <f t="shared" si="82"/>
        <v>0</v>
      </c>
      <c r="P135" s="166">
        <f t="shared" si="82"/>
        <v>0</v>
      </c>
      <c r="Q135" s="166">
        <f t="shared" si="82"/>
        <v>0</v>
      </c>
      <c r="R135" s="166"/>
      <c r="S135" s="166">
        <f t="shared" ref="S135:AF135" si="83">SUM(S104:S134)</f>
        <v>0</v>
      </c>
      <c r="T135" s="166">
        <f t="shared" si="83"/>
        <v>0</v>
      </c>
      <c r="U135" s="166">
        <f t="shared" si="83"/>
        <v>0</v>
      </c>
      <c r="V135" s="166">
        <f t="shared" si="83"/>
        <v>0</v>
      </c>
      <c r="W135" s="166">
        <f t="shared" si="83"/>
        <v>0</v>
      </c>
      <c r="X135" s="166">
        <f t="shared" si="83"/>
        <v>0</v>
      </c>
      <c r="Y135" s="166">
        <f t="shared" si="83"/>
        <v>0</v>
      </c>
      <c r="Z135" s="166">
        <f t="shared" si="83"/>
        <v>0</v>
      </c>
      <c r="AA135" s="166">
        <f t="shared" si="83"/>
        <v>0</v>
      </c>
      <c r="AB135" s="166">
        <f t="shared" si="83"/>
        <v>0</v>
      </c>
      <c r="AC135" s="166">
        <f t="shared" si="83"/>
        <v>0</v>
      </c>
      <c r="AD135" s="166">
        <f t="shared" si="83"/>
        <v>0</v>
      </c>
      <c r="AE135" s="166">
        <f t="shared" si="83"/>
        <v>0</v>
      </c>
      <c r="AF135" s="166">
        <f t="shared" si="83"/>
        <v>0</v>
      </c>
      <c r="AG135" s="166"/>
      <c r="AH135" s="166">
        <f t="shared" ref="AH135:AI135" si="84">SUM(AH104:AH134)</f>
        <v>0</v>
      </c>
      <c r="AI135" s="166">
        <f t="shared" si="84"/>
        <v>0</v>
      </c>
      <c r="AJ135" s="166">
        <f t="shared" ref="AJ135:AN135" si="85">SUM(AJ105:AJ134)</f>
        <v>0</v>
      </c>
      <c r="AK135" s="166">
        <f t="shared" si="85"/>
        <v>0</v>
      </c>
      <c r="AL135" s="166">
        <f t="shared" si="85"/>
        <v>0</v>
      </c>
      <c r="AM135" s="166">
        <f t="shared" si="85"/>
        <v>0</v>
      </c>
      <c r="AN135" s="166">
        <f t="shared" si="85"/>
        <v>0</v>
      </c>
      <c r="AO135" s="166"/>
      <c r="AP135" s="166">
        <f t="shared" ref="AP135:BF135" si="86">SUM(AP104:AP134)</f>
        <v>0</v>
      </c>
      <c r="AQ135" s="166">
        <f t="shared" si="86"/>
        <v>0</v>
      </c>
      <c r="AR135" s="166">
        <f t="shared" si="86"/>
        <v>0</v>
      </c>
      <c r="AS135" s="165">
        <f t="shared" si="86"/>
        <v>0</v>
      </c>
      <c r="AT135" s="165">
        <f t="shared" si="86"/>
        <v>0</v>
      </c>
      <c r="AU135" s="165">
        <f t="shared" si="86"/>
        <v>0</v>
      </c>
      <c r="AV135" s="165">
        <f t="shared" si="86"/>
        <v>0</v>
      </c>
      <c r="AW135" s="165">
        <f t="shared" si="86"/>
        <v>0</v>
      </c>
      <c r="AX135" s="165">
        <f t="shared" si="86"/>
        <v>0</v>
      </c>
      <c r="AY135" s="165">
        <f t="shared" si="86"/>
        <v>0</v>
      </c>
      <c r="AZ135" s="165">
        <f t="shared" si="86"/>
        <v>0</v>
      </c>
      <c r="BA135" s="165">
        <f t="shared" si="86"/>
        <v>0</v>
      </c>
      <c r="BB135" s="165">
        <f t="shared" si="86"/>
        <v>0</v>
      </c>
      <c r="BC135" s="165">
        <f t="shared" si="86"/>
        <v>0</v>
      </c>
      <c r="BD135" s="165">
        <f t="shared" si="86"/>
        <v>0</v>
      </c>
      <c r="BE135" s="166">
        <f t="shared" si="86"/>
        <v>0</v>
      </c>
      <c r="BF135" s="166">
        <f t="shared" si="86"/>
        <v>0</v>
      </c>
      <c r="BG135" s="235"/>
      <c r="BH135" s="166">
        <f t="shared" ref="BH135:BV135" si="87">SUM(BH104:BH134)</f>
        <v>0</v>
      </c>
      <c r="BI135" s="166">
        <f t="shared" si="87"/>
        <v>0</v>
      </c>
      <c r="BJ135" s="166">
        <f t="shared" si="87"/>
        <v>0</v>
      </c>
      <c r="BK135" s="166">
        <f t="shared" si="87"/>
        <v>0</v>
      </c>
      <c r="BL135" s="166">
        <f t="shared" si="87"/>
        <v>0</v>
      </c>
      <c r="BM135" s="166">
        <f t="shared" si="87"/>
        <v>0</v>
      </c>
      <c r="BN135" s="166">
        <f t="shared" si="87"/>
        <v>0</v>
      </c>
      <c r="BO135" s="166">
        <f t="shared" si="87"/>
        <v>0</v>
      </c>
      <c r="BP135" s="166">
        <f t="shared" si="87"/>
        <v>0</v>
      </c>
      <c r="BQ135" s="166">
        <f t="shared" si="87"/>
        <v>0</v>
      </c>
      <c r="BR135" s="166">
        <f t="shared" si="87"/>
        <v>0</v>
      </c>
      <c r="BS135" s="166">
        <f t="shared" si="87"/>
        <v>0</v>
      </c>
      <c r="BT135" s="166">
        <f t="shared" si="87"/>
        <v>0</v>
      </c>
      <c r="BU135" s="166">
        <f t="shared" si="87"/>
        <v>0</v>
      </c>
      <c r="BV135" s="166">
        <f t="shared" si="87"/>
        <v>0</v>
      </c>
      <c r="BW135" s="235"/>
    </row>
    <row r="136" spans="1:75" ht="14.25" customHeight="1" x14ac:dyDescent="0.25">
      <c r="A136" s="1"/>
      <c r="B136" s="1023" t="s">
        <v>11</v>
      </c>
      <c r="C136" s="3"/>
      <c r="D136" s="3"/>
      <c r="E136" s="3"/>
      <c r="F136" s="3"/>
      <c r="G136" s="4"/>
      <c r="H136" s="263">
        <f t="shared" ref="H136:U136" si="88">SUMIF(H105:H135,"&lt;0")</f>
        <v>0</v>
      </c>
      <c r="I136" s="263">
        <f t="shared" si="88"/>
        <v>0</v>
      </c>
      <c r="J136" s="263">
        <f t="shared" si="88"/>
        <v>0</v>
      </c>
      <c r="K136" s="263">
        <f t="shared" si="88"/>
        <v>0</v>
      </c>
      <c r="L136" s="263">
        <f t="shared" si="88"/>
        <v>0</v>
      </c>
      <c r="M136" s="263">
        <f t="shared" si="88"/>
        <v>0</v>
      </c>
      <c r="N136" s="263">
        <f t="shared" si="88"/>
        <v>0</v>
      </c>
      <c r="O136" s="263">
        <f t="shared" si="88"/>
        <v>0</v>
      </c>
      <c r="P136" s="263">
        <f t="shared" si="88"/>
        <v>0</v>
      </c>
      <c r="Q136" s="263">
        <f t="shared" si="88"/>
        <v>0</v>
      </c>
      <c r="R136" s="263">
        <f t="shared" si="88"/>
        <v>0</v>
      </c>
      <c r="S136" s="263">
        <f t="shared" si="88"/>
        <v>0</v>
      </c>
      <c r="T136" s="263">
        <f t="shared" si="88"/>
        <v>0</v>
      </c>
      <c r="U136" s="263">
        <f t="shared" si="88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96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135"/>
      <c r="BC136" s="1135"/>
      <c r="BD136" s="1135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ht="14.25" customHeight="1" x14ac:dyDescent="0.25">
      <c r="A137" s="1"/>
      <c r="B137" s="2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76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135"/>
      <c r="BC137" s="1135"/>
      <c r="BD137" s="1135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ht="14.25" customHeight="1" x14ac:dyDescent="0.25">
      <c r="A138" s="3"/>
      <c r="B138" s="215">
        <v>46143</v>
      </c>
      <c r="C138" s="94"/>
      <c r="D138" s="95"/>
      <c r="E138" s="97"/>
      <c r="F138" s="97"/>
      <c r="G138" s="816">
        <f t="shared" ref="G138:G168" si="89">+C138+D138+E138+F138</f>
        <v>0</v>
      </c>
      <c r="H138" s="188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8"/>
      <c r="V138" s="877">
        <f>SUM(H138:U138)</f>
        <v>0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03">
        <f t="shared" ref="AI138:AI168" si="90">SUM(W138:AH138)</f>
        <v>0</v>
      </c>
      <c r="AJ138" s="95"/>
      <c r="AK138" s="95"/>
      <c r="AL138" s="104"/>
      <c r="AM138" s="191">
        <f t="shared" ref="AM138:AM168" si="91">SUM(AJ138:AL138)</f>
        <v>0</v>
      </c>
      <c r="AN138" s="186"/>
      <c r="AO138" s="186"/>
      <c r="AP138" s="186"/>
      <c r="AQ138" s="186"/>
      <c r="AR138" s="193"/>
      <c r="AS138" s="266">
        <f t="shared" ref="AS138:AS168" si="92">+G138-V138-AI138-AM138-AN138-AP138-AQ138-AR138</f>
        <v>0</v>
      </c>
      <c r="AT138" s="271"/>
      <c r="AU138" s="109"/>
      <c r="AV138" s="109"/>
      <c r="AW138" s="109"/>
      <c r="AX138" s="109"/>
      <c r="AY138" s="109"/>
      <c r="AZ138" s="271"/>
      <c r="BA138" s="269"/>
      <c r="BB138" s="269"/>
      <c r="BC138" s="269"/>
      <c r="BD138" s="269"/>
      <c r="BE138" s="222">
        <f t="shared" ref="BE138:BE168" si="93">SUM(AT138:BD138)-BC138</f>
        <v>0</v>
      </c>
      <c r="BF138" s="114">
        <f t="shared" ref="BF138:BF168" si="94">+AS138-BE138</f>
        <v>0</v>
      </c>
      <c r="BG138" s="3"/>
      <c r="BH138" s="114">
        <f t="shared" ref="BH138:BH168" si="95">SUM(BI138:BU138)</f>
        <v>0</v>
      </c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6">
        <f t="shared" ref="BV138:BV168" si="96">+BF138-BH138</f>
        <v>0</v>
      </c>
      <c r="BW138" s="3"/>
    </row>
    <row r="139" spans="1:75" ht="14.25" customHeight="1" x14ac:dyDescent="0.25">
      <c r="A139" s="3"/>
      <c r="B139" s="215">
        <v>46144</v>
      </c>
      <c r="C139" s="118"/>
      <c r="D139" s="119"/>
      <c r="E139" s="120"/>
      <c r="F139" s="120"/>
      <c r="G139" s="98">
        <f t="shared" si="89"/>
        <v>0</v>
      </c>
      <c r="H139" s="145"/>
      <c r="I139" s="143"/>
      <c r="J139" s="143"/>
      <c r="K139" s="145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877">
        <f t="shared" ref="V139:V140" si="97">SUM(H139:T139)</f>
        <v>0</v>
      </c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03">
        <f t="shared" si="90"/>
        <v>0</v>
      </c>
      <c r="AJ139" s="119"/>
      <c r="AK139" s="119"/>
      <c r="AL139" s="123"/>
      <c r="AM139" s="105">
        <f t="shared" si="91"/>
        <v>0</v>
      </c>
      <c r="AN139" s="143"/>
      <c r="AO139" s="143"/>
      <c r="AP139" s="143"/>
      <c r="AQ139" s="143"/>
      <c r="AR139" s="146"/>
      <c r="AS139" s="224">
        <f t="shared" si="92"/>
        <v>0</v>
      </c>
      <c r="AT139" s="229"/>
      <c r="AU139" s="126"/>
      <c r="AV139" s="126"/>
      <c r="AW139" s="126"/>
      <c r="AX139" s="126"/>
      <c r="AY139" s="126"/>
      <c r="AZ139" s="229"/>
      <c r="BA139" s="274"/>
      <c r="BB139" s="274"/>
      <c r="BC139" s="274"/>
      <c r="BD139" s="274"/>
      <c r="BE139" s="222">
        <f t="shared" si="93"/>
        <v>0</v>
      </c>
      <c r="BF139" s="113">
        <f t="shared" si="94"/>
        <v>0</v>
      </c>
      <c r="BG139" s="3"/>
      <c r="BH139" s="113">
        <f t="shared" si="95"/>
        <v>0</v>
      </c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31"/>
      <c r="BT139" s="129"/>
      <c r="BU139" s="129"/>
      <c r="BV139" s="130">
        <f t="shared" si="96"/>
        <v>0</v>
      </c>
      <c r="BW139" s="3"/>
    </row>
    <row r="140" spans="1:75" ht="14.25" customHeight="1" x14ac:dyDescent="0.25">
      <c r="A140" s="3"/>
      <c r="B140" s="215">
        <v>46145</v>
      </c>
      <c r="C140" s="228"/>
      <c r="D140" s="119"/>
      <c r="E140" s="120"/>
      <c r="F140" s="120"/>
      <c r="G140" s="98">
        <f t="shared" si="89"/>
        <v>0</v>
      </c>
      <c r="H140" s="143"/>
      <c r="I140" s="143"/>
      <c r="J140" s="143"/>
      <c r="K140" s="145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877">
        <f t="shared" si="97"/>
        <v>0</v>
      </c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03">
        <f t="shared" si="90"/>
        <v>0</v>
      </c>
      <c r="AJ140" s="119"/>
      <c r="AK140" s="119"/>
      <c r="AL140" s="123"/>
      <c r="AM140" s="105">
        <f t="shared" si="91"/>
        <v>0</v>
      </c>
      <c r="AN140" s="143"/>
      <c r="AO140" s="143"/>
      <c r="AP140" s="143"/>
      <c r="AQ140" s="143"/>
      <c r="AR140" s="146"/>
      <c r="AS140" s="224">
        <f t="shared" si="92"/>
        <v>0</v>
      </c>
      <c r="AT140" s="229"/>
      <c r="AU140" s="126"/>
      <c r="AV140" s="126"/>
      <c r="AW140" s="126"/>
      <c r="AX140" s="126"/>
      <c r="AY140" s="126"/>
      <c r="AZ140" s="229"/>
      <c r="BA140" s="274"/>
      <c r="BB140" s="274"/>
      <c r="BC140" s="274"/>
      <c r="BD140" s="274"/>
      <c r="BE140" s="222">
        <f t="shared" si="93"/>
        <v>0</v>
      </c>
      <c r="BF140" s="113">
        <f t="shared" si="94"/>
        <v>0</v>
      </c>
      <c r="BG140" s="3"/>
      <c r="BH140" s="113">
        <f t="shared" si="95"/>
        <v>0</v>
      </c>
      <c r="BI140" s="129"/>
      <c r="BJ140" s="129"/>
      <c r="BK140" s="129"/>
      <c r="BL140" s="129"/>
      <c r="BM140" s="129"/>
      <c r="BN140" s="129"/>
      <c r="BO140" s="129"/>
      <c r="BP140" s="129"/>
      <c r="BQ140" s="129"/>
      <c r="BR140" s="129"/>
      <c r="BS140" s="131"/>
      <c r="BT140" s="129"/>
      <c r="BU140" s="129"/>
      <c r="BV140" s="130">
        <f t="shared" si="96"/>
        <v>0</v>
      </c>
      <c r="BW140" s="3"/>
    </row>
    <row r="141" spans="1:75" ht="14.25" customHeight="1" x14ac:dyDescent="0.25">
      <c r="A141" s="3"/>
      <c r="B141" s="215">
        <v>46146</v>
      </c>
      <c r="C141" s="118"/>
      <c r="D141" s="119"/>
      <c r="E141" s="120"/>
      <c r="F141" s="120"/>
      <c r="G141" s="98">
        <f t="shared" si="89"/>
        <v>0</v>
      </c>
      <c r="H141" s="143"/>
      <c r="I141" s="143"/>
      <c r="J141" s="143"/>
      <c r="K141" s="145"/>
      <c r="L141" s="143"/>
      <c r="M141" s="143"/>
      <c r="N141" s="143"/>
      <c r="O141" s="143"/>
      <c r="P141" s="143"/>
      <c r="Q141" s="143"/>
      <c r="R141" s="143"/>
      <c r="S141" s="143"/>
      <c r="T141" s="143"/>
      <c r="U141" s="145"/>
      <c r="V141" s="877">
        <f>SUM(H141:U141)</f>
        <v>0</v>
      </c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03">
        <f t="shared" si="90"/>
        <v>0</v>
      </c>
      <c r="AJ141" s="119"/>
      <c r="AK141" s="119"/>
      <c r="AL141" s="123"/>
      <c r="AM141" s="105">
        <f t="shared" si="91"/>
        <v>0</v>
      </c>
      <c r="AN141" s="143"/>
      <c r="AO141" s="143"/>
      <c r="AP141" s="143"/>
      <c r="AQ141" s="143"/>
      <c r="AR141" s="146"/>
      <c r="AS141" s="224">
        <f t="shared" si="92"/>
        <v>0</v>
      </c>
      <c r="AT141" s="229"/>
      <c r="AU141" s="126"/>
      <c r="AV141" s="126"/>
      <c r="AW141" s="126"/>
      <c r="AX141" s="126"/>
      <c r="AY141" s="126"/>
      <c r="AZ141" s="229"/>
      <c r="BA141" s="274"/>
      <c r="BB141" s="274"/>
      <c r="BC141" s="274"/>
      <c r="BD141" s="274"/>
      <c r="BE141" s="222">
        <f t="shared" si="93"/>
        <v>0</v>
      </c>
      <c r="BF141" s="113">
        <f t="shared" si="94"/>
        <v>0</v>
      </c>
      <c r="BG141" s="3"/>
      <c r="BH141" s="113">
        <f t="shared" si="95"/>
        <v>0</v>
      </c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31"/>
      <c r="BT141" s="129"/>
      <c r="BU141" s="129"/>
      <c r="BV141" s="130">
        <f t="shared" si="96"/>
        <v>0</v>
      </c>
      <c r="BW141" s="3"/>
    </row>
    <row r="142" spans="1:75" ht="14.25" customHeight="1" x14ac:dyDescent="0.25">
      <c r="A142" s="3"/>
      <c r="B142" s="215">
        <v>46147</v>
      </c>
      <c r="C142" s="118"/>
      <c r="D142" s="119"/>
      <c r="E142" s="120"/>
      <c r="F142" s="120"/>
      <c r="G142" s="98">
        <f t="shared" si="89"/>
        <v>0</v>
      </c>
      <c r="H142" s="143"/>
      <c r="I142" s="143"/>
      <c r="J142" s="143"/>
      <c r="K142" s="145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877">
        <f>SUM(H142:T142)</f>
        <v>0</v>
      </c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03">
        <f t="shared" si="90"/>
        <v>0</v>
      </c>
      <c r="AJ142" s="119"/>
      <c r="AK142" s="119"/>
      <c r="AL142" s="123"/>
      <c r="AM142" s="105">
        <f t="shared" si="91"/>
        <v>0</v>
      </c>
      <c r="AN142" s="143"/>
      <c r="AO142" s="143"/>
      <c r="AP142" s="143"/>
      <c r="AQ142" s="143"/>
      <c r="AR142" s="146"/>
      <c r="AS142" s="224">
        <f t="shared" si="92"/>
        <v>0</v>
      </c>
      <c r="AT142" s="229"/>
      <c r="AU142" s="126"/>
      <c r="AV142" s="126"/>
      <c r="AW142" s="126"/>
      <c r="AX142" s="126"/>
      <c r="AY142" s="126"/>
      <c r="AZ142" s="229"/>
      <c r="BA142" s="274"/>
      <c r="BB142" s="274"/>
      <c r="BC142" s="274"/>
      <c r="BD142" s="274"/>
      <c r="BE142" s="222">
        <f t="shared" si="93"/>
        <v>0</v>
      </c>
      <c r="BF142" s="113">
        <f t="shared" si="94"/>
        <v>0</v>
      </c>
      <c r="BG142" s="3"/>
      <c r="BH142" s="113">
        <f t="shared" si="95"/>
        <v>0</v>
      </c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31"/>
      <c r="BT142" s="129"/>
      <c r="BU142" s="129"/>
      <c r="BV142" s="130">
        <f t="shared" si="96"/>
        <v>0</v>
      </c>
      <c r="BW142" s="3"/>
    </row>
    <row r="143" spans="1:75" ht="14.25" customHeight="1" x14ac:dyDescent="0.25">
      <c r="A143" s="3"/>
      <c r="B143" s="215">
        <v>46148</v>
      </c>
      <c r="C143" s="118"/>
      <c r="D143" s="119"/>
      <c r="E143" s="120"/>
      <c r="F143" s="120"/>
      <c r="G143" s="98">
        <f t="shared" si="89"/>
        <v>0</v>
      </c>
      <c r="H143" s="143"/>
      <c r="I143" s="143"/>
      <c r="J143" s="143"/>
      <c r="K143" s="145"/>
      <c r="L143" s="143"/>
      <c r="M143" s="143"/>
      <c r="N143" s="143"/>
      <c r="O143" s="143"/>
      <c r="P143" s="143"/>
      <c r="Q143" s="143"/>
      <c r="R143" s="143"/>
      <c r="S143" s="143"/>
      <c r="T143" s="143"/>
      <c r="U143" s="145"/>
      <c r="V143" s="877">
        <f>SUM(H143:U143)</f>
        <v>0</v>
      </c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03">
        <f t="shared" si="90"/>
        <v>0</v>
      </c>
      <c r="AJ143" s="119"/>
      <c r="AK143" s="119"/>
      <c r="AL143" s="123"/>
      <c r="AM143" s="105">
        <f t="shared" si="91"/>
        <v>0</v>
      </c>
      <c r="AN143" s="143"/>
      <c r="AO143" s="143"/>
      <c r="AP143" s="143"/>
      <c r="AQ143" s="143"/>
      <c r="AR143" s="146"/>
      <c r="AS143" s="224">
        <f t="shared" si="92"/>
        <v>0</v>
      </c>
      <c r="AT143" s="229"/>
      <c r="AU143" s="126"/>
      <c r="AV143" s="126"/>
      <c r="AW143" s="126"/>
      <c r="AX143" s="126"/>
      <c r="AY143" s="126"/>
      <c r="AZ143" s="229"/>
      <c r="BA143" s="274"/>
      <c r="BB143" s="274"/>
      <c r="BC143" s="274"/>
      <c r="BD143" s="274"/>
      <c r="BE143" s="222">
        <f t="shared" si="93"/>
        <v>0</v>
      </c>
      <c r="BF143" s="113">
        <f t="shared" si="94"/>
        <v>0</v>
      </c>
      <c r="BG143" s="3"/>
      <c r="BH143" s="113">
        <f t="shared" si="95"/>
        <v>0</v>
      </c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31"/>
      <c r="BT143" s="129"/>
      <c r="BU143" s="129"/>
      <c r="BV143" s="130">
        <f t="shared" si="96"/>
        <v>0</v>
      </c>
      <c r="BW143" s="3"/>
    </row>
    <row r="144" spans="1:75" ht="14.25" customHeight="1" x14ac:dyDescent="0.25">
      <c r="A144" s="3"/>
      <c r="B144" s="215">
        <v>46149</v>
      </c>
      <c r="C144" s="118"/>
      <c r="D144" s="123"/>
      <c r="E144" s="120"/>
      <c r="F144" s="120"/>
      <c r="G144" s="98">
        <f t="shared" si="89"/>
        <v>0</v>
      </c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877">
        <f t="shared" ref="V144:V157" si="98">SUM(H144:T144)</f>
        <v>0</v>
      </c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03">
        <f t="shared" si="90"/>
        <v>0</v>
      </c>
      <c r="AJ144" s="123"/>
      <c r="AK144" s="123"/>
      <c r="AL144" s="123"/>
      <c r="AM144" s="105">
        <f t="shared" si="91"/>
        <v>0</v>
      </c>
      <c r="AN144" s="143"/>
      <c r="AO144" s="143"/>
      <c r="AP144" s="143"/>
      <c r="AQ144" s="143"/>
      <c r="AR144" s="146"/>
      <c r="AS144" s="224">
        <f t="shared" si="92"/>
        <v>0</v>
      </c>
      <c r="AT144" s="126"/>
      <c r="AU144" s="126"/>
      <c r="AV144" s="126"/>
      <c r="AW144" s="126"/>
      <c r="AX144" s="126"/>
      <c r="AY144" s="126"/>
      <c r="AZ144" s="126"/>
      <c r="BA144" s="274"/>
      <c r="BB144" s="274"/>
      <c r="BC144" s="274"/>
      <c r="BD144" s="274"/>
      <c r="BE144" s="222">
        <f t="shared" si="93"/>
        <v>0</v>
      </c>
      <c r="BF144" s="113">
        <f t="shared" si="94"/>
        <v>0</v>
      </c>
      <c r="BG144" s="3"/>
      <c r="BH144" s="113">
        <f t="shared" si="95"/>
        <v>0</v>
      </c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30">
        <f t="shared" si="96"/>
        <v>0</v>
      </c>
      <c r="BW144" s="3"/>
    </row>
    <row r="145" spans="1:75" ht="14.25" customHeight="1" x14ac:dyDescent="0.25">
      <c r="A145" s="3"/>
      <c r="B145" s="215">
        <v>46150</v>
      </c>
      <c r="C145" s="118"/>
      <c r="D145" s="123"/>
      <c r="E145" s="120"/>
      <c r="F145" s="120"/>
      <c r="G145" s="98">
        <f t="shared" si="89"/>
        <v>0</v>
      </c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877">
        <f t="shared" si="98"/>
        <v>0</v>
      </c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03">
        <f t="shared" si="90"/>
        <v>0</v>
      </c>
      <c r="AJ145" s="123"/>
      <c r="AK145" s="123"/>
      <c r="AL145" s="123"/>
      <c r="AM145" s="105">
        <f t="shared" si="91"/>
        <v>0</v>
      </c>
      <c r="AN145" s="143"/>
      <c r="AO145" s="143"/>
      <c r="AP145" s="143"/>
      <c r="AQ145" s="143"/>
      <c r="AR145" s="146"/>
      <c r="AS145" s="224">
        <f t="shared" si="92"/>
        <v>0</v>
      </c>
      <c r="AT145" s="126"/>
      <c r="AU145" s="126"/>
      <c r="AV145" s="126"/>
      <c r="AW145" s="126"/>
      <c r="AX145" s="126"/>
      <c r="AY145" s="126"/>
      <c r="AZ145" s="126"/>
      <c r="BA145" s="274"/>
      <c r="BB145" s="274"/>
      <c r="BC145" s="274"/>
      <c r="BD145" s="274"/>
      <c r="BE145" s="222">
        <f t="shared" si="93"/>
        <v>0</v>
      </c>
      <c r="BF145" s="113">
        <f t="shared" si="94"/>
        <v>0</v>
      </c>
      <c r="BG145" s="3"/>
      <c r="BH145" s="113">
        <f t="shared" si="95"/>
        <v>0</v>
      </c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29"/>
      <c r="BU145" s="129"/>
      <c r="BV145" s="130">
        <f t="shared" si="96"/>
        <v>0</v>
      </c>
      <c r="BW145" s="3"/>
    </row>
    <row r="146" spans="1:75" ht="14.25" customHeight="1" x14ac:dyDescent="0.25">
      <c r="A146" s="3"/>
      <c r="B146" s="215">
        <v>46151</v>
      </c>
      <c r="C146" s="118"/>
      <c r="D146" s="123"/>
      <c r="E146" s="120"/>
      <c r="F146" s="120"/>
      <c r="G146" s="98">
        <f t="shared" si="89"/>
        <v>0</v>
      </c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877">
        <f t="shared" si="98"/>
        <v>0</v>
      </c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03">
        <f t="shared" si="90"/>
        <v>0</v>
      </c>
      <c r="AJ146" s="123"/>
      <c r="AK146" s="123"/>
      <c r="AL146" s="123"/>
      <c r="AM146" s="105">
        <f t="shared" si="91"/>
        <v>0</v>
      </c>
      <c r="AN146" s="143"/>
      <c r="AO146" s="143"/>
      <c r="AP146" s="143"/>
      <c r="AQ146" s="143"/>
      <c r="AR146" s="146"/>
      <c r="AS146" s="224">
        <f t="shared" si="92"/>
        <v>0</v>
      </c>
      <c r="AT146" s="126"/>
      <c r="AU146" s="126"/>
      <c r="AV146" s="126"/>
      <c r="AW146" s="126"/>
      <c r="AX146" s="126"/>
      <c r="AY146" s="126"/>
      <c r="AZ146" s="126"/>
      <c r="BA146" s="274"/>
      <c r="BB146" s="274"/>
      <c r="BC146" s="274"/>
      <c r="BD146" s="274"/>
      <c r="BE146" s="222">
        <f t="shared" si="93"/>
        <v>0</v>
      </c>
      <c r="BF146" s="113">
        <f t="shared" si="94"/>
        <v>0</v>
      </c>
      <c r="BG146" s="3"/>
      <c r="BH146" s="113">
        <f t="shared" si="95"/>
        <v>0</v>
      </c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129"/>
      <c r="BT146" s="129"/>
      <c r="BU146" s="129"/>
      <c r="BV146" s="130">
        <f t="shared" si="96"/>
        <v>0</v>
      </c>
      <c r="BW146" s="3"/>
    </row>
    <row r="147" spans="1:75" ht="14.25" customHeight="1" x14ac:dyDescent="0.25">
      <c r="A147" s="3"/>
      <c r="B147" s="215">
        <v>46152</v>
      </c>
      <c r="C147" s="118"/>
      <c r="D147" s="123"/>
      <c r="E147" s="120"/>
      <c r="F147" s="120"/>
      <c r="G147" s="98">
        <f t="shared" si="89"/>
        <v>0</v>
      </c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877">
        <f t="shared" si="98"/>
        <v>0</v>
      </c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03">
        <f t="shared" si="90"/>
        <v>0</v>
      </c>
      <c r="AJ147" s="123"/>
      <c r="AK147" s="123"/>
      <c r="AL147" s="123"/>
      <c r="AM147" s="105">
        <f t="shared" si="91"/>
        <v>0</v>
      </c>
      <c r="AN147" s="143"/>
      <c r="AO147" s="143"/>
      <c r="AP147" s="143"/>
      <c r="AQ147" s="143"/>
      <c r="AR147" s="146"/>
      <c r="AS147" s="224">
        <f t="shared" si="92"/>
        <v>0</v>
      </c>
      <c r="AT147" s="126"/>
      <c r="AU147" s="126"/>
      <c r="AV147" s="126"/>
      <c r="AW147" s="126"/>
      <c r="AX147" s="126"/>
      <c r="AY147" s="126"/>
      <c r="AZ147" s="126"/>
      <c r="BA147" s="274"/>
      <c r="BB147" s="274"/>
      <c r="BC147" s="274"/>
      <c r="BD147" s="274"/>
      <c r="BE147" s="222">
        <f t="shared" si="93"/>
        <v>0</v>
      </c>
      <c r="BF147" s="113">
        <f t="shared" si="94"/>
        <v>0</v>
      </c>
      <c r="BG147" s="3"/>
      <c r="BH147" s="113">
        <f t="shared" si="95"/>
        <v>0</v>
      </c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129"/>
      <c r="BT147" s="129"/>
      <c r="BU147" s="129"/>
      <c r="BV147" s="130">
        <f t="shared" si="96"/>
        <v>0</v>
      </c>
      <c r="BW147" s="3"/>
    </row>
    <row r="148" spans="1:75" ht="14.25" customHeight="1" x14ac:dyDescent="0.25">
      <c r="A148" s="3"/>
      <c r="B148" s="215">
        <v>46153</v>
      </c>
      <c r="C148" s="118"/>
      <c r="D148" s="123"/>
      <c r="E148" s="120"/>
      <c r="F148" s="120"/>
      <c r="G148" s="98">
        <f t="shared" si="89"/>
        <v>0</v>
      </c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877">
        <f t="shared" si="98"/>
        <v>0</v>
      </c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03">
        <f t="shared" si="90"/>
        <v>0</v>
      </c>
      <c r="AJ148" s="123"/>
      <c r="AK148" s="123"/>
      <c r="AL148" s="123"/>
      <c r="AM148" s="105">
        <f t="shared" si="91"/>
        <v>0</v>
      </c>
      <c r="AN148" s="143"/>
      <c r="AO148" s="143"/>
      <c r="AP148" s="143"/>
      <c r="AQ148" s="143"/>
      <c r="AR148" s="146"/>
      <c r="AS148" s="224">
        <f t="shared" si="92"/>
        <v>0</v>
      </c>
      <c r="AT148" s="126"/>
      <c r="AU148" s="126"/>
      <c r="AV148" s="126"/>
      <c r="AW148" s="126"/>
      <c r="AX148" s="126"/>
      <c r="AY148" s="126"/>
      <c r="AZ148" s="126"/>
      <c r="BA148" s="274"/>
      <c r="BB148" s="274"/>
      <c r="BC148" s="274"/>
      <c r="BD148" s="274"/>
      <c r="BE148" s="222">
        <f t="shared" si="93"/>
        <v>0</v>
      </c>
      <c r="BF148" s="113">
        <f t="shared" si="94"/>
        <v>0</v>
      </c>
      <c r="BG148" s="3"/>
      <c r="BH148" s="113">
        <f t="shared" si="95"/>
        <v>0</v>
      </c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129"/>
      <c r="BT148" s="129"/>
      <c r="BU148" s="129"/>
      <c r="BV148" s="130">
        <f t="shared" si="96"/>
        <v>0</v>
      </c>
      <c r="BW148" s="3"/>
    </row>
    <row r="149" spans="1:75" ht="14.25" customHeight="1" x14ac:dyDescent="0.25">
      <c r="A149" s="3"/>
      <c r="B149" s="215">
        <v>46154</v>
      </c>
      <c r="C149" s="118"/>
      <c r="D149" s="123"/>
      <c r="E149" s="120"/>
      <c r="F149" s="120"/>
      <c r="G149" s="98">
        <f t="shared" si="89"/>
        <v>0</v>
      </c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877">
        <f t="shared" si="98"/>
        <v>0</v>
      </c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03">
        <f t="shared" si="90"/>
        <v>0</v>
      </c>
      <c r="AJ149" s="123"/>
      <c r="AK149" s="123"/>
      <c r="AL149" s="123"/>
      <c r="AM149" s="105">
        <f t="shared" si="91"/>
        <v>0</v>
      </c>
      <c r="AN149" s="143"/>
      <c r="AO149" s="143"/>
      <c r="AP149" s="143"/>
      <c r="AQ149" s="143"/>
      <c r="AR149" s="146"/>
      <c r="AS149" s="224">
        <f t="shared" si="92"/>
        <v>0</v>
      </c>
      <c r="AT149" s="126"/>
      <c r="AU149" s="126"/>
      <c r="AV149" s="126"/>
      <c r="AW149" s="126"/>
      <c r="AX149" s="126"/>
      <c r="AY149" s="126"/>
      <c r="AZ149" s="126"/>
      <c r="BA149" s="274"/>
      <c r="BB149" s="274"/>
      <c r="BC149" s="274"/>
      <c r="BD149" s="274"/>
      <c r="BE149" s="222">
        <f t="shared" si="93"/>
        <v>0</v>
      </c>
      <c r="BF149" s="113">
        <f t="shared" si="94"/>
        <v>0</v>
      </c>
      <c r="BG149" s="3"/>
      <c r="BH149" s="113">
        <f t="shared" si="95"/>
        <v>0</v>
      </c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129"/>
      <c r="BT149" s="129"/>
      <c r="BU149" s="129"/>
      <c r="BV149" s="130">
        <f t="shared" si="96"/>
        <v>0</v>
      </c>
      <c r="BW149" s="3"/>
    </row>
    <row r="150" spans="1:75" ht="14.25" customHeight="1" x14ac:dyDescent="0.25">
      <c r="A150" s="3"/>
      <c r="B150" s="215">
        <v>46155</v>
      </c>
      <c r="C150" s="118"/>
      <c r="D150" s="123"/>
      <c r="E150" s="120"/>
      <c r="F150" s="120"/>
      <c r="G150" s="98">
        <f t="shared" si="89"/>
        <v>0</v>
      </c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877">
        <f t="shared" si="98"/>
        <v>0</v>
      </c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03">
        <f t="shared" si="90"/>
        <v>0</v>
      </c>
      <c r="AJ150" s="123"/>
      <c r="AK150" s="123"/>
      <c r="AL150" s="123"/>
      <c r="AM150" s="105">
        <f t="shared" si="91"/>
        <v>0</v>
      </c>
      <c r="AN150" s="143"/>
      <c r="AO150" s="143"/>
      <c r="AP150" s="143"/>
      <c r="AQ150" s="143"/>
      <c r="AR150" s="146"/>
      <c r="AS150" s="224">
        <f t="shared" si="92"/>
        <v>0</v>
      </c>
      <c r="AT150" s="126"/>
      <c r="AU150" s="126"/>
      <c r="AV150" s="126"/>
      <c r="AW150" s="126"/>
      <c r="AX150" s="126"/>
      <c r="AY150" s="126"/>
      <c r="AZ150" s="126"/>
      <c r="BA150" s="274"/>
      <c r="BB150" s="274"/>
      <c r="BC150" s="274"/>
      <c r="BD150" s="274"/>
      <c r="BE150" s="222">
        <f t="shared" si="93"/>
        <v>0</v>
      </c>
      <c r="BF150" s="113">
        <f t="shared" si="94"/>
        <v>0</v>
      </c>
      <c r="BG150" s="3"/>
      <c r="BH150" s="113">
        <f t="shared" si="95"/>
        <v>0</v>
      </c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129"/>
      <c r="BT150" s="129"/>
      <c r="BU150" s="129"/>
      <c r="BV150" s="130">
        <f t="shared" si="96"/>
        <v>0</v>
      </c>
      <c r="BW150" s="3"/>
    </row>
    <row r="151" spans="1:75" ht="14.25" customHeight="1" x14ac:dyDescent="0.25">
      <c r="A151" s="132"/>
      <c r="B151" s="215">
        <v>46156</v>
      </c>
      <c r="C151" s="133"/>
      <c r="D151" s="136"/>
      <c r="E151" s="135"/>
      <c r="F151" s="135"/>
      <c r="G151" s="98">
        <f t="shared" si="89"/>
        <v>0</v>
      </c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877">
        <f t="shared" si="98"/>
        <v>0</v>
      </c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03">
        <f t="shared" si="90"/>
        <v>0</v>
      </c>
      <c r="AJ151" s="136"/>
      <c r="AK151" s="136"/>
      <c r="AL151" s="136"/>
      <c r="AM151" s="105">
        <f t="shared" si="91"/>
        <v>0</v>
      </c>
      <c r="AN151" s="143"/>
      <c r="AO151" s="143"/>
      <c r="AP151" s="143"/>
      <c r="AQ151" s="143"/>
      <c r="AR151" s="146"/>
      <c r="AS151" s="224">
        <f t="shared" si="92"/>
        <v>0</v>
      </c>
      <c r="AT151" s="126"/>
      <c r="AU151" s="126"/>
      <c r="AV151" s="126"/>
      <c r="AW151" s="126"/>
      <c r="AX151" s="126"/>
      <c r="AY151" s="126"/>
      <c r="AZ151" s="126"/>
      <c r="BA151" s="274"/>
      <c r="BB151" s="274"/>
      <c r="BC151" s="274"/>
      <c r="BD151" s="274"/>
      <c r="BE151" s="222">
        <f t="shared" si="93"/>
        <v>0</v>
      </c>
      <c r="BF151" s="140">
        <f t="shared" si="94"/>
        <v>0</v>
      </c>
      <c r="BG151" s="132"/>
      <c r="BH151" s="140">
        <f t="shared" si="95"/>
        <v>0</v>
      </c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30">
        <f t="shared" si="96"/>
        <v>0</v>
      </c>
      <c r="BW151" s="132"/>
    </row>
    <row r="152" spans="1:75" ht="14.25" customHeight="1" x14ac:dyDescent="0.25">
      <c r="A152" s="132"/>
      <c r="B152" s="215">
        <v>46157</v>
      </c>
      <c r="C152" s="133"/>
      <c r="D152" s="136"/>
      <c r="E152" s="135"/>
      <c r="F152" s="135"/>
      <c r="G152" s="98">
        <f t="shared" si="89"/>
        <v>0</v>
      </c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877">
        <f t="shared" si="98"/>
        <v>0</v>
      </c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03">
        <f t="shared" si="90"/>
        <v>0</v>
      </c>
      <c r="AJ152" s="136"/>
      <c r="AK152" s="136"/>
      <c r="AL152" s="136"/>
      <c r="AM152" s="105">
        <f t="shared" si="91"/>
        <v>0</v>
      </c>
      <c r="AN152" s="143"/>
      <c r="AO152" s="143"/>
      <c r="AP152" s="143"/>
      <c r="AQ152" s="143"/>
      <c r="AR152" s="146"/>
      <c r="AS152" s="224">
        <f t="shared" si="92"/>
        <v>0</v>
      </c>
      <c r="AT152" s="126"/>
      <c r="AU152" s="126"/>
      <c r="AV152" s="126"/>
      <c r="AW152" s="126"/>
      <c r="AX152" s="126"/>
      <c r="AY152" s="126"/>
      <c r="AZ152" s="126"/>
      <c r="BA152" s="274"/>
      <c r="BB152" s="274"/>
      <c r="BC152" s="274"/>
      <c r="BD152" s="274"/>
      <c r="BE152" s="222">
        <f t="shared" si="93"/>
        <v>0</v>
      </c>
      <c r="BF152" s="140">
        <f t="shared" si="94"/>
        <v>0</v>
      </c>
      <c r="BG152" s="132"/>
      <c r="BH152" s="140">
        <f t="shared" si="95"/>
        <v>0</v>
      </c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30">
        <f t="shared" si="96"/>
        <v>0</v>
      </c>
      <c r="BW152" s="132"/>
    </row>
    <row r="153" spans="1:75" ht="14.25" customHeight="1" x14ac:dyDescent="0.25">
      <c r="A153" s="132"/>
      <c r="B153" s="215">
        <v>46158</v>
      </c>
      <c r="C153" s="133"/>
      <c r="D153" s="136"/>
      <c r="E153" s="135"/>
      <c r="F153" s="135"/>
      <c r="G153" s="98">
        <f t="shared" si="89"/>
        <v>0</v>
      </c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877">
        <f t="shared" si="98"/>
        <v>0</v>
      </c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03">
        <f t="shared" si="90"/>
        <v>0</v>
      </c>
      <c r="AJ153" s="136"/>
      <c r="AK153" s="136"/>
      <c r="AL153" s="136"/>
      <c r="AM153" s="105">
        <f t="shared" si="91"/>
        <v>0</v>
      </c>
      <c r="AN153" s="143"/>
      <c r="AO153" s="143"/>
      <c r="AP153" s="143"/>
      <c r="AQ153" s="143"/>
      <c r="AR153" s="146"/>
      <c r="AS153" s="224">
        <f t="shared" si="92"/>
        <v>0</v>
      </c>
      <c r="AT153" s="274"/>
      <c r="AU153" s="274"/>
      <c r="AV153" s="126"/>
      <c r="AW153" s="126"/>
      <c r="AX153" s="126"/>
      <c r="AY153" s="126"/>
      <c r="AZ153" s="126"/>
      <c r="BA153" s="274"/>
      <c r="BB153" s="274"/>
      <c r="BC153" s="274"/>
      <c r="BD153" s="274"/>
      <c r="BE153" s="222">
        <f t="shared" si="93"/>
        <v>0</v>
      </c>
      <c r="BF153" s="140">
        <f t="shared" si="94"/>
        <v>0</v>
      </c>
      <c r="BG153" s="132"/>
      <c r="BH153" s="140">
        <f t="shared" si="95"/>
        <v>0</v>
      </c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30">
        <f t="shared" si="96"/>
        <v>0</v>
      </c>
      <c r="BW153" s="132"/>
    </row>
    <row r="154" spans="1:75" ht="14.25" customHeight="1" x14ac:dyDescent="0.25">
      <c r="A154" s="132"/>
      <c r="B154" s="215">
        <v>46159</v>
      </c>
      <c r="C154" s="133"/>
      <c r="D154" s="136"/>
      <c r="E154" s="135"/>
      <c r="F154" s="135"/>
      <c r="G154" s="98">
        <f t="shared" si="89"/>
        <v>0</v>
      </c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877">
        <f t="shared" si="98"/>
        <v>0</v>
      </c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03">
        <f t="shared" si="90"/>
        <v>0</v>
      </c>
      <c r="AJ154" s="136"/>
      <c r="AK154" s="136"/>
      <c r="AL154" s="136"/>
      <c r="AM154" s="105">
        <f t="shared" si="91"/>
        <v>0</v>
      </c>
      <c r="AN154" s="143"/>
      <c r="AO154" s="143"/>
      <c r="AP154" s="143"/>
      <c r="AQ154" s="143"/>
      <c r="AR154" s="146"/>
      <c r="AS154" s="224">
        <f t="shared" si="92"/>
        <v>0</v>
      </c>
      <c r="AT154" s="274"/>
      <c r="AU154" s="274"/>
      <c r="AV154" s="126"/>
      <c r="AW154" s="126"/>
      <c r="AX154" s="126"/>
      <c r="AY154" s="126"/>
      <c r="AZ154" s="126"/>
      <c r="BA154" s="274"/>
      <c r="BB154" s="274"/>
      <c r="BC154" s="274"/>
      <c r="BD154" s="274"/>
      <c r="BE154" s="222">
        <f t="shared" si="93"/>
        <v>0</v>
      </c>
      <c r="BF154" s="140">
        <f t="shared" si="94"/>
        <v>0</v>
      </c>
      <c r="BG154" s="132"/>
      <c r="BH154" s="140">
        <f t="shared" si="95"/>
        <v>0</v>
      </c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30">
        <f t="shared" si="96"/>
        <v>0</v>
      </c>
      <c r="BW154" s="132"/>
    </row>
    <row r="155" spans="1:75" ht="14.25" customHeight="1" x14ac:dyDescent="0.25">
      <c r="A155" s="132"/>
      <c r="B155" s="215">
        <v>46160</v>
      </c>
      <c r="C155" s="133"/>
      <c r="D155" s="136"/>
      <c r="E155" s="135"/>
      <c r="F155" s="135"/>
      <c r="G155" s="98">
        <f t="shared" si="89"/>
        <v>0</v>
      </c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877">
        <f t="shared" si="98"/>
        <v>0</v>
      </c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03">
        <f t="shared" si="90"/>
        <v>0</v>
      </c>
      <c r="AJ155" s="136"/>
      <c r="AK155" s="136"/>
      <c r="AL155" s="136"/>
      <c r="AM155" s="105">
        <f t="shared" si="91"/>
        <v>0</v>
      </c>
      <c r="AN155" s="143"/>
      <c r="AO155" s="143"/>
      <c r="AP155" s="143"/>
      <c r="AQ155" s="143"/>
      <c r="AR155" s="146"/>
      <c r="AS155" s="224">
        <f t="shared" si="92"/>
        <v>0</v>
      </c>
      <c r="AT155" s="274"/>
      <c r="AU155" s="274"/>
      <c r="AV155" s="126"/>
      <c r="AW155" s="126"/>
      <c r="AX155" s="126"/>
      <c r="AY155" s="126"/>
      <c r="AZ155" s="126"/>
      <c r="BA155" s="274"/>
      <c r="BB155" s="274"/>
      <c r="BC155" s="274"/>
      <c r="BD155" s="274"/>
      <c r="BE155" s="222">
        <f t="shared" si="93"/>
        <v>0</v>
      </c>
      <c r="BF155" s="140">
        <f t="shared" si="94"/>
        <v>0</v>
      </c>
      <c r="BG155" s="132"/>
      <c r="BH155" s="140">
        <f t="shared" si="95"/>
        <v>0</v>
      </c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30">
        <f t="shared" si="96"/>
        <v>0</v>
      </c>
      <c r="BW155" s="132"/>
    </row>
    <row r="156" spans="1:75" ht="14.25" customHeight="1" x14ac:dyDescent="0.25">
      <c r="A156" s="132"/>
      <c r="B156" s="215">
        <v>46161</v>
      </c>
      <c r="C156" s="133"/>
      <c r="D156" s="136"/>
      <c r="E156" s="135"/>
      <c r="F156" s="135"/>
      <c r="G156" s="98">
        <f t="shared" si="89"/>
        <v>0</v>
      </c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877">
        <f t="shared" si="98"/>
        <v>0</v>
      </c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03">
        <f t="shared" si="90"/>
        <v>0</v>
      </c>
      <c r="AJ156" s="136"/>
      <c r="AK156" s="136"/>
      <c r="AL156" s="136"/>
      <c r="AM156" s="105">
        <f t="shared" si="91"/>
        <v>0</v>
      </c>
      <c r="AN156" s="143"/>
      <c r="AO156" s="143"/>
      <c r="AP156" s="143"/>
      <c r="AQ156" s="143"/>
      <c r="AR156" s="146"/>
      <c r="AS156" s="224">
        <f t="shared" si="92"/>
        <v>0</v>
      </c>
      <c r="AT156" s="274"/>
      <c r="AU156" s="274"/>
      <c r="AV156" s="126"/>
      <c r="AW156" s="126"/>
      <c r="AX156" s="126"/>
      <c r="AY156" s="126"/>
      <c r="AZ156" s="126"/>
      <c r="BA156" s="274"/>
      <c r="BB156" s="274"/>
      <c r="BC156" s="274"/>
      <c r="BD156" s="274"/>
      <c r="BE156" s="222">
        <f t="shared" si="93"/>
        <v>0</v>
      </c>
      <c r="BF156" s="140">
        <f t="shared" si="94"/>
        <v>0</v>
      </c>
      <c r="BG156" s="132"/>
      <c r="BH156" s="140">
        <f t="shared" si="95"/>
        <v>0</v>
      </c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30">
        <f t="shared" si="96"/>
        <v>0</v>
      </c>
      <c r="BW156" s="132"/>
    </row>
    <row r="157" spans="1:75" ht="14.25" customHeight="1" x14ac:dyDescent="0.25">
      <c r="A157" s="132"/>
      <c r="B157" s="215">
        <v>46162</v>
      </c>
      <c r="C157" s="133"/>
      <c r="D157" s="136"/>
      <c r="E157" s="135"/>
      <c r="F157" s="135"/>
      <c r="G157" s="98">
        <f t="shared" si="89"/>
        <v>0</v>
      </c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877">
        <f t="shared" si="98"/>
        <v>0</v>
      </c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03">
        <f t="shared" si="90"/>
        <v>0</v>
      </c>
      <c r="AJ157" s="136"/>
      <c r="AK157" s="136"/>
      <c r="AL157" s="136"/>
      <c r="AM157" s="105">
        <f t="shared" si="91"/>
        <v>0</v>
      </c>
      <c r="AN157" s="143"/>
      <c r="AO157" s="143"/>
      <c r="AP157" s="143"/>
      <c r="AQ157" s="143"/>
      <c r="AR157" s="146"/>
      <c r="AS157" s="224">
        <f t="shared" si="92"/>
        <v>0</v>
      </c>
      <c r="AT157" s="274"/>
      <c r="AU157" s="274"/>
      <c r="AV157" s="126"/>
      <c r="AW157" s="126"/>
      <c r="AX157" s="126"/>
      <c r="AY157" s="126"/>
      <c r="AZ157" s="126"/>
      <c r="BA157" s="274"/>
      <c r="BB157" s="274"/>
      <c r="BC157" s="274"/>
      <c r="BD157" s="274"/>
      <c r="BE157" s="222">
        <f t="shared" si="93"/>
        <v>0</v>
      </c>
      <c r="BF157" s="140">
        <f t="shared" si="94"/>
        <v>0</v>
      </c>
      <c r="BG157" s="132"/>
      <c r="BH157" s="140">
        <f t="shared" si="95"/>
        <v>0</v>
      </c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30">
        <f t="shared" si="96"/>
        <v>0</v>
      </c>
      <c r="BW157" s="132"/>
    </row>
    <row r="158" spans="1:75" ht="14.25" customHeight="1" x14ac:dyDescent="0.25">
      <c r="A158" s="132"/>
      <c r="B158" s="215">
        <v>46163</v>
      </c>
      <c r="C158" s="133"/>
      <c r="D158" s="136"/>
      <c r="E158" s="135"/>
      <c r="F158" s="135"/>
      <c r="G158" s="98">
        <f t="shared" si="89"/>
        <v>0</v>
      </c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877">
        <f>SUM(H158:U158)</f>
        <v>0</v>
      </c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03">
        <f t="shared" si="90"/>
        <v>0</v>
      </c>
      <c r="AJ158" s="136"/>
      <c r="AK158" s="136"/>
      <c r="AL158" s="136"/>
      <c r="AM158" s="105">
        <f t="shared" si="91"/>
        <v>0</v>
      </c>
      <c r="AN158" s="143"/>
      <c r="AO158" s="143"/>
      <c r="AP158" s="143"/>
      <c r="AQ158" s="143"/>
      <c r="AR158" s="146"/>
      <c r="AS158" s="224">
        <f t="shared" si="92"/>
        <v>0</v>
      </c>
      <c r="AT158" s="274"/>
      <c r="AU158" s="274"/>
      <c r="AV158" s="126"/>
      <c r="AW158" s="126"/>
      <c r="AX158" s="126"/>
      <c r="AY158" s="126"/>
      <c r="AZ158" s="126"/>
      <c r="BA158" s="274"/>
      <c r="BB158" s="274"/>
      <c r="BC158" s="274"/>
      <c r="BD158" s="274"/>
      <c r="BE158" s="222">
        <f t="shared" si="93"/>
        <v>0</v>
      </c>
      <c r="BF158" s="140">
        <f t="shared" si="94"/>
        <v>0</v>
      </c>
      <c r="BG158" s="132"/>
      <c r="BH158" s="140">
        <f t="shared" si="95"/>
        <v>0</v>
      </c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30">
        <f t="shared" si="96"/>
        <v>0</v>
      </c>
      <c r="BW158" s="132"/>
    </row>
    <row r="159" spans="1:75" ht="14.25" customHeight="1" x14ac:dyDescent="0.25">
      <c r="A159" s="132"/>
      <c r="B159" s="215">
        <v>46164</v>
      </c>
      <c r="C159" s="133"/>
      <c r="D159" s="136"/>
      <c r="E159" s="135"/>
      <c r="F159" s="135"/>
      <c r="G159" s="98">
        <f t="shared" si="89"/>
        <v>0</v>
      </c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877">
        <f t="shared" ref="V159:V161" si="99">SUM(H159:T159)</f>
        <v>0</v>
      </c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03">
        <f t="shared" si="90"/>
        <v>0</v>
      </c>
      <c r="AJ159" s="136"/>
      <c r="AK159" s="136"/>
      <c r="AL159" s="136"/>
      <c r="AM159" s="105">
        <f t="shared" si="91"/>
        <v>0</v>
      </c>
      <c r="AN159" s="143"/>
      <c r="AO159" s="143"/>
      <c r="AP159" s="143"/>
      <c r="AQ159" s="143"/>
      <c r="AR159" s="146"/>
      <c r="AS159" s="224">
        <f t="shared" si="92"/>
        <v>0</v>
      </c>
      <c r="AT159" s="274"/>
      <c r="AU159" s="274"/>
      <c r="AV159" s="126"/>
      <c r="AW159" s="126"/>
      <c r="AX159" s="126"/>
      <c r="AY159" s="126"/>
      <c r="AZ159" s="126"/>
      <c r="BA159" s="274"/>
      <c r="BB159" s="274"/>
      <c r="BC159" s="274"/>
      <c r="BD159" s="274"/>
      <c r="BE159" s="222">
        <f t="shared" si="93"/>
        <v>0</v>
      </c>
      <c r="BF159" s="140">
        <f t="shared" si="94"/>
        <v>0</v>
      </c>
      <c r="BG159" s="132"/>
      <c r="BH159" s="140">
        <f t="shared" si="95"/>
        <v>0</v>
      </c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30">
        <f t="shared" si="96"/>
        <v>0</v>
      </c>
      <c r="BW159" s="132"/>
    </row>
    <row r="160" spans="1:75" ht="14.25" customHeight="1" x14ac:dyDescent="0.25">
      <c r="A160" s="132"/>
      <c r="B160" s="215">
        <v>46165</v>
      </c>
      <c r="C160" s="133"/>
      <c r="D160" s="136"/>
      <c r="E160" s="135"/>
      <c r="F160" s="135"/>
      <c r="G160" s="98">
        <f t="shared" si="89"/>
        <v>0</v>
      </c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877">
        <f t="shared" si="99"/>
        <v>0</v>
      </c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03">
        <f t="shared" si="90"/>
        <v>0</v>
      </c>
      <c r="AJ160" s="136"/>
      <c r="AK160" s="136"/>
      <c r="AL160" s="136"/>
      <c r="AM160" s="105">
        <f t="shared" si="91"/>
        <v>0</v>
      </c>
      <c r="AN160" s="143"/>
      <c r="AO160" s="143"/>
      <c r="AP160" s="143"/>
      <c r="AQ160" s="143"/>
      <c r="AR160" s="146"/>
      <c r="AS160" s="224">
        <f t="shared" si="92"/>
        <v>0</v>
      </c>
      <c r="AT160" s="274"/>
      <c r="AU160" s="274"/>
      <c r="AV160" s="126"/>
      <c r="AW160" s="126"/>
      <c r="AX160" s="126"/>
      <c r="AY160" s="126"/>
      <c r="AZ160" s="126"/>
      <c r="BA160" s="274"/>
      <c r="BB160" s="274"/>
      <c r="BC160" s="274"/>
      <c r="BD160" s="274"/>
      <c r="BE160" s="222">
        <f t="shared" si="93"/>
        <v>0</v>
      </c>
      <c r="BF160" s="140">
        <f t="shared" si="94"/>
        <v>0</v>
      </c>
      <c r="BG160" s="132"/>
      <c r="BH160" s="140">
        <f t="shared" si="95"/>
        <v>0</v>
      </c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30">
        <f t="shared" si="96"/>
        <v>0</v>
      </c>
      <c r="BW160" s="132"/>
    </row>
    <row r="161" spans="1:75" ht="14.25" customHeight="1" x14ac:dyDescent="0.25">
      <c r="A161" s="132"/>
      <c r="B161" s="215">
        <v>46166</v>
      </c>
      <c r="C161" s="133"/>
      <c r="D161" s="136"/>
      <c r="E161" s="135"/>
      <c r="F161" s="135"/>
      <c r="G161" s="98">
        <f t="shared" si="89"/>
        <v>0</v>
      </c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877">
        <f t="shared" si="99"/>
        <v>0</v>
      </c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03">
        <f t="shared" si="90"/>
        <v>0</v>
      </c>
      <c r="AJ161" s="136"/>
      <c r="AK161" s="136"/>
      <c r="AL161" s="136"/>
      <c r="AM161" s="105">
        <f t="shared" si="91"/>
        <v>0</v>
      </c>
      <c r="AN161" s="143"/>
      <c r="AO161" s="143"/>
      <c r="AP161" s="143"/>
      <c r="AQ161" s="143"/>
      <c r="AR161" s="146"/>
      <c r="AS161" s="224">
        <f t="shared" si="92"/>
        <v>0</v>
      </c>
      <c r="AT161" s="274"/>
      <c r="AU161" s="274"/>
      <c r="AV161" s="126"/>
      <c r="AW161" s="126"/>
      <c r="AX161" s="126"/>
      <c r="AY161" s="126"/>
      <c r="AZ161" s="126"/>
      <c r="BA161" s="274"/>
      <c r="BB161" s="274"/>
      <c r="BC161" s="274"/>
      <c r="BD161" s="274"/>
      <c r="BE161" s="222">
        <f t="shared" si="93"/>
        <v>0</v>
      </c>
      <c r="BF161" s="140">
        <f t="shared" si="94"/>
        <v>0</v>
      </c>
      <c r="BG161" s="132"/>
      <c r="BH161" s="140">
        <f t="shared" si="95"/>
        <v>0</v>
      </c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30">
        <f t="shared" si="96"/>
        <v>0</v>
      </c>
      <c r="BW161" s="132"/>
    </row>
    <row r="162" spans="1:75" ht="14.25" customHeight="1" x14ac:dyDescent="0.25">
      <c r="A162" s="132"/>
      <c r="B162" s="215">
        <v>46167</v>
      </c>
      <c r="C162" s="133"/>
      <c r="D162" s="136"/>
      <c r="E162" s="309"/>
      <c r="F162" s="309"/>
      <c r="G162" s="98">
        <f t="shared" si="89"/>
        <v>0</v>
      </c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132"/>
      <c r="U162" s="133"/>
      <c r="V162" s="1215">
        <f>SUM(H162:U162)</f>
        <v>0</v>
      </c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1216">
        <f t="shared" si="90"/>
        <v>0</v>
      </c>
      <c r="AJ162" s="136"/>
      <c r="AK162" s="136"/>
      <c r="AL162" s="136"/>
      <c r="AM162" s="105">
        <f t="shared" si="91"/>
        <v>0</v>
      </c>
      <c r="AN162" s="99"/>
      <c r="AO162" s="99"/>
      <c r="AP162" s="99"/>
      <c r="AQ162" s="99"/>
      <c r="AR162" s="124"/>
      <c r="AS162" s="224">
        <f t="shared" si="92"/>
        <v>0</v>
      </c>
      <c r="AT162" s="274"/>
      <c r="AU162" s="274"/>
      <c r="AV162" s="126"/>
      <c r="AW162" s="126"/>
      <c r="AX162" s="126"/>
      <c r="AY162" s="126"/>
      <c r="AZ162" s="126"/>
      <c r="BA162" s="274"/>
      <c r="BB162" s="274"/>
      <c r="BC162" s="274"/>
      <c r="BD162" s="274"/>
      <c r="BE162" s="222">
        <f t="shared" si="93"/>
        <v>0</v>
      </c>
      <c r="BF162" s="136">
        <f t="shared" si="94"/>
        <v>0</v>
      </c>
      <c r="BG162" s="132"/>
      <c r="BH162" s="136">
        <f t="shared" si="95"/>
        <v>0</v>
      </c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05">
        <f t="shared" si="96"/>
        <v>0</v>
      </c>
      <c r="BW162" s="495"/>
    </row>
    <row r="163" spans="1:75" ht="14.25" customHeight="1" x14ac:dyDescent="0.25">
      <c r="A163" s="132"/>
      <c r="B163" s="215">
        <v>46168</v>
      </c>
      <c r="C163" s="133"/>
      <c r="D163" s="136"/>
      <c r="E163" s="135"/>
      <c r="F163" s="135"/>
      <c r="G163" s="98">
        <f t="shared" si="89"/>
        <v>0</v>
      </c>
      <c r="H163" s="143"/>
      <c r="I163" s="143"/>
      <c r="J163" s="143"/>
      <c r="K163" s="143"/>
      <c r="L163" s="143"/>
      <c r="M163" s="143"/>
      <c r="N163" s="99"/>
      <c r="O163" s="143"/>
      <c r="P163" s="143"/>
      <c r="Q163" s="143"/>
      <c r="R163" s="143"/>
      <c r="S163" s="143"/>
      <c r="T163" s="143"/>
      <c r="U163" s="143"/>
      <c r="V163" s="877">
        <f>SUM(H163:T163)</f>
        <v>0</v>
      </c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03">
        <f t="shared" si="90"/>
        <v>0</v>
      </c>
      <c r="AJ163" s="136"/>
      <c r="AK163" s="136"/>
      <c r="AL163" s="136"/>
      <c r="AM163" s="105">
        <f t="shared" si="91"/>
        <v>0</v>
      </c>
      <c r="AN163" s="143"/>
      <c r="AO163" s="143"/>
      <c r="AP163" s="143"/>
      <c r="AQ163" s="143"/>
      <c r="AR163" s="146"/>
      <c r="AS163" s="224">
        <f t="shared" si="92"/>
        <v>0</v>
      </c>
      <c r="AT163" s="274"/>
      <c r="AU163" s="274"/>
      <c r="AV163" s="126"/>
      <c r="AW163" s="126"/>
      <c r="AX163" s="126"/>
      <c r="AY163" s="126"/>
      <c r="AZ163" s="126"/>
      <c r="BA163" s="274"/>
      <c r="BB163" s="274"/>
      <c r="BC163" s="274"/>
      <c r="BD163" s="274"/>
      <c r="BE163" s="222">
        <f t="shared" si="93"/>
        <v>0</v>
      </c>
      <c r="BF163" s="140">
        <f t="shared" si="94"/>
        <v>0</v>
      </c>
      <c r="BG163" s="132"/>
      <c r="BH163" s="140">
        <f t="shared" si="95"/>
        <v>0</v>
      </c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30">
        <f t="shared" si="96"/>
        <v>0</v>
      </c>
      <c r="BW163" s="132"/>
    </row>
    <row r="164" spans="1:75" ht="14.25" customHeight="1" x14ac:dyDescent="0.25">
      <c r="A164" s="132"/>
      <c r="B164" s="215">
        <v>46169</v>
      </c>
      <c r="C164" s="133"/>
      <c r="D164" s="136"/>
      <c r="E164" s="135"/>
      <c r="F164" s="135"/>
      <c r="G164" s="98">
        <f t="shared" si="89"/>
        <v>0</v>
      </c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877">
        <f t="shared" ref="V164:V168" si="100">SUM(H164:U164)</f>
        <v>0</v>
      </c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03">
        <f t="shared" si="90"/>
        <v>0</v>
      </c>
      <c r="AJ164" s="136"/>
      <c r="AK164" s="136"/>
      <c r="AL164" s="136"/>
      <c r="AM164" s="105">
        <f t="shared" si="91"/>
        <v>0</v>
      </c>
      <c r="AN164" s="143"/>
      <c r="AO164" s="143"/>
      <c r="AP164" s="143"/>
      <c r="AQ164" s="143"/>
      <c r="AR164" s="146"/>
      <c r="AS164" s="224">
        <f t="shared" si="92"/>
        <v>0</v>
      </c>
      <c r="AT164" s="274"/>
      <c r="AU164" s="274"/>
      <c r="AV164" s="126"/>
      <c r="AW164" s="126"/>
      <c r="AX164" s="126"/>
      <c r="AY164" s="126"/>
      <c r="AZ164" s="126"/>
      <c r="BA164" s="274"/>
      <c r="BB164" s="274"/>
      <c r="BC164" s="274"/>
      <c r="BD164" s="274"/>
      <c r="BE164" s="222">
        <f t="shared" si="93"/>
        <v>0</v>
      </c>
      <c r="BF164" s="140">
        <f t="shared" si="94"/>
        <v>0</v>
      </c>
      <c r="BG164" s="132"/>
      <c r="BH164" s="140">
        <f t="shared" si="95"/>
        <v>0</v>
      </c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30">
        <f t="shared" si="96"/>
        <v>0</v>
      </c>
      <c r="BW164" s="132"/>
    </row>
    <row r="165" spans="1:75" ht="14.25" customHeight="1" x14ac:dyDescent="0.25">
      <c r="A165" s="132"/>
      <c r="B165" s="215">
        <v>46170</v>
      </c>
      <c r="C165" s="133"/>
      <c r="D165" s="136"/>
      <c r="E165" s="135"/>
      <c r="F165" s="135"/>
      <c r="G165" s="98">
        <f t="shared" si="89"/>
        <v>0</v>
      </c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877">
        <f t="shared" si="100"/>
        <v>0</v>
      </c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03">
        <f t="shared" si="90"/>
        <v>0</v>
      </c>
      <c r="AJ165" s="136"/>
      <c r="AK165" s="136"/>
      <c r="AL165" s="136"/>
      <c r="AM165" s="105">
        <f t="shared" si="91"/>
        <v>0</v>
      </c>
      <c r="AN165" s="143"/>
      <c r="AO165" s="143"/>
      <c r="AP165" s="143"/>
      <c r="AQ165" s="143"/>
      <c r="AR165" s="146"/>
      <c r="AS165" s="224">
        <f t="shared" si="92"/>
        <v>0</v>
      </c>
      <c r="AT165" s="274"/>
      <c r="AU165" s="274"/>
      <c r="AV165" s="126"/>
      <c r="AW165" s="126"/>
      <c r="AX165" s="126"/>
      <c r="AY165" s="126"/>
      <c r="AZ165" s="126"/>
      <c r="BA165" s="274"/>
      <c r="BB165" s="274"/>
      <c r="BC165" s="274"/>
      <c r="BD165" s="274"/>
      <c r="BE165" s="222">
        <f t="shared" si="93"/>
        <v>0</v>
      </c>
      <c r="BF165" s="140">
        <f t="shared" si="94"/>
        <v>0</v>
      </c>
      <c r="BG165" s="132"/>
      <c r="BH165" s="140">
        <f t="shared" si="95"/>
        <v>0</v>
      </c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30">
        <f t="shared" si="96"/>
        <v>0</v>
      </c>
      <c r="BW165" s="132"/>
    </row>
    <row r="166" spans="1:75" ht="14.25" customHeight="1" x14ac:dyDescent="0.25">
      <c r="A166" s="132"/>
      <c r="B166" s="215">
        <v>46171</v>
      </c>
      <c r="C166" s="133"/>
      <c r="D166" s="136"/>
      <c r="E166" s="135"/>
      <c r="F166" s="135"/>
      <c r="G166" s="98">
        <f t="shared" si="89"/>
        <v>0</v>
      </c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877">
        <f t="shared" si="100"/>
        <v>0</v>
      </c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03">
        <f t="shared" si="90"/>
        <v>0</v>
      </c>
      <c r="AJ166" s="136"/>
      <c r="AK166" s="136"/>
      <c r="AL166" s="136"/>
      <c r="AM166" s="105">
        <f t="shared" si="91"/>
        <v>0</v>
      </c>
      <c r="AN166" s="143"/>
      <c r="AO166" s="143"/>
      <c r="AP166" s="143"/>
      <c r="AQ166" s="143"/>
      <c r="AR166" s="146"/>
      <c r="AS166" s="224">
        <f t="shared" si="92"/>
        <v>0</v>
      </c>
      <c r="AT166" s="274"/>
      <c r="AU166" s="274"/>
      <c r="AV166" s="126"/>
      <c r="AW166" s="126"/>
      <c r="AX166" s="126"/>
      <c r="AY166" s="126"/>
      <c r="AZ166" s="126"/>
      <c r="BA166" s="274"/>
      <c r="BB166" s="274"/>
      <c r="BC166" s="274"/>
      <c r="BD166" s="274"/>
      <c r="BE166" s="222">
        <f t="shared" si="93"/>
        <v>0</v>
      </c>
      <c r="BF166" s="140">
        <f t="shared" si="94"/>
        <v>0</v>
      </c>
      <c r="BG166" s="132"/>
      <c r="BH166" s="140">
        <f t="shared" si="95"/>
        <v>0</v>
      </c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30">
        <f t="shared" si="96"/>
        <v>0</v>
      </c>
      <c r="BW166" s="132"/>
    </row>
    <row r="167" spans="1:75" ht="14.25" customHeight="1" x14ac:dyDescent="0.25">
      <c r="A167" s="132"/>
      <c r="B167" s="215">
        <v>46172</v>
      </c>
      <c r="C167" s="133"/>
      <c r="D167" s="136"/>
      <c r="E167" s="135"/>
      <c r="F167" s="135"/>
      <c r="G167" s="98">
        <f t="shared" si="89"/>
        <v>0</v>
      </c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877">
        <f t="shared" si="100"/>
        <v>0</v>
      </c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03">
        <f t="shared" si="90"/>
        <v>0</v>
      </c>
      <c r="AJ167" s="136"/>
      <c r="AK167" s="136"/>
      <c r="AL167" s="136"/>
      <c r="AM167" s="105">
        <f t="shared" si="91"/>
        <v>0</v>
      </c>
      <c r="AN167" s="143"/>
      <c r="AO167" s="143"/>
      <c r="AP167" s="143"/>
      <c r="AQ167" s="143"/>
      <c r="AR167" s="146"/>
      <c r="AS167" s="224">
        <f t="shared" si="92"/>
        <v>0</v>
      </c>
      <c r="AT167" s="274"/>
      <c r="AU167" s="274"/>
      <c r="AV167" s="126"/>
      <c r="AW167" s="126"/>
      <c r="AX167" s="126"/>
      <c r="AY167" s="126"/>
      <c r="AZ167" s="126"/>
      <c r="BA167" s="274"/>
      <c r="BB167" s="274"/>
      <c r="BC167" s="274"/>
      <c r="BD167" s="274"/>
      <c r="BE167" s="222">
        <f t="shared" si="93"/>
        <v>0</v>
      </c>
      <c r="BF167" s="140">
        <f t="shared" si="94"/>
        <v>0</v>
      </c>
      <c r="BG167" s="132"/>
      <c r="BH167" s="140">
        <f t="shared" si="95"/>
        <v>0</v>
      </c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30">
        <f t="shared" si="96"/>
        <v>0</v>
      </c>
      <c r="BW167" s="132"/>
    </row>
    <row r="168" spans="1:75" ht="14.25" customHeight="1" x14ac:dyDescent="0.25">
      <c r="A168" s="132"/>
      <c r="B168" s="215">
        <v>46173</v>
      </c>
      <c r="C168" s="153"/>
      <c r="D168" s="159"/>
      <c r="E168" s="156"/>
      <c r="F168" s="156"/>
      <c r="G168" s="98">
        <f t="shared" si="89"/>
        <v>0</v>
      </c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877">
        <f t="shared" si="100"/>
        <v>0</v>
      </c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03">
        <f t="shared" si="90"/>
        <v>0</v>
      </c>
      <c r="AJ168" s="159"/>
      <c r="AK168" s="159"/>
      <c r="AL168" s="159"/>
      <c r="AM168" s="105">
        <f t="shared" si="91"/>
        <v>0</v>
      </c>
      <c r="AN168" s="157"/>
      <c r="AO168" s="157"/>
      <c r="AP168" s="157"/>
      <c r="AQ168" s="157"/>
      <c r="AR168" s="160"/>
      <c r="AS168" s="224">
        <f t="shared" si="92"/>
        <v>0</v>
      </c>
      <c r="AT168" s="296"/>
      <c r="AU168" s="296"/>
      <c r="AV168" s="138"/>
      <c r="AW168" s="138"/>
      <c r="AX168" s="138"/>
      <c r="AY168" s="138"/>
      <c r="AZ168" s="138"/>
      <c r="BA168" s="296"/>
      <c r="BB168" s="296"/>
      <c r="BC168" s="296"/>
      <c r="BD168" s="296"/>
      <c r="BE168" s="222">
        <f t="shared" si="93"/>
        <v>0</v>
      </c>
      <c r="BF168" s="162">
        <f t="shared" si="94"/>
        <v>0</v>
      </c>
      <c r="BG168" s="132"/>
      <c r="BH168" s="162">
        <f t="shared" si="95"/>
        <v>0</v>
      </c>
      <c r="BI168" s="163"/>
      <c r="BJ168" s="163"/>
      <c r="BK168" s="163"/>
      <c r="BL168" s="163"/>
      <c r="BM168" s="163"/>
      <c r="BN168" s="163"/>
      <c r="BO168" s="163"/>
      <c r="BP168" s="163"/>
      <c r="BQ168" s="163"/>
      <c r="BR168" s="141"/>
      <c r="BS168" s="163"/>
      <c r="BT168" s="163"/>
      <c r="BU168" s="163"/>
      <c r="BV168" s="164">
        <f t="shared" si="96"/>
        <v>0</v>
      </c>
      <c r="BW168" s="132"/>
    </row>
    <row r="169" spans="1:75" ht="14.25" customHeight="1" x14ac:dyDescent="0.25">
      <c r="A169" s="3"/>
      <c r="B169" s="2" t="s">
        <v>4</v>
      </c>
      <c r="C169" s="166">
        <f t="shared" ref="C169:Q169" si="101">SUM(C138:C168)</f>
        <v>0</v>
      </c>
      <c r="D169" s="166">
        <f t="shared" si="101"/>
        <v>0</v>
      </c>
      <c r="E169" s="166">
        <f t="shared" si="101"/>
        <v>0</v>
      </c>
      <c r="F169" s="166">
        <f t="shared" si="101"/>
        <v>0</v>
      </c>
      <c r="G169" s="166">
        <f t="shared" si="101"/>
        <v>0</v>
      </c>
      <c r="H169" s="165">
        <f t="shared" si="101"/>
        <v>0</v>
      </c>
      <c r="I169" s="165">
        <f t="shared" si="101"/>
        <v>0</v>
      </c>
      <c r="J169" s="165">
        <f t="shared" si="101"/>
        <v>0</v>
      </c>
      <c r="K169" s="165">
        <f t="shared" si="101"/>
        <v>0</v>
      </c>
      <c r="L169" s="165">
        <f t="shared" si="101"/>
        <v>0</v>
      </c>
      <c r="M169" s="165">
        <f t="shared" si="101"/>
        <v>0</v>
      </c>
      <c r="N169" s="165">
        <f t="shared" si="101"/>
        <v>0</v>
      </c>
      <c r="O169" s="165">
        <f t="shared" si="101"/>
        <v>0</v>
      </c>
      <c r="P169" s="165">
        <f t="shared" si="101"/>
        <v>0</v>
      </c>
      <c r="Q169" s="165">
        <f t="shared" si="101"/>
        <v>0</v>
      </c>
      <c r="R169" s="165"/>
      <c r="S169" s="165">
        <f t="shared" ref="S169:AF169" si="102">SUM(S138:S168)</f>
        <v>0</v>
      </c>
      <c r="T169" s="165">
        <f t="shared" si="102"/>
        <v>0</v>
      </c>
      <c r="U169" s="165">
        <f t="shared" si="102"/>
        <v>0</v>
      </c>
      <c r="V169" s="166">
        <f t="shared" si="102"/>
        <v>0</v>
      </c>
      <c r="W169" s="166">
        <f t="shared" si="102"/>
        <v>0</v>
      </c>
      <c r="X169" s="166">
        <f t="shared" si="102"/>
        <v>0</v>
      </c>
      <c r="Y169" s="166">
        <f t="shared" si="102"/>
        <v>0</v>
      </c>
      <c r="Z169" s="166">
        <f t="shared" si="102"/>
        <v>0</v>
      </c>
      <c r="AA169" s="166">
        <f t="shared" si="102"/>
        <v>0</v>
      </c>
      <c r="AB169" s="166">
        <f t="shared" si="102"/>
        <v>0</v>
      </c>
      <c r="AC169" s="166">
        <f t="shared" si="102"/>
        <v>0</v>
      </c>
      <c r="AD169" s="166">
        <f t="shared" si="102"/>
        <v>0</v>
      </c>
      <c r="AE169" s="166">
        <f t="shared" si="102"/>
        <v>0</v>
      </c>
      <c r="AF169" s="166">
        <f t="shared" si="102"/>
        <v>0</v>
      </c>
      <c r="AG169" s="166"/>
      <c r="AH169" s="166">
        <f t="shared" ref="AH169:AN169" si="103">SUM(AH138:AH168)</f>
        <v>0</v>
      </c>
      <c r="AI169" s="166">
        <f t="shared" si="103"/>
        <v>0</v>
      </c>
      <c r="AJ169" s="166">
        <f t="shared" si="103"/>
        <v>0</v>
      </c>
      <c r="AK169" s="166">
        <f t="shared" si="103"/>
        <v>0</v>
      </c>
      <c r="AL169" s="166">
        <f t="shared" si="103"/>
        <v>0</v>
      </c>
      <c r="AM169" s="166">
        <f t="shared" si="103"/>
        <v>0</v>
      </c>
      <c r="AN169" s="166">
        <f t="shared" si="103"/>
        <v>0</v>
      </c>
      <c r="AO169" s="166"/>
      <c r="AP169" s="166">
        <f t="shared" ref="AP169:BF169" si="104">SUM(AP138:AP168)</f>
        <v>0</v>
      </c>
      <c r="AQ169" s="166">
        <f t="shared" si="104"/>
        <v>0</v>
      </c>
      <c r="AR169" s="166">
        <f t="shared" si="104"/>
        <v>0</v>
      </c>
      <c r="AS169" s="166">
        <f t="shared" si="104"/>
        <v>0</v>
      </c>
      <c r="AT169" s="166">
        <f t="shared" si="104"/>
        <v>0</v>
      </c>
      <c r="AU169" s="166">
        <f t="shared" si="104"/>
        <v>0</v>
      </c>
      <c r="AV169" s="166">
        <f t="shared" si="104"/>
        <v>0</v>
      </c>
      <c r="AW169" s="166">
        <f t="shared" si="104"/>
        <v>0</v>
      </c>
      <c r="AX169" s="166">
        <f t="shared" si="104"/>
        <v>0</v>
      </c>
      <c r="AY169" s="166">
        <f t="shared" si="104"/>
        <v>0</v>
      </c>
      <c r="AZ169" s="166">
        <f t="shared" si="104"/>
        <v>0</v>
      </c>
      <c r="BA169" s="166">
        <f t="shared" si="104"/>
        <v>0</v>
      </c>
      <c r="BB169" s="166">
        <f t="shared" si="104"/>
        <v>0</v>
      </c>
      <c r="BC169" s="166">
        <f t="shared" si="104"/>
        <v>0</v>
      </c>
      <c r="BD169" s="166">
        <f t="shared" si="104"/>
        <v>0</v>
      </c>
      <c r="BE169" s="166">
        <f t="shared" si="104"/>
        <v>0</v>
      </c>
      <c r="BF169" s="166">
        <f t="shared" si="104"/>
        <v>0</v>
      </c>
      <c r="BG169" s="235"/>
      <c r="BH169" s="166">
        <f t="shared" ref="BH169:BV169" si="105">SUM(BH138:BH168)</f>
        <v>0</v>
      </c>
      <c r="BI169" s="166">
        <f t="shared" si="105"/>
        <v>0</v>
      </c>
      <c r="BJ169" s="166">
        <f t="shared" si="105"/>
        <v>0</v>
      </c>
      <c r="BK169" s="166">
        <f t="shared" si="105"/>
        <v>0</v>
      </c>
      <c r="BL169" s="166">
        <f t="shared" si="105"/>
        <v>0</v>
      </c>
      <c r="BM169" s="166">
        <f t="shared" si="105"/>
        <v>0</v>
      </c>
      <c r="BN169" s="166">
        <f t="shared" si="105"/>
        <v>0</v>
      </c>
      <c r="BO169" s="166">
        <f t="shared" si="105"/>
        <v>0</v>
      </c>
      <c r="BP169" s="166">
        <f t="shared" si="105"/>
        <v>0</v>
      </c>
      <c r="BQ169" s="166">
        <f t="shared" si="105"/>
        <v>0</v>
      </c>
      <c r="BR169" s="166">
        <f t="shared" si="105"/>
        <v>0</v>
      </c>
      <c r="BS169" s="166">
        <f t="shared" si="105"/>
        <v>0</v>
      </c>
      <c r="BT169" s="166">
        <f t="shared" si="105"/>
        <v>0</v>
      </c>
      <c r="BU169" s="166">
        <f t="shared" si="105"/>
        <v>0</v>
      </c>
      <c r="BV169" s="166">
        <f t="shared" si="105"/>
        <v>0</v>
      </c>
      <c r="BW169" s="235"/>
    </row>
    <row r="170" spans="1:75" ht="14.25" customHeight="1" x14ac:dyDescent="0.25">
      <c r="A170" s="1"/>
      <c r="B170" s="2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4"/>
      <c r="AT170" s="132"/>
      <c r="AU170" s="132"/>
      <c r="AV170" s="132"/>
      <c r="AW170" s="3"/>
      <c r="AX170" s="3"/>
      <c r="AY170" s="3"/>
      <c r="AZ170" s="132"/>
      <c r="BA170" s="132"/>
      <c r="BB170" s="132"/>
      <c r="BC170" s="132"/>
      <c r="BD170" s="132"/>
      <c r="BE170" s="4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ht="14.25" customHeight="1" thickBot="1" x14ac:dyDescent="0.3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76"/>
      <c r="AJ171" s="3"/>
      <c r="AK171" s="3"/>
      <c r="AL171" s="3"/>
      <c r="AM171" s="4"/>
      <c r="AN171" s="3"/>
      <c r="AO171" s="3"/>
      <c r="AP171" s="3"/>
      <c r="AQ171" s="3"/>
      <c r="AR171" s="3"/>
      <c r="AS171" s="177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132"/>
      <c r="BE171" s="177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ht="14.25" customHeight="1" x14ac:dyDescent="0.25">
      <c r="A172" s="3"/>
      <c r="B172" s="215">
        <v>46174</v>
      </c>
      <c r="C172" s="94"/>
      <c r="D172" s="104"/>
      <c r="E172" s="97"/>
      <c r="F172" s="97"/>
      <c r="G172" s="816">
        <f t="shared" ref="G172:G201" si="106">+C172+D172+E172+F172</f>
        <v>0</v>
      </c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877">
        <f t="shared" ref="V172:V201" si="107">SUM(H172:U172)</f>
        <v>0</v>
      </c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03">
        <f t="shared" ref="AI172:AI201" si="108">SUM(W172:AH172)</f>
        <v>0</v>
      </c>
      <c r="AJ172" s="104"/>
      <c r="AK172" s="104"/>
      <c r="AL172" s="104"/>
      <c r="AM172" s="191">
        <f t="shared" ref="AM172:AM201" si="109">SUM(AJ172:AL172)</f>
        <v>0</v>
      </c>
      <c r="AN172" s="186"/>
      <c r="AO172" s="186"/>
      <c r="AP172" s="186"/>
      <c r="AQ172" s="186"/>
      <c r="AR172" s="193"/>
      <c r="AS172" s="224">
        <f t="shared" ref="AS172:AS201" si="110">+G172-V172-AI172-AM172-AN172-AP172-AQ172-AR172</f>
        <v>0</v>
      </c>
      <c r="AT172" s="109"/>
      <c r="AU172" s="109"/>
      <c r="AV172" s="109"/>
      <c r="AW172" s="127"/>
      <c r="AX172" s="127"/>
      <c r="AY172" s="127"/>
      <c r="AZ172" s="109"/>
      <c r="BA172" s="127"/>
      <c r="BB172" s="127"/>
      <c r="BC172" s="127"/>
      <c r="BD172" s="109"/>
      <c r="BE172" s="222">
        <f t="shared" ref="BE172:BE201" si="111">SUM(AT172:BD172)-BC172</f>
        <v>0</v>
      </c>
      <c r="BF172" s="114">
        <f t="shared" ref="BF172:BF201" si="112">+AS172-BE172</f>
        <v>0</v>
      </c>
      <c r="BG172" s="3"/>
      <c r="BH172" s="114">
        <f t="shared" ref="BH172:BH201" si="113">SUM(BI172:BU172)</f>
        <v>0</v>
      </c>
      <c r="BI172" s="115"/>
      <c r="BJ172" s="115"/>
      <c r="BK172" s="115"/>
      <c r="BL172" s="115"/>
      <c r="BM172" s="115"/>
      <c r="BN172" s="115"/>
      <c r="BO172" s="115"/>
      <c r="BP172" s="115"/>
      <c r="BQ172" s="115"/>
      <c r="BR172" s="115"/>
      <c r="BS172" s="115"/>
      <c r="BT172" s="115"/>
      <c r="BU172" s="115"/>
      <c r="BV172" s="116">
        <f t="shared" ref="BV172:BV201" si="114">+BF172-BH172</f>
        <v>0</v>
      </c>
      <c r="BW172" s="3"/>
    </row>
    <row r="173" spans="1:75" ht="14.25" customHeight="1" x14ac:dyDescent="0.25">
      <c r="A173" s="3"/>
      <c r="B173" s="215">
        <v>46175</v>
      </c>
      <c r="C173" s="118"/>
      <c r="D173" s="123"/>
      <c r="E173" s="120"/>
      <c r="F173" s="120"/>
      <c r="G173" s="98">
        <f t="shared" si="106"/>
        <v>0</v>
      </c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877">
        <f t="shared" si="107"/>
        <v>0</v>
      </c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03">
        <f t="shared" si="108"/>
        <v>0</v>
      </c>
      <c r="AJ173" s="123"/>
      <c r="AK173" s="123"/>
      <c r="AL173" s="123"/>
      <c r="AM173" s="105">
        <f t="shared" si="109"/>
        <v>0</v>
      </c>
      <c r="AN173" s="143"/>
      <c r="AO173" s="143"/>
      <c r="AP173" s="143"/>
      <c r="AQ173" s="143"/>
      <c r="AR173" s="146"/>
      <c r="AS173" s="224">
        <f t="shared" si="110"/>
        <v>0</v>
      </c>
      <c r="AT173" s="126"/>
      <c r="AU173" s="126"/>
      <c r="AV173" s="126"/>
      <c r="AW173" s="127"/>
      <c r="AX173" s="127"/>
      <c r="AY173" s="127"/>
      <c r="AZ173" s="126"/>
      <c r="BA173" s="127"/>
      <c r="BB173" s="127"/>
      <c r="BC173" s="127"/>
      <c r="BD173" s="126"/>
      <c r="BE173" s="222">
        <f t="shared" si="111"/>
        <v>0</v>
      </c>
      <c r="BF173" s="113">
        <f t="shared" si="112"/>
        <v>0</v>
      </c>
      <c r="BG173" s="3"/>
      <c r="BH173" s="113">
        <f t="shared" si="113"/>
        <v>0</v>
      </c>
      <c r="BI173" s="129"/>
      <c r="BJ173" s="129"/>
      <c r="BK173" s="129"/>
      <c r="BL173" s="129"/>
      <c r="BM173" s="129"/>
      <c r="BN173" s="129"/>
      <c r="BO173" s="129"/>
      <c r="BP173" s="129"/>
      <c r="BQ173" s="129"/>
      <c r="BR173" s="129"/>
      <c r="BS173" s="129"/>
      <c r="BT173" s="129"/>
      <c r="BU173" s="129"/>
      <c r="BV173" s="130">
        <f t="shared" si="114"/>
        <v>0</v>
      </c>
      <c r="BW173" s="3"/>
    </row>
    <row r="174" spans="1:75" ht="14.25" customHeight="1" x14ac:dyDescent="0.25">
      <c r="A174" s="3"/>
      <c r="B174" s="215">
        <v>46176</v>
      </c>
      <c r="C174" s="118"/>
      <c r="D174" s="123"/>
      <c r="E174" s="120"/>
      <c r="F174" s="120"/>
      <c r="G174" s="98">
        <f t="shared" si="106"/>
        <v>0</v>
      </c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877">
        <f t="shared" si="107"/>
        <v>0</v>
      </c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03">
        <f t="shared" si="108"/>
        <v>0</v>
      </c>
      <c r="AJ174" s="123"/>
      <c r="AK174" s="123"/>
      <c r="AL174" s="123"/>
      <c r="AM174" s="105">
        <f t="shared" si="109"/>
        <v>0</v>
      </c>
      <c r="AN174" s="143"/>
      <c r="AO174" s="143"/>
      <c r="AP174" s="143"/>
      <c r="AQ174" s="143"/>
      <c r="AR174" s="146"/>
      <c r="AS174" s="224">
        <f t="shared" si="110"/>
        <v>0</v>
      </c>
      <c r="AT174" s="126"/>
      <c r="AU174" s="126"/>
      <c r="AV174" s="126"/>
      <c r="AW174" s="127"/>
      <c r="AX174" s="127"/>
      <c r="AY174" s="127"/>
      <c r="AZ174" s="126"/>
      <c r="BA174" s="127"/>
      <c r="BB174" s="127"/>
      <c r="BC174" s="127"/>
      <c r="BD174" s="126"/>
      <c r="BE174" s="222">
        <f t="shared" si="111"/>
        <v>0</v>
      </c>
      <c r="BF174" s="113">
        <f t="shared" si="112"/>
        <v>0</v>
      </c>
      <c r="BG174" s="3"/>
      <c r="BH174" s="113">
        <f t="shared" si="113"/>
        <v>0</v>
      </c>
      <c r="BI174" s="129"/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30">
        <f t="shared" si="114"/>
        <v>0</v>
      </c>
      <c r="BW174" s="3"/>
    </row>
    <row r="175" spans="1:75" ht="14.25" customHeight="1" x14ac:dyDescent="0.25">
      <c r="A175" s="132"/>
      <c r="B175" s="215">
        <v>46177</v>
      </c>
      <c r="C175" s="133"/>
      <c r="D175" s="136"/>
      <c r="E175" s="135"/>
      <c r="F175" s="135"/>
      <c r="G175" s="98">
        <f t="shared" si="106"/>
        <v>0</v>
      </c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877">
        <f t="shared" si="107"/>
        <v>0</v>
      </c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03">
        <f t="shared" si="108"/>
        <v>0</v>
      </c>
      <c r="AJ175" s="136"/>
      <c r="AK175" s="136"/>
      <c r="AL175" s="136"/>
      <c r="AM175" s="105">
        <f t="shared" si="109"/>
        <v>0</v>
      </c>
      <c r="AN175" s="143"/>
      <c r="AO175" s="143"/>
      <c r="AP175" s="143"/>
      <c r="AQ175" s="143"/>
      <c r="AR175" s="146"/>
      <c r="AS175" s="224">
        <f t="shared" si="110"/>
        <v>0</v>
      </c>
      <c r="AT175" s="126"/>
      <c r="AU175" s="126"/>
      <c r="AV175" s="126"/>
      <c r="AW175" s="127"/>
      <c r="AX175" s="127"/>
      <c r="AY175" s="127"/>
      <c r="AZ175" s="126"/>
      <c r="BA175" s="127"/>
      <c r="BB175" s="127"/>
      <c r="BC175" s="127"/>
      <c r="BD175" s="126"/>
      <c r="BE175" s="222">
        <f t="shared" si="111"/>
        <v>0</v>
      </c>
      <c r="BF175" s="140">
        <f t="shared" si="112"/>
        <v>0</v>
      </c>
      <c r="BG175" s="132"/>
      <c r="BH175" s="140">
        <f t="shared" si="113"/>
        <v>0</v>
      </c>
      <c r="BI175" s="141"/>
      <c r="BJ175" s="141"/>
      <c r="BK175" s="141"/>
      <c r="BL175" s="141"/>
      <c r="BM175" s="141"/>
      <c r="BN175" s="141"/>
      <c r="BO175" s="141"/>
      <c r="BP175" s="141"/>
      <c r="BQ175" s="141"/>
      <c r="BR175" s="141"/>
      <c r="BS175" s="141"/>
      <c r="BT175" s="141"/>
      <c r="BU175" s="141"/>
      <c r="BV175" s="130">
        <f t="shared" si="114"/>
        <v>0</v>
      </c>
      <c r="BW175" s="132"/>
    </row>
    <row r="176" spans="1:75" ht="15" customHeight="1" x14ac:dyDescent="0.25">
      <c r="A176" s="132"/>
      <c r="B176" s="215">
        <v>46178</v>
      </c>
      <c r="C176" s="133"/>
      <c r="D176" s="136"/>
      <c r="E176" s="135"/>
      <c r="F176" s="135"/>
      <c r="G176" s="98">
        <f t="shared" si="106"/>
        <v>0</v>
      </c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877">
        <f t="shared" si="107"/>
        <v>0</v>
      </c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03">
        <f t="shared" si="108"/>
        <v>0</v>
      </c>
      <c r="AJ176" s="136"/>
      <c r="AK176" s="136"/>
      <c r="AL176" s="136"/>
      <c r="AM176" s="105">
        <f t="shared" si="109"/>
        <v>0</v>
      </c>
      <c r="AN176" s="143"/>
      <c r="AO176" s="143"/>
      <c r="AP176" s="143"/>
      <c r="AQ176" s="143"/>
      <c r="AR176" s="146"/>
      <c r="AS176" s="224">
        <f t="shared" si="110"/>
        <v>0</v>
      </c>
      <c r="AT176" s="126"/>
      <c r="AU176" s="126"/>
      <c r="AV176" s="126"/>
      <c r="AW176" s="127"/>
      <c r="AX176" s="127"/>
      <c r="AY176" s="127"/>
      <c r="AZ176" s="126"/>
      <c r="BA176" s="127"/>
      <c r="BB176" s="127"/>
      <c r="BC176" s="127"/>
      <c r="BD176" s="126"/>
      <c r="BE176" s="222">
        <f t="shared" si="111"/>
        <v>0</v>
      </c>
      <c r="BF176" s="140">
        <f t="shared" si="112"/>
        <v>0</v>
      </c>
      <c r="BG176" s="132"/>
      <c r="BH176" s="140">
        <f t="shared" si="113"/>
        <v>0</v>
      </c>
      <c r="BI176" s="141"/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30">
        <f t="shared" si="114"/>
        <v>0</v>
      </c>
      <c r="BW176" s="132"/>
    </row>
    <row r="177" spans="1:75" ht="14.25" customHeight="1" x14ac:dyDescent="0.25">
      <c r="A177" s="132"/>
      <c r="B177" s="215">
        <v>46179</v>
      </c>
      <c r="C177" s="133"/>
      <c r="D177" s="136"/>
      <c r="E177" s="135"/>
      <c r="F177" s="135"/>
      <c r="G177" s="98">
        <f t="shared" si="106"/>
        <v>0</v>
      </c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877">
        <f t="shared" si="107"/>
        <v>0</v>
      </c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03">
        <f t="shared" si="108"/>
        <v>0</v>
      </c>
      <c r="AJ177" s="136"/>
      <c r="AK177" s="136"/>
      <c r="AL177" s="136"/>
      <c r="AM177" s="105">
        <f t="shared" si="109"/>
        <v>0</v>
      </c>
      <c r="AN177" s="143"/>
      <c r="AO177" s="143"/>
      <c r="AP177" s="143"/>
      <c r="AQ177" s="143"/>
      <c r="AR177" s="146"/>
      <c r="AS177" s="224">
        <f t="shared" si="110"/>
        <v>0</v>
      </c>
      <c r="AT177" s="126"/>
      <c r="AU177" s="126"/>
      <c r="AV177" s="126"/>
      <c r="AW177" s="127"/>
      <c r="AX177" s="127"/>
      <c r="AY177" s="127"/>
      <c r="AZ177" s="126"/>
      <c r="BA177" s="127"/>
      <c r="BB177" s="127"/>
      <c r="BC177" s="127"/>
      <c r="BD177" s="126"/>
      <c r="BE177" s="222">
        <f t="shared" si="111"/>
        <v>0</v>
      </c>
      <c r="BF177" s="140">
        <f t="shared" si="112"/>
        <v>0</v>
      </c>
      <c r="BG177" s="132"/>
      <c r="BH177" s="140">
        <f t="shared" si="113"/>
        <v>0</v>
      </c>
      <c r="BI177" s="141"/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30">
        <f t="shared" si="114"/>
        <v>0</v>
      </c>
      <c r="BW177" s="132"/>
    </row>
    <row r="178" spans="1:75" ht="14.25" customHeight="1" x14ac:dyDescent="0.25">
      <c r="A178" s="132"/>
      <c r="B178" s="215">
        <v>46180</v>
      </c>
      <c r="C178" s="133"/>
      <c r="D178" s="136"/>
      <c r="E178" s="135"/>
      <c r="F178" s="135"/>
      <c r="G178" s="98">
        <f t="shared" si="106"/>
        <v>0</v>
      </c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877">
        <f t="shared" si="107"/>
        <v>0</v>
      </c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03">
        <f t="shared" si="108"/>
        <v>0</v>
      </c>
      <c r="AJ178" s="136"/>
      <c r="AK178" s="136"/>
      <c r="AL178" s="136"/>
      <c r="AM178" s="105">
        <f t="shared" si="109"/>
        <v>0</v>
      </c>
      <c r="AN178" s="143"/>
      <c r="AO178" s="143"/>
      <c r="AP178" s="143"/>
      <c r="AQ178" s="143"/>
      <c r="AR178" s="146"/>
      <c r="AS178" s="224">
        <f t="shared" si="110"/>
        <v>0</v>
      </c>
      <c r="AT178" s="126"/>
      <c r="AU178" s="126"/>
      <c r="AV178" s="126"/>
      <c r="AW178" s="127"/>
      <c r="AX178" s="127"/>
      <c r="AY178" s="127"/>
      <c r="AZ178" s="126"/>
      <c r="BA178" s="127"/>
      <c r="BB178" s="127"/>
      <c r="BC178" s="127"/>
      <c r="BD178" s="126"/>
      <c r="BE178" s="222">
        <f t="shared" si="111"/>
        <v>0</v>
      </c>
      <c r="BF178" s="140">
        <f t="shared" si="112"/>
        <v>0</v>
      </c>
      <c r="BG178" s="132"/>
      <c r="BH178" s="140">
        <f t="shared" si="113"/>
        <v>0</v>
      </c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30">
        <f t="shared" si="114"/>
        <v>0</v>
      </c>
      <c r="BW178" s="132"/>
    </row>
    <row r="179" spans="1:75" ht="14.25" customHeight="1" x14ac:dyDescent="0.25">
      <c r="A179" s="132"/>
      <c r="B179" s="215">
        <v>46181</v>
      </c>
      <c r="C179" s="133"/>
      <c r="D179" s="136"/>
      <c r="E179" s="135"/>
      <c r="F179" s="135"/>
      <c r="G179" s="98">
        <f t="shared" si="106"/>
        <v>0</v>
      </c>
      <c r="H179" s="143"/>
      <c r="I179" s="143"/>
      <c r="J179" s="63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877">
        <f t="shared" si="107"/>
        <v>0</v>
      </c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03">
        <f t="shared" si="108"/>
        <v>0</v>
      </c>
      <c r="AJ179" s="136"/>
      <c r="AK179" s="136"/>
      <c r="AL179" s="136"/>
      <c r="AM179" s="105">
        <f t="shared" si="109"/>
        <v>0</v>
      </c>
      <c r="AN179" s="143"/>
      <c r="AO179" s="143"/>
      <c r="AP179" s="143"/>
      <c r="AQ179" s="143"/>
      <c r="AR179" s="146"/>
      <c r="AS179" s="224">
        <f t="shared" si="110"/>
        <v>0</v>
      </c>
      <c r="AT179" s="126"/>
      <c r="AU179" s="126"/>
      <c r="AV179" s="126"/>
      <c r="AW179" s="127"/>
      <c r="AX179" s="127"/>
      <c r="AY179" s="127"/>
      <c r="AZ179" s="126"/>
      <c r="BA179" s="127"/>
      <c r="BB179" s="127"/>
      <c r="BC179" s="127"/>
      <c r="BD179" s="126"/>
      <c r="BE179" s="222">
        <f t="shared" si="111"/>
        <v>0</v>
      </c>
      <c r="BF179" s="140">
        <f t="shared" si="112"/>
        <v>0</v>
      </c>
      <c r="BG179" s="132"/>
      <c r="BH179" s="140">
        <f t="shared" si="113"/>
        <v>0</v>
      </c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30">
        <f t="shared" si="114"/>
        <v>0</v>
      </c>
      <c r="BW179" s="132"/>
    </row>
    <row r="180" spans="1:75" ht="14.25" customHeight="1" x14ac:dyDescent="0.25">
      <c r="A180" s="132"/>
      <c r="B180" s="215">
        <v>46182</v>
      </c>
      <c r="C180" s="133"/>
      <c r="D180" s="136"/>
      <c r="E180" s="135"/>
      <c r="F180" s="135"/>
      <c r="G180" s="98">
        <f t="shared" si="106"/>
        <v>0</v>
      </c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877">
        <f t="shared" si="107"/>
        <v>0</v>
      </c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03">
        <f t="shared" si="108"/>
        <v>0</v>
      </c>
      <c r="AJ180" s="136"/>
      <c r="AK180" s="136"/>
      <c r="AL180" s="136"/>
      <c r="AM180" s="105">
        <f t="shared" si="109"/>
        <v>0</v>
      </c>
      <c r="AN180" s="143"/>
      <c r="AO180" s="143"/>
      <c r="AP180" s="143"/>
      <c r="AQ180" s="143"/>
      <c r="AR180" s="146"/>
      <c r="AS180" s="224">
        <f t="shared" si="110"/>
        <v>0</v>
      </c>
      <c r="AT180" s="126"/>
      <c r="AU180" s="126"/>
      <c r="AV180" s="126"/>
      <c r="AW180" s="127"/>
      <c r="AX180" s="127"/>
      <c r="AY180" s="127"/>
      <c r="AZ180" s="126"/>
      <c r="BA180" s="127"/>
      <c r="BB180" s="127"/>
      <c r="BC180" s="127"/>
      <c r="BD180" s="126"/>
      <c r="BE180" s="222">
        <f t="shared" si="111"/>
        <v>0</v>
      </c>
      <c r="BF180" s="140">
        <f t="shared" si="112"/>
        <v>0</v>
      </c>
      <c r="BG180" s="132"/>
      <c r="BH180" s="140">
        <f t="shared" si="113"/>
        <v>0</v>
      </c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30">
        <f t="shared" si="114"/>
        <v>0</v>
      </c>
      <c r="BW180" s="132"/>
    </row>
    <row r="181" spans="1:75" ht="14.25" customHeight="1" x14ac:dyDescent="0.25">
      <c r="A181" s="132"/>
      <c r="B181" s="215">
        <v>46183</v>
      </c>
      <c r="C181" s="133"/>
      <c r="D181" s="136"/>
      <c r="E181" s="135"/>
      <c r="F181" s="135"/>
      <c r="G181" s="98">
        <f t="shared" si="106"/>
        <v>0</v>
      </c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877">
        <f t="shared" si="107"/>
        <v>0</v>
      </c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03">
        <f t="shared" si="108"/>
        <v>0</v>
      </c>
      <c r="AJ181" s="136"/>
      <c r="AK181" s="136"/>
      <c r="AL181" s="136"/>
      <c r="AM181" s="105">
        <f t="shared" si="109"/>
        <v>0</v>
      </c>
      <c r="AN181" s="143"/>
      <c r="AO181" s="143"/>
      <c r="AP181" s="143"/>
      <c r="AQ181" s="143"/>
      <c r="AR181" s="146"/>
      <c r="AS181" s="224">
        <f t="shared" si="110"/>
        <v>0</v>
      </c>
      <c r="AT181" s="126"/>
      <c r="AU181" s="126"/>
      <c r="AV181" s="126"/>
      <c r="AW181" s="127"/>
      <c r="AX181" s="127"/>
      <c r="AY181" s="127"/>
      <c r="AZ181" s="126"/>
      <c r="BA181" s="127"/>
      <c r="BB181" s="127"/>
      <c r="BC181" s="127"/>
      <c r="BD181" s="126"/>
      <c r="BE181" s="222">
        <f t="shared" si="111"/>
        <v>0</v>
      </c>
      <c r="BF181" s="140">
        <f t="shared" si="112"/>
        <v>0</v>
      </c>
      <c r="BG181" s="132"/>
      <c r="BH181" s="140">
        <f t="shared" si="113"/>
        <v>0</v>
      </c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30">
        <f t="shared" si="114"/>
        <v>0</v>
      </c>
      <c r="BW181" s="132"/>
    </row>
    <row r="182" spans="1:75" ht="14.25" customHeight="1" x14ac:dyDescent="0.25">
      <c r="A182" s="132"/>
      <c r="B182" s="215">
        <v>46184</v>
      </c>
      <c r="C182" s="133"/>
      <c r="D182" s="136"/>
      <c r="E182" s="135"/>
      <c r="F182" s="135"/>
      <c r="G182" s="98">
        <f t="shared" si="106"/>
        <v>0</v>
      </c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877">
        <f t="shared" si="107"/>
        <v>0</v>
      </c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03">
        <f t="shared" si="108"/>
        <v>0</v>
      </c>
      <c r="AJ182" s="136"/>
      <c r="AK182" s="136"/>
      <c r="AL182" s="136"/>
      <c r="AM182" s="105">
        <f t="shared" si="109"/>
        <v>0</v>
      </c>
      <c r="AN182" s="143"/>
      <c r="AO182" s="143"/>
      <c r="AP182" s="143"/>
      <c r="AQ182" s="143"/>
      <c r="AR182" s="146"/>
      <c r="AS182" s="224">
        <f t="shared" si="110"/>
        <v>0</v>
      </c>
      <c r="AT182" s="126"/>
      <c r="AU182" s="126"/>
      <c r="AV182" s="126"/>
      <c r="AW182" s="127"/>
      <c r="AX182" s="127"/>
      <c r="AY182" s="127"/>
      <c r="AZ182" s="126"/>
      <c r="BA182" s="127"/>
      <c r="BB182" s="127"/>
      <c r="BC182" s="127"/>
      <c r="BD182" s="126"/>
      <c r="BE182" s="222">
        <f t="shared" si="111"/>
        <v>0</v>
      </c>
      <c r="BF182" s="140">
        <f t="shared" si="112"/>
        <v>0</v>
      </c>
      <c r="BG182" s="132"/>
      <c r="BH182" s="140">
        <f t="shared" si="113"/>
        <v>0</v>
      </c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30">
        <f t="shared" si="114"/>
        <v>0</v>
      </c>
      <c r="BW182" s="132"/>
    </row>
    <row r="183" spans="1:75" ht="14.25" customHeight="1" x14ac:dyDescent="0.25">
      <c r="A183" s="132"/>
      <c r="B183" s="215">
        <v>46185</v>
      </c>
      <c r="C183" s="133"/>
      <c r="D183" s="136"/>
      <c r="E183" s="135"/>
      <c r="F183" s="135"/>
      <c r="G183" s="98">
        <f t="shared" si="106"/>
        <v>0</v>
      </c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877">
        <f t="shared" si="107"/>
        <v>0</v>
      </c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03">
        <f t="shared" si="108"/>
        <v>0</v>
      </c>
      <c r="AJ183" s="136"/>
      <c r="AK183" s="136"/>
      <c r="AL183" s="136"/>
      <c r="AM183" s="105">
        <f t="shared" si="109"/>
        <v>0</v>
      </c>
      <c r="AN183" s="143"/>
      <c r="AO183" s="143"/>
      <c r="AP183" s="143"/>
      <c r="AQ183" s="143"/>
      <c r="AR183" s="146"/>
      <c r="AS183" s="224">
        <f t="shared" si="110"/>
        <v>0</v>
      </c>
      <c r="AT183" s="126"/>
      <c r="AU183" s="126"/>
      <c r="AV183" s="126"/>
      <c r="AW183" s="127"/>
      <c r="AX183" s="127"/>
      <c r="AY183" s="127"/>
      <c r="AZ183" s="126"/>
      <c r="BA183" s="127"/>
      <c r="BB183" s="127"/>
      <c r="BC183" s="127"/>
      <c r="BD183" s="126"/>
      <c r="BE183" s="222">
        <f t="shared" si="111"/>
        <v>0</v>
      </c>
      <c r="BF183" s="140">
        <f t="shared" si="112"/>
        <v>0</v>
      </c>
      <c r="BG183" s="132"/>
      <c r="BH183" s="140">
        <f t="shared" si="113"/>
        <v>0</v>
      </c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30">
        <f t="shared" si="114"/>
        <v>0</v>
      </c>
      <c r="BW183" s="132"/>
    </row>
    <row r="184" spans="1:75" ht="14.25" customHeight="1" x14ac:dyDescent="0.25">
      <c r="A184" s="132"/>
      <c r="B184" s="215">
        <v>46186</v>
      </c>
      <c r="C184" s="133"/>
      <c r="D184" s="136"/>
      <c r="E184" s="135"/>
      <c r="F184" s="135"/>
      <c r="G184" s="98">
        <f t="shared" si="106"/>
        <v>0</v>
      </c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877">
        <f t="shared" si="107"/>
        <v>0</v>
      </c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03">
        <f t="shared" si="108"/>
        <v>0</v>
      </c>
      <c r="AJ184" s="136"/>
      <c r="AK184" s="136"/>
      <c r="AL184" s="136"/>
      <c r="AM184" s="105">
        <f t="shared" si="109"/>
        <v>0</v>
      </c>
      <c r="AN184" s="143"/>
      <c r="AO184" s="143"/>
      <c r="AP184" s="143"/>
      <c r="AQ184" s="143"/>
      <c r="AR184" s="146"/>
      <c r="AS184" s="224">
        <f t="shared" si="110"/>
        <v>0</v>
      </c>
      <c r="AT184" s="126"/>
      <c r="AU184" s="126"/>
      <c r="AV184" s="126"/>
      <c r="AW184" s="127"/>
      <c r="AX184" s="127"/>
      <c r="AY184" s="127"/>
      <c r="AZ184" s="126"/>
      <c r="BA184" s="127"/>
      <c r="BB184" s="127"/>
      <c r="BC184" s="127"/>
      <c r="BD184" s="126"/>
      <c r="BE184" s="222">
        <f t="shared" si="111"/>
        <v>0</v>
      </c>
      <c r="BF184" s="140">
        <f t="shared" si="112"/>
        <v>0</v>
      </c>
      <c r="BG184" s="132"/>
      <c r="BH184" s="140">
        <f t="shared" si="113"/>
        <v>0</v>
      </c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30">
        <f t="shared" si="114"/>
        <v>0</v>
      </c>
      <c r="BW184" s="132"/>
    </row>
    <row r="185" spans="1:75" ht="14.25" customHeight="1" x14ac:dyDescent="0.25">
      <c r="A185" s="132"/>
      <c r="B185" s="215">
        <v>46187</v>
      </c>
      <c r="C185" s="133"/>
      <c r="D185" s="136"/>
      <c r="E185" s="135"/>
      <c r="F185" s="135"/>
      <c r="G185" s="98">
        <f t="shared" si="106"/>
        <v>0</v>
      </c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877">
        <f t="shared" si="107"/>
        <v>0</v>
      </c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03">
        <f t="shared" si="108"/>
        <v>0</v>
      </c>
      <c r="AJ185" s="136"/>
      <c r="AK185" s="136"/>
      <c r="AL185" s="136"/>
      <c r="AM185" s="105">
        <f t="shared" si="109"/>
        <v>0</v>
      </c>
      <c r="AN185" s="143"/>
      <c r="AO185" s="143"/>
      <c r="AP185" s="143"/>
      <c r="AQ185" s="143"/>
      <c r="AR185" s="146"/>
      <c r="AS185" s="224">
        <f t="shared" si="110"/>
        <v>0</v>
      </c>
      <c r="AT185" s="126"/>
      <c r="AU185" s="126"/>
      <c r="AV185" s="126"/>
      <c r="AW185" s="127"/>
      <c r="AX185" s="127"/>
      <c r="AY185" s="127"/>
      <c r="AZ185" s="126"/>
      <c r="BA185" s="127"/>
      <c r="BB185" s="127"/>
      <c r="BC185" s="127"/>
      <c r="BD185" s="126"/>
      <c r="BE185" s="222">
        <f t="shared" si="111"/>
        <v>0</v>
      </c>
      <c r="BF185" s="140">
        <f t="shared" si="112"/>
        <v>0</v>
      </c>
      <c r="BG185" s="132"/>
      <c r="BH185" s="140">
        <f t="shared" si="113"/>
        <v>0</v>
      </c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30">
        <f t="shared" si="114"/>
        <v>0</v>
      </c>
      <c r="BW185" s="132"/>
    </row>
    <row r="186" spans="1:75" ht="14.25" customHeight="1" x14ac:dyDescent="0.25">
      <c r="A186" s="132"/>
      <c r="B186" s="215">
        <v>46188</v>
      </c>
      <c r="C186" s="133"/>
      <c r="D186" s="136"/>
      <c r="E186" s="135"/>
      <c r="F186" s="135"/>
      <c r="G186" s="98">
        <f t="shared" si="106"/>
        <v>0</v>
      </c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877">
        <f t="shared" si="107"/>
        <v>0</v>
      </c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03">
        <f t="shared" si="108"/>
        <v>0</v>
      </c>
      <c r="AJ186" s="136"/>
      <c r="AK186" s="136"/>
      <c r="AL186" s="136"/>
      <c r="AM186" s="105">
        <f t="shared" si="109"/>
        <v>0</v>
      </c>
      <c r="AN186" s="143"/>
      <c r="AO186" s="143"/>
      <c r="AP186" s="143"/>
      <c r="AQ186" s="143"/>
      <c r="AR186" s="146"/>
      <c r="AS186" s="224">
        <f t="shared" si="110"/>
        <v>0</v>
      </c>
      <c r="AT186" s="126"/>
      <c r="AU186" s="126"/>
      <c r="AV186" s="126"/>
      <c r="AW186" s="127"/>
      <c r="AX186" s="127"/>
      <c r="AY186" s="127"/>
      <c r="AZ186" s="126"/>
      <c r="BA186" s="127"/>
      <c r="BB186" s="127"/>
      <c r="BC186" s="127"/>
      <c r="BD186" s="126"/>
      <c r="BE186" s="222">
        <f t="shared" si="111"/>
        <v>0</v>
      </c>
      <c r="BF186" s="140">
        <f t="shared" si="112"/>
        <v>0</v>
      </c>
      <c r="BG186" s="132"/>
      <c r="BH186" s="140">
        <f t="shared" si="113"/>
        <v>0</v>
      </c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30">
        <f t="shared" si="114"/>
        <v>0</v>
      </c>
      <c r="BW186" s="132"/>
    </row>
    <row r="187" spans="1:75" ht="14.25" customHeight="1" x14ac:dyDescent="0.25">
      <c r="A187" s="132"/>
      <c r="B187" s="215">
        <v>46189</v>
      </c>
      <c r="C187" s="133"/>
      <c r="D187" s="136"/>
      <c r="E187" s="135"/>
      <c r="F187" s="135"/>
      <c r="G187" s="98">
        <f t="shared" si="106"/>
        <v>0</v>
      </c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877">
        <f t="shared" si="107"/>
        <v>0</v>
      </c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03">
        <f t="shared" si="108"/>
        <v>0</v>
      </c>
      <c r="AJ187" s="136"/>
      <c r="AK187" s="136"/>
      <c r="AL187" s="136"/>
      <c r="AM187" s="105">
        <f t="shared" si="109"/>
        <v>0</v>
      </c>
      <c r="AN187" s="99"/>
      <c r="AO187" s="99"/>
      <c r="AP187" s="99"/>
      <c r="AQ187" s="143"/>
      <c r="AR187" s="146"/>
      <c r="AS187" s="224">
        <f t="shared" si="110"/>
        <v>0</v>
      </c>
      <c r="AT187" s="126"/>
      <c r="AU187" s="126"/>
      <c r="AV187" s="126"/>
      <c r="AW187" s="127"/>
      <c r="AX187" s="127"/>
      <c r="AY187" s="127"/>
      <c r="AZ187" s="126"/>
      <c r="BA187" s="127"/>
      <c r="BB187" s="127"/>
      <c r="BC187" s="127"/>
      <c r="BD187" s="126"/>
      <c r="BE187" s="222">
        <f t="shared" si="111"/>
        <v>0</v>
      </c>
      <c r="BF187" s="140">
        <f t="shared" si="112"/>
        <v>0</v>
      </c>
      <c r="BG187" s="132"/>
      <c r="BH187" s="140">
        <f t="shared" si="113"/>
        <v>0</v>
      </c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30">
        <f t="shared" si="114"/>
        <v>0</v>
      </c>
      <c r="BW187" s="132"/>
    </row>
    <row r="188" spans="1:75" ht="14.25" customHeight="1" x14ac:dyDescent="0.25">
      <c r="A188" s="132"/>
      <c r="B188" s="215">
        <v>46190</v>
      </c>
      <c r="C188" s="133"/>
      <c r="D188" s="136"/>
      <c r="E188" s="135"/>
      <c r="F188" s="135"/>
      <c r="G188" s="98">
        <f t="shared" si="106"/>
        <v>0</v>
      </c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877">
        <f t="shared" si="107"/>
        <v>0</v>
      </c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03">
        <f t="shared" si="108"/>
        <v>0</v>
      </c>
      <c r="AJ188" s="136"/>
      <c r="AK188" s="136"/>
      <c r="AL188" s="136"/>
      <c r="AM188" s="105">
        <f t="shared" si="109"/>
        <v>0</v>
      </c>
      <c r="AN188" s="99"/>
      <c r="AO188" s="99"/>
      <c r="AP188" s="99"/>
      <c r="AQ188" s="143"/>
      <c r="AR188" s="146"/>
      <c r="AS188" s="224">
        <f t="shared" si="110"/>
        <v>0</v>
      </c>
      <c r="AT188" s="126"/>
      <c r="AU188" s="126"/>
      <c r="AV188" s="126"/>
      <c r="AW188" s="127"/>
      <c r="AX188" s="127"/>
      <c r="AY188" s="127"/>
      <c r="AZ188" s="126"/>
      <c r="BA188" s="127"/>
      <c r="BB188" s="127"/>
      <c r="BC188" s="127"/>
      <c r="BD188" s="126"/>
      <c r="BE188" s="222">
        <f t="shared" si="111"/>
        <v>0</v>
      </c>
      <c r="BF188" s="140">
        <f t="shared" si="112"/>
        <v>0</v>
      </c>
      <c r="BG188" s="132"/>
      <c r="BH188" s="140">
        <f t="shared" si="113"/>
        <v>0</v>
      </c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30">
        <f t="shared" si="114"/>
        <v>0</v>
      </c>
      <c r="BW188" s="132"/>
    </row>
    <row r="189" spans="1:75" ht="14.25" customHeight="1" x14ac:dyDescent="0.25">
      <c r="A189" s="132"/>
      <c r="B189" s="215">
        <v>46191</v>
      </c>
      <c r="C189" s="133"/>
      <c r="D189" s="136"/>
      <c r="E189" s="135"/>
      <c r="F189" s="135"/>
      <c r="G189" s="98">
        <f t="shared" si="106"/>
        <v>0</v>
      </c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877">
        <f t="shared" si="107"/>
        <v>0</v>
      </c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03">
        <f t="shared" si="108"/>
        <v>0</v>
      </c>
      <c r="AJ189" s="136"/>
      <c r="AK189" s="136"/>
      <c r="AL189" s="136"/>
      <c r="AM189" s="105">
        <f t="shared" si="109"/>
        <v>0</v>
      </c>
      <c r="AN189" s="99"/>
      <c r="AO189" s="99"/>
      <c r="AP189" s="99"/>
      <c r="AQ189" s="143"/>
      <c r="AR189" s="146"/>
      <c r="AS189" s="224">
        <f t="shared" si="110"/>
        <v>0</v>
      </c>
      <c r="AT189" s="126"/>
      <c r="AU189" s="126"/>
      <c r="AV189" s="126"/>
      <c r="AW189" s="127"/>
      <c r="AX189" s="127"/>
      <c r="AY189" s="127"/>
      <c r="AZ189" s="126"/>
      <c r="BA189" s="127"/>
      <c r="BB189" s="127"/>
      <c r="BC189" s="127"/>
      <c r="BD189" s="126"/>
      <c r="BE189" s="222">
        <f t="shared" si="111"/>
        <v>0</v>
      </c>
      <c r="BF189" s="140">
        <f t="shared" si="112"/>
        <v>0</v>
      </c>
      <c r="BG189" s="132"/>
      <c r="BH189" s="140">
        <f t="shared" si="113"/>
        <v>0</v>
      </c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30">
        <f t="shared" si="114"/>
        <v>0</v>
      </c>
      <c r="BW189" s="132"/>
    </row>
    <row r="190" spans="1:75" ht="14.25" customHeight="1" x14ac:dyDescent="0.25">
      <c r="A190" s="132"/>
      <c r="B190" s="215">
        <v>46192</v>
      </c>
      <c r="C190" s="133"/>
      <c r="D190" s="136"/>
      <c r="E190" s="135"/>
      <c r="F190" s="135"/>
      <c r="G190" s="98">
        <f t="shared" si="106"/>
        <v>0</v>
      </c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877">
        <f t="shared" si="107"/>
        <v>0</v>
      </c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03">
        <f t="shared" si="108"/>
        <v>0</v>
      </c>
      <c r="AJ190" s="136"/>
      <c r="AK190" s="136"/>
      <c r="AL190" s="136"/>
      <c r="AM190" s="105">
        <f t="shared" si="109"/>
        <v>0</v>
      </c>
      <c r="AN190" s="99"/>
      <c r="AO190" s="99"/>
      <c r="AP190" s="99"/>
      <c r="AQ190" s="143"/>
      <c r="AR190" s="146"/>
      <c r="AS190" s="224">
        <f t="shared" si="110"/>
        <v>0</v>
      </c>
      <c r="AT190" s="126"/>
      <c r="AU190" s="126"/>
      <c r="AV190" s="126"/>
      <c r="AW190" s="127"/>
      <c r="AX190" s="127"/>
      <c r="AY190" s="127"/>
      <c r="AZ190" s="126"/>
      <c r="BA190" s="127"/>
      <c r="BB190" s="127"/>
      <c r="BC190" s="127"/>
      <c r="BD190" s="126"/>
      <c r="BE190" s="222">
        <f t="shared" si="111"/>
        <v>0</v>
      </c>
      <c r="BF190" s="140">
        <f t="shared" si="112"/>
        <v>0</v>
      </c>
      <c r="BG190" s="132"/>
      <c r="BH190" s="140">
        <f t="shared" si="113"/>
        <v>0</v>
      </c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30">
        <f t="shared" si="114"/>
        <v>0</v>
      </c>
      <c r="BW190" s="132"/>
    </row>
    <row r="191" spans="1:75" ht="14.25" customHeight="1" x14ac:dyDescent="0.25">
      <c r="A191" s="132"/>
      <c r="B191" s="215">
        <v>46193</v>
      </c>
      <c r="C191" s="133"/>
      <c r="D191" s="136"/>
      <c r="E191" s="135"/>
      <c r="F191" s="135"/>
      <c r="G191" s="98">
        <f t="shared" si="106"/>
        <v>0</v>
      </c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877">
        <f t="shared" si="107"/>
        <v>0</v>
      </c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03">
        <f t="shared" si="108"/>
        <v>0</v>
      </c>
      <c r="AJ191" s="136"/>
      <c r="AK191" s="136"/>
      <c r="AL191" s="136"/>
      <c r="AM191" s="105">
        <f t="shared" si="109"/>
        <v>0</v>
      </c>
      <c r="AN191" s="99"/>
      <c r="AO191" s="99"/>
      <c r="AP191" s="99"/>
      <c r="AQ191" s="143"/>
      <c r="AR191" s="146"/>
      <c r="AS191" s="224">
        <f t="shared" si="110"/>
        <v>0</v>
      </c>
      <c r="AT191" s="126"/>
      <c r="AU191" s="126"/>
      <c r="AV191" s="126"/>
      <c r="AW191" s="127"/>
      <c r="AX191" s="127"/>
      <c r="AY191" s="127"/>
      <c r="AZ191" s="126"/>
      <c r="BA191" s="127"/>
      <c r="BB191" s="127"/>
      <c r="BC191" s="127"/>
      <c r="BD191" s="126"/>
      <c r="BE191" s="222">
        <f t="shared" si="111"/>
        <v>0</v>
      </c>
      <c r="BF191" s="140">
        <f t="shared" si="112"/>
        <v>0</v>
      </c>
      <c r="BG191" s="132"/>
      <c r="BH191" s="140">
        <f t="shared" si="113"/>
        <v>0</v>
      </c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30">
        <f t="shared" si="114"/>
        <v>0</v>
      </c>
      <c r="BW191" s="132"/>
    </row>
    <row r="192" spans="1:75" ht="14.25" customHeight="1" x14ac:dyDescent="0.25">
      <c r="A192" s="132"/>
      <c r="B192" s="215">
        <v>46194</v>
      </c>
      <c r="C192" s="133"/>
      <c r="D192" s="136"/>
      <c r="E192" s="135"/>
      <c r="F192" s="135"/>
      <c r="G192" s="98">
        <f t="shared" si="106"/>
        <v>0</v>
      </c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877">
        <f t="shared" si="107"/>
        <v>0</v>
      </c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03">
        <f t="shared" si="108"/>
        <v>0</v>
      </c>
      <c r="AJ192" s="136"/>
      <c r="AK192" s="136"/>
      <c r="AL192" s="136"/>
      <c r="AM192" s="105">
        <f t="shared" si="109"/>
        <v>0</v>
      </c>
      <c r="AN192" s="99"/>
      <c r="AO192" s="99"/>
      <c r="AP192" s="99"/>
      <c r="AQ192" s="143"/>
      <c r="AR192" s="146"/>
      <c r="AS192" s="224">
        <f t="shared" si="110"/>
        <v>0</v>
      </c>
      <c r="AT192" s="126"/>
      <c r="AU192" s="126"/>
      <c r="AV192" s="126"/>
      <c r="AW192" s="127"/>
      <c r="AX192" s="127"/>
      <c r="AY192" s="127"/>
      <c r="AZ192" s="126"/>
      <c r="BA192" s="127"/>
      <c r="BB192" s="127"/>
      <c r="BC192" s="127"/>
      <c r="BD192" s="126"/>
      <c r="BE192" s="222">
        <f t="shared" si="111"/>
        <v>0</v>
      </c>
      <c r="BF192" s="140">
        <f t="shared" si="112"/>
        <v>0</v>
      </c>
      <c r="BG192" s="132"/>
      <c r="BH192" s="140">
        <f t="shared" si="113"/>
        <v>0</v>
      </c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30">
        <f t="shared" si="114"/>
        <v>0</v>
      </c>
      <c r="BW192" s="132"/>
    </row>
    <row r="193" spans="1:75" ht="14.25" customHeight="1" x14ac:dyDescent="0.25">
      <c r="A193" s="132"/>
      <c r="B193" s="215">
        <v>46195</v>
      </c>
      <c r="C193" s="133"/>
      <c r="D193" s="136"/>
      <c r="E193" s="135"/>
      <c r="F193" s="135"/>
      <c r="G193" s="98">
        <f t="shared" si="106"/>
        <v>0</v>
      </c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877">
        <f t="shared" si="107"/>
        <v>0</v>
      </c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03">
        <f t="shared" si="108"/>
        <v>0</v>
      </c>
      <c r="AJ193" s="136"/>
      <c r="AK193" s="136"/>
      <c r="AL193" s="136"/>
      <c r="AM193" s="105">
        <f t="shared" si="109"/>
        <v>0</v>
      </c>
      <c r="AN193" s="99"/>
      <c r="AO193" s="99"/>
      <c r="AP193" s="99"/>
      <c r="AQ193" s="143"/>
      <c r="AR193" s="146"/>
      <c r="AS193" s="224">
        <f t="shared" si="110"/>
        <v>0</v>
      </c>
      <c r="AT193" s="126"/>
      <c r="AU193" s="126"/>
      <c r="AV193" s="126"/>
      <c r="AW193" s="127"/>
      <c r="AX193" s="127"/>
      <c r="AY193" s="127"/>
      <c r="AZ193" s="126"/>
      <c r="BA193" s="127"/>
      <c r="BB193" s="127"/>
      <c r="BC193" s="127"/>
      <c r="BD193" s="126"/>
      <c r="BE193" s="222">
        <f t="shared" si="111"/>
        <v>0</v>
      </c>
      <c r="BF193" s="140">
        <f t="shared" si="112"/>
        <v>0</v>
      </c>
      <c r="BG193" s="132"/>
      <c r="BH193" s="140">
        <f t="shared" si="113"/>
        <v>0</v>
      </c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30">
        <f t="shared" si="114"/>
        <v>0</v>
      </c>
      <c r="BW193" s="132"/>
    </row>
    <row r="194" spans="1:75" ht="14.25" customHeight="1" x14ac:dyDescent="0.25">
      <c r="A194" s="132"/>
      <c r="B194" s="215">
        <v>46196</v>
      </c>
      <c r="C194" s="133"/>
      <c r="D194" s="136"/>
      <c r="E194" s="135"/>
      <c r="F194" s="135"/>
      <c r="G194" s="98">
        <f t="shared" si="106"/>
        <v>0</v>
      </c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877">
        <f t="shared" si="107"/>
        <v>0</v>
      </c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03">
        <f t="shared" si="108"/>
        <v>0</v>
      </c>
      <c r="AJ194" s="136"/>
      <c r="AK194" s="136"/>
      <c r="AL194" s="136"/>
      <c r="AM194" s="105">
        <f t="shared" si="109"/>
        <v>0</v>
      </c>
      <c r="AN194" s="99"/>
      <c r="AO194" s="99"/>
      <c r="AP194" s="99"/>
      <c r="AQ194" s="143"/>
      <c r="AR194" s="146"/>
      <c r="AS194" s="224">
        <f t="shared" si="110"/>
        <v>0</v>
      </c>
      <c r="AT194" s="126"/>
      <c r="AU194" s="126"/>
      <c r="AV194" s="126"/>
      <c r="AW194" s="127"/>
      <c r="AX194" s="127"/>
      <c r="AY194" s="127"/>
      <c r="AZ194" s="126"/>
      <c r="BA194" s="127"/>
      <c r="BB194" s="127"/>
      <c r="BC194" s="127"/>
      <c r="BD194" s="126"/>
      <c r="BE194" s="222">
        <f t="shared" si="111"/>
        <v>0</v>
      </c>
      <c r="BF194" s="140">
        <f t="shared" si="112"/>
        <v>0</v>
      </c>
      <c r="BG194" s="132"/>
      <c r="BH194" s="140">
        <f t="shared" si="113"/>
        <v>0</v>
      </c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30">
        <f t="shared" si="114"/>
        <v>0</v>
      </c>
      <c r="BW194" s="132"/>
    </row>
    <row r="195" spans="1:75" ht="14.25" customHeight="1" x14ac:dyDescent="0.25">
      <c r="A195" s="132"/>
      <c r="B195" s="215">
        <v>46197</v>
      </c>
      <c r="C195" s="133"/>
      <c r="D195" s="136"/>
      <c r="E195" s="135"/>
      <c r="F195" s="135"/>
      <c r="G195" s="98">
        <f t="shared" si="106"/>
        <v>0</v>
      </c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877">
        <f t="shared" si="107"/>
        <v>0</v>
      </c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03">
        <f t="shared" si="108"/>
        <v>0</v>
      </c>
      <c r="AJ195" s="136"/>
      <c r="AK195" s="136"/>
      <c r="AL195" s="136"/>
      <c r="AM195" s="105">
        <f t="shared" si="109"/>
        <v>0</v>
      </c>
      <c r="AN195" s="143"/>
      <c r="AO195" s="143"/>
      <c r="AP195" s="143"/>
      <c r="AQ195" s="143"/>
      <c r="AR195" s="146"/>
      <c r="AS195" s="224">
        <f t="shared" si="110"/>
        <v>0</v>
      </c>
      <c r="AT195" s="126"/>
      <c r="AU195" s="126"/>
      <c r="AV195" s="126"/>
      <c r="AW195" s="127"/>
      <c r="AX195" s="127"/>
      <c r="AY195" s="127"/>
      <c r="AZ195" s="126"/>
      <c r="BA195" s="127"/>
      <c r="BB195" s="127"/>
      <c r="BC195" s="127"/>
      <c r="BD195" s="126"/>
      <c r="BE195" s="222">
        <f t="shared" si="111"/>
        <v>0</v>
      </c>
      <c r="BF195" s="140">
        <f t="shared" si="112"/>
        <v>0</v>
      </c>
      <c r="BG195" s="132"/>
      <c r="BH195" s="140">
        <f t="shared" si="113"/>
        <v>0</v>
      </c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30">
        <f t="shared" si="114"/>
        <v>0</v>
      </c>
      <c r="BW195" s="132"/>
    </row>
    <row r="196" spans="1:75" ht="14.25" customHeight="1" x14ac:dyDescent="0.25">
      <c r="A196" s="132"/>
      <c r="B196" s="215">
        <v>46198</v>
      </c>
      <c r="C196" s="133"/>
      <c r="D196" s="136"/>
      <c r="E196" s="135"/>
      <c r="F196" s="135"/>
      <c r="G196" s="98">
        <f t="shared" si="106"/>
        <v>0</v>
      </c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877">
        <f t="shared" si="107"/>
        <v>0</v>
      </c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03">
        <f t="shared" si="108"/>
        <v>0</v>
      </c>
      <c r="AJ196" s="136"/>
      <c r="AK196" s="136"/>
      <c r="AL196" s="136"/>
      <c r="AM196" s="105">
        <f t="shared" si="109"/>
        <v>0</v>
      </c>
      <c r="AN196" s="143"/>
      <c r="AO196" s="143"/>
      <c r="AP196" s="143"/>
      <c r="AQ196" s="143"/>
      <c r="AR196" s="146"/>
      <c r="AS196" s="224">
        <f t="shared" si="110"/>
        <v>0</v>
      </c>
      <c r="AT196" s="126"/>
      <c r="AU196" s="126"/>
      <c r="AV196" s="126"/>
      <c r="AW196" s="127"/>
      <c r="AX196" s="127"/>
      <c r="AY196" s="127"/>
      <c r="AZ196" s="126"/>
      <c r="BA196" s="127"/>
      <c r="BB196" s="127"/>
      <c r="BC196" s="127"/>
      <c r="BD196" s="126"/>
      <c r="BE196" s="222">
        <f t="shared" si="111"/>
        <v>0</v>
      </c>
      <c r="BF196" s="140">
        <f t="shared" si="112"/>
        <v>0</v>
      </c>
      <c r="BG196" s="132"/>
      <c r="BH196" s="140">
        <f t="shared" si="113"/>
        <v>0</v>
      </c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30">
        <f t="shared" si="114"/>
        <v>0</v>
      </c>
      <c r="BW196" s="132"/>
    </row>
    <row r="197" spans="1:75" ht="14.25" customHeight="1" x14ac:dyDescent="0.25">
      <c r="A197" s="132"/>
      <c r="B197" s="215">
        <v>46199</v>
      </c>
      <c r="C197" s="133"/>
      <c r="D197" s="136"/>
      <c r="E197" s="135"/>
      <c r="F197" s="135"/>
      <c r="G197" s="98">
        <f t="shared" si="106"/>
        <v>0</v>
      </c>
      <c r="H197" s="143"/>
      <c r="I197" s="143"/>
      <c r="J197" s="143"/>
      <c r="K197" s="143"/>
      <c r="L197" s="143"/>
      <c r="M197" s="143"/>
      <c r="N197" s="99"/>
      <c r="O197" s="143"/>
      <c r="P197" s="143"/>
      <c r="Q197" s="143"/>
      <c r="R197" s="143"/>
      <c r="S197" s="143"/>
      <c r="T197" s="143"/>
      <c r="U197" s="143"/>
      <c r="V197" s="877">
        <f t="shared" si="107"/>
        <v>0</v>
      </c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03">
        <f t="shared" si="108"/>
        <v>0</v>
      </c>
      <c r="AJ197" s="136"/>
      <c r="AK197" s="136"/>
      <c r="AL197" s="136"/>
      <c r="AM197" s="105">
        <f t="shared" si="109"/>
        <v>0</v>
      </c>
      <c r="AN197" s="143"/>
      <c r="AO197" s="143"/>
      <c r="AP197" s="143"/>
      <c r="AQ197" s="143"/>
      <c r="AR197" s="146"/>
      <c r="AS197" s="224">
        <f t="shared" si="110"/>
        <v>0</v>
      </c>
      <c r="AT197" s="126"/>
      <c r="AU197" s="126"/>
      <c r="AV197" s="126"/>
      <c r="AW197" s="127"/>
      <c r="AX197" s="127"/>
      <c r="AY197" s="127"/>
      <c r="AZ197" s="126"/>
      <c r="BA197" s="127"/>
      <c r="BB197" s="127"/>
      <c r="BC197" s="127"/>
      <c r="BD197" s="126"/>
      <c r="BE197" s="222">
        <f t="shared" si="111"/>
        <v>0</v>
      </c>
      <c r="BF197" s="140">
        <f t="shared" si="112"/>
        <v>0</v>
      </c>
      <c r="BG197" s="132"/>
      <c r="BH197" s="140">
        <f t="shared" si="113"/>
        <v>0</v>
      </c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30">
        <f t="shared" si="114"/>
        <v>0</v>
      </c>
      <c r="BW197" s="132"/>
    </row>
    <row r="198" spans="1:75" ht="14.25" customHeight="1" x14ac:dyDescent="0.25">
      <c r="A198" s="132"/>
      <c r="B198" s="215">
        <v>46200</v>
      </c>
      <c r="C198" s="133"/>
      <c r="D198" s="136"/>
      <c r="E198" s="135"/>
      <c r="F198" s="135"/>
      <c r="G198" s="98">
        <f t="shared" si="106"/>
        <v>0</v>
      </c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877">
        <f t="shared" si="107"/>
        <v>0</v>
      </c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03">
        <f t="shared" si="108"/>
        <v>0</v>
      </c>
      <c r="AJ198" s="136"/>
      <c r="AK198" s="136"/>
      <c r="AL198" s="136"/>
      <c r="AM198" s="105">
        <f t="shared" si="109"/>
        <v>0</v>
      </c>
      <c r="AN198" s="143"/>
      <c r="AO198" s="143"/>
      <c r="AP198" s="143"/>
      <c r="AQ198" s="143"/>
      <c r="AR198" s="146"/>
      <c r="AS198" s="224">
        <f t="shared" si="110"/>
        <v>0</v>
      </c>
      <c r="AT198" s="126"/>
      <c r="AU198" s="126"/>
      <c r="AV198" s="126"/>
      <c r="AW198" s="127"/>
      <c r="AX198" s="127"/>
      <c r="AY198" s="127"/>
      <c r="AZ198" s="126"/>
      <c r="BA198" s="127"/>
      <c r="BB198" s="127"/>
      <c r="BC198" s="127"/>
      <c r="BD198" s="126"/>
      <c r="BE198" s="222">
        <f t="shared" si="111"/>
        <v>0</v>
      </c>
      <c r="BF198" s="140">
        <f t="shared" si="112"/>
        <v>0</v>
      </c>
      <c r="BG198" s="132"/>
      <c r="BH198" s="140">
        <f t="shared" si="113"/>
        <v>0</v>
      </c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30">
        <f t="shared" si="114"/>
        <v>0</v>
      </c>
      <c r="BW198" s="132"/>
    </row>
    <row r="199" spans="1:75" ht="14.25" customHeight="1" x14ac:dyDescent="0.25">
      <c r="A199" s="132"/>
      <c r="B199" s="215">
        <v>46201</v>
      </c>
      <c r="C199" s="133"/>
      <c r="D199" s="136"/>
      <c r="E199" s="135"/>
      <c r="F199" s="135"/>
      <c r="G199" s="98">
        <f t="shared" si="106"/>
        <v>0</v>
      </c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877">
        <f t="shared" si="107"/>
        <v>0</v>
      </c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03">
        <f t="shared" si="108"/>
        <v>0</v>
      </c>
      <c r="AJ199" s="136"/>
      <c r="AK199" s="136"/>
      <c r="AL199" s="136"/>
      <c r="AM199" s="105">
        <f t="shared" si="109"/>
        <v>0</v>
      </c>
      <c r="AN199" s="143"/>
      <c r="AO199" s="143"/>
      <c r="AP199" s="143"/>
      <c r="AQ199" s="143"/>
      <c r="AR199" s="146"/>
      <c r="AS199" s="224">
        <f t="shared" si="110"/>
        <v>0</v>
      </c>
      <c r="AT199" s="126"/>
      <c r="AU199" s="126"/>
      <c r="AV199" s="126"/>
      <c r="AW199" s="127"/>
      <c r="AX199" s="127"/>
      <c r="AY199" s="127"/>
      <c r="AZ199" s="126"/>
      <c r="BA199" s="127"/>
      <c r="BB199" s="127"/>
      <c r="BC199" s="127"/>
      <c r="BD199" s="126"/>
      <c r="BE199" s="222">
        <f t="shared" si="111"/>
        <v>0</v>
      </c>
      <c r="BF199" s="140">
        <f t="shared" si="112"/>
        <v>0</v>
      </c>
      <c r="BG199" s="132"/>
      <c r="BH199" s="140">
        <f t="shared" si="113"/>
        <v>0</v>
      </c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30">
        <f t="shared" si="114"/>
        <v>0</v>
      </c>
      <c r="BW199" s="132"/>
    </row>
    <row r="200" spans="1:75" ht="14.25" customHeight="1" x14ac:dyDescent="0.25">
      <c r="A200" s="132"/>
      <c r="B200" s="215">
        <v>46202</v>
      </c>
      <c r="C200" s="133"/>
      <c r="D200" s="136"/>
      <c r="E200" s="135"/>
      <c r="F200" s="135"/>
      <c r="G200" s="98">
        <f t="shared" si="106"/>
        <v>0</v>
      </c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877">
        <f t="shared" si="107"/>
        <v>0</v>
      </c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03">
        <f t="shared" si="108"/>
        <v>0</v>
      </c>
      <c r="AJ200" s="136"/>
      <c r="AK200" s="136"/>
      <c r="AL200" s="136"/>
      <c r="AM200" s="105">
        <f t="shared" si="109"/>
        <v>0</v>
      </c>
      <c r="AN200" s="143"/>
      <c r="AO200" s="143"/>
      <c r="AP200" s="143"/>
      <c r="AQ200" s="143"/>
      <c r="AR200" s="146"/>
      <c r="AS200" s="224">
        <f t="shared" si="110"/>
        <v>0</v>
      </c>
      <c r="AT200" s="126"/>
      <c r="AU200" s="126"/>
      <c r="AV200" s="126"/>
      <c r="AW200" s="127"/>
      <c r="AX200" s="127"/>
      <c r="AY200" s="127"/>
      <c r="AZ200" s="126"/>
      <c r="BA200" s="127"/>
      <c r="BB200" s="127"/>
      <c r="BC200" s="127"/>
      <c r="BD200" s="126"/>
      <c r="BE200" s="222">
        <f t="shared" si="111"/>
        <v>0</v>
      </c>
      <c r="BF200" s="140">
        <f t="shared" si="112"/>
        <v>0</v>
      </c>
      <c r="BG200" s="132"/>
      <c r="BH200" s="140">
        <f t="shared" si="113"/>
        <v>0</v>
      </c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30">
        <f t="shared" si="114"/>
        <v>0</v>
      </c>
      <c r="BW200" s="132"/>
    </row>
    <row r="201" spans="1:75" ht="14.25" customHeight="1" x14ac:dyDescent="0.25">
      <c r="A201" s="132"/>
      <c r="B201" s="215">
        <v>46203</v>
      </c>
      <c r="C201" s="133"/>
      <c r="D201" s="136"/>
      <c r="E201" s="135"/>
      <c r="F201" s="135"/>
      <c r="G201" s="98">
        <f t="shared" si="106"/>
        <v>0</v>
      </c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877">
        <f t="shared" si="107"/>
        <v>0</v>
      </c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03">
        <f t="shared" si="108"/>
        <v>0</v>
      </c>
      <c r="AJ201" s="136"/>
      <c r="AK201" s="136"/>
      <c r="AL201" s="136"/>
      <c r="AM201" s="105">
        <f t="shared" si="109"/>
        <v>0</v>
      </c>
      <c r="AN201" s="143"/>
      <c r="AO201" s="143"/>
      <c r="AP201" s="143"/>
      <c r="AQ201" s="143"/>
      <c r="AR201" s="146"/>
      <c r="AS201" s="224">
        <f t="shared" si="110"/>
        <v>0</v>
      </c>
      <c r="AT201" s="138"/>
      <c r="AU201" s="138"/>
      <c r="AV201" s="138"/>
      <c r="AW201" s="127"/>
      <c r="AX201" s="127"/>
      <c r="AY201" s="127"/>
      <c r="AZ201" s="138"/>
      <c r="BA201" s="127"/>
      <c r="BB201" s="127"/>
      <c r="BC201" s="127"/>
      <c r="BD201" s="138"/>
      <c r="BE201" s="222">
        <f t="shared" si="111"/>
        <v>0</v>
      </c>
      <c r="BF201" s="140">
        <f t="shared" si="112"/>
        <v>0</v>
      </c>
      <c r="BG201" s="132"/>
      <c r="BH201" s="140">
        <f t="shared" si="113"/>
        <v>0</v>
      </c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30">
        <f t="shared" si="114"/>
        <v>0</v>
      </c>
      <c r="BW201" s="132"/>
    </row>
    <row r="202" spans="1:75" ht="14.25" customHeight="1" x14ac:dyDescent="0.25">
      <c r="A202" s="3"/>
      <c r="B202" s="406" t="s">
        <v>4</v>
      </c>
      <c r="C202" s="166">
        <f t="shared" ref="C202:J202" si="115">SUM(C171:C201)</f>
        <v>0</v>
      </c>
      <c r="D202" s="166">
        <f t="shared" si="115"/>
        <v>0</v>
      </c>
      <c r="E202" s="166">
        <f t="shared" si="115"/>
        <v>0</v>
      </c>
      <c r="F202" s="166">
        <f t="shared" si="115"/>
        <v>0</v>
      </c>
      <c r="G202" s="166">
        <f t="shared" si="115"/>
        <v>0</v>
      </c>
      <c r="H202" s="165">
        <f t="shared" si="115"/>
        <v>0</v>
      </c>
      <c r="I202" s="165">
        <f t="shared" si="115"/>
        <v>0</v>
      </c>
      <c r="J202" s="165">
        <f t="shared" si="115"/>
        <v>0</v>
      </c>
      <c r="K202" s="165">
        <f>SUM(K172:K201)</f>
        <v>0</v>
      </c>
      <c r="L202" s="165">
        <f t="shared" ref="L202:Q202" si="116">SUM(L171:L201)</f>
        <v>0</v>
      </c>
      <c r="M202" s="165">
        <f t="shared" si="116"/>
        <v>0</v>
      </c>
      <c r="N202" s="165">
        <f t="shared" si="116"/>
        <v>0</v>
      </c>
      <c r="O202" s="165">
        <f t="shared" si="116"/>
        <v>0</v>
      </c>
      <c r="P202" s="165">
        <f t="shared" si="116"/>
        <v>0</v>
      </c>
      <c r="Q202" s="165">
        <f t="shared" si="116"/>
        <v>0</v>
      </c>
      <c r="R202" s="165"/>
      <c r="S202" s="165">
        <f t="shared" ref="S202:AF202" si="117">SUM(S171:S201)</f>
        <v>0</v>
      </c>
      <c r="T202" s="165">
        <f t="shared" si="117"/>
        <v>0</v>
      </c>
      <c r="U202" s="165">
        <f t="shared" si="117"/>
        <v>0</v>
      </c>
      <c r="V202" s="166">
        <f t="shared" si="117"/>
        <v>0</v>
      </c>
      <c r="W202" s="166">
        <f t="shared" si="117"/>
        <v>0</v>
      </c>
      <c r="X202" s="166">
        <f t="shared" si="117"/>
        <v>0</v>
      </c>
      <c r="Y202" s="166">
        <f t="shared" si="117"/>
        <v>0</v>
      </c>
      <c r="Z202" s="166">
        <f t="shared" si="117"/>
        <v>0</v>
      </c>
      <c r="AA202" s="166">
        <f t="shared" si="117"/>
        <v>0</v>
      </c>
      <c r="AB202" s="166">
        <f t="shared" si="117"/>
        <v>0</v>
      </c>
      <c r="AC202" s="166">
        <f t="shared" si="117"/>
        <v>0</v>
      </c>
      <c r="AD202" s="166">
        <f t="shared" si="117"/>
        <v>0</v>
      </c>
      <c r="AE202" s="166">
        <f t="shared" si="117"/>
        <v>0</v>
      </c>
      <c r="AF202" s="166">
        <f t="shared" si="117"/>
        <v>0</v>
      </c>
      <c r="AG202" s="166"/>
      <c r="AH202" s="166">
        <f t="shared" ref="AH202:AN202" si="118">SUM(AH171:AH201)</f>
        <v>0</v>
      </c>
      <c r="AI202" s="166">
        <f t="shared" si="118"/>
        <v>0</v>
      </c>
      <c r="AJ202" s="166">
        <f t="shared" si="118"/>
        <v>0</v>
      </c>
      <c r="AK202" s="166">
        <f t="shared" si="118"/>
        <v>0</v>
      </c>
      <c r="AL202" s="166">
        <f t="shared" si="118"/>
        <v>0</v>
      </c>
      <c r="AM202" s="166">
        <f t="shared" si="118"/>
        <v>0</v>
      </c>
      <c r="AN202" s="166">
        <f t="shared" si="118"/>
        <v>0</v>
      </c>
      <c r="AO202" s="166"/>
      <c r="AP202" s="166">
        <f t="shared" ref="AP202:BF202" si="119">SUM(AP171:AP201)</f>
        <v>0</v>
      </c>
      <c r="AQ202" s="166">
        <f t="shared" si="119"/>
        <v>0</v>
      </c>
      <c r="AR202" s="166">
        <f t="shared" si="119"/>
        <v>0</v>
      </c>
      <c r="AS202" s="166">
        <f t="shared" si="119"/>
        <v>0</v>
      </c>
      <c r="AT202" s="165">
        <f t="shared" si="119"/>
        <v>0</v>
      </c>
      <c r="AU202" s="165">
        <f t="shared" si="119"/>
        <v>0</v>
      </c>
      <c r="AV202" s="165">
        <f t="shared" si="119"/>
        <v>0</v>
      </c>
      <c r="AW202" s="165">
        <f t="shared" si="119"/>
        <v>0</v>
      </c>
      <c r="AX202" s="165">
        <f t="shared" si="119"/>
        <v>0</v>
      </c>
      <c r="AY202" s="165">
        <f t="shared" si="119"/>
        <v>0</v>
      </c>
      <c r="AZ202" s="165">
        <f t="shared" si="119"/>
        <v>0</v>
      </c>
      <c r="BA202" s="165">
        <f t="shared" si="119"/>
        <v>0</v>
      </c>
      <c r="BB202" s="165">
        <f t="shared" si="119"/>
        <v>0</v>
      </c>
      <c r="BC202" s="165">
        <f t="shared" si="119"/>
        <v>0</v>
      </c>
      <c r="BD202" s="165">
        <f t="shared" si="119"/>
        <v>0</v>
      </c>
      <c r="BE202" s="166">
        <f t="shared" si="119"/>
        <v>0</v>
      </c>
      <c r="BF202" s="166">
        <f t="shared" si="119"/>
        <v>0</v>
      </c>
      <c r="BG202" s="235"/>
      <c r="BH202" s="166">
        <f t="shared" ref="BH202:BV202" si="120">SUM(BH171:BH201)</f>
        <v>0</v>
      </c>
      <c r="BI202" s="166">
        <f t="shared" si="120"/>
        <v>0</v>
      </c>
      <c r="BJ202" s="166">
        <f t="shared" si="120"/>
        <v>0</v>
      </c>
      <c r="BK202" s="166">
        <f t="shared" si="120"/>
        <v>0</v>
      </c>
      <c r="BL202" s="166">
        <f t="shared" si="120"/>
        <v>0</v>
      </c>
      <c r="BM202" s="166">
        <f t="shared" si="120"/>
        <v>0</v>
      </c>
      <c r="BN202" s="166">
        <f t="shared" si="120"/>
        <v>0</v>
      </c>
      <c r="BO202" s="166">
        <f t="shared" si="120"/>
        <v>0</v>
      </c>
      <c r="BP202" s="166">
        <f t="shared" si="120"/>
        <v>0</v>
      </c>
      <c r="BQ202" s="166">
        <f t="shared" si="120"/>
        <v>0</v>
      </c>
      <c r="BR202" s="166">
        <f t="shared" si="120"/>
        <v>0</v>
      </c>
      <c r="BS202" s="166">
        <f t="shared" si="120"/>
        <v>0</v>
      </c>
      <c r="BT202" s="166">
        <f t="shared" si="120"/>
        <v>0</v>
      </c>
      <c r="BU202" s="166">
        <f t="shared" si="120"/>
        <v>0</v>
      </c>
      <c r="BV202" s="166">
        <f t="shared" si="120"/>
        <v>0</v>
      </c>
      <c r="BW202" s="235"/>
    </row>
    <row r="203" spans="1:75" ht="14.25" customHeight="1" x14ac:dyDescent="0.25">
      <c r="A203" s="1"/>
      <c r="B203" s="2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96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ht="14.25" customHeight="1" x14ac:dyDescent="0.25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76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ht="14.25" customHeight="1" x14ac:dyDescent="0.25">
      <c r="A205" s="3"/>
      <c r="B205" s="215">
        <v>46204</v>
      </c>
      <c r="C205" s="94"/>
      <c r="D205" s="104"/>
      <c r="E205" s="97"/>
      <c r="F205" s="97"/>
      <c r="G205" s="265">
        <f t="shared" ref="G205:G235" si="121">+C205+D205+E205+F205</f>
        <v>0</v>
      </c>
      <c r="H205" s="187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9">
        <f>SUM(H205:T205)</f>
        <v>0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03">
        <f t="shared" ref="AI205:AI235" si="122">SUM(W205:AH205)</f>
        <v>0</v>
      </c>
      <c r="AJ205" s="101"/>
      <c r="AK205" s="104"/>
      <c r="AL205" s="104"/>
      <c r="AM205" s="191">
        <f t="shared" ref="AM205:AM235" si="123">SUM(AJ205:AL205)</f>
        <v>0</v>
      </c>
      <c r="AN205" s="186"/>
      <c r="AO205" s="186"/>
      <c r="AP205" s="186"/>
      <c r="AQ205" s="186"/>
      <c r="AR205" s="193"/>
      <c r="AS205" s="266">
        <f t="shared" ref="AS205:AS235" si="124">+G205-V205-AI205-AM205-AN205-AP205-AQ205-AR205</f>
        <v>0</v>
      </c>
      <c r="AT205" s="109"/>
      <c r="AU205" s="269"/>
      <c r="AV205" s="109"/>
      <c r="AW205" s="109"/>
      <c r="AX205" s="109"/>
      <c r="AY205" s="270"/>
      <c r="AZ205" s="109"/>
      <c r="BA205" s="269"/>
      <c r="BB205" s="269"/>
      <c r="BC205" s="269"/>
      <c r="BD205" s="269"/>
      <c r="BE205" s="292">
        <f t="shared" ref="BE205:BE235" si="125">SUM(AT205:BD205)-BC205</f>
        <v>0</v>
      </c>
      <c r="BF205" s="114">
        <f t="shared" ref="BF205:BF235" si="126">+AS205-BE205</f>
        <v>0</v>
      </c>
      <c r="BG205" s="3"/>
      <c r="BH205" s="114">
        <f t="shared" ref="BH205:BH235" si="127">SUM(BI205:BU205)</f>
        <v>0</v>
      </c>
      <c r="BI205" s="115"/>
      <c r="BJ205" s="115"/>
      <c r="BK205" s="115"/>
      <c r="BL205" s="115"/>
      <c r="BM205" s="115"/>
      <c r="BN205" s="115"/>
      <c r="BO205" s="115"/>
      <c r="BP205" s="115"/>
      <c r="BQ205" s="115"/>
      <c r="BR205" s="115"/>
      <c r="BS205" s="115"/>
      <c r="BT205" s="115"/>
      <c r="BU205" s="115"/>
      <c r="BV205" s="116">
        <f t="shared" ref="BV205:BV235" si="128">+BF205-BH205</f>
        <v>0</v>
      </c>
      <c r="BW205" s="3"/>
    </row>
    <row r="206" spans="1:75" ht="14.25" customHeight="1" x14ac:dyDescent="0.25">
      <c r="A206" s="3"/>
      <c r="B206" s="215">
        <v>46205</v>
      </c>
      <c r="C206" s="118"/>
      <c r="D206" s="123"/>
      <c r="E206" s="120"/>
      <c r="F206" s="120"/>
      <c r="G206" s="147">
        <f t="shared" si="121"/>
        <v>0</v>
      </c>
      <c r="H206" s="144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03">
        <f t="shared" ref="V206:V235" si="129">SUM(H206:U206)</f>
        <v>0</v>
      </c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03">
        <f t="shared" si="122"/>
        <v>0</v>
      </c>
      <c r="AJ206" s="123"/>
      <c r="AK206" s="123"/>
      <c r="AL206" s="123"/>
      <c r="AM206" s="105">
        <f t="shared" si="123"/>
        <v>0</v>
      </c>
      <c r="AN206" s="143"/>
      <c r="AO206" s="143"/>
      <c r="AP206" s="143"/>
      <c r="AQ206" s="143"/>
      <c r="AR206" s="146"/>
      <c r="AS206" s="224">
        <f t="shared" si="124"/>
        <v>0</v>
      </c>
      <c r="AT206" s="126"/>
      <c r="AU206" s="274"/>
      <c r="AV206" s="126"/>
      <c r="AW206" s="126"/>
      <c r="AX206" s="126"/>
      <c r="AY206" s="275"/>
      <c r="AZ206" s="126"/>
      <c r="BA206" s="274"/>
      <c r="BB206" s="274"/>
      <c r="BC206" s="274"/>
      <c r="BD206" s="274"/>
      <c r="BE206" s="222">
        <f t="shared" si="125"/>
        <v>0</v>
      </c>
      <c r="BF206" s="113">
        <f t="shared" si="126"/>
        <v>0</v>
      </c>
      <c r="BG206" s="3"/>
      <c r="BH206" s="113">
        <f t="shared" si="127"/>
        <v>0</v>
      </c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30">
        <f t="shared" si="128"/>
        <v>0</v>
      </c>
      <c r="BW206" s="3"/>
    </row>
    <row r="207" spans="1:75" ht="14.25" customHeight="1" x14ac:dyDescent="0.25">
      <c r="A207" s="3"/>
      <c r="B207" s="215">
        <v>46206</v>
      </c>
      <c r="C207" s="118"/>
      <c r="D207" s="123"/>
      <c r="E207" s="120"/>
      <c r="F207" s="120"/>
      <c r="G207" s="147">
        <f t="shared" si="121"/>
        <v>0</v>
      </c>
      <c r="H207" s="144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03">
        <f t="shared" si="129"/>
        <v>0</v>
      </c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03">
        <f t="shared" si="122"/>
        <v>0</v>
      </c>
      <c r="AJ207" s="123"/>
      <c r="AK207" s="123"/>
      <c r="AL207" s="123"/>
      <c r="AM207" s="105">
        <f t="shared" si="123"/>
        <v>0</v>
      </c>
      <c r="AN207" s="143"/>
      <c r="AO207" s="143"/>
      <c r="AP207" s="143"/>
      <c r="AQ207" s="143"/>
      <c r="AR207" s="146"/>
      <c r="AS207" s="224">
        <f t="shared" si="124"/>
        <v>0</v>
      </c>
      <c r="AT207" s="126"/>
      <c r="AU207" s="274"/>
      <c r="AV207" s="274"/>
      <c r="AW207" s="126"/>
      <c r="AX207" s="126"/>
      <c r="AY207" s="275"/>
      <c r="AZ207" s="126"/>
      <c r="BA207" s="274"/>
      <c r="BB207" s="274"/>
      <c r="BC207" s="274"/>
      <c r="BD207" s="274"/>
      <c r="BE207" s="222">
        <f t="shared" si="125"/>
        <v>0</v>
      </c>
      <c r="BF207" s="113">
        <f t="shared" si="126"/>
        <v>0</v>
      </c>
      <c r="BG207" s="3"/>
      <c r="BH207" s="113">
        <f t="shared" si="127"/>
        <v>0</v>
      </c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30">
        <f t="shared" si="128"/>
        <v>0</v>
      </c>
      <c r="BW207" s="3"/>
    </row>
    <row r="208" spans="1:75" ht="14.25" customHeight="1" x14ac:dyDescent="0.25">
      <c r="A208" s="3"/>
      <c r="B208" s="215">
        <v>46207</v>
      </c>
      <c r="C208" s="118"/>
      <c r="D208" s="123"/>
      <c r="E208" s="120"/>
      <c r="F208" s="120"/>
      <c r="G208" s="147">
        <f t="shared" si="121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03">
        <f t="shared" si="129"/>
        <v>0</v>
      </c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03">
        <f t="shared" si="122"/>
        <v>0</v>
      </c>
      <c r="AJ208" s="123"/>
      <c r="AK208" s="123"/>
      <c r="AL208" s="123"/>
      <c r="AM208" s="105">
        <f t="shared" si="123"/>
        <v>0</v>
      </c>
      <c r="AN208" s="143"/>
      <c r="AO208" s="143"/>
      <c r="AP208" s="143"/>
      <c r="AQ208" s="143"/>
      <c r="AR208" s="146"/>
      <c r="AS208" s="224">
        <f t="shared" si="124"/>
        <v>0</v>
      </c>
      <c r="AT208" s="126"/>
      <c r="AU208" s="274"/>
      <c r="AV208" s="274"/>
      <c r="AW208" s="275"/>
      <c r="AX208" s="126"/>
      <c r="AY208" s="127"/>
      <c r="AZ208" s="126"/>
      <c r="BA208" s="274"/>
      <c r="BB208" s="274"/>
      <c r="BC208" s="274"/>
      <c r="BD208" s="274"/>
      <c r="BE208" s="222">
        <f t="shared" si="125"/>
        <v>0</v>
      </c>
      <c r="BF208" s="113">
        <f t="shared" si="126"/>
        <v>0</v>
      </c>
      <c r="BG208" s="3"/>
      <c r="BH208" s="113">
        <f t="shared" si="127"/>
        <v>0</v>
      </c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30">
        <f t="shared" si="128"/>
        <v>0</v>
      </c>
      <c r="BW208" s="3"/>
    </row>
    <row r="209" spans="1:75" ht="14.25" customHeight="1" x14ac:dyDescent="0.25">
      <c r="A209" s="3"/>
      <c r="B209" s="215">
        <v>46208</v>
      </c>
      <c r="C209" s="118"/>
      <c r="D209" s="123"/>
      <c r="E209" s="120"/>
      <c r="F209" s="120"/>
      <c r="G209" s="147">
        <f t="shared" si="121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03">
        <f t="shared" si="129"/>
        <v>0</v>
      </c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03">
        <f t="shared" si="122"/>
        <v>0</v>
      </c>
      <c r="AJ209" s="123"/>
      <c r="AK209" s="123"/>
      <c r="AL209" s="123"/>
      <c r="AM209" s="105">
        <f t="shared" si="123"/>
        <v>0</v>
      </c>
      <c r="AN209" s="143"/>
      <c r="AO209" s="143"/>
      <c r="AP209" s="143"/>
      <c r="AQ209" s="143"/>
      <c r="AR209" s="146"/>
      <c r="AS209" s="224">
        <f t="shared" si="124"/>
        <v>0</v>
      </c>
      <c r="AT209" s="126"/>
      <c r="AU209" s="274"/>
      <c r="AV209" s="126"/>
      <c r="AW209" s="126"/>
      <c r="AX209" s="126"/>
      <c r="AY209" s="275"/>
      <c r="AZ209" s="126"/>
      <c r="BA209" s="274"/>
      <c r="BB209" s="274"/>
      <c r="BC209" s="274"/>
      <c r="BD209" s="274"/>
      <c r="BE209" s="222">
        <f t="shared" si="125"/>
        <v>0</v>
      </c>
      <c r="BF209" s="113">
        <f t="shared" si="126"/>
        <v>0</v>
      </c>
      <c r="BG209" s="3"/>
      <c r="BH209" s="113">
        <f t="shared" si="127"/>
        <v>0</v>
      </c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30">
        <f t="shared" si="128"/>
        <v>0</v>
      </c>
      <c r="BW209" s="3"/>
    </row>
    <row r="210" spans="1:75" ht="14.25" customHeight="1" x14ac:dyDescent="0.25">
      <c r="A210" s="3"/>
      <c r="B210" s="215">
        <v>46209</v>
      </c>
      <c r="C210" s="118"/>
      <c r="D210" s="123"/>
      <c r="E210" s="120"/>
      <c r="F210" s="120"/>
      <c r="G210" s="147">
        <f t="shared" si="121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03">
        <f t="shared" si="129"/>
        <v>0</v>
      </c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03">
        <f t="shared" si="122"/>
        <v>0</v>
      </c>
      <c r="AJ210" s="123"/>
      <c r="AK210" s="123"/>
      <c r="AL210" s="123"/>
      <c r="AM210" s="105">
        <f t="shared" si="123"/>
        <v>0</v>
      </c>
      <c r="AN210" s="143"/>
      <c r="AO210" s="143"/>
      <c r="AP210" s="143"/>
      <c r="AQ210" s="143"/>
      <c r="AR210" s="146"/>
      <c r="AS210" s="224">
        <f t="shared" si="124"/>
        <v>0</v>
      </c>
      <c r="AT210" s="126"/>
      <c r="AU210" s="274"/>
      <c r="AV210" s="126"/>
      <c r="AW210" s="126"/>
      <c r="AX210" s="126"/>
      <c r="AY210" s="275"/>
      <c r="AZ210" s="126"/>
      <c r="BA210" s="274"/>
      <c r="BB210" s="274"/>
      <c r="BC210" s="274"/>
      <c r="BD210" s="274"/>
      <c r="BE210" s="222">
        <f t="shared" si="125"/>
        <v>0</v>
      </c>
      <c r="BF210" s="113">
        <f t="shared" si="126"/>
        <v>0</v>
      </c>
      <c r="BG210" s="3"/>
      <c r="BH210" s="113">
        <f t="shared" si="127"/>
        <v>0</v>
      </c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30">
        <f t="shared" si="128"/>
        <v>0</v>
      </c>
      <c r="BW210" s="3"/>
    </row>
    <row r="211" spans="1:75" ht="14.25" customHeight="1" x14ac:dyDescent="0.25">
      <c r="A211" s="3"/>
      <c r="B211" s="215">
        <v>46210</v>
      </c>
      <c r="C211" s="118"/>
      <c r="D211" s="123"/>
      <c r="E211" s="120"/>
      <c r="F211" s="120"/>
      <c r="G211" s="147">
        <f t="shared" si="121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03">
        <f t="shared" si="129"/>
        <v>0</v>
      </c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03">
        <f t="shared" si="122"/>
        <v>0</v>
      </c>
      <c r="AJ211" s="123"/>
      <c r="AK211" s="123"/>
      <c r="AL211" s="123"/>
      <c r="AM211" s="105">
        <f t="shared" si="123"/>
        <v>0</v>
      </c>
      <c r="AN211" s="143"/>
      <c r="AO211" s="143"/>
      <c r="AP211" s="143"/>
      <c r="AQ211" s="143"/>
      <c r="AR211" s="146"/>
      <c r="AS211" s="224">
        <f t="shared" si="124"/>
        <v>0</v>
      </c>
      <c r="AT211" s="126"/>
      <c r="AU211" s="274"/>
      <c r="AV211" s="126"/>
      <c r="AW211" s="126"/>
      <c r="AX211" s="126"/>
      <c r="AY211" s="275"/>
      <c r="AZ211" s="126"/>
      <c r="BA211" s="274"/>
      <c r="BB211" s="274"/>
      <c r="BC211" s="274"/>
      <c r="BD211" s="274"/>
      <c r="BE211" s="222">
        <f t="shared" si="125"/>
        <v>0</v>
      </c>
      <c r="BF211" s="113">
        <f t="shared" si="126"/>
        <v>0</v>
      </c>
      <c r="BG211" s="3"/>
      <c r="BH211" s="113">
        <f t="shared" si="127"/>
        <v>0</v>
      </c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30">
        <f t="shared" si="128"/>
        <v>0</v>
      </c>
      <c r="BW211" s="3"/>
    </row>
    <row r="212" spans="1:75" ht="14.25" customHeight="1" x14ac:dyDescent="0.25">
      <c r="A212" s="3"/>
      <c r="B212" s="215">
        <v>46211</v>
      </c>
      <c r="C212" s="118"/>
      <c r="D212" s="123"/>
      <c r="E212" s="120"/>
      <c r="F212" s="120"/>
      <c r="G212" s="147">
        <f t="shared" si="121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03">
        <f t="shared" si="129"/>
        <v>0</v>
      </c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03">
        <f t="shared" si="122"/>
        <v>0</v>
      </c>
      <c r="AJ212" s="123"/>
      <c r="AK212" s="123"/>
      <c r="AL212" s="123"/>
      <c r="AM212" s="105">
        <f t="shared" si="123"/>
        <v>0</v>
      </c>
      <c r="AN212" s="143"/>
      <c r="AO212" s="143"/>
      <c r="AP212" s="143"/>
      <c r="AQ212" s="143"/>
      <c r="AR212" s="146"/>
      <c r="AS212" s="224">
        <f t="shared" si="124"/>
        <v>0</v>
      </c>
      <c r="AT212" s="126"/>
      <c r="AU212" s="274"/>
      <c r="AV212" s="126"/>
      <c r="AW212" s="126"/>
      <c r="AX212" s="126"/>
      <c r="AY212" s="275"/>
      <c r="AZ212" s="126"/>
      <c r="BA212" s="274"/>
      <c r="BB212" s="274"/>
      <c r="BC212" s="274"/>
      <c r="BD212" s="274"/>
      <c r="BE212" s="222">
        <f t="shared" si="125"/>
        <v>0</v>
      </c>
      <c r="BF212" s="113">
        <f t="shared" si="126"/>
        <v>0</v>
      </c>
      <c r="BG212" s="3"/>
      <c r="BH212" s="113">
        <f t="shared" si="127"/>
        <v>0</v>
      </c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30">
        <f t="shared" si="128"/>
        <v>0</v>
      </c>
      <c r="BW212" s="3"/>
    </row>
    <row r="213" spans="1:75" ht="14.25" customHeight="1" x14ac:dyDescent="0.25">
      <c r="A213" s="3"/>
      <c r="B213" s="215">
        <v>46212</v>
      </c>
      <c r="C213" s="118"/>
      <c r="D213" s="123"/>
      <c r="E213" s="120"/>
      <c r="F213" s="120"/>
      <c r="G213" s="147">
        <f t="shared" si="121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03">
        <f t="shared" si="129"/>
        <v>0</v>
      </c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03">
        <f t="shared" si="122"/>
        <v>0</v>
      </c>
      <c r="AJ213" s="123"/>
      <c r="AK213" s="123"/>
      <c r="AL213" s="123"/>
      <c r="AM213" s="105">
        <f t="shared" si="123"/>
        <v>0</v>
      </c>
      <c r="AN213" s="143"/>
      <c r="AO213" s="143"/>
      <c r="AP213" s="143"/>
      <c r="AQ213" s="143"/>
      <c r="AR213" s="146"/>
      <c r="AS213" s="224">
        <f t="shared" si="124"/>
        <v>0</v>
      </c>
      <c r="AT213" s="126"/>
      <c r="AU213" s="274"/>
      <c r="AV213" s="126"/>
      <c r="AW213" s="126"/>
      <c r="AX213" s="126"/>
      <c r="AY213" s="275"/>
      <c r="AZ213" s="126"/>
      <c r="BA213" s="274"/>
      <c r="BB213" s="274"/>
      <c r="BC213" s="274"/>
      <c r="BD213" s="274"/>
      <c r="BE213" s="222">
        <f t="shared" si="125"/>
        <v>0</v>
      </c>
      <c r="BF213" s="113">
        <f t="shared" si="126"/>
        <v>0</v>
      </c>
      <c r="BG213" s="3"/>
      <c r="BH213" s="113">
        <f t="shared" si="127"/>
        <v>0</v>
      </c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30">
        <f t="shared" si="128"/>
        <v>0</v>
      </c>
      <c r="BW213" s="3"/>
    </row>
    <row r="214" spans="1:75" ht="14.25" customHeight="1" x14ac:dyDescent="0.25">
      <c r="A214" s="3"/>
      <c r="B214" s="215">
        <v>46213</v>
      </c>
      <c r="C214" s="118"/>
      <c r="D214" s="123"/>
      <c r="E214" s="120"/>
      <c r="F214" s="120"/>
      <c r="G214" s="147">
        <f t="shared" si="121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03">
        <f t="shared" si="129"/>
        <v>0</v>
      </c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03">
        <f t="shared" si="122"/>
        <v>0</v>
      </c>
      <c r="AJ214" s="123"/>
      <c r="AK214" s="123"/>
      <c r="AL214" s="123"/>
      <c r="AM214" s="105">
        <f t="shared" si="123"/>
        <v>0</v>
      </c>
      <c r="AN214" s="143"/>
      <c r="AO214" s="143"/>
      <c r="AP214" s="143"/>
      <c r="AQ214" s="143"/>
      <c r="AR214" s="146"/>
      <c r="AS214" s="224">
        <f t="shared" si="124"/>
        <v>0</v>
      </c>
      <c r="AT214" s="126"/>
      <c r="AU214" s="274"/>
      <c r="AV214" s="126"/>
      <c r="AW214" s="126"/>
      <c r="AX214" s="126"/>
      <c r="AY214" s="275"/>
      <c r="AZ214" s="126"/>
      <c r="BA214" s="274"/>
      <c r="BB214" s="274"/>
      <c r="BC214" s="274"/>
      <c r="BD214" s="274"/>
      <c r="BE214" s="222">
        <f t="shared" si="125"/>
        <v>0</v>
      </c>
      <c r="BF214" s="113">
        <f t="shared" si="126"/>
        <v>0</v>
      </c>
      <c r="BG214" s="3"/>
      <c r="BH214" s="113">
        <f t="shared" si="127"/>
        <v>0</v>
      </c>
      <c r="BI214" s="129"/>
      <c r="BJ214" s="129"/>
      <c r="BK214" s="129"/>
      <c r="BL214" s="129"/>
      <c r="BM214" s="129"/>
      <c r="BN214" s="129"/>
      <c r="BO214" s="129"/>
      <c r="BP214" s="129"/>
      <c r="BQ214" s="129"/>
      <c r="BR214" s="129"/>
      <c r="BS214" s="129"/>
      <c r="BT214" s="129"/>
      <c r="BU214" s="129"/>
      <c r="BV214" s="130">
        <f t="shared" si="128"/>
        <v>0</v>
      </c>
      <c r="BW214" s="3"/>
    </row>
    <row r="215" spans="1:75" ht="14.25" customHeight="1" x14ac:dyDescent="0.25">
      <c r="A215" s="3"/>
      <c r="B215" s="215">
        <v>46214</v>
      </c>
      <c r="C215" s="118"/>
      <c r="D215" s="123"/>
      <c r="E215" s="120"/>
      <c r="F215" s="120"/>
      <c r="G215" s="147">
        <f t="shared" si="121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03">
        <f t="shared" si="129"/>
        <v>0</v>
      </c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03">
        <f t="shared" si="122"/>
        <v>0</v>
      </c>
      <c r="AJ215" s="123"/>
      <c r="AK215" s="123"/>
      <c r="AL215" s="123"/>
      <c r="AM215" s="105">
        <f t="shared" si="123"/>
        <v>0</v>
      </c>
      <c r="AN215" s="143"/>
      <c r="AO215" s="143"/>
      <c r="AP215" s="143"/>
      <c r="AQ215" s="143"/>
      <c r="AR215" s="146"/>
      <c r="AS215" s="224">
        <f t="shared" si="124"/>
        <v>0</v>
      </c>
      <c r="AT215" s="126"/>
      <c r="AU215" s="274"/>
      <c r="AV215" s="126"/>
      <c r="AW215" s="126"/>
      <c r="AX215" s="126"/>
      <c r="AY215" s="275"/>
      <c r="AZ215" s="126"/>
      <c r="BA215" s="274"/>
      <c r="BB215" s="274"/>
      <c r="BC215" s="274"/>
      <c r="BD215" s="274"/>
      <c r="BE215" s="222">
        <f t="shared" si="125"/>
        <v>0</v>
      </c>
      <c r="BF215" s="113">
        <f t="shared" si="126"/>
        <v>0</v>
      </c>
      <c r="BG215" s="3"/>
      <c r="BH215" s="113">
        <f t="shared" si="127"/>
        <v>0</v>
      </c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/>
      <c r="BU215" s="129"/>
      <c r="BV215" s="130">
        <f t="shared" si="128"/>
        <v>0</v>
      </c>
      <c r="BW215" s="3"/>
    </row>
    <row r="216" spans="1:75" ht="14.25" customHeight="1" x14ac:dyDescent="0.25">
      <c r="A216" s="132"/>
      <c r="B216" s="215">
        <v>46215</v>
      </c>
      <c r="C216" s="133"/>
      <c r="D216" s="136"/>
      <c r="E216" s="135"/>
      <c r="F216" s="135"/>
      <c r="G216" s="147">
        <f t="shared" si="121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03">
        <f t="shared" si="129"/>
        <v>0</v>
      </c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03">
        <f t="shared" si="122"/>
        <v>0</v>
      </c>
      <c r="AJ216" s="136"/>
      <c r="AK216" s="136"/>
      <c r="AL216" s="136"/>
      <c r="AM216" s="105">
        <f t="shared" si="123"/>
        <v>0</v>
      </c>
      <c r="AN216" s="143"/>
      <c r="AO216" s="143"/>
      <c r="AP216" s="143"/>
      <c r="AQ216" s="143"/>
      <c r="AR216" s="146"/>
      <c r="AS216" s="224">
        <f t="shared" si="124"/>
        <v>0</v>
      </c>
      <c r="AT216" s="126"/>
      <c r="AU216" s="274"/>
      <c r="AV216" s="126"/>
      <c r="AW216" s="126"/>
      <c r="AX216" s="126"/>
      <c r="AY216" s="275"/>
      <c r="AZ216" s="126"/>
      <c r="BA216" s="274"/>
      <c r="BB216" s="274"/>
      <c r="BC216" s="274"/>
      <c r="BD216" s="274"/>
      <c r="BE216" s="222">
        <f t="shared" si="125"/>
        <v>0</v>
      </c>
      <c r="BF216" s="140">
        <f t="shared" si="126"/>
        <v>0</v>
      </c>
      <c r="BG216" s="132"/>
      <c r="BH216" s="140">
        <f t="shared" si="127"/>
        <v>0</v>
      </c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30">
        <f t="shared" si="128"/>
        <v>0</v>
      </c>
      <c r="BW216" s="132"/>
    </row>
    <row r="217" spans="1:75" ht="14.25" customHeight="1" x14ac:dyDescent="0.25">
      <c r="A217" s="132"/>
      <c r="B217" s="215">
        <v>46216</v>
      </c>
      <c r="C217" s="133"/>
      <c r="D217" s="136"/>
      <c r="E217" s="135"/>
      <c r="F217" s="135"/>
      <c r="G217" s="147">
        <f t="shared" si="121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03">
        <f t="shared" si="129"/>
        <v>0</v>
      </c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03">
        <f t="shared" si="122"/>
        <v>0</v>
      </c>
      <c r="AJ217" s="136"/>
      <c r="AK217" s="136"/>
      <c r="AL217" s="136"/>
      <c r="AM217" s="105">
        <f t="shared" si="123"/>
        <v>0</v>
      </c>
      <c r="AN217" s="143"/>
      <c r="AO217" s="143"/>
      <c r="AP217" s="143"/>
      <c r="AQ217" s="143"/>
      <c r="AR217" s="146"/>
      <c r="AS217" s="224">
        <f t="shared" si="124"/>
        <v>0</v>
      </c>
      <c r="AT217" s="126"/>
      <c r="AU217" s="274"/>
      <c r="AV217" s="126"/>
      <c r="AW217" s="126"/>
      <c r="AX217" s="126"/>
      <c r="AY217" s="275"/>
      <c r="AZ217" s="126"/>
      <c r="BA217" s="274"/>
      <c r="BB217" s="274"/>
      <c r="BC217" s="274"/>
      <c r="BD217" s="274"/>
      <c r="BE217" s="222">
        <f t="shared" si="125"/>
        <v>0</v>
      </c>
      <c r="BF217" s="140">
        <f t="shared" si="126"/>
        <v>0</v>
      </c>
      <c r="BG217" s="132"/>
      <c r="BH217" s="140">
        <f t="shared" si="127"/>
        <v>0</v>
      </c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30">
        <f t="shared" si="128"/>
        <v>0</v>
      </c>
      <c r="BW217" s="132"/>
    </row>
    <row r="218" spans="1:75" ht="14.25" customHeight="1" x14ac:dyDescent="0.25">
      <c r="A218" s="132"/>
      <c r="B218" s="215">
        <v>46217</v>
      </c>
      <c r="C218" s="133"/>
      <c r="D218" s="136"/>
      <c r="E218" s="135"/>
      <c r="F218" s="135"/>
      <c r="G218" s="147">
        <f t="shared" si="121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03">
        <f t="shared" si="129"/>
        <v>0</v>
      </c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03">
        <f t="shared" si="122"/>
        <v>0</v>
      </c>
      <c r="AJ218" s="136"/>
      <c r="AK218" s="136"/>
      <c r="AL218" s="136"/>
      <c r="AM218" s="105">
        <f t="shared" si="123"/>
        <v>0</v>
      </c>
      <c r="AN218" s="143"/>
      <c r="AO218" s="143"/>
      <c r="AP218" s="143"/>
      <c r="AQ218" s="143"/>
      <c r="AR218" s="146"/>
      <c r="AS218" s="224">
        <f t="shared" si="124"/>
        <v>0</v>
      </c>
      <c r="AT218" s="126"/>
      <c r="AU218" s="274"/>
      <c r="AV218" s="126"/>
      <c r="AW218" s="126"/>
      <c r="AX218" s="126"/>
      <c r="AY218" s="275"/>
      <c r="AZ218" s="126"/>
      <c r="BA218" s="274"/>
      <c r="BB218" s="274"/>
      <c r="BC218" s="274"/>
      <c r="BD218" s="274"/>
      <c r="BE218" s="222">
        <f t="shared" si="125"/>
        <v>0</v>
      </c>
      <c r="BF218" s="140">
        <f t="shared" si="126"/>
        <v>0</v>
      </c>
      <c r="BG218" s="132"/>
      <c r="BH218" s="140">
        <f t="shared" si="127"/>
        <v>0</v>
      </c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30">
        <f t="shared" si="128"/>
        <v>0</v>
      </c>
      <c r="BW218" s="132"/>
    </row>
    <row r="219" spans="1:75" ht="14.25" customHeight="1" x14ac:dyDescent="0.25">
      <c r="A219" s="132"/>
      <c r="B219" s="215">
        <v>46218</v>
      </c>
      <c r="C219" s="133"/>
      <c r="D219" s="136"/>
      <c r="E219" s="135"/>
      <c r="F219" s="135"/>
      <c r="G219" s="147">
        <f t="shared" si="121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03">
        <f t="shared" si="129"/>
        <v>0</v>
      </c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03">
        <f t="shared" si="122"/>
        <v>0</v>
      </c>
      <c r="AJ219" s="136"/>
      <c r="AK219" s="136"/>
      <c r="AL219" s="136"/>
      <c r="AM219" s="105">
        <f t="shared" si="123"/>
        <v>0</v>
      </c>
      <c r="AN219" s="143"/>
      <c r="AO219" s="143"/>
      <c r="AP219" s="143"/>
      <c r="AQ219" s="143"/>
      <c r="AR219" s="146"/>
      <c r="AS219" s="224">
        <f t="shared" si="124"/>
        <v>0</v>
      </c>
      <c r="AT219" s="126"/>
      <c r="AU219" s="274"/>
      <c r="AV219" s="126"/>
      <c r="AW219" s="126"/>
      <c r="AX219" s="126"/>
      <c r="AY219" s="275"/>
      <c r="AZ219" s="126"/>
      <c r="BA219" s="274"/>
      <c r="BB219" s="274"/>
      <c r="BC219" s="274"/>
      <c r="BD219" s="274"/>
      <c r="BE219" s="222">
        <f t="shared" si="125"/>
        <v>0</v>
      </c>
      <c r="BF219" s="140">
        <f t="shared" si="126"/>
        <v>0</v>
      </c>
      <c r="BG219" s="132"/>
      <c r="BH219" s="140">
        <f t="shared" si="127"/>
        <v>0</v>
      </c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30">
        <f t="shared" si="128"/>
        <v>0</v>
      </c>
      <c r="BW219" s="132"/>
    </row>
    <row r="220" spans="1:75" ht="14.25" customHeight="1" x14ac:dyDescent="0.25">
      <c r="A220" s="132"/>
      <c r="B220" s="215">
        <v>46219</v>
      </c>
      <c r="C220" s="133"/>
      <c r="D220" s="136"/>
      <c r="E220" s="135"/>
      <c r="F220" s="135"/>
      <c r="G220" s="147">
        <f t="shared" si="121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03">
        <f t="shared" si="129"/>
        <v>0</v>
      </c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03">
        <f t="shared" si="122"/>
        <v>0</v>
      </c>
      <c r="AJ220" s="136"/>
      <c r="AK220" s="136"/>
      <c r="AL220" s="136"/>
      <c r="AM220" s="105">
        <f t="shared" si="123"/>
        <v>0</v>
      </c>
      <c r="AN220" s="143"/>
      <c r="AO220" s="143"/>
      <c r="AP220" s="143"/>
      <c r="AQ220" s="143"/>
      <c r="AR220" s="146"/>
      <c r="AS220" s="224">
        <f t="shared" si="124"/>
        <v>0</v>
      </c>
      <c r="AT220" s="126"/>
      <c r="AU220" s="274"/>
      <c r="AV220" s="126"/>
      <c r="AW220" s="126"/>
      <c r="AX220" s="126"/>
      <c r="AY220" s="275"/>
      <c r="AZ220" s="126"/>
      <c r="BA220" s="274"/>
      <c r="BB220" s="274"/>
      <c r="BC220" s="274"/>
      <c r="BD220" s="274"/>
      <c r="BE220" s="222">
        <f t="shared" si="125"/>
        <v>0</v>
      </c>
      <c r="BF220" s="140">
        <f t="shared" si="126"/>
        <v>0</v>
      </c>
      <c r="BG220" s="132"/>
      <c r="BH220" s="140">
        <f t="shared" si="127"/>
        <v>0</v>
      </c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30">
        <f t="shared" si="128"/>
        <v>0</v>
      </c>
      <c r="BW220" s="132"/>
    </row>
    <row r="221" spans="1:75" ht="14.25" customHeight="1" x14ac:dyDescent="0.25">
      <c r="A221" s="132"/>
      <c r="B221" s="215">
        <v>46220</v>
      </c>
      <c r="C221" s="133"/>
      <c r="D221" s="136"/>
      <c r="E221" s="135"/>
      <c r="F221" s="135"/>
      <c r="G221" s="147">
        <f t="shared" si="121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03">
        <f t="shared" si="129"/>
        <v>0</v>
      </c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03">
        <f t="shared" si="122"/>
        <v>0</v>
      </c>
      <c r="AJ221" s="136"/>
      <c r="AK221" s="136"/>
      <c r="AL221" s="136"/>
      <c r="AM221" s="105">
        <f t="shared" si="123"/>
        <v>0</v>
      </c>
      <c r="AN221" s="143"/>
      <c r="AO221" s="143"/>
      <c r="AP221" s="143"/>
      <c r="AQ221" s="143"/>
      <c r="AR221" s="146"/>
      <c r="AS221" s="224">
        <f t="shared" si="124"/>
        <v>0</v>
      </c>
      <c r="AT221" s="126"/>
      <c r="AU221" s="274"/>
      <c r="AV221" s="126"/>
      <c r="AW221" s="126"/>
      <c r="AX221" s="126"/>
      <c r="AY221" s="275"/>
      <c r="AZ221" s="126"/>
      <c r="BA221" s="274"/>
      <c r="BB221" s="274"/>
      <c r="BC221" s="274"/>
      <c r="BD221" s="274"/>
      <c r="BE221" s="222">
        <f t="shared" si="125"/>
        <v>0</v>
      </c>
      <c r="BF221" s="140">
        <f t="shared" si="126"/>
        <v>0</v>
      </c>
      <c r="BG221" s="132"/>
      <c r="BH221" s="140">
        <f t="shared" si="127"/>
        <v>0</v>
      </c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30">
        <f t="shared" si="128"/>
        <v>0</v>
      </c>
      <c r="BW221" s="132"/>
    </row>
    <row r="222" spans="1:75" ht="14.25" customHeight="1" x14ac:dyDescent="0.25">
      <c r="A222" s="132"/>
      <c r="B222" s="215">
        <v>46221</v>
      </c>
      <c r="C222" s="133"/>
      <c r="D222" s="136"/>
      <c r="E222" s="135"/>
      <c r="F222" s="135"/>
      <c r="G222" s="147">
        <f t="shared" si="121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03">
        <f t="shared" si="129"/>
        <v>0</v>
      </c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03">
        <f t="shared" si="122"/>
        <v>0</v>
      </c>
      <c r="AJ222" s="136"/>
      <c r="AK222" s="136"/>
      <c r="AL222" s="136"/>
      <c r="AM222" s="105">
        <f t="shared" si="123"/>
        <v>0</v>
      </c>
      <c r="AN222" s="143"/>
      <c r="AO222" s="143"/>
      <c r="AP222" s="143"/>
      <c r="AQ222" s="143"/>
      <c r="AR222" s="146"/>
      <c r="AS222" s="224">
        <f t="shared" si="124"/>
        <v>0</v>
      </c>
      <c r="AT222" s="126"/>
      <c r="AU222" s="274"/>
      <c r="AV222" s="126"/>
      <c r="AW222" s="126"/>
      <c r="AX222" s="126"/>
      <c r="AY222" s="275"/>
      <c r="AZ222" s="126"/>
      <c r="BA222" s="274"/>
      <c r="BB222" s="274"/>
      <c r="BC222" s="274"/>
      <c r="BD222" s="274"/>
      <c r="BE222" s="222">
        <f t="shared" si="125"/>
        <v>0</v>
      </c>
      <c r="BF222" s="140">
        <f t="shared" si="126"/>
        <v>0</v>
      </c>
      <c r="BG222" s="132"/>
      <c r="BH222" s="140">
        <f t="shared" si="127"/>
        <v>0</v>
      </c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30">
        <f t="shared" si="128"/>
        <v>0</v>
      </c>
      <c r="BW222" s="132"/>
    </row>
    <row r="223" spans="1:75" ht="14.25" customHeight="1" x14ac:dyDescent="0.25">
      <c r="A223" s="132"/>
      <c r="B223" s="215">
        <v>46222</v>
      </c>
      <c r="C223" s="133"/>
      <c r="D223" s="136"/>
      <c r="E223" s="135"/>
      <c r="F223" s="135"/>
      <c r="G223" s="147">
        <f t="shared" si="121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03">
        <f t="shared" si="129"/>
        <v>0</v>
      </c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03">
        <f t="shared" si="122"/>
        <v>0</v>
      </c>
      <c r="AJ223" s="136"/>
      <c r="AK223" s="136"/>
      <c r="AL223" s="136"/>
      <c r="AM223" s="105">
        <f t="shared" si="123"/>
        <v>0</v>
      </c>
      <c r="AN223" s="143"/>
      <c r="AO223" s="143"/>
      <c r="AP223" s="143"/>
      <c r="AQ223" s="143"/>
      <c r="AR223" s="146"/>
      <c r="AS223" s="224">
        <f t="shared" si="124"/>
        <v>0</v>
      </c>
      <c r="AT223" s="126"/>
      <c r="AU223" s="274"/>
      <c r="AV223" s="126"/>
      <c r="AW223" s="126"/>
      <c r="AX223" s="126"/>
      <c r="AY223" s="275"/>
      <c r="AZ223" s="126"/>
      <c r="BA223" s="274"/>
      <c r="BB223" s="274"/>
      <c r="BC223" s="274"/>
      <c r="BD223" s="274"/>
      <c r="BE223" s="222">
        <f t="shared" si="125"/>
        <v>0</v>
      </c>
      <c r="BF223" s="140">
        <f t="shared" si="126"/>
        <v>0</v>
      </c>
      <c r="BG223" s="132"/>
      <c r="BH223" s="140">
        <f t="shared" si="127"/>
        <v>0</v>
      </c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30">
        <f t="shared" si="128"/>
        <v>0</v>
      </c>
      <c r="BW223" s="132"/>
    </row>
    <row r="224" spans="1:75" ht="14.25" customHeight="1" x14ac:dyDescent="0.25">
      <c r="A224" s="132"/>
      <c r="B224" s="215">
        <v>46223</v>
      </c>
      <c r="C224" s="133"/>
      <c r="D224" s="132"/>
      <c r="E224" s="135"/>
      <c r="F224" s="135"/>
      <c r="G224" s="147">
        <f t="shared" si="121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03">
        <f t="shared" si="129"/>
        <v>0</v>
      </c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03">
        <f t="shared" si="122"/>
        <v>0</v>
      </c>
      <c r="AJ224" s="136"/>
      <c r="AK224" s="136"/>
      <c r="AL224" s="136"/>
      <c r="AM224" s="105">
        <f t="shared" si="123"/>
        <v>0</v>
      </c>
      <c r="AN224" s="143"/>
      <c r="AP224" s="143"/>
      <c r="AQ224" s="143"/>
      <c r="AR224" s="146"/>
      <c r="AS224" s="224">
        <f t="shared" si="124"/>
        <v>0</v>
      </c>
      <c r="AT224" s="126"/>
      <c r="AU224" s="274"/>
      <c r="AV224" s="126"/>
      <c r="AW224" s="126"/>
      <c r="AX224" s="126"/>
      <c r="AY224" s="275"/>
      <c r="AZ224" s="126"/>
      <c r="BA224" s="274"/>
      <c r="BB224" s="274"/>
      <c r="BC224" s="274"/>
      <c r="BD224" s="274"/>
      <c r="BE224" s="222">
        <f t="shared" si="125"/>
        <v>0</v>
      </c>
      <c r="BF224" s="140">
        <f t="shared" si="126"/>
        <v>0</v>
      </c>
      <c r="BG224" s="132"/>
      <c r="BH224" s="140">
        <f t="shared" si="127"/>
        <v>0</v>
      </c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30">
        <f t="shared" si="128"/>
        <v>0</v>
      </c>
      <c r="BW224" s="132"/>
    </row>
    <row r="225" spans="1:75" ht="14.25" customHeight="1" x14ac:dyDescent="0.25">
      <c r="A225" s="132"/>
      <c r="B225" s="215">
        <v>46224</v>
      </c>
      <c r="C225" s="133"/>
      <c r="D225" s="136"/>
      <c r="E225" s="135"/>
      <c r="F225" s="135"/>
      <c r="G225" s="147">
        <f t="shared" si="121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03">
        <f t="shared" si="129"/>
        <v>0</v>
      </c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03">
        <f t="shared" si="122"/>
        <v>0</v>
      </c>
      <c r="AJ225" s="136"/>
      <c r="AK225" s="136"/>
      <c r="AL225" s="136"/>
      <c r="AM225" s="105">
        <f t="shared" si="123"/>
        <v>0</v>
      </c>
      <c r="AN225" s="143"/>
      <c r="AO225" s="143"/>
      <c r="AP225" s="143"/>
      <c r="AQ225" s="143"/>
      <c r="AR225" s="146"/>
      <c r="AS225" s="224">
        <f t="shared" si="124"/>
        <v>0</v>
      </c>
      <c r="AT225" s="126"/>
      <c r="AU225" s="274"/>
      <c r="AV225" s="126"/>
      <c r="AW225" s="126"/>
      <c r="AX225" s="126"/>
      <c r="AY225" s="275"/>
      <c r="AZ225" s="126"/>
      <c r="BA225" s="274"/>
      <c r="BB225" s="274"/>
      <c r="BC225" s="274"/>
      <c r="BD225" s="274"/>
      <c r="BE225" s="222">
        <f t="shared" si="125"/>
        <v>0</v>
      </c>
      <c r="BF225" s="140">
        <f t="shared" si="126"/>
        <v>0</v>
      </c>
      <c r="BG225" s="132"/>
      <c r="BH225" s="140">
        <f t="shared" si="127"/>
        <v>0</v>
      </c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30">
        <f t="shared" si="128"/>
        <v>0</v>
      </c>
      <c r="BW225" s="132"/>
    </row>
    <row r="226" spans="1:75" ht="14.25" customHeight="1" x14ac:dyDescent="0.25">
      <c r="A226" s="132"/>
      <c r="B226" s="215">
        <v>46225</v>
      </c>
      <c r="C226" s="133"/>
      <c r="D226" s="136"/>
      <c r="E226" s="135"/>
      <c r="F226" s="135"/>
      <c r="G226" s="147">
        <f t="shared" si="121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03">
        <f t="shared" si="129"/>
        <v>0</v>
      </c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03">
        <f t="shared" si="122"/>
        <v>0</v>
      </c>
      <c r="AJ226" s="136"/>
      <c r="AK226" s="136"/>
      <c r="AL226" s="136"/>
      <c r="AM226" s="105">
        <f t="shared" si="123"/>
        <v>0</v>
      </c>
      <c r="AN226" s="143"/>
      <c r="AO226" s="143"/>
      <c r="AP226" s="143"/>
      <c r="AQ226" s="143"/>
      <c r="AR226" s="146"/>
      <c r="AS226" s="224">
        <f t="shared" si="124"/>
        <v>0</v>
      </c>
      <c r="AT226" s="126"/>
      <c r="AU226" s="274"/>
      <c r="AV226" s="126"/>
      <c r="AW226" s="126"/>
      <c r="AX226" s="126"/>
      <c r="AY226" s="275"/>
      <c r="AZ226" s="126"/>
      <c r="BA226" s="274"/>
      <c r="BB226" s="274"/>
      <c r="BC226" s="274"/>
      <c r="BD226" s="274"/>
      <c r="BE226" s="222">
        <f t="shared" si="125"/>
        <v>0</v>
      </c>
      <c r="BF226" s="140">
        <f t="shared" si="126"/>
        <v>0</v>
      </c>
      <c r="BG226" s="132"/>
      <c r="BH226" s="140">
        <f t="shared" si="127"/>
        <v>0</v>
      </c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30">
        <f t="shared" si="128"/>
        <v>0</v>
      </c>
      <c r="BW226" s="132"/>
    </row>
    <row r="227" spans="1:75" ht="14.25" customHeight="1" x14ac:dyDescent="0.25">
      <c r="A227" s="132"/>
      <c r="B227" s="215">
        <v>46226</v>
      </c>
      <c r="C227" s="133"/>
      <c r="D227" s="136"/>
      <c r="E227" s="135"/>
      <c r="F227" s="135"/>
      <c r="G227" s="147">
        <f t="shared" si="121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03">
        <f t="shared" si="129"/>
        <v>0</v>
      </c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03">
        <f t="shared" si="122"/>
        <v>0</v>
      </c>
      <c r="AJ227" s="136"/>
      <c r="AK227" s="136"/>
      <c r="AL227" s="136"/>
      <c r="AM227" s="105">
        <f t="shared" si="123"/>
        <v>0</v>
      </c>
      <c r="AN227" s="143"/>
      <c r="AO227" s="143"/>
      <c r="AP227" s="143"/>
      <c r="AQ227" s="143"/>
      <c r="AR227" s="146"/>
      <c r="AS227" s="224">
        <f t="shared" si="124"/>
        <v>0</v>
      </c>
      <c r="AT227" s="126"/>
      <c r="AU227" s="274"/>
      <c r="AV227" s="126"/>
      <c r="AW227" s="126"/>
      <c r="AX227" s="126"/>
      <c r="AY227" s="275"/>
      <c r="AZ227" s="126"/>
      <c r="BA227" s="274"/>
      <c r="BB227" s="274"/>
      <c r="BC227" s="274"/>
      <c r="BD227" s="274"/>
      <c r="BE227" s="222">
        <f t="shared" si="125"/>
        <v>0</v>
      </c>
      <c r="BF227" s="140">
        <f t="shared" si="126"/>
        <v>0</v>
      </c>
      <c r="BG227" s="132"/>
      <c r="BH227" s="140">
        <f t="shared" si="127"/>
        <v>0</v>
      </c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30">
        <f t="shared" si="128"/>
        <v>0</v>
      </c>
      <c r="BW227" s="132"/>
    </row>
    <row r="228" spans="1:75" ht="14.25" customHeight="1" x14ac:dyDescent="0.25">
      <c r="A228" s="132"/>
      <c r="B228" s="215">
        <v>46227</v>
      </c>
      <c r="C228" s="133"/>
      <c r="D228" s="136"/>
      <c r="E228" s="135"/>
      <c r="F228" s="135"/>
      <c r="G228" s="147">
        <f t="shared" si="121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03">
        <f t="shared" si="129"/>
        <v>0</v>
      </c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03">
        <f t="shared" si="122"/>
        <v>0</v>
      </c>
      <c r="AJ228" s="136"/>
      <c r="AK228" s="136"/>
      <c r="AL228" s="136"/>
      <c r="AM228" s="105">
        <f t="shared" si="123"/>
        <v>0</v>
      </c>
      <c r="AN228" s="143"/>
      <c r="AO228" s="143"/>
      <c r="AP228" s="143"/>
      <c r="AQ228" s="143"/>
      <c r="AR228" s="146"/>
      <c r="AS228" s="224">
        <f t="shared" si="124"/>
        <v>0</v>
      </c>
      <c r="AT228" s="126"/>
      <c r="AU228" s="274"/>
      <c r="AV228" s="126"/>
      <c r="AW228" s="126"/>
      <c r="AX228" s="126"/>
      <c r="AY228" s="275"/>
      <c r="AZ228" s="126"/>
      <c r="BA228" s="274"/>
      <c r="BB228" s="274"/>
      <c r="BC228" s="274"/>
      <c r="BD228" s="274"/>
      <c r="BE228" s="222">
        <f t="shared" si="125"/>
        <v>0</v>
      </c>
      <c r="BF228" s="140">
        <f t="shared" si="126"/>
        <v>0</v>
      </c>
      <c r="BG228" s="132"/>
      <c r="BH228" s="140">
        <f t="shared" si="127"/>
        <v>0</v>
      </c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30">
        <f t="shared" si="128"/>
        <v>0</v>
      </c>
      <c r="BW228" s="132"/>
    </row>
    <row r="229" spans="1:75" ht="14.25" customHeight="1" x14ac:dyDescent="0.25">
      <c r="A229" s="132"/>
      <c r="B229" s="215">
        <v>46228</v>
      </c>
      <c r="C229" s="133"/>
      <c r="D229" s="136"/>
      <c r="E229" s="135"/>
      <c r="F229" s="135"/>
      <c r="G229" s="147">
        <f t="shared" si="121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03">
        <f t="shared" si="129"/>
        <v>0</v>
      </c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03">
        <f t="shared" si="122"/>
        <v>0</v>
      </c>
      <c r="AJ229" s="136"/>
      <c r="AK229" s="136"/>
      <c r="AL229" s="136"/>
      <c r="AM229" s="105">
        <f t="shared" si="123"/>
        <v>0</v>
      </c>
      <c r="AN229" s="143"/>
      <c r="AO229" s="143"/>
      <c r="AP229" s="143"/>
      <c r="AQ229" s="143"/>
      <c r="AR229" s="146"/>
      <c r="AS229" s="224">
        <f t="shared" si="124"/>
        <v>0</v>
      </c>
      <c r="AT229" s="126"/>
      <c r="AU229" s="274"/>
      <c r="AV229" s="126"/>
      <c r="AW229" s="126"/>
      <c r="AX229" s="126"/>
      <c r="AY229" s="275"/>
      <c r="AZ229" s="126"/>
      <c r="BA229" s="274"/>
      <c r="BB229" s="274"/>
      <c r="BC229" s="274"/>
      <c r="BD229" s="274"/>
      <c r="BE229" s="222">
        <f t="shared" si="125"/>
        <v>0</v>
      </c>
      <c r="BF229" s="140">
        <f t="shared" si="126"/>
        <v>0</v>
      </c>
      <c r="BG229" s="132"/>
      <c r="BH229" s="140">
        <f t="shared" si="127"/>
        <v>0</v>
      </c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30">
        <f t="shared" si="128"/>
        <v>0</v>
      </c>
      <c r="BW229" s="132"/>
    </row>
    <row r="230" spans="1:75" ht="14.25" customHeight="1" x14ac:dyDescent="0.25">
      <c r="A230" s="132"/>
      <c r="B230" s="215">
        <v>46229</v>
      </c>
      <c r="C230" s="133"/>
      <c r="D230" s="136"/>
      <c r="E230" s="135"/>
      <c r="F230" s="135"/>
      <c r="G230" s="147">
        <f t="shared" si="121"/>
        <v>0</v>
      </c>
      <c r="H230" s="144"/>
      <c r="I230" s="143"/>
      <c r="J230" s="143"/>
      <c r="K230" s="143"/>
      <c r="L230" s="143"/>
      <c r="M230" s="143"/>
      <c r="N230" s="99"/>
      <c r="O230" s="143"/>
      <c r="P230" s="143"/>
      <c r="Q230" s="143"/>
      <c r="R230" s="143"/>
      <c r="S230" s="143"/>
      <c r="T230" s="143"/>
      <c r="U230" s="143"/>
      <c r="V230" s="103">
        <f t="shared" si="129"/>
        <v>0</v>
      </c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03">
        <f t="shared" si="122"/>
        <v>0</v>
      </c>
      <c r="AJ230" s="136"/>
      <c r="AK230" s="136"/>
      <c r="AL230" s="136"/>
      <c r="AM230" s="105">
        <f t="shared" si="123"/>
        <v>0</v>
      </c>
      <c r="AN230" s="143"/>
      <c r="AO230" s="143"/>
      <c r="AP230" s="143"/>
      <c r="AQ230" s="143"/>
      <c r="AR230" s="146"/>
      <c r="AS230" s="224">
        <f t="shared" si="124"/>
        <v>0</v>
      </c>
      <c r="AT230" s="126"/>
      <c r="AU230" s="274"/>
      <c r="AV230" s="126"/>
      <c r="AW230" s="126"/>
      <c r="AX230" s="126"/>
      <c r="AY230" s="275"/>
      <c r="AZ230" s="126"/>
      <c r="BA230" s="274"/>
      <c r="BB230" s="274"/>
      <c r="BC230" s="274"/>
      <c r="BD230" s="274"/>
      <c r="BE230" s="222">
        <f t="shared" si="125"/>
        <v>0</v>
      </c>
      <c r="BF230" s="140">
        <f t="shared" si="126"/>
        <v>0</v>
      </c>
      <c r="BG230" s="132"/>
      <c r="BH230" s="140">
        <f t="shared" si="127"/>
        <v>0</v>
      </c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30">
        <f t="shared" si="128"/>
        <v>0</v>
      </c>
      <c r="BW230" s="132"/>
    </row>
    <row r="231" spans="1:75" ht="14.25" customHeight="1" x14ac:dyDescent="0.25">
      <c r="A231" s="132"/>
      <c r="B231" s="215">
        <v>46230</v>
      </c>
      <c r="C231" s="133"/>
      <c r="D231" s="136"/>
      <c r="E231" s="135"/>
      <c r="F231" s="135"/>
      <c r="G231" s="147">
        <f t="shared" si="121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03">
        <f t="shared" si="129"/>
        <v>0</v>
      </c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03">
        <f t="shared" si="122"/>
        <v>0</v>
      </c>
      <c r="AJ231" s="136"/>
      <c r="AK231" s="136"/>
      <c r="AL231" s="136"/>
      <c r="AM231" s="105">
        <f t="shared" si="123"/>
        <v>0</v>
      </c>
      <c r="AN231" s="143"/>
      <c r="AO231" s="143"/>
      <c r="AP231" s="143"/>
      <c r="AQ231" s="143"/>
      <c r="AR231" s="146"/>
      <c r="AS231" s="224">
        <f t="shared" si="124"/>
        <v>0</v>
      </c>
      <c r="AT231" s="126"/>
      <c r="AU231" s="274"/>
      <c r="AV231" s="126"/>
      <c r="AW231" s="126"/>
      <c r="AX231" s="126"/>
      <c r="AY231" s="275"/>
      <c r="AZ231" s="126"/>
      <c r="BA231" s="274"/>
      <c r="BB231" s="274"/>
      <c r="BC231" s="274"/>
      <c r="BD231" s="274"/>
      <c r="BE231" s="222">
        <f t="shared" si="125"/>
        <v>0</v>
      </c>
      <c r="BF231" s="140">
        <f t="shared" si="126"/>
        <v>0</v>
      </c>
      <c r="BG231" s="132"/>
      <c r="BH231" s="140">
        <f t="shared" si="127"/>
        <v>0</v>
      </c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30">
        <f t="shared" si="128"/>
        <v>0</v>
      </c>
      <c r="BW231" s="132"/>
    </row>
    <row r="232" spans="1:75" ht="14.25" customHeight="1" x14ac:dyDescent="0.25">
      <c r="A232" s="132"/>
      <c r="B232" s="215">
        <v>46231</v>
      </c>
      <c r="C232" s="133"/>
      <c r="D232" s="136"/>
      <c r="E232" s="135"/>
      <c r="F232" s="135"/>
      <c r="G232" s="147">
        <f t="shared" si="121"/>
        <v>0</v>
      </c>
      <c r="H232" s="144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03">
        <f t="shared" si="129"/>
        <v>0</v>
      </c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03">
        <f t="shared" si="122"/>
        <v>0</v>
      </c>
      <c r="AJ232" s="136"/>
      <c r="AK232" s="136"/>
      <c r="AL232" s="136"/>
      <c r="AM232" s="105">
        <f t="shared" si="123"/>
        <v>0</v>
      </c>
      <c r="AN232" s="143"/>
      <c r="AO232" s="143"/>
      <c r="AP232" s="143"/>
      <c r="AQ232" s="143"/>
      <c r="AR232" s="146"/>
      <c r="AS232" s="224">
        <f t="shared" si="124"/>
        <v>0</v>
      </c>
      <c r="AT232" s="126"/>
      <c r="AU232" s="274"/>
      <c r="AV232" s="126"/>
      <c r="AW232" s="126"/>
      <c r="AX232" s="126"/>
      <c r="AY232" s="275"/>
      <c r="AZ232" s="126"/>
      <c r="BA232" s="274"/>
      <c r="BB232" s="274"/>
      <c r="BC232" s="274"/>
      <c r="BD232" s="274"/>
      <c r="BE232" s="222">
        <f t="shared" si="125"/>
        <v>0</v>
      </c>
      <c r="BF232" s="140">
        <f t="shared" si="126"/>
        <v>0</v>
      </c>
      <c r="BG232" s="132"/>
      <c r="BH232" s="140">
        <f t="shared" si="127"/>
        <v>0</v>
      </c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30">
        <f t="shared" si="128"/>
        <v>0</v>
      </c>
      <c r="BW232" s="132"/>
    </row>
    <row r="233" spans="1:75" ht="14.25" customHeight="1" x14ac:dyDescent="0.25">
      <c r="A233" s="132"/>
      <c r="B233" s="215">
        <v>46232</v>
      </c>
      <c r="C233" s="133"/>
      <c r="D233" s="136"/>
      <c r="E233" s="135"/>
      <c r="F233" s="135"/>
      <c r="G233" s="147">
        <f t="shared" si="121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03">
        <f t="shared" si="129"/>
        <v>0</v>
      </c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03">
        <f t="shared" si="122"/>
        <v>0</v>
      </c>
      <c r="AJ233" s="136"/>
      <c r="AK233" s="136"/>
      <c r="AL233" s="136"/>
      <c r="AM233" s="105">
        <f t="shared" si="123"/>
        <v>0</v>
      </c>
      <c r="AN233" s="143"/>
      <c r="AO233" s="143"/>
      <c r="AP233" s="143"/>
      <c r="AQ233" s="143"/>
      <c r="AR233" s="146"/>
      <c r="AS233" s="224">
        <f t="shared" si="124"/>
        <v>0</v>
      </c>
      <c r="AT233" s="126"/>
      <c r="AU233" s="274"/>
      <c r="AV233" s="126"/>
      <c r="AW233" s="126"/>
      <c r="AX233" s="126"/>
      <c r="AY233" s="275"/>
      <c r="AZ233" s="126"/>
      <c r="BA233" s="274"/>
      <c r="BB233" s="274"/>
      <c r="BC233" s="274"/>
      <c r="BD233" s="274"/>
      <c r="BE233" s="222">
        <f t="shared" si="125"/>
        <v>0</v>
      </c>
      <c r="BF233" s="140">
        <f t="shared" si="126"/>
        <v>0</v>
      </c>
      <c r="BG233" s="132"/>
      <c r="BH233" s="140">
        <f t="shared" si="127"/>
        <v>0</v>
      </c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30">
        <f t="shared" si="128"/>
        <v>0</v>
      </c>
      <c r="BW233" s="132"/>
    </row>
    <row r="234" spans="1:75" ht="14.25" customHeight="1" x14ac:dyDescent="0.25">
      <c r="A234" s="132"/>
      <c r="B234" s="215">
        <v>46233</v>
      </c>
      <c r="C234" s="133"/>
      <c r="D234" s="136"/>
      <c r="E234" s="135"/>
      <c r="F234" s="135"/>
      <c r="G234" s="147">
        <f t="shared" si="121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03">
        <f t="shared" si="129"/>
        <v>0</v>
      </c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03">
        <f t="shared" si="122"/>
        <v>0</v>
      </c>
      <c r="AJ234" s="136"/>
      <c r="AK234" s="136"/>
      <c r="AL234" s="136"/>
      <c r="AM234" s="105">
        <f t="shared" si="123"/>
        <v>0</v>
      </c>
      <c r="AN234" s="143"/>
      <c r="AO234" s="143"/>
      <c r="AP234" s="143"/>
      <c r="AQ234" s="143"/>
      <c r="AR234" s="146"/>
      <c r="AS234" s="224">
        <f t="shared" si="124"/>
        <v>0</v>
      </c>
      <c r="AT234" s="126"/>
      <c r="AU234" s="274"/>
      <c r="AV234" s="126"/>
      <c r="AW234" s="126"/>
      <c r="AX234" s="126"/>
      <c r="AY234" s="275"/>
      <c r="AZ234" s="126"/>
      <c r="BA234" s="274"/>
      <c r="BB234" s="274"/>
      <c r="BC234" s="274"/>
      <c r="BD234" s="274"/>
      <c r="BE234" s="222">
        <f t="shared" si="125"/>
        <v>0</v>
      </c>
      <c r="BF234" s="140">
        <f t="shared" si="126"/>
        <v>0</v>
      </c>
      <c r="BG234" s="132"/>
      <c r="BH234" s="140">
        <f t="shared" si="127"/>
        <v>0</v>
      </c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30">
        <f t="shared" si="128"/>
        <v>0</v>
      </c>
      <c r="BW234" s="132"/>
    </row>
    <row r="235" spans="1:75" ht="14.25" customHeight="1" x14ac:dyDescent="0.25">
      <c r="A235" s="132"/>
      <c r="B235" s="215">
        <v>46234</v>
      </c>
      <c r="C235" s="153"/>
      <c r="D235" s="159"/>
      <c r="E235" s="156"/>
      <c r="F235" s="156"/>
      <c r="G235" s="147">
        <f t="shared" si="121"/>
        <v>0</v>
      </c>
      <c r="H235" s="612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43"/>
      <c r="V235" s="103">
        <f t="shared" si="129"/>
        <v>0</v>
      </c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03">
        <f t="shared" si="122"/>
        <v>0</v>
      </c>
      <c r="AJ235" s="159"/>
      <c r="AK235" s="159"/>
      <c r="AL235" s="159"/>
      <c r="AM235" s="105">
        <f t="shared" si="123"/>
        <v>0</v>
      </c>
      <c r="AN235" s="157"/>
      <c r="AO235" s="157"/>
      <c r="AP235" s="157"/>
      <c r="AQ235" s="157"/>
      <c r="AR235" s="160"/>
      <c r="AS235" s="224">
        <f t="shared" si="124"/>
        <v>0</v>
      </c>
      <c r="AT235" s="138"/>
      <c r="AU235" s="296"/>
      <c r="AV235" s="138"/>
      <c r="AW235" s="138"/>
      <c r="AX235" s="138"/>
      <c r="AY235" s="297"/>
      <c r="AZ235" s="138"/>
      <c r="BA235" s="296"/>
      <c r="BB235" s="296"/>
      <c r="BC235" s="296"/>
      <c r="BD235" s="296"/>
      <c r="BE235" s="222">
        <f t="shared" si="125"/>
        <v>0</v>
      </c>
      <c r="BF235" s="162">
        <f t="shared" si="126"/>
        <v>0</v>
      </c>
      <c r="BG235" s="132"/>
      <c r="BH235" s="162">
        <f t="shared" si="127"/>
        <v>0</v>
      </c>
      <c r="BI235" s="163"/>
      <c r="BJ235" s="163"/>
      <c r="BK235" s="163"/>
      <c r="BL235" s="163"/>
      <c r="BM235" s="163"/>
      <c r="BN235" s="163"/>
      <c r="BO235" s="163"/>
      <c r="BP235" s="163"/>
      <c r="BQ235" s="163"/>
      <c r="BR235" s="141"/>
      <c r="BS235" s="163"/>
      <c r="BT235" s="163"/>
      <c r="BU235" s="163"/>
      <c r="BV235" s="164">
        <f t="shared" si="128"/>
        <v>0</v>
      </c>
      <c r="BW235" s="132"/>
    </row>
    <row r="236" spans="1:75" ht="14.25" customHeight="1" x14ac:dyDescent="0.25">
      <c r="A236" s="3"/>
      <c r="B236" s="2" t="s">
        <v>4</v>
      </c>
      <c r="C236" s="166">
        <f t="shared" ref="C236:Q236" si="130">SUM(C205:C235)</f>
        <v>0</v>
      </c>
      <c r="D236" s="166">
        <f t="shared" si="130"/>
        <v>0</v>
      </c>
      <c r="E236" s="166">
        <f t="shared" si="130"/>
        <v>0</v>
      </c>
      <c r="F236" s="166">
        <f t="shared" si="130"/>
        <v>0</v>
      </c>
      <c r="G236" s="166">
        <f t="shared" si="130"/>
        <v>0</v>
      </c>
      <c r="H236" s="166">
        <f t="shared" si="130"/>
        <v>0</v>
      </c>
      <c r="I236" s="166">
        <f t="shared" si="130"/>
        <v>0</v>
      </c>
      <c r="J236" s="166">
        <f t="shared" si="130"/>
        <v>0</v>
      </c>
      <c r="K236" s="166">
        <f t="shared" si="130"/>
        <v>0</v>
      </c>
      <c r="L236" s="166">
        <f t="shared" si="130"/>
        <v>0</v>
      </c>
      <c r="M236" s="166">
        <f t="shared" si="130"/>
        <v>0</v>
      </c>
      <c r="N236" s="166">
        <f t="shared" si="130"/>
        <v>0</v>
      </c>
      <c r="O236" s="166">
        <f t="shared" si="130"/>
        <v>0</v>
      </c>
      <c r="P236" s="166">
        <f t="shared" si="130"/>
        <v>0</v>
      </c>
      <c r="Q236" s="166">
        <f t="shared" si="130"/>
        <v>0</v>
      </c>
      <c r="R236" s="166"/>
      <c r="S236" s="166">
        <f t="shared" ref="S236:T236" si="131">SUM(S205:S235)</f>
        <v>0</v>
      </c>
      <c r="T236" s="166">
        <f t="shared" si="131"/>
        <v>0</v>
      </c>
      <c r="U236" s="166"/>
      <c r="V236" s="166">
        <f t="shared" ref="V236:AF236" si="132">SUM(V205:V235)</f>
        <v>0</v>
      </c>
      <c r="W236" s="166">
        <f t="shared" si="132"/>
        <v>0</v>
      </c>
      <c r="X236" s="166">
        <f t="shared" si="132"/>
        <v>0</v>
      </c>
      <c r="Y236" s="166">
        <f t="shared" si="132"/>
        <v>0</v>
      </c>
      <c r="Z236" s="166">
        <f t="shared" si="132"/>
        <v>0</v>
      </c>
      <c r="AA236" s="166">
        <f t="shared" si="132"/>
        <v>0</v>
      </c>
      <c r="AB236" s="166">
        <f t="shared" si="132"/>
        <v>0</v>
      </c>
      <c r="AC236" s="166">
        <f t="shared" si="132"/>
        <v>0</v>
      </c>
      <c r="AD236" s="166">
        <f t="shared" si="132"/>
        <v>0</v>
      </c>
      <c r="AE236" s="166">
        <f t="shared" si="132"/>
        <v>0</v>
      </c>
      <c r="AF236" s="166">
        <f t="shared" si="132"/>
        <v>0</v>
      </c>
      <c r="AG236" s="166"/>
      <c r="AH236" s="166">
        <f t="shared" ref="AH236:AN236" si="133">SUM(AH205:AH235)</f>
        <v>0</v>
      </c>
      <c r="AI236" s="166">
        <f t="shared" si="133"/>
        <v>0</v>
      </c>
      <c r="AJ236" s="166">
        <f t="shared" si="133"/>
        <v>0</v>
      </c>
      <c r="AK236" s="166">
        <f t="shared" si="133"/>
        <v>0</v>
      </c>
      <c r="AL236" s="166">
        <f t="shared" si="133"/>
        <v>0</v>
      </c>
      <c r="AM236" s="166">
        <f t="shared" si="133"/>
        <v>0</v>
      </c>
      <c r="AN236" s="166">
        <f t="shared" si="133"/>
        <v>0</v>
      </c>
      <c r="AO236" s="166"/>
      <c r="AP236" s="166">
        <f t="shared" ref="AP236:BF236" si="134">SUM(AP205:AP235)</f>
        <v>0</v>
      </c>
      <c r="AQ236" s="166">
        <f t="shared" si="134"/>
        <v>0</v>
      </c>
      <c r="AR236" s="166">
        <f t="shared" si="134"/>
        <v>0</v>
      </c>
      <c r="AS236" s="166">
        <f t="shared" si="134"/>
        <v>0</v>
      </c>
      <c r="AT236" s="165">
        <f t="shared" si="134"/>
        <v>0</v>
      </c>
      <c r="AU236" s="166">
        <f t="shared" si="134"/>
        <v>0</v>
      </c>
      <c r="AV236" s="166">
        <f t="shared" si="134"/>
        <v>0</v>
      </c>
      <c r="AW236" s="166">
        <f t="shared" si="134"/>
        <v>0</v>
      </c>
      <c r="AX236" s="166">
        <f t="shared" si="134"/>
        <v>0</v>
      </c>
      <c r="AY236" s="166">
        <f t="shared" si="134"/>
        <v>0</v>
      </c>
      <c r="AZ236" s="165">
        <f t="shared" si="134"/>
        <v>0</v>
      </c>
      <c r="BA236" s="166">
        <f t="shared" si="134"/>
        <v>0</v>
      </c>
      <c r="BB236" s="166">
        <f t="shared" si="134"/>
        <v>0</v>
      </c>
      <c r="BC236" s="166">
        <f t="shared" si="134"/>
        <v>0</v>
      </c>
      <c r="BD236" s="166">
        <f t="shared" si="134"/>
        <v>0</v>
      </c>
      <c r="BE236" s="166">
        <f t="shared" si="134"/>
        <v>0</v>
      </c>
      <c r="BF236" s="166">
        <f t="shared" si="134"/>
        <v>0</v>
      </c>
      <c r="BG236" s="235"/>
      <c r="BH236" s="166">
        <f t="shared" ref="BH236:BV236" si="135">SUM(BH205:BH235)</f>
        <v>0</v>
      </c>
      <c r="BI236" s="166">
        <f t="shared" si="135"/>
        <v>0</v>
      </c>
      <c r="BJ236" s="166">
        <f t="shared" si="135"/>
        <v>0</v>
      </c>
      <c r="BK236" s="166">
        <f t="shared" si="135"/>
        <v>0</v>
      </c>
      <c r="BL236" s="166">
        <f t="shared" si="135"/>
        <v>0</v>
      </c>
      <c r="BM236" s="166">
        <f t="shared" si="135"/>
        <v>0</v>
      </c>
      <c r="BN236" s="166">
        <f t="shared" si="135"/>
        <v>0</v>
      </c>
      <c r="BO236" s="166">
        <f t="shared" si="135"/>
        <v>0</v>
      </c>
      <c r="BP236" s="166">
        <f t="shared" si="135"/>
        <v>0</v>
      </c>
      <c r="BQ236" s="166">
        <f t="shared" si="135"/>
        <v>0</v>
      </c>
      <c r="BR236" s="166">
        <f t="shared" si="135"/>
        <v>0</v>
      </c>
      <c r="BS236" s="166">
        <f t="shared" si="135"/>
        <v>0</v>
      </c>
      <c r="BT236" s="166">
        <f t="shared" si="135"/>
        <v>0</v>
      </c>
      <c r="BU236" s="166">
        <f t="shared" si="135"/>
        <v>0</v>
      </c>
      <c r="BV236" s="166">
        <f t="shared" si="135"/>
        <v>0</v>
      </c>
      <c r="BW236" s="235"/>
    </row>
    <row r="237" spans="1:75" ht="14.25" customHeight="1" x14ac:dyDescent="0.25">
      <c r="A237" s="1"/>
      <c r="B237" s="2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4"/>
      <c r="AT237" s="132"/>
      <c r="AU237" s="132"/>
      <c r="AV237" s="132"/>
      <c r="AW237" s="3"/>
      <c r="AX237" s="3"/>
      <c r="AY237" s="3"/>
      <c r="AZ237" s="132"/>
      <c r="BA237" s="132"/>
      <c r="BB237" s="132"/>
      <c r="BC237" s="132"/>
      <c r="BD237" s="132"/>
      <c r="BE237" s="4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ht="14.25" customHeight="1" thickBot="1" x14ac:dyDescent="0.3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76"/>
      <c r="AJ238" s="3"/>
      <c r="AK238" s="3"/>
      <c r="AL238" s="3"/>
      <c r="AM238" s="4"/>
      <c r="AN238" s="3"/>
      <c r="AO238" s="3"/>
      <c r="AP238" s="3"/>
      <c r="AQ238" s="3"/>
      <c r="AR238" s="3"/>
      <c r="AS238" s="177"/>
      <c r="AT238" s="132"/>
      <c r="AU238" s="132"/>
      <c r="AV238" s="132"/>
      <c r="AW238" s="3"/>
      <c r="AX238" s="3"/>
      <c r="AY238" s="3"/>
      <c r="AZ238" s="132"/>
      <c r="BA238" s="132"/>
      <c r="BB238" s="132"/>
      <c r="BC238" s="132"/>
      <c r="BD238" s="132"/>
      <c r="BE238" s="177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ht="14.25" customHeight="1" x14ac:dyDescent="0.25">
      <c r="A239" s="3"/>
      <c r="B239" s="215">
        <v>46235</v>
      </c>
      <c r="C239" s="94"/>
      <c r="D239" s="104"/>
      <c r="E239" s="97"/>
      <c r="F239" s="97"/>
      <c r="G239" s="265">
        <f t="shared" ref="G239:G269" si="136">+C239+D239+E239+F239</f>
        <v>0</v>
      </c>
      <c r="H239" s="187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9">
        <f t="shared" ref="V239:V240" si="137">SUM(H239:U239)</f>
        <v>0</v>
      </c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03">
        <f t="shared" ref="AI239:AI269" si="138">SUM(W239:AH239)</f>
        <v>0</v>
      </c>
      <c r="AJ239" s="104"/>
      <c r="AK239" s="104"/>
      <c r="AL239" s="104"/>
      <c r="AM239" s="191">
        <f t="shared" ref="AM239:AM269" si="139">SUM(AJ239:AL239)</f>
        <v>0</v>
      </c>
      <c r="AN239" s="186"/>
      <c r="AO239" s="186"/>
      <c r="AP239" s="186"/>
      <c r="AQ239" s="186"/>
      <c r="AR239" s="193"/>
      <c r="AS239" s="224">
        <f t="shared" ref="AS239:AS269" si="140">+G239-V239-AI239-AM239-AN239-AP239-AQ239-AR239</f>
        <v>0</v>
      </c>
      <c r="AT239" s="109"/>
      <c r="AU239" s="269"/>
      <c r="AV239" s="109"/>
      <c r="AW239" s="109"/>
      <c r="AX239" s="109"/>
      <c r="AY239" s="270"/>
      <c r="AZ239" s="109"/>
      <c r="BA239" s="269"/>
      <c r="BB239" s="269"/>
      <c r="BC239" s="269"/>
      <c r="BD239" s="269"/>
      <c r="BE239" s="222">
        <f t="shared" ref="BE239:BE269" si="141">SUM(AT239:BD239)-BC239</f>
        <v>0</v>
      </c>
      <c r="BF239" s="114">
        <f t="shared" ref="BF239:BF269" si="142">+AS239-BE239</f>
        <v>0</v>
      </c>
      <c r="BG239" s="3"/>
      <c r="BH239" s="114">
        <f t="shared" ref="BH239:BH269" si="143">SUM(BI239:BU239)</f>
        <v>0</v>
      </c>
      <c r="BI239" s="115"/>
      <c r="BJ239" s="115"/>
      <c r="BK239" s="115"/>
      <c r="BL239" s="115"/>
      <c r="BM239" s="115"/>
      <c r="BN239" s="115"/>
      <c r="BO239" s="115"/>
      <c r="BP239" s="115"/>
      <c r="BQ239" s="115"/>
      <c r="BR239" s="115"/>
      <c r="BS239" s="115"/>
      <c r="BT239" s="115"/>
      <c r="BU239" s="115"/>
      <c r="BV239" s="116">
        <f t="shared" ref="BV239:BV269" si="144">+BF239-BH239</f>
        <v>0</v>
      </c>
      <c r="BW239" s="3"/>
    </row>
    <row r="240" spans="1:75" ht="14.25" customHeight="1" x14ac:dyDescent="0.25">
      <c r="A240" s="3"/>
      <c r="B240" s="215">
        <v>46236</v>
      </c>
      <c r="C240" s="118"/>
      <c r="D240" s="123"/>
      <c r="E240" s="120"/>
      <c r="F240" s="120"/>
      <c r="G240" s="147">
        <f t="shared" si="136"/>
        <v>0</v>
      </c>
      <c r="H240" s="144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03">
        <f t="shared" si="137"/>
        <v>0</v>
      </c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03">
        <f t="shared" si="138"/>
        <v>0</v>
      </c>
      <c r="AJ240" s="123"/>
      <c r="AK240" s="123"/>
      <c r="AL240" s="123"/>
      <c r="AM240" s="105">
        <f t="shared" si="139"/>
        <v>0</v>
      </c>
      <c r="AN240" s="143"/>
      <c r="AO240" s="143"/>
      <c r="AP240" s="143"/>
      <c r="AQ240" s="143"/>
      <c r="AR240" s="146"/>
      <c r="AS240" s="224">
        <f t="shared" si="140"/>
        <v>0</v>
      </c>
      <c r="AT240" s="126"/>
      <c r="AU240" s="274"/>
      <c r="AV240" s="126"/>
      <c r="AW240" s="126"/>
      <c r="AX240" s="126"/>
      <c r="AY240" s="275"/>
      <c r="AZ240" s="126"/>
      <c r="BA240" s="274"/>
      <c r="BB240" s="274"/>
      <c r="BC240" s="274"/>
      <c r="BD240" s="274"/>
      <c r="BE240" s="222">
        <f t="shared" si="141"/>
        <v>0</v>
      </c>
      <c r="BF240" s="113">
        <f t="shared" si="142"/>
        <v>0</v>
      </c>
      <c r="BG240" s="3"/>
      <c r="BH240" s="113">
        <f t="shared" si="143"/>
        <v>0</v>
      </c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30">
        <f t="shared" si="144"/>
        <v>0</v>
      </c>
      <c r="BW240" s="3"/>
    </row>
    <row r="241" spans="1:75" ht="14.25" customHeight="1" x14ac:dyDescent="0.25">
      <c r="A241" s="3"/>
      <c r="B241" s="215">
        <v>46237</v>
      </c>
      <c r="C241" s="118"/>
      <c r="D241" s="123"/>
      <c r="E241" s="120"/>
      <c r="F241" s="120"/>
      <c r="G241" s="147">
        <f t="shared" si="136"/>
        <v>0</v>
      </c>
      <c r="H241" s="144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03">
        <f>SUM(H241:T241)</f>
        <v>0</v>
      </c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03">
        <f t="shared" si="138"/>
        <v>0</v>
      </c>
      <c r="AJ241" s="123"/>
      <c r="AK241" s="123"/>
      <c r="AL241" s="123"/>
      <c r="AM241" s="105">
        <f t="shared" si="139"/>
        <v>0</v>
      </c>
      <c r="AN241" s="143"/>
      <c r="AO241" s="143"/>
      <c r="AP241" s="143"/>
      <c r="AQ241" s="143"/>
      <c r="AR241" s="146"/>
      <c r="AS241" s="224">
        <f t="shared" si="140"/>
        <v>0</v>
      </c>
      <c r="AT241" s="126"/>
      <c r="AU241" s="274"/>
      <c r="AV241" s="274"/>
      <c r="AW241" s="126"/>
      <c r="AX241" s="126"/>
      <c r="AY241" s="275"/>
      <c r="AZ241" s="126"/>
      <c r="BA241" s="274"/>
      <c r="BB241" s="274"/>
      <c r="BC241" s="274"/>
      <c r="BD241" s="274"/>
      <c r="BE241" s="222">
        <f t="shared" si="141"/>
        <v>0</v>
      </c>
      <c r="BF241" s="113">
        <f t="shared" si="142"/>
        <v>0</v>
      </c>
      <c r="BG241" s="3"/>
      <c r="BH241" s="113">
        <f t="shared" si="143"/>
        <v>0</v>
      </c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30">
        <f t="shared" si="144"/>
        <v>0</v>
      </c>
      <c r="BW241" s="3"/>
    </row>
    <row r="242" spans="1:75" ht="14.25" customHeight="1" x14ac:dyDescent="0.25">
      <c r="A242" s="3"/>
      <c r="B242" s="215">
        <v>46238</v>
      </c>
      <c r="C242" s="118"/>
      <c r="D242" s="123"/>
      <c r="E242" s="120"/>
      <c r="F242" s="120"/>
      <c r="G242" s="147">
        <f t="shared" si="136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03">
        <f t="shared" ref="V242:V244" si="145">SUM(H242:U242)</f>
        <v>0</v>
      </c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03">
        <f t="shared" si="138"/>
        <v>0</v>
      </c>
      <c r="AJ242" s="123"/>
      <c r="AK242" s="123"/>
      <c r="AL242" s="123"/>
      <c r="AM242" s="105">
        <f t="shared" si="139"/>
        <v>0</v>
      </c>
      <c r="AN242" s="143"/>
      <c r="AO242" s="143"/>
      <c r="AP242" s="143"/>
      <c r="AQ242" s="143"/>
      <c r="AR242" s="146"/>
      <c r="AS242" s="224">
        <f t="shared" si="140"/>
        <v>0</v>
      </c>
      <c r="AT242" s="126"/>
      <c r="AU242" s="274"/>
      <c r="AV242" s="274"/>
      <c r="AW242" s="126"/>
      <c r="AX242" s="126"/>
      <c r="AY242" s="275"/>
      <c r="AZ242" s="126"/>
      <c r="BA242" s="274"/>
      <c r="BB242" s="274"/>
      <c r="BC242" s="274"/>
      <c r="BD242" s="274"/>
      <c r="BE242" s="222">
        <f t="shared" si="141"/>
        <v>0</v>
      </c>
      <c r="BF242" s="113">
        <f t="shared" si="142"/>
        <v>0</v>
      </c>
      <c r="BG242" s="3"/>
      <c r="BH242" s="113">
        <f t="shared" si="143"/>
        <v>0</v>
      </c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30">
        <f t="shared" si="144"/>
        <v>0</v>
      </c>
      <c r="BW242" s="3"/>
    </row>
    <row r="243" spans="1:75" ht="14.25" customHeight="1" x14ac:dyDescent="0.25">
      <c r="A243" s="3"/>
      <c r="B243" s="215">
        <v>46239</v>
      </c>
      <c r="C243" s="118"/>
      <c r="D243" s="123"/>
      <c r="E243" s="120"/>
      <c r="F243" s="120"/>
      <c r="G243" s="147">
        <f t="shared" si="136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03">
        <f t="shared" si="145"/>
        <v>0</v>
      </c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03">
        <f t="shared" si="138"/>
        <v>0</v>
      </c>
      <c r="AJ243" s="123"/>
      <c r="AK243" s="123"/>
      <c r="AL243" s="123"/>
      <c r="AM243" s="105">
        <f t="shared" si="139"/>
        <v>0</v>
      </c>
      <c r="AN243" s="143"/>
      <c r="AO243" s="143"/>
      <c r="AP243" s="143"/>
      <c r="AQ243" s="143"/>
      <c r="AR243" s="146"/>
      <c r="AS243" s="224">
        <f t="shared" si="140"/>
        <v>0</v>
      </c>
      <c r="AT243" s="126"/>
      <c r="AU243" s="274"/>
      <c r="AV243" s="126"/>
      <c r="AW243" s="126"/>
      <c r="AX243" s="126"/>
      <c r="AY243" s="275"/>
      <c r="AZ243" s="126"/>
      <c r="BA243" s="274"/>
      <c r="BB243" s="274"/>
      <c r="BC243" s="274"/>
      <c r="BD243" s="274"/>
      <c r="BE243" s="222">
        <f t="shared" si="141"/>
        <v>0</v>
      </c>
      <c r="BF243" s="113">
        <f t="shared" si="142"/>
        <v>0</v>
      </c>
      <c r="BG243" s="3"/>
      <c r="BH243" s="113">
        <f t="shared" si="143"/>
        <v>0</v>
      </c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30">
        <f t="shared" si="144"/>
        <v>0</v>
      </c>
      <c r="BW243" s="3"/>
    </row>
    <row r="244" spans="1:75" ht="14.25" customHeight="1" x14ac:dyDescent="0.25">
      <c r="A244" s="3"/>
      <c r="B244" s="215">
        <v>46240</v>
      </c>
      <c r="C244" s="118"/>
      <c r="D244" s="123"/>
      <c r="E244" s="120"/>
      <c r="F244" s="120"/>
      <c r="G244" s="147">
        <f t="shared" si="136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03">
        <f t="shared" si="145"/>
        <v>0</v>
      </c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03">
        <f t="shared" si="138"/>
        <v>0</v>
      </c>
      <c r="AJ244" s="123"/>
      <c r="AK244" s="123"/>
      <c r="AL244" s="123"/>
      <c r="AM244" s="105">
        <f t="shared" si="139"/>
        <v>0</v>
      </c>
      <c r="AN244" s="143"/>
      <c r="AO244" s="143"/>
      <c r="AP244" s="143"/>
      <c r="AQ244" s="143"/>
      <c r="AR244" s="146"/>
      <c r="AS244" s="224">
        <f t="shared" si="140"/>
        <v>0</v>
      </c>
      <c r="AT244" s="126"/>
      <c r="AU244" s="274"/>
      <c r="AV244" s="126"/>
      <c r="AW244" s="126"/>
      <c r="AX244" s="126"/>
      <c r="AY244" s="275"/>
      <c r="AZ244" s="126"/>
      <c r="BA244" s="274"/>
      <c r="BB244" s="274"/>
      <c r="BC244" s="274"/>
      <c r="BD244" s="274"/>
      <c r="BE244" s="222">
        <f t="shared" si="141"/>
        <v>0</v>
      </c>
      <c r="BF244" s="113">
        <f t="shared" si="142"/>
        <v>0</v>
      </c>
      <c r="BG244" s="3"/>
      <c r="BH244" s="113">
        <f t="shared" si="143"/>
        <v>0</v>
      </c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30">
        <f t="shared" si="144"/>
        <v>0</v>
      </c>
      <c r="BW244" s="3"/>
    </row>
    <row r="245" spans="1:75" ht="14.25" customHeight="1" x14ac:dyDescent="0.25">
      <c r="A245" s="3"/>
      <c r="B245" s="215">
        <v>46241</v>
      </c>
      <c r="C245" s="118"/>
      <c r="D245" s="123"/>
      <c r="E245" s="120"/>
      <c r="F245" s="120"/>
      <c r="G245" s="147">
        <f t="shared" si="136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03">
        <f>SUM(H245:T245)</f>
        <v>0</v>
      </c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03">
        <f t="shared" si="138"/>
        <v>0</v>
      </c>
      <c r="AJ245" s="123"/>
      <c r="AK245" s="123"/>
      <c r="AL245" s="123"/>
      <c r="AM245" s="105">
        <f t="shared" si="139"/>
        <v>0</v>
      </c>
      <c r="AN245" s="143"/>
      <c r="AO245" s="143"/>
      <c r="AP245" s="143"/>
      <c r="AQ245" s="143"/>
      <c r="AR245" s="146"/>
      <c r="AS245" s="224">
        <f t="shared" si="140"/>
        <v>0</v>
      </c>
      <c r="AT245" s="126"/>
      <c r="AU245" s="127"/>
      <c r="AV245" s="126"/>
      <c r="AW245" s="274"/>
      <c r="AX245" s="126"/>
      <c r="AY245" s="275"/>
      <c r="AZ245" s="126"/>
      <c r="BA245" s="274"/>
      <c r="BB245" s="274"/>
      <c r="BC245" s="274"/>
      <c r="BD245" s="274"/>
      <c r="BE245" s="222">
        <f t="shared" si="141"/>
        <v>0</v>
      </c>
      <c r="BF245" s="113">
        <f t="shared" si="142"/>
        <v>0</v>
      </c>
      <c r="BG245" s="3"/>
      <c r="BH245" s="113">
        <f t="shared" si="143"/>
        <v>0</v>
      </c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30">
        <f t="shared" si="144"/>
        <v>0</v>
      </c>
      <c r="BW245" s="3"/>
    </row>
    <row r="246" spans="1:75" ht="14.25" customHeight="1" x14ac:dyDescent="0.25">
      <c r="A246" s="3"/>
      <c r="B246" s="215">
        <v>46242</v>
      </c>
      <c r="C246" s="118"/>
      <c r="D246" s="123"/>
      <c r="E246" s="120"/>
      <c r="F246" s="120"/>
      <c r="G246" s="147">
        <f t="shared" si="136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03">
        <f>SUM(H246:U246)</f>
        <v>0</v>
      </c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03">
        <f t="shared" si="138"/>
        <v>0</v>
      </c>
      <c r="AJ246" s="123"/>
      <c r="AK246" s="123"/>
      <c r="AL246" s="123"/>
      <c r="AM246" s="105">
        <f t="shared" si="139"/>
        <v>0</v>
      </c>
      <c r="AN246" s="143"/>
      <c r="AO246" s="143"/>
      <c r="AP246" s="143"/>
      <c r="AQ246" s="143"/>
      <c r="AR246" s="146"/>
      <c r="AS246" s="224">
        <f t="shared" si="140"/>
        <v>0</v>
      </c>
      <c r="AT246" s="126"/>
      <c r="AU246" s="127"/>
      <c r="AV246" s="126"/>
      <c r="AW246" s="274"/>
      <c r="AX246" s="126"/>
      <c r="AY246" s="275"/>
      <c r="AZ246" s="126"/>
      <c r="BA246" s="274"/>
      <c r="BB246" s="274"/>
      <c r="BC246" s="274"/>
      <c r="BD246" s="274"/>
      <c r="BE246" s="222">
        <f t="shared" si="141"/>
        <v>0</v>
      </c>
      <c r="BF246" s="113">
        <f t="shared" si="142"/>
        <v>0</v>
      </c>
      <c r="BG246" s="3"/>
      <c r="BH246" s="113">
        <f t="shared" si="143"/>
        <v>0</v>
      </c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30">
        <f t="shared" si="144"/>
        <v>0</v>
      </c>
      <c r="BW246" s="3"/>
    </row>
    <row r="247" spans="1:75" ht="14.25" customHeight="1" x14ac:dyDescent="0.25">
      <c r="A247" s="3"/>
      <c r="B247" s="215">
        <v>46243</v>
      </c>
      <c r="C247" s="118"/>
      <c r="D247" s="123"/>
      <c r="E247" s="120"/>
      <c r="F247" s="120"/>
      <c r="G247" s="147">
        <f t="shared" si="136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03">
        <f t="shared" ref="V247:V248" si="146">SUM(H247:T247)</f>
        <v>0</v>
      </c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03">
        <f t="shared" si="138"/>
        <v>0</v>
      </c>
      <c r="AJ247" s="123"/>
      <c r="AK247" s="123"/>
      <c r="AL247" s="123"/>
      <c r="AM247" s="105">
        <f t="shared" si="139"/>
        <v>0</v>
      </c>
      <c r="AN247" s="143"/>
      <c r="AO247" s="143"/>
      <c r="AP247" s="143"/>
      <c r="AQ247" s="143"/>
      <c r="AR247" s="146"/>
      <c r="AS247" s="224">
        <f t="shared" si="140"/>
        <v>0</v>
      </c>
      <c r="AT247" s="126"/>
      <c r="AU247" s="127"/>
      <c r="AV247" s="126"/>
      <c r="AW247" s="274"/>
      <c r="AX247" s="126"/>
      <c r="AY247" s="275"/>
      <c r="AZ247" s="126"/>
      <c r="BA247" s="274"/>
      <c r="BB247" s="274"/>
      <c r="BC247" s="274"/>
      <c r="BD247" s="274"/>
      <c r="BE247" s="222">
        <f t="shared" si="141"/>
        <v>0</v>
      </c>
      <c r="BF247" s="113">
        <f t="shared" si="142"/>
        <v>0</v>
      </c>
      <c r="BG247" s="3"/>
      <c r="BH247" s="113">
        <f t="shared" si="143"/>
        <v>0</v>
      </c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30">
        <f t="shared" si="144"/>
        <v>0</v>
      </c>
      <c r="BW247" s="3"/>
    </row>
    <row r="248" spans="1:75" ht="14.25" customHeight="1" x14ac:dyDescent="0.25">
      <c r="A248" s="3"/>
      <c r="B248" s="215">
        <v>46244</v>
      </c>
      <c r="C248" s="118"/>
      <c r="D248" s="123"/>
      <c r="E248" s="120"/>
      <c r="F248" s="120"/>
      <c r="G248" s="147">
        <f t="shared" si="136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03">
        <f t="shared" si="146"/>
        <v>0</v>
      </c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03">
        <f t="shared" si="138"/>
        <v>0</v>
      </c>
      <c r="AJ248" s="123"/>
      <c r="AK248" s="123"/>
      <c r="AL248" s="123"/>
      <c r="AM248" s="105">
        <f t="shared" si="139"/>
        <v>0</v>
      </c>
      <c r="AN248" s="143"/>
      <c r="AO248" s="143"/>
      <c r="AP248" s="143"/>
      <c r="AQ248" s="143"/>
      <c r="AR248" s="146"/>
      <c r="AS248" s="224">
        <f t="shared" si="140"/>
        <v>0</v>
      </c>
      <c r="AT248" s="126"/>
      <c r="AU248" s="127"/>
      <c r="AV248" s="126"/>
      <c r="AW248" s="274"/>
      <c r="AX248" s="126"/>
      <c r="AY248" s="275"/>
      <c r="AZ248" s="126"/>
      <c r="BA248" s="274"/>
      <c r="BB248" s="274"/>
      <c r="BC248" s="274"/>
      <c r="BD248" s="274"/>
      <c r="BE248" s="222">
        <f t="shared" si="141"/>
        <v>0</v>
      </c>
      <c r="BF248" s="113">
        <f t="shared" si="142"/>
        <v>0</v>
      </c>
      <c r="BG248" s="3"/>
      <c r="BH248" s="113">
        <f t="shared" si="143"/>
        <v>0</v>
      </c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30">
        <f t="shared" si="144"/>
        <v>0</v>
      </c>
      <c r="BW248" s="3"/>
    </row>
    <row r="249" spans="1:75" ht="14.25" customHeight="1" x14ac:dyDescent="0.25">
      <c r="A249" s="3"/>
      <c r="B249" s="215">
        <v>46245</v>
      </c>
      <c r="C249" s="118"/>
      <c r="D249" s="123"/>
      <c r="E249" s="120"/>
      <c r="F249" s="120"/>
      <c r="G249" s="147">
        <f t="shared" si="136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03">
        <f t="shared" ref="V249:V254" si="147">SUM(H249:U249)</f>
        <v>0</v>
      </c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03">
        <f t="shared" si="138"/>
        <v>0</v>
      </c>
      <c r="AJ249" s="123"/>
      <c r="AK249" s="123"/>
      <c r="AL249" s="123"/>
      <c r="AM249" s="105">
        <f t="shared" si="139"/>
        <v>0</v>
      </c>
      <c r="AN249" s="143"/>
      <c r="AO249" s="143"/>
      <c r="AP249" s="143"/>
      <c r="AQ249" s="143"/>
      <c r="AR249" s="146"/>
      <c r="AS249" s="224">
        <f t="shared" si="140"/>
        <v>0</v>
      </c>
      <c r="AT249" s="126"/>
      <c r="AU249" s="274"/>
      <c r="AV249" s="126"/>
      <c r="AW249" s="126"/>
      <c r="AX249" s="126"/>
      <c r="AY249" s="275"/>
      <c r="AZ249" s="126"/>
      <c r="BA249" s="274"/>
      <c r="BB249" s="274"/>
      <c r="BC249" s="274"/>
      <c r="BD249" s="274"/>
      <c r="BE249" s="222">
        <f t="shared" si="141"/>
        <v>0</v>
      </c>
      <c r="BF249" s="113">
        <f t="shared" si="142"/>
        <v>0</v>
      </c>
      <c r="BG249" s="3"/>
      <c r="BH249" s="113">
        <f t="shared" si="143"/>
        <v>0</v>
      </c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30">
        <f t="shared" si="144"/>
        <v>0</v>
      </c>
      <c r="BW249" s="3"/>
    </row>
    <row r="250" spans="1:75" ht="14.25" customHeight="1" x14ac:dyDescent="0.25">
      <c r="A250" s="3"/>
      <c r="B250" s="215">
        <v>46246</v>
      </c>
      <c r="C250" s="118"/>
      <c r="D250" s="123"/>
      <c r="E250" s="120"/>
      <c r="F250" s="120"/>
      <c r="G250" s="147">
        <f t="shared" si="136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03">
        <f t="shared" si="147"/>
        <v>0</v>
      </c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03">
        <f t="shared" si="138"/>
        <v>0</v>
      </c>
      <c r="AJ250" s="123"/>
      <c r="AK250" s="123"/>
      <c r="AL250" s="123"/>
      <c r="AM250" s="105">
        <f t="shared" si="139"/>
        <v>0</v>
      </c>
      <c r="AN250" s="143"/>
      <c r="AO250" s="143"/>
      <c r="AP250" s="143"/>
      <c r="AQ250" s="143"/>
      <c r="AR250" s="146"/>
      <c r="AS250" s="224">
        <f t="shared" si="140"/>
        <v>0</v>
      </c>
      <c r="AT250" s="126"/>
      <c r="AU250" s="274"/>
      <c r="AV250" s="126"/>
      <c r="AW250" s="126"/>
      <c r="AX250" s="126"/>
      <c r="AY250" s="275"/>
      <c r="AZ250" s="126"/>
      <c r="BA250" s="274"/>
      <c r="BB250" s="274"/>
      <c r="BC250" s="274"/>
      <c r="BD250" s="274"/>
      <c r="BE250" s="222">
        <f t="shared" si="141"/>
        <v>0</v>
      </c>
      <c r="BF250" s="113">
        <f t="shared" si="142"/>
        <v>0</v>
      </c>
      <c r="BG250" s="3"/>
      <c r="BH250" s="113">
        <f t="shared" si="143"/>
        <v>0</v>
      </c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30">
        <f t="shared" si="144"/>
        <v>0</v>
      </c>
      <c r="BW250" s="3"/>
    </row>
    <row r="251" spans="1:75" ht="14.25" customHeight="1" x14ac:dyDescent="0.25">
      <c r="A251" s="132"/>
      <c r="B251" s="215">
        <v>46247</v>
      </c>
      <c r="C251" s="133"/>
      <c r="D251" s="136"/>
      <c r="E251" s="135"/>
      <c r="F251" s="135"/>
      <c r="G251" s="147">
        <f t="shared" si="136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03">
        <f t="shared" si="147"/>
        <v>0</v>
      </c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03">
        <f t="shared" si="138"/>
        <v>0</v>
      </c>
      <c r="AJ251" s="136"/>
      <c r="AK251" s="136"/>
      <c r="AL251" s="136"/>
      <c r="AM251" s="105">
        <f t="shared" si="139"/>
        <v>0</v>
      </c>
      <c r="AN251" s="143"/>
      <c r="AO251" s="143"/>
      <c r="AP251" s="143"/>
      <c r="AQ251" s="143"/>
      <c r="AR251" s="146"/>
      <c r="AS251" s="224">
        <f t="shared" si="140"/>
        <v>0</v>
      </c>
      <c r="AT251" s="126"/>
      <c r="AU251" s="274"/>
      <c r="AV251" s="126"/>
      <c r="AW251" s="126"/>
      <c r="AX251" s="126"/>
      <c r="AY251" s="275"/>
      <c r="AZ251" s="126"/>
      <c r="BA251" s="274"/>
      <c r="BB251" s="274"/>
      <c r="BC251" s="274"/>
      <c r="BD251" s="274"/>
      <c r="BE251" s="222">
        <f t="shared" si="141"/>
        <v>0</v>
      </c>
      <c r="BF251" s="140">
        <f t="shared" si="142"/>
        <v>0</v>
      </c>
      <c r="BG251" s="132"/>
      <c r="BH251" s="140">
        <f t="shared" si="143"/>
        <v>0</v>
      </c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30">
        <f t="shared" si="144"/>
        <v>0</v>
      </c>
      <c r="BW251" s="132"/>
    </row>
    <row r="252" spans="1:75" ht="14.25" customHeight="1" x14ac:dyDescent="0.25">
      <c r="A252" s="132"/>
      <c r="B252" s="215">
        <v>46248</v>
      </c>
      <c r="C252" s="133"/>
      <c r="D252" s="136"/>
      <c r="E252" s="135"/>
      <c r="F252" s="135"/>
      <c r="G252" s="147">
        <f t="shared" si="136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03">
        <f t="shared" si="147"/>
        <v>0</v>
      </c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03">
        <f t="shared" si="138"/>
        <v>0</v>
      </c>
      <c r="AJ252" s="136"/>
      <c r="AK252" s="136"/>
      <c r="AL252" s="136"/>
      <c r="AM252" s="105">
        <f t="shared" si="139"/>
        <v>0</v>
      </c>
      <c r="AN252" s="143"/>
      <c r="AO252" s="143"/>
      <c r="AP252" s="143"/>
      <c r="AQ252" s="143"/>
      <c r="AR252" s="146"/>
      <c r="AS252" s="224">
        <f t="shared" si="140"/>
        <v>0</v>
      </c>
      <c r="AT252" s="126"/>
      <c r="AU252" s="274"/>
      <c r="AV252" s="126"/>
      <c r="AW252" s="126"/>
      <c r="AX252" s="126"/>
      <c r="AY252" s="275"/>
      <c r="AZ252" s="126"/>
      <c r="BA252" s="274"/>
      <c r="BB252" s="274"/>
      <c r="BC252" s="274"/>
      <c r="BD252" s="274"/>
      <c r="BE252" s="222">
        <f t="shared" si="141"/>
        <v>0</v>
      </c>
      <c r="BF252" s="140">
        <f t="shared" si="142"/>
        <v>0</v>
      </c>
      <c r="BG252" s="132"/>
      <c r="BH252" s="140">
        <f t="shared" si="143"/>
        <v>0</v>
      </c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30">
        <f t="shared" si="144"/>
        <v>0</v>
      </c>
      <c r="BW252" s="132"/>
    </row>
    <row r="253" spans="1:75" ht="14.25" customHeight="1" x14ac:dyDescent="0.25">
      <c r="A253" s="132"/>
      <c r="B253" s="215">
        <v>46249</v>
      </c>
      <c r="C253" s="133"/>
      <c r="D253" s="136"/>
      <c r="E253" s="135"/>
      <c r="F253" s="135"/>
      <c r="G253" s="147">
        <f t="shared" si="136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03">
        <f t="shared" si="147"/>
        <v>0</v>
      </c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03">
        <f t="shared" si="138"/>
        <v>0</v>
      </c>
      <c r="AJ253" s="136"/>
      <c r="AK253" s="136"/>
      <c r="AL253" s="136"/>
      <c r="AM253" s="105">
        <f t="shared" si="139"/>
        <v>0</v>
      </c>
      <c r="AN253" s="143"/>
      <c r="AO253" s="143"/>
      <c r="AP253" s="143"/>
      <c r="AQ253" s="143"/>
      <c r="AR253" s="146"/>
      <c r="AS253" s="224">
        <f t="shared" si="140"/>
        <v>0</v>
      </c>
      <c r="AT253" s="126"/>
      <c r="AU253" s="274"/>
      <c r="AV253" s="126"/>
      <c r="AW253" s="126"/>
      <c r="AX253" s="126"/>
      <c r="AY253" s="275"/>
      <c r="AZ253" s="126"/>
      <c r="BA253" s="274"/>
      <c r="BB253" s="274"/>
      <c r="BC253" s="274"/>
      <c r="BD253" s="274"/>
      <c r="BE253" s="222">
        <f t="shared" si="141"/>
        <v>0</v>
      </c>
      <c r="BF253" s="140">
        <f t="shared" si="142"/>
        <v>0</v>
      </c>
      <c r="BG253" s="132"/>
      <c r="BH253" s="140">
        <f t="shared" si="143"/>
        <v>0</v>
      </c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30">
        <f t="shared" si="144"/>
        <v>0</v>
      </c>
      <c r="BW253" s="132"/>
    </row>
    <row r="254" spans="1:75" ht="14.25" customHeight="1" x14ac:dyDescent="0.25">
      <c r="A254" s="132"/>
      <c r="B254" s="215">
        <v>46250</v>
      </c>
      <c r="C254" s="133"/>
      <c r="D254" s="136"/>
      <c r="E254" s="135"/>
      <c r="F254" s="135"/>
      <c r="G254" s="147">
        <f t="shared" si="136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03">
        <f t="shared" si="147"/>
        <v>0</v>
      </c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03">
        <f t="shared" si="138"/>
        <v>0</v>
      </c>
      <c r="AJ254" s="136"/>
      <c r="AK254" s="136"/>
      <c r="AL254" s="136"/>
      <c r="AM254" s="105">
        <f t="shared" si="139"/>
        <v>0</v>
      </c>
      <c r="AN254" s="143"/>
      <c r="AO254" s="143"/>
      <c r="AP254" s="143"/>
      <c r="AQ254" s="143"/>
      <c r="AR254" s="146"/>
      <c r="AS254" s="224">
        <f t="shared" si="140"/>
        <v>0</v>
      </c>
      <c r="AT254" s="126"/>
      <c r="AU254" s="274"/>
      <c r="AV254" s="126"/>
      <c r="AW254" s="126"/>
      <c r="AX254" s="126"/>
      <c r="AY254" s="275"/>
      <c r="AZ254" s="126"/>
      <c r="BA254" s="274"/>
      <c r="BB254" s="274"/>
      <c r="BC254" s="274"/>
      <c r="BD254" s="274"/>
      <c r="BE254" s="222">
        <f t="shared" si="141"/>
        <v>0</v>
      </c>
      <c r="BF254" s="140">
        <f t="shared" si="142"/>
        <v>0</v>
      </c>
      <c r="BG254" s="132"/>
      <c r="BH254" s="140">
        <f t="shared" si="143"/>
        <v>0</v>
      </c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30">
        <f t="shared" si="144"/>
        <v>0</v>
      </c>
      <c r="BW254" s="132"/>
    </row>
    <row r="255" spans="1:75" ht="14.25" customHeight="1" x14ac:dyDescent="0.25">
      <c r="A255" s="132"/>
      <c r="B255" s="215">
        <v>46251</v>
      </c>
      <c r="C255" s="133"/>
      <c r="D255" s="136"/>
      <c r="E255" s="135"/>
      <c r="F255" s="135"/>
      <c r="G255" s="147">
        <f t="shared" si="136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03">
        <f>SUM(H255:T255)</f>
        <v>0</v>
      </c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03">
        <f t="shared" si="138"/>
        <v>0</v>
      </c>
      <c r="AJ255" s="136"/>
      <c r="AK255" s="136"/>
      <c r="AL255" s="136"/>
      <c r="AM255" s="105">
        <f t="shared" si="139"/>
        <v>0</v>
      </c>
      <c r="AN255" s="143"/>
      <c r="AO255" s="143"/>
      <c r="AP255" s="143"/>
      <c r="AQ255" s="143"/>
      <c r="AR255" s="146"/>
      <c r="AS255" s="224">
        <f t="shared" si="140"/>
        <v>0</v>
      </c>
      <c r="AT255" s="126"/>
      <c r="AU255" s="274"/>
      <c r="AV255" s="126"/>
      <c r="AW255" s="126"/>
      <c r="AX255" s="126"/>
      <c r="AY255" s="275"/>
      <c r="AZ255" s="126"/>
      <c r="BA255" s="274"/>
      <c r="BB255" s="274"/>
      <c r="BC255" s="274"/>
      <c r="BD255" s="274"/>
      <c r="BE255" s="222">
        <f t="shared" si="141"/>
        <v>0</v>
      </c>
      <c r="BF255" s="140">
        <f t="shared" si="142"/>
        <v>0</v>
      </c>
      <c r="BG255" s="132"/>
      <c r="BH255" s="140">
        <f t="shared" si="143"/>
        <v>0</v>
      </c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30">
        <f t="shared" si="144"/>
        <v>0</v>
      </c>
      <c r="BW255" s="132"/>
    </row>
    <row r="256" spans="1:75" ht="14.25" customHeight="1" x14ac:dyDescent="0.25">
      <c r="A256" s="132"/>
      <c r="B256" s="215">
        <v>46252</v>
      </c>
      <c r="C256" s="133"/>
      <c r="D256" s="136"/>
      <c r="E256" s="135"/>
      <c r="F256" s="135"/>
      <c r="G256" s="147">
        <f t="shared" si="136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03">
        <f>SUM(H256:U256)</f>
        <v>0</v>
      </c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03">
        <f t="shared" si="138"/>
        <v>0</v>
      </c>
      <c r="AJ256" s="136"/>
      <c r="AK256" s="136"/>
      <c r="AL256" s="136"/>
      <c r="AM256" s="105">
        <f t="shared" si="139"/>
        <v>0</v>
      </c>
      <c r="AN256" s="143"/>
      <c r="AO256" s="143"/>
      <c r="AP256" s="143"/>
      <c r="AQ256" s="143"/>
      <c r="AR256" s="146"/>
      <c r="AS256" s="224">
        <f t="shared" si="140"/>
        <v>0</v>
      </c>
      <c r="AT256" s="126"/>
      <c r="AU256" s="274"/>
      <c r="AV256" s="126"/>
      <c r="AW256" s="126"/>
      <c r="AX256" s="126"/>
      <c r="AY256" s="275"/>
      <c r="AZ256" s="126"/>
      <c r="BA256" s="274"/>
      <c r="BB256" s="274"/>
      <c r="BC256" s="274"/>
      <c r="BD256" s="274"/>
      <c r="BE256" s="222">
        <f t="shared" si="141"/>
        <v>0</v>
      </c>
      <c r="BF256" s="140">
        <f t="shared" si="142"/>
        <v>0</v>
      </c>
      <c r="BG256" s="132"/>
      <c r="BH256" s="140">
        <f t="shared" si="143"/>
        <v>0</v>
      </c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30">
        <f t="shared" si="144"/>
        <v>0</v>
      </c>
      <c r="BW256" s="132"/>
    </row>
    <row r="257" spans="1:75" ht="14.25" customHeight="1" x14ac:dyDescent="0.25">
      <c r="A257" s="132"/>
      <c r="B257" s="215">
        <v>46253</v>
      </c>
      <c r="C257" s="133"/>
      <c r="D257" s="136"/>
      <c r="E257" s="135"/>
      <c r="F257" s="135"/>
      <c r="G257" s="147">
        <f t="shared" si="136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03">
        <f>SUM(H257:T257)</f>
        <v>0</v>
      </c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03">
        <f t="shared" si="138"/>
        <v>0</v>
      </c>
      <c r="AJ257" s="136"/>
      <c r="AK257" s="136"/>
      <c r="AL257" s="136"/>
      <c r="AM257" s="105">
        <f t="shared" si="139"/>
        <v>0</v>
      </c>
      <c r="AN257" s="143"/>
      <c r="AO257" s="143"/>
      <c r="AP257" s="143"/>
      <c r="AQ257" s="143"/>
      <c r="AR257" s="146"/>
      <c r="AS257" s="224">
        <f t="shared" si="140"/>
        <v>0</v>
      </c>
      <c r="AT257" s="126"/>
      <c r="AU257" s="274"/>
      <c r="AV257" s="126"/>
      <c r="AW257" s="126"/>
      <c r="AX257" s="126"/>
      <c r="AY257" s="275"/>
      <c r="AZ257" s="126"/>
      <c r="BA257" s="274"/>
      <c r="BB257" s="274"/>
      <c r="BC257" s="274"/>
      <c r="BD257" s="274"/>
      <c r="BE257" s="222">
        <f t="shared" si="141"/>
        <v>0</v>
      </c>
      <c r="BF257" s="140">
        <f t="shared" si="142"/>
        <v>0</v>
      </c>
      <c r="BG257" s="132"/>
      <c r="BH257" s="140">
        <f t="shared" si="143"/>
        <v>0</v>
      </c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30">
        <f t="shared" si="144"/>
        <v>0</v>
      </c>
      <c r="BW257" s="132"/>
    </row>
    <row r="258" spans="1:75" ht="14.25" customHeight="1" x14ac:dyDescent="0.25">
      <c r="A258" s="132"/>
      <c r="B258" s="215">
        <v>46254</v>
      </c>
      <c r="C258" s="133"/>
      <c r="D258" s="136"/>
      <c r="E258" s="135"/>
      <c r="F258" s="135"/>
      <c r="G258" s="147">
        <f t="shared" si="136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03">
        <f t="shared" ref="V258:V261" si="148">SUM(H258:U258)</f>
        <v>0</v>
      </c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03">
        <f t="shared" si="138"/>
        <v>0</v>
      </c>
      <c r="AJ258" s="136"/>
      <c r="AK258" s="136"/>
      <c r="AL258" s="136"/>
      <c r="AM258" s="105">
        <f t="shared" si="139"/>
        <v>0</v>
      </c>
      <c r="AN258" s="143"/>
      <c r="AO258" s="143"/>
      <c r="AP258" s="143"/>
      <c r="AQ258" s="143"/>
      <c r="AR258" s="146"/>
      <c r="AS258" s="224">
        <f t="shared" si="140"/>
        <v>0</v>
      </c>
      <c r="AT258" s="126"/>
      <c r="AU258" s="274"/>
      <c r="AV258" s="126"/>
      <c r="AW258" s="126"/>
      <c r="AX258" s="126"/>
      <c r="AY258" s="275"/>
      <c r="AZ258" s="126"/>
      <c r="BA258" s="274"/>
      <c r="BB258" s="274"/>
      <c r="BC258" s="274"/>
      <c r="BD258" s="274"/>
      <c r="BE258" s="222">
        <f t="shared" si="141"/>
        <v>0</v>
      </c>
      <c r="BF258" s="140">
        <f t="shared" si="142"/>
        <v>0</v>
      </c>
      <c r="BG258" s="132"/>
      <c r="BH258" s="140">
        <f t="shared" si="143"/>
        <v>0</v>
      </c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30">
        <f t="shared" si="144"/>
        <v>0</v>
      </c>
      <c r="BW258" s="132"/>
    </row>
    <row r="259" spans="1:75" ht="14.25" customHeight="1" x14ac:dyDescent="0.25">
      <c r="A259" s="132"/>
      <c r="B259" s="215">
        <v>46255</v>
      </c>
      <c r="C259" s="133"/>
      <c r="D259" s="136"/>
      <c r="E259" s="135"/>
      <c r="F259" s="135"/>
      <c r="G259" s="147">
        <f t="shared" si="136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03">
        <f t="shared" si="148"/>
        <v>0</v>
      </c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03">
        <f t="shared" si="138"/>
        <v>0</v>
      </c>
      <c r="AJ259" s="136"/>
      <c r="AK259" s="136"/>
      <c r="AL259" s="136"/>
      <c r="AM259" s="105">
        <f t="shared" si="139"/>
        <v>0</v>
      </c>
      <c r="AN259" s="143"/>
      <c r="AO259" s="143"/>
      <c r="AP259" s="143"/>
      <c r="AQ259" s="143"/>
      <c r="AR259" s="146"/>
      <c r="AS259" s="224">
        <f t="shared" si="140"/>
        <v>0</v>
      </c>
      <c r="AT259" s="126"/>
      <c r="AU259" s="274"/>
      <c r="AV259" s="126"/>
      <c r="AW259" s="126"/>
      <c r="AX259" s="126"/>
      <c r="AY259" s="275"/>
      <c r="AZ259" s="126"/>
      <c r="BA259" s="274"/>
      <c r="BB259" s="274"/>
      <c r="BC259" s="274"/>
      <c r="BD259" s="274"/>
      <c r="BE259" s="222">
        <f t="shared" si="141"/>
        <v>0</v>
      </c>
      <c r="BF259" s="140">
        <f t="shared" si="142"/>
        <v>0</v>
      </c>
      <c r="BG259" s="132"/>
      <c r="BH259" s="140">
        <f t="shared" si="143"/>
        <v>0</v>
      </c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30">
        <f t="shared" si="144"/>
        <v>0</v>
      </c>
      <c r="BW259" s="132"/>
    </row>
    <row r="260" spans="1:75" ht="14.25" customHeight="1" x14ac:dyDescent="0.25">
      <c r="A260" s="132"/>
      <c r="B260" s="215">
        <v>46256</v>
      </c>
      <c r="C260" s="133"/>
      <c r="D260" s="136"/>
      <c r="E260" s="135"/>
      <c r="F260" s="135"/>
      <c r="G260" s="147">
        <f t="shared" si="136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03">
        <f t="shared" si="148"/>
        <v>0</v>
      </c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03">
        <f t="shared" si="138"/>
        <v>0</v>
      </c>
      <c r="AJ260" s="136"/>
      <c r="AK260" s="136"/>
      <c r="AL260" s="136"/>
      <c r="AM260" s="105">
        <f t="shared" si="139"/>
        <v>0</v>
      </c>
      <c r="AN260" s="143"/>
      <c r="AO260" s="143"/>
      <c r="AP260" s="143"/>
      <c r="AQ260" s="143"/>
      <c r="AR260" s="146"/>
      <c r="AS260" s="224">
        <f t="shared" si="140"/>
        <v>0</v>
      </c>
      <c r="AT260" s="126"/>
      <c r="AU260" s="274"/>
      <c r="AV260" s="126"/>
      <c r="AW260" s="126"/>
      <c r="AX260" s="126"/>
      <c r="AY260" s="275"/>
      <c r="AZ260" s="126"/>
      <c r="BA260" s="274"/>
      <c r="BB260" s="274"/>
      <c r="BC260" s="274"/>
      <c r="BD260" s="274"/>
      <c r="BE260" s="222">
        <f t="shared" si="141"/>
        <v>0</v>
      </c>
      <c r="BF260" s="140">
        <f t="shared" si="142"/>
        <v>0</v>
      </c>
      <c r="BG260" s="132"/>
      <c r="BH260" s="140">
        <f t="shared" si="143"/>
        <v>0</v>
      </c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30">
        <f t="shared" si="144"/>
        <v>0</v>
      </c>
      <c r="BW260" s="132"/>
    </row>
    <row r="261" spans="1:75" ht="14.25" customHeight="1" x14ac:dyDescent="0.25">
      <c r="A261" s="3"/>
      <c r="B261" s="215">
        <v>46257</v>
      </c>
      <c r="C261" s="118"/>
      <c r="D261" s="123"/>
      <c r="E261" s="120"/>
      <c r="F261" s="120"/>
      <c r="G261" s="147">
        <f t="shared" si="136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03">
        <f t="shared" si="148"/>
        <v>0</v>
      </c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03">
        <f t="shared" si="138"/>
        <v>0</v>
      </c>
      <c r="AJ261" s="123"/>
      <c r="AK261" s="123"/>
      <c r="AL261" s="123"/>
      <c r="AM261" s="105">
        <f t="shared" si="139"/>
        <v>0</v>
      </c>
      <c r="AN261" s="143"/>
      <c r="AO261" s="143"/>
      <c r="AP261" s="143"/>
      <c r="AQ261" s="143"/>
      <c r="AR261" s="146"/>
      <c r="AS261" s="224">
        <f t="shared" si="140"/>
        <v>0</v>
      </c>
      <c r="AT261" s="126"/>
      <c r="AU261" s="274"/>
      <c r="AV261" s="126"/>
      <c r="AW261" s="126"/>
      <c r="AX261" s="126"/>
      <c r="AY261" s="275"/>
      <c r="AZ261" s="126"/>
      <c r="BA261" s="274"/>
      <c r="BB261" s="274"/>
      <c r="BC261" s="274"/>
      <c r="BD261" s="274"/>
      <c r="BE261" s="222">
        <f t="shared" si="141"/>
        <v>0</v>
      </c>
      <c r="BF261" s="113">
        <f t="shared" si="142"/>
        <v>0</v>
      </c>
      <c r="BG261" s="3"/>
      <c r="BH261" s="113">
        <f t="shared" si="143"/>
        <v>0</v>
      </c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129"/>
      <c r="BT261" s="129"/>
      <c r="BU261" s="129"/>
      <c r="BV261" s="130">
        <f t="shared" si="144"/>
        <v>0</v>
      </c>
      <c r="BW261" s="3"/>
    </row>
    <row r="262" spans="1:75" ht="14.25" customHeight="1" x14ac:dyDescent="0.25">
      <c r="A262" s="132"/>
      <c r="B262" s="215">
        <v>46258</v>
      </c>
      <c r="C262" s="133"/>
      <c r="D262" s="136"/>
      <c r="E262" s="135"/>
      <c r="F262" s="135"/>
      <c r="G262" s="147">
        <f t="shared" si="136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03">
        <f>SUM(H262:T262)</f>
        <v>0</v>
      </c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03">
        <f t="shared" si="138"/>
        <v>0</v>
      </c>
      <c r="AJ262" s="136"/>
      <c r="AK262" s="136"/>
      <c r="AL262" s="136"/>
      <c r="AM262" s="105">
        <f t="shared" si="139"/>
        <v>0</v>
      </c>
      <c r="AN262" s="143"/>
      <c r="AO262" s="143"/>
      <c r="AP262" s="143"/>
      <c r="AQ262" s="143"/>
      <c r="AR262" s="146"/>
      <c r="AS262" s="224">
        <f t="shared" si="140"/>
        <v>0</v>
      </c>
      <c r="AT262" s="126"/>
      <c r="AU262" s="274"/>
      <c r="AV262" s="126"/>
      <c r="AW262" s="126"/>
      <c r="AX262" s="126"/>
      <c r="AY262" s="275"/>
      <c r="AZ262" s="126"/>
      <c r="BA262" s="274"/>
      <c r="BB262" s="274"/>
      <c r="BC262" s="274"/>
      <c r="BD262" s="274"/>
      <c r="BE262" s="222">
        <f t="shared" si="141"/>
        <v>0</v>
      </c>
      <c r="BF262" s="140">
        <f t="shared" si="142"/>
        <v>0</v>
      </c>
      <c r="BG262" s="132"/>
      <c r="BH262" s="140">
        <f t="shared" si="143"/>
        <v>0</v>
      </c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30">
        <f t="shared" si="144"/>
        <v>0</v>
      </c>
      <c r="BW262" s="132"/>
    </row>
    <row r="263" spans="1:75" ht="14.25" customHeight="1" x14ac:dyDescent="0.25">
      <c r="A263" s="132"/>
      <c r="B263" s="215">
        <v>46259</v>
      </c>
      <c r="C263" s="133"/>
      <c r="D263" s="136"/>
      <c r="E263" s="135"/>
      <c r="F263" s="135"/>
      <c r="G263" s="147">
        <f t="shared" si="136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03">
        <f t="shared" ref="V263:V265" si="149">SUM(H263:U263)</f>
        <v>0</v>
      </c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03">
        <f t="shared" si="138"/>
        <v>0</v>
      </c>
      <c r="AJ263" s="136"/>
      <c r="AK263" s="136"/>
      <c r="AL263" s="136"/>
      <c r="AM263" s="105">
        <f t="shared" si="139"/>
        <v>0</v>
      </c>
      <c r="AN263" s="143"/>
      <c r="AO263" s="143"/>
      <c r="AP263" s="143"/>
      <c r="AQ263" s="143"/>
      <c r="AR263" s="146"/>
      <c r="AS263" s="224">
        <f t="shared" si="140"/>
        <v>0</v>
      </c>
      <c r="AT263" s="126"/>
      <c r="AU263" s="274"/>
      <c r="AV263" s="126"/>
      <c r="AW263" s="126"/>
      <c r="AX263" s="126"/>
      <c r="AY263" s="275"/>
      <c r="AZ263" s="126"/>
      <c r="BA263" s="274"/>
      <c r="BB263" s="274"/>
      <c r="BC263" s="274"/>
      <c r="BD263" s="274"/>
      <c r="BE263" s="222">
        <f t="shared" si="141"/>
        <v>0</v>
      </c>
      <c r="BF263" s="140">
        <f t="shared" si="142"/>
        <v>0</v>
      </c>
      <c r="BG263" s="132"/>
      <c r="BH263" s="140">
        <f t="shared" si="143"/>
        <v>0</v>
      </c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30">
        <f t="shared" si="144"/>
        <v>0</v>
      </c>
      <c r="BW263" s="132"/>
    </row>
    <row r="264" spans="1:75" ht="14.25" customHeight="1" x14ac:dyDescent="0.25">
      <c r="A264" s="132"/>
      <c r="B264" s="215">
        <v>46260</v>
      </c>
      <c r="C264" s="133"/>
      <c r="D264" s="136"/>
      <c r="E264" s="135"/>
      <c r="F264" s="135"/>
      <c r="G264" s="147">
        <f t="shared" si="136"/>
        <v>0</v>
      </c>
      <c r="H264" s="144"/>
      <c r="I264" s="143"/>
      <c r="J264" s="143"/>
      <c r="K264" s="143"/>
      <c r="L264" s="143"/>
      <c r="M264" s="143"/>
      <c r="N264" s="99"/>
      <c r="O264" s="143"/>
      <c r="P264" s="143"/>
      <c r="Q264" s="143"/>
      <c r="R264" s="143"/>
      <c r="S264" s="143"/>
      <c r="T264" s="143"/>
      <c r="U264" s="143"/>
      <c r="V264" s="103">
        <f t="shared" si="149"/>
        <v>0</v>
      </c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03">
        <f t="shared" si="138"/>
        <v>0</v>
      </c>
      <c r="AJ264" s="136"/>
      <c r="AK264" s="136"/>
      <c r="AL264" s="136"/>
      <c r="AM264" s="105">
        <f t="shared" si="139"/>
        <v>0</v>
      </c>
      <c r="AN264" s="143"/>
      <c r="AO264" s="143"/>
      <c r="AP264" s="143"/>
      <c r="AQ264" s="143"/>
      <c r="AR264" s="146"/>
      <c r="AS264" s="224">
        <f t="shared" si="140"/>
        <v>0</v>
      </c>
      <c r="AT264" s="126"/>
      <c r="AU264" s="274"/>
      <c r="AV264" s="126"/>
      <c r="AW264" s="126"/>
      <c r="AX264" s="126"/>
      <c r="AY264" s="275"/>
      <c r="AZ264" s="126"/>
      <c r="BA264" s="274"/>
      <c r="BB264" s="274"/>
      <c r="BC264" s="274"/>
      <c r="BD264" s="274"/>
      <c r="BE264" s="222">
        <f t="shared" si="141"/>
        <v>0</v>
      </c>
      <c r="BF264" s="140">
        <f t="shared" si="142"/>
        <v>0</v>
      </c>
      <c r="BG264" s="132"/>
      <c r="BH264" s="140">
        <f t="shared" si="143"/>
        <v>0</v>
      </c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30">
        <f t="shared" si="144"/>
        <v>0</v>
      </c>
      <c r="BW264" s="132"/>
    </row>
    <row r="265" spans="1:75" ht="14.25" customHeight="1" x14ac:dyDescent="0.25">
      <c r="A265" s="132"/>
      <c r="B265" s="215">
        <v>46261</v>
      </c>
      <c r="C265" s="133"/>
      <c r="D265" s="136"/>
      <c r="E265" s="135"/>
      <c r="F265" s="135"/>
      <c r="G265" s="147">
        <f t="shared" si="136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03">
        <f t="shared" si="149"/>
        <v>0</v>
      </c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03">
        <f t="shared" si="138"/>
        <v>0</v>
      </c>
      <c r="AJ265" s="136"/>
      <c r="AK265" s="136"/>
      <c r="AL265" s="136"/>
      <c r="AM265" s="105">
        <f t="shared" si="139"/>
        <v>0</v>
      </c>
      <c r="AN265" s="143"/>
      <c r="AO265" s="143"/>
      <c r="AP265" s="143"/>
      <c r="AQ265" s="143"/>
      <c r="AR265" s="146"/>
      <c r="AS265" s="224">
        <f t="shared" si="140"/>
        <v>0</v>
      </c>
      <c r="AT265" s="126"/>
      <c r="AU265" s="274"/>
      <c r="AV265" s="126"/>
      <c r="AW265" s="126"/>
      <c r="AX265" s="126"/>
      <c r="AY265" s="275"/>
      <c r="AZ265" s="126"/>
      <c r="BA265" s="274"/>
      <c r="BB265" s="274"/>
      <c r="BC265" s="274"/>
      <c r="BD265" s="274"/>
      <c r="BE265" s="222">
        <f t="shared" si="141"/>
        <v>0</v>
      </c>
      <c r="BF265" s="140">
        <f t="shared" si="142"/>
        <v>0</v>
      </c>
      <c r="BG265" s="132"/>
      <c r="BH265" s="140">
        <f t="shared" si="143"/>
        <v>0</v>
      </c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30">
        <f t="shared" si="144"/>
        <v>0</v>
      </c>
      <c r="BW265" s="132"/>
    </row>
    <row r="266" spans="1:75" ht="14.25" customHeight="1" x14ac:dyDescent="0.25">
      <c r="A266" s="132"/>
      <c r="B266" s="215">
        <v>46262</v>
      </c>
      <c r="C266" s="133"/>
      <c r="D266" s="136"/>
      <c r="E266" s="135"/>
      <c r="F266" s="135"/>
      <c r="G266" s="147">
        <f t="shared" si="136"/>
        <v>0</v>
      </c>
      <c r="H266" s="144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03">
        <f>SUM(H266:T266)</f>
        <v>0</v>
      </c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03">
        <f t="shared" si="138"/>
        <v>0</v>
      </c>
      <c r="AJ266" s="136"/>
      <c r="AK266" s="136"/>
      <c r="AL266" s="136"/>
      <c r="AM266" s="105">
        <f t="shared" si="139"/>
        <v>0</v>
      </c>
      <c r="AN266" s="143"/>
      <c r="AO266" s="143"/>
      <c r="AP266" s="143"/>
      <c r="AQ266" s="143"/>
      <c r="AR266" s="146"/>
      <c r="AS266" s="224">
        <f t="shared" si="140"/>
        <v>0</v>
      </c>
      <c r="AT266" s="126"/>
      <c r="AU266" s="274"/>
      <c r="AV266" s="126"/>
      <c r="AW266" s="126"/>
      <c r="AX266" s="126"/>
      <c r="AY266" s="275"/>
      <c r="AZ266" s="126"/>
      <c r="BA266" s="274"/>
      <c r="BB266" s="274"/>
      <c r="BC266" s="274"/>
      <c r="BD266" s="274"/>
      <c r="BE266" s="222">
        <f t="shared" si="141"/>
        <v>0</v>
      </c>
      <c r="BF266" s="140">
        <f t="shared" si="142"/>
        <v>0</v>
      </c>
      <c r="BG266" s="132"/>
      <c r="BH266" s="140">
        <f t="shared" si="143"/>
        <v>0</v>
      </c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30">
        <f t="shared" si="144"/>
        <v>0</v>
      </c>
      <c r="BW266" s="132"/>
    </row>
    <row r="267" spans="1:75" ht="14.25" customHeight="1" x14ac:dyDescent="0.25">
      <c r="A267" s="132"/>
      <c r="B267" s="215">
        <v>46263</v>
      </c>
      <c r="C267" s="133"/>
      <c r="D267" s="136"/>
      <c r="E267" s="135"/>
      <c r="F267" s="135"/>
      <c r="G267" s="147">
        <f t="shared" si="136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03">
        <f t="shared" ref="V267:V268" si="150">SUM(H267:U267)</f>
        <v>0</v>
      </c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03">
        <f t="shared" si="138"/>
        <v>0</v>
      </c>
      <c r="AJ267" s="136"/>
      <c r="AK267" s="136"/>
      <c r="AL267" s="136"/>
      <c r="AM267" s="105">
        <f t="shared" si="139"/>
        <v>0</v>
      </c>
      <c r="AN267" s="143"/>
      <c r="AO267" s="143"/>
      <c r="AP267" s="143"/>
      <c r="AQ267" s="143"/>
      <c r="AR267" s="146"/>
      <c r="AS267" s="224">
        <f t="shared" si="140"/>
        <v>0</v>
      </c>
      <c r="AT267" s="126"/>
      <c r="AU267" s="274"/>
      <c r="AV267" s="126"/>
      <c r="AW267" s="126"/>
      <c r="AX267" s="126"/>
      <c r="AY267" s="275"/>
      <c r="AZ267" s="126"/>
      <c r="BA267" s="274"/>
      <c r="BB267" s="274"/>
      <c r="BC267" s="274"/>
      <c r="BD267" s="274"/>
      <c r="BE267" s="222">
        <f t="shared" si="141"/>
        <v>0</v>
      </c>
      <c r="BF267" s="140">
        <f t="shared" si="142"/>
        <v>0</v>
      </c>
      <c r="BG267" s="132"/>
      <c r="BH267" s="140">
        <f t="shared" si="143"/>
        <v>0</v>
      </c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30">
        <f t="shared" si="144"/>
        <v>0</v>
      </c>
      <c r="BW267" s="132"/>
    </row>
    <row r="268" spans="1:75" ht="14.25" customHeight="1" x14ac:dyDescent="0.25">
      <c r="A268" s="132"/>
      <c r="B268" s="215">
        <v>46264</v>
      </c>
      <c r="C268" s="133"/>
      <c r="D268" s="136"/>
      <c r="E268" s="135"/>
      <c r="F268" s="135"/>
      <c r="G268" s="147">
        <f t="shared" si="136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03">
        <f t="shared" si="150"/>
        <v>0</v>
      </c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03">
        <f t="shared" si="138"/>
        <v>0</v>
      </c>
      <c r="AJ268" s="136"/>
      <c r="AK268" s="136"/>
      <c r="AL268" s="136"/>
      <c r="AM268" s="105">
        <f t="shared" si="139"/>
        <v>0</v>
      </c>
      <c r="AN268" s="143"/>
      <c r="AO268" s="143"/>
      <c r="AP268" s="143"/>
      <c r="AQ268" s="143"/>
      <c r="AR268" s="146"/>
      <c r="AS268" s="224">
        <f t="shared" si="140"/>
        <v>0</v>
      </c>
      <c r="AT268" s="126"/>
      <c r="AU268" s="274"/>
      <c r="AV268" s="126"/>
      <c r="AW268" s="126"/>
      <c r="AX268" s="126"/>
      <c r="AY268" s="275"/>
      <c r="AZ268" s="126"/>
      <c r="BA268" s="274"/>
      <c r="BB268" s="274"/>
      <c r="BC268" s="274"/>
      <c r="BD268" s="274"/>
      <c r="BE268" s="222">
        <f t="shared" si="141"/>
        <v>0</v>
      </c>
      <c r="BF268" s="140">
        <f t="shared" si="142"/>
        <v>0</v>
      </c>
      <c r="BG268" s="132"/>
      <c r="BH268" s="140">
        <f t="shared" si="143"/>
        <v>0</v>
      </c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30">
        <f t="shared" si="144"/>
        <v>0</v>
      </c>
      <c r="BW268" s="132"/>
    </row>
    <row r="269" spans="1:75" ht="14.25" customHeight="1" x14ac:dyDescent="0.25">
      <c r="A269" s="132"/>
      <c r="B269" s="215">
        <v>46265</v>
      </c>
      <c r="C269" s="153"/>
      <c r="D269" s="159"/>
      <c r="E269" s="156"/>
      <c r="F269" s="156"/>
      <c r="G269" s="147">
        <f t="shared" si="136"/>
        <v>0</v>
      </c>
      <c r="H269" s="612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43"/>
      <c r="V269" s="103">
        <f>SUM(H269:T269)</f>
        <v>0</v>
      </c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03">
        <f t="shared" si="138"/>
        <v>0</v>
      </c>
      <c r="AJ269" s="159"/>
      <c r="AK269" s="159"/>
      <c r="AL269" s="159"/>
      <c r="AM269" s="105">
        <f t="shared" si="139"/>
        <v>0</v>
      </c>
      <c r="AN269" s="157"/>
      <c r="AO269" s="157"/>
      <c r="AP269" s="157"/>
      <c r="AQ269" s="157"/>
      <c r="AR269" s="160"/>
      <c r="AS269" s="224">
        <f t="shared" si="140"/>
        <v>0</v>
      </c>
      <c r="AT269" s="138"/>
      <c r="AU269" s="296"/>
      <c r="AV269" s="126"/>
      <c r="AW269" s="138"/>
      <c r="AX269" s="138"/>
      <c r="AY269" s="297"/>
      <c r="AZ269" s="138"/>
      <c r="BA269" s="296"/>
      <c r="BB269" s="296"/>
      <c r="BC269" s="296"/>
      <c r="BD269" s="296"/>
      <c r="BE269" s="222">
        <f t="shared" si="141"/>
        <v>0</v>
      </c>
      <c r="BF269" s="162">
        <f t="shared" si="142"/>
        <v>0</v>
      </c>
      <c r="BG269" s="132"/>
      <c r="BH269" s="162">
        <f t="shared" si="143"/>
        <v>0</v>
      </c>
      <c r="BI269" s="163"/>
      <c r="BJ269" s="163"/>
      <c r="BK269" s="163"/>
      <c r="BL269" s="163"/>
      <c r="BM269" s="163"/>
      <c r="BN269" s="163"/>
      <c r="BO269" s="163"/>
      <c r="BP269" s="163"/>
      <c r="BQ269" s="163"/>
      <c r="BR269" s="141"/>
      <c r="BS269" s="163"/>
      <c r="BT269" s="163"/>
      <c r="BU269" s="163"/>
      <c r="BV269" s="164">
        <f t="shared" si="144"/>
        <v>0</v>
      </c>
      <c r="BW269" s="132"/>
    </row>
    <row r="270" spans="1:75" ht="14.25" customHeight="1" x14ac:dyDescent="0.25">
      <c r="A270" s="3"/>
      <c r="B270" s="2" t="s">
        <v>4</v>
      </c>
      <c r="C270" s="166">
        <f t="shared" ref="C270:Q270" si="151">SUM(C239:C269)</f>
        <v>0</v>
      </c>
      <c r="D270" s="166">
        <f t="shared" si="151"/>
        <v>0</v>
      </c>
      <c r="E270" s="166">
        <f t="shared" si="151"/>
        <v>0</v>
      </c>
      <c r="F270" s="166">
        <f t="shared" si="151"/>
        <v>0</v>
      </c>
      <c r="G270" s="166">
        <f t="shared" si="151"/>
        <v>0</v>
      </c>
      <c r="H270" s="166">
        <f t="shared" si="151"/>
        <v>0</v>
      </c>
      <c r="I270" s="166">
        <f t="shared" si="151"/>
        <v>0</v>
      </c>
      <c r="J270" s="166">
        <f t="shared" si="151"/>
        <v>0</v>
      </c>
      <c r="K270" s="166">
        <f t="shared" si="151"/>
        <v>0</v>
      </c>
      <c r="L270" s="166">
        <f t="shared" si="151"/>
        <v>0</v>
      </c>
      <c r="M270" s="166">
        <f t="shared" si="151"/>
        <v>0</v>
      </c>
      <c r="N270" s="166">
        <f t="shared" si="151"/>
        <v>0</v>
      </c>
      <c r="O270" s="166">
        <f t="shared" si="151"/>
        <v>0</v>
      </c>
      <c r="P270" s="166">
        <f t="shared" si="151"/>
        <v>0</v>
      </c>
      <c r="Q270" s="166">
        <f t="shared" si="151"/>
        <v>0</v>
      </c>
      <c r="R270" s="166"/>
      <c r="S270" s="166">
        <f t="shared" ref="S270:AF270" si="152">SUM(S239:S269)</f>
        <v>0</v>
      </c>
      <c r="T270" s="166">
        <f t="shared" si="152"/>
        <v>0</v>
      </c>
      <c r="U270" s="166">
        <f t="shared" si="152"/>
        <v>0</v>
      </c>
      <c r="V270" s="166">
        <f t="shared" si="152"/>
        <v>0</v>
      </c>
      <c r="W270" s="166">
        <f t="shared" si="152"/>
        <v>0</v>
      </c>
      <c r="X270" s="166">
        <f t="shared" si="152"/>
        <v>0</v>
      </c>
      <c r="Y270" s="166">
        <f t="shared" si="152"/>
        <v>0</v>
      </c>
      <c r="Z270" s="166">
        <f t="shared" si="152"/>
        <v>0</v>
      </c>
      <c r="AA270" s="166">
        <f t="shared" si="152"/>
        <v>0</v>
      </c>
      <c r="AB270" s="166">
        <f t="shared" si="152"/>
        <v>0</v>
      </c>
      <c r="AC270" s="166">
        <f t="shared" si="152"/>
        <v>0</v>
      </c>
      <c r="AD270" s="166">
        <f t="shared" si="152"/>
        <v>0</v>
      </c>
      <c r="AE270" s="166">
        <f t="shared" si="152"/>
        <v>0</v>
      </c>
      <c r="AF270" s="166">
        <f t="shared" si="152"/>
        <v>0</v>
      </c>
      <c r="AG270" s="166"/>
      <c r="AH270" s="166">
        <f t="shared" ref="AH270:AN270" si="153">SUM(AH239:AH269)</f>
        <v>0</v>
      </c>
      <c r="AI270" s="166">
        <f t="shared" si="153"/>
        <v>0</v>
      </c>
      <c r="AJ270" s="166">
        <f t="shared" si="153"/>
        <v>0</v>
      </c>
      <c r="AK270" s="166">
        <f t="shared" si="153"/>
        <v>0</v>
      </c>
      <c r="AL270" s="166">
        <f t="shared" si="153"/>
        <v>0</v>
      </c>
      <c r="AM270" s="166">
        <f t="shared" si="153"/>
        <v>0</v>
      </c>
      <c r="AN270" s="166">
        <f t="shared" si="153"/>
        <v>0</v>
      </c>
      <c r="AO270" s="166"/>
      <c r="AP270" s="166">
        <f t="shared" ref="AP270:BF270" si="154">SUM(AP239:AP269)</f>
        <v>0</v>
      </c>
      <c r="AQ270" s="166">
        <f t="shared" si="154"/>
        <v>0</v>
      </c>
      <c r="AR270" s="166">
        <f t="shared" si="154"/>
        <v>0</v>
      </c>
      <c r="AS270" s="166">
        <f t="shared" si="154"/>
        <v>0</v>
      </c>
      <c r="AT270" s="165">
        <f t="shared" si="154"/>
        <v>0</v>
      </c>
      <c r="AU270" s="166">
        <f t="shared" si="154"/>
        <v>0</v>
      </c>
      <c r="AV270" s="166">
        <f t="shared" si="154"/>
        <v>0</v>
      </c>
      <c r="AW270" s="166">
        <f t="shared" si="154"/>
        <v>0</v>
      </c>
      <c r="AX270" s="166">
        <f t="shared" si="154"/>
        <v>0</v>
      </c>
      <c r="AY270" s="166">
        <f t="shared" si="154"/>
        <v>0</v>
      </c>
      <c r="AZ270" s="165">
        <f t="shared" si="154"/>
        <v>0</v>
      </c>
      <c r="BA270" s="166">
        <f t="shared" si="154"/>
        <v>0</v>
      </c>
      <c r="BB270" s="166">
        <f t="shared" si="154"/>
        <v>0</v>
      </c>
      <c r="BC270" s="166">
        <f t="shared" si="154"/>
        <v>0</v>
      </c>
      <c r="BD270" s="166">
        <f t="shared" si="154"/>
        <v>0</v>
      </c>
      <c r="BE270" s="166">
        <f t="shared" si="154"/>
        <v>0</v>
      </c>
      <c r="BF270" s="166">
        <f t="shared" si="154"/>
        <v>0</v>
      </c>
      <c r="BG270" s="235"/>
      <c r="BH270" s="166">
        <f t="shared" ref="BH270:BV270" si="155">SUM(BH239:BH269)</f>
        <v>0</v>
      </c>
      <c r="BI270" s="166">
        <f t="shared" si="155"/>
        <v>0</v>
      </c>
      <c r="BJ270" s="166">
        <f t="shared" si="155"/>
        <v>0</v>
      </c>
      <c r="BK270" s="166">
        <f t="shared" si="155"/>
        <v>0</v>
      </c>
      <c r="BL270" s="166">
        <f t="shared" si="155"/>
        <v>0</v>
      </c>
      <c r="BM270" s="166">
        <f t="shared" si="155"/>
        <v>0</v>
      </c>
      <c r="BN270" s="166">
        <f t="shared" si="155"/>
        <v>0</v>
      </c>
      <c r="BO270" s="166">
        <f t="shared" si="155"/>
        <v>0</v>
      </c>
      <c r="BP270" s="166">
        <f t="shared" si="155"/>
        <v>0</v>
      </c>
      <c r="BQ270" s="166">
        <f t="shared" si="155"/>
        <v>0</v>
      </c>
      <c r="BR270" s="166">
        <f t="shared" si="155"/>
        <v>0</v>
      </c>
      <c r="BS270" s="166">
        <f t="shared" si="155"/>
        <v>0</v>
      </c>
      <c r="BT270" s="166">
        <f t="shared" si="155"/>
        <v>0</v>
      </c>
      <c r="BU270" s="166">
        <f t="shared" si="155"/>
        <v>0</v>
      </c>
      <c r="BV270" s="166">
        <f t="shared" si="155"/>
        <v>0</v>
      </c>
      <c r="BW270" s="235"/>
    </row>
    <row r="271" spans="1:75" ht="14.25" customHeight="1" x14ac:dyDescent="0.25">
      <c r="A271" s="1"/>
      <c r="B271" s="2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132"/>
      <c r="BE271" s="4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spans="1:75" ht="14.25" customHeight="1" thickBot="1" x14ac:dyDescent="0.3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76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132"/>
      <c r="BE272" s="177"/>
      <c r="BF272" s="3"/>
      <c r="BG272" s="3"/>
      <c r="BH272" s="3"/>
      <c r="BI272" s="3"/>
      <c r="BJ272" s="3"/>
      <c r="BK272" s="3"/>
      <c r="BL272" s="176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spans="1:75" ht="14.25" customHeight="1" x14ac:dyDescent="0.25">
      <c r="A273" s="3"/>
      <c r="B273" s="215">
        <v>46266</v>
      </c>
      <c r="C273" s="94"/>
      <c r="D273" s="104"/>
      <c r="E273" s="97"/>
      <c r="F273" s="97"/>
      <c r="G273" s="265">
        <f t="shared" ref="G273:G302" si="156">+C273+D273+E273+F273</f>
        <v>0</v>
      </c>
      <c r="H273" s="187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43"/>
      <c r="V273" s="103">
        <f t="shared" ref="V273:V275" si="157">SUM(H273:U273)</f>
        <v>0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03">
        <f t="shared" ref="AI273:AI302" si="158">SUM(W273:AH273)</f>
        <v>0</v>
      </c>
      <c r="AJ273" s="104"/>
      <c r="AK273" s="104"/>
      <c r="AL273" s="104"/>
      <c r="AM273" s="191">
        <f t="shared" ref="AM273:AM302" si="159">SUM(AJ273:AL273)</f>
        <v>0</v>
      </c>
      <c r="AN273" s="186"/>
      <c r="AO273" s="186"/>
      <c r="AP273" s="186"/>
      <c r="AQ273" s="186"/>
      <c r="AR273" s="193"/>
      <c r="AS273" s="266">
        <f t="shared" ref="AS273:AS302" si="160">+G273-V273-AI273-AM273-AN273-AP273-AQ273-AR273</f>
        <v>0</v>
      </c>
      <c r="AT273" s="109"/>
      <c r="AU273" s="269"/>
      <c r="AV273" s="109"/>
      <c r="AW273" s="109"/>
      <c r="AX273" s="109"/>
      <c r="AY273" s="270"/>
      <c r="AZ273" s="109"/>
      <c r="BA273" s="269"/>
      <c r="BB273" s="269"/>
      <c r="BC273" s="269"/>
      <c r="BD273" s="269"/>
      <c r="BE273" s="222">
        <f t="shared" ref="BE273:BE302" si="161">SUM(AT273:BD273)-BC273</f>
        <v>0</v>
      </c>
      <c r="BF273" s="114">
        <f t="shared" ref="BF273:BF302" si="162">+AS273-BE273</f>
        <v>0</v>
      </c>
      <c r="BG273" s="3"/>
      <c r="BH273" s="114">
        <f t="shared" ref="BH273:BH302" si="163">SUM(BI273:BU273)</f>
        <v>0</v>
      </c>
      <c r="BI273" s="115"/>
      <c r="BJ273" s="115"/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116">
        <f t="shared" ref="BV273:BV302" si="164">+BF273-BH273</f>
        <v>0</v>
      </c>
      <c r="BW273" s="3"/>
    </row>
    <row r="274" spans="1:75" ht="14.25" customHeight="1" x14ac:dyDescent="0.25">
      <c r="A274" s="3"/>
      <c r="B274" s="215">
        <v>46267</v>
      </c>
      <c r="C274" s="118"/>
      <c r="D274" s="123"/>
      <c r="E274" s="120"/>
      <c r="F274" s="120"/>
      <c r="G274" s="147">
        <f t="shared" si="156"/>
        <v>0</v>
      </c>
      <c r="H274" s="144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03">
        <f t="shared" si="157"/>
        <v>0</v>
      </c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03">
        <f t="shared" si="158"/>
        <v>0</v>
      </c>
      <c r="AJ274" s="123"/>
      <c r="AK274" s="123"/>
      <c r="AL274" s="123"/>
      <c r="AM274" s="105">
        <f t="shared" si="159"/>
        <v>0</v>
      </c>
      <c r="AN274" s="143"/>
      <c r="AO274" s="143"/>
      <c r="AP274" s="143"/>
      <c r="AQ274" s="143"/>
      <c r="AR274" s="146"/>
      <c r="AS274" s="224">
        <f t="shared" si="160"/>
        <v>0</v>
      </c>
      <c r="AT274" s="126"/>
      <c r="AU274" s="274"/>
      <c r="AV274" s="126"/>
      <c r="AW274" s="126"/>
      <c r="AX274" s="126"/>
      <c r="AY274" s="275"/>
      <c r="AZ274" s="126"/>
      <c r="BA274" s="274"/>
      <c r="BB274" s="274"/>
      <c r="BC274" s="274"/>
      <c r="BD274" s="274"/>
      <c r="BE274" s="222">
        <f t="shared" si="161"/>
        <v>0</v>
      </c>
      <c r="BF274" s="113">
        <f t="shared" si="162"/>
        <v>0</v>
      </c>
      <c r="BG274" s="3"/>
      <c r="BH274" s="113">
        <f t="shared" si="163"/>
        <v>0</v>
      </c>
      <c r="BI274" s="129"/>
      <c r="BJ274" s="129"/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30">
        <f t="shared" si="164"/>
        <v>0</v>
      </c>
      <c r="BW274" s="3"/>
    </row>
    <row r="275" spans="1:75" ht="14.25" customHeight="1" x14ac:dyDescent="0.25">
      <c r="A275" s="3"/>
      <c r="B275" s="215">
        <v>46268</v>
      </c>
      <c r="C275" s="118"/>
      <c r="D275" s="123"/>
      <c r="E275" s="120"/>
      <c r="F275" s="120"/>
      <c r="G275" s="147">
        <f t="shared" si="156"/>
        <v>0</v>
      </c>
      <c r="H275" s="144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03">
        <f t="shared" si="157"/>
        <v>0</v>
      </c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03">
        <f t="shared" si="158"/>
        <v>0</v>
      </c>
      <c r="AJ275" s="123"/>
      <c r="AK275" s="123"/>
      <c r="AL275" s="123"/>
      <c r="AM275" s="105">
        <f t="shared" si="159"/>
        <v>0</v>
      </c>
      <c r="AN275" s="143"/>
      <c r="AO275" s="143"/>
      <c r="AP275" s="143"/>
      <c r="AQ275" s="143"/>
      <c r="AR275" s="146"/>
      <c r="AS275" s="224">
        <f t="shared" si="160"/>
        <v>0</v>
      </c>
      <c r="AT275" s="126"/>
      <c r="AU275" s="274"/>
      <c r="AV275" s="274"/>
      <c r="AW275" s="126"/>
      <c r="AX275" s="126"/>
      <c r="AY275" s="275"/>
      <c r="AZ275" s="126"/>
      <c r="BA275" s="274"/>
      <c r="BB275" s="274"/>
      <c r="BC275" s="274"/>
      <c r="BD275" s="274"/>
      <c r="BE275" s="222">
        <f t="shared" si="161"/>
        <v>0</v>
      </c>
      <c r="BF275" s="113">
        <f t="shared" si="162"/>
        <v>0</v>
      </c>
      <c r="BG275" s="3"/>
      <c r="BH275" s="113">
        <f t="shared" si="163"/>
        <v>0</v>
      </c>
      <c r="BI275" s="129"/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30">
        <f t="shared" si="164"/>
        <v>0</v>
      </c>
      <c r="BW275" s="3"/>
    </row>
    <row r="276" spans="1:75" ht="14.25" customHeight="1" x14ac:dyDescent="0.25">
      <c r="A276" s="3"/>
      <c r="B276" s="215">
        <v>46269</v>
      </c>
      <c r="C276" s="118"/>
      <c r="D276" s="123"/>
      <c r="E276" s="120"/>
      <c r="F276" s="120"/>
      <c r="G276" s="147">
        <f t="shared" si="156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03">
        <f>SUM(H276:T276)</f>
        <v>0</v>
      </c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03">
        <f t="shared" si="158"/>
        <v>0</v>
      </c>
      <c r="AJ276" s="123"/>
      <c r="AK276" s="123"/>
      <c r="AL276" s="123"/>
      <c r="AM276" s="105">
        <f t="shared" si="159"/>
        <v>0</v>
      </c>
      <c r="AN276" s="143"/>
      <c r="AO276" s="143"/>
      <c r="AP276" s="143"/>
      <c r="AQ276" s="143"/>
      <c r="AR276" s="146"/>
      <c r="AS276" s="224">
        <f t="shared" si="160"/>
        <v>0</v>
      </c>
      <c r="AT276" s="126"/>
      <c r="AU276" s="274"/>
      <c r="AV276" s="274"/>
      <c r="AW276" s="126"/>
      <c r="AX276" s="126"/>
      <c r="AY276" s="275"/>
      <c r="AZ276" s="126"/>
      <c r="BA276" s="274"/>
      <c r="BB276" s="274"/>
      <c r="BC276" s="274"/>
      <c r="BD276" s="274"/>
      <c r="BE276" s="222">
        <f t="shared" si="161"/>
        <v>0</v>
      </c>
      <c r="BF276" s="113">
        <f t="shared" si="162"/>
        <v>0</v>
      </c>
      <c r="BG276" s="3"/>
      <c r="BH276" s="113">
        <f t="shared" si="163"/>
        <v>0</v>
      </c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30">
        <f t="shared" si="164"/>
        <v>0</v>
      </c>
      <c r="BW276" s="3"/>
    </row>
    <row r="277" spans="1:75" ht="14.25" customHeight="1" x14ac:dyDescent="0.25">
      <c r="A277" s="132"/>
      <c r="B277" s="215">
        <v>46270</v>
      </c>
      <c r="C277" s="133"/>
      <c r="D277" s="136"/>
      <c r="E277" s="135"/>
      <c r="F277" s="135"/>
      <c r="G277" s="147">
        <f t="shared" si="156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03">
        <f>SUM(H277:U277)</f>
        <v>0</v>
      </c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03">
        <f t="shared" si="158"/>
        <v>0</v>
      </c>
      <c r="AJ277" s="136"/>
      <c r="AK277" s="136"/>
      <c r="AL277" s="136"/>
      <c r="AM277" s="105">
        <f t="shared" si="159"/>
        <v>0</v>
      </c>
      <c r="AN277" s="143"/>
      <c r="AO277" s="143"/>
      <c r="AP277" s="143"/>
      <c r="AQ277" s="143"/>
      <c r="AR277" s="146"/>
      <c r="AS277" s="224">
        <f t="shared" si="160"/>
        <v>0</v>
      </c>
      <c r="AT277" s="126"/>
      <c r="AU277" s="274"/>
      <c r="AV277" s="126"/>
      <c r="AW277" s="126"/>
      <c r="AX277" s="126"/>
      <c r="AY277" s="275"/>
      <c r="AZ277" s="126"/>
      <c r="BA277" s="274"/>
      <c r="BB277" s="274"/>
      <c r="BC277" s="274"/>
      <c r="BD277" s="274"/>
      <c r="BE277" s="222">
        <f t="shared" si="161"/>
        <v>0</v>
      </c>
      <c r="BF277" s="140">
        <f t="shared" si="162"/>
        <v>0</v>
      </c>
      <c r="BG277" s="132"/>
      <c r="BH277" s="140">
        <f t="shared" si="163"/>
        <v>0</v>
      </c>
      <c r="BI277" s="141"/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30">
        <f t="shared" si="164"/>
        <v>0</v>
      </c>
      <c r="BW277" s="132"/>
    </row>
    <row r="278" spans="1:75" ht="14.25" customHeight="1" x14ac:dyDescent="0.25">
      <c r="A278" s="3"/>
      <c r="B278" s="215">
        <v>46271</v>
      </c>
      <c r="C278" s="118"/>
      <c r="D278" s="123"/>
      <c r="E278" s="120"/>
      <c r="F278" s="120"/>
      <c r="G278" s="147">
        <f t="shared" si="156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03">
        <f t="shared" ref="V278:V280" si="165">SUM(H278:T278)</f>
        <v>0</v>
      </c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03">
        <f t="shared" si="158"/>
        <v>0</v>
      </c>
      <c r="AJ278" s="123"/>
      <c r="AK278" s="123"/>
      <c r="AL278" s="123"/>
      <c r="AM278" s="105">
        <f t="shared" si="159"/>
        <v>0</v>
      </c>
      <c r="AN278" s="143"/>
      <c r="AO278" s="143"/>
      <c r="AP278" s="143"/>
      <c r="AQ278" s="143"/>
      <c r="AR278" s="146"/>
      <c r="AS278" s="224">
        <f t="shared" si="160"/>
        <v>0</v>
      </c>
      <c r="AT278" s="126"/>
      <c r="AU278" s="274"/>
      <c r="AV278" s="126"/>
      <c r="AW278" s="126"/>
      <c r="AX278" s="126"/>
      <c r="AY278" s="275"/>
      <c r="AZ278" s="126"/>
      <c r="BA278" s="274"/>
      <c r="BB278" s="274"/>
      <c r="BC278" s="274"/>
      <c r="BD278" s="274"/>
      <c r="BE278" s="222">
        <f t="shared" si="161"/>
        <v>0</v>
      </c>
      <c r="BF278" s="113">
        <f t="shared" si="162"/>
        <v>0</v>
      </c>
      <c r="BG278" s="3"/>
      <c r="BH278" s="113">
        <f t="shared" si="163"/>
        <v>0</v>
      </c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30">
        <f t="shared" si="164"/>
        <v>0</v>
      </c>
      <c r="BW278" s="3"/>
    </row>
    <row r="279" spans="1:75" ht="14.25" customHeight="1" x14ac:dyDescent="0.25">
      <c r="A279" s="3"/>
      <c r="B279" s="215">
        <v>46272</v>
      </c>
      <c r="C279" s="118"/>
      <c r="D279" s="123"/>
      <c r="E279" s="120"/>
      <c r="F279" s="120"/>
      <c r="G279" s="147">
        <f t="shared" si="156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03">
        <f t="shared" si="165"/>
        <v>0</v>
      </c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03">
        <f t="shared" si="158"/>
        <v>0</v>
      </c>
      <c r="AJ279" s="123"/>
      <c r="AK279" s="123"/>
      <c r="AL279" s="123"/>
      <c r="AM279" s="105">
        <f t="shared" si="159"/>
        <v>0</v>
      </c>
      <c r="AN279" s="143"/>
      <c r="AO279" s="143"/>
      <c r="AP279" s="143"/>
      <c r="AQ279" s="143"/>
      <c r="AR279" s="146"/>
      <c r="AS279" s="224">
        <f t="shared" si="160"/>
        <v>0</v>
      </c>
      <c r="AT279" s="126"/>
      <c r="AU279" s="274"/>
      <c r="AV279" s="126"/>
      <c r="AW279" s="126"/>
      <c r="AX279" s="126"/>
      <c r="AY279" s="275"/>
      <c r="AZ279" s="126"/>
      <c r="BA279" s="274"/>
      <c r="BB279" s="274"/>
      <c r="BC279" s="274"/>
      <c r="BD279" s="274"/>
      <c r="BE279" s="222">
        <f t="shared" si="161"/>
        <v>0</v>
      </c>
      <c r="BF279" s="113">
        <f t="shared" si="162"/>
        <v>0</v>
      </c>
      <c r="BG279" s="3"/>
      <c r="BH279" s="113">
        <f t="shared" si="163"/>
        <v>0</v>
      </c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30">
        <f t="shared" si="164"/>
        <v>0</v>
      </c>
      <c r="BW279" s="3"/>
    </row>
    <row r="280" spans="1:75" ht="14.25" customHeight="1" x14ac:dyDescent="0.25">
      <c r="A280" s="3"/>
      <c r="B280" s="215">
        <v>46273</v>
      </c>
      <c r="C280" s="118"/>
      <c r="D280" s="123"/>
      <c r="E280" s="120"/>
      <c r="F280" s="120"/>
      <c r="G280" s="147">
        <f t="shared" si="156"/>
        <v>0</v>
      </c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03">
        <f t="shared" si="165"/>
        <v>0</v>
      </c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03">
        <f t="shared" si="158"/>
        <v>0</v>
      </c>
      <c r="AJ280" s="123"/>
      <c r="AK280" s="123"/>
      <c r="AL280" s="123"/>
      <c r="AM280" s="105">
        <f t="shared" si="159"/>
        <v>0</v>
      </c>
      <c r="AN280" s="143"/>
      <c r="AO280" s="143"/>
      <c r="AP280" s="143"/>
      <c r="AQ280" s="143"/>
      <c r="AR280" s="146"/>
      <c r="AS280" s="224">
        <f t="shared" si="160"/>
        <v>0</v>
      </c>
      <c r="AT280" s="126"/>
      <c r="AU280" s="274"/>
      <c r="AV280" s="126"/>
      <c r="AW280" s="126"/>
      <c r="AX280" s="126"/>
      <c r="AY280" s="275"/>
      <c r="AZ280" s="126"/>
      <c r="BA280" s="274"/>
      <c r="BB280" s="274"/>
      <c r="BC280" s="274"/>
      <c r="BD280" s="274"/>
      <c r="BE280" s="222">
        <f t="shared" si="161"/>
        <v>0</v>
      </c>
      <c r="BF280" s="113">
        <f t="shared" si="162"/>
        <v>0</v>
      </c>
      <c r="BG280" s="3"/>
      <c r="BH280" s="113">
        <f t="shared" si="163"/>
        <v>0</v>
      </c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30">
        <f t="shared" si="164"/>
        <v>0</v>
      </c>
      <c r="BW280" s="3"/>
    </row>
    <row r="281" spans="1:75" ht="14.25" customHeight="1" x14ac:dyDescent="0.25">
      <c r="A281" s="3"/>
      <c r="B281" s="215">
        <v>46274</v>
      </c>
      <c r="C281" s="118"/>
      <c r="D281" s="123"/>
      <c r="E281" s="120"/>
      <c r="F281" s="120"/>
      <c r="G281" s="147">
        <f t="shared" si="156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03">
        <f>SUM(H281:U281)</f>
        <v>0</v>
      </c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03">
        <f t="shared" si="158"/>
        <v>0</v>
      </c>
      <c r="AJ281" s="123"/>
      <c r="AK281" s="123"/>
      <c r="AL281" s="123"/>
      <c r="AM281" s="105">
        <f t="shared" si="159"/>
        <v>0</v>
      </c>
      <c r="AN281" s="143"/>
      <c r="AO281" s="143"/>
      <c r="AP281" s="143"/>
      <c r="AQ281" s="143"/>
      <c r="AR281" s="146"/>
      <c r="AS281" s="224">
        <f t="shared" si="160"/>
        <v>0</v>
      </c>
      <c r="AT281" s="126"/>
      <c r="AU281" s="274"/>
      <c r="AV281" s="126"/>
      <c r="AW281" s="126"/>
      <c r="AX281" s="126"/>
      <c r="AY281" s="275"/>
      <c r="AZ281" s="126"/>
      <c r="BA281" s="274"/>
      <c r="BB281" s="274"/>
      <c r="BC281" s="274"/>
      <c r="BD281" s="274"/>
      <c r="BE281" s="222">
        <f t="shared" si="161"/>
        <v>0</v>
      </c>
      <c r="BF281" s="113">
        <f t="shared" si="162"/>
        <v>0</v>
      </c>
      <c r="BG281" s="3"/>
      <c r="BH281" s="113">
        <f t="shared" si="163"/>
        <v>0</v>
      </c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30">
        <f t="shared" si="164"/>
        <v>0</v>
      </c>
      <c r="BW281" s="3"/>
    </row>
    <row r="282" spans="1:75" ht="14.25" customHeight="1" x14ac:dyDescent="0.25">
      <c r="A282" s="3"/>
      <c r="B282" s="215">
        <v>46275</v>
      </c>
      <c r="C282" s="118"/>
      <c r="D282" s="123"/>
      <c r="E282" s="120"/>
      <c r="F282" s="120"/>
      <c r="G282" s="147">
        <f t="shared" si="156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03">
        <f>SUM(H282:T282)</f>
        <v>0</v>
      </c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03">
        <f t="shared" si="158"/>
        <v>0</v>
      </c>
      <c r="AJ282" s="123"/>
      <c r="AK282" s="123"/>
      <c r="AL282" s="123"/>
      <c r="AM282" s="105">
        <f t="shared" si="159"/>
        <v>0</v>
      </c>
      <c r="AN282" s="143"/>
      <c r="AO282" s="143"/>
      <c r="AP282" s="143"/>
      <c r="AQ282" s="143"/>
      <c r="AR282" s="146"/>
      <c r="AS282" s="224">
        <f t="shared" si="160"/>
        <v>0</v>
      </c>
      <c r="AT282" s="126"/>
      <c r="AU282" s="274"/>
      <c r="AV282" s="126"/>
      <c r="AW282" s="126"/>
      <c r="AX282" s="126"/>
      <c r="AY282" s="275"/>
      <c r="AZ282" s="126"/>
      <c r="BA282" s="274"/>
      <c r="BB282" s="274"/>
      <c r="BC282" s="274"/>
      <c r="BD282" s="274"/>
      <c r="BE282" s="222">
        <f t="shared" si="161"/>
        <v>0</v>
      </c>
      <c r="BF282" s="113">
        <f t="shared" si="162"/>
        <v>0</v>
      </c>
      <c r="BG282" s="3"/>
      <c r="BH282" s="113">
        <f t="shared" si="163"/>
        <v>0</v>
      </c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30">
        <f t="shared" si="164"/>
        <v>0</v>
      </c>
      <c r="BW282" s="3"/>
    </row>
    <row r="283" spans="1:75" ht="14.25" customHeight="1" x14ac:dyDescent="0.25">
      <c r="A283" s="3"/>
      <c r="B283" s="215">
        <v>46276</v>
      </c>
      <c r="C283" s="118"/>
      <c r="D283" s="123"/>
      <c r="E283" s="120"/>
      <c r="F283" s="120"/>
      <c r="G283" s="147">
        <f t="shared" si="156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03">
        <f t="shared" ref="V283:V284" si="166">SUM(H283:U283)</f>
        <v>0</v>
      </c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03">
        <f t="shared" si="158"/>
        <v>0</v>
      </c>
      <c r="AJ283" s="123"/>
      <c r="AK283" s="123"/>
      <c r="AL283" s="123"/>
      <c r="AM283" s="105">
        <f t="shared" si="159"/>
        <v>0</v>
      </c>
      <c r="AN283" s="143"/>
      <c r="AO283" s="143"/>
      <c r="AP283" s="143"/>
      <c r="AQ283" s="143"/>
      <c r="AR283" s="146"/>
      <c r="AS283" s="224">
        <f t="shared" si="160"/>
        <v>0</v>
      </c>
      <c r="AT283" s="126"/>
      <c r="AU283" s="274"/>
      <c r="AV283" s="126"/>
      <c r="AW283" s="126"/>
      <c r="AX283" s="126"/>
      <c r="AY283" s="275"/>
      <c r="AZ283" s="126"/>
      <c r="BA283" s="274"/>
      <c r="BB283" s="274"/>
      <c r="BC283" s="274"/>
      <c r="BD283" s="274"/>
      <c r="BE283" s="222">
        <f t="shared" si="161"/>
        <v>0</v>
      </c>
      <c r="BF283" s="113">
        <f t="shared" si="162"/>
        <v>0</v>
      </c>
      <c r="BG283" s="3"/>
      <c r="BH283" s="113">
        <f t="shared" si="163"/>
        <v>0</v>
      </c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30">
        <f t="shared" si="164"/>
        <v>0</v>
      </c>
      <c r="BW283" s="3"/>
    </row>
    <row r="284" spans="1:75" ht="14.25" customHeight="1" x14ac:dyDescent="0.25">
      <c r="A284" s="132"/>
      <c r="B284" s="215">
        <v>46277</v>
      </c>
      <c r="C284" s="133"/>
      <c r="D284" s="136"/>
      <c r="E284" s="135"/>
      <c r="F284" s="135"/>
      <c r="G284" s="147">
        <f t="shared" si="156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03">
        <f t="shared" si="166"/>
        <v>0</v>
      </c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03">
        <f t="shared" si="158"/>
        <v>0</v>
      </c>
      <c r="AJ284" s="136"/>
      <c r="AK284" s="136"/>
      <c r="AL284" s="136"/>
      <c r="AM284" s="105">
        <f t="shared" si="159"/>
        <v>0</v>
      </c>
      <c r="AN284" s="143"/>
      <c r="AO284" s="143"/>
      <c r="AP284" s="143"/>
      <c r="AQ284" s="143"/>
      <c r="AR284" s="146"/>
      <c r="AS284" s="224">
        <f t="shared" si="160"/>
        <v>0</v>
      </c>
      <c r="AT284" s="126"/>
      <c r="AU284" s="274"/>
      <c r="AV284" s="126"/>
      <c r="AW284" s="126"/>
      <c r="AX284" s="126"/>
      <c r="AY284" s="275"/>
      <c r="AZ284" s="126"/>
      <c r="BA284" s="274"/>
      <c r="BB284" s="274"/>
      <c r="BC284" s="274"/>
      <c r="BD284" s="274"/>
      <c r="BE284" s="222">
        <f t="shared" si="161"/>
        <v>0</v>
      </c>
      <c r="BF284" s="140">
        <f t="shared" si="162"/>
        <v>0</v>
      </c>
      <c r="BG284" s="132"/>
      <c r="BH284" s="140">
        <f t="shared" si="163"/>
        <v>0</v>
      </c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30">
        <f t="shared" si="164"/>
        <v>0</v>
      </c>
      <c r="BW284" s="132"/>
    </row>
    <row r="285" spans="1:75" ht="14.25" customHeight="1" x14ac:dyDescent="0.25">
      <c r="A285" s="132"/>
      <c r="B285" s="215">
        <v>46278</v>
      </c>
      <c r="C285" s="133"/>
      <c r="D285" s="136"/>
      <c r="E285" s="135"/>
      <c r="F285" s="135"/>
      <c r="G285" s="147">
        <f t="shared" si="156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03">
        <f t="shared" ref="V285:V286" si="167">SUM(H285:T285)</f>
        <v>0</v>
      </c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03">
        <f t="shared" si="158"/>
        <v>0</v>
      </c>
      <c r="AJ285" s="136"/>
      <c r="AK285" s="136"/>
      <c r="AL285" s="136"/>
      <c r="AM285" s="105">
        <f t="shared" si="159"/>
        <v>0</v>
      </c>
      <c r="AN285" s="143"/>
      <c r="AO285" s="143"/>
      <c r="AP285" s="143"/>
      <c r="AQ285" s="143"/>
      <c r="AR285" s="146"/>
      <c r="AS285" s="224">
        <f t="shared" si="160"/>
        <v>0</v>
      </c>
      <c r="AT285" s="126"/>
      <c r="AU285" s="274"/>
      <c r="AV285" s="126"/>
      <c r="AW285" s="126"/>
      <c r="AX285" s="126"/>
      <c r="AY285" s="275"/>
      <c r="AZ285" s="126"/>
      <c r="BA285" s="274"/>
      <c r="BB285" s="274"/>
      <c r="BC285" s="274"/>
      <c r="BD285" s="274"/>
      <c r="BE285" s="222">
        <f t="shared" si="161"/>
        <v>0</v>
      </c>
      <c r="BF285" s="140">
        <f t="shared" si="162"/>
        <v>0</v>
      </c>
      <c r="BG285" s="132"/>
      <c r="BH285" s="140">
        <f t="shared" si="163"/>
        <v>0</v>
      </c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30">
        <f t="shared" si="164"/>
        <v>0</v>
      </c>
      <c r="BW285" s="132"/>
    </row>
    <row r="286" spans="1:75" ht="14.25" customHeight="1" x14ac:dyDescent="0.25">
      <c r="A286" s="132"/>
      <c r="B286" s="215">
        <v>46279</v>
      </c>
      <c r="C286" s="133"/>
      <c r="D286" s="136"/>
      <c r="E286" s="135"/>
      <c r="F286" s="135"/>
      <c r="G286" s="147">
        <f t="shared" si="156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03">
        <f t="shared" si="167"/>
        <v>0</v>
      </c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03">
        <f t="shared" si="158"/>
        <v>0</v>
      </c>
      <c r="AJ286" s="136"/>
      <c r="AK286" s="136"/>
      <c r="AL286" s="136"/>
      <c r="AM286" s="105">
        <f t="shared" si="159"/>
        <v>0</v>
      </c>
      <c r="AN286" s="143"/>
      <c r="AO286" s="143"/>
      <c r="AP286" s="143"/>
      <c r="AQ286" s="143"/>
      <c r="AR286" s="146"/>
      <c r="AS286" s="224">
        <f t="shared" si="160"/>
        <v>0</v>
      </c>
      <c r="AT286" s="126"/>
      <c r="AU286" s="274"/>
      <c r="AV286" s="126"/>
      <c r="AW286" s="126"/>
      <c r="AX286" s="126"/>
      <c r="AY286" s="275"/>
      <c r="AZ286" s="126"/>
      <c r="BA286" s="274"/>
      <c r="BB286" s="274"/>
      <c r="BC286" s="274"/>
      <c r="BD286" s="274"/>
      <c r="BE286" s="222">
        <f t="shared" si="161"/>
        <v>0</v>
      </c>
      <c r="BF286" s="140">
        <f t="shared" si="162"/>
        <v>0</v>
      </c>
      <c r="BG286" s="132"/>
      <c r="BH286" s="140">
        <f t="shared" si="163"/>
        <v>0</v>
      </c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30">
        <f t="shared" si="164"/>
        <v>0</v>
      </c>
      <c r="BW286" s="132"/>
    </row>
    <row r="287" spans="1:75" ht="14.25" customHeight="1" x14ac:dyDescent="0.25">
      <c r="A287" s="132"/>
      <c r="B287" s="215">
        <v>46280</v>
      </c>
      <c r="C287" s="133"/>
      <c r="D287" s="136"/>
      <c r="E287" s="135"/>
      <c r="F287" s="135"/>
      <c r="G287" s="147">
        <f t="shared" si="156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03">
        <f t="shared" ref="V287:V288" si="168">SUM(H287:U287)</f>
        <v>0</v>
      </c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03">
        <f t="shared" si="158"/>
        <v>0</v>
      </c>
      <c r="AJ287" s="136"/>
      <c r="AK287" s="136"/>
      <c r="AL287" s="136"/>
      <c r="AM287" s="105">
        <f t="shared" si="159"/>
        <v>0</v>
      </c>
      <c r="AN287" s="143"/>
      <c r="AO287" s="143"/>
      <c r="AP287" s="143"/>
      <c r="AQ287" s="143"/>
      <c r="AR287" s="146"/>
      <c r="AS287" s="224">
        <f t="shared" si="160"/>
        <v>0</v>
      </c>
      <c r="AT287" s="126"/>
      <c r="AU287" s="274"/>
      <c r="AV287" s="126"/>
      <c r="AW287" s="126"/>
      <c r="AX287" s="126"/>
      <c r="AY287" s="275"/>
      <c r="AZ287" s="126"/>
      <c r="BA287" s="274"/>
      <c r="BB287" s="274"/>
      <c r="BC287" s="274"/>
      <c r="BD287" s="274"/>
      <c r="BE287" s="222">
        <f t="shared" si="161"/>
        <v>0</v>
      </c>
      <c r="BF287" s="140">
        <f t="shared" si="162"/>
        <v>0</v>
      </c>
      <c r="BG287" s="132"/>
      <c r="BH287" s="140">
        <f t="shared" si="163"/>
        <v>0</v>
      </c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30">
        <f t="shared" si="164"/>
        <v>0</v>
      </c>
      <c r="BW287" s="132"/>
    </row>
    <row r="288" spans="1:75" ht="14.25" customHeight="1" x14ac:dyDescent="0.25">
      <c r="A288" s="132"/>
      <c r="B288" s="215">
        <v>46281</v>
      </c>
      <c r="C288" s="133"/>
      <c r="D288" s="136"/>
      <c r="E288" s="135"/>
      <c r="F288" s="135"/>
      <c r="G288" s="147">
        <f t="shared" si="156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03">
        <f t="shared" si="168"/>
        <v>0</v>
      </c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03">
        <f t="shared" si="158"/>
        <v>0</v>
      </c>
      <c r="AJ288" s="136"/>
      <c r="AK288" s="136"/>
      <c r="AL288" s="136"/>
      <c r="AM288" s="105">
        <f t="shared" si="159"/>
        <v>0</v>
      </c>
      <c r="AN288" s="143"/>
      <c r="AO288" s="143"/>
      <c r="AP288" s="143"/>
      <c r="AQ288" s="143"/>
      <c r="AR288" s="146"/>
      <c r="AS288" s="224">
        <f t="shared" si="160"/>
        <v>0</v>
      </c>
      <c r="AT288" s="126"/>
      <c r="AU288" s="274"/>
      <c r="AV288" s="126"/>
      <c r="AW288" s="126"/>
      <c r="AX288" s="126"/>
      <c r="AY288" s="275"/>
      <c r="AZ288" s="126"/>
      <c r="BA288" s="274"/>
      <c r="BB288" s="274"/>
      <c r="BC288" s="274"/>
      <c r="BD288" s="274"/>
      <c r="BE288" s="222">
        <f t="shared" si="161"/>
        <v>0</v>
      </c>
      <c r="BF288" s="140">
        <f t="shared" si="162"/>
        <v>0</v>
      </c>
      <c r="BG288" s="132"/>
      <c r="BH288" s="140">
        <f t="shared" si="163"/>
        <v>0</v>
      </c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30">
        <f t="shared" si="164"/>
        <v>0</v>
      </c>
      <c r="BW288" s="132"/>
    </row>
    <row r="289" spans="1:75" ht="14.25" customHeight="1" x14ac:dyDescent="0.25">
      <c r="A289" s="132"/>
      <c r="B289" s="215">
        <v>46282</v>
      </c>
      <c r="C289" s="133"/>
      <c r="D289" s="136"/>
      <c r="E289" s="135"/>
      <c r="F289" s="135"/>
      <c r="G289" s="147">
        <f t="shared" si="156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03">
        <f>SUM(H289:T289)</f>
        <v>0</v>
      </c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03">
        <f t="shared" si="158"/>
        <v>0</v>
      </c>
      <c r="AJ289" s="136"/>
      <c r="AK289" s="136"/>
      <c r="AL289" s="136"/>
      <c r="AM289" s="105">
        <f t="shared" si="159"/>
        <v>0</v>
      </c>
      <c r="AN289" s="143"/>
      <c r="AO289" s="143"/>
      <c r="AP289" s="143"/>
      <c r="AQ289" s="143"/>
      <c r="AR289" s="146"/>
      <c r="AS289" s="224">
        <f t="shared" si="160"/>
        <v>0</v>
      </c>
      <c r="AT289" s="126"/>
      <c r="AU289" s="274"/>
      <c r="AV289" s="126"/>
      <c r="AW289" s="126"/>
      <c r="AX289" s="126"/>
      <c r="AY289" s="275"/>
      <c r="AZ289" s="126"/>
      <c r="BA289" s="274"/>
      <c r="BB289" s="274"/>
      <c r="BC289" s="274"/>
      <c r="BD289" s="274"/>
      <c r="BE289" s="222">
        <f t="shared" si="161"/>
        <v>0</v>
      </c>
      <c r="BF289" s="140">
        <f t="shared" si="162"/>
        <v>0</v>
      </c>
      <c r="BG289" s="132"/>
      <c r="BH289" s="140">
        <f t="shared" si="163"/>
        <v>0</v>
      </c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30">
        <f t="shared" si="164"/>
        <v>0</v>
      </c>
      <c r="BW289" s="132"/>
    </row>
    <row r="290" spans="1:75" ht="14.25" customHeight="1" x14ac:dyDescent="0.25">
      <c r="A290" s="132"/>
      <c r="B290" s="215">
        <v>46283</v>
      </c>
      <c r="C290" s="133"/>
      <c r="D290" s="136"/>
      <c r="E290" s="135"/>
      <c r="F290" s="135"/>
      <c r="G290" s="147">
        <f t="shared" si="156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03">
        <f t="shared" ref="V290:V292" si="169">SUM(H290:U290)</f>
        <v>0</v>
      </c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03">
        <f t="shared" si="158"/>
        <v>0</v>
      </c>
      <c r="AJ290" s="136"/>
      <c r="AK290" s="136"/>
      <c r="AL290" s="136"/>
      <c r="AM290" s="105">
        <f t="shared" si="159"/>
        <v>0</v>
      </c>
      <c r="AN290" s="143"/>
      <c r="AO290" s="143"/>
      <c r="AP290" s="143"/>
      <c r="AQ290" s="143"/>
      <c r="AR290" s="146"/>
      <c r="AS290" s="224">
        <f t="shared" si="160"/>
        <v>0</v>
      </c>
      <c r="AT290" s="126"/>
      <c r="AU290" s="274"/>
      <c r="AV290" s="126"/>
      <c r="AW290" s="126"/>
      <c r="AX290" s="126"/>
      <c r="AY290" s="275"/>
      <c r="AZ290" s="126"/>
      <c r="BA290" s="274"/>
      <c r="BB290" s="274"/>
      <c r="BC290" s="274"/>
      <c r="BD290" s="274"/>
      <c r="BE290" s="222">
        <f t="shared" si="161"/>
        <v>0</v>
      </c>
      <c r="BF290" s="140">
        <f t="shared" si="162"/>
        <v>0</v>
      </c>
      <c r="BG290" s="132"/>
      <c r="BH290" s="140">
        <f t="shared" si="163"/>
        <v>0</v>
      </c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30">
        <f t="shared" si="164"/>
        <v>0</v>
      </c>
      <c r="BW290" s="132"/>
    </row>
    <row r="291" spans="1:75" ht="14.25" customHeight="1" x14ac:dyDescent="0.25">
      <c r="A291" s="132"/>
      <c r="B291" s="215">
        <v>46284</v>
      </c>
      <c r="C291" s="133"/>
      <c r="D291" s="136"/>
      <c r="E291" s="135"/>
      <c r="F291" s="135"/>
      <c r="G291" s="147">
        <f t="shared" si="156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03">
        <f t="shared" si="169"/>
        <v>0</v>
      </c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03">
        <f t="shared" si="158"/>
        <v>0</v>
      </c>
      <c r="AJ291" s="136"/>
      <c r="AK291" s="136"/>
      <c r="AL291" s="136"/>
      <c r="AM291" s="105">
        <f t="shared" si="159"/>
        <v>0</v>
      </c>
      <c r="AN291" s="143"/>
      <c r="AO291" s="143"/>
      <c r="AP291" s="143"/>
      <c r="AQ291" s="143"/>
      <c r="AR291" s="146"/>
      <c r="AS291" s="224">
        <f t="shared" si="160"/>
        <v>0</v>
      </c>
      <c r="AT291" s="126"/>
      <c r="AU291" s="274"/>
      <c r="AV291" s="126"/>
      <c r="AW291" s="126"/>
      <c r="AX291" s="126"/>
      <c r="AY291" s="275"/>
      <c r="AZ291" s="126"/>
      <c r="BA291" s="274"/>
      <c r="BB291" s="274"/>
      <c r="BC291" s="274"/>
      <c r="BD291" s="274"/>
      <c r="BE291" s="222">
        <f t="shared" si="161"/>
        <v>0</v>
      </c>
      <c r="BF291" s="140">
        <f t="shared" si="162"/>
        <v>0</v>
      </c>
      <c r="BG291" s="132"/>
      <c r="BH291" s="140">
        <f t="shared" si="163"/>
        <v>0</v>
      </c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30">
        <f t="shared" si="164"/>
        <v>0</v>
      </c>
      <c r="BW291" s="132"/>
    </row>
    <row r="292" spans="1:75" ht="14.25" customHeight="1" x14ac:dyDescent="0.25">
      <c r="A292" s="132"/>
      <c r="B292" s="215">
        <v>46285</v>
      </c>
      <c r="C292" s="133"/>
      <c r="D292" s="136"/>
      <c r="E292" s="135"/>
      <c r="F292" s="135"/>
      <c r="G292" s="147">
        <f t="shared" si="156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03">
        <f t="shared" si="169"/>
        <v>0</v>
      </c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03">
        <f t="shared" si="158"/>
        <v>0</v>
      </c>
      <c r="AJ292" s="136"/>
      <c r="AK292" s="136"/>
      <c r="AL292" s="136"/>
      <c r="AM292" s="105">
        <f t="shared" si="159"/>
        <v>0</v>
      </c>
      <c r="AN292" s="143"/>
      <c r="AO292" s="143"/>
      <c r="AP292" s="143"/>
      <c r="AQ292" s="143"/>
      <c r="AR292" s="146"/>
      <c r="AS292" s="224">
        <f t="shared" si="160"/>
        <v>0</v>
      </c>
      <c r="AT292" s="126"/>
      <c r="AU292" s="274"/>
      <c r="AV292" s="126"/>
      <c r="AW292" s="126"/>
      <c r="AX292" s="126"/>
      <c r="AY292" s="275"/>
      <c r="AZ292" s="126"/>
      <c r="BA292" s="274"/>
      <c r="BB292" s="274"/>
      <c r="BC292" s="274"/>
      <c r="BD292" s="274"/>
      <c r="BE292" s="222">
        <f t="shared" si="161"/>
        <v>0</v>
      </c>
      <c r="BF292" s="140">
        <f t="shared" si="162"/>
        <v>0</v>
      </c>
      <c r="BG292" s="132"/>
      <c r="BH292" s="140">
        <f t="shared" si="163"/>
        <v>0</v>
      </c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30">
        <f t="shared" si="164"/>
        <v>0</v>
      </c>
      <c r="BW292" s="132"/>
    </row>
    <row r="293" spans="1:75" ht="14.25" customHeight="1" x14ac:dyDescent="0.25">
      <c r="A293" s="132"/>
      <c r="B293" s="215">
        <v>46286</v>
      </c>
      <c r="C293" s="133"/>
      <c r="D293" s="136"/>
      <c r="E293" s="135"/>
      <c r="F293" s="135"/>
      <c r="G293" s="147">
        <f t="shared" si="156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03">
        <f t="shared" ref="V293:V294" si="170">SUM(H293:T293)</f>
        <v>0</v>
      </c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03">
        <f t="shared" si="158"/>
        <v>0</v>
      </c>
      <c r="AJ293" s="136"/>
      <c r="AK293" s="136"/>
      <c r="AL293" s="136"/>
      <c r="AM293" s="105">
        <f t="shared" si="159"/>
        <v>0</v>
      </c>
      <c r="AN293" s="143"/>
      <c r="AO293" s="143"/>
      <c r="AP293" s="143"/>
      <c r="AQ293" s="143"/>
      <c r="AR293" s="146"/>
      <c r="AS293" s="224">
        <f t="shared" si="160"/>
        <v>0</v>
      </c>
      <c r="AT293" s="126"/>
      <c r="AU293" s="274"/>
      <c r="AV293" s="126"/>
      <c r="AW293" s="126"/>
      <c r="AX293" s="126"/>
      <c r="AY293" s="275"/>
      <c r="AZ293" s="126"/>
      <c r="BA293" s="274"/>
      <c r="BB293" s="274"/>
      <c r="BC293" s="274"/>
      <c r="BD293" s="274"/>
      <c r="BE293" s="222">
        <f t="shared" si="161"/>
        <v>0</v>
      </c>
      <c r="BF293" s="140">
        <f t="shared" si="162"/>
        <v>0</v>
      </c>
      <c r="BG293" s="132"/>
      <c r="BH293" s="140">
        <f t="shared" si="163"/>
        <v>0</v>
      </c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30">
        <f t="shared" si="164"/>
        <v>0</v>
      </c>
      <c r="BW293" s="132"/>
    </row>
    <row r="294" spans="1:75" ht="14.25" customHeight="1" x14ac:dyDescent="0.25">
      <c r="A294" s="132"/>
      <c r="B294" s="215">
        <v>46287</v>
      </c>
      <c r="C294" s="133"/>
      <c r="D294" s="136"/>
      <c r="E294" s="135"/>
      <c r="F294" s="135"/>
      <c r="G294" s="147">
        <f t="shared" si="156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03">
        <f t="shared" si="170"/>
        <v>0</v>
      </c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03">
        <f t="shared" si="158"/>
        <v>0</v>
      </c>
      <c r="AJ294" s="136"/>
      <c r="AK294" s="136"/>
      <c r="AL294" s="136"/>
      <c r="AM294" s="105">
        <f t="shared" si="159"/>
        <v>0</v>
      </c>
      <c r="AN294" s="143"/>
      <c r="AO294" s="143"/>
      <c r="AP294" s="143"/>
      <c r="AQ294" s="143"/>
      <c r="AR294" s="146"/>
      <c r="AS294" s="224">
        <f t="shared" si="160"/>
        <v>0</v>
      </c>
      <c r="AT294" s="126"/>
      <c r="AU294" s="274"/>
      <c r="AV294" s="126"/>
      <c r="AW294" s="126"/>
      <c r="AX294" s="126"/>
      <c r="AY294" s="275"/>
      <c r="AZ294" s="126"/>
      <c r="BA294" s="274"/>
      <c r="BB294" s="274"/>
      <c r="BC294" s="274"/>
      <c r="BD294" s="274"/>
      <c r="BE294" s="222">
        <f t="shared" si="161"/>
        <v>0</v>
      </c>
      <c r="BF294" s="140">
        <f t="shared" si="162"/>
        <v>0</v>
      </c>
      <c r="BG294" s="132"/>
      <c r="BH294" s="140">
        <f t="shared" si="163"/>
        <v>0</v>
      </c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30">
        <f t="shared" si="164"/>
        <v>0</v>
      </c>
      <c r="BW294" s="132"/>
    </row>
    <row r="295" spans="1:75" ht="14.25" customHeight="1" x14ac:dyDescent="0.25">
      <c r="A295" s="132"/>
      <c r="B295" s="215">
        <v>46288</v>
      </c>
      <c r="C295" s="133"/>
      <c r="D295" s="136"/>
      <c r="E295" s="135"/>
      <c r="F295" s="135"/>
      <c r="G295" s="147">
        <f t="shared" si="156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03">
        <f>SUM(H295:U295)</f>
        <v>0</v>
      </c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03">
        <f t="shared" si="158"/>
        <v>0</v>
      </c>
      <c r="AJ295" s="136"/>
      <c r="AK295" s="136"/>
      <c r="AL295" s="136"/>
      <c r="AM295" s="105">
        <f t="shared" si="159"/>
        <v>0</v>
      </c>
      <c r="AN295" s="143"/>
      <c r="AO295" s="143"/>
      <c r="AP295" s="143"/>
      <c r="AQ295" s="143"/>
      <c r="AR295" s="146"/>
      <c r="AS295" s="224">
        <f t="shared" si="160"/>
        <v>0</v>
      </c>
      <c r="AT295" s="126"/>
      <c r="AU295" s="274"/>
      <c r="AV295" s="126"/>
      <c r="AW295" s="126"/>
      <c r="AX295" s="126"/>
      <c r="AY295" s="275"/>
      <c r="AZ295" s="126"/>
      <c r="BA295" s="274"/>
      <c r="BB295" s="274"/>
      <c r="BC295" s="274"/>
      <c r="BD295" s="274"/>
      <c r="BE295" s="222">
        <f t="shared" si="161"/>
        <v>0</v>
      </c>
      <c r="BF295" s="140">
        <f t="shared" si="162"/>
        <v>0</v>
      </c>
      <c r="BG295" s="132"/>
      <c r="BH295" s="140">
        <f t="shared" si="163"/>
        <v>0</v>
      </c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30">
        <f t="shared" si="164"/>
        <v>0</v>
      </c>
      <c r="BW295" s="132"/>
    </row>
    <row r="296" spans="1:75" ht="14.25" customHeight="1" x14ac:dyDescent="0.25">
      <c r="A296" s="132"/>
      <c r="B296" s="215">
        <v>46289</v>
      </c>
      <c r="C296" s="133"/>
      <c r="D296" s="136"/>
      <c r="E296" s="135"/>
      <c r="F296" s="135"/>
      <c r="G296" s="147">
        <f t="shared" si="156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03">
        <f>SUM(H296:T296)</f>
        <v>0</v>
      </c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03">
        <f t="shared" si="158"/>
        <v>0</v>
      </c>
      <c r="AJ296" s="136"/>
      <c r="AK296" s="136"/>
      <c r="AL296" s="136"/>
      <c r="AM296" s="105">
        <f t="shared" si="159"/>
        <v>0</v>
      </c>
      <c r="AN296" s="143"/>
      <c r="AO296" s="143"/>
      <c r="AP296" s="143"/>
      <c r="AQ296" s="143"/>
      <c r="AR296" s="146"/>
      <c r="AS296" s="224">
        <f t="shared" si="160"/>
        <v>0</v>
      </c>
      <c r="AT296" s="126"/>
      <c r="AU296" s="274"/>
      <c r="AV296" s="126"/>
      <c r="AW296" s="126"/>
      <c r="AX296" s="126"/>
      <c r="AY296" s="275"/>
      <c r="AZ296" s="126"/>
      <c r="BA296" s="274"/>
      <c r="BB296" s="274"/>
      <c r="BC296" s="274"/>
      <c r="BD296" s="274"/>
      <c r="BE296" s="222">
        <f t="shared" si="161"/>
        <v>0</v>
      </c>
      <c r="BF296" s="140">
        <f t="shared" si="162"/>
        <v>0</v>
      </c>
      <c r="BG296" s="132"/>
      <c r="BH296" s="140">
        <f t="shared" si="163"/>
        <v>0</v>
      </c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30">
        <f t="shared" si="164"/>
        <v>0</v>
      </c>
      <c r="BW296" s="132"/>
    </row>
    <row r="297" spans="1:75" ht="14.25" customHeight="1" x14ac:dyDescent="0.25">
      <c r="A297" s="132"/>
      <c r="B297" s="215">
        <v>46290</v>
      </c>
      <c r="C297" s="133"/>
      <c r="D297" s="136"/>
      <c r="E297" s="135"/>
      <c r="F297" s="135"/>
      <c r="G297" s="147">
        <f t="shared" si="156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03">
        <f t="shared" ref="V297:V299" si="171">SUM(H297:U297)</f>
        <v>0</v>
      </c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03">
        <f t="shared" si="158"/>
        <v>0</v>
      </c>
      <c r="AJ297" s="136"/>
      <c r="AK297" s="136"/>
      <c r="AL297" s="136"/>
      <c r="AM297" s="105">
        <f t="shared" si="159"/>
        <v>0</v>
      </c>
      <c r="AN297" s="143"/>
      <c r="AO297" s="143"/>
      <c r="AP297" s="143"/>
      <c r="AQ297" s="143"/>
      <c r="AR297" s="146"/>
      <c r="AS297" s="224">
        <f t="shared" si="160"/>
        <v>0</v>
      </c>
      <c r="AT297" s="126"/>
      <c r="AU297" s="274"/>
      <c r="AV297" s="126"/>
      <c r="AW297" s="126"/>
      <c r="AX297" s="126"/>
      <c r="AY297" s="275"/>
      <c r="AZ297" s="126"/>
      <c r="BA297" s="274"/>
      <c r="BB297" s="274"/>
      <c r="BC297" s="274"/>
      <c r="BD297" s="274"/>
      <c r="BE297" s="222">
        <f t="shared" si="161"/>
        <v>0</v>
      </c>
      <c r="BF297" s="140">
        <f t="shared" si="162"/>
        <v>0</v>
      </c>
      <c r="BG297" s="132"/>
      <c r="BH297" s="140">
        <f t="shared" si="163"/>
        <v>0</v>
      </c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30">
        <f t="shared" si="164"/>
        <v>0</v>
      </c>
      <c r="BW297" s="132"/>
    </row>
    <row r="298" spans="1:75" ht="14.25" customHeight="1" x14ac:dyDescent="0.25">
      <c r="A298" s="132"/>
      <c r="B298" s="215">
        <v>46291</v>
      </c>
      <c r="C298" s="133"/>
      <c r="D298" s="136"/>
      <c r="E298" s="135"/>
      <c r="F298" s="135"/>
      <c r="G298" s="147">
        <f t="shared" si="156"/>
        <v>0</v>
      </c>
      <c r="H298" s="144"/>
      <c r="I298" s="143"/>
      <c r="J298" s="143"/>
      <c r="K298" s="143"/>
      <c r="L298" s="143"/>
      <c r="M298" s="143"/>
      <c r="N298" s="99"/>
      <c r="O298" s="143"/>
      <c r="P298" s="143"/>
      <c r="Q298" s="143"/>
      <c r="R298" s="143"/>
      <c r="S298" s="143"/>
      <c r="T298" s="143"/>
      <c r="U298" s="143"/>
      <c r="V298" s="103">
        <f t="shared" si="171"/>
        <v>0</v>
      </c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03">
        <f t="shared" si="158"/>
        <v>0</v>
      </c>
      <c r="AJ298" s="136"/>
      <c r="AK298" s="136"/>
      <c r="AL298" s="136"/>
      <c r="AM298" s="105">
        <f t="shared" si="159"/>
        <v>0</v>
      </c>
      <c r="AN298" s="143"/>
      <c r="AO298" s="143"/>
      <c r="AP298" s="143"/>
      <c r="AQ298" s="143"/>
      <c r="AR298" s="146"/>
      <c r="AS298" s="224">
        <f t="shared" si="160"/>
        <v>0</v>
      </c>
      <c r="AT298" s="126"/>
      <c r="AU298" s="274"/>
      <c r="AV298" s="126"/>
      <c r="AW298" s="126"/>
      <c r="AX298" s="126"/>
      <c r="AY298" s="275"/>
      <c r="AZ298" s="126"/>
      <c r="BA298" s="274"/>
      <c r="BB298" s="274"/>
      <c r="BC298" s="274"/>
      <c r="BD298" s="274"/>
      <c r="BE298" s="222">
        <f t="shared" si="161"/>
        <v>0</v>
      </c>
      <c r="BF298" s="140">
        <f t="shared" si="162"/>
        <v>0</v>
      </c>
      <c r="BG298" s="132"/>
      <c r="BH298" s="140">
        <f t="shared" si="163"/>
        <v>0</v>
      </c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30">
        <f t="shared" si="164"/>
        <v>0</v>
      </c>
      <c r="BW298" s="132"/>
    </row>
    <row r="299" spans="1:75" ht="14.25" customHeight="1" x14ac:dyDescent="0.25">
      <c r="A299" s="132"/>
      <c r="B299" s="215">
        <v>46292</v>
      </c>
      <c r="C299" s="133"/>
      <c r="D299" s="136"/>
      <c r="E299" s="135"/>
      <c r="F299" s="135"/>
      <c r="G299" s="147">
        <f t="shared" si="156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03">
        <f t="shared" si="171"/>
        <v>0</v>
      </c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03">
        <f t="shared" si="158"/>
        <v>0</v>
      </c>
      <c r="AJ299" s="136"/>
      <c r="AK299" s="136"/>
      <c r="AL299" s="136"/>
      <c r="AM299" s="105">
        <f t="shared" si="159"/>
        <v>0</v>
      </c>
      <c r="AN299" s="143"/>
      <c r="AO299" s="143"/>
      <c r="AP299" s="143"/>
      <c r="AQ299" s="143"/>
      <c r="AR299" s="146"/>
      <c r="AS299" s="224">
        <f t="shared" si="160"/>
        <v>0</v>
      </c>
      <c r="AT299" s="126"/>
      <c r="AU299" s="274"/>
      <c r="AV299" s="126"/>
      <c r="AW299" s="126"/>
      <c r="AX299" s="126"/>
      <c r="AY299" s="275"/>
      <c r="AZ299" s="126"/>
      <c r="BA299" s="274"/>
      <c r="BB299" s="274"/>
      <c r="BC299" s="274"/>
      <c r="BD299" s="274"/>
      <c r="BE299" s="222">
        <f t="shared" si="161"/>
        <v>0</v>
      </c>
      <c r="BF299" s="140">
        <f t="shared" si="162"/>
        <v>0</v>
      </c>
      <c r="BG299" s="132"/>
      <c r="BH299" s="140">
        <f t="shared" si="163"/>
        <v>0</v>
      </c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30">
        <f t="shared" si="164"/>
        <v>0</v>
      </c>
      <c r="BW299" s="132"/>
    </row>
    <row r="300" spans="1:75" ht="14.25" customHeight="1" x14ac:dyDescent="0.25">
      <c r="A300" s="132"/>
      <c r="B300" s="215">
        <v>46293</v>
      </c>
      <c r="C300" s="133"/>
      <c r="D300" s="136"/>
      <c r="E300" s="135"/>
      <c r="F300" s="135"/>
      <c r="G300" s="147">
        <f t="shared" si="156"/>
        <v>0</v>
      </c>
      <c r="H300" s="144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03">
        <f>SUM(H300:T300)</f>
        <v>0</v>
      </c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03">
        <f t="shared" si="158"/>
        <v>0</v>
      </c>
      <c r="AJ300" s="136"/>
      <c r="AK300" s="136"/>
      <c r="AL300" s="136"/>
      <c r="AM300" s="105">
        <f t="shared" si="159"/>
        <v>0</v>
      </c>
      <c r="AN300" s="143"/>
      <c r="AO300" s="143"/>
      <c r="AP300" s="143"/>
      <c r="AQ300" s="143"/>
      <c r="AR300" s="146"/>
      <c r="AS300" s="224">
        <f t="shared" si="160"/>
        <v>0</v>
      </c>
      <c r="AT300" s="126"/>
      <c r="AU300" s="274"/>
      <c r="AV300" s="126"/>
      <c r="AW300" s="126"/>
      <c r="AX300" s="126"/>
      <c r="AY300" s="275"/>
      <c r="AZ300" s="126"/>
      <c r="BA300" s="274"/>
      <c r="BB300" s="274"/>
      <c r="BC300" s="274"/>
      <c r="BD300" s="274"/>
      <c r="BE300" s="222">
        <f t="shared" si="161"/>
        <v>0</v>
      </c>
      <c r="BF300" s="140">
        <f t="shared" si="162"/>
        <v>0</v>
      </c>
      <c r="BG300" s="132"/>
      <c r="BH300" s="140">
        <f t="shared" si="163"/>
        <v>0</v>
      </c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30">
        <f t="shared" si="164"/>
        <v>0</v>
      </c>
      <c r="BW300" s="132"/>
    </row>
    <row r="301" spans="1:75" ht="14.25" customHeight="1" x14ac:dyDescent="0.25">
      <c r="A301" s="132"/>
      <c r="B301" s="215">
        <v>46294</v>
      </c>
      <c r="C301" s="133"/>
      <c r="D301" s="136"/>
      <c r="E301" s="135"/>
      <c r="F301" s="135"/>
      <c r="G301" s="147">
        <f t="shared" si="156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03">
        <f>SUM(H301:U301)</f>
        <v>0</v>
      </c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03">
        <f t="shared" si="158"/>
        <v>0</v>
      </c>
      <c r="AJ301" s="136"/>
      <c r="AK301" s="136"/>
      <c r="AL301" s="136"/>
      <c r="AM301" s="105">
        <f t="shared" si="159"/>
        <v>0</v>
      </c>
      <c r="AN301" s="143"/>
      <c r="AO301" s="143"/>
      <c r="AP301" s="143"/>
      <c r="AQ301" s="143"/>
      <c r="AR301" s="146"/>
      <c r="AS301" s="224">
        <f t="shared" si="160"/>
        <v>0</v>
      </c>
      <c r="AT301" s="126"/>
      <c r="AU301" s="274"/>
      <c r="AV301" s="126"/>
      <c r="AW301" s="126"/>
      <c r="AX301" s="126"/>
      <c r="AY301" s="275"/>
      <c r="AZ301" s="126"/>
      <c r="BA301" s="274"/>
      <c r="BB301" s="274"/>
      <c r="BC301" s="274"/>
      <c r="BD301" s="274"/>
      <c r="BE301" s="222">
        <f t="shared" si="161"/>
        <v>0</v>
      </c>
      <c r="BF301" s="140">
        <f t="shared" si="162"/>
        <v>0</v>
      </c>
      <c r="BG301" s="132"/>
      <c r="BH301" s="140">
        <f t="shared" si="163"/>
        <v>0</v>
      </c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30">
        <f t="shared" si="164"/>
        <v>0</v>
      </c>
      <c r="BW301" s="132"/>
    </row>
    <row r="302" spans="1:75" ht="14.25" customHeight="1" x14ac:dyDescent="0.25">
      <c r="A302" s="132"/>
      <c r="B302" s="215">
        <v>46295</v>
      </c>
      <c r="C302" s="133"/>
      <c r="D302" s="136"/>
      <c r="E302" s="135"/>
      <c r="F302" s="135"/>
      <c r="G302" s="147">
        <f t="shared" si="156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03">
        <f>SUM(H302:T302)</f>
        <v>0</v>
      </c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03">
        <f t="shared" si="158"/>
        <v>0</v>
      </c>
      <c r="AJ302" s="136"/>
      <c r="AK302" s="136"/>
      <c r="AL302" s="136"/>
      <c r="AM302" s="105">
        <f t="shared" si="159"/>
        <v>0</v>
      </c>
      <c r="AN302" s="143"/>
      <c r="AO302" s="143"/>
      <c r="AP302" s="143"/>
      <c r="AQ302" s="143"/>
      <c r="AR302" s="146"/>
      <c r="AS302" s="224">
        <f t="shared" si="160"/>
        <v>0</v>
      </c>
      <c r="AT302" s="138"/>
      <c r="AU302" s="161"/>
      <c r="AV302" s="138"/>
      <c r="AW302" s="274"/>
      <c r="AX302" s="126"/>
      <c r="AY302" s="275"/>
      <c r="AZ302" s="138"/>
      <c r="BA302" s="274"/>
      <c r="BB302" s="274"/>
      <c r="BC302" s="274"/>
      <c r="BD302" s="274"/>
      <c r="BE302" s="222">
        <f t="shared" si="161"/>
        <v>0</v>
      </c>
      <c r="BF302" s="140">
        <f t="shared" si="162"/>
        <v>0</v>
      </c>
      <c r="BG302" s="132"/>
      <c r="BH302" s="140">
        <f t="shared" si="163"/>
        <v>0</v>
      </c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30">
        <f t="shared" si="164"/>
        <v>0</v>
      </c>
      <c r="BW302" s="132"/>
    </row>
    <row r="303" spans="1:75" ht="14.25" customHeight="1" x14ac:dyDescent="0.25">
      <c r="A303" s="3"/>
      <c r="B303" s="2" t="s">
        <v>4</v>
      </c>
      <c r="C303" s="166">
        <f t="shared" ref="C303:Q303" si="172">SUM(C272:C302)</f>
        <v>0</v>
      </c>
      <c r="D303" s="166">
        <f t="shared" si="172"/>
        <v>0</v>
      </c>
      <c r="E303" s="166">
        <f t="shared" si="172"/>
        <v>0</v>
      </c>
      <c r="F303" s="166">
        <f t="shared" si="172"/>
        <v>0</v>
      </c>
      <c r="G303" s="166">
        <f t="shared" si="172"/>
        <v>0</v>
      </c>
      <c r="H303" s="166">
        <f t="shared" si="172"/>
        <v>0</v>
      </c>
      <c r="I303" s="166">
        <f t="shared" si="172"/>
        <v>0</v>
      </c>
      <c r="J303" s="166">
        <f t="shared" si="172"/>
        <v>0</v>
      </c>
      <c r="K303" s="166">
        <f t="shared" si="172"/>
        <v>0</v>
      </c>
      <c r="L303" s="166">
        <f t="shared" si="172"/>
        <v>0</v>
      </c>
      <c r="M303" s="166">
        <f t="shared" si="172"/>
        <v>0</v>
      </c>
      <c r="N303" s="166">
        <f t="shared" si="172"/>
        <v>0</v>
      </c>
      <c r="O303" s="166">
        <f t="shared" si="172"/>
        <v>0</v>
      </c>
      <c r="P303" s="166">
        <f t="shared" si="172"/>
        <v>0</v>
      </c>
      <c r="Q303" s="166">
        <f t="shared" si="172"/>
        <v>0</v>
      </c>
      <c r="R303" s="166"/>
      <c r="S303" s="166">
        <f t="shared" ref="S303:AF303" si="173">SUM(S272:S302)</f>
        <v>0</v>
      </c>
      <c r="T303" s="166">
        <f t="shared" si="173"/>
        <v>0</v>
      </c>
      <c r="U303" s="166">
        <f t="shared" si="173"/>
        <v>0</v>
      </c>
      <c r="V303" s="166">
        <f t="shared" si="173"/>
        <v>0</v>
      </c>
      <c r="W303" s="166">
        <f t="shared" si="173"/>
        <v>0</v>
      </c>
      <c r="X303" s="166">
        <f t="shared" si="173"/>
        <v>0</v>
      </c>
      <c r="Y303" s="166">
        <f t="shared" si="173"/>
        <v>0</v>
      </c>
      <c r="Z303" s="166">
        <f t="shared" si="173"/>
        <v>0</v>
      </c>
      <c r="AA303" s="166">
        <f t="shared" si="173"/>
        <v>0</v>
      </c>
      <c r="AB303" s="166">
        <f t="shared" si="173"/>
        <v>0</v>
      </c>
      <c r="AC303" s="166">
        <f t="shared" si="173"/>
        <v>0</v>
      </c>
      <c r="AD303" s="166">
        <f t="shared" si="173"/>
        <v>0</v>
      </c>
      <c r="AE303" s="166">
        <f t="shared" si="173"/>
        <v>0</v>
      </c>
      <c r="AF303" s="166">
        <f t="shared" si="173"/>
        <v>0</v>
      </c>
      <c r="AG303" s="166"/>
      <c r="AH303" s="166">
        <f t="shared" ref="AH303:AN303" si="174">SUM(AH272:AH302)</f>
        <v>0</v>
      </c>
      <c r="AI303" s="166">
        <f t="shared" si="174"/>
        <v>0</v>
      </c>
      <c r="AJ303" s="166">
        <f t="shared" si="174"/>
        <v>0</v>
      </c>
      <c r="AK303" s="166">
        <f t="shared" si="174"/>
        <v>0</v>
      </c>
      <c r="AL303" s="166">
        <f t="shared" si="174"/>
        <v>0</v>
      </c>
      <c r="AM303" s="166">
        <f t="shared" si="174"/>
        <v>0</v>
      </c>
      <c r="AN303" s="166">
        <f t="shared" si="174"/>
        <v>0</v>
      </c>
      <c r="AO303" s="166"/>
      <c r="AP303" s="166">
        <f t="shared" ref="AP303:BF303" si="175">SUM(AP272:AP302)</f>
        <v>0</v>
      </c>
      <c r="AQ303" s="166">
        <f t="shared" si="175"/>
        <v>0</v>
      </c>
      <c r="AR303" s="166">
        <f t="shared" si="175"/>
        <v>0</v>
      </c>
      <c r="AS303" s="166">
        <f t="shared" si="175"/>
        <v>0</v>
      </c>
      <c r="AT303" s="165">
        <f t="shared" si="175"/>
        <v>0</v>
      </c>
      <c r="AU303" s="166">
        <f t="shared" si="175"/>
        <v>0</v>
      </c>
      <c r="AV303" s="165">
        <f t="shared" si="175"/>
        <v>0</v>
      </c>
      <c r="AW303" s="166">
        <f t="shared" si="175"/>
        <v>0</v>
      </c>
      <c r="AX303" s="166">
        <f t="shared" si="175"/>
        <v>0</v>
      </c>
      <c r="AY303" s="166">
        <f t="shared" si="175"/>
        <v>0</v>
      </c>
      <c r="AZ303" s="165">
        <f t="shared" si="175"/>
        <v>0</v>
      </c>
      <c r="BA303" s="166">
        <f t="shared" si="175"/>
        <v>0</v>
      </c>
      <c r="BB303" s="166">
        <f t="shared" si="175"/>
        <v>0</v>
      </c>
      <c r="BC303" s="166">
        <f t="shared" si="175"/>
        <v>0</v>
      </c>
      <c r="BD303" s="166">
        <f t="shared" si="175"/>
        <v>0</v>
      </c>
      <c r="BE303" s="166">
        <f t="shared" si="175"/>
        <v>0</v>
      </c>
      <c r="BF303" s="166">
        <f t="shared" si="175"/>
        <v>0</v>
      </c>
      <c r="BG303" s="235"/>
      <c r="BH303" s="166">
        <f t="shared" ref="BH303:BV303" si="176">SUM(BH272:BH302)</f>
        <v>0</v>
      </c>
      <c r="BI303" s="166">
        <f t="shared" si="176"/>
        <v>0</v>
      </c>
      <c r="BJ303" s="166">
        <f t="shared" si="176"/>
        <v>0</v>
      </c>
      <c r="BK303" s="166">
        <f t="shared" si="176"/>
        <v>0</v>
      </c>
      <c r="BL303" s="166">
        <f t="shared" si="176"/>
        <v>0</v>
      </c>
      <c r="BM303" s="166">
        <f t="shared" si="176"/>
        <v>0</v>
      </c>
      <c r="BN303" s="166">
        <f t="shared" si="176"/>
        <v>0</v>
      </c>
      <c r="BO303" s="166">
        <f t="shared" si="176"/>
        <v>0</v>
      </c>
      <c r="BP303" s="166">
        <f t="shared" si="176"/>
        <v>0</v>
      </c>
      <c r="BQ303" s="166">
        <f t="shared" si="176"/>
        <v>0</v>
      </c>
      <c r="BR303" s="166">
        <f t="shared" si="176"/>
        <v>0</v>
      </c>
      <c r="BS303" s="166">
        <f t="shared" si="176"/>
        <v>0</v>
      </c>
      <c r="BT303" s="166">
        <f t="shared" si="176"/>
        <v>0</v>
      </c>
      <c r="BU303" s="166">
        <f t="shared" si="176"/>
        <v>0</v>
      </c>
      <c r="BV303" s="166">
        <f t="shared" si="176"/>
        <v>0</v>
      </c>
      <c r="BW303" s="235"/>
    </row>
    <row r="304" spans="1:75" ht="14.25" customHeight="1" x14ac:dyDescent="0.25">
      <c r="A304" s="1"/>
      <c r="B304" s="2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96"/>
      <c r="AJ304" s="96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spans="1:75" ht="14.25" customHeight="1" thickBot="1" x14ac:dyDescent="0.3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76"/>
      <c r="AJ305" s="176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spans="1:75" ht="14.25" customHeight="1" x14ac:dyDescent="0.25">
      <c r="A306" s="3"/>
      <c r="B306" s="215">
        <v>46296</v>
      </c>
      <c r="C306" s="94"/>
      <c r="D306" s="104"/>
      <c r="E306" s="97"/>
      <c r="F306" s="97"/>
      <c r="G306" s="216">
        <f t="shared" ref="G306:G336" si="177">+C306+D306+E306+F306</f>
        <v>0</v>
      </c>
      <c r="H306" s="187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43"/>
      <c r="V306" s="103">
        <f t="shared" ref="V306:V309" si="178">SUM(H306:U306)</f>
        <v>0</v>
      </c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03">
        <f t="shared" ref="AI306:AI336" si="179">SUM(W306:AH306)</f>
        <v>0</v>
      </c>
      <c r="AJ306" s="104"/>
      <c r="AK306" s="104"/>
      <c r="AL306" s="104"/>
      <c r="AM306" s="191">
        <f t="shared" ref="AM306:AM336" si="180">SUM(AJ306:AL306)</f>
        <v>0</v>
      </c>
      <c r="AN306" s="186"/>
      <c r="AO306" s="186"/>
      <c r="AP306" s="186"/>
      <c r="AQ306" s="186"/>
      <c r="AR306" s="193"/>
      <c r="AS306" s="219">
        <f t="shared" ref="AS306:AS336" si="181">+G306-V306-AI306-AM306-AN306-AP306-AQ306-AR306</f>
        <v>0</v>
      </c>
      <c r="AT306" s="109"/>
      <c r="AU306" s="110"/>
      <c r="AV306" s="109"/>
      <c r="AW306" s="269"/>
      <c r="AX306" s="109"/>
      <c r="AY306" s="270"/>
      <c r="AZ306" s="109"/>
      <c r="BA306" s="269"/>
      <c r="BB306" s="269"/>
      <c r="BC306" s="269"/>
      <c r="BD306" s="269"/>
      <c r="BE306" s="272">
        <f t="shared" ref="BE306:BE336" si="182">SUM(AT306:BD306)-BC306</f>
        <v>0</v>
      </c>
      <c r="BF306" s="114">
        <f t="shared" ref="BF306:BF336" si="183">+AS306-BE306</f>
        <v>0</v>
      </c>
      <c r="BG306" s="3"/>
      <c r="BH306" s="114">
        <f t="shared" ref="BH306:BH336" si="184">SUM(BI306:BU306)</f>
        <v>0</v>
      </c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6">
        <f t="shared" ref="BV306:BV336" si="185">+BF306-BH306</f>
        <v>0</v>
      </c>
      <c r="BW306" s="3"/>
    </row>
    <row r="307" spans="1:75" ht="14.25" customHeight="1" x14ac:dyDescent="0.25">
      <c r="A307" s="3"/>
      <c r="B307" s="215">
        <v>46297</v>
      </c>
      <c r="C307" s="118"/>
      <c r="D307" s="123"/>
      <c r="E307" s="120"/>
      <c r="F307" s="120"/>
      <c r="G307" s="147">
        <f t="shared" si="177"/>
        <v>0</v>
      </c>
      <c r="H307" s="144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03">
        <f t="shared" si="178"/>
        <v>0</v>
      </c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03">
        <f t="shared" si="179"/>
        <v>0</v>
      </c>
      <c r="AJ307" s="123"/>
      <c r="AK307" s="123"/>
      <c r="AL307" s="123"/>
      <c r="AM307" s="105">
        <f t="shared" si="180"/>
        <v>0</v>
      </c>
      <c r="AN307" s="143"/>
      <c r="AO307" s="143"/>
      <c r="AP307" s="143"/>
      <c r="AQ307" s="143"/>
      <c r="AR307" s="146"/>
      <c r="AS307" s="224">
        <f t="shared" si="181"/>
        <v>0</v>
      </c>
      <c r="AT307" s="126"/>
      <c r="AU307" s="127"/>
      <c r="AV307" s="126"/>
      <c r="AW307" s="274"/>
      <c r="AX307" s="126"/>
      <c r="AY307" s="275"/>
      <c r="AZ307" s="126"/>
      <c r="BA307" s="274"/>
      <c r="BB307" s="274"/>
      <c r="BC307" s="274"/>
      <c r="BD307" s="274"/>
      <c r="BE307" s="222">
        <f t="shared" si="182"/>
        <v>0</v>
      </c>
      <c r="BF307" s="113">
        <f t="shared" si="183"/>
        <v>0</v>
      </c>
      <c r="BG307" s="3"/>
      <c r="BH307" s="113">
        <f t="shared" si="184"/>
        <v>0</v>
      </c>
      <c r="BI307" s="129"/>
      <c r="BJ307" s="129"/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30">
        <f t="shared" si="185"/>
        <v>0</v>
      </c>
      <c r="BW307" s="3"/>
    </row>
    <row r="308" spans="1:75" ht="14.25" customHeight="1" x14ac:dyDescent="0.25">
      <c r="A308" s="3"/>
      <c r="B308" s="215">
        <v>46298</v>
      </c>
      <c r="C308" s="118"/>
      <c r="D308" s="123"/>
      <c r="E308" s="120"/>
      <c r="F308" s="120"/>
      <c r="G308" s="147">
        <f t="shared" si="177"/>
        <v>0</v>
      </c>
      <c r="H308" s="144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03">
        <f t="shared" si="178"/>
        <v>0</v>
      </c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03">
        <f t="shared" si="179"/>
        <v>0</v>
      </c>
      <c r="AJ308" s="123"/>
      <c r="AK308" s="123"/>
      <c r="AL308" s="123"/>
      <c r="AM308" s="105">
        <f t="shared" si="180"/>
        <v>0</v>
      </c>
      <c r="AN308" s="143"/>
      <c r="AO308" s="143"/>
      <c r="AP308" s="143"/>
      <c r="AQ308" s="143"/>
      <c r="AR308" s="146"/>
      <c r="AS308" s="224">
        <f t="shared" si="181"/>
        <v>0</v>
      </c>
      <c r="AT308" s="126"/>
      <c r="AU308" s="127"/>
      <c r="AV308" s="126"/>
      <c r="AW308" s="274"/>
      <c r="AX308" s="126"/>
      <c r="AY308" s="275"/>
      <c r="AZ308" s="126"/>
      <c r="BA308" s="274"/>
      <c r="BB308" s="274"/>
      <c r="BC308" s="274"/>
      <c r="BD308" s="274"/>
      <c r="BE308" s="222">
        <f t="shared" si="182"/>
        <v>0</v>
      </c>
      <c r="BF308" s="113">
        <f t="shared" si="183"/>
        <v>0</v>
      </c>
      <c r="BG308" s="3"/>
      <c r="BH308" s="113">
        <f t="shared" si="184"/>
        <v>0</v>
      </c>
      <c r="BI308" s="129"/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30">
        <f t="shared" si="185"/>
        <v>0</v>
      </c>
      <c r="BW308" s="3"/>
    </row>
    <row r="309" spans="1:75" ht="14.25" customHeight="1" x14ac:dyDescent="0.25">
      <c r="A309" s="3"/>
      <c r="B309" s="215">
        <v>46299</v>
      </c>
      <c r="C309" s="118"/>
      <c r="D309" s="123"/>
      <c r="E309" s="120"/>
      <c r="F309" s="120"/>
      <c r="G309" s="147">
        <f t="shared" si="17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03">
        <f t="shared" si="178"/>
        <v>0</v>
      </c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03">
        <f t="shared" si="179"/>
        <v>0</v>
      </c>
      <c r="AJ309" s="123"/>
      <c r="AK309" s="123"/>
      <c r="AL309" s="123"/>
      <c r="AM309" s="105">
        <f t="shared" si="180"/>
        <v>0</v>
      </c>
      <c r="AN309" s="143"/>
      <c r="AO309" s="143"/>
      <c r="AP309" s="143"/>
      <c r="AQ309" s="143"/>
      <c r="AR309" s="146"/>
      <c r="AS309" s="224">
        <f t="shared" si="181"/>
        <v>0</v>
      </c>
      <c r="AT309" s="126"/>
      <c r="AU309" s="127"/>
      <c r="AV309" s="126"/>
      <c r="AW309" s="274"/>
      <c r="AX309" s="126"/>
      <c r="AY309" s="275"/>
      <c r="AZ309" s="126"/>
      <c r="BA309" s="274"/>
      <c r="BB309" s="274"/>
      <c r="BC309" s="274"/>
      <c r="BD309" s="274"/>
      <c r="BE309" s="222">
        <f t="shared" si="182"/>
        <v>0</v>
      </c>
      <c r="BF309" s="113">
        <f t="shared" si="183"/>
        <v>0</v>
      </c>
      <c r="BG309" s="3"/>
      <c r="BH309" s="113">
        <f t="shared" si="184"/>
        <v>0</v>
      </c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30">
        <f t="shared" si="185"/>
        <v>0</v>
      </c>
      <c r="BW309" s="3"/>
    </row>
    <row r="310" spans="1:75" ht="14.25" customHeight="1" x14ac:dyDescent="0.25">
      <c r="A310" s="3"/>
      <c r="B310" s="215">
        <v>46300</v>
      </c>
      <c r="C310" s="118"/>
      <c r="D310" s="123"/>
      <c r="E310" s="120"/>
      <c r="F310" s="120"/>
      <c r="G310" s="147">
        <f t="shared" si="177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03">
        <f>SUM(H310:T310)</f>
        <v>0</v>
      </c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03">
        <f t="shared" si="179"/>
        <v>0</v>
      </c>
      <c r="AJ310" s="123"/>
      <c r="AK310" s="123"/>
      <c r="AL310" s="123"/>
      <c r="AM310" s="105">
        <f t="shared" si="180"/>
        <v>0</v>
      </c>
      <c r="AN310" s="143"/>
      <c r="AO310" s="143"/>
      <c r="AP310" s="143"/>
      <c r="AQ310" s="143"/>
      <c r="AR310" s="146"/>
      <c r="AS310" s="224">
        <f t="shared" si="181"/>
        <v>0</v>
      </c>
      <c r="AT310" s="126"/>
      <c r="AU310" s="127"/>
      <c r="AV310" s="126"/>
      <c r="AW310" s="274"/>
      <c r="AX310" s="126"/>
      <c r="AY310" s="275"/>
      <c r="AZ310" s="126"/>
      <c r="BA310" s="274"/>
      <c r="BB310" s="274"/>
      <c r="BC310" s="274"/>
      <c r="BD310" s="274"/>
      <c r="BE310" s="222">
        <f t="shared" si="182"/>
        <v>0</v>
      </c>
      <c r="BF310" s="113">
        <f t="shared" si="183"/>
        <v>0</v>
      </c>
      <c r="BG310" s="3"/>
      <c r="BH310" s="113">
        <f t="shared" si="184"/>
        <v>0</v>
      </c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30">
        <f t="shared" si="185"/>
        <v>0</v>
      </c>
      <c r="BW310" s="3"/>
    </row>
    <row r="311" spans="1:75" ht="14.25" customHeight="1" x14ac:dyDescent="0.25">
      <c r="A311" s="3"/>
      <c r="B311" s="215">
        <v>46301</v>
      </c>
      <c r="C311" s="118"/>
      <c r="D311" s="123"/>
      <c r="E311" s="120"/>
      <c r="F311" s="120"/>
      <c r="G311" s="147">
        <f t="shared" si="17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03">
        <f>SUM(H311:U311)</f>
        <v>0</v>
      </c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03">
        <f t="shared" si="179"/>
        <v>0</v>
      </c>
      <c r="AJ311" s="123"/>
      <c r="AK311" s="123"/>
      <c r="AL311" s="123"/>
      <c r="AM311" s="105">
        <f t="shared" si="180"/>
        <v>0</v>
      </c>
      <c r="AN311" s="143"/>
      <c r="AO311" s="143"/>
      <c r="AP311" s="143"/>
      <c r="AQ311" s="143"/>
      <c r="AR311" s="146"/>
      <c r="AS311" s="224">
        <f t="shared" si="181"/>
        <v>0</v>
      </c>
      <c r="AT311" s="126"/>
      <c r="AU311" s="127"/>
      <c r="AV311" s="126"/>
      <c r="AW311" s="274"/>
      <c r="AX311" s="126"/>
      <c r="AY311" s="275"/>
      <c r="AZ311" s="126"/>
      <c r="BA311" s="274"/>
      <c r="BB311" s="274"/>
      <c r="BC311" s="274"/>
      <c r="BD311" s="274"/>
      <c r="BE311" s="222">
        <f t="shared" si="182"/>
        <v>0</v>
      </c>
      <c r="BF311" s="113">
        <f t="shared" si="183"/>
        <v>0</v>
      </c>
      <c r="BG311" s="3"/>
      <c r="BH311" s="113">
        <f t="shared" si="184"/>
        <v>0</v>
      </c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30">
        <f t="shared" si="185"/>
        <v>0</v>
      </c>
      <c r="BW311" s="3"/>
    </row>
    <row r="312" spans="1:75" ht="14.25" customHeight="1" x14ac:dyDescent="0.25">
      <c r="A312" s="132"/>
      <c r="B312" s="215">
        <v>46302</v>
      </c>
      <c r="C312" s="133"/>
      <c r="D312" s="136"/>
      <c r="E312" s="135"/>
      <c r="F312" s="135"/>
      <c r="G312" s="147">
        <f t="shared" si="17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03">
        <f>SUM(H312:T312)</f>
        <v>0</v>
      </c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03">
        <f t="shared" si="179"/>
        <v>0</v>
      </c>
      <c r="AJ312" s="136"/>
      <c r="AK312" s="136"/>
      <c r="AL312" s="136"/>
      <c r="AM312" s="105">
        <f t="shared" si="180"/>
        <v>0</v>
      </c>
      <c r="AN312" s="143"/>
      <c r="AO312" s="143"/>
      <c r="AP312" s="143"/>
      <c r="AQ312" s="143"/>
      <c r="AR312" s="146"/>
      <c r="AS312" s="224">
        <f t="shared" si="181"/>
        <v>0</v>
      </c>
      <c r="AT312" s="126"/>
      <c r="AU312" s="127"/>
      <c r="AV312" s="126"/>
      <c r="AW312" s="274"/>
      <c r="AX312" s="126"/>
      <c r="AY312" s="275"/>
      <c r="AZ312" s="126"/>
      <c r="BA312" s="274"/>
      <c r="BB312" s="274"/>
      <c r="BC312" s="274"/>
      <c r="BD312" s="274"/>
      <c r="BE312" s="222">
        <f t="shared" si="182"/>
        <v>0</v>
      </c>
      <c r="BF312" s="140">
        <f t="shared" si="183"/>
        <v>0</v>
      </c>
      <c r="BG312" s="132"/>
      <c r="BH312" s="140">
        <f t="shared" si="184"/>
        <v>0</v>
      </c>
      <c r="BI312" s="141"/>
      <c r="BJ312" s="141"/>
      <c r="BK312" s="141"/>
      <c r="BL312" s="141"/>
      <c r="BM312" s="141"/>
      <c r="BN312" s="141"/>
      <c r="BO312" s="141"/>
      <c r="BP312" s="141"/>
      <c r="BQ312" s="141"/>
      <c r="BR312" s="141"/>
      <c r="BS312" s="141"/>
      <c r="BT312" s="141"/>
      <c r="BU312" s="141"/>
      <c r="BV312" s="130">
        <f t="shared" si="185"/>
        <v>0</v>
      </c>
      <c r="BW312" s="132"/>
    </row>
    <row r="313" spans="1:75" ht="14.25" customHeight="1" x14ac:dyDescent="0.25">
      <c r="A313" s="132"/>
      <c r="B313" s="215">
        <v>46303</v>
      </c>
      <c r="C313" s="133"/>
      <c r="D313" s="136"/>
      <c r="E313" s="135"/>
      <c r="F313" s="135"/>
      <c r="G313" s="147">
        <f t="shared" si="17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03">
        <f t="shared" ref="V313:V316" si="186">SUM(H313:U313)</f>
        <v>0</v>
      </c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03">
        <f t="shared" si="179"/>
        <v>0</v>
      </c>
      <c r="AJ313" s="136"/>
      <c r="AK313" s="136"/>
      <c r="AL313" s="136"/>
      <c r="AM313" s="105">
        <f t="shared" si="180"/>
        <v>0</v>
      </c>
      <c r="AN313" s="143"/>
      <c r="AO313" s="143"/>
      <c r="AP313" s="143"/>
      <c r="AQ313" s="143"/>
      <c r="AR313" s="146"/>
      <c r="AS313" s="224">
        <f t="shared" si="181"/>
        <v>0</v>
      </c>
      <c r="AT313" s="126"/>
      <c r="AU313" s="127"/>
      <c r="AV313" s="126"/>
      <c r="AW313" s="274"/>
      <c r="AX313" s="126"/>
      <c r="AY313" s="275"/>
      <c r="AZ313" s="126"/>
      <c r="BA313" s="274"/>
      <c r="BB313" s="274"/>
      <c r="BC313" s="274"/>
      <c r="BD313" s="274"/>
      <c r="BE313" s="222">
        <f t="shared" si="182"/>
        <v>0</v>
      </c>
      <c r="BF313" s="140">
        <f t="shared" si="183"/>
        <v>0</v>
      </c>
      <c r="BG313" s="132"/>
      <c r="BH313" s="140">
        <f t="shared" si="184"/>
        <v>0</v>
      </c>
      <c r="BI313" s="141"/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30">
        <f t="shared" si="185"/>
        <v>0</v>
      </c>
      <c r="BW313" s="132"/>
    </row>
    <row r="314" spans="1:75" ht="14.25" customHeight="1" x14ac:dyDescent="0.25">
      <c r="A314" s="132"/>
      <c r="B314" s="215">
        <v>46304</v>
      </c>
      <c r="C314" s="133"/>
      <c r="D314" s="136"/>
      <c r="E314" s="135"/>
      <c r="F314" s="135"/>
      <c r="G314" s="147">
        <f t="shared" si="17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03">
        <f t="shared" si="186"/>
        <v>0</v>
      </c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03">
        <f t="shared" si="179"/>
        <v>0</v>
      </c>
      <c r="AJ314" s="136"/>
      <c r="AK314" s="136"/>
      <c r="AL314" s="136"/>
      <c r="AM314" s="105">
        <f t="shared" si="180"/>
        <v>0</v>
      </c>
      <c r="AN314" s="143"/>
      <c r="AO314" s="143"/>
      <c r="AP314" s="143"/>
      <c r="AQ314" s="143"/>
      <c r="AR314" s="146"/>
      <c r="AS314" s="224">
        <f t="shared" si="181"/>
        <v>0</v>
      </c>
      <c r="AT314" s="126"/>
      <c r="AU314" s="127"/>
      <c r="AV314" s="126"/>
      <c r="AW314" s="274"/>
      <c r="AX314" s="126"/>
      <c r="AY314" s="275"/>
      <c r="AZ314" s="126"/>
      <c r="BA314" s="274"/>
      <c r="BB314" s="274"/>
      <c r="BC314" s="274"/>
      <c r="BD314" s="274"/>
      <c r="BE314" s="222">
        <f t="shared" si="182"/>
        <v>0</v>
      </c>
      <c r="BF314" s="140">
        <f t="shared" si="183"/>
        <v>0</v>
      </c>
      <c r="BG314" s="132"/>
      <c r="BH314" s="140">
        <f t="shared" si="184"/>
        <v>0</v>
      </c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30">
        <f t="shared" si="185"/>
        <v>0</v>
      </c>
      <c r="BW314" s="132"/>
    </row>
    <row r="315" spans="1:75" ht="14.25" customHeight="1" x14ac:dyDescent="0.25">
      <c r="A315" s="132"/>
      <c r="B315" s="215">
        <v>46305</v>
      </c>
      <c r="C315" s="133"/>
      <c r="D315" s="136"/>
      <c r="E315" s="135"/>
      <c r="F315" s="135"/>
      <c r="G315" s="147">
        <f t="shared" si="17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03">
        <f t="shared" si="186"/>
        <v>0</v>
      </c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03">
        <f t="shared" si="179"/>
        <v>0</v>
      </c>
      <c r="AJ315" s="136"/>
      <c r="AK315" s="136"/>
      <c r="AL315" s="136"/>
      <c r="AM315" s="105">
        <f t="shared" si="180"/>
        <v>0</v>
      </c>
      <c r="AN315" s="143"/>
      <c r="AO315" s="143"/>
      <c r="AP315" s="143"/>
      <c r="AQ315" s="143"/>
      <c r="AR315" s="146"/>
      <c r="AS315" s="224">
        <f t="shared" si="181"/>
        <v>0</v>
      </c>
      <c r="AT315" s="126"/>
      <c r="AU315" s="127"/>
      <c r="AV315" s="126"/>
      <c r="AW315" s="274"/>
      <c r="AX315" s="126"/>
      <c r="AY315" s="275"/>
      <c r="AZ315" s="126"/>
      <c r="BA315" s="274"/>
      <c r="BB315" s="274"/>
      <c r="BC315" s="274"/>
      <c r="BD315" s="274"/>
      <c r="BE315" s="222">
        <f t="shared" si="182"/>
        <v>0</v>
      </c>
      <c r="BF315" s="140">
        <f t="shared" si="183"/>
        <v>0</v>
      </c>
      <c r="BG315" s="132"/>
      <c r="BH315" s="140">
        <f t="shared" si="184"/>
        <v>0</v>
      </c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30">
        <f t="shared" si="185"/>
        <v>0</v>
      </c>
      <c r="BW315" s="132"/>
    </row>
    <row r="316" spans="1:75" ht="14.25" customHeight="1" x14ac:dyDescent="0.25">
      <c r="A316" s="132"/>
      <c r="B316" s="215">
        <v>46306</v>
      </c>
      <c r="C316" s="133"/>
      <c r="D316" s="136"/>
      <c r="E316" s="135"/>
      <c r="F316" s="135"/>
      <c r="G316" s="147">
        <f t="shared" si="17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03">
        <f t="shared" si="186"/>
        <v>0</v>
      </c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03">
        <f t="shared" si="179"/>
        <v>0</v>
      </c>
      <c r="AJ316" s="136"/>
      <c r="AK316" s="136"/>
      <c r="AL316" s="136"/>
      <c r="AM316" s="105">
        <f t="shared" si="180"/>
        <v>0</v>
      </c>
      <c r="AN316" s="143"/>
      <c r="AO316" s="143"/>
      <c r="AP316" s="143"/>
      <c r="AQ316" s="143"/>
      <c r="AR316" s="146"/>
      <c r="AS316" s="224">
        <f t="shared" si="181"/>
        <v>0</v>
      </c>
      <c r="AT316" s="126"/>
      <c r="AU316" s="127"/>
      <c r="AV316" s="126"/>
      <c r="AW316" s="274"/>
      <c r="AX316" s="126"/>
      <c r="AY316" s="275"/>
      <c r="AZ316" s="126"/>
      <c r="BA316" s="274"/>
      <c r="BB316" s="274"/>
      <c r="BC316" s="274"/>
      <c r="BD316" s="274"/>
      <c r="BE316" s="222">
        <f t="shared" si="182"/>
        <v>0</v>
      </c>
      <c r="BF316" s="140">
        <f t="shared" si="183"/>
        <v>0</v>
      </c>
      <c r="BG316" s="132"/>
      <c r="BH316" s="140">
        <f t="shared" si="184"/>
        <v>0</v>
      </c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30">
        <f t="shared" si="185"/>
        <v>0</v>
      </c>
      <c r="BW316" s="132"/>
    </row>
    <row r="317" spans="1:75" ht="14.25" customHeight="1" x14ac:dyDescent="0.25">
      <c r="A317" s="132"/>
      <c r="B317" s="215">
        <v>46307</v>
      </c>
      <c r="C317" s="133"/>
      <c r="D317" s="136"/>
      <c r="E317" s="135"/>
      <c r="F317" s="135"/>
      <c r="G317" s="147">
        <f t="shared" si="17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03">
        <f t="shared" ref="V317:V318" si="187">SUM(H317:T317)</f>
        <v>0</v>
      </c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03">
        <f t="shared" si="179"/>
        <v>0</v>
      </c>
      <c r="AJ317" s="136"/>
      <c r="AK317" s="136"/>
      <c r="AL317" s="136"/>
      <c r="AM317" s="105">
        <f t="shared" si="180"/>
        <v>0</v>
      </c>
      <c r="AN317" s="143"/>
      <c r="AO317" s="143"/>
      <c r="AP317" s="143"/>
      <c r="AQ317" s="143"/>
      <c r="AR317" s="146"/>
      <c r="AS317" s="224">
        <f t="shared" si="181"/>
        <v>0</v>
      </c>
      <c r="AT317" s="126"/>
      <c r="AU317" s="127"/>
      <c r="AV317" s="126"/>
      <c r="AW317" s="274"/>
      <c r="AX317" s="126"/>
      <c r="AY317" s="275"/>
      <c r="AZ317" s="126"/>
      <c r="BA317" s="274"/>
      <c r="BB317" s="274"/>
      <c r="BC317" s="274"/>
      <c r="BD317" s="274"/>
      <c r="BE317" s="222">
        <f t="shared" si="182"/>
        <v>0</v>
      </c>
      <c r="BF317" s="140">
        <f t="shared" si="183"/>
        <v>0</v>
      </c>
      <c r="BG317" s="132"/>
      <c r="BH317" s="140">
        <f t="shared" si="184"/>
        <v>0</v>
      </c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30">
        <f t="shared" si="185"/>
        <v>0</v>
      </c>
      <c r="BW317" s="132"/>
    </row>
    <row r="318" spans="1:75" ht="14.25" customHeight="1" x14ac:dyDescent="0.25">
      <c r="A318" s="132"/>
      <c r="B318" s="215">
        <v>46308</v>
      </c>
      <c r="C318" s="133"/>
      <c r="D318" s="136"/>
      <c r="E318" s="135"/>
      <c r="F318" s="135"/>
      <c r="G318" s="147">
        <f t="shared" si="17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03">
        <f t="shared" si="187"/>
        <v>0</v>
      </c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03">
        <f t="shared" si="179"/>
        <v>0</v>
      </c>
      <c r="AJ318" s="136"/>
      <c r="AK318" s="136"/>
      <c r="AL318" s="136"/>
      <c r="AM318" s="105">
        <f t="shared" si="180"/>
        <v>0</v>
      </c>
      <c r="AN318" s="143"/>
      <c r="AO318" s="143"/>
      <c r="AP318" s="143"/>
      <c r="AQ318" s="143"/>
      <c r="AR318" s="146"/>
      <c r="AS318" s="224">
        <f t="shared" si="181"/>
        <v>0</v>
      </c>
      <c r="AT318" s="126"/>
      <c r="AU318" s="127"/>
      <c r="AV318" s="126"/>
      <c r="AW318" s="274"/>
      <c r="AX318" s="126"/>
      <c r="AY318" s="275"/>
      <c r="AZ318" s="126"/>
      <c r="BA318" s="274"/>
      <c r="BB318" s="274"/>
      <c r="BC318" s="274"/>
      <c r="BD318" s="274"/>
      <c r="BE318" s="222">
        <f t="shared" si="182"/>
        <v>0</v>
      </c>
      <c r="BF318" s="140">
        <f t="shared" si="183"/>
        <v>0</v>
      </c>
      <c r="BG318" s="132"/>
      <c r="BH318" s="140">
        <f t="shared" si="184"/>
        <v>0</v>
      </c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30">
        <f t="shared" si="185"/>
        <v>0</v>
      </c>
      <c r="BW318" s="132"/>
    </row>
    <row r="319" spans="1:75" ht="14.25" customHeight="1" x14ac:dyDescent="0.25">
      <c r="A319" s="132"/>
      <c r="B319" s="215">
        <v>46309</v>
      </c>
      <c r="C319" s="133"/>
      <c r="D319" s="136"/>
      <c r="E319" s="135"/>
      <c r="F319" s="135"/>
      <c r="G319" s="147">
        <f t="shared" si="17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03">
        <f t="shared" ref="V319:V323" si="188">SUM(H319:U319)</f>
        <v>0</v>
      </c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03">
        <f t="shared" si="179"/>
        <v>0</v>
      </c>
      <c r="AJ319" s="136"/>
      <c r="AK319" s="136"/>
      <c r="AL319" s="136"/>
      <c r="AM319" s="105">
        <f t="shared" si="180"/>
        <v>0</v>
      </c>
      <c r="AN319" s="143"/>
      <c r="AO319" s="143"/>
      <c r="AP319" s="143"/>
      <c r="AQ319" s="143"/>
      <c r="AR319" s="146"/>
      <c r="AS319" s="224">
        <f t="shared" si="181"/>
        <v>0</v>
      </c>
      <c r="AT319" s="126"/>
      <c r="AU319" s="127"/>
      <c r="AV319" s="126"/>
      <c r="AW319" s="274"/>
      <c r="AX319" s="126"/>
      <c r="AY319" s="275"/>
      <c r="AZ319" s="126"/>
      <c r="BA319" s="274"/>
      <c r="BB319" s="274"/>
      <c r="BC319" s="274"/>
      <c r="BD319" s="274"/>
      <c r="BE319" s="222">
        <f t="shared" si="182"/>
        <v>0</v>
      </c>
      <c r="BF319" s="140">
        <f t="shared" si="183"/>
        <v>0</v>
      </c>
      <c r="BG319" s="132"/>
      <c r="BH319" s="140">
        <f t="shared" si="184"/>
        <v>0</v>
      </c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30">
        <f t="shared" si="185"/>
        <v>0</v>
      </c>
      <c r="BW319" s="132"/>
    </row>
    <row r="320" spans="1:75" ht="14.25" customHeight="1" x14ac:dyDescent="0.25">
      <c r="A320" s="132"/>
      <c r="B320" s="215">
        <v>46310</v>
      </c>
      <c r="C320" s="133"/>
      <c r="D320" s="136"/>
      <c r="E320" s="135"/>
      <c r="F320" s="135"/>
      <c r="G320" s="147">
        <f t="shared" si="17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03">
        <f t="shared" si="188"/>
        <v>0</v>
      </c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03">
        <f t="shared" si="179"/>
        <v>0</v>
      </c>
      <c r="AJ320" s="136"/>
      <c r="AK320" s="136"/>
      <c r="AL320" s="136"/>
      <c r="AM320" s="105">
        <f t="shared" si="180"/>
        <v>0</v>
      </c>
      <c r="AN320" s="143"/>
      <c r="AO320" s="143"/>
      <c r="AP320" s="143"/>
      <c r="AQ320" s="143"/>
      <c r="AR320" s="146"/>
      <c r="AS320" s="224">
        <f t="shared" si="181"/>
        <v>0</v>
      </c>
      <c r="AT320" s="126"/>
      <c r="AU320" s="127"/>
      <c r="AV320" s="126"/>
      <c r="AW320" s="274"/>
      <c r="AX320" s="126"/>
      <c r="AY320" s="275"/>
      <c r="AZ320" s="126"/>
      <c r="BA320" s="274"/>
      <c r="BB320" s="274"/>
      <c r="BC320" s="274"/>
      <c r="BD320" s="274"/>
      <c r="BE320" s="222">
        <f t="shared" si="182"/>
        <v>0</v>
      </c>
      <c r="BF320" s="140">
        <f t="shared" si="183"/>
        <v>0</v>
      </c>
      <c r="BG320" s="132"/>
      <c r="BH320" s="140">
        <f t="shared" si="184"/>
        <v>0</v>
      </c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30">
        <f t="shared" si="185"/>
        <v>0</v>
      </c>
      <c r="BW320" s="132"/>
    </row>
    <row r="321" spans="1:75" ht="14.25" customHeight="1" x14ac:dyDescent="0.25">
      <c r="A321" s="132"/>
      <c r="B321" s="215">
        <v>46311</v>
      </c>
      <c r="C321" s="133"/>
      <c r="D321" s="136"/>
      <c r="E321" s="135"/>
      <c r="F321" s="135"/>
      <c r="G321" s="147">
        <f t="shared" si="17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03">
        <f t="shared" si="188"/>
        <v>0</v>
      </c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03">
        <f t="shared" si="179"/>
        <v>0</v>
      </c>
      <c r="AJ321" s="136"/>
      <c r="AK321" s="136"/>
      <c r="AL321" s="136"/>
      <c r="AM321" s="105">
        <f t="shared" si="180"/>
        <v>0</v>
      </c>
      <c r="AN321" s="143"/>
      <c r="AO321" s="143"/>
      <c r="AP321" s="143"/>
      <c r="AQ321" s="143"/>
      <c r="AR321" s="146"/>
      <c r="AS321" s="224">
        <f t="shared" si="181"/>
        <v>0</v>
      </c>
      <c r="AT321" s="126"/>
      <c r="AU321" s="127"/>
      <c r="AV321" s="126"/>
      <c r="AW321" s="274"/>
      <c r="AX321" s="126"/>
      <c r="AY321" s="275"/>
      <c r="AZ321" s="126"/>
      <c r="BA321" s="274"/>
      <c r="BB321" s="274"/>
      <c r="BC321" s="274"/>
      <c r="BD321" s="274"/>
      <c r="BE321" s="222">
        <f t="shared" si="182"/>
        <v>0</v>
      </c>
      <c r="BF321" s="140">
        <f t="shared" si="183"/>
        <v>0</v>
      </c>
      <c r="BG321" s="132"/>
      <c r="BH321" s="140">
        <f t="shared" si="184"/>
        <v>0</v>
      </c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30">
        <f t="shared" si="185"/>
        <v>0</v>
      </c>
      <c r="BW321" s="132"/>
    </row>
    <row r="322" spans="1:75" ht="14.25" customHeight="1" x14ac:dyDescent="0.25">
      <c r="A322" s="132"/>
      <c r="B322" s="215">
        <v>46312</v>
      </c>
      <c r="C322" s="133"/>
      <c r="D322" s="136"/>
      <c r="E322" s="135"/>
      <c r="F322" s="135"/>
      <c r="G322" s="147">
        <f t="shared" si="17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03">
        <f t="shared" si="188"/>
        <v>0</v>
      </c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03">
        <f t="shared" si="179"/>
        <v>0</v>
      </c>
      <c r="AJ322" s="136"/>
      <c r="AK322" s="136"/>
      <c r="AL322" s="136"/>
      <c r="AM322" s="105">
        <f t="shared" si="180"/>
        <v>0</v>
      </c>
      <c r="AN322" s="143"/>
      <c r="AO322" s="143"/>
      <c r="AP322" s="143"/>
      <c r="AQ322" s="143"/>
      <c r="AR322" s="146"/>
      <c r="AS322" s="224">
        <f t="shared" si="181"/>
        <v>0</v>
      </c>
      <c r="AT322" s="126"/>
      <c r="AU322" s="127"/>
      <c r="AV322" s="126"/>
      <c r="AW322" s="274"/>
      <c r="AX322" s="126"/>
      <c r="AY322" s="275"/>
      <c r="AZ322" s="126"/>
      <c r="BA322" s="274"/>
      <c r="BB322" s="274"/>
      <c r="BC322" s="274"/>
      <c r="BD322" s="274"/>
      <c r="BE322" s="222">
        <f t="shared" si="182"/>
        <v>0</v>
      </c>
      <c r="BF322" s="140">
        <f t="shared" si="183"/>
        <v>0</v>
      </c>
      <c r="BG322" s="132"/>
      <c r="BH322" s="140">
        <f t="shared" si="184"/>
        <v>0</v>
      </c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30">
        <f t="shared" si="185"/>
        <v>0</v>
      </c>
      <c r="BW322" s="132"/>
    </row>
    <row r="323" spans="1:75" ht="14.25" customHeight="1" x14ac:dyDescent="0.25">
      <c r="A323" s="132"/>
      <c r="B323" s="215">
        <v>46313</v>
      </c>
      <c r="C323" s="133"/>
      <c r="D323" s="136"/>
      <c r="E323" s="135"/>
      <c r="F323" s="135"/>
      <c r="G323" s="147">
        <f t="shared" si="17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03">
        <f t="shared" si="188"/>
        <v>0</v>
      </c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03">
        <f t="shared" si="179"/>
        <v>0</v>
      </c>
      <c r="AJ323" s="136"/>
      <c r="AK323" s="136"/>
      <c r="AL323" s="136"/>
      <c r="AM323" s="105">
        <f t="shared" si="180"/>
        <v>0</v>
      </c>
      <c r="AN323" s="143"/>
      <c r="AO323" s="143"/>
      <c r="AP323" s="143"/>
      <c r="AQ323" s="143"/>
      <c r="AR323" s="146"/>
      <c r="AS323" s="224">
        <f t="shared" si="181"/>
        <v>0</v>
      </c>
      <c r="AT323" s="126"/>
      <c r="AU323" s="127"/>
      <c r="AV323" s="126"/>
      <c r="AW323" s="274"/>
      <c r="AX323" s="126"/>
      <c r="AY323" s="275"/>
      <c r="AZ323" s="126"/>
      <c r="BA323" s="274"/>
      <c r="BB323" s="274"/>
      <c r="BC323" s="274"/>
      <c r="BD323" s="274"/>
      <c r="BE323" s="222">
        <f t="shared" si="182"/>
        <v>0</v>
      </c>
      <c r="BF323" s="140">
        <f t="shared" si="183"/>
        <v>0</v>
      </c>
      <c r="BG323" s="132"/>
      <c r="BH323" s="140">
        <f t="shared" si="184"/>
        <v>0</v>
      </c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30">
        <f t="shared" si="185"/>
        <v>0</v>
      </c>
      <c r="BW323" s="132"/>
    </row>
    <row r="324" spans="1:75" ht="14.25" customHeight="1" x14ac:dyDescent="0.25">
      <c r="A324" s="132"/>
      <c r="B324" s="215">
        <v>46314</v>
      </c>
      <c r="C324" s="133"/>
      <c r="D324" s="136"/>
      <c r="E324" s="135"/>
      <c r="F324" s="135"/>
      <c r="G324" s="147">
        <f t="shared" si="17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03">
        <f>SUM(H324:T324)</f>
        <v>0</v>
      </c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03">
        <f t="shared" si="179"/>
        <v>0</v>
      </c>
      <c r="AJ324" s="136"/>
      <c r="AK324" s="136"/>
      <c r="AL324" s="136"/>
      <c r="AM324" s="105">
        <f t="shared" si="180"/>
        <v>0</v>
      </c>
      <c r="AN324" s="143"/>
      <c r="AO324" s="143"/>
      <c r="AP324" s="143"/>
      <c r="AQ324" s="143"/>
      <c r="AR324" s="146"/>
      <c r="AS324" s="224">
        <f t="shared" si="181"/>
        <v>0</v>
      </c>
      <c r="AT324" s="126"/>
      <c r="AU324" s="127"/>
      <c r="AV324" s="126"/>
      <c r="AW324" s="274"/>
      <c r="AX324" s="126"/>
      <c r="AY324" s="275"/>
      <c r="AZ324" s="126"/>
      <c r="BA324" s="274"/>
      <c r="BB324" s="274"/>
      <c r="BC324" s="274"/>
      <c r="BD324" s="274"/>
      <c r="BE324" s="222">
        <f t="shared" si="182"/>
        <v>0</v>
      </c>
      <c r="BF324" s="140">
        <f t="shared" si="183"/>
        <v>0</v>
      </c>
      <c r="BG324" s="132"/>
      <c r="BH324" s="140">
        <f t="shared" si="184"/>
        <v>0</v>
      </c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30">
        <f t="shared" si="185"/>
        <v>0</v>
      </c>
      <c r="BW324" s="132"/>
    </row>
    <row r="325" spans="1:75" ht="14.25" customHeight="1" x14ac:dyDescent="0.25">
      <c r="A325" s="132"/>
      <c r="B325" s="215">
        <v>46315</v>
      </c>
      <c r="C325" s="133"/>
      <c r="D325" s="136"/>
      <c r="E325" s="135"/>
      <c r="F325" s="135"/>
      <c r="G325" s="147">
        <f t="shared" si="17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03">
        <f t="shared" ref="V325:V327" si="189">SUM(H325:U325)</f>
        <v>0</v>
      </c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03">
        <f t="shared" si="179"/>
        <v>0</v>
      </c>
      <c r="AJ325" s="136"/>
      <c r="AK325" s="136"/>
      <c r="AL325" s="136"/>
      <c r="AM325" s="105">
        <f t="shared" si="180"/>
        <v>0</v>
      </c>
      <c r="AN325" s="143"/>
      <c r="AO325" s="143"/>
      <c r="AP325" s="143"/>
      <c r="AQ325" s="143"/>
      <c r="AR325" s="146"/>
      <c r="AS325" s="224">
        <f t="shared" si="181"/>
        <v>0</v>
      </c>
      <c r="AT325" s="126"/>
      <c r="AU325" s="127"/>
      <c r="AV325" s="126"/>
      <c r="AW325" s="274"/>
      <c r="AX325" s="126"/>
      <c r="AY325" s="275"/>
      <c r="AZ325" s="126"/>
      <c r="BA325" s="274"/>
      <c r="BB325" s="274"/>
      <c r="BC325" s="274"/>
      <c r="BD325" s="274"/>
      <c r="BE325" s="222">
        <f t="shared" si="182"/>
        <v>0</v>
      </c>
      <c r="BF325" s="140">
        <f t="shared" si="183"/>
        <v>0</v>
      </c>
      <c r="BG325" s="132"/>
      <c r="BH325" s="140">
        <f t="shared" si="184"/>
        <v>0</v>
      </c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30">
        <f t="shared" si="185"/>
        <v>0</v>
      </c>
      <c r="BW325" s="132"/>
    </row>
    <row r="326" spans="1:75" ht="14.25" customHeight="1" x14ac:dyDescent="0.25">
      <c r="A326" s="132"/>
      <c r="B326" s="215">
        <v>46316</v>
      </c>
      <c r="C326" s="133"/>
      <c r="D326" s="136"/>
      <c r="E326" s="135"/>
      <c r="F326" s="135"/>
      <c r="G326" s="147">
        <f t="shared" si="17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03">
        <f t="shared" si="189"/>
        <v>0</v>
      </c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03">
        <f t="shared" si="179"/>
        <v>0</v>
      </c>
      <c r="AJ326" s="136"/>
      <c r="AK326" s="136"/>
      <c r="AL326" s="136"/>
      <c r="AM326" s="105">
        <f t="shared" si="180"/>
        <v>0</v>
      </c>
      <c r="AN326" s="143"/>
      <c r="AO326" s="143"/>
      <c r="AP326" s="143"/>
      <c r="AQ326" s="143"/>
      <c r="AR326" s="146"/>
      <c r="AS326" s="224">
        <f t="shared" si="181"/>
        <v>0</v>
      </c>
      <c r="AT326" s="126"/>
      <c r="AU326" s="127"/>
      <c r="AV326" s="126"/>
      <c r="AW326" s="274"/>
      <c r="AX326" s="126"/>
      <c r="AY326" s="275"/>
      <c r="AZ326" s="126"/>
      <c r="BA326" s="274"/>
      <c r="BB326" s="274"/>
      <c r="BC326" s="274"/>
      <c r="BD326" s="274"/>
      <c r="BE326" s="222">
        <f t="shared" si="182"/>
        <v>0</v>
      </c>
      <c r="BF326" s="140">
        <f t="shared" si="183"/>
        <v>0</v>
      </c>
      <c r="BG326" s="132"/>
      <c r="BH326" s="140">
        <f t="shared" si="184"/>
        <v>0</v>
      </c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30">
        <f t="shared" si="185"/>
        <v>0</v>
      </c>
      <c r="BW326" s="132"/>
    </row>
    <row r="327" spans="1:75" ht="14.25" customHeight="1" x14ac:dyDescent="0.25">
      <c r="A327" s="132"/>
      <c r="B327" s="215">
        <v>46317</v>
      </c>
      <c r="C327" s="133"/>
      <c r="D327" s="136"/>
      <c r="E327" s="135"/>
      <c r="F327" s="135"/>
      <c r="G327" s="147">
        <f t="shared" si="17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03">
        <f t="shared" si="189"/>
        <v>0</v>
      </c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03">
        <f t="shared" si="179"/>
        <v>0</v>
      </c>
      <c r="AJ327" s="136"/>
      <c r="AK327" s="136"/>
      <c r="AL327" s="136"/>
      <c r="AM327" s="105">
        <f t="shared" si="180"/>
        <v>0</v>
      </c>
      <c r="AN327" s="143"/>
      <c r="AO327" s="143"/>
      <c r="AP327" s="143"/>
      <c r="AQ327" s="143"/>
      <c r="AR327" s="146"/>
      <c r="AS327" s="224">
        <f t="shared" si="181"/>
        <v>0</v>
      </c>
      <c r="AT327" s="126"/>
      <c r="AU327" s="127"/>
      <c r="AV327" s="126"/>
      <c r="AW327" s="274"/>
      <c r="AX327" s="126"/>
      <c r="AY327" s="275"/>
      <c r="AZ327" s="126"/>
      <c r="BA327" s="274"/>
      <c r="BB327" s="274"/>
      <c r="BC327" s="274"/>
      <c r="BD327" s="274"/>
      <c r="BE327" s="222">
        <f t="shared" si="182"/>
        <v>0</v>
      </c>
      <c r="BF327" s="140">
        <f t="shared" si="183"/>
        <v>0</v>
      </c>
      <c r="BG327" s="132"/>
      <c r="BH327" s="140">
        <f t="shared" si="184"/>
        <v>0</v>
      </c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30">
        <f t="shared" si="185"/>
        <v>0</v>
      </c>
      <c r="BW327" s="132"/>
    </row>
    <row r="328" spans="1:75" ht="14.25" customHeight="1" x14ac:dyDescent="0.25">
      <c r="A328" s="132"/>
      <c r="B328" s="215">
        <v>46318</v>
      </c>
      <c r="C328" s="133"/>
      <c r="D328" s="136"/>
      <c r="E328" s="135"/>
      <c r="F328" s="135"/>
      <c r="G328" s="147">
        <f t="shared" si="17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03">
        <f>SUM(H328:T328)</f>
        <v>0</v>
      </c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03">
        <f t="shared" si="179"/>
        <v>0</v>
      </c>
      <c r="AJ328" s="136"/>
      <c r="AK328" s="136"/>
      <c r="AL328" s="136"/>
      <c r="AM328" s="105">
        <f t="shared" si="180"/>
        <v>0</v>
      </c>
      <c r="AN328" s="143"/>
      <c r="AO328" s="143"/>
      <c r="AP328" s="143"/>
      <c r="AQ328" s="143"/>
      <c r="AR328" s="146"/>
      <c r="AS328" s="224">
        <f t="shared" si="181"/>
        <v>0</v>
      </c>
      <c r="AT328" s="126"/>
      <c r="AU328" s="127"/>
      <c r="AV328" s="126"/>
      <c r="AW328" s="274"/>
      <c r="AX328" s="126"/>
      <c r="AY328" s="275"/>
      <c r="AZ328" s="126"/>
      <c r="BA328" s="274"/>
      <c r="BB328" s="274"/>
      <c r="BC328" s="274"/>
      <c r="BD328" s="274"/>
      <c r="BE328" s="222">
        <f t="shared" si="182"/>
        <v>0</v>
      </c>
      <c r="BF328" s="140">
        <f t="shared" si="183"/>
        <v>0</v>
      </c>
      <c r="BG328" s="132"/>
      <c r="BH328" s="140">
        <f t="shared" si="184"/>
        <v>0</v>
      </c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30">
        <f t="shared" si="185"/>
        <v>0</v>
      </c>
      <c r="BW328" s="132"/>
    </row>
    <row r="329" spans="1:75" ht="14.25" customHeight="1" x14ac:dyDescent="0.25">
      <c r="A329" s="132"/>
      <c r="B329" s="215">
        <v>46319</v>
      </c>
      <c r="C329" s="133"/>
      <c r="D329" s="136"/>
      <c r="E329" s="135"/>
      <c r="F329" s="135"/>
      <c r="G329" s="147">
        <f t="shared" si="17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03">
        <f t="shared" ref="V329:V330" si="190">SUM(H329:U329)</f>
        <v>0</v>
      </c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03">
        <f t="shared" si="179"/>
        <v>0</v>
      </c>
      <c r="AJ329" s="136"/>
      <c r="AK329" s="136"/>
      <c r="AL329" s="136"/>
      <c r="AM329" s="105">
        <f t="shared" si="180"/>
        <v>0</v>
      </c>
      <c r="AN329" s="143"/>
      <c r="AO329" s="143"/>
      <c r="AP329" s="143"/>
      <c r="AQ329" s="143"/>
      <c r="AR329" s="146"/>
      <c r="AS329" s="224">
        <f t="shared" si="181"/>
        <v>0</v>
      </c>
      <c r="AT329" s="126"/>
      <c r="AU329" s="127"/>
      <c r="AV329" s="126"/>
      <c r="AW329" s="274"/>
      <c r="AX329" s="126"/>
      <c r="AY329" s="275"/>
      <c r="AZ329" s="126"/>
      <c r="BA329" s="274"/>
      <c r="BB329" s="274"/>
      <c r="BC329" s="274"/>
      <c r="BD329" s="274"/>
      <c r="BE329" s="222">
        <f t="shared" si="182"/>
        <v>0</v>
      </c>
      <c r="BF329" s="140">
        <f t="shared" si="183"/>
        <v>0</v>
      </c>
      <c r="BG329" s="132"/>
      <c r="BH329" s="140">
        <f t="shared" si="184"/>
        <v>0</v>
      </c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30">
        <f t="shared" si="185"/>
        <v>0</v>
      </c>
      <c r="BW329" s="132"/>
    </row>
    <row r="330" spans="1:75" ht="14.25" customHeight="1" x14ac:dyDescent="0.25">
      <c r="A330" s="132"/>
      <c r="B330" s="215">
        <v>46320</v>
      </c>
      <c r="C330" s="133"/>
      <c r="D330" s="136"/>
      <c r="E330" s="135"/>
      <c r="F330" s="135"/>
      <c r="G330" s="147">
        <f t="shared" si="17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03">
        <f t="shared" si="190"/>
        <v>0</v>
      </c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03">
        <f t="shared" si="179"/>
        <v>0</v>
      </c>
      <c r="AJ330" s="136"/>
      <c r="AK330" s="136"/>
      <c r="AL330" s="136"/>
      <c r="AM330" s="105">
        <f t="shared" si="180"/>
        <v>0</v>
      </c>
      <c r="AN330" s="143"/>
      <c r="AO330" s="143"/>
      <c r="AP330" s="143"/>
      <c r="AQ330" s="143"/>
      <c r="AR330" s="146"/>
      <c r="AS330" s="224">
        <f t="shared" si="181"/>
        <v>0</v>
      </c>
      <c r="AT330" s="126"/>
      <c r="AU330" s="127"/>
      <c r="AV330" s="126"/>
      <c r="AW330" s="274"/>
      <c r="AX330" s="126"/>
      <c r="AY330" s="275"/>
      <c r="AZ330" s="126"/>
      <c r="BA330" s="274"/>
      <c r="BB330" s="274"/>
      <c r="BC330" s="274"/>
      <c r="BD330" s="274"/>
      <c r="BE330" s="222">
        <f t="shared" si="182"/>
        <v>0</v>
      </c>
      <c r="BF330" s="140">
        <f t="shared" si="183"/>
        <v>0</v>
      </c>
      <c r="BG330" s="132"/>
      <c r="BH330" s="140">
        <f t="shared" si="184"/>
        <v>0</v>
      </c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30">
        <f t="shared" si="185"/>
        <v>0</v>
      </c>
      <c r="BW330" s="132"/>
    </row>
    <row r="331" spans="1:75" ht="14.25" customHeight="1" x14ac:dyDescent="0.25">
      <c r="A331" s="132"/>
      <c r="B331" s="215">
        <v>46321</v>
      </c>
      <c r="C331" s="133"/>
      <c r="D331" s="136"/>
      <c r="E331" s="135"/>
      <c r="F331" s="135"/>
      <c r="G331" s="147">
        <f t="shared" si="177"/>
        <v>0</v>
      </c>
      <c r="H331" s="144"/>
      <c r="I331" s="143"/>
      <c r="J331" s="143"/>
      <c r="K331" s="143"/>
      <c r="L331" s="143"/>
      <c r="M331" s="143"/>
      <c r="N331" s="99"/>
      <c r="O331" s="143"/>
      <c r="P331" s="143"/>
      <c r="Q331" s="143"/>
      <c r="R331" s="143"/>
      <c r="S331" s="143"/>
      <c r="T331" s="143"/>
      <c r="U331" s="143"/>
      <c r="V331" s="103">
        <f>SUM(H331:T331)</f>
        <v>0</v>
      </c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03">
        <f t="shared" si="179"/>
        <v>0</v>
      </c>
      <c r="AJ331" s="136"/>
      <c r="AK331" s="136"/>
      <c r="AL331" s="136"/>
      <c r="AM331" s="105">
        <f t="shared" si="180"/>
        <v>0</v>
      </c>
      <c r="AN331" s="143"/>
      <c r="AO331" s="143"/>
      <c r="AP331" s="143"/>
      <c r="AQ331" s="143"/>
      <c r="AR331" s="146"/>
      <c r="AS331" s="224">
        <f t="shared" si="181"/>
        <v>0</v>
      </c>
      <c r="AT331" s="126"/>
      <c r="AU331" s="127"/>
      <c r="AV331" s="126"/>
      <c r="AW331" s="274"/>
      <c r="AX331" s="126"/>
      <c r="AY331" s="275"/>
      <c r="AZ331" s="126"/>
      <c r="BA331" s="274"/>
      <c r="BB331" s="274"/>
      <c r="BC331" s="274"/>
      <c r="BD331" s="274"/>
      <c r="BE331" s="222">
        <f t="shared" si="182"/>
        <v>0</v>
      </c>
      <c r="BF331" s="140">
        <f t="shared" si="183"/>
        <v>0</v>
      </c>
      <c r="BG331" s="132"/>
      <c r="BH331" s="140">
        <f t="shared" si="184"/>
        <v>0</v>
      </c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30">
        <f t="shared" si="185"/>
        <v>0</v>
      </c>
      <c r="BW331" s="132"/>
    </row>
    <row r="332" spans="1:75" ht="14.25" customHeight="1" x14ac:dyDescent="0.25">
      <c r="A332" s="132"/>
      <c r="B332" s="215">
        <v>46322</v>
      </c>
      <c r="C332" s="133"/>
      <c r="D332" s="136"/>
      <c r="E332" s="135"/>
      <c r="F332" s="135"/>
      <c r="G332" s="147">
        <f t="shared" si="17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03">
        <f t="shared" ref="V332:V336" si="191">SUM(H332:U332)</f>
        <v>0</v>
      </c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03">
        <f t="shared" si="179"/>
        <v>0</v>
      </c>
      <c r="AJ332" s="136"/>
      <c r="AK332" s="136"/>
      <c r="AL332" s="136"/>
      <c r="AM332" s="105">
        <f t="shared" si="180"/>
        <v>0</v>
      </c>
      <c r="AN332" s="143"/>
      <c r="AO332" s="143"/>
      <c r="AP332" s="143"/>
      <c r="AQ332" s="143"/>
      <c r="AR332" s="146"/>
      <c r="AS332" s="224">
        <f t="shared" si="181"/>
        <v>0</v>
      </c>
      <c r="AT332" s="126"/>
      <c r="AU332" s="127"/>
      <c r="AV332" s="126"/>
      <c r="AW332" s="274"/>
      <c r="AX332" s="126"/>
      <c r="AY332" s="275"/>
      <c r="AZ332" s="126"/>
      <c r="BA332" s="274"/>
      <c r="BB332" s="274"/>
      <c r="BC332" s="274"/>
      <c r="BD332" s="274"/>
      <c r="BE332" s="222">
        <f t="shared" si="182"/>
        <v>0</v>
      </c>
      <c r="BF332" s="140">
        <f t="shared" si="183"/>
        <v>0</v>
      </c>
      <c r="BG332" s="132"/>
      <c r="BH332" s="140">
        <f t="shared" si="184"/>
        <v>0</v>
      </c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30">
        <f t="shared" si="185"/>
        <v>0</v>
      </c>
      <c r="BW332" s="132"/>
    </row>
    <row r="333" spans="1:75" ht="14.25" customHeight="1" x14ac:dyDescent="0.25">
      <c r="A333" s="132"/>
      <c r="B333" s="215">
        <v>46323</v>
      </c>
      <c r="C333" s="133"/>
      <c r="D333" s="136"/>
      <c r="E333" s="135"/>
      <c r="F333" s="135"/>
      <c r="G333" s="147">
        <f t="shared" si="177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03">
        <f t="shared" si="191"/>
        <v>0</v>
      </c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03">
        <f t="shared" si="179"/>
        <v>0</v>
      </c>
      <c r="AJ333" s="136"/>
      <c r="AK333" s="136"/>
      <c r="AL333" s="136"/>
      <c r="AM333" s="105">
        <f t="shared" si="180"/>
        <v>0</v>
      </c>
      <c r="AN333" s="143"/>
      <c r="AO333" s="143"/>
      <c r="AP333" s="143"/>
      <c r="AQ333" s="143"/>
      <c r="AR333" s="146"/>
      <c r="AS333" s="224">
        <f t="shared" si="181"/>
        <v>0</v>
      </c>
      <c r="AT333" s="126"/>
      <c r="AU333" s="127"/>
      <c r="AV333" s="126"/>
      <c r="AW333" s="274"/>
      <c r="AX333" s="126"/>
      <c r="AY333" s="275"/>
      <c r="AZ333" s="126"/>
      <c r="BA333" s="274"/>
      <c r="BB333" s="274"/>
      <c r="BC333" s="274"/>
      <c r="BD333" s="274"/>
      <c r="BE333" s="222">
        <f t="shared" si="182"/>
        <v>0</v>
      </c>
      <c r="BF333" s="140">
        <f t="shared" si="183"/>
        <v>0</v>
      </c>
      <c r="BG333" s="132"/>
      <c r="BH333" s="140">
        <f t="shared" si="184"/>
        <v>0</v>
      </c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30">
        <f t="shared" si="185"/>
        <v>0</v>
      </c>
      <c r="BW333" s="132"/>
    </row>
    <row r="334" spans="1:75" ht="14.25" customHeight="1" x14ac:dyDescent="0.25">
      <c r="A334" s="132"/>
      <c r="B334" s="215">
        <v>46324</v>
      </c>
      <c r="C334" s="133"/>
      <c r="D334" s="136"/>
      <c r="E334" s="135"/>
      <c r="F334" s="135"/>
      <c r="G334" s="147">
        <f t="shared" si="177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03">
        <f t="shared" si="191"/>
        <v>0</v>
      </c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03">
        <f t="shared" si="179"/>
        <v>0</v>
      </c>
      <c r="AJ334" s="136"/>
      <c r="AK334" s="136"/>
      <c r="AL334" s="136"/>
      <c r="AM334" s="105">
        <f t="shared" si="180"/>
        <v>0</v>
      </c>
      <c r="AN334" s="143"/>
      <c r="AO334" s="143"/>
      <c r="AP334" s="143"/>
      <c r="AQ334" s="143"/>
      <c r="AR334" s="146"/>
      <c r="AS334" s="224">
        <f t="shared" si="181"/>
        <v>0</v>
      </c>
      <c r="AT334" s="126"/>
      <c r="AU334" s="127"/>
      <c r="AV334" s="126"/>
      <c r="AW334" s="274"/>
      <c r="AX334" s="126"/>
      <c r="AY334" s="275"/>
      <c r="AZ334" s="126"/>
      <c r="BA334" s="274"/>
      <c r="BB334" s="274"/>
      <c r="BC334" s="274"/>
      <c r="BD334" s="274"/>
      <c r="BE334" s="222">
        <f t="shared" si="182"/>
        <v>0</v>
      </c>
      <c r="BF334" s="140">
        <f t="shared" si="183"/>
        <v>0</v>
      </c>
      <c r="BG334" s="132"/>
      <c r="BH334" s="140">
        <f t="shared" si="184"/>
        <v>0</v>
      </c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30">
        <f t="shared" si="185"/>
        <v>0</v>
      </c>
      <c r="BW334" s="132"/>
    </row>
    <row r="335" spans="1:75" ht="14.25" customHeight="1" x14ac:dyDescent="0.25">
      <c r="A335" s="132"/>
      <c r="B335" s="215">
        <v>46325</v>
      </c>
      <c r="C335" s="133"/>
      <c r="D335" s="136"/>
      <c r="E335" s="135"/>
      <c r="F335" s="135"/>
      <c r="G335" s="147">
        <f t="shared" si="177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03">
        <f t="shared" si="191"/>
        <v>0</v>
      </c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03">
        <f t="shared" si="179"/>
        <v>0</v>
      </c>
      <c r="AJ335" s="136"/>
      <c r="AK335" s="136"/>
      <c r="AL335" s="136"/>
      <c r="AM335" s="105">
        <f t="shared" si="180"/>
        <v>0</v>
      </c>
      <c r="AN335" s="143"/>
      <c r="AO335" s="143"/>
      <c r="AP335" s="143"/>
      <c r="AQ335" s="143"/>
      <c r="AR335" s="146"/>
      <c r="AS335" s="224">
        <f t="shared" si="181"/>
        <v>0</v>
      </c>
      <c r="AT335" s="126"/>
      <c r="AU335" s="127"/>
      <c r="AV335" s="126"/>
      <c r="AW335" s="274"/>
      <c r="AX335" s="126"/>
      <c r="AY335" s="275"/>
      <c r="AZ335" s="126"/>
      <c r="BA335" s="274"/>
      <c r="BB335" s="274"/>
      <c r="BC335" s="274"/>
      <c r="BD335" s="274"/>
      <c r="BE335" s="222">
        <f t="shared" si="182"/>
        <v>0</v>
      </c>
      <c r="BF335" s="140">
        <f t="shared" si="183"/>
        <v>0</v>
      </c>
      <c r="BG335" s="132"/>
      <c r="BH335" s="140">
        <f t="shared" si="184"/>
        <v>0</v>
      </c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30">
        <f t="shared" si="185"/>
        <v>0</v>
      </c>
      <c r="BW335" s="132"/>
    </row>
    <row r="336" spans="1:75" ht="14.25" customHeight="1" x14ac:dyDescent="0.25">
      <c r="A336" s="132"/>
      <c r="B336" s="215">
        <v>46326</v>
      </c>
      <c r="C336" s="153"/>
      <c r="D336" s="159"/>
      <c r="E336" s="156"/>
      <c r="F336" s="156"/>
      <c r="G336" s="147">
        <f t="shared" si="177"/>
        <v>0</v>
      </c>
      <c r="H336" s="612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43"/>
      <c r="V336" s="103">
        <f t="shared" si="191"/>
        <v>0</v>
      </c>
      <c r="W336" s="157"/>
      <c r="X336" s="143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03">
        <f t="shared" si="179"/>
        <v>0</v>
      </c>
      <c r="AJ336" s="159"/>
      <c r="AK336" s="159"/>
      <c r="AL336" s="159"/>
      <c r="AM336" s="105">
        <f t="shared" si="180"/>
        <v>0</v>
      </c>
      <c r="AN336" s="157"/>
      <c r="AO336" s="157"/>
      <c r="AP336" s="157"/>
      <c r="AQ336" s="157"/>
      <c r="AR336" s="160"/>
      <c r="AS336" s="224">
        <f t="shared" si="181"/>
        <v>0</v>
      </c>
      <c r="AT336" s="138"/>
      <c r="AU336" s="161"/>
      <c r="AV336" s="138"/>
      <c r="AW336" s="296"/>
      <c r="AX336" s="138"/>
      <c r="AY336" s="297"/>
      <c r="AZ336" s="138"/>
      <c r="BA336" s="296"/>
      <c r="BB336" s="296"/>
      <c r="BC336" s="296"/>
      <c r="BD336" s="296"/>
      <c r="BE336" s="222">
        <f t="shared" si="182"/>
        <v>0</v>
      </c>
      <c r="BF336" s="162">
        <f t="shared" si="183"/>
        <v>0</v>
      </c>
      <c r="BG336" s="132"/>
      <c r="BH336" s="162">
        <f t="shared" si="184"/>
        <v>0</v>
      </c>
      <c r="BI336" s="163"/>
      <c r="BJ336" s="163"/>
      <c r="BK336" s="163"/>
      <c r="BL336" s="163"/>
      <c r="BM336" s="163"/>
      <c r="BN336" s="163"/>
      <c r="BO336" s="163"/>
      <c r="BP336" s="163"/>
      <c r="BQ336" s="163"/>
      <c r="BR336" s="141"/>
      <c r="BS336" s="163"/>
      <c r="BT336" s="163"/>
      <c r="BU336" s="163"/>
      <c r="BV336" s="164">
        <f t="shared" si="185"/>
        <v>0</v>
      </c>
      <c r="BW336" s="132"/>
    </row>
    <row r="337" spans="1:75" ht="14.25" customHeight="1" x14ac:dyDescent="0.25">
      <c r="A337" s="3"/>
      <c r="B337" s="2" t="s">
        <v>4</v>
      </c>
      <c r="C337" s="166">
        <f t="shared" ref="C337:Q337" si="192">SUM(C306:C336)</f>
        <v>0</v>
      </c>
      <c r="D337" s="166">
        <f t="shared" si="192"/>
        <v>0</v>
      </c>
      <c r="E337" s="166">
        <f t="shared" si="192"/>
        <v>0</v>
      </c>
      <c r="F337" s="166">
        <f t="shared" si="192"/>
        <v>0</v>
      </c>
      <c r="G337" s="166">
        <f t="shared" si="192"/>
        <v>0</v>
      </c>
      <c r="H337" s="166">
        <f t="shared" si="192"/>
        <v>0</v>
      </c>
      <c r="I337" s="166">
        <f t="shared" si="192"/>
        <v>0</v>
      </c>
      <c r="J337" s="166">
        <f t="shared" si="192"/>
        <v>0</v>
      </c>
      <c r="K337" s="166">
        <f t="shared" si="192"/>
        <v>0</v>
      </c>
      <c r="L337" s="166">
        <f t="shared" si="192"/>
        <v>0</v>
      </c>
      <c r="M337" s="166">
        <f t="shared" si="192"/>
        <v>0</v>
      </c>
      <c r="N337" s="166">
        <f t="shared" si="192"/>
        <v>0</v>
      </c>
      <c r="O337" s="166">
        <f t="shared" si="192"/>
        <v>0</v>
      </c>
      <c r="P337" s="166">
        <f t="shared" si="192"/>
        <v>0</v>
      </c>
      <c r="Q337" s="166">
        <f t="shared" si="192"/>
        <v>0</v>
      </c>
      <c r="R337" s="166"/>
      <c r="S337" s="166">
        <f t="shared" ref="S337:AF337" si="193">SUM(S306:S336)</f>
        <v>0</v>
      </c>
      <c r="T337" s="166">
        <f t="shared" si="193"/>
        <v>0</v>
      </c>
      <c r="U337" s="166">
        <f t="shared" si="193"/>
        <v>0</v>
      </c>
      <c r="V337" s="166">
        <f t="shared" si="193"/>
        <v>0</v>
      </c>
      <c r="W337" s="166">
        <f t="shared" si="193"/>
        <v>0</v>
      </c>
      <c r="X337" s="166">
        <f t="shared" si="193"/>
        <v>0</v>
      </c>
      <c r="Y337" s="166">
        <f t="shared" si="193"/>
        <v>0</v>
      </c>
      <c r="Z337" s="166">
        <f t="shared" si="193"/>
        <v>0</v>
      </c>
      <c r="AA337" s="166">
        <f t="shared" si="193"/>
        <v>0</v>
      </c>
      <c r="AB337" s="166">
        <f t="shared" si="193"/>
        <v>0</v>
      </c>
      <c r="AC337" s="166">
        <f t="shared" si="193"/>
        <v>0</v>
      </c>
      <c r="AD337" s="166">
        <f t="shared" si="193"/>
        <v>0</v>
      </c>
      <c r="AE337" s="166">
        <f t="shared" si="193"/>
        <v>0</v>
      </c>
      <c r="AF337" s="166">
        <f t="shared" si="193"/>
        <v>0</v>
      </c>
      <c r="AG337" s="166"/>
      <c r="AH337" s="166">
        <f t="shared" ref="AH337:AN337" si="194">SUM(AH306:AH336)</f>
        <v>0</v>
      </c>
      <c r="AI337" s="166">
        <f t="shared" si="194"/>
        <v>0</v>
      </c>
      <c r="AJ337" s="166">
        <f t="shared" si="194"/>
        <v>0</v>
      </c>
      <c r="AK337" s="166">
        <f t="shared" si="194"/>
        <v>0</v>
      </c>
      <c r="AL337" s="166">
        <f t="shared" si="194"/>
        <v>0</v>
      </c>
      <c r="AM337" s="166">
        <f t="shared" si="194"/>
        <v>0</v>
      </c>
      <c r="AN337" s="166">
        <f t="shared" si="194"/>
        <v>0</v>
      </c>
      <c r="AO337" s="166"/>
      <c r="AP337" s="166">
        <f t="shared" ref="AP337:BF337" si="195">SUM(AP306:AP336)</f>
        <v>0</v>
      </c>
      <c r="AQ337" s="166">
        <f t="shared" si="195"/>
        <v>0</v>
      </c>
      <c r="AR337" s="166">
        <f t="shared" si="195"/>
        <v>0</v>
      </c>
      <c r="AS337" s="166">
        <f t="shared" si="195"/>
        <v>0</v>
      </c>
      <c r="AT337" s="165">
        <f t="shared" si="195"/>
        <v>0</v>
      </c>
      <c r="AU337" s="165">
        <f t="shared" si="195"/>
        <v>0</v>
      </c>
      <c r="AV337" s="165">
        <f t="shared" si="195"/>
        <v>0</v>
      </c>
      <c r="AW337" s="165">
        <f t="shared" si="195"/>
        <v>0</v>
      </c>
      <c r="AX337" s="165">
        <f t="shared" si="195"/>
        <v>0</v>
      </c>
      <c r="AY337" s="165">
        <f t="shared" si="195"/>
        <v>0</v>
      </c>
      <c r="AZ337" s="165">
        <f t="shared" si="195"/>
        <v>0</v>
      </c>
      <c r="BA337" s="165">
        <f t="shared" si="195"/>
        <v>0</v>
      </c>
      <c r="BB337" s="165">
        <f t="shared" si="195"/>
        <v>0</v>
      </c>
      <c r="BC337" s="165">
        <f t="shared" si="195"/>
        <v>0</v>
      </c>
      <c r="BD337" s="165">
        <f t="shared" si="195"/>
        <v>0</v>
      </c>
      <c r="BE337" s="166">
        <f t="shared" si="195"/>
        <v>0</v>
      </c>
      <c r="BF337" s="166">
        <f t="shared" si="195"/>
        <v>0</v>
      </c>
      <c r="BG337" s="235"/>
      <c r="BH337" s="166">
        <f t="shared" ref="BH337:BV337" si="196">SUM(BH306:BH336)</f>
        <v>0</v>
      </c>
      <c r="BI337" s="166">
        <f t="shared" si="196"/>
        <v>0</v>
      </c>
      <c r="BJ337" s="166">
        <f t="shared" si="196"/>
        <v>0</v>
      </c>
      <c r="BK337" s="166">
        <f t="shared" si="196"/>
        <v>0</v>
      </c>
      <c r="BL337" s="166">
        <f t="shared" si="196"/>
        <v>0</v>
      </c>
      <c r="BM337" s="166">
        <f t="shared" si="196"/>
        <v>0</v>
      </c>
      <c r="BN337" s="166">
        <f t="shared" si="196"/>
        <v>0</v>
      </c>
      <c r="BO337" s="166">
        <f t="shared" si="196"/>
        <v>0</v>
      </c>
      <c r="BP337" s="166">
        <f t="shared" si="196"/>
        <v>0</v>
      </c>
      <c r="BQ337" s="166">
        <f t="shared" si="196"/>
        <v>0</v>
      </c>
      <c r="BR337" s="166">
        <f t="shared" si="196"/>
        <v>0</v>
      </c>
      <c r="BS337" s="166">
        <f t="shared" si="196"/>
        <v>0</v>
      </c>
      <c r="BT337" s="166">
        <f t="shared" si="196"/>
        <v>0</v>
      </c>
      <c r="BU337" s="166">
        <f t="shared" si="196"/>
        <v>0</v>
      </c>
      <c r="BV337" s="166">
        <f t="shared" si="196"/>
        <v>0</v>
      </c>
      <c r="BW337" s="235"/>
    </row>
    <row r="338" spans="1:75" ht="14.25" customHeight="1" x14ac:dyDescent="0.25">
      <c r="A338" s="1"/>
      <c r="B338" s="2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4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spans="1:75" ht="14.25" customHeight="1" thickBot="1" x14ac:dyDescent="0.3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76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05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spans="1:75" ht="14.25" customHeight="1" x14ac:dyDescent="0.25">
      <c r="A340" s="3"/>
      <c r="B340" s="215">
        <v>46327</v>
      </c>
      <c r="C340" s="94"/>
      <c r="D340" s="104"/>
      <c r="E340" s="97"/>
      <c r="F340" s="97"/>
      <c r="G340" s="816">
        <f t="shared" ref="G340:G369" si="197">+C340+D340+E340+F340</f>
        <v>0</v>
      </c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877">
        <f t="shared" ref="V340:V341" si="198">SUM(H340:T340)</f>
        <v>0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03">
        <f t="shared" ref="AI340:AI369" si="199">SUM(W340:AH340)</f>
        <v>0</v>
      </c>
      <c r="AJ340" s="104"/>
      <c r="AK340" s="104"/>
      <c r="AL340" s="104"/>
      <c r="AM340" s="191">
        <f t="shared" ref="AM340:AM369" si="200">SUM(AJ340:AL340)</f>
        <v>0</v>
      </c>
      <c r="AN340" s="186"/>
      <c r="AO340" s="186"/>
      <c r="AP340" s="186"/>
      <c r="AQ340" s="186"/>
      <c r="AR340" s="193"/>
      <c r="AS340" s="219">
        <f t="shared" ref="AS340:AS369" si="201">+G340-V340-AI340-AM340-AN340-AP340-AQ340-AR340</f>
        <v>0</v>
      </c>
      <c r="AT340" s="109"/>
      <c r="AU340" s="110"/>
      <c r="AV340" s="270"/>
      <c r="AW340" s="109"/>
      <c r="AX340" s="110"/>
      <c r="AY340" s="270"/>
      <c r="AZ340" s="109"/>
      <c r="BA340" s="269"/>
      <c r="BB340" s="269"/>
      <c r="BC340" s="269"/>
      <c r="BD340" s="269"/>
      <c r="BE340" s="222">
        <f t="shared" ref="BE340:BE369" si="202">SUM(AT340:BD340)-BC340</f>
        <v>0</v>
      </c>
      <c r="BF340" s="114">
        <f t="shared" ref="BF340:BF369" si="203">+AS340-BE340</f>
        <v>0</v>
      </c>
      <c r="BG340" s="3"/>
      <c r="BH340" s="114">
        <f t="shared" ref="BH340:BH369" si="204">SUM(BI340:BU340)</f>
        <v>0</v>
      </c>
      <c r="BI340" s="115"/>
      <c r="BJ340" s="115"/>
      <c r="BK340" s="115"/>
      <c r="BL340" s="115"/>
      <c r="BM340" s="115"/>
      <c r="BN340" s="115"/>
      <c r="BO340" s="115"/>
      <c r="BP340" s="115"/>
      <c r="BQ340" s="115"/>
      <c r="BR340" s="115"/>
      <c r="BS340" s="115"/>
      <c r="BT340" s="115"/>
      <c r="BU340" s="115"/>
      <c r="BV340" s="116">
        <f t="shared" ref="BV340:BV369" si="205">+BF340-BH340</f>
        <v>0</v>
      </c>
      <c r="BW340" s="3"/>
    </row>
    <row r="341" spans="1:75" ht="14.25" customHeight="1" x14ac:dyDescent="0.25">
      <c r="A341" s="3"/>
      <c r="B341" s="215">
        <v>46328</v>
      </c>
      <c r="C341" s="118"/>
      <c r="D341" s="123"/>
      <c r="E341" s="120"/>
      <c r="F341" s="120"/>
      <c r="G341" s="98">
        <f t="shared" si="197"/>
        <v>0</v>
      </c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877">
        <f t="shared" si="198"/>
        <v>0</v>
      </c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03">
        <f t="shared" si="199"/>
        <v>0</v>
      </c>
      <c r="AJ341" s="123"/>
      <c r="AK341" s="123"/>
      <c r="AL341" s="123"/>
      <c r="AM341" s="105">
        <f t="shared" si="200"/>
        <v>0</v>
      </c>
      <c r="AN341" s="143"/>
      <c r="AO341" s="143"/>
      <c r="AP341" s="143"/>
      <c r="AQ341" s="143"/>
      <c r="AR341" s="146"/>
      <c r="AS341" s="224">
        <f t="shared" si="201"/>
        <v>0</v>
      </c>
      <c r="AT341" s="126"/>
      <c r="AU341" s="127"/>
      <c r="AV341" s="275"/>
      <c r="AW341" s="126"/>
      <c r="AX341" s="127"/>
      <c r="AY341" s="275"/>
      <c r="AZ341" s="126"/>
      <c r="BA341" s="274"/>
      <c r="BB341" s="274"/>
      <c r="BC341" s="274"/>
      <c r="BD341" s="274"/>
      <c r="BE341" s="222">
        <f t="shared" si="202"/>
        <v>0</v>
      </c>
      <c r="BF341" s="113">
        <f t="shared" si="203"/>
        <v>0</v>
      </c>
      <c r="BG341" s="3"/>
      <c r="BH341" s="113">
        <f t="shared" si="204"/>
        <v>0</v>
      </c>
      <c r="BI341" s="129"/>
      <c r="BJ341" s="129"/>
      <c r="BK341" s="129"/>
      <c r="BL341" s="129"/>
      <c r="BM341" s="129"/>
      <c r="BN341" s="129"/>
      <c r="BO341" s="129"/>
      <c r="BP341" s="129"/>
      <c r="BQ341" s="129"/>
      <c r="BR341" s="129"/>
      <c r="BS341" s="129"/>
      <c r="BT341" s="129"/>
      <c r="BU341" s="129"/>
      <c r="BV341" s="130">
        <f t="shared" si="205"/>
        <v>0</v>
      </c>
      <c r="BW341" s="3"/>
    </row>
    <row r="342" spans="1:75" ht="14.25" customHeight="1" x14ac:dyDescent="0.25">
      <c r="A342" s="132"/>
      <c r="B342" s="215">
        <v>46329</v>
      </c>
      <c r="C342" s="133"/>
      <c r="D342" s="136"/>
      <c r="E342" s="135"/>
      <c r="F342" s="135"/>
      <c r="G342" s="98">
        <f t="shared" si="197"/>
        <v>0</v>
      </c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877">
        <f t="shared" ref="V342:V343" si="206">SUM(H342:U342)</f>
        <v>0</v>
      </c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03">
        <f t="shared" si="199"/>
        <v>0</v>
      </c>
      <c r="AJ342" s="136"/>
      <c r="AK342" s="136"/>
      <c r="AL342" s="136"/>
      <c r="AM342" s="105">
        <f t="shared" si="200"/>
        <v>0</v>
      </c>
      <c r="AN342" s="143"/>
      <c r="AO342" s="143"/>
      <c r="AP342" s="143"/>
      <c r="AQ342" s="143"/>
      <c r="AR342" s="146"/>
      <c r="AS342" s="224">
        <f t="shared" si="201"/>
        <v>0</v>
      </c>
      <c r="AT342" s="126"/>
      <c r="AU342" s="127"/>
      <c r="AV342" s="275"/>
      <c r="AW342" s="126"/>
      <c r="AX342" s="127"/>
      <c r="AY342" s="275"/>
      <c r="AZ342" s="126"/>
      <c r="BA342" s="274"/>
      <c r="BB342" s="274"/>
      <c r="BC342" s="274"/>
      <c r="BD342" s="274"/>
      <c r="BE342" s="222">
        <f t="shared" si="202"/>
        <v>0</v>
      </c>
      <c r="BF342" s="140">
        <f t="shared" si="203"/>
        <v>0</v>
      </c>
      <c r="BG342" s="132"/>
      <c r="BH342" s="140">
        <f t="shared" si="204"/>
        <v>0</v>
      </c>
      <c r="BI342" s="141"/>
      <c r="BJ342" s="141"/>
      <c r="BK342" s="141"/>
      <c r="BL342" s="141"/>
      <c r="BM342" s="141"/>
      <c r="BN342" s="141"/>
      <c r="BO342" s="141"/>
      <c r="BP342" s="141"/>
      <c r="BQ342" s="141"/>
      <c r="BR342" s="141"/>
      <c r="BS342" s="141"/>
      <c r="BT342" s="141"/>
      <c r="BU342" s="141"/>
      <c r="BV342" s="130">
        <f t="shared" si="205"/>
        <v>0</v>
      </c>
      <c r="BW342" s="132"/>
    </row>
    <row r="343" spans="1:75" ht="14.25" customHeight="1" x14ac:dyDescent="0.25">
      <c r="A343" s="132"/>
      <c r="B343" s="215">
        <v>46330</v>
      </c>
      <c r="C343" s="133"/>
      <c r="D343" s="136"/>
      <c r="E343" s="135"/>
      <c r="F343" s="135"/>
      <c r="G343" s="98">
        <f t="shared" si="197"/>
        <v>0</v>
      </c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877">
        <f t="shared" si="206"/>
        <v>0</v>
      </c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03">
        <f t="shared" si="199"/>
        <v>0</v>
      </c>
      <c r="AJ343" s="136"/>
      <c r="AK343" s="136"/>
      <c r="AL343" s="136"/>
      <c r="AM343" s="105">
        <f t="shared" si="200"/>
        <v>0</v>
      </c>
      <c r="AN343" s="143"/>
      <c r="AO343" s="143"/>
      <c r="AP343" s="143"/>
      <c r="AQ343" s="143"/>
      <c r="AR343" s="146"/>
      <c r="AS343" s="224">
        <f t="shared" si="201"/>
        <v>0</v>
      </c>
      <c r="AT343" s="126"/>
      <c r="AU343" s="127"/>
      <c r="AV343" s="275"/>
      <c r="AW343" s="126"/>
      <c r="AX343" s="127"/>
      <c r="AY343" s="275"/>
      <c r="AZ343" s="126"/>
      <c r="BA343" s="274"/>
      <c r="BB343" s="274"/>
      <c r="BC343" s="274"/>
      <c r="BD343" s="274"/>
      <c r="BE343" s="222">
        <f t="shared" si="202"/>
        <v>0</v>
      </c>
      <c r="BF343" s="140">
        <f t="shared" si="203"/>
        <v>0</v>
      </c>
      <c r="BG343" s="132"/>
      <c r="BH343" s="140">
        <f t="shared" si="204"/>
        <v>0</v>
      </c>
      <c r="BI343" s="141"/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30">
        <f t="shared" si="205"/>
        <v>0</v>
      </c>
      <c r="BW343" s="132"/>
    </row>
    <row r="344" spans="1:75" ht="14.25" customHeight="1" x14ac:dyDescent="0.25">
      <c r="A344" s="132"/>
      <c r="B344" s="215">
        <v>46331</v>
      </c>
      <c r="C344" s="133"/>
      <c r="D344" s="136"/>
      <c r="E344" s="135"/>
      <c r="F344" s="135"/>
      <c r="G344" s="98">
        <f t="shared" si="197"/>
        <v>0</v>
      </c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877">
        <f>SUM(H344:T344)</f>
        <v>0</v>
      </c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03">
        <f t="shared" si="199"/>
        <v>0</v>
      </c>
      <c r="AJ344" s="136"/>
      <c r="AK344" s="136"/>
      <c r="AL344" s="136"/>
      <c r="AM344" s="105">
        <f t="shared" si="200"/>
        <v>0</v>
      </c>
      <c r="AN344" s="143"/>
      <c r="AO344" s="143"/>
      <c r="AP344" s="143"/>
      <c r="AQ344" s="143"/>
      <c r="AR344" s="146"/>
      <c r="AS344" s="224">
        <f t="shared" si="201"/>
        <v>0</v>
      </c>
      <c r="AT344" s="126"/>
      <c r="AU344" s="127"/>
      <c r="AV344" s="275"/>
      <c r="AW344" s="126"/>
      <c r="AX344" s="127"/>
      <c r="AY344" s="275"/>
      <c r="AZ344" s="126"/>
      <c r="BA344" s="274"/>
      <c r="BB344" s="274"/>
      <c r="BC344" s="274"/>
      <c r="BD344" s="274"/>
      <c r="BE344" s="222">
        <f t="shared" si="202"/>
        <v>0</v>
      </c>
      <c r="BF344" s="140">
        <f t="shared" si="203"/>
        <v>0</v>
      </c>
      <c r="BG344" s="132"/>
      <c r="BH344" s="140">
        <f t="shared" si="204"/>
        <v>0</v>
      </c>
      <c r="BI344" s="141"/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30">
        <f t="shared" si="205"/>
        <v>0</v>
      </c>
      <c r="BW344" s="132"/>
    </row>
    <row r="345" spans="1:75" ht="14.25" customHeight="1" x14ac:dyDescent="0.25">
      <c r="A345" s="132"/>
      <c r="B345" s="215">
        <v>46332</v>
      </c>
      <c r="C345" s="133"/>
      <c r="D345" s="136"/>
      <c r="E345" s="135"/>
      <c r="F345" s="135"/>
      <c r="G345" s="98">
        <f t="shared" si="197"/>
        <v>0</v>
      </c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877">
        <f t="shared" ref="V345:V347" si="207">SUM(H345:U345)</f>
        <v>0</v>
      </c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03">
        <f t="shared" si="199"/>
        <v>0</v>
      </c>
      <c r="AJ345" s="136"/>
      <c r="AK345" s="136"/>
      <c r="AL345" s="136"/>
      <c r="AM345" s="105">
        <f t="shared" si="200"/>
        <v>0</v>
      </c>
      <c r="AN345" s="143"/>
      <c r="AO345" s="143"/>
      <c r="AP345" s="143"/>
      <c r="AQ345" s="143"/>
      <c r="AR345" s="146"/>
      <c r="AS345" s="224">
        <f t="shared" si="201"/>
        <v>0</v>
      </c>
      <c r="AT345" s="126"/>
      <c r="AU345" s="127"/>
      <c r="AV345" s="275"/>
      <c r="AW345" s="126"/>
      <c r="AX345" s="127"/>
      <c r="AY345" s="275"/>
      <c r="AZ345" s="126"/>
      <c r="BA345" s="274"/>
      <c r="BB345" s="274"/>
      <c r="BC345" s="274"/>
      <c r="BD345" s="274"/>
      <c r="BE345" s="222">
        <f t="shared" si="202"/>
        <v>0</v>
      </c>
      <c r="BF345" s="140">
        <f t="shared" si="203"/>
        <v>0</v>
      </c>
      <c r="BG345" s="132"/>
      <c r="BH345" s="140">
        <f t="shared" si="204"/>
        <v>0</v>
      </c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30">
        <f t="shared" si="205"/>
        <v>0</v>
      </c>
      <c r="BW345" s="132"/>
    </row>
    <row r="346" spans="1:75" ht="14.25" customHeight="1" x14ac:dyDescent="0.25">
      <c r="A346" s="132"/>
      <c r="B346" s="215">
        <v>46333</v>
      </c>
      <c r="C346" s="133"/>
      <c r="D346" s="136"/>
      <c r="E346" s="135"/>
      <c r="F346" s="135"/>
      <c r="G346" s="98">
        <f t="shared" si="197"/>
        <v>0</v>
      </c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877">
        <f t="shared" si="207"/>
        <v>0</v>
      </c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03">
        <f t="shared" si="199"/>
        <v>0</v>
      </c>
      <c r="AJ346" s="136"/>
      <c r="AK346" s="136"/>
      <c r="AL346" s="136"/>
      <c r="AM346" s="105">
        <f t="shared" si="200"/>
        <v>0</v>
      </c>
      <c r="AN346" s="143"/>
      <c r="AO346" s="143"/>
      <c r="AP346" s="143"/>
      <c r="AQ346" s="143"/>
      <c r="AR346" s="146"/>
      <c r="AS346" s="224">
        <f t="shared" si="201"/>
        <v>0</v>
      </c>
      <c r="AT346" s="126"/>
      <c r="AU346" s="127"/>
      <c r="AV346" s="275"/>
      <c r="AW346" s="126"/>
      <c r="AX346" s="127"/>
      <c r="AY346" s="275"/>
      <c r="AZ346" s="126"/>
      <c r="BA346" s="274"/>
      <c r="BB346" s="274"/>
      <c r="BC346" s="274"/>
      <c r="BD346" s="274"/>
      <c r="BE346" s="222">
        <f t="shared" si="202"/>
        <v>0</v>
      </c>
      <c r="BF346" s="140">
        <f t="shared" si="203"/>
        <v>0</v>
      </c>
      <c r="BG346" s="132"/>
      <c r="BH346" s="140">
        <f t="shared" si="204"/>
        <v>0</v>
      </c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30">
        <f t="shared" si="205"/>
        <v>0</v>
      </c>
      <c r="BW346" s="132"/>
    </row>
    <row r="347" spans="1:75" ht="14.25" customHeight="1" x14ac:dyDescent="0.25">
      <c r="A347" s="132"/>
      <c r="B347" s="215">
        <v>46334</v>
      </c>
      <c r="C347" s="133"/>
      <c r="D347" s="136"/>
      <c r="E347" s="135"/>
      <c r="F347" s="135"/>
      <c r="G347" s="98">
        <f t="shared" si="197"/>
        <v>0</v>
      </c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877">
        <f t="shared" si="207"/>
        <v>0</v>
      </c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03">
        <f t="shared" si="199"/>
        <v>0</v>
      </c>
      <c r="AJ347" s="136"/>
      <c r="AK347" s="136"/>
      <c r="AL347" s="136"/>
      <c r="AM347" s="105">
        <f t="shared" si="200"/>
        <v>0</v>
      </c>
      <c r="AN347" s="143"/>
      <c r="AO347" s="143"/>
      <c r="AP347" s="143"/>
      <c r="AQ347" s="143"/>
      <c r="AR347" s="146"/>
      <c r="AS347" s="224">
        <f t="shared" si="201"/>
        <v>0</v>
      </c>
      <c r="AT347" s="126"/>
      <c r="AU347" s="127"/>
      <c r="AV347" s="275"/>
      <c r="AW347" s="126"/>
      <c r="AX347" s="127"/>
      <c r="AY347" s="275"/>
      <c r="AZ347" s="126"/>
      <c r="BA347" s="274"/>
      <c r="BB347" s="274"/>
      <c r="BC347" s="274"/>
      <c r="BD347" s="274"/>
      <c r="BE347" s="222">
        <f t="shared" si="202"/>
        <v>0</v>
      </c>
      <c r="BF347" s="140">
        <f t="shared" si="203"/>
        <v>0</v>
      </c>
      <c r="BG347" s="132"/>
      <c r="BH347" s="140">
        <f t="shared" si="204"/>
        <v>0</v>
      </c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30">
        <f t="shared" si="205"/>
        <v>0</v>
      </c>
      <c r="BW347" s="132"/>
    </row>
    <row r="348" spans="1:75" ht="14.25" customHeight="1" x14ac:dyDescent="0.25">
      <c r="A348" s="132"/>
      <c r="B348" s="215">
        <v>46335</v>
      </c>
      <c r="C348" s="133"/>
      <c r="D348" s="136"/>
      <c r="E348" s="135"/>
      <c r="F348" s="135"/>
      <c r="G348" s="98">
        <f t="shared" si="197"/>
        <v>0</v>
      </c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877">
        <f>SUM(H348:T348)</f>
        <v>0</v>
      </c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03">
        <f t="shared" si="199"/>
        <v>0</v>
      </c>
      <c r="AJ348" s="136"/>
      <c r="AK348" s="136"/>
      <c r="AL348" s="136"/>
      <c r="AM348" s="105">
        <f t="shared" si="200"/>
        <v>0</v>
      </c>
      <c r="AN348" s="143"/>
      <c r="AO348" s="143"/>
      <c r="AP348" s="143"/>
      <c r="AQ348" s="143"/>
      <c r="AR348" s="146"/>
      <c r="AS348" s="224">
        <f t="shared" si="201"/>
        <v>0</v>
      </c>
      <c r="AT348" s="126"/>
      <c r="AU348" s="127"/>
      <c r="AV348" s="275"/>
      <c r="AW348" s="126"/>
      <c r="AX348" s="127"/>
      <c r="AY348" s="275"/>
      <c r="AZ348" s="126"/>
      <c r="BA348" s="274"/>
      <c r="BB348" s="274"/>
      <c r="BC348" s="274"/>
      <c r="BD348" s="274"/>
      <c r="BE348" s="222">
        <f t="shared" si="202"/>
        <v>0</v>
      </c>
      <c r="BF348" s="140">
        <f t="shared" si="203"/>
        <v>0</v>
      </c>
      <c r="BG348" s="132"/>
      <c r="BH348" s="140">
        <f t="shared" si="204"/>
        <v>0</v>
      </c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30">
        <f t="shared" si="205"/>
        <v>0</v>
      </c>
      <c r="BW348" s="132"/>
    </row>
    <row r="349" spans="1:75" ht="14.25" customHeight="1" x14ac:dyDescent="0.25">
      <c r="A349" s="132"/>
      <c r="B349" s="215">
        <v>46336</v>
      </c>
      <c r="C349" s="133"/>
      <c r="D349" s="136"/>
      <c r="E349" s="135"/>
      <c r="F349" s="135"/>
      <c r="G349" s="98">
        <f t="shared" si="197"/>
        <v>0</v>
      </c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877">
        <f t="shared" ref="V349:V353" si="208">SUM(H349:U349)</f>
        <v>0</v>
      </c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03">
        <f t="shared" si="199"/>
        <v>0</v>
      </c>
      <c r="AJ349" s="136"/>
      <c r="AK349" s="136"/>
      <c r="AL349" s="136"/>
      <c r="AM349" s="105">
        <f t="shared" si="200"/>
        <v>0</v>
      </c>
      <c r="AN349" s="143"/>
      <c r="AO349" s="143"/>
      <c r="AP349" s="143"/>
      <c r="AQ349" s="143"/>
      <c r="AR349" s="146"/>
      <c r="AS349" s="224">
        <f t="shared" si="201"/>
        <v>0</v>
      </c>
      <c r="AT349" s="126"/>
      <c r="AU349" s="127"/>
      <c r="AV349" s="275"/>
      <c r="AW349" s="126"/>
      <c r="AX349" s="127"/>
      <c r="AY349" s="275"/>
      <c r="AZ349" s="126"/>
      <c r="BA349" s="274"/>
      <c r="BB349" s="274"/>
      <c r="BC349" s="274"/>
      <c r="BD349" s="274"/>
      <c r="BE349" s="222">
        <f t="shared" si="202"/>
        <v>0</v>
      </c>
      <c r="BF349" s="140">
        <f t="shared" si="203"/>
        <v>0</v>
      </c>
      <c r="BG349" s="132"/>
      <c r="BH349" s="140">
        <f t="shared" si="204"/>
        <v>0</v>
      </c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30">
        <f t="shared" si="205"/>
        <v>0</v>
      </c>
      <c r="BW349" s="132"/>
    </row>
    <row r="350" spans="1:75" ht="14.25" customHeight="1" x14ac:dyDescent="0.25">
      <c r="A350" s="132"/>
      <c r="B350" s="215">
        <v>46337</v>
      </c>
      <c r="C350" s="133"/>
      <c r="D350" s="136"/>
      <c r="E350" s="135"/>
      <c r="F350" s="135"/>
      <c r="G350" s="98">
        <f t="shared" si="197"/>
        <v>0</v>
      </c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877">
        <f t="shared" si="208"/>
        <v>0</v>
      </c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03">
        <f t="shared" si="199"/>
        <v>0</v>
      </c>
      <c r="AJ350" s="136"/>
      <c r="AK350" s="136"/>
      <c r="AL350" s="136"/>
      <c r="AM350" s="105">
        <f t="shared" si="200"/>
        <v>0</v>
      </c>
      <c r="AN350" s="143"/>
      <c r="AO350" s="143"/>
      <c r="AP350" s="143"/>
      <c r="AQ350" s="143"/>
      <c r="AR350" s="146"/>
      <c r="AS350" s="224">
        <f t="shared" si="201"/>
        <v>0</v>
      </c>
      <c r="AT350" s="126"/>
      <c r="AU350" s="127"/>
      <c r="AV350" s="275"/>
      <c r="AW350" s="126"/>
      <c r="AX350" s="127"/>
      <c r="AY350" s="275"/>
      <c r="AZ350" s="126"/>
      <c r="BA350" s="274"/>
      <c r="BB350" s="274"/>
      <c r="BC350" s="274"/>
      <c r="BD350" s="274"/>
      <c r="BE350" s="222">
        <f t="shared" si="202"/>
        <v>0</v>
      </c>
      <c r="BF350" s="140">
        <f t="shared" si="203"/>
        <v>0</v>
      </c>
      <c r="BG350" s="132"/>
      <c r="BH350" s="140">
        <f t="shared" si="204"/>
        <v>0</v>
      </c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30">
        <f t="shared" si="205"/>
        <v>0</v>
      </c>
      <c r="BW350" s="132"/>
    </row>
    <row r="351" spans="1:75" ht="14.25" customHeight="1" x14ac:dyDescent="0.25">
      <c r="A351" s="132"/>
      <c r="B351" s="215">
        <v>46338</v>
      </c>
      <c r="C351" s="133"/>
      <c r="D351" s="136"/>
      <c r="E351" s="135"/>
      <c r="F351" s="135"/>
      <c r="G351" s="98">
        <f t="shared" si="197"/>
        <v>0</v>
      </c>
      <c r="H351" s="143"/>
      <c r="I351" s="231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877">
        <f t="shared" si="208"/>
        <v>0</v>
      </c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03">
        <f t="shared" si="199"/>
        <v>0</v>
      </c>
      <c r="AJ351" s="136"/>
      <c r="AK351" s="136"/>
      <c r="AL351" s="136"/>
      <c r="AM351" s="105">
        <f t="shared" si="200"/>
        <v>0</v>
      </c>
      <c r="AN351" s="143"/>
      <c r="AO351" s="143"/>
      <c r="AP351" s="143"/>
      <c r="AQ351" s="143"/>
      <c r="AR351" s="146"/>
      <c r="AS351" s="224">
        <f t="shared" si="201"/>
        <v>0</v>
      </c>
      <c r="AT351" s="126"/>
      <c r="AU351" s="127"/>
      <c r="AV351" s="275"/>
      <c r="AW351" s="126"/>
      <c r="AX351" s="127"/>
      <c r="AY351" s="275"/>
      <c r="AZ351" s="126"/>
      <c r="BA351" s="274"/>
      <c r="BB351" s="274"/>
      <c r="BC351" s="274"/>
      <c r="BD351" s="274"/>
      <c r="BE351" s="222">
        <f t="shared" si="202"/>
        <v>0</v>
      </c>
      <c r="BF351" s="140">
        <f t="shared" si="203"/>
        <v>0</v>
      </c>
      <c r="BG351" s="132"/>
      <c r="BH351" s="140">
        <f t="shared" si="204"/>
        <v>0</v>
      </c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30">
        <f t="shared" si="205"/>
        <v>0</v>
      </c>
      <c r="BW351" s="132"/>
    </row>
    <row r="352" spans="1:75" ht="14.25" customHeight="1" x14ac:dyDescent="0.25">
      <c r="A352" s="132"/>
      <c r="B352" s="215">
        <v>46339</v>
      </c>
      <c r="C352" s="133"/>
      <c r="D352" s="136"/>
      <c r="E352" s="135"/>
      <c r="F352" s="135"/>
      <c r="G352" s="98">
        <f t="shared" si="197"/>
        <v>0</v>
      </c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877">
        <f t="shared" si="208"/>
        <v>0</v>
      </c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03">
        <f t="shared" si="199"/>
        <v>0</v>
      </c>
      <c r="AJ352" s="136"/>
      <c r="AK352" s="136"/>
      <c r="AL352" s="136"/>
      <c r="AM352" s="105">
        <f t="shared" si="200"/>
        <v>0</v>
      </c>
      <c r="AN352" s="143"/>
      <c r="AO352" s="143"/>
      <c r="AP352" s="143"/>
      <c r="AQ352" s="143"/>
      <c r="AR352" s="146"/>
      <c r="AS352" s="224">
        <f t="shared" si="201"/>
        <v>0</v>
      </c>
      <c r="AT352" s="126"/>
      <c r="AU352" s="127"/>
      <c r="AV352" s="275"/>
      <c r="AW352" s="126"/>
      <c r="AX352" s="127"/>
      <c r="AY352" s="275"/>
      <c r="AZ352" s="126"/>
      <c r="BA352" s="274"/>
      <c r="BB352" s="274"/>
      <c r="BC352" s="274"/>
      <c r="BD352" s="274"/>
      <c r="BE352" s="222">
        <f t="shared" si="202"/>
        <v>0</v>
      </c>
      <c r="BF352" s="140">
        <f t="shared" si="203"/>
        <v>0</v>
      </c>
      <c r="BG352" s="132"/>
      <c r="BH352" s="140">
        <f t="shared" si="204"/>
        <v>0</v>
      </c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30">
        <f t="shared" si="205"/>
        <v>0</v>
      </c>
      <c r="BW352" s="132"/>
    </row>
    <row r="353" spans="1:75" ht="14.25" customHeight="1" x14ac:dyDescent="0.25">
      <c r="A353" s="132"/>
      <c r="B353" s="215">
        <v>46340</v>
      </c>
      <c r="C353" s="133"/>
      <c r="D353" s="136"/>
      <c r="E353" s="135"/>
      <c r="F353" s="135"/>
      <c r="G353" s="98">
        <f t="shared" si="197"/>
        <v>0</v>
      </c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877">
        <f t="shared" si="208"/>
        <v>0</v>
      </c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03">
        <f t="shared" si="199"/>
        <v>0</v>
      </c>
      <c r="AJ353" s="136"/>
      <c r="AK353" s="136"/>
      <c r="AL353" s="136"/>
      <c r="AM353" s="105">
        <f t="shared" si="200"/>
        <v>0</v>
      </c>
      <c r="AN353" s="143"/>
      <c r="AO353" s="143"/>
      <c r="AP353" s="143"/>
      <c r="AQ353" s="143"/>
      <c r="AR353" s="146"/>
      <c r="AS353" s="224">
        <f t="shared" si="201"/>
        <v>0</v>
      </c>
      <c r="AT353" s="126"/>
      <c r="AU353" s="127"/>
      <c r="AV353" s="275"/>
      <c r="AW353" s="126"/>
      <c r="AX353" s="127"/>
      <c r="AY353" s="275"/>
      <c r="AZ353" s="126"/>
      <c r="BA353" s="274"/>
      <c r="BB353" s="274"/>
      <c r="BC353" s="274"/>
      <c r="BD353" s="274"/>
      <c r="BE353" s="222">
        <f t="shared" si="202"/>
        <v>0</v>
      </c>
      <c r="BF353" s="140">
        <f t="shared" si="203"/>
        <v>0</v>
      </c>
      <c r="BG353" s="132"/>
      <c r="BH353" s="140">
        <f t="shared" si="204"/>
        <v>0</v>
      </c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30">
        <f t="shared" si="205"/>
        <v>0</v>
      </c>
      <c r="BW353" s="132"/>
    </row>
    <row r="354" spans="1:75" ht="14.25" customHeight="1" x14ac:dyDescent="0.25">
      <c r="A354" s="132"/>
      <c r="B354" s="215">
        <v>46341</v>
      </c>
      <c r="C354" s="133"/>
      <c r="D354" s="136"/>
      <c r="E354" s="135"/>
      <c r="F354" s="135"/>
      <c r="G354" s="98">
        <f t="shared" si="197"/>
        <v>0</v>
      </c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877">
        <f>SUM(H354:T354)</f>
        <v>0</v>
      </c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03">
        <f t="shared" si="199"/>
        <v>0</v>
      </c>
      <c r="AJ354" s="136"/>
      <c r="AK354" s="136"/>
      <c r="AL354" s="136"/>
      <c r="AM354" s="105">
        <f t="shared" si="200"/>
        <v>0</v>
      </c>
      <c r="AN354" s="143"/>
      <c r="AO354" s="143"/>
      <c r="AP354" s="143"/>
      <c r="AQ354" s="143"/>
      <c r="AR354" s="146"/>
      <c r="AS354" s="224">
        <f t="shared" si="201"/>
        <v>0</v>
      </c>
      <c r="AT354" s="126"/>
      <c r="AU354" s="127"/>
      <c r="AV354" s="275"/>
      <c r="AW354" s="126"/>
      <c r="AX354" s="127"/>
      <c r="AY354" s="275"/>
      <c r="AZ354" s="126"/>
      <c r="BA354" s="274"/>
      <c r="BB354" s="274"/>
      <c r="BC354" s="274"/>
      <c r="BD354" s="274"/>
      <c r="BE354" s="222">
        <f t="shared" si="202"/>
        <v>0</v>
      </c>
      <c r="BF354" s="140">
        <f t="shared" si="203"/>
        <v>0</v>
      </c>
      <c r="BG354" s="132"/>
      <c r="BH354" s="140">
        <f t="shared" si="204"/>
        <v>0</v>
      </c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30">
        <f t="shared" si="205"/>
        <v>0</v>
      </c>
      <c r="BW354" s="132"/>
    </row>
    <row r="355" spans="1:75" ht="14.25" customHeight="1" x14ac:dyDescent="0.25">
      <c r="A355" s="132"/>
      <c r="B355" s="215">
        <v>46342</v>
      </c>
      <c r="C355" s="133"/>
      <c r="D355" s="136"/>
      <c r="E355" s="135"/>
      <c r="F355" s="135"/>
      <c r="G355" s="98">
        <f t="shared" si="197"/>
        <v>0</v>
      </c>
      <c r="H355" s="143"/>
      <c r="I355" s="1217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877">
        <f>SUM(H355:U355)</f>
        <v>0</v>
      </c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03">
        <f t="shared" si="199"/>
        <v>0</v>
      </c>
      <c r="AJ355" s="136"/>
      <c r="AK355" s="136"/>
      <c r="AL355" s="136"/>
      <c r="AM355" s="105">
        <f t="shared" si="200"/>
        <v>0</v>
      </c>
      <c r="AN355" s="143"/>
      <c r="AO355" s="143"/>
      <c r="AP355" s="143"/>
      <c r="AQ355" s="143"/>
      <c r="AR355" s="146"/>
      <c r="AS355" s="224">
        <f t="shared" si="201"/>
        <v>0</v>
      </c>
      <c r="AT355" s="126"/>
      <c r="AU355" s="127"/>
      <c r="AV355" s="275"/>
      <c r="AW355" s="126"/>
      <c r="AX355" s="127"/>
      <c r="AY355" s="275"/>
      <c r="AZ355" s="126"/>
      <c r="BA355" s="274"/>
      <c r="BB355" s="274"/>
      <c r="BC355" s="274"/>
      <c r="BD355" s="274"/>
      <c r="BE355" s="222">
        <f t="shared" si="202"/>
        <v>0</v>
      </c>
      <c r="BF355" s="140">
        <f t="shared" si="203"/>
        <v>0</v>
      </c>
      <c r="BG355" s="132"/>
      <c r="BH355" s="140">
        <f t="shared" si="204"/>
        <v>0</v>
      </c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30">
        <f t="shared" si="205"/>
        <v>0</v>
      </c>
      <c r="BW355" s="132"/>
    </row>
    <row r="356" spans="1:75" ht="14.25" customHeight="1" x14ac:dyDescent="0.25">
      <c r="A356" s="132"/>
      <c r="B356" s="215">
        <v>46343</v>
      </c>
      <c r="C356" s="133"/>
      <c r="D356" s="136"/>
      <c r="E356" s="135"/>
      <c r="F356" s="135"/>
      <c r="G356" s="98">
        <f t="shared" si="197"/>
        <v>0</v>
      </c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877">
        <f>SUM(H356:T356)</f>
        <v>0</v>
      </c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03">
        <f t="shared" si="199"/>
        <v>0</v>
      </c>
      <c r="AJ356" s="136"/>
      <c r="AK356" s="136"/>
      <c r="AL356" s="136"/>
      <c r="AM356" s="105">
        <f t="shared" si="200"/>
        <v>0</v>
      </c>
      <c r="AN356" s="143"/>
      <c r="AO356" s="143"/>
      <c r="AP356" s="143"/>
      <c r="AQ356" s="143"/>
      <c r="AR356" s="146"/>
      <c r="AS356" s="224">
        <f t="shared" si="201"/>
        <v>0</v>
      </c>
      <c r="AT356" s="126"/>
      <c r="AU356" s="127"/>
      <c r="AV356" s="275"/>
      <c r="AW356" s="126"/>
      <c r="AX356" s="127"/>
      <c r="AY356" s="275"/>
      <c r="AZ356" s="126"/>
      <c r="BA356" s="274"/>
      <c r="BB356" s="274"/>
      <c r="BC356" s="274"/>
      <c r="BD356" s="274"/>
      <c r="BE356" s="222">
        <f t="shared" si="202"/>
        <v>0</v>
      </c>
      <c r="BF356" s="140">
        <f t="shared" si="203"/>
        <v>0</v>
      </c>
      <c r="BG356" s="132"/>
      <c r="BH356" s="140">
        <f t="shared" si="204"/>
        <v>0</v>
      </c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30">
        <f t="shared" si="205"/>
        <v>0</v>
      </c>
      <c r="BW356" s="132"/>
    </row>
    <row r="357" spans="1:75" ht="14.25" customHeight="1" x14ac:dyDescent="0.25">
      <c r="A357" s="132"/>
      <c r="B357" s="215">
        <v>46344</v>
      </c>
      <c r="C357" s="133"/>
      <c r="D357" s="136"/>
      <c r="E357" s="135"/>
      <c r="F357" s="135"/>
      <c r="G357" s="98">
        <f t="shared" si="197"/>
        <v>0</v>
      </c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877">
        <f t="shared" ref="V357:V368" si="209">SUM(H357:U357)</f>
        <v>0</v>
      </c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03">
        <f t="shared" si="199"/>
        <v>0</v>
      </c>
      <c r="AJ357" s="136"/>
      <c r="AK357" s="136"/>
      <c r="AL357" s="136"/>
      <c r="AM357" s="105">
        <f t="shared" si="200"/>
        <v>0</v>
      </c>
      <c r="AN357" s="143"/>
      <c r="AO357" s="143"/>
      <c r="AP357" s="143"/>
      <c r="AQ357" s="143"/>
      <c r="AR357" s="146"/>
      <c r="AS357" s="224">
        <f t="shared" si="201"/>
        <v>0</v>
      </c>
      <c r="AT357" s="126"/>
      <c r="AU357" s="127"/>
      <c r="AV357" s="275"/>
      <c r="AW357" s="126"/>
      <c r="AX357" s="127"/>
      <c r="AY357" s="275"/>
      <c r="AZ357" s="126"/>
      <c r="BA357" s="274"/>
      <c r="BB357" s="274"/>
      <c r="BC357" s="274"/>
      <c r="BD357" s="274"/>
      <c r="BE357" s="222">
        <f t="shared" si="202"/>
        <v>0</v>
      </c>
      <c r="BF357" s="140">
        <f t="shared" si="203"/>
        <v>0</v>
      </c>
      <c r="BG357" s="132"/>
      <c r="BH357" s="140">
        <f t="shared" si="204"/>
        <v>0</v>
      </c>
      <c r="BI357" s="141"/>
      <c r="BJ357" s="141"/>
      <c r="BK357" s="141"/>
      <c r="BL357" s="141"/>
      <c r="BM357" s="141"/>
      <c r="BN357" s="141"/>
      <c r="BO357" s="141"/>
      <c r="BP357" s="141"/>
      <c r="BQ357" s="495"/>
      <c r="BR357" s="141"/>
      <c r="BS357" s="141"/>
      <c r="BT357" s="141"/>
      <c r="BU357" s="141"/>
      <c r="BV357" s="130">
        <f t="shared" si="205"/>
        <v>0</v>
      </c>
      <c r="BW357" s="132"/>
    </row>
    <row r="358" spans="1:75" ht="14.25" customHeight="1" x14ac:dyDescent="0.25">
      <c r="A358" s="132"/>
      <c r="B358" s="215">
        <v>46345</v>
      </c>
      <c r="C358" s="133"/>
      <c r="D358" s="136"/>
      <c r="E358" s="135"/>
      <c r="F358" s="135"/>
      <c r="G358" s="98">
        <f t="shared" si="197"/>
        <v>0</v>
      </c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877">
        <f t="shared" si="209"/>
        <v>0</v>
      </c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03">
        <f t="shared" si="199"/>
        <v>0</v>
      </c>
      <c r="AJ358" s="136"/>
      <c r="AK358" s="136"/>
      <c r="AL358" s="136"/>
      <c r="AM358" s="105">
        <f t="shared" si="200"/>
        <v>0</v>
      </c>
      <c r="AN358" s="143"/>
      <c r="AO358" s="143"/>
      <c r="AP358" s="143"/>
      <c r="AQ358" s="143"/>
      <c r="AR358" s="146"/>
      <c r="AS358" s="224">
        <f t="shared" si="201"/>
        <v>0</v>
      </c>
      <c r="AT358" s="126"/>
      <c r="AU358" s="127"/>
      <c r="AV358" s="275"/>
      <c r="AW358" s="126"/>
      <c r="AX358" s="127"/>
      <c r="AY358" s="275"/>
      <c r="AZ358" s="126"/>
      <c r="BA358" s="274"/>
      <c r="BB358" s="274"/>
      <c r="BC358" s="274"/>
      <c r="BD358" s="274"/>
      <c r="BE358" s="222">
        <f t="shared" si="202"/>
        <v>0</v>
      </c>
      <c r="BF358" s="140">
        <f t="shared" si="203"/>
        <v>0</v>
      </c>
      <c r="BG358" s="132"/>
      <c r="BH358" s="140">
        <f t="shared" si="204"/>
        <v>0</v>
      </c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30">
        <f t="shared" si="205"/>
        <v>0</v>
      </c>
      <c r="BW358" s="132"/>
    </row>
    <row r="359" spans="1:75" ht="14.25" customHeight="1" x14ac:dyDescent="0.25">
      <c r="A359" s="132"/>
      <c r="B359" s="215">
        <v>46346</v>
      </c>
      <c r="C359" s="133"/>
      <c r="D359" s="136"/>
      <c r="E359" s="135"/>
      <c r="F359" s="135"/>
      <c r="G359" s="98">
        <f t="shared" si="197"/>
        <v>0</v>
      </c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877">
        <f t="shared" si="209"/>
        <v>0</v>
      </c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03">
        <f t="shared" si="199"/>
        <v>0</v>
      </c>
      <c r="AJ359" s="136"/>
      <c r="AK359" s="136"/>
      <c r="AL359" s="136"/>
      <c r="AM359" s="105">
        <f t="shared" si="200"/>
        <v>0</v>
      </c>
      <c r="AN359" s="143"/>
      <c r="AO359" s="143"/>
      <c r="AP359" s="143"/>
      <c r="AQ359" s="143"/>
      <c r="AR359" s="146"/>
      <c r="AS359" s="224">
        <f t="shared" si="201"/>
        <v>0</v>
      </c>
      <c r="AT359" s="126"/>
      <c r="AU359" s="127"/>
      <c r="AV359" s="275"/>
      <c r="AW359" s="126"/>
      <c r="AX359" s="127"/>
      <c r="AY359" s="275"/>
      <c r="AZ359" s="126"/>
      <c r="BA359" s="274"/>
      <c r="BB359" s="274"/>
      <c r="BC359" s="274"/>
      <c r="BD359" s="274"/>
      <c r="BE359" s="222">
        <f t="shared" si="202"/>
        <v>0</v>
      </c>
      <c r="BF359" s="140">
        <f t="shared" si="203"/>
        <v>0</v>
      </c>
      <c r="BG359" s="132"/>
      <c r="BH359" s="140">
        <f t="shared" si="204"/>
        <v>0</v>
      </c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30">
        <f t="shared" si="205"/>
        <v>0</v>
      </c>
      <c r="BW359" s="132"/>
    </row>
    <row r="360" spans="1:75" ht="14.25" customHeight="1" x14ac:dyDescent="0.25">
      <c r="A360" s="132"/>
      <c r="B360" s="215">
        <v>46347</v>
      </c>
      <c r="C360" s="133"/>
      <c r="D360" s="136"/>
      <c r="E360" s="135"/>
      <c r="F360" s="135"/>
      <c r="G360" s="98">
        <f t="shared" si="197"/>
        <v>0</v>
      </c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877">
        <f t="shared" si="209"/>
        <v>0</v>
      </c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03">
        <f t="shared" si="199"/>
        <v>0</v>
      </c>
      <c r="AJ360" s="136"/>
      <c r="AK360" s="136"/>
      <c r="AL360" s="136"/>
      <c r="AM360" s="105">
        <f t="shared" si="200"/>
        <v>0</v>
      </c>
      <c r="AN360" s="143"/>
      <c r="AO360" s="143"/>
      <c r="AP360" s="143"/>
      <c r="AQ360" s="143"/>
      <c r="AR360" s="146"/>
      <c r="AS360" s="224">
        <f t="shared" si="201"/>
        <v>0</v>
      </c>
      <c r="AT360" s="126"/>
      <c r="AU360" s="127"/>
      <c r="AV360" s="275"/>
      <c r="AW360" s="126"/>
      <c r="AX360" s="127"/>
      <c r="AY360" s="275"/>
      <c r="AZ360" s="126"/>
      <c r="BA360" s="274"/>
      <c r="BB360" s="274"/>
      <c r="BC360" s="274"/>
      <c r="BD360" s="274"/>
      <c r="BE360" s="222">
        <f t="shared" si="202"/>
        <v>0</v>
      </c>
      <c r="BF360" s="140">
        <f t="shared" si="203"/>
        <v>0</v>
      </c>
      <c r="BG360" s="132"/>
      <c r="BH360" s="140">
        <f t="shared" si="204"/>
        <v>0</v>
      </c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30">
        <f t="shared" si="205"/>
        <v>0</v>
      </c>
      <c r="BW360" s="132"/>
    </row>
    <row r="361" spans="1:75" ht="14.25" customHeight="1" x14ac:dyDescent="0.25">
      <c r="A361" s="132"/>
      <c r="B361" s="215">
        <v>46348</v>
      </c>
      <c r="C361" s="133"/>
      <c r="D361" s="136"/>
      <c r="E361" s="135"/>
      <c r="F361" s="135"/>
      <c r="G361" s="98">
        <f t="shared" si="197"/>
        <v>0</v>
      </c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877">
        <f t="shared" si="209"/>
        <v>0</v>
      </c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03">
        <f t="shared" si="199"/>
        <v>0</v>
      </c>
      <c r="AJ361" s="136"/>
      <c r="AK361" s="136"/>
      <c r="AL361" s="136"/>
      <c r="AM361" s="105">
        <f t="shared" si="200"/>
        <v>0</v>
      </c>
      <c r="AN361" s="143"/>
      <c r="AO361" s="143"/>
      <c r="AP361" s="143"/>
      <c r="AQ361" s="143"/>
      <c r="AR361" s="146"/>
      <c r="AS361" s="224">
        <f t="shared" si="201"/>
        <v>0</v>
      </c>
      <c r="AT361" s="126"/>
      <c r="AU361" s="127"/>
      <c r="AV361" s="275"/>
      <c r="AW361" s="126"/>
      <c r="AX361" s="127"/>
      <c r="AY361" s="275"/>
      <c r="AZ361" s="126"/>
      <c r="BA361" s="274"/>
      <c r="BB361" s="274"/>
      <c r="BC361" s="274"/>
      <c r="BD361" s="274"/>
      <c r="BE361" s="222">
        <f t="shared" si="202"/>
        <v>0</v>
      </c>
      <c r="BF361" s="140">
        <f t="shared" si="203"/>
        <v>0</v>
      </c>
      <c r="BG361" s="132"/>
      <c r="BH361" s="140">
        <f t="shared" si="204"/>
        <v>0</v>
      </c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30">
        <f t="shared" si="205"/>
        <v>0</v>
      </c>
      <c r="BW361" s="132"/>
    </row>
    <row r="362" spans="1:75" ht="14.25" customHeight="1" x14ac:dyDescent="0.25">
      <c r="A362" s="132"/>
      <c r="B362" s="215">
        <v>46349</v>
      </c>
      <c r="C362" s="133"/>
      <c r="D362" s="136"/>
      <c r="E362" s="135"/>
      <c r="F362" s="135"/>
      <c r="G362" s="98">
        <f t="shared" si="197"/>
        <v>0</v>
      </c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877">
        <f t="shared" si="209"/>
        <v>0</v>
      </c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03">
        <f t="shared" si="199"/>
        <v>0</v>
      </c>
      <c r="AJ362" s="136"/>
      <c r="AK362" s="136"/>
      <c r="AL362" s="136"/>
      <c r="AM362" s="105">
        <f t="shared" si="200"/>
        <v>0</v>
      </c>
      <c r="AN362" s="143"/>
      <c r="AO362" s="143"/>
      <c r="AP362" s="143"/>
      <c r="AQ362" s="143"/>
      <c r="AR362" s="146"/>
      <c r="AS362" s="224">
        <f t="shared" si="201"/>
        <v>0</v>
      </c>
      <c r="AT362" s="126"/>
      <c r="AU362" s="127"/>
      <c r="AV362" s="275"/>
      <c r="AW362" s="126"/>
      <c r="AX362" s="127"/>
      <c r="AY362" s="275"/>
      <c r="AZ362" s="126"/>
      <c r="BA362" s="274"/>
      <c r="BB362" s="274"/>
      <c r="BC362" s="274"/>
      <c r="BD362" s="274"/>
      <c r="BE362" s="222">
        <f t="shared" si="202"/>
        <v>0</v>
      </c>
      <c r="BF362" s="140">
        <f t="shared" si="203"/>
        <v>0</v>
      </c>
      <c r="BG362" s="132"/>
      <c r="BH362" s="140">
        <f t="shared" si="204"/>
        <v>0</v>
      </c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30">
        <f t="shared" si="205"/>
        <v>0</v>
      </c>
      <c r="BW362" s="132"/>
    </row>
    <row r="363" spans="1:75" ht="14.25" customHeight="1" x14ac:dyDescent="0.25">
      <c r="A363" s="132"/>
      <c r="B363" s="215">
        <v>46350</v>
      </c>
      <c r="C363" s="133"/>
      <c r="D363" s="136"/>
      <c r="E363" s="135"/>
      <c r="F363" s="135"/>
      <c r="G363" s="98">
        <f t="shared" si="197"/>
        <v>0</v>
      </c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877">
        <f t="shared" si="209"/>
        <v>0</v>
      </c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03">
        <f t="shared" si="199"/>
        <v>0</v>
      </c>
      <c r="AJ363" s="136"/>
      <c r="AK363" s="136"/>
      <c r="AL363" s="136"/>
      <c r="AM363" s="105">
        <f t="shared" si="200"/>
        <v>0</v>
      </c>
      <c r="AN363" s="143"/>
      <c r="AO363" s="143"/>
      <c r="AP363" s="143"/>
      <c r="AQ363" s="143"/>
      <c r="AR363" s="146"/>
      <c r="AS363" s="224">
        <f t="shared" si="201"/>
        <v>0</v>
      </c>
      <c r="AT363" s="126"/>
      <c r="AU363" s="127"/>
      <c r="AV363" s="275"/>
      <c r="AW363" s="126"/>
      <c r="AX363" s="127"/>
      <c r="AY363" s="275"/>
      <c r="AZ363" s="126"/>
      <c r="BA363" s="274"/>
      <c r="BB363" s="274"/>
      <c r="BC363" s="274"/>
      <c r="BD363" s="274"/>
      <c r="BE363" s="222">
        <f t="shared" si="202"/>
        <v>0</v>
      </c>
      <c r="BF363" s="140">
        <f t="shared" si="203"/>
        <v>0</v>
      </c>
      <c r="BG363" s="132"/>
      <c r="BH363" s="140">
        <f t="shared" si="204"/>
        <v>0</v>
      </c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30">
        <f t="shared" si="205"/>
        <v>0</v>
      </c>
      <c r="BW363" s="132"/>
    </row>
    <row r="364" spans="1:75" ht="14.25" customHeight="1" x14ac:dyDescent="0.25">
      <c r="A364" s="132"/>
      <c r="B364" s="215">
        <v>46351</v>
      </c>
      <c r="C364" s="133"/>
      <c r="D364" s="136"/>
      <c r="E364" s="135"/>
      <c r="F364" s="135"/>
      <c r="G364" s="98">
        <f t="shared" si="197"/>
        <v>0</v>
      </c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877">
        <f t="shared" si="209"/>
        <v>0</v>
      </c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03">
        <f t="shared" si="199"/>
        <v>0</v>
      </c>
      <c r="AJ364" s="136"/>
      <c r="AK364" s="136"/>
      <c r="AL364" s="136"/>
      <c r="AM364" s="105">
        <f t="shared" si="200"/>
        <v>0</v>
      </c>
      <c r="AN364" s="143"/>
      <c r="AO364" s="143"/>
      <c r="AP364" s="143"/>
      <c r="AQ364" s="143"/>
      <c r="AR364" s="146"/>
      <c r="AS364" s="224">
        <f t="shared" si="201"/>
        <v>0</v>
      </c>
      <c r="AT364" s="126"/>
      <c r="AU364" s="127"/>
      <c r="AV364" s="275"/>
      <c r="AW364" s="126"/>
      <c r="AX364" s="127"/>
      <c r="AY364" s="275"/>
      <c r="AZ364" s="126"/>
      <c r="BA364" s="274"/>
      <c r="BB364" s="274"/>
      <c r="BC364" s="274"/>
      <c r="BD364" s="274"/>
      <c r="BE364" s="222">
        <f t="shared" si="202"/>
        <v>0</v>
      </c>
      <c r="BF364" s="140">
        <f t="shared" si="203"/>
        <v>0</v>
      </c>
      <c r="BG364" s="132"/>
      <c r="BH364" s="140">
        <f t="shared" si="204"/>
        <v>0</v>
      </c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30">
        <f t="shared" si="205"/>
        <v>0</v>
      </c>
      <c r="BW364" s="132"/>
    </row>
    <row r="365" spans="1:75" ht="14.25" customHeight="1" x14ac:dyDescent="0.25">
      <c r="A365" s="132"/>
      <c r="B365" s="215">
        <v>46352</v>
      </c>
      <c r="C365" s="133"/>
      <c r="D365" s="136"/>
      <c r="E365" s="135"/>
      <c r="F365" s="135"/>
      <c r="G365" s="98">
        <f t="shared" si="197"/>
        <v>0</v>
      </c>
      <c r="H365" s="143"/>
      <c r="I365" s="143"/>
      <c r="J365" s="143"/>
      <c r="K365" s="143"/>
      <c r="L365" s="143"/>
      <c r="M365" s="143"/>
      <c r="N365" s="99"/>
      <c r="O365" s="143"/>
      <c r="P365" s="143"/>
      <c r="Q365" s="143"/>
      <c r="R365" s="143"/>
      <c r="S365" s="143"/>
      <c r="T365" s="143"/>
      <c r="U365" s="143"/>
      <c r="V365" s="877">
        <f t="shared" si="209"/>
        <v>0</v>
      </c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03">
        <f t="shared" si="199"/>
        <v>0</v>
      </c>
      <c r="AJ365" s="136"/>
      <c r="AK365" s="136"/>
      <c r="AL365" s="136"/>
      <c r="AM365" s="105">
        <f t="shared" si="200"/>
        <v>0</v>
      </c>
      <c r="AN365" s="143"/>
      <c r="AO365" s="143"/>
      <c r="AP365" s="143"/>
      <c r="AQ365" s="143"/>
      <c r="AR365" s="146"/>
      <c r="AS365" s="224">
        <f t="shared" si="201"/>
        <v>0</v>
      </c>
      <c r="AT365" s="126"/>
      <c r="AU365" s="127"/>
      <c r="AV365" s="275"/>
      <c r="AW365" s="126"/>
      <c r="AX365" s="127"/>
      <c r="AY365" s="275"/>
      <c r="AZ365" s="126"/>
      <c r="BA365" s="274"/>
      <c r="BB365" s="274"/>
      <c r="BC365" s="274"/>
      <c r="BD365" s="274"/>
      <c r="BE365" s="222">
        <f t="shared" si="202"/>
        <v>0</v>
      </c>
      <c r="BF365" s="140">
        <f t="shared" si="203"/>
        <v>0</v>
      </c>
      <c r="BG365" s="132"/>
      <c r="BH365" s="140">
        <f t="shared" si="204"/>
        <v>0</v>
      </c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30">
        <f t="shared" si="205"/>
        <v>0</v>
      </c>
      <c r="BW365" s="132"/>
    </row>
    <row r="366" spans="1:75" ht="14.25" customHeight="1" x14ac:dyDescent="0.25">
      <c r="A366" s="132"/>
      <c r="B366" s="215">
        <v>46353</v>
      </c>
      <c r="C366" s="133"/>
      <c r="D366" s="136"/>
      <c r="E366" s="135"/>
      <c r="F366" s="135"/>
      <c r="G366" s="98">
        <f t="shared" si="197"/>
        <v>0</v>
      </c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877">
        <f t="shared" si="209"/>
        <v>0</v>
      </c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03">
        <f t="shared" si="199"/>
        <v>0</v>
      </c>
      <c r="AJ366" s="136"/>
      <c r="AK366" s="136"/>
      <c r="AL366" s="136"/>
      <c r="AM366" s="105">
        <f t="shared" si="200"/>
        <v>0</v>
      </c>
      <c r="AN366" s="143"/>
      <c r="AO366" s="143"/>
      <c r="AP366" s="143"/>
      <c r="AQ366" s="143"/>
      <c r="AR366" s="146"/>
      <c r="AS366" s="224">
        <f t="shared" si="201"/>
        <v>0</v>
      </c>
      <c r="AT366" s="126"/>
      <c r="AU366" s="127"/>
      <c r="AV366" s="275"/>
      <c r="AW366" s="126"/>
      <c r="AX366" s="127"/>
      <c r="AY366" s="275"/>
      <c r="AZ366" s="126"/>
      <c r="BA366" s="274"/>
      <c r="BB366" s="274"/>
      <c r="BC366" s="274"/>
      <c r="BD366" s="274"/>
      <c r="BE366" s="222">
        <f t="shared" si="202"/>
        <v>0</v>
      </c>
      <c r="BF366" s="140">
        <f t="shared" si="203"/>
        <v>0</v>
      </c>
      <c r="BG366" s="132"/>
      <c r="BH366" s="140">
        <f t="shared" si="204"/>
        <v>0</v>
      </c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30">
        <f t="shared" si="205"/>
        <v>0</v>
      </c>
      <c r="BW366" s="132"/>
    </row>
    <row r="367" spans="1:75" ht="14.25" customHeight="1" x14ac:dyDescent="0.25">
      <c r="A367" s="132"/>
      <c r="B367" s="215">
        <v>46354</v>
      </c>
      <c r="C367" s="133"/>
      <c r="D367" s="136"/>
      <c r="E367" s="135"/>
      <c r="F367" s="135"/>
      <c r="G367" s="98">
        <f t="shared" si="197"/>
        <v>0</v>
      </c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877">
        <f t="shared" si="209"/>
        <v>0</v>
      </c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03">
        <f t="shared" si="199"/>
        <v>0</v>
      </c>
      <c r="AJ367" s="136"/>
      <c r="AK367" s="136"/>
      <c r="AL367" s="136"/>
      <c r="AM367" s="105">
        <f t="shared" si="200"/>
        <v>0</v>
      </c>
      <c r="AN367" s="143"/>
      <c r="AO367" s="143"/>
      <c r="AP367" s="143"/>
      <c r="AQ367" s="143"/>
      <c r="AR367" s="146"/>
      <c r="AS367" s="224">
        <f t="shared" si="201"/>
        <v>0</v>
      </c>
      <c r="AT367" s="126"/>
      <c r="AU367" s="127"/>
      <c r="AV367" s="275"/>
      <c r="AW367" s="126"/>
      <c r="AX367" s="127"/>
      <c r="AY367" s="275"/>
      <c r="AZ367" s="126"/>
      <c r="BA367" s="274"/>
      <c r="BB367" s="274"/>
      <c r="BC367" s="274"/>
      <c r="BD367" s="274"/>
      <c r="BE367" s="222">
        <f t="shared" si="202"/>
        <v>0</v>
      </c>
      <c r="BF367" s="140">
        <f t="shared" si="203"/>
        <v>0</v>
      </c>
      <c r="BG367" s="132"/>
      <c r="BH367" s="140">
        <f t="shared" si="204"/>
        <v>0</v>
      </c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30">
        <f t="shared" si="205"/>
        <v>0</v>
      </c>
      <c r="BW367" s="132"/>
    </row>
    <row r="368" spans="1:75" ht="14.25" customHeight="1" x14ac:dyDescent="0.25">
      <c r="A368" s="132"/>
      <c r="B368" s="215">
        <v>46355</v>
      </c>
      <c r="C368" s="133"/>
      <c r="D368" s="136"/>
      <c r="E368" s="135"/>
      <c r="F368" s="135"/>
      <c r="G368" s="98">
        <f t="shared" si="197"/>
        <v>0</v>
      </c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877">
        <f t="shared" si="209"/>
        <v>0</v>
      </c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03">
        <f t="shared" si="199"/>
        <v>0</v>
      </c>
      <c r="AJ368" s="136"/>
      <c r="AK368" s="136"/>
      <c r="AL368" s="136"/>
      <c r="AM368" s="105">
        <f t="shared" si="200"/>
        <v>0</v>
      </c>
      <c r="AN368" s="143"/>
      <c r="AO368" s="143"/>
      <c r="AP368" s="143"/>
      <c r="AQ368" s="143"/>
      <c r="AR368" s="146"/>
      <c r="AS368" s="224">
        <f t="shared" si="201"/>
        <v>0</v>
      </c>
      <c r="AT368" s="126"/>
      <c r="AU368" s="127"/>
      <c r="AV368" s="275"/>
      <c r="AW368" s="126"/>
      <c r="AX368" s="127"/>
      <c r="AY368" s="275"/>
      <c r="AZ368" s="126"/>
      <c r="BA368" s="274"/>
      <c r="BB368" s="274"/>
      <c r="BC368" s="274"/>
      <c r="BD368" s="274"/>
      <c r="BE368" s="222">
        <f t="shared" si="202"/>
        <v>0</v>
      </c>
      <c r="BF368" s="140">
        <f t="shared" si="203"/>
        <v>0</v>
      </c>
      <c r="BG368" s="132"/>
      <c r="BH368" s="140">
        <f t="shared" si="204"/>
        <v>0</v>
      </c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30">
        <f t="shared" si="205"/>
        <v>0</v>
      </c>
      <c r="BW368" s="132"/>
    </row>
    <row r="369" spans="1:75" ht="14.25" customHeight="1" x14ac:dyDescent="0.25">
      <c r="A369" s="132"/>
      <c r="B369" s="215">
        <v>46356</v>
      </c>
      <c r="C369" s="133"/>
      <c r="D369" s="136"/>
      <c r="E369" s="135"/>
      <c r="F369" s="135"/>
      <c r="G369" s="98">
        <f t="shared" si="197"/>
        <v>0</v>
      </c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877">
        <f>SUM(H369:T369)</f>
        <v>0</v>
      </c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03">
        <f t="shared" si="199"/>
        <v>0</v>
      </c>
      <c r="AJ369" s="136"/>
      <c r="AK369" s="136"/>
      <c r="AL369" s="136"/>
      <c r="AM369" s="105">
        <f t="shared" si="200"/>
        <v>0</v>
      </c>
      <c r="AN369" s="143"/>
      <c r="AO369" s="143"/>
      <c r="AP369" s="143"/>
      <c r="AQ369" s="143"/>
      <c r="AR369" s="146"/>
      <c r="AS369" s="224">
        <f t="shared" si="201"/>
        <v>0</v>
      </c>
      <c r="AT369" s="138"/>
      <c r="AU369" s="127"/>
      <c r="AV369" s="297"/>
      <c r="AW369" s="138"/>
      <c r="AX369" s="161"/>
      <c r="AY369" s="297"/>
      <c r="AZ369" s="138"/>
      <c r="BA369" s="274"/>
      <c r="BB369" s="274"/>
      <c r="BC369" s="274"/>
      <c r="BD369" s="274"/>
      <c r="BE369" s="222">
        <f t="shared" si="202"/>
        <v>0</v>
      </c>
      <c r="BF369" s="140">
        <f t="shared" si="203"/>
        <v>0</v>
      </c>
      <c r="BG369" s="132"/>
      <c r="BH369" s="140">
        <f t="shared" si="204"/>
        <v>0</v>
      </c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30">
        <f t="shared" si="205"/>
        <v>0</v>
      </c>
      <c r="BW369" s="132"/>
    </row>
    <row r="370" spans="1:75" ht="14.25" customHeight="1" x14ac:dyDescent="0.25">
      <c r="A370" s="3"/>
      <c r="B370" s="2" t="s">
        <v>4</v>
      </c>
      <c r="C370" s="166">
        <f t="shared" ref="C370:Q370" si="210">SUM(C339:C369)</f>
        <v>0</v>
      </c>
      <c r="D370" s="166">
        <f t="shared" si="210"/>
        <v>0</v>
      </c>
      <c r="E370" s="166">
        <f t="shared" si="210"/>
        <v>0</v>
      </c>
      <c r="F370" s="166">
        <f t="shared" si="210"/>
        <v>0</v>
      </c>
      <c r="G370" s="166">
        <f t="shared" si="210"/>
        <v>0</v>
      </c>
      <c r="H370" s="165">
        <f t="shared" si="210"/>
        <v>0</v>
      </c>
      <c r="I370" s="165">
        <f t="shared" si="210"/>
        <v>0</v>
      </c>
      <c r="J370" s="165">
        <f t="shared" si="210"/>
        <v>0</v>
      </c>
      <c r="K370" s="165">
        <f t="shared" si="210"/>
        <v>0</v>
      </c>
      <c r="L370" s="165">
        <f t="shared" si="210"/>
        <v>0</v>
      </c>
      <c r="M370" s="165">
        <f t="shared" si="210"/>
        <v>0</v>
      </c>
      <c r="N370" s="165">
        <f t="shared" si="210"/>
        <v>0</v>
      </c>
      <c r="O370" s="165">
        <f t="shared" si="210"/>
        <v>0</v>
      </c>
      <c r="P370" s="165">
        <f t="shared" si="210"/>
        <v>0</v>
      </c>
      <c r="Q370" s="165">
        <f t="shared" si="210"/>
        <v>0</v>
      </c>
      <c r="R370" s="165"/>
      <c r="S370" s="165">
        <f t="shared" ref="S370:BF370" si="211">SUM(S339:S369)</f>
        <v>0</v>
      </c>
      <c r="T370" s="165">
        <f t="shared" si="211"/>
        <v>0</v>
      </c>
      <c r="U370" s="165">
        <f t="shared" si="211"/>
        <v>0</v>
      </c>
      <c r="V370" s="166">
        <f t="shared" si="211"/>
        <v>0</v>
      </c>
      <c r="W370" s="166">
        <f t="shared" si="211"/>
        <v>0</v>
      </c>
      <c r="X370" s="166">
        <f t="shared" si="211"/>
        <v>0</v>
      </c>
      <c r="Y370" s="166">
        <f t="shared" si="211"/>
        <v>0</v>
      </c>
      <c r="Z370" s="166">
        <f t="shared" si="211"/>
        <v>0</v>
      </c>
      <c r="AA370" s="166">
        <f t="shared" si="211"/>
        <v>0</v>
      </c>
      <c r="AB370" s="166">
        <f t="shared" si="211"/>
        <v>0</v>
      </c>
      <c r="AC370" s="166">
        <f t="shared" si="211"/>
        <v>0</v>
      </c>
      <c r="AD370" s="166">
        <f t="shared" si="211"/>
        <v>0</v>
      </c>
      <c r="AE370" s="166">
        <f t="shared" si="211"/>
        <v>0</v>
      </c>
      <c r="AF370" s="166">
        <f t="shared" si="211"/>
        <v>0</v>
      </c>
      <c r="AG370" s="166">
        <f t="shared" si="211"/>
        <v>0</v>
      </c>
      <c r="AH370" s="166">
        <f t="shared" si="211"/>
        <v>0</v>
      </c>
      <c r="AI370" s="166">
        <f t="shared" si="211"/>
        <v>0</v>
      </c>
      <c r="AJ370" s="166">
        <f t="shared" si="211"/>
        <v>0</v>
      </c>
      <c r="AK370" s="166">
        <f t="shared" si="211"/>
        <v>0</v>
      </c>
      <c r="AL370" s="166">
        <f t="shared" si="211"/>
        <v>0</v>
      </c>
      <c r="AM370" s="166">
        <f t="shared" si="211"/>
        <v>0</v>
      </c>
      <c r="AN370" s="166">
        <f t="shared" si="211"/>
        <v>0</v>
      </c>
      <c r="AO370" s="166">
        <f t="shared" si="211"/>
        <v>0</v>
      </c>
      <c r="AP370" s="166">
        <f t="shared" si="211"/>
        <v>0</v>
      </c>
      <c r="AQ370" s="166">
        <f t="shared" si="211"/>
        <v>0</v>
      </c>
      <c r="AR370" s="166">
        <f t="shared" si="211"/>
        <v>0</v>
      </c>
      <c r="AS370" s="166">
        <f t="shared" si="211"/>
        <v>0</v>
      </c>
      <c r="AT370" s="165">
        <f t="shared" si="211"/>
        <v>0</v>
      </c>
      <c r="AU370" s="166">
        <f t="shared" si="211"/>
        <v>0</v>
      </c>
      <c r="AV370" s="165">
        <f t="shared" si="211"/>
        <v>0</v>
      </c>
      <c r="AW370" s="165">
        <f t="shared" si="211"/>
        <v>0</v>
      </c>
      <c r="AX370" s="165">
        <f t="shared" si="211"/>
        <v>0</v>
      </c>
      <c r="AY370" s="165">
        <f t="shared" si="211"/>
        <v>0</v>
      </c>
      <c r="AZ370" s="165">
        <f t="shared" si="211"/>
        <v>0</v>
      </c>
      <c r="BA370" s="166">
        <f t="shared" si="211"/>
        <v>0</v>
      </c>
      <c r="BB370" s="166">
        <f t="shared" si="211"/>
        <v>0</v>
      </c>
      <c r="BC370" s="166">
        <f t="shared" si="211"/>
        <v>0</v>
      </c>
      <c r="BD370" s="166">
        <f t="shared" si="211"/>
        <v>0</v>
      </c>
      <c r="BE370" s="166">
        <f t="shared" si="211"/>
        <v>0</v>
      </c>
      <c r="BF370" s="166">
        <f t="shared" si="211"/>
        <v>0</v>
      </c>
      <c r="BG370" s="235"/>
      <c r="BH370" s="166">
        <f t="shared" ref="BH370:BV370" si="212">SUM(BH339:BH369)</f>
        <v>0</v>
      </c>
      <c r="BI370" s="166">
        <f t="shared" si="212"/>
        <v>0</v>
      </c>
      <c r="BJ370" s="166">
        <f t="shared" si="212"/>
        <v>0</v>
      </c>
      <c r="BK370" s="166">
        <f t="shared" si="212"/>
        <v>0</v>
      </c>
      <c r="BL370" s="166">
        <f t="shared" si="212"/>
        <v>0</v>
      </c>
      <c r="BM370" s="166">
        <f t="shared" si="212"/>
        <v>0</v>
      </c>
      <c r="BN370" s="166">
        <f t="shared" si="212"/>
        <v>0</v>
      </c>
      <c r="BO370" s="166">
        <f t="shared" si="212"/>
        <v>0</v>
      </c>
      <c r="BP370" s="166">
        <f t="shared" si="212"/>
        <v>0</v>
      </c>
      <c r="BQ370" s="166">
        <f t="shared" si="212"/>
        <v>0</v>
      </c>
      <c r="BR370" s="166">
        <f t="shared" si="212"/>
        <v>0</v>
      </c>
      <c r="BS370" s="166">
        <f t="shared" si="212"/>
        <v>0</v>
      </c>
      <c r="BT370" s="166">
        <f t="shared" si="212"/>
        <v>0</v>
      </c>
      <c r="BU370" s="166">
        <f t="shared" si="212"/>
        <v>0</v>
      </c>
      <c r="BV370" s="166">
        <f t="shared" si="212"/>
        <v>0</v>
      </c>
      <c r="BW370" s="235"/>
    </row>
    <row r="371" spans="1:75" ht="14.25" customHeight="1" x14ac:dyDescent="0.25">
      <c r="A371" s="1"/>
      <c r="B371" s="2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96"/>
      <c r="AJ371" s="96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132"/>
      <c r="BE371" s="4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spans="1:75" ht="14.25" customHeight="1" x14ac:dyDescent="0.25">
      <c r="A372" s="1189"/>
      <c r="B372" s="2"/>
      <c r="C372" s="176"/>
      <c r="D372" s="176"/>
      <c r="E372" s="176"/>
      <c r="F372" s="176"/>
      <c r="G372" s="305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6"/>
      <c r="AG372" s="176"/>
      <c r="AH372" s="176"/>
      <c r="AI372" s="176"/>
      <c r="AJ372" s="176"/>
      <c r="AK372" s="176"/>
      <c r="AL372" s="176"/>
      <c r="AM372" s="305"/>
      <c r="AN372" s="176"/>
      <c r="AO372" s="176"/>
      <c r="AP372" s="176"/>
      <c r="AQ372" s="176"/>
      <c r="AR372" s="176"/>
      <c r="AS372" s="176"/>
      <c r="AT372" s="3"/>
      <c r="AU372" s="176"/>
      <c r="AV372" s="3"/>
      <c r="AW372" s="176"/>
      <c r="AX372" s="176"/>
      <c r="AY372" s="176"/>
      <c r="AZ372" s="3"/>
      <c r="BA372" s="176"/>
      <c r="BB372" s="176"/>
      <c r="BC372" s="176"/>
      <c r="BD372" s="155"/>
      <c r="BE372" s="305"/>
      <c r="BF372" s="176"/>
      <c r="BG372" s="176"/>
      <c r="BH372" s="176"/>
      <c r="BI372" s="176"/>
      <c r="BJ372" s="176"/>
      <c r="BK372" s="176"/>
      <c r="BL372" s="176"/>
      <c r="BM372" s="176"/>
      <c r="BN372" s="176"/>
      <c r="BO372" s="176"/>
      <c r="BP372" s="176"/>
      <c r="BQ372" s="176"/>
      <c r="BR372" s="176"/>
      <c r="BS372" s="176"/>
      <c r="BT372" s="176"/>
      <c r="BU372" s="176"/>
      <c r="BV372" s="176"/>
      <c r="BW372" s="176"/>
    </row>
    <row r="373" spans="1:75" ht="14.25" customHeight="1" x14ac:dyDescent="0.25">
      <c r="A373" s="3"/>
      <c r="B373" s="215">
        <v>46357</v>
      </c>
      <c r="C373" s="118"/>
      <c r="D373" s="123"/>
      <c r="E373" s="120"/>
      <c r="F373" s="120"/>
      <c r="G373" s="147">
        <f t="shared" ref="G373:G403" si="213">+C373+D373+E373+F373</f>
        <v>0</v>
      </c>
      <c r="H373" s="144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03">
        <f t="shared" ref="V373:V375" si="214">SUM(H373:U373)</f>
        <v>0</v>
      </c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03">
        <f t="shared" ref="AI373:AI403" si="215">SUM(W373:AH373)</f>
        <v>0</v>
      </c>
      <c r="AJ373" s="123"/>
      <c r="AK373" s="123"/>
      <c r="AL373" s="123"/>
      <c r="AM373" s="105">
        <f t="shared" ref="AM373:AM403" si="216">SUM(AJ373:AL373)</f>
        <v>0</v>
      </c>
      <c r="AN373" s="143"/>
      <c r="AO373" s="143"/>
      <c r="AP373" s="143"/>
      <c r="AQ373" s="143"/>
      <c r="AR373" s="146"/>
      <c r="AS373" s="224">
        <f t="shared" ref="AS373:AS403" si="217">+G373-V373-AI373-AM373-AN373-AP373-AQ373-AR373</f>
        <v>0</v>
      </c>
      <c r="AT373" s="109"/>
      <c r="AU373" s="110"/>
      <c r="AV373" s="109"/>
      <c r="AW373" s="269"/>
      <c r="AX373" s="109"/>
      <c r="AY373" s="270"/>
      <c r="AZ373" s="109"/>
      <c r="BA373" s="269"/>
      <c r="BB373" s="269"/>
      <c r="BC373" s="269"/>
      <c r="BD373" s="269"/>
      <c r="BE373" s="222">
        <f t="shared" ref="BE373:BE403" si="218">SUM(AT373:BD373)-BC373</f>
        <v>0</v>
      </c>
      <c r="BF373" s="113">
        <f t="shared" ref="BF373:BF403" si="219">+AS373-BE373</f>
        <v>0</v>
      </c>
      <c r="BG373" s="3"/>
      <c r="BH373" s="113">
        <f t="shared" ref="BH373:BH403" si="220">SUM(BI373:BU373)</f>
        <v>0</v>
      </c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30">
        <f t="shared" ref="BV373:BV403" si="221">+BF373-BH373</f>
        <v>0</v>
      </c>
      <c r="BW373" s="3"/>
    </row>
    <row r="374" spans="1:75" ht="14.25" customHeight="1" x14ac:dyDescent="0.25">
      <c r="A374" s="3"/>
      <c r="B374" s="215">
        <v>46358</v>
      </c>
      <c r="C374" s="118"/>
      <c r="D374" s="123"/>
      <c r="E374" s="120"/>
      <c r="F374" s="120"/>
      <c r="G374" s="147">
        <f t="shared" si="213"/>
        <v>0</v>
      </c>
      <c r="H374" s="144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03">
        <f t="shared" si="214"/>
        <v>0</v>
      </c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03">
        <f t="shared" si="215"/>
        <v>0</v>
      </c>
      <c r="AJ374" s="123"/>
      <c r="AK374" s="123"/>
      <c r="AL374" s="123"/>
      <c r="AM374" s="105">
        <f t="shared" si="216"/>
        <v>0</v>
      </c>
      <c r="AN374" s="143"/>
      <c r="AO374" s="143"/>
      <c r="AP374" s="143"/>
      <c r="AQ374" s="143"/>
      <c r="AR374" s="146"/>
      <c r="AS374" s="224">
        <f t="shared" si="217"/>
        <v>0</v>
      </c>
      <c r="AT374" s="126"/>
      <c r="AU374" s="127"/>
      <c r="AV374" s="126"/>
      <c r="AW374" s="274"/>
      <c r="AX374" s="126"/>
      <c r="AY374" s="275"/>
      <c r="AZ374" s="126"/>
      <c r="BA374" s="274"/>
      <c r="BB374" s="274"/>
      <c r="BC374" s="274"/>
      <c r="BD374" s="274"/>
      <c r="BE374" s="222">
        <f t="shared" si="218"/>
        <v>0</v>
      </c>
      <c r="BF374" s="113">
        <f t="shared" si="219"/>
        <v>0</v>
      </c>
      <c r="BG374" s="3"/>
      <c r="BH374" s="113">
        <f t="shared" si="220"/>
        <v>0</v>
      </c>
      <c r="BI374" s="129"/>
      <c r="BJ374" s="129"/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30">
        <f t="shared" si="221"/>
        <v>0</v>
      </c>
      <c r="BW374" s="3"/>
    </row>
    <row r="375" spans="1:75" ht="14.25" customHeight="1" x14ac:dyDescent="0.25">
      <c r="A375" s="3"/>
      <c r="B375" s="215">
        <v>46359</v>
      </c>
      <c r="C375" s="118"/>
      <c r="D375" s="123"/>
      <c r="E375" s="120"/>
      <c r="F375" s="120"/>
      <c r="G375" s="147">
        <f t="shared" si="213"/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03">
        <f t="shared" si="214"/>
        <v>0</v>
      </c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03">
        <f t="shared" si="215"/>
        <v>0</v>
      </c>
      <c r="AJ375" s="123"/>
      <c r="AK375" s="123"/>
      <c r="AL375" s="123"/>
      <c r="AM375" s="105">
        <f t="shared" si="216"/>
        <v>0</v>
      </c>
      <c r="AN375" s="143"/>
      <c r="AO375" s="143"/>
      <c r="AP375" s="143"/>
      <c r="AQ375" s="143"/>
      <c r="AR375" s="146"/>
      <c r="AS375" s="224">
        <f t="shared" si="217"/>
        <v>0</v>
      </c>
      <c r="AT375" s="126"/>
      <c r="AU375" s="127"/>
      <c r="AV375" s="126"/>
      <c r="AW375" s="274"/>
      <c r="AX375" s="126"/>
      <c r="AY375" s="275"/>
      <c r="AZ375" s="126"/>
      <c r="BA375" s="274"/>
      <c r="BB375" s="274"/>
      <c r="BC375" s="274"/>
      <c r="BD375" s="274"/>
      <c r="BE375" s="222">
        <f t="shared" si="218"/>
        <v>0</v>
      </c>
      <c r="BF375" s="113">
        <f t="shared" si="219"/>
        <v>0</v>
      </c>
      <c r="BG375" s="3"/>
      <c r="BH375" s="113">
        <f t="shared" si="220"/>
        <v>0</v>
      </c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30">
        <f t="shared" si="221"/>
        <v>0</v>
      </c>
      <c r="BW375" s="3"/>
    </row>
    <row r="376" spans="1:75" ht="14.25" customHeight="1" x14ac:dyDescent="0.25">
      <c r="A376" s="3"/>
      <c r="B376" s="215">
        <v>46360</v>
      </c>
      <c r="C376" s="118"/>
      <c r="D376" s="123"/>
      <c r="E376" s="120"/>
      <c r="F376" s="120"/>
      <c r="G376" s="147">
        <f t="shared" si="213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03">
        <f>SUM(H376:T376)</f>
        <v>0</v>
      </c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03">
        <f t="shared" si="215"/>
        <v>0</v>
      </c>
      <c r="AJ376" s="123"/>
      <c r="AK376" s="123"/>
      <c r="AL376" s="123"/>
      <c r="AM376" s="105">
        <f t="shared" si="216"/>
        <v>0</v>
      </c>
      <c r="AN376" s="143"/>
      <c r="AO376" s="143"/>
      <c r="AP376" s="143"/>
      <c r="AQ376" s="143"/>
      <c r="AR376" s="146"/>
      <c r="AS376" s="224">
        <f t="shared" si="217"/>
        <v>0</v>
      </c>
      <c r="AT376" s="126"/>
      <c r="AU376" s="127"/>
      <c r="AV376" s="126"/>
      <c r="AW376" s="274"/>
      <c r="AX376" s="126"/>
      <c r="AY376" s="275"/>
      <c r="AZ376" s="126"/>
      <c r="BA376" s="274"/>
      <c r="BB376" s="274"/>
      <c r="BC376" s="274"/>
      <c r="BD376" s="274"/>
      <c r="BE376" s="222">
        <f t="shared" si="218"/>
        <v>0</v>
      </c>
      <c r="BF376" s="113">
        <f t="shared" si="219"/>
        <v>0</v>
      </c>
      <c r="BG376" s="3"/>
      <c r="BH376" s="113">
        <f t="shared" si="220"/>
        <v>0</v>
      </c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30">
        <f t="shared" si="221"/>
        <v>0</v>
      </c>
      <c r="BW376" s="3"/>
    </row>
    <row r="377" spans="1:75" ht="14.25" customHeight="1" x14ac:dyDescent="0.25">
      <c r="A377" s="3"/>
      <c r="B377" s="215">
        <v>46361</v>
      </c>
      <c r="C377" s="118"/>
      <c r="D377" s="123"/>
      <c r="E377" s="120"/>
      <c r="F377" s="120"/>
      <c r="G377" s="147">
        <f t="shared" si="213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03">
        <f t="shared" ref="V377:V378" si="222">SUM(H377:U377)</f>
        <v>0</v>
      </c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03">
        <f t="shared" si="215"/>
        <v>0</v>
      </c>
      <c r="AJ377" s="123"/>
      <c r="AK377" s="123"/>
      <c r="AL377" s="123"/>
      <c r="AM377" s="105">
        <f t="shared" si="216"/>
        <v>0</v>
      </c>
      <c r="AN377" s="143"/>
      <c r="AO377" s="143"/>
      <c r="AP377" s="143"/>
      <c r="AQ377" s="143"/>
      <c r="AR377" s="146"/>
      <c r="AS377" s="224">
        <f t="shared" si="217"/>
        <v>0</v>
      </c>
      <c r="AT377" s="126"/>
      <c r="AU377" s="127"/>
      <c r="AV377" s="126"/>
      <c r="AW377" s="274"/>
      <c r="AX377" s="126"/>
      <c r="AY377" s="275"/>
      <c r="AZ377" s="126"/>
      <c r="BA377" s="274"/>
      <c r="BB377" s="274"/>
      <c r="BC377" s="274"/>
      <c r="BD377" s="274"/>
      <c r="BE377" s="222">
        <f t="shared" si="218"/>
        <v>0</v>
      </c>
      <c r="BF377" s="113">
        <f t="shared" si="219"/>
        <v>0</v>
      </c>
      <c r="BG377" s="3"/>
      <c r="BH377" s="113">
        <f t="shared" si="220"/>
        <v>0</v>
      </c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30">
        <f t="shared" si="221"/>
        <v>0</v>
      </c>
      <c r="BW377" s="3"/>
    </row>
    <row r="378" spans="1:75" ht="14.25" customHeight="1" x14ac:dyDescent="0.25">
      <c r="A378" s="3"/>
      <c r="B378" s="215">
        <v>46362</v>
      </c>
      <c r="C378" s="118"/>
      <c r="D378" s="123"/>
      <c r="E378" s="120"/>
      <c r="F378" s="120"/>
      <c r="G378" s="147">
        <f t="shared" si="213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03">
        <f t="shared" si="222"/>
        <v>0</v>
      </c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03">
        <f t="shared" si="215"/>
        <v>0</v>
      </c>
      <c r="AJ378" s="123"/>
      <c r="AK378" s="123"/>
      <c r="AL378" s="123"/>
      <c r="AM378" s="105">
        <f t="shared" si="216"/>
        <v>0</v>
      </c>
      <c r="AN378" s="143"/>
      <c r="AO378" s="143"/>
      <c r="AP378" s="143"/>
      <c r="AQ378" s="143"/>
      <c r="AR378" s="146"/>
      <c r="AS378" s="224">
        <f t="shared" si="217"/>
        <v>0</v>
      </c>
      <c r="AT378" s="126"/>
      <c r="AU378" s="127"/>
      <c r="AV378" s="126"/>
      <c r="AW378" s="274"/>
      <c r="AX378" s="126"/>
      <c r="AY378" s="275"/>
      <c r="AZ378" s="126"/>
      <c r="BA378" s="274"/>
      <c r="BB378" s="274"/>
      <c r="BC378" s="274"/>
      <c r="BD378" s="274"/>
      <c r="BE378" s="222">
        <f t="shared" si="218"/>
        <v>0</v>
      </c>
      <c r="BF378" s="113">
        <f t="shared" si="219"/>
        <v>0</v>
      </c>
      <c r="BG378" s="3"/>
      <c r="BH378" s="113">
        <f t="shared" si="220"/>
        <v>0</v>
      </c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30">
        <f t="shared" si="221"/>
        <v>0</v>
      </c>
      <c r="BW378" s="3"/>
    </row>
    <row r="379" spans="1:75" ht="14.25" customHeight="1" x14ac:dyDescent="0.25">
      <c r="A379" s="132"/>
      <c r="B379" s="215">
        <v>46363</v>
      </c>
      <c r="C379" s="133"/>
      <c r="D379" s="136"/>
      <c r="E379" s="135"/>
      <c r="F379" s="135"/>
      <c r="G379" s="147">
        <f t="shared" si="213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03">
        <f>SUM(H379:T379)</f>
        <v>0</v>
      </c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03">
        <f t="shared" si="215"/>
        <v>0</v>
      </c>
      <c r="AJ379" s="136"/>
      <c r="AK379" s="136"/>
      <c r="AL379" s="136"/>
      <c r="AM379" s="105">
        <f t="shared" si="216"/>
        <v>0</v>
      </c>
      <c r="AN379" s="143"/>
      <c r="AO379" s="143"/>
      <c r="AP379" s="143"/>
      <c r="AQ379" s="143"/>
      <c r="AR379" s="146"/>
      <c r="AS379" s="224">
        <f t="shared" si="217"/>
        <v>0</v>
      </c>
      <c r="AT379" s="126"/>
      <c r="AU379" s="127"/>
      <c r="AV379" s="126"/>
      <c r="AW379" s="274"/>
      <c r="AX379" s="126"/>
      <c r="AY379" s="275"/>
      <c r="AZ379" s="126"/>
      <c r="BA379" s="274"/>
      <c r="BB379" s="274"/>
      <c r="BC379" s="274"/>
      <c r="BD379" s="274"/>
      <c r="BE379" s="222">
        <f t="shared" si="218"/>
        <v>0</v>
      </c>
      <c r="BF379" s="140">
        <f t="shared" si="219"/>
        <v>0</v>
      </c>
      <c r="BG379" s="132"/>
      <c r="BH379" s="140">
        <f t="shared" si="220"/>
        <v>0</v>
      </c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30">
        <f t="shared" si="221"/>
        <v>0</v>
      </c>
      <c r="BW379" s="132"/>
    </row>
    <row r="380" spans="1:75" ht="14.25" customHeight="1" x14ac:dyDescent="0.25">
      <c r="A380" s="132"/>
      <c r="B380" s="215">
        <v>46364</v>
      </c>
      <c r="C380" s="133"/>
      <c r="D380" s="136"/>
      <c r="E380" s="135"/>
      <c r="F380" s="135"/>
      <c r="G380" s="147">
        <f t="shared" si="213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03">
        <f>SUM(H380:U380)</f>
        <v>0</v>
      </c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03">
        <f t="shared" si="215"/>
        <v>0</v>
      </c>
      <c r="AJ380" s="136"/>
      <c r="AK380" s="136"/>
      <c r="AL380" s="136"/>
      <c r="AM380" s="105">
        <f t="shared" si="216"/>
        <v>0</v>
      </c>
      <c r="AN380" s="143"/>
      <c r="AO380" s="143"/>
      <c r="AP380" s="143"/>
      <c r="AQ380" s="143"/>
      <c r="AR380" s="146"/>
      <c r="AS380" s="224">
        <f t="shared" si="217"/>
        <v>0</v>
      </c>
      <c r="AT380" s="126"/>
      <c r="AU380" s="127"/>
      <c r="AV380" s="126"/>
      <c r="AW380" s="274"/>
      <c r="AX380" s="126"/>
      <c r="AY380" s="275"/>
      <c r="AZ380" s="126"/>
      <c r="BA380" s="274"/>
      <c r="BB380" s="274"/>
      <c r="BC380" s="274"/>
      <c r="BD380" s="274"/>
      <c r="BE380" s="222">
        <f t="shared" si="218"/>
        <v>0</v>
      </c>
      <c r="BF380" s="140">
        <f t="shared" si="219"/>
        <v>0</v>
      </c>
      <c r="BG380" s="132"/>
      <c r="BH380" s="140">
        <f t="shared" si="220"/>
        <v>0</v>
      </c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30">
        <f t="shared" si="221"/>
        <v>0</v>
      </c>
      <c r="BW380" s="132"/>
    </row>
    <row r="381" spans="1:75" ht="14.25" customHeight="1" x14ac:dyDescent="0.25">
      <c r="A381" s="132"/>
      <c r="B381" s="215">
        <v>46365</v>
      </c>
      <c r="C381" s="133"/>
      <c r="D381" s="136"/>
      <c r="E381" s="135"/>
      <c r="F381" s="135"/>
      <c r="G381" s="147">
        <f t="shared" si="213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03">
        <f>SUM(H381:T381)</f>
        <v>0</v>
      </c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03">
        <f t="shared" si="215"/>
        <v>0</v>
      </c>
      <c r="AJ381" s="136"/>
      <c r="AK381" s="136"/>
      <c r="AL381" s="136"/>
      <c r="AM381" s="105">
        <f t="shared" si="216"/>
        <v>0</v>
      </c>
      <c r="AN381" s="143"/>
      <c r="AO381" s="143"/>
      <c r="AP381" s="143"/>
      <c r="AQ381" s="143"/>
      <c r="AR381" s="146"/>
      <c r="AS381" s="224">
        <f t="shared" si="217"/>
        <v>0</v>
      </c>
      <c r="AT381" s="126"/>
      <c r="AU381" s="127"/>
      <c r="AV381" s="126"/>
      <c r="AW381" s="274"/>
      <c r="AX381" s="126"/>
      <c r="AY381" s="275"/>
      <c r="AZ381" s="126"/>
      <c r="BA381" s="274"/>
      <c r="BB381" s="274"/>
      <c r="BC381" s="274"/>
      <c r="BD381" s="274"/>
      <c r="BE381" s="222">
        <f t="shared" si="218"/>
        <v>0</v>
      </c>
      <c r="BF381" s="140">
        <f t="shared" si="219"/>
        <v>0</v>
      </c>
      <c r="BG381" s="132"/>
      <c r="BH381" s="140">
        <f t="shared" si="220"/>
        <v>0</v>
      </c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30">
        <f t="shared" si="221"/>
        <v>0</v>
      </c>
      <c r="BW381" s="132"/>
    </row>
    <row r="382" spans="1:75" ht="14.25" customHeight="1" x14ac:dyDescent="0.25">
      <c r="A382" s="132"/>
      <c r="B382" s="215">
        <v>46366</v>
      </c>
      <c r="C382" s="133"/>
      <c r="D382" s="136"/>
      <c r="E382" s="135"/>
      <c r="F382" s="135"/>
      <c r="G382" s="147">
        <f t="shared" si="213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03">
        <f t="shared" ref="V382:V383" si="223">SUM(H382:U382)</f>
        <v>0</v>
      </c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03">
        <f t="shared" si="215"/>
        <v>0</v>
      </c>
      <c r="AJ382" s="136"/>
      <c r="AK382" s="136"/>
      <c r="AL382" s="136"/>
      <c r="AM382" s="105">
        <f t="shared" si="216"/>
        <v>0</v>
      </c>
      <c r="AN382" s="143"/>
      <c r="AO382" s="143"/>
      <c r="AP382" s="143"/>
      <c r="AQ382" s="143"/>
      <c r="AR382" s="146"/>
      <c r="AS382" s="224">
        <f t="shared" si="217"/>
        <v>0</v>
      </c>
      <c r="AT382" s="126"/>
      <c r="AU382" s="127"/>
      <c r="AV382" s="126"/>
      <c r="AW382" s="274"/>
      <c r="AX382" s="126"/>
      <c r="AY382" s="275"/>
      <c r="AZ382" s="126"/>
      <c r="BA382" s="274"/>
      <c r="BB382" s="274"/>
      <c r="BC382" s="274"/>
      <c r="BD382" s="274"/>
      <c r="BE382" s="222">
        <f t="shared" si="218"/>
        <v>0</v>
      </c>
      <c r="BF382" s="140">
        <f t="shared" si="219"/>
        <v>0</v>
      </c>
      <c r="BG382" s="132"/>
      <c r="BH382" s="140">
        <f t="shared" si="220"/>
        <v>0</v>
      </c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30">
        <f t="shared" si="221"/>
        <v>0</v>
      </c>
      <c r="BW382" s="132"/>
    </row>
    <row r="383" spans="1:75" ht="14.25" customHeight="1" x14ac:dyDescent="0.25">
      <c r="A383" s="132"/>
      <c r="B383" s="215">
        <v>46367</v>
      </c>
      <c r="C383" s="133"/>
      <c r="D383" s="136"/>
      <c r="E383" s="135"/>
      <c r="F383" s="135"/>
      <c r="G383" s="147">
        <f t="shared" si="213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03">
        <f t="shared" si="223"/>
        <v>0</v>
      </c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03">
        <f t="shared" si="215"/>
        <v>0</v>
      </c>
      <c r="AJ383" s="136"/>
      <c r="AK383" s="136"/>
      <c r="AL383" s="136"/>
      <c r="AM383" s="105">
        <f t="shared" si="216"/>
        <v>0</v>
      </c>
      <c r="AN383" s="143"/>
      <c r="AO383" s="143"/>
      <c r="AP383" s="143"/>
      <c r="AQ383" s="143"/>
      <c r="AR383" s="146"/>
      <c r="AS383" s="224">
        <f t="shared" si="217"/>
        <v>0</v>
      </c>
      <c r="AT383" s="126"/>
      <c r="AU383" s="127"/>
      <c r="AV383" s="126"/>
      <c r="AW383" s="274"/>
      <c r="AX383" s="126"/>
      <c r="AY383" s="275"/>
      <c r="AZ383" s="126"/>
      <c r="BA383" s="274"/>
      <c r="BB383" s="274"/>
      <c r="BC383" s="274"/>
      <c r="BD383" s="274"/>
      <c r="BE383" s="222">
        <f t="shared" si="218"/>
        <v>0</v>
      </c>
      <c r="BF383" s="140">
        <f t="shared" si="219"/>
        <v>0</v>
      </c>
      <c r="BG383" s="132"/>
      <c r="BH383" s="140">
        <f t="shared" si="220"/>
        <v>0</v>
      </c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30">
        <f t="shared" si="221"/>
        <v>0</v>
      </c>
      <c r="BW383" s="132"/>
    </row>
    <row r="384" spans="1:75" ht="14.25" customHeight="1" x14ac:dyDescent="0.25">
      <c r="A384" s="132"/>
      <c r="B384" s="215">
        <v>46368</v>
      </c>
      <c r="C384" s="133"/>
      <c r="D384" s="136"/>
      <c r="E384" s="135"/>
      <c r="F384" s="135"/>
      <c r="G384" s="147">
        <f t="shared" si="213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03">
        <f>SUM(H384:T384)</f>
        <v>0</v>
      </c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03">
        <f t="shared" si="215"/>
        <v>0</v>
      </c>
      <c r="AJ384" s="136"/>
      <c r="AK384" s="136"/>
      <c r="AL384" s="136"/>
      <c r="AM384" s="105">
        <f t="shared" si="216"/>
        <v>0</v>
      </c>
      <c r="AN384" s="143"/>
      <c r="AO384" s="143"/>
      <c r="AP384" s="143"/>
      <c r="AQ384" s="143"/>
      <c r="AR384" s="146"/>
      <c r="AS384" s="224">
        <f t="shared" si="217"/>
        <v>0</v>
      </c>
      <c r="AT384" s="126"/>
      <c r="AU384" s="127"/>
      <c r="AV384" s="126"/>
      <c r="AW384" s="274"/>
      <c r="AX384" s="126"/>
      <c r="AY384" s="275"/>
      <c r="AZ384" s="126"/>
      <c r="BA384" s="274"/>
      <c r="BB384" s="274"/>
      <c r="BC384" s="274"/>
      <c r="BD384" s="274"/>
      <c r="BE384" s="222">
        <f t="shared" si="218"/>
        <v>0</v>
      </c>
      <c r="BF384" s="140">
        <f t="shared" si="219"/>
        <v>0</v>
      </c>
      <c r="BG384" s="132"/>
      <c r="BH384" s="140">
        <f t="shared" si="220"/>
        <v>0</v>
      </c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30">
        <f t="shared" si="221"/>
        <v>0</v>
      </c>
      <c r="BW384" s="132"/>
    </row>
    <row r="385" spans="1:75" ht="14.25" customHeight="1" x14ac:dyDescent="0.25">
      <c r="A385" s="132"/>
      <c r="B385" s="215">
        <v>46369</v>
      </c>
      <c r="C385" s="133"/>
      <c r="D385" s="136"/>
      <c r="E385" s="135"/>
      <c r="F385" s="135"/>
      <c r="G385" s="147">
        <f t="shared" si="213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03">
        <f>SUM(H385:U385)</f>
        <v>0</v>
      </c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03">
        <f t="shared" si="215"/>
        <v>0</v>
      </c>
      <c r="AJ385" s="136"/>
      <c r="AK385" s="136"/>
      <c r="AL385" s="136"/>
      <c r="AM385" s="105">
        <f t="shared" si="216"/>
        <v>0</v>
      </c>
      <c r="AN385" s="143"/>
      <c r="AO385" s="143"/>
      <c r="AP385" s="143"/>
      <c r="AQ385" s="143"/>
      <c r="AR385" s="146"/>
      <c r="AS385" s="224">
        <f t="shared" si="217"/>
        <v>0</v>
      </c>
      <c r="AT385" s="126"/>
      <c r="AU385" s="127"/>
      <c r="AV385" s="126"/>
      <c r="AW385" s="274"/>
      <c r="AX385" s="126"/>
      <c r="AY385" s="275"/>
      <c r="AZ385" s="126"/>
      <c r="BA385" s="274"/>
      <c r="BB385" s="274"/>
      <c r="BC385" s="274"/>
      <c r="BD385" s="274"/>
      <c r="BE385" s="222">
        <f t="shared" si="218"/>
        <v>0</v>
      </c>
      <c r="BF385" s="140">
        <f t="shared" si="219"/>
        <v>0</v>
      </c>
      <c r="BG385" s="132"/>
      <c r="BH385" s="140">
        <f t="shared" si="220"/>
        <v>0</v>
      </c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30">
        <f t="shared" si="221"/>
        <v>0</v>
      </c>
      <c r="BW385" s="132"/>
    </row>
    <row r="386" spans="1:75" ht="14.25" customHeight="1" x14ac:dyDescent="0.25">
      <c r="A386" s="132"/>
      <c r="B386" s="215">
        <v>46370</v>
      </c>
      <c r="C386" s="133"/>
      <c r="D386" s="136"/>
      <c r="E386" s="135"/>
      <c r="F386" s="135"/>
      <c r="G386" s="147">
        <f t="shared" si="213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03">
        <f>SUM(H386:T386)</f>
        <v>0</v>
      </c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03">
        <f t="shared" si="215"/>
        <v>0</v>
      </c>
      <c r="AJ386" s="136"/>
      <c r="AK386" s="136"/>
      <c r="AL386" s="136"/>
      <c r="AM386" s="105">
        <f t="shared" si="216"/>
        <v>0</v>
      </c>
      <c r="AN386" s="143"/>
      <c r="AO386" s="143"/>
      <c r="AP386" s="143"/>
      <c r="AQ386" s="143"/>
      <c r="AR386" s="146"/>
      <c r="AS386" s="224">
        <f t="shared" si="217"/>
        <v>0</v>
      </c>
      <c r="AT386" s="126"/>
      <c r="AU386" s="127"/>
      <c r="AV386" s="126"/>
      <c r="AW386" s="274"/>
      <c r="AX386" s="126"/>
      <c r="AY386" s="275"/>
      <c r="AZ386" s="126"/>
      <c r="BA386" s="274"/>
      <c r="BB386" s="274"/>
      <c r="BC386" s="274"/>
      <c r="BD386" s="274"/>
      <c r="BE386" s="222">
        <f t="shared" si="218"/>
        <v>0</v>
      </c>
      <c r="BF386" s="140">
        <f t="shared" si="219"/>
        <v>0</v>
      </c>
      <c r="BG386" s="132"/>
      <c r="BH386" s="140">
        <f t="shared" si="220"/>
        <v>0</v>
      </c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30">
        <f t="shared" si="221"/>
        <v>0</v>
      </c>
      <c r="BW386" s="132"/>
    </row>
    <row r="387" spans="1:75" ht="14.25" customHeight="1" x14ac:dyDescent="0.25">
      <c r="A387" s="132"/>
      <c r="B387" s="215">
        <v>46371</v>
      </c>
      <c r="C387" s="133"/>
      <c r="D387" s="136"/>
      <c r="E387" s="135"/>
      <c r="F387" s="135"/>
      <c r="G387" s="147">
        <f t="shared" si="213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03">
        <f>SUM(H387:U387)</f>
        <v>0</v>
      </c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03">
        <f t="shared" si="215"/>
        <v>0</v>
      </c>
      <c r="AJ387" s="136"/>
      <c r="AK387" s="136"/>
      <c r="AL387" s="136"/>
      <c r="AM387" s="105">
        <f t="shared" si="216"/>
        <v>0</v>
      </c>
      <c r="AN387" s="143"/>
      <c r="AO387" s="143"/>
      <c r="AP387" s="143"/>
      <c r="AQ387" s="143"/>
      <c r="AR387" s="146"/>
      <c r="AS387" s="224">
        <f t="shared" si="217"/>
        <v>0</v>
      </c>
      <c r="AT387" s="126"/>
      <c r="AU387" s="127"/>
      <c r="AV387" s="126"/>
      <c r="AW387" s="274"/>
      <c r="AX387" s="126"/>
      <c r="AY387" s="275"/>
      <c r="AZ387" s="126"/>
      <c r="BA387" s="274"/>
      <c r="BB387" s="274"/>
      <c r="BC387" s="274"/>
      <c r="BD387" s="274"/>
      <c r="BE387" s="222">
        <f t="shared" si="218"/>
        <v>0</v>
      </c>
      <c r="BF387" s="140">
        <f t="shared" si="219"/>
        <v>0</v>
      </c>
      <c r="BG387" s="132"/>
      <c r="BH387" s="140">
        <f t="shared" si="220"/>
        <v>0</v>
      </c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30">
        <f t="shared" si="221"/>
        <v>0</v>
      </c>
      <c r="BW387" s="132"/>
    </row>
    <row r="388" spans="1:75" ht="14.25" customHeight="1" x14ac:dyDescent="0.25">
      <c r="A388" s="132"/>
      <c r="B388" s="215">
        <v>46372</v>
      </c>
      <c r="C388" s="133"/>
      <c r="D388" s="136"/>
      <c r="E388" s="135"/>
      <c r="F388" s="135"/>
      <c r="G388" s="147">
        <f t="shared" si="213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03">
        <f>SUM(H388:T388)</f>
        <v>0</v>
      </c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03">
        <f t="shared" si="215"/>
        <v>0</v>
      </c>
      <c r="AJ388" s="136"/>
      <c r="AK388" s="136"/>
      <c r="AL388" s="136"/>
      <c r="AM388" s="105">
        <f t="shared" si="216"/>
        <v>0</v>
      </c>
      <c r="AN388" s="143"/>
      <c r="AO388" s="143"/>
      <c r="AP388" s="143"/>
      <c r="AQ388" s="143"/>
      <c r="AR388" s="146"/>
      <c r="AS388" s="224">
        <f t="shared" si="217"/>
        <v>0</v>
      </c>
      <c r="AT388" s="126"/>
      <c r="AU388" s="127"/>
      <c r="AV388" s="126"/>
      <c r="AW388" s="274"/>
      <c r="AX388" s="126"/>
      <c r="AY388" s="275"/>
      <c r="AZ388" s="126"/>
      <c r="BA388" s="274"/>
      <c r="BB388" s="274"/>
      <c r="BC388" s="274"/>
      <c r="BD388" s="274"/>
      <c r="BE388" s="222">
        <f t="shared" si="218"/>
        <v>0</v>
      </c>
      <c r="BF388" s="140">
        <f t="shared" si="219"/>
        <v>0</v>
      </c>
      <c r="BG388" s="132"/>
      <c r="BH388" s="140">
        <f t="shared" si="220"/>
        <v>0</v>
      </c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30">
        <f t="shared" si="221"/>
        <v>0</v>
      </c>
      <c r="BW388" s="132"/>
    </row>
    <row r="389" spans="1:75" ht="14.25" customHeight="1" x14ac:dyDescent="0.25">
      <c r="A389" s="132"/>
      <c r="B389" s="215">
        <v>46373</v>
      </c>
      <c r="C389" s="133"/>
      <c r="D389" s="136"/>
      <c r="E389" s="135"/>
      <c r="F389" s="135"/>
      <c r="G389" s="147">
        <f t="shared" si="213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03">
        <f t="shared" ref="V389:V390" si="224">SUM(H389:U389)</f>
        <v>0</v>
      </c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03">
        <f t="shared" si="215"/>
        <v>0</v>
      </c>
      <c r="AJ389" s="136"/>
      <c r="AK389" s="136"/>
      <c r="AL389" s="136"/>
      <c r="AM389" s="105">
        <f t="shared" si="216"/>
        <v>0</v>
      </c>
      <c r="AN389" s="143"/>
      <c r="AO389" s="143"/>
      <c r="AP389" s="143"/>
      <c r="AQ389" s="143"/>
      <c r="AR389" s="146"/>
      <c r="AS389" s="224">
        <f t="shared" si="217"/>
        <v>0</v>
      </c>
      <c r="AT389" s="126"/>
      <c r="AU389" s="127"/>
      <c r="AV389" s="126"/>
      <c r="AW389" s="274"/>
      <c r="AX389" s="126"/>
      <c r="AY389" s="275"/>
      <c r="AZ389" s="126"/>
      <c r="BA389" s="274"/>
      <c r="BB389" s="274"/>
      <c r="BC389" s="274"/>
      <c r="BD389" s="274"/>
      <c r="BE389" s="222">
        <f t="shared" si="218"/>
        <v>0</v>
      </c>
      <c r="BF389" s="140">
        <f t="shared" si="219"/>
        <v>0</v>
      </c>
      <c r="BG389" s="132"/>
      <c r="BH389" s="140">
        <f t="shared" si="220"/>
        <v>0</v>
      </c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30">
        <f t="shared" si="221"/>
        <v>0</v>
      </c>
      <c r="BW389" s="132"/>
    </row>
    <row r="390" spans="1:75" ht="14.25" customHeight="1" x14ac:dyDescent="0.25">
      <c r="A390" s="132"/>
      <c r="B390" s="215">
        <v>46374</v>
      </c>
      <c r="C390" s="133"/>
      <c r="D390" s="136"/>
      <c r="E390" s="135"/>
      <c r="F390" s="135"/>
      <c r="G390" s="147">
        <f t="shared" si="213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03">
        <f t="shared" si="224"/>
        <v>0</v>
      </c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03">
        <f t="shared" si="215"/>
        <v>0</v>
      </c>
      <c r="AJ390" s="136"/>
      <c r="AK390" s="136"/>
      <c r="AL390" s="136"/>
      <c r="AM390" s="105">
        <f t="shared" si="216"/>
        <v>0</v>
      </c>
      <c r="AN390" s="143"/>
      <c r="AO390" s="143"/>
      <c r="AP390" s="143"/>
      <c r="AQ390" s="143"/>
      <c r="AR390" s="146"/>
      <c r="AS390" s="224">
        <f t="shared" si="217"/>
        <v>0</v>
      </c>
      <c r="AT390" s="126"/>
      <c r="AU390" s="127"/>
      <c r="AV390" s="126"/>
      <c r="AW390" s="274"/>
      <c r="AX390" s="126"/>
      <c r="AY390" s="275"/>
      <c r="AZ390" s="126"/>
      <c r="BA390" s="274"/>
      <c r="BB390" s="274"/>
      <c r="BC390" s="274"/>
      <c r="BD390" s="274"/>
      <c r="BE390" s="222">
        <f t="shared" si="218"/>
        <v>0</v>
      </c>
      <c r="BF390" s="140">
        <f t="shared" si="219"/>
        <v>0</v>
      </c>
      <c r="BG390" s="132"/>
      <c r="BH390" s="140">
        <f t="shared" si="220"/>
        <v>0</v>
      </c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30">
        <f t="shared" si="221"/>
        <v>0</v>
      </c>
      <c r="BW390" s="132"/>
    </row>
    <row r="391" spans="1:75" ht="14.25" customHeight="1" x14ac:dyDescent="0.25">
      <c r="A391" s="132"/>
      <c r="B391" s="215">
        <v>46375</v>
      </c>
      <c r="C391" s="133"/>
      <c r="D391" s="136"/>
      <c r="E391" s="135"/>
      <c r="F391" s="135"/>
      <c r="G391" s="147">
        <f t="shared" si="213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03">
        <f>SUM(H391:T391)</f>
        <v>0</v>
      </c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03">
        <f t="shared" si="215"/>
        <v>0</v>
      </c>
      <c r="AJ391" s="136"/>
      <c r="AK391" s="136"/>
      <c r="AL391" s="136"/>
      <c r="AM391" s="105">
        <f t="shared" si="216"/>
        <v>0</v>
      </c>
      <c r="AN391" s="143"/>
      <c r="AO391" s="143"/>
      <c r="AP391" s="143"/>
      <c r="AQ391" s="143"/>
      <c r="AR391" s="146"/>
      <c r="AS391" s="224">
        <f t="shared" si="217"/>
        <v>0</v>
      </c>
      <c r="AT391" s="126"/>
      <c r="AU391" s="127"/>
      <c r="AV391" s="126"/>
      <c r="AW391" s="274"/>
      <c r="AX391" s="126"/>
      <c r="AY391" s="275"/>
      <c r="AZ391" s="126"/>
      <c r="BA391" s="274"/>
      <c r="BB391" s="274"/>
      <c r="BC391" s="274"/>
      <c r="BD391" s="274"/>
      <c r="BE391" s="222">
        <f t="shared" si="218"/>
        <v>0</v>
      </c>
      <c r="BF391" s="140">
        <f t="shared" si="219"/>
        <v>0</v>
      </c>
      <c r="BG391" s="132"/>
      <c r="BH391" s="140">
        <f t="shared" si="220"/>
        <v>0</v>
      </c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30">
        <f t="shared" si="221"/>
        <v>0</v>
      </c>
      <c r="BW391" s="132"/>
    </row>
    <row r="392" spans="1:75" ht="14.25" customHeight="1" x14ac:dyDescent="0.25">
      <c r="A392" s="132"/>
      <c r="B392" s="215">
        <v>46376</v>
      </c>
      <c r="C392" s="133"/>
      <c r="D392" s="133"/>
      <c r="E392" s="135"/>
      <c r="F392" s="135"/>
      <c r="G392" s="147">
        <f t="shared" si="213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03">
        <f>SUM(H392:U392)</f>
        <v>0</v>
      </c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03">
        <f t="shared" si="215"/>
        <v>0</v>
      </c>
      <c r="AJ392" s="136"/>
      <c r="AK392" s="136"/>
      <c r="AL392" s="136"/>
      <c r="AM392" s="105">
        <f t="shared" si="216"/>
        <v>0</v>
      </c>
      <c r="AN392" s="143"/>
      <c r="AO392" s="143"/>
      <c r="AP392" s="143"/>
      <c r="AQ392" s="143"/>
      <c r="AR392" s="146"/>
      <c r="AS392" s="224">
        <f t="shared" si="217"/>
        <v>0</v>
      </c>
      <c r="AT392" s="126"/>
      <c r="AU392" s="127"/>
      <c r="AV392" s="126"/>
      <c r="AW392" s="274"/>
      <c r="AX392" s="126"/>
      <c r="AY392" s="275"/>
      <c r="AZ392" s="126"/>
      <c r="BA392" s="274"/>
      <c r="BB392" s="274"/>
      <c r="BC392" s="274"/>
      <c r="BD392" s="274"/>
      <c r="BE392" s="222">
        <f t="shared" si="218"/>
        <v>0</v>
      </c>
      <c r="BF392" s="140">
        <f t="shared" si="219"/>
        <v>0</v>
      </c>
      <c r="BG392" s="132"/>
      <c r="BH392" s="140">
        <f t="shared" si="220"/>
        <v>0</v>
      </c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30">
        <f t="shared" si="221"/>
        <v>0</v>
      </c>
      <c r="BW392" s="132"/>
    </row>
    <row r="393" spans="1:75" ht="14.25" customHeight="1" x14ac:dyDescent="0.25">
      <c r="A393" s="132"/>
      <c r="B393" s="215">
        <v>46377</v>
      </c>
      <c r="C393" s="133"/>
      <c r="D393" s="133"/>
      <c r="E393" s="135"/>
      <c r="F393" s="135"/>
      <c r="G393" s="147">
        <f t="shared" si="213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03">
        <f>SUM(H393:T393)</f>
        <v>0</v>
      </c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03">
        <f t="shared" si="215"/>
        <v>0</v>
      </c>
      <c r="AJ393" s="136"/>
      <c r="AK393" s="136"/>
      <c r="AL393" s="136"/>
      <c r="AM393" s="105">
        <f t="shared" si="216"/>
        <v>0</v>
      </c>
      <c r="AN393" s="143"/>
      <c r="AO393" s="143"/>
      <c r="AP393" s="143"/>
      <c r="AQ393" s="143"/>
      <c r="AR393" s="146"/>
      <c r="AS393" s="224">
        <f t="shared" si="217"/>
        <v>0</v>
      </c>
      <c r="AT393" s="126"/>
      <c r="AU393" s="127"/>
      <c r="AV393" s="126"/>
      <c r="AW393" s="274"/>
      <c r="AX393" s="126"/>
      <c r="AY393" s="275"/>
      <c r="AZ393" s="126"/>
      <c r="BA393" s="274"/>
      <c r="BB393" s="274"/>
      <c r="BC393" s="274"/>
      <c r="BD393" s="274"/>
      <c r="BE393" s="222">
        <f t="shared" si="218"/>
        <v>0</v>
      </c>
      <c r="BF393" s="140">
        <f t="shared" si="219"/>
        <v>0</v>
      </c>
      <c r="BG393" s="132"/>
      <c r="BH393" s="140">
        <f t="shared" si="220"/>
        <v>0</v>
      </c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30">
        <f t="shared" si="221"/>
        <v>0</v>
      </c>
      <c r="BW393" s="132"/>
    </row>
    <row r="394" spans="1:75" ht="14.25" customHeight="1" x14ac:dyDescent="0.25">
      <c r="A394" s="132"/>
      <c r="B394" s="215">
        <v>46378</v>
      </c>
      <c r="C394" s="1218"/>
      <c r="D394" s="1217"/>
      <c r="E394" s="135"/>
      <c r="F394" s="135"/>
      <c r="G394" s="147">
        <f t="shared" si="213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03">
        <f t="shared" ref="V394:V396" si="225">SUM(H394:U394)</f>
        <v>0</v>
      </c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03">
        <f t="shared" si="215"/>
        <v>0</v>
      </c>
      <c r="AJ394" s="136"/>
      <c r="AK394" s="136"/>
      <c r="AL394" s="136"/>
      <c r="AM394" s="105">
        <f t="shared" si="216"/>
        <v>0</v>
      </c>
      <c r="AN394" s="143"/>
      <c r="AO394" s="143"/>
      <c r="AP394" s="143"/>
      <c r="AQ394" s="143"/>
      <c r="AR394" s="146"/>
      <c r="AS394" s="224">
        <f t="shared" si="217"/>
        <v>0</v>
      </c>
      <c r="AT394" s="126"/>
      <c r="AU394" s="127"/>
      <c r="AV394" s="126"/>
      <c r="AW394" s="274"/>
      <c r="AX394" s="126"/>
      <c r="AY394" s="275"/>
      <c r="AZ394" s="126"/>
      <c r="BA394" s="274"/>
      <c r="BB394" s="274"/>
      <c r="BC394" s="274"/>
      <c r="BD394" s="274"/>
      <c r="BE394" s="222">
        <f t="shared" si="218"/>
        <v>0</v>
      </c>
      <c r="BF394" s="140">
        <f t="shared" si="219"/>
        <v>0</v>
      </c>
      <c r="BG394" s="132"/>
      <c r="BH394" s="140">
        <f t="shared" si="220"/>
        <v>0</v>
      </c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30">
        <f t="shared" si="221"/>
        <v>0</v>
      </c>
      <c r="BW394" s="132"/>
    </row>
    <row r="395" spans="1:75" ht="14.25" customHeight="1" x14ac:dyDescent="0.25">
      <c r="A395" s="132"/>
      <c r="B395" s="215">
        <v>46379</v>
      </c>
      <c r="C395" s="133"/>
      <c r="D395" s="133"/>
      <c r="E395" s="135"/>
      <c r="F395" s="135"/>
      <c r="G395" s="147">
        <f t="shared" si="213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03">
        <f t="shared" si="225"/>
        <v>0</v>
      </c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03">
        <f t="shared" si="215"/>
        <v>0</v>
      </c>
      <c r="AJ395" s="136"/>
      <c r="AK395" s="136"/>
      <c r="AL395" s="136"/>
      <c r="AM395" s="105">
        <f t="shared" si="216"/>
        <v>0</v>
      </c>
      <c r="AN395" s="143"/>
      <c r="AO395" s="143"/>
      <c r="AP395" s="143"/>
      <c r="AQ395" s="143"/>
      <c r="AR395" s="146"/>
      <c r="AS395" s="224">
        <f t="shared" si="217"/>
        <v>0</v>
      </c>
      <c r="AT395" s="126"/>
      <c r="AU395" s="127"/>
      <c r="AV395" s="126"/>
      <c r="AW395" s="274"/>
      <c r="AX395" s="126"/>
      <c r="AY395" s="275"/>
      <c r="AZ395" s="126"/>
      <c r="BA395" s="274"/>
      <c r="BB395" s="274"/>
      <c r="BC395" s="274"/>
      <c r="BD395" s="274"/>
      <c r="BE395" s="222">
        <f t="shared" si="218"/>
        <v>0</v>
      </c>
      <c r="BF395" s="140">
        <f t="shared" si="219"/>
        <v>0</v>
      </c>
      <c r="BG395" s="132"/>
      <c r="BH395" s="140">
        <f t="shared" si="220"/>
        <v>0</v>
      </c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30">
        <f t="shared" si="221"/>
        <v>0</v>
      </c>
      <c r="BW395" s="132"/>
    </row>
    <row r="396" spans="1:75" ht="14.25" customHeight="1" x14ac:dyDescent="0.25">
      <c r="A396" s="132"/>
      <c r="B396" s="215">
        <v>46380</v>
      </c>
      <c r="C396" s="133"/>
      <c r="D396" s="133"/>
      <c r="E396" s="135"/>
      <c r="F396" s="135"/>
      <c r="G396" s="147">
        <f t="shared" si="213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03">
        <f t="shared" si="225"/>
        <v>0</v>
      </c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03">
        <f t="shared" si="215"/>
        <v>0</v>
      </c>
      <c r="AJ396" s="136"/>
      <c r="AK396" s="136"/>
      <c r="AL396" s="136"/>
      <c r="AM396" s="105">
        <f t="shared" si="216"/>
        <v>0</v>
      </c>
      <c r="AN396" s="143"/>
      <c r="AO396" s="143"/>
      <c r="AP396" s="143"/>
      <c r="AQ396" s="143"/>
      <c r="AR396" s="146"/>
      <c r="AS396" s="224">
        <f t="shared" si="217"/>
        <v>0</v>
      </c>
      <c r="AT396" s="126"/>
      <c r="AU396" s="127"/>
      <c r="AV396" s="126"/>
      <c r="AW396" s="274"/>
      <c r="AX396" s="126"/>
      <c r="AY396" s="275"/>
      <c r="AZ396" s="126"/>
      <c r="BA396" s="274"/>
      <c r="BB396" s="274"/>
      <c r="BC396" s="274"/>
      <c r="BD396" s="274"/>
      <c r="BE396" s="222">
        <f t="shared" si="218"/>
        <v>0</v>
      </c>
      <c r="BF396" s="140">
        <f t="shared" si="219"/>
        <v>0</v>
      </c>
      <c r="BG396" s="132"/>
      <c r="BH396" s="140">
        <f t="shared" si="220"/>
        <v>0</v>
      </c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30">
        <f t="shared" si="221"/>
        <v>0</v>
      </c>
      <c r="BW396" s="132"/>
    </row>
    <row r="397" spans="1:75" ht="14.25" customHeight="1" x14ac:dyDescent="0.25">
      <c r="A397" s="132"/>
      <c r="B397" s="215">
        <v>46381</v>
      </c>
      <c r="C397" s="133"/>
      <c r="D397" s="136"/>
      <c r="E397" s="135"/>
      <c r="F397" s="135"/>
      <c r="G397" s="147">
        <f t="shared" si="213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03">
        <f>SUM(H397:T397)</f>
        <v>0</v>
      </c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03">
        <f t="shared" si="215"/>
        <v>0</v>
      </c>
      <c r="AJ397" s="136"/>
      <c r="AK397" s="136"/>
      <c r="AL397" s="136"/>
      <c r="AM397" s="105">
        <f t="shared" si="216"/>
        <v>0</v>
      </c>
      <c r="AN397" s="143"/>
      <c r="AO397" s="143"/>
      <c r="AP397" s="143"/>
      <c r="AQ397" s="143"/>
      <c r="AR397" s="146"/>
      <c r="AS397" s="224">
        <f t="shared" si="217"/>
        <v>0</v>
      </c>
      <c r="AT397" s="126"/>
      <c r="AU397" s="127"/>
      <c r="AV397" s="126"/>
      <c r="AW397" s="274"/>
      <c r="AX397" s="126"/>
      <c r="AY397" s="275"/>
      <c r="AZ397" s="126"/>
      <c r="BA397" s="274"/>
      <c r="BB397" s="274"/>
      <c r="BC397" s="274"/>
      <c r="BD397" s="274"/>
      <c r="BE397" s="222">
        <f t="shared" si="218"/>
        <v>0</v>
      </c>
      <c r="BF397" s="140">
        <f t="shared" si="219"/>
        <v>0</v>
      </c>
      <c r="BG397" s="132"/>
      <c r="BH397" s="140">
        <f t="shared" si="220"/>
        <v>0</v>
      </c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30">
        <f t="shared" si="221"/>
        <v>0</v>
      </c>
      <c r="BW397" s="132"/>
    </row>
    <row r="398" spans="1:75" ht="14.25" customHeight="1" x14ac:dyDescent="0.25">
      <c r="A398" s="132"/>
      <c r="B398" s="215">
        <v>46382</v>
      </c>
      <c r="C398" s="133"/>
      <c r="D398" s="136"/>
      <c r="E398" s="135"/>
      <c r="F398" s="135"/>
      <c r="G398" s="147">
        <f t="shared" si="213"/>
        <v>0</v>
      </c>
      <c r="H398" s="144"/>
      <c r="I398" s="143"/>
      <c r="J398" s="143"/>
      <c r="K398" s="143"/>
      <c r="L398" s="143"/>
      <c r="M398" s="143"/>
      <c r="N398" s="99"/>
      <c r="O398" s="143"/>
      <c r="P398" s="143"/>
      <c r="Q398" s="143"/>
      <c r="R398" s="143"/>
      <c r="S398" s="143"/>
      <c r="T398" s="143"/>
      <c r="U398" s="143"/>
      <c r="V398" s="103">
        <f t="shared" ref="V398:V399" si="226">SUM(H398:U398)</f>
        <v>0</v>
      </c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03">
        <f t="shared" si="215"/>
        <v>0</v>
      </c>
      <c r="AJ398" s="136"/>
      <c r="AK398" s="136"/>
      <c r="AL398" s="136"/>
      <c r="AM398" s="105">
        <f t="shared" si="216"/>
        <v>0</v>
      </c>
      <c r="AN398" s="143"/>
      <c r="AO398" s="143"/>
      <c r="AP398" s="143"/>
      <c r="AQ398" s="143"/>
      <c r="AR398" s="146"/>
      <c r="AS398" s="224">
        <f t="shared" si="217"/>
        <v>0</v>
      </c>
      <c r="AT398" s="126"/>
      <c r="AU398" s="127"/>
      <c r="AV398" s="126"/>
      <c r="AW398" s="274"/>
      <c r="AX398" s="126"/>
      <c r="AY398" s="275"/>
      <c r="AZ398" s="126"/>
      <c r="BA398" s="274"/>
      <c r="BB398" s="274"/>
      <c r="BC398" s="274"/>
      <c r="BD398" s="274"/>
      <c r="BE398" s="222">
        <f t="shared" si="218"/>
        <v>0</v>
      </c>
      <c r="BF398" s="140">
        <f t="shared" si="219"/>
        <v>0</v>
      </c>
      <c r="BG398" s="132"/>
      <c r="BH398" s="140">
        <f t="shared" si="220"/>
        <v>0</v>
      </c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30">
        <f t="shared" si="221"/>
        <v>0</v>
      </c>
      <c r="BW398" s="132"/>
    </row>
    <row r="399" spans="1:75" ht="14.25" customHeight="1" x14ac:dyDescent="0.25">
      <c r="A399" s="132"/>
      <c r="B399" s="215">
        <v>46383</v>
      </c>
      <c r="C399" s="133"/>
      <c r="D399" s="136"/>
      <c r="E399" s="135"/>
      <c r="F399" s="135"/>
      <c r="G399" s="147">
        <f t="shared" si="213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03">
        <f t="shared" si="226"/>
        <v>0</v>
      </c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03">
        <f t="shared" si="215"/>
        <v>0</v>
      </c>
      <c r="AJ399" s="136"/>
      <c r="AK399" s="136"/>
      <c r="AL399" s="136"/>
      <c r="AM399" s="105">
        <f t="shared" si="216"/>
        <v>0</v>
      </c>
      <c r="AN399" s="143"/>
      <c r="AO399" s="143"/>
      <c r="AP399" s="143"/>
      <c r="AQ399" s="143"/>
      <c r="AR399" s="146"/>
      <c r="AS399" s="224">
        <f t="shared" si="217"/>
        <v>0</v>
      </c>
      <c r="AT399" s="126"/>
      <c r="AU399" s="127"/>
      <c r="AV399" s="126"/>
      <c r="AW399" s="274"/>
      <c r="AX399" s="126"/>
      <c r="AY399" s="275"/>
      <c r="AZ399" s="126"/>
      <c r="BA399" s="274"/>
      <c r="BB399" s="274"/>
      <c r="BC399" s="274"/>
      <c r="BD399" s="274"/>
      <c r="BE399" s="222">
        <f t="shared" si="218"/>
        <v>0</v>
      </c>
      <c r="BF399" s="140">
        <f t="shared" si="219"/>
        <v>0</v>
      </c>
      <c r="BG399" s="132"/>
      <c r="BH399" s="140">
        <f t="shared" si="220"/>
        <v>0</v>
      </c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30">
        <f t="shared" si="221"/>
        <v>0</v>
      </c>
      <c r="BW399" s="132"/>
    </row>
    <row r="400" spans="1:75" ht="14.25" customHeight="1" x14ac:dyDescent="0.25">
      <c r="A400" s="132"/>
      <c r="B400" s="215">
        <v>46384</v>
      </c>
      <c r="C400" s="133"/>
      <c r="D400" s="136"/>
      <c r="E400" s="135"/>
      <c r="F400" s="135"/>
      <c r="G400" s="147">
        <f t="shared" si="213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03">
        <f t="shared" ref="V400:V403" si="227">SUM(H400:T400)</f>
        <v>0</v>
      </c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03">
        <f t="shared" si="215"/>
        <v>0</v>
      </c>
      <c r="AJ400" s="136"/>
      <c r="AK400" s="136"/>
      <c r="AL400" s="136"/>
      <c r="AM400" s="105">
        <f t="shared" si="216"/>
        <v>0</v>
      </c>
      <c r="AN400" s="143"/>
      <c r="AO400" s="143"/>
      <c r="AP400" s="143"/>
      <c r="AQ400" s="143"/>
      <c r="AR400" s="146"/>
      <c r="AS400" s="224">
        <f t="shared" si="217"/>
        <v>0</v>
      </c>
      <c r="AT400" s="126"/>
      <c r="AU400" s="127"/>
      <c r="AV400" s="126"/>
      <c r="AW400" s="274"/>
      <c r="AX400" s="126"/>
      <c r="AY400" s="275"/>
      <c r="AZ400" s="126"/>
      <c r="BA400" s="274"/>
      <c r="BB400" s="274"/>
      <c r="BC400" s="274"/>
      <c r="BD400" s="274"/>
      <c r="BE400" s="222">
        <f t="shared" si="218"/>
        <v>0</v>
      </c>
      <c r="BF400" s="140">
        <f t="shared" si="219"/>
        <v>0</v>
      </c>
      <c r="BG400" s="132"/>
      <c r="BH400" s="140">
        <f t="shared" si="220"/>
        <v>0</v>
      </c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30">
        <f t="shared" si="221"/>
        <v>0</v>
      </c>
      <c r="BW400" s="132"/>
    </row>
    <row r="401" spans="1:75" ht="14.25" customHeight="1" x14ac:dyDescent="0.25">
      <c r="A401" s="132"/>
      <c r="B401" s="215">
        <v>46385</v>
      </c>
      <c r="C401" s="133"/>
      <c r="D401" s="136"/>
      <c r="E401" s="135"/>
      <c r="F401" s="135"/>
      <c r="G401" s="147">
        <f t="shared" si="213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03">
        <f t="shared" si="227"/>
        <v>0</v>
      </c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03">
        <f t="shared" si="215"/>
        <v>0</v>
      </c>
      <c r="AJ401" s="136"/>
      <c r="AK401" s="136"/>
      <c r="AL401" s="136"/>
      <c r="AM401" s="105">
        <f t="shared" si="216"/>
        <v>0</v>
      </c>
      <c r="AN401" s="143"/>
      <c r="AO401" s="143"/>
      <c r="AP401" s="143"/>
      <c r="AQ401" s="143"/>
      <c r="AR401" s="146"/>
      <c r="AS401" s="224">
        <f t="shared" si="217"/>
        <v>0</v>
      </c>
      <c r="AT401" s="126"/>
      <c r="AU401" s="127"/>
      <c r="AV401" s="126"/>
      <c r="AW401" s="274"/>
      <c r="AX401" s="126"/>
      <c r="AY401" s="275"/>
      <c r="AZ401" s="126"/>
      <c r="BA401" s="274"/>
      <c r="BB401" s="274"/>
      <c r="BC401" s="274"/>
      <c r="BD401" s="274"/>
      <c r="BE401" s="222">
        <f t="shared" si="218"/>
        <v>0</v>
      </c>
      <c r="BF401" s="140">
        <f t="shared" si="219"/>
        <v>0</v>
      </c>
      <c r="BG401" s="132"/>
      <c r="BH401" s="140">
        <f t="shared" si="220"/>
        <v>0</v>
      </c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30">
        <f t="shared" si="221"/>
        <v>0</v>
      </c>
      <c r="BW401" s="132"/>
    </row>
    <row r="402" spans="1:75" ht="14.25" customHeight="1" x14ac:dyDescent="0.25">
      <c r="A402" s="132"/>
      <c r="B402" s="215">
        <v>46386</v>
      </c>
      <c r="C402" s="133"/>
      <c r="D402" s="136"/>
      <c r="E402" s="135"/>
      <c r="F402" s="135"/>
      <c r="G402" s="147">
        <f t="shared" si="213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03">
        <f t="shared" si="227"/>
        <v>0</v>
      </c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03">
        <f t="shared" si="215"/>
        <v>0</v>
      </c>
      <c r="AJ402" s="136"/>
      <c r="AK402" s="136"/>
      <c r="AL402" s="136"/>
      <c r="AM402" s="105">
        <f t="shared" si="216"/>
        <v>0</v>
      </c>
      <c r="AN402" s="143"/>
      <c r="AO402" s="143"/>
      <c r="AP402" s="143"/>
      <c r="AQ402" s="143"/>
      <c r="AR402" s="146"/>
      <c r="AS402" s="224">
        <f t="shared" si="217"/>
        <v>0</v>
      </c>
      <c r="AT402" s="126"/>
      <c r="AU402" s="127"/>
      <c r="AV402" s="126"/>
      <c r="AW402" s="274"/>
      <c r="AX402" s="126"/>
      <c r="AY402" s="275"/>
      <c r="AZ402" s="126"/>
      <c r="BA402" s="274"/>
      <c r="BB402" s="274"/>
      <c r="BC402" s="274"/>
      <c r="BD402" s="274"/>
      <c r="BE402" s="222">
        <f t="shared" si="218"/>
        <v>0</v>
      </c>
      <c r="BF402" s="140">
        <f t="shared" si="219"/>
        <v>0</v>
      </c>
      <c r="BG402" s="132"/>
      <c r="BH402" s="140">
        <f t="shared" si="220"/>
        <v>0</v>
      </c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52"/>
      <c r="BU402" s="141"/>
      <c r="BV402" s="130">
        <f t="shared" si="221"/>
        <v>0</v>
      </c>
      <c r="BW402" s="132"/>
    </row>
    <row r="403" spans="1:75" ht="14.25" customHeight="1" x14ac:dyDescent="0.25">
      <c r="A403" s="132"/>
      <c r="B403" s="215">
        <v>46387</v>
      </c>
      <c r="C403" s="153"/>
      <c r="D403" s="159"/>
      <c r="E403" s="156"/>
      <c r="F403" s="156"/>
      <c r="G403" s="147">
        <f t="shared" si="213"/>
        <v>0</v>
      </c>
      <c r="H403" s="612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43"/>
      <c r="V403" s="103">
        <f t="shared" si="227"/>
        <v>0</v>
      </c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03">
        <f t="shared" si="215"/>
        <v>0</v>
      </c>
      <c r="AJ403" s="159"/>
      <c r="AK403" s="159"/>
      <c r="AL403" s="159"/>
      <c r="AM403" s="105">
        <f t="shared" si="216"/>
        <v>0</v>
      </c>
      <c r="AN403" s="157"/>
      <c r="AO403" s="157"/>
      <c r="AP403" s="157"/>
      <c r="AQ403" s="157"/>
      <c r="AR403" s="160"/>
      <c r="AS403" s="224">
        <f t="shared" si="217"/>
        <v>0</v>
      </c>
      <c r="AT403" s="138"/>
      <c r="AU403" s="161"/>
      <c r="AV403" s="138"/>
      <c r="AW403" s="296"/>
      <c r="AX403" s="138"/>
      <c r="AY403" s="297"/>
      <c r="AZ403" s="138"/>
      <c r="BA403" s="296"/>
      <c r="BB403" s="296"/>
      <c r="BC403" s="296"/>
      <c r="BD403" s="296"/>
      <c r="BE403" s="222">
        <f t="shared" si="218"/>
        <v>0</v>
      </c>
      <c r="BF403" s="162">
        <f t="shared" si="219"/>
        <v>0</v>
      </c>
      <c r="BG403" s="132"/>
      <c r="BH403" s="162">
        <f t="shared" si="220"/>
        <v>0</v>
      </c>
      <c r="BI403" s="163"/>
      <c r="BJ403" s="163"/>
      <c r="BK403" s="163"/>
      <c r="BL403" s="163"/>
      <c r="BM403" s="163"/>
      <c r="BN403" s="163"/>
      <c r="BO403" s="163"/>
      <c r="BP403" s="163"/>
      <c r="BQ403" s="163"/>
      <c r="BR403" s="141"/>
      <c r="BS403" s="141"/>
      <c r="BT403" s="163"/>
      <c r="BU403" s="163"/>
      <c r="BV403" s="164">
        <f t="shared" si="221"/>
        <v>0</v>
      </c>
      <c r="BW403" s="132"/>
    </row>
    <row r="404" spans="1:75" ht="14.25" customHeight="1" x14ac:dyDescent="0.25">
      <c r="A404" s="3"/>
      <c r="B404" s="2" t="s">
        <v>4</v>
      </c>
      <c r="C404" s="166">
        <f t="shared" ref="C404:Q404" si="228">SUM(C373:C403)</f>
        <v>0</v>
      </c>
      <c r="D404" s="166">
        <f t="shared" si="228"/>
        <v>0</v>
      </c>
      <c r="E404" s="166">
        <f t="shared" si="228"/>
        <v>0</v>
      </c>
      <c r="F404" s="166">
        <f t="shared" si="228"/>
        <v>0</v>
      </c>
      <c r="G404" s="166">
        <f t="shared" si="228"/>
        <v>0</v>
      </c>
      <c r="H404" s="166">
        <f t="shared" si="228"/>
        <v>0</v>
      </c>
      <c r="I404" s="166">
        <f t="shared" si="228"/>
        <v>0</v>
      </c>
      <c r="J404" s="166">
        <f t="shared" si="228"/>
        <v>0</v>
      </c>
      <c r="K404" s="166">
        <f t="shared" si="228"/>
        <v>0</v>
      </c>
      <c r="L404" s="166">
        <f t="shared" si="228"/>
        <v>0</v>
      </c>
      <c r="M404" s="166">
        <f t="shared" si="228"/>
        <v>0</v>
      </c>
      <c r="N404" s="166">
        <f t="shared" si="228"/>
        <v>0</v>
      </c>
      <c r="O404" s="166">
        <f t="shared" si="228"/>
        <v>0</v>
      </c>
      <c r="P404" s="166">
        <f t="shared" si="228"/>
        <v>0</v>
      </c>
      <c r="Q404" s="166">
        <f t="shared" si="228"/>
        <v>0</v>
      </c>
      <c r="R404" s="166"/>
      <c r="S404" s="166">
        <f t="shared" ref="S404:AN404" si="229">SUM(S373:S403)</f>
        <v>0</v>
      </c>
      <c r="T404" s="166">
        <f t="shared" si="229"/>
        <v>0</v>
      </c>
      <c r="U404" s="166">
        <f t="shared" si="229"/>
        <v>0</v>
      </c>
      <c r="V404" s="166">
        <f t="shared" si="229"/>
        <v>0</v>
      </c>
      <c r="W404" s="166">
        <f t="shared" si="229"/>
        <v>0</v>
      </c>
      <c r="X404" s="166">
        <f t="shared" si="229"/>
        <v>0</v>
      </c>
      <c r="Y404" s="166">
        <f t="shared" si="229"/>
        <v>0</v>
      </c>
      <c r="Z404" s="166">
        <f t="shared" si="229"/>
        <v>0</v>
      </c>
      <c r="AA404" s="166">
        <f t="shared" si="229"/>
        <v>0</v>
      </c>
      <c r="AB404" s="166">
        <f t="shared" si="229"/>
        <v>0</v>
      </c>
      <c r="AC404" s="166">
        <f t="shared" si="229"/>
        <v>0</v>
      </c>
      <c r="AD404" s="166">
        <f t="shared" si="229"/>
        <v>0</v>
      </c>
      <c r="AE404" s="166">
        <f t="shared" si="229"/>
        <v>0</v>
      </c>
      <c r="AF404" s="166">
        <f t="shared" si="229"/>
        <v>0</v>
      </c>
      <c r="AG404" s="166">
        <f t="shared" si="229"/>
        <v>0</v>
      </c>
      <c r="AH404" s="166">
        <f t="shared" si="229"/>
        <v>0</v>
      </c>
      <c r="AI404" s="166">
        <f t="shared" si="229"/>
        <v>0</v>
      </c>
      <c r="AJ404" s="166">
        <f t="shared" si="229"/>
        <v>0</v>
      </c>
      <c r="AK404" s="166">
        <f t="shared" si="229"/>
        <v>0</v>
      </c>
      <c r="AL404" s="166">
        <f t="shared" si="229"/>
        <v>0</v>
      </c>
      <c r="AM404" s="166">
        <f t="shared" si="229"/>
        <v>0</v>
      </c>
      <c r="AN404" s="166">
        <f t="shared" si="229"/>
        <v>0</v>
      </c>
      <c r="AO404" s="166"/>
      <c r="AP404" s="166">
        <f t="shared" ref="AP404:BF404" si="230">SUM(AP373:AP403)</f>
        <v>0</v>
      </c>
      <c r="AQ404" s="166">
        <f t="shared" si="230"/>
        <v>0</v>
      </c>
      <c r="AR404" s="166">
        <f t="shared" si="230"/>
        <v>0</v>
      </c>
      <c r="AS404" s="166">
        <f t="shared" si="230"/>
        <v>0</v>
      </c>
      <c r="AT404" s="165">
        <f t="shared" si="230"/>
        <v>0</v>
      </c>
      <c r="AU404" s="166">
        <f t="shared" si="230"/>
        <v>0</v>
      </c>
      <c r="AV404" s="165">
        <f t="shared" si="230"/>
        <v>0</v>
      </c>
      <c r="AW404" s="166">
        <f t="shared" si="230"/>
        <v>0</v>
      </c>
      <c r="AX404" s="166">
        <f t="shared" si="230"/>
        <v>0</v>
      </c>
      <c r="AY404" s="166">
        <f t="shared" si="230"/>
        <v>0</v>
      </c>
      <c r="AZ404" s="165">
        <f t="shared" si="230"/>
        <v>0</v>
      </c>
      <c r="BA404" s="166">
        <f t="shared" si="230"/>
        <v>0</v>
      </c>
      <c r="BB404" s="166">
        <f t="shared" si="230"/>
        <v>0</v>
      </c>
      <c r="BC404" s="166">
        <f t="shared" si="230"/>
        <v>0</v>
      </c>
      <c r="BD404" s="166">
        <f t="shared" si="230"/>
        <v>0</v>
      </c>
      <c r="BE404" s="166">
        <f t="shared" si="230"/>
        <v>0</v>
      </c>
      <c r="BF404" s="166">
        <f t="shared" si="230"/>
        <v>0</v>
      </c>
      <c r="BG404" s="235"/>
      <c r="BH404" s="166">
        <f t="shared" ref="BH404:BV404" si="231">SUM(BH373:BH403)</f>
        <v>0</v>
      </c>
      <c r="BI404" s="166">
        <f t="shared" si="231"/>
        <v>0</v>
      </c>
      <c r="BJ404" s="166">
        <f t="shared" si="231"/>
        <v>0</v>
      </c>
      <c r="BK404" s="166">
        <f t="shared" si="231"/>
        <v>0</v>
      </c>
      <c r="BL404" s="166">
        <f t="shared" si="231"/>
        <v>0</v>
      </c>
      <c r="BM404" s="166">
        <f t="shared" si="231"/>
        <v>0</v>
      </c>
      <c r="BN404" s="166">
        <f t="shared" si="231"/>
        <v>0</v>
      </c>
      <c r="BO404" s="166">
        <f t="shared" si="231"/>
        <v>0</v>
      </c>
      <c r="BP404" s="166">
        <f t="shared" si="231"/>
        <v>0</v>
      </c>
      <c r="BQ404" s="166">
        <f t="shared" si="231"/>
        <v>0</v>
      </c>
      <c r="BR404" s="166">
        <f t="shared" si="231"/>
        <v>0</v>
      </c>
      <c r="BS404" s="166">
        <f t="shared" si="231"/>
        <v>0</v>
      </c>
      <c r="BT404" s="166">
        <f t="shared" si="231"/>
        <v>0</v>
      </c>
      <c r="BU404" s="166">
        <f t="shared" si="231"/>
        <v>0</v>
      </c>
      <c r="BV404" s="166">
        <f t="shared" si="231"/>
        <v>0</v>
      </c>
      <c r="BW404" s="235"/>
    </row>
  </sheetData>
  <pageMargins left="0.7" right="0.7" top="0.75" bottom="0.75" header="0" footer="0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CC"/>
  </sheetPr>
  <dimension ref="A1:BY406"/>
  <sheetViews>
    <sheetView showGridLines="0" zoomScale="30" zoomScaleNormal="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T136" sqref="AT136"/>
    </sheetView>
  </sheetViews>
  <sheetFormatPr baseColWidth="10" defaultColWidth="14.42578125" defaultRowHeight="15" customHeight="1" x14ac:dyDescent="0.25"/>
  <cols>
    <col min="1" max="1" width="5.28515625" customWidth="1"/>
    <col min="2" max="2" width="10.85546875" customWidth="1"/>
    <col min="3" max="4" width="13.42578125" customWidth="1"/>
    <col min="5" max="5" width="12.42578125" hidden="1" customWidth="1"/>
    <col min="6" max="6" width="12.7109375" hidden="1" customWidth="1"/>
    <col min="7" max="7" width="13.42578125" customWidth="1"/>
    <col min="8" max="8" width="15.42578125" customWidth="1"/>
    <col min="9" max="10" width="14" customWidth="1"/>
    <col min="11" max="11" width="25.5703125" hidden="1" customWidth="1"/>
    <col min="12" max="13" width="14.140625" customWidth="1"/>
    <col min="14" max="14" width="23.28515625" customWidth="1"/>
    <col min="15" max="16" width="16.140625" customWidth="1"/>
    <col min="17" max="18" width="14" customWidth="1"/>
    <col min="19" max="23" width="11.28515625" hidden="1" customWidth="1"/>
    <col min="24" max="24" width="18" customWidth="1"/>
    <col min="25" max="25" width="19.28515625" customWidth="1"/>
    <col min="26" max="26" width="13.28515625" customWidth="1"/>
    <col min="27" max="27" width="18.42578125" customWidth="1"/>
    <col min="28" max="28" width="12.28515625" customWidth="1"/>
    <col min="29" max="29" width="11.85546875" customWidth="1"/>
    <col min="30" max="35" width="12.7109375" hidden="1" customWidth="1"/>
    <col min="36" max="36" width="11.5703125" customWidth="1"/>
    <col min="37" max="37" width="7.42578125" customWidth="1"/>
    <col min="38" max="38" width="12" customWidth="1"/>
    <col min="39" max="40" width="12.85546875" customWidth="1"/>
    <col min="41" max="41" width="12.85546875" hidden="1" customWidth="1"/>
    <col min="42" max="42" width="16.42578125" customWidth="1"/>
    <col min="43" max="43" width="12.7109375" customWidth="1"/>
    <col min="44" max="44" width="15.140625" customWidth="1"/>
    <col min="45" max="45" width="15.140625" hidden="1" customWidth="1"/>
    <col min="46" max="46" width="12.7109375" customWidth="1"/>
    <col min="47" max="47" width="13.140625" customWidth="1"/>
    <col min="48" max="48" width="11.85546875" customWidth="1"/>
    <col min="49" max="49" width="13.28515625" customWidth="1"/>
    <col min="50" max="50" width="12.42578125" hidden="1" customWidth="1"/>
    <col min="51" max="51" width="13" hidden="1" customWidth="1"/>
    <col min="52" max="52" width="12.28515625" customWidth="1"/>
    <col min="53" max="53" width="11.85546875" hidden="1" customWidth="1"/>
    <col min="54" max="54" width="14" customWidth="1"/>
    <col min="55" max="56" width="11.85546875" hidden="1" customWidth="1"/>
    <col min="57" max="57" width="13.42578125" hidden="1" customWidth="1"/>
    <col min="58" max="58" width="11.85546875" customWidth="1"/>
    <col min="59" max="59" width="13" customWidth="1"/>
    <col min="60" max="60" width="16.42578125" customWidth="1"/>
    <col min="61" max="61" width="4" customWidth="1"/>
    <col min="62" max="62" width="11.42578125" customWidth="1"/>
    <col min="63" max="63" width="12.7109375" customWidth="1"/>
    <col min="64" max="64" width="12.7109375" hidden="1" customWidth="1"/>
    <col min="65" max="65" width="12.7109375" customWidth="1"/>
    <col min="66" max="68" width="12.7109375" hidden="1" customWidth="1"/>
    <col min="69" max="69" width="15" customWidth="1"/>
    <col min="70" max="70" width="14.42578125" hidden="1"/>
    <col min="72" max="72" width="12.7109375" customWidth="1"/>
    <col min="73" max="73" width="9.85546875" customWidth="1"/>
    <col min="74" max="74" width="13.140625" customWidth="1"/>
    <col min="75" max="75" width="10" customWidth="1"/>
    <col min="76" max="76" width="13.140625" customWidth="1"/>
    <col min="77" max="77" width="4" customWidth="1"/>
  </cols>
  <sheetData>
    <row r="1" spans="1:77" ht="3" customHeight="1" x14ac:dyDescent="0.25">
      <c r="A1" s="790"/>
      <c r="B1" s="2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1219"/>
      <c r="Y1" s="1"/>
      <c r="Z1" s="1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3"/>
      <c r="AR1" s="3"/>
      <c r="AS1" s="3"/>
      <c r="AT1" s="3"/>
      <c r="AU1" s="4"/>
      <c r="AV1" s="132"/>
      <c r="AW1" s="132"/>
      <c r="AX1" s="380"/>
      <c r="AY1" s="1"/>
      <c r="AZ1" s="1"/>
      <c r="BA1" s="3"/>
      <c r="BB1" s="132"/>
      <c r="BC1" s="132"/>
      <c r="BD1" s="132"/>
      <c r="BE1" s="132"/>
      <c r="BF1" s="132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7" ht="15" customHeight="1" x14ac:dyDescent="0.25">
      <c r="A2" s="559"/>
      <c r="B2" s="1927" t="s">
        <v>236</v>
      </c>
      <c r="C2" s="1922"/>
      <c r="D2" s="1922"/>
      <c r="E2" s="1922"/>
      <c r="F2" s="1922"/>
      <c r="G2" s="1922"/>
      <c r="H2" s="1922"/>
      <c r="I2" s="1922"/>
      <c r="J2" s="1922"/>
      <c r="K2" s="1220"/>
      <c r="L2" s="562"/>
      <c r="M2" s="562"/>
      <c r="N2" s="562"/>
      <c r="O2" s="1221"/>
      <c r="P2" s="1221"/>
      <c r="Q2" s="562"/>
      <c r="R2" s="562"/>
      <c r="S2" s="559"/>
      <c r="T2" s="561"/>
      <c r="U2" s="561"/>
      <c r="V2" s="561"/>
      <c r="W2" s="559"/>
      <c r="X2" s="1222"/>
      <c r="Y2" s="562"/>
      <c r="Z2" s="562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  <c r="AM2" s="559"/>
      <c r="AN2" s="559"/>
      <c r="AO2" s="559"/>
      <c r="AP2" s="563"/>
      <c r="AQ2" s="563"/>
      <c r="AR2" s="563"/>
      <c r="AS2" s="563"/>
      <c r="AT2" s="563"/>
      <c r="AU2" s="563"/>
      <c r="AV2" s="1223"/>
      <c r="AW2" s="1223"/>
      <c r="AX2" s="1224"/>
      <c r="AY2" s="1225"/>
      <c r="AZ2" s="1225"/>
      <c r="BA2" s="563"/>
      <c r="BB2" s="559"/>
      <c r="BC2" s="559"/>
      <c r="BD2" s="559"/>
      <c r="BE2" s="559"/>
      <c r="BF2" s="559"/>
      <c r="BG2" s="563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59"/>
      <c r="BY2" s="559"/>
    </row>
    <row r="3" spans="1:77" ht="16.5" customHeight="1" x14ac:dyDescent="0.25">
      <c r="A3" s="559"/>
      <c r="B3" s="1928" t="s">
        <v>237</v>
      </c>
      <c r="C3" s="1922"/>
      <c r="D3" s="1922"/>
      <c r="E3" s="1922"/>
      <c r="F3" s="1922"/>
      <c r="G3" s="1922"/>
      <c r="H3" s="1922"/>
      <c r="I3" s="1922"/>
      <c r="J3" s="1922"/>
      <c r="K3" s="1226"/>
      <c r="L3" s="562"/>
      <c r="M3" s="562"/>
      <c r="N3" s="562"/>
      <c r="O3" s="1221"/>
      <c r="P3" s="1221"/>
      <c r="Q3" s="562"/>
      <c r="R3" s="562"/>
      <c r="S3" s="559"/>
      <c r="T3" s="561"/>
      <c r="U3" s="561"/>
      <c r="V3" s="561"/>
      <c r="W3" s="559"/>
      <c r="X3" s="1222"/>
      <c r="Y3" s="562"/>
      <c r="Z3" s="562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3"/>
      <c r="AQ3" s="563"/>
      <c r="AR3" s="563"/>
      <c r="AS3" s="563"/>
      <c r="AT3" s="563"/>
      <c r="AU3" s="563"/>
      <c r="AV3" s="563"/>
      <c r="AW3" s="563"/>
      <c r="AX3" s="1225"/>
      <c r="AY3" s="1225"/>
      <c r="AZ3" s="1225"/>
      <c r="BA3" s="563"/>
      <c r="BB3" s="559"/>
      <c r="BC3" s="559"/>
      <c r="BD3" s="559"/>
      <c r="BE3" s="559"/>
      <c r="BF3" s="559"/>
      <c r="BG3" s="563"/>
      <c r="BH3" s="559"/>
      <c r="BI3" s="559"/>
      <c r="BJ3" s="559" t="s">
        <v>3</v>
      </c>
      <c r="BK3" s="559"/>
      <c r="BL3" s="559"/>
      <c r="BM3" s="559"/>
      <c r="BN3" s="559"/>
      <c r="BO3" s="559"/>
      <c r="BP3" s="559"/>
      <c r="BQ3" s="559"/>
      <c r="BR3" s="559"/>
      <c r="BS3" s="559"/>
      <c r="BT3" s="559"/>
      <c r="BU3" s="559"/>
      <c r="BV3" s="559"/>
      <c r="BW3" s="559"/>
      <c r="BX3" s="559"/>
      <c r="BY3" s="559"/>
    </row>
    <row r="4" spans="1:77" ht="1.5" customHeight="1" thickBot="1" x14ac:dyDescent="0.3">
      <c r="A4" s="22"/>
      <c r="B4" s="23"/>
      <c r="C4" s="22"/>
      <c r="D4" s="22"/>
      <c r="E4" s="22"/>
      <c r="F4" s="22" t="e">
        <f>+'28. CATACAOS'!#REF!</f>
        <v>#REF!</v>
      </c>
      <c r="G4" s="2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24"/>
      <c r="T4" s="24"/>
      <c r="U4" s="24"/>
      <c r="V4" s="24"/>
      <c r="W4" s="24"/>
      <c r="X4" s="1227"/>
      <c r="Y4" s="564"/>
      <c r="Z4" s="56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228" t="s">
        <v>4</v>
      </c>
      <c r="AM4" s="22"/>
      <c r="AN4" s="22"/>
      <c r="AO4" s="22"/>
      <c r="AP4" s="26" t="s">
        <v>5</v>
      </c>
      <c r="AQ4" s="24"/>
      <c r="AR4" s="24"/>
      <c r="AS4" s="24"/>
      <c r="AT4" s="24"/>
      <c r="AU4" s="27"/>
      <c r="AV4" s="27"/>
      <c r="AW4" s="27"/>
      <c r="AX4" s="321"/>
      <c r="AY4" s="321"/>
      <c r="AZ4" s="321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7"/>
      <c r="BY4" s="22"/>
    </row>
    <row r="5" spans="1:77" ht="9" customHeight="1" x14ac:dyDescent="0.25">
      <c r="A5" s="323"/>
      <c r="B5" s="1229" t="s">
        <v>6</v>
      </c>
      <c r="C5" s="335" t="s">
        <v>7</v>
      </c>
      <c r="D5" s="335" t="s">
        <v>7</v>
      </c>
      <c r="E5" s="327" t="s">
        <v>8</v>
      </c>
      <c r="F5" s="328" t="s">
        <v>9</v>
      </c>
      <c r="G5" s="346" t="s">
        <v>8</v>
      </c>
      <c r="H5" s="1228" t="s">
        <v>10</v>
      </c>
      <c r="I5" s="1228" t="s">
        <v>10</v>
      </c>
      <c r="J5" s="1228" t="s">
        <v>10</v>
      </c>
      <c r="K5" s="1228"/>
      <c r="L5" s="1228" t="s">
        <v>10</v>
      </c>
      <c r="M5" s="1228" t="s">
        <v>10</v>
      </c>
      <c r="N5" s="1228" t="s">
        <v>10</v>
      </c>
      <c r="O5" s="1228" t="s">
        <v>10</v>
      </c>
      <c r="P5" s="1228" t="s">
        <v>10</v>
      </c>
      <c r="Q5" s="1228"/>
      <c r="R5" s="1228" t="s">
        <v>10</v>
      </c>
      <c r="S5" s="25" t="s">
        <v>10</v>
      </c>
      <c r="T5" s="25" t="s">
        <v>10</v>
      </c>
      <c r="U5" s="25" t="s">
        <v>10</v>
      </c>
      <c r="V5" s="25" t="s">
        <v>10</v>
      </c>
      <c r="W5" s="25" t="s">
        <v>10</v>
      </c>
      <c r="X5" s="1228" t="s">
        <v>11</v>
      </c>
      <c r="Y5" s="1228"/>
      <c r="Z5" s="1228" t="s">
        <v>12</v>
      </c>
      <c r="AA5" s="1228" t="s">
        <v>12</v>
      </c>
      <c r="AB5" s="1228" t="s">
        <v>12</v>
      </c>
      <c r="AC5" s="1228" t="s">
        <v>12</v>
      </c>
      <c r="AD5" s="1228" t="s">
        <v>12</v>
      </c>
      <c r="AE5" s="1228" t="s">
        <v>12</v>
      </c>
      <c r="AF5" s="1228" t="s">
        <v>12</v>
      </c>
      <c r="AG5" s="1228" t="s">
        <v>12</v>
      </c>
      <c r="AH5" s="1228" t="s">
        <v>12</v>
      </c>
      <c r="AI5" s="1228" t="s">
        <v>12</v>
      </c>
      <c r="AJ5" s="1228" t="s">
        <v>12</v>
      </c>
      <c r="AK5" s="1230" t="s">
        <v>12</v>
      </c>
      <c r="AL5" s="1231" t="s">
        <v>12</v>
      </c>
      <c r="AM5" s="334" t="s">
        <v>13</v>
      </c>
      <c r="AN5" s="335" t="s">
        <v>13</v>
      </c>
      <c r="AO5" s="335" t="s">
        <v>13</v>
      </c>
      <c r="AP5" s="702" t="s">
        <v>14</v>
      </c>
      <c r="AQ5" s="336" t="s">
        <v>15</v>
      </c>
      <c r="AR5" s="336" t="s">
        <v>15</v>
      </c>
      <c r="AS5" s="337" t="s">
        <v>15</v>
      </c>
      <c r="AT5" s="338" t="s">
        <v>16</v>
      </c>
      <c r="AU5" s="1232" t="s">
        <v>4</v>
      </c>
      <c r="AV5" s="1233" t="s">
        <v>17</v>
      </c>
      <c r="AW5" s="26" t="s">
        <v>17</v>
      </c>
      <c r="AX5" s="26" t="s">
        <v>20</v>
      </c>
      <c r="AY5" s="26" t="s">
        <v>20</v>
      </c>
      <c r="AZ5" s="26" t="s">
        <v>20</v>
      </c>
      <c r="BA5" s="26" t="s">
        <v>20</v>
      </c>
      <c r="BB5" s="1234" t="s">
        <v>20</v>
      </c>
      <c r="BC5" s="342" t="s">
        <v>20</v>
      </c>
      <c r="BD5" s="342" t="s">
        <v>21</v>
      </c>
      <c r="BE5" s="26" t="s">
        <v>22</v>
      </c>
      <c r="BF5" s="1235" t="s">
        <v>24</v>
      </c>
      <c r="BG5" s="1232" t="s">
        <v>5</v>
      </c>
      <c r="BH5" s="344" t="s">
        <v>25</v>
      </c>
      <c r="BI5" s="323"/>
      <c r="BJ5" s="344" t="s">
        <v>4</v>
      </c>
      <c r="BK5" s="26" t="s">
        <v>26</v>
      </c>
      <c r="BL5" s="26" t="s">
        <v>89</v>
      </c>
      <c r="BM5" s="26" t="s">
        <v>90</v>
      </c>
      <c r="BN5" s="26" t="s">
        <v>91</v>
      </c>
      <c r="BO5" s="26" t="s">
        <v>92</v>
      </c>
      <c r="BP5" s="26" t="s">
        <v>93</v>
      </c>
      <c r="BQ5" s="26" t="s">
        <v>94</v>
      </c>
      <c r="BR5" s="26" t="s">
        <v>95</v>
      </c>
      <c r="BS5" s="26" t="s">
        <v>95</v>
      </c>
      <c r="BT5" s="26" t="s">
        <v>27</v>
      </c>
      <c r="BU5" s="26" t="s">
        <v>28</v>
      </c>
      <c r="BV5" s="26" t="s">
        <v>28</v>
      </c>
      <c r="BW5" s="26" t="s">
        <v>28</v>
      </c>
      <c r="BX5" s="345" t="s">
        <v>29</v>
      </c>
      <c r="BY5" s="323"/>
    </row>
    <row r="6" spans="1:77" ht="21.75" customHeight="1" thickBot="1" x14ac:dyDescent="0.3">
      <c r="A6" s="323"/>
      <c r="B6" s="1236"/>
      <c r="C6" s="364" t="s">
        <v>30</v>
      </c>
      <c r="D6" s="364" t="s">
        <v>31</v>
      </c>
      <c r="E6" s="348" t="s">
        <v>32</v>
      </c>
      <c r="F6" s="349" t="s">
        <v>33</v>
      </c>
      <c r="G6" s="377" t="s">
        <v>34</v>
      </c>
      <c r="H6" s="1237" t="s">
        <v>190</v>
      </c>
      <c r="I6" s="1237" t="s">
        <v>35</v>
      </c>
      <c r="J6" s="1237" t="s">
        <v>106</v>
      </c>
      <c r="K6" s="1237" t="s">
        <v>238</v>
      </c>
      <c r="L6" s="1237" t="s">
        <v>147</v>
      </c>
      <c r="M6" s="1237" t="s">
        <v>239</v>
      </c>
      <c r="N6" s="1237" t="s">
        <v>240</v>
      </c>
      <c r="O6" s="1237" t="s">
        <v>179</v>
      </c>
      <c r="P6" s="1237" t="s">
        <v>110</v>
      </c>
      <c r="Q6" s="1237" t="s">
        <v>112</v>
      </c>
      <c r="R6" s="1237" t="s">
        <v>241</v>
      </c>
      <c r="S6" s="362"/>
      <c r="T6" s="362" t="s">
        <v>58</v>
      </c>
      <c r="U6" s="362" t="s">
        <v>59</v>
      </c>
      <c r="V6" s="362" t="s">
        <v>46</v>
      </c>
      <c r="W6" s="362" t="s">
        <v>47</v>
      </c>
      <c r="X6" s="1238" t="s">
        <v>48</v>
      </c>
      <c r="Y6" s="1239" t="s">
        <v>242</v>
      </c>
      <c r="Z6" s="1239" t="s">
        <v>243</v>
      </c>
      <c r="AA6" s="1240" t="s">
        <v>244</v>
      </c>
      <c r="AB6" s="1239" t="s">
        <v>245</v>
      </c>
      <c r="AC6" s="1240" t="s">
        <v>246</v>
      </c>
      <c r="AD6" s="1240" t="s">
        <v>247</v>
      </c>
      <c r="AE6" s="1240" t="s">
        <v>56</v>
      </c>
      <c r="AF6" s="1240" t="s">
        <v>57</v>
      </c>
      <c r="AG6" s="1240" t="s">
        <v>58</v>
      </c>
      <c r="AH6" s="1240" t="s">
        <v>59</v>
      </c>
      <c r="AI6" s="1240"/>
      <c r="AJ6" s="1240" t="s">
        <v>248</v>
      </c>
      <c r="AK6" s="1240" t="s">
        <v>47</v>
      </c>
      <c r="AL6" s="1238" t="s">
        <v>30</v>
      </c>
      <c r="AM6" s="363" t="s">
        <v>30</v>
      </c>
      <c r="AN6" s="364" t="s">
        <v>31</v>
      </c>
      <c r="AO6" s="364" t="s">
        <v>32</v>
      </c>
      <c r="AP6" s="365" t="s">
        <v>34</v>
      </c>
      <c r="AQ6" s="366" t="s">
        <v>48</v>
      </c>
      <c r="AR6" s="366" t="s">
        <v>31</v>
      </c>
      <c r="AS6" s="367" t="s">
        <v>32</v>
      </c>
      <c r="AT6" s="368" t="s">
        <v>60</v>
      </c>
      <c r="AU6" s="1241" t="s">
        <v>61</v>
      </c>
      <c r="AV6" s="1242" t="s">
        <v>62</v>
      </c>
      <c r="AW6" s="702" t="s">
        <v>65</v>
      </c>
      <c r="AX6" s="702" t="s">
        <v>158</v>
      </c>
      <c r="AY6" s="702" t="s">
        <v>66</v>
      </c>
      <c r="AZ6" s="702" t="s">
        <v>67</v>
      </c>
      <c r="BA6" s="702" t="s">
        <v>68</v>
      </c>
      <c r="BB6" s="1243" t="s">
        <v>31</v>
      </c>
      <c r="BC6" s="372" t="s">
        <v>32</v>
      </c>
      <c r="BD6" s="372" t="s">
        <v>32</v>
      </c>
      <c r="BE6" s="365"/>
      <c r="BF6" s="1244" t="s">
        <v>69</v>
      </c>
      <c r="BG6" s="1241" t="s">
        <v>70</v>
      </c>
      <c r="BH6" s="374" t="s">
        <v>71</v>
      </c>
      <c r="BI6" s="323"/>
      <c r="BJ6" s="374" t="s">
        <v>72</v>
      </c>
      <c r="BK6" s="365"/>
      <c r="BL6" s="365" t="s">
        <v>125</v>
      </c>
      <c r="BM6" s="365"/>
      <c r="BN6" s="365" t="s">
        <v>126</v>
      </c>
      <c r="BO6" s="365" t="s">
        <v>127</v>
      </c>
      <c r="BP6" s="365" t="s">
        <v>128</v>
      </c>
      <c r="BQ6" s="365" t="s">
        <v>129</v>
      </c>
      <c r="BR6" s="365" t="s">
        <v>130</v>
      </c>
      <c r="BS6" s="365" t="s">
        <v>131</v>
      </c>
      <c r="BT6" s="365" t="s">
        <v>73</v>
      </c>
      <c r="BU6" s="365" t="s">
        <v>74</v>
      </c>
      <c r="BV6" s="365" t="s">
        <v>75</v>
      </c>
      <c r="BW6" s="365" t="s">
        <v>52</v>
      </c>
      <c r="BX6" s="376"/>
      <c r="BY6" s="323"/>
    </row>
    <row r="7" spans="1:77" ht="14.25" customHeight="1" thickBot="1" x14ac:dyDescent="0.3">
      <c r="A7" s="3"/>
      <c r="B7" s="512">
        <v>46023</v>
      </c>
      <c r="C7" s="1245"/>
      <c r="D7" s="891"/>
      <c r="E7" s="97"/>
      <c r="F7" s="97"/>
      <c r="G7" s="147">
        <f t="shared" ref="G7:G37" si="0">+C7+D7+E7+F7</f>
        <v>0</v>
      </c>
      <c r="H7" s="1048"/>
      <c r="I7" s="1050"/>
      <c r="J7" s="1050"/>
      <c r="K7" s="619"/>
      <c r="L7" s="1246"/>
      <c r="M7" s="619"/>
      <c r="N7" s="1247"/>
      <c r="O7" s="619"/>
      <c r="P7" s="619"/>
      <c r="Q7" s="619"/>
      <c r="R7" s="619"/>
      <c r="S7" s="186"/>
      <c r="T7" s="186"/>
      <c r="U7" s="186"/>
      <c r="V7" s="186"/>
      <c r="W7" s="186"/>
      <c r="X7" s="1248">
        <f t="shared" ref="X7:X37" si="1">SUM(H7:W7)</f>
        <v>0</v>
      </c>
      <c r="Y7" s="619"/>
      <c r="Z7" s="619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03">
        <f t="shared" ref="AL7:AL37" si="2">SUM(Y7:AK7)</f>
        <v>0</v>
      </c>
      <c r="AM7" s="896"/>
      <c r="AN7" s="891"/>
      <c r="AO7" s="104"/>
      <c r="AP7" s="105">
        <f t="shared" ref="AP7:AP37" si="3">SUM(AM7:AO7)</f>
        <v>0</v>
      </c>
      <c r="AQ7" s="101"/>
      <c r="AR7" s="101"/>
      <c r="AS7" s="101"/>
      <c r="AT7" s="1249"/>
      <c r="AU7" s="224">
        <f t="shared" ref="AU7:AU37" si="4">+G7-X7-AL7-AP7-AQ7-AR7-AS7-AT7</f>
        <v>0</v>
      </c>
      <c r="AV7" s="1759"/>
      <c r="AW7" s="1824"/>
      <c r="AX7" s="1777"/>
      <c r="AY7" s="1825"/>
      <c r="AZ7" s="1687"/>
      <c r="BA7" s="1826"/>
      <c r="BB7" s="1759"/>
      <c r="BC7" s="1655"/>
      <c r="BD7" s="1655"/>
      <c r="BE7" s="1655"/>
      <c r="BF7" s="1655"/>
      <c r="BG7" s="222">
        <f t="shared" ref="BG7:BG37" si="5">SUM(AV7:BF7)-BE7</f>
        <v>0</v>
      </c>
      <c r="BH7" s="114">
        <f t="shared" ref="BH7:BH37" si="6">+AU7-BG7</f>
        <v>0</v>
      </c>
      <c r="BI7" s="3"/>
      <c r="BJ7" s="114">
        <f t="shared" ref="BJ7:BJ37" si="7">SUM(BK7:BW7)</f>
        <v>0</v>
      </c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898"/>
      <c r="BV7" s="899"/>
      <c r="BW7" s="115"/>
      <c r="BX7" s="116">
        <f t="shared" ref="BX7:BX37" si="8">+BH7-BJ7</f>
        <v>0</v>
      </c>
      <c r="BY7" s="3"/>
    </row>
    <row r="8" spans="1:77" ht="14.25" customHeight="1" thickBot="1" x14ac:dyDescent="0.3">
      <c r="A8" s="3"/>
      <c r="B8" s="512">
        <v>46024</v>
      </c>
      <c r="C8" s="1250"/>
      <c r="D8" s="901"/>
      <c r="E8" s="120"/>
      <c r="F8" s="120"/>
      <c r="G8" s="147">
        <f t="shared" si="0"/>
        <v>0</v>
      </c>
      <c r="H8" s="1053"/>
      <c r="I8" s="1054"/>
      <c r="J8" s="1054"/>
      <c r="K8" s="611"/>
      <c r="L8" s="1251"/>
      <c r="M8" s="611"/>
      <c r="N8" s="1252"/>
      <c r="O8" s="611"/>
      <c r="P8" s="611"/>
      <c r="Q8" s="611"/>
      <c r="R8" s="611"/>
      <c r="S8" s="143"/>
      <c r="T8" s="143"/>
      <c r="U8" s="143"/>
      <c r="V8" s="143"/>
      <c r="W8" s="143"/>
      <c r="X8" s="1248">
        <f t="shared" si="1"/>
        <v>0</v>
      </c>
      <c r="Y8" s="611"/>
      <c r="Z8" s="611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03">
        <f t="shared" si="2"/>
        <v>0</v>
      </c>
      <c r="AM8" s="906"/>
      <c r="AN8" s="901"/>
      <c r="AO8" s="123"/>
      <c r="AP8" s="105">
        <f t="shared" si="3"/>
        <v>0</v>
      </c>
      <c r="AQ8" s="99"/>
      <c r="AR8" s="99"/>
      <c r="AS8" s="99"/>
      <c r="AT8" s="1253"/>
      <c r="AU8" s="224">
        <f t="shared" si="4"/>
        <v>0</v>
      </c>
      <c r="AV8" s="1760"/>
      <c r="AW8" s="1548"/>
      <c r="AX8" s="1827"/>
      <c r="AY8" s="1828"/>
      <c r="AZ8" s="1690"/>
      <c r="BA8" s="1731"/>
      <c r="BB8" s="1760"/>
      <c r="BC8" s="1655"/>
      <c r="BD8" s="1655"/>
      <c r="BE8" s="1655"/>
      <c r="BF8" s="1655"/>
      <c r="BG8" s="222">
        <f t="shared" si="5"/>
        <v>0</v>
      </c>
      <c r="BH8" s="113">
        <f t="shared" si="6"/>
        <v>0</v>
      </c>
      <c r="BI8" s="3"/>
      <c r="BJ8" s="113">
        <f t="shared" si="7"/>
        <v>0</v>
      </c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04"/>
      <c r="BV8" s="909"/>
      <c r="BW8" s="129"/>
      <c r="BX8" s="130">
        <f t="shared" si="8"/>
        <v>0</v>
      </c>
      <c r="BY8" s="3"/>
    </row>
    <row r="9" spans="1:77" ht="14.25" customHeight="1" thickBot="1" x14ac:dyDescent="0.3">
      <c r="A9" s="3"/>
      <c r="B9" s="512">
        <v>46025</v>
      </c>
      <c r="C9" s="1250"/>
      <c r="D9" s="901"/>
      <c r="E9" s="120"/>
      <c r="F9" s="120"/>
      <c r="G9" s="147">
        <f t="shared" si="0"/>
        <v>0</v>
      </c>
      <c r="H9" s="1053"/>
      <c r="I9" s="1054"/>
      <c r="J9" s="1054"/>
      <c r="K9" s="611"/>
      <c r="L9" s="1251"/>
      <c r="M9" s="611"/>
      <c r="N9" s="1251"/>
      <c r="O9" s="611"/>
      <c r="P9" s="611"/>
      <c r="Q9" s="611"/>
      <c r="R9" s="611"/>
      <c r="S9" s="143"/>
      <c r="T9" s="143"/>
      <c r="U9" s="143"/>
      <c r="V9" s="143"/>
      <c r="W9" s="143"/>
      <c r="X9" s="1248">
        <f t="shared" si="1"/>
        <v>0</v>
      </c>
      <c r="Y9" s="611"/>
      <c r="Z9" s="611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03">
        <f t="shared" si="2"/>
        <v>0</v>
      </c>
      <c r="AM9" s="906"/>
      <c r="AN9" s="901"/>
      <c r="AO9" s="123"/>
      <c r="AP9" s="105">
        <f t="shared" si="3"/>
        <v>0</v>
      </c>
      <c r="AQ9" s="99"/>
      <c r="AR9" s="99"/>
      <c r="AS9" s="99"/>
      <c r="AT9" s="1254"/>
      <c r="AU9" s="224">
        <f t="shared" si="4"/>
        <v>0</v>
      </c>
      <c r="AV9" s="1760"/>
      <c r="AW9" s="1821"/>
      <c r="AX9" s="1829"/>
      <c r="AY9" s="1828"/>
      <c r="AZ9" s="1690"/>
      <c r="BA9" s="1731"/>
      <c r="BB9" s="1760"/>
      <c r="BC9" s="1655"/>
      <c r="BD9" s="1655"/>
      <c r="BE9" s="1655"/>
      <c r="BF9" s="1655"/>
      <c r="BG9" s="222">
        <f t="shared" si="5"/>
        <v>0</v>
      </c>
      <c r="BH9" s="113">
        <f t="shared" si="6"/>
        <v>0</v>
      </c>
      <c r="BI9" s="3"/>
      <c r="BJ9" s="113">
        <f t="shared" si="7"/>
        <v>0</v>
      </c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056"/>
      <c r="BV9" s="910"/>
      <c r="BW9" s="129"/>
      <c r="BX9" s="130">
        <f t="shared" si="8"/>
        <v>0</v>
      </c>
      <c r="BY9" s="3"/>
    </row>
    <row r="10" spans="1:77" ht="14.25" customHeight="1" thickBot="1" x14ac:dyDescent="0.3">
      <c r="A10" s="3"/>
      <c r="B10" s="512">
        <v>46026</v>
      </c>
      <c r="C10" s="1250"/>
      <c r="D10" s="901"/>
      <c r="E10" s="120"/>
      <c r="F10" s="120"/>
      <c r="G10" s="147">
        <f t="shared" si="0"/>
        <v>0</v>
      </c>
      <c r="H10" s="1255"/>
      <c r="I10" s="1054"/>
      <c r="J10" s="1054"/>
      <c r="K10" s="611"/>
      <c r="L10" s="1256"/>
      <c r="M10" s="611"/>
      <c r="N10" s="1252"/>
      <c r="O10" s="611"/>
      <c r="P10" s="611"/>
      <c r="Q10" s="611"/>
      <c r="R10" s="611"/>
      <c r="S10" s="143"/>
      <c r="T10" s="143"/>
      <c r="U10" s="143"/>
      <c r="V10" s="143"/>
      <c r="W10" s="143"/>
      <c r="X10" s="1248">
        <f t="shared" si="1"/>
        <v>0</v>
      </c>
      <c r="Y10" s="611"/>
      <c r="Z10" s="611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03">
        <f t="shared" si="2"/>
        <v>0</v>
      </c>
      <c r="AM10" s="906"/>
      <c r="AN10" s="901"/>
      <c r="AO10" s="123"/>
      <c r="AP10" s="105">
        <f t="shared" si="3"/>
        <v>0</v>
      </c>
      <c r="AQ10" s="99"/>
      <c r="AR10" s="99"/>
      <c r="AS10" s="99"/>
      <c r="AT10" s="1253"/>
      <c r="AU10" s="224">
        <f t="shared" si="4"/>
        <v>0</v>
      </c>
      <c r="AV10" s="1760"/>
      <c r="AW10" s="1548"/>
      <c r="AX10" s="1829"/>
      <c r="AY10" s="1828"/>
      <c r="AZ10" s="1690"/>
      <c r="BA10" s="1731"/>
      <c r="BB10" s="1760"/>
      <c r="BC10" s="1655"/>
      <c r="BD10" s="1655"/>
      <c r="BE10" s="1655"/>
      <c r="BF10" s="1655"/>
      <c r="BG10" s="222">
        <f t="shared" si="5"/>
        <v>0</v>
      </c>
      <c r="BH10" s="113">
        <f t="shared" si="6"/>
        <v>0</v>
      </c>
      <c r="BI10" s="3"/>
      <c r="BJ10" s="113">
        <f t="shared" si="7"/>
        <v>0</v>
      </c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908"/>
      <c r="BV10" s="910"/>
      <c r="BW10" s="129"/>
      <c r="BX10" s="130">
        <f t="shared" si="8"/>
        <v>0</v>
      </c>
      <c r="BY10" s="3"/>
    </row>
    <row r="11" spans="1:77" ht="14.25" customHeight="1" thickBot="1" x14ac:dyDescent="0.3">
      <c r="A11" s="3"/>
      <c r="B11" s="512">
        <v>46027</v>
      </c>
      <c r="C11" s="1250"/>
      <c r="D11" s="901"/>
      <c r="E11" s="120"/>
      <c r="F11" s="120"/>
      <c r="G11" s="147">
        <f t="shared" si="0"/>
        <v>0</v>
      </c>
      <c r="H11" s="1053"/>
      <c r="I11" s="1054"/>
      <c r="J11" s="1054"/>
      <c r="K11" s="611"/>
      <c r="L11" s="992"/>
      <c r="M11" s="611"/>
      <c r="N11" s="1252"/>
      <c r="O11" s="611"/>
      <c r="P11" s="611"/>
      <c r="Q11" s="611"/>
      <c r="R11" s="611"/>
      <c r="S11" s="143"/>
      <c r="T11" s="143"/>
      <c r="U11" s="143"/>
      <c r="V11" s="143"/>
      <c r="W11" s="143"/>
      <c r="X11" s="1248">
        <f t="shared" si="1"/>
        <v>0</v>
      </c>
      <c r="Y11" s="611"/>
      <c r="Z11" s="611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03">
        <f t="shared" si="2"/>
        <v>0</v>
      </c>
      <c r="AM11" s="906"/>
      <c r="AN11" s="901"/>
      <c r="AO11" s="123"/>
      <c r="AP11" s="105">
        <f t="shared" si="3"/>
        <v>0</v>
      </c>
      <c r="AQ11" s="99"/>
      <c r="AR11" s="99"/>
      <c r="AS11" s="99"/>
      <c r="AT11" s="1253"/>
      <c r="AU11" s="224">
        <f t="shared" si="4"/>
        <v>0</v>
      </c>
      <c r="AV11" s="1760"/>
      <c r="AW11" s="1821"/>
      <c r="AX11" s="1778"/>
      <c r="AY11" s="1828"/>
      <c r="AZ11" s="1690"/>
      <c r="BA11" s="1731"/>
      <c r="BB11" s="1760"/>
      <c r="BC11" s="1655"/>
      <c r="BD11" s="1655"/>
      <c r="BE11" s="1655"/>
      <c r="BF11" s="1655"/>
      <c r="BG11" s="222">
        <f t="shared" si="5"/>
        <v>0</v>
      </c>
      <c r="BH11" s="113">
        <f t="shared" si="6"/>
        <v>0</v>
      </c>
      <c r="BI11" s="3"/>
      <c r="BJ11" s="113">
        <f t="shared" si="7"/>
        <v>0</v>
      </c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056"/>
      <c r="BV11" s="909"/>
      <c r="BW11" s="129"/>
      <c r="BX11" s="130">
        <f t="shared" si="8"/>
        <v>0</v>
      </c>
      <c r="BY11" s="3"/>
    </row>
    <row r="12" spans="1:77" ht="14.25" customHeight="1" thickBot="1" x14ac:dyDescent="0.3">
      <c r="A12" s="132"/>
      <c r="B12" s="512">
        <v>46028</v>
      </c>
      <c r="C12" s="1250"/>
      <c r="D12" s="901"/>
      <c r="E12" s="135"/>
      <c r="F12" s="135"/>
      <c r="G12" s="147">
        <f t="shared" si="0"/>
        <v>0</v>
      </c>
      <c r="H12" s="1053"/>
      <c r="I12" s="1054"/>
      <c r="J12" s="1054"/>
      <c r="K12" s="611"/>
      <c r="L12" s="1256"/>
      <c r="M12" s="611"/>
      <c r="N12" s="1252"/>
      <c r="O12" s="611"/>
      <c r="P12" s="611"/>
      <c r="Q12" s="611"/>
      <c r="R12" s="611"/>
      <c r="S12" s="143"/>
      <c r="T12" s="143"/>
      <c r="U12" s="143"/>
      <c r="V12" s="143"/>
      <c r="W12" s="143"/>
      <c r="X12" s="1248">
        <f t="shared" si="1"/>
        <v>0</v>
      </c>
      <c r="Y12" s="611"/>
      <c r="Z12" s="611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03">
        <f t="shared" si="2"/>
        <v>0</v>
      </c>
      <c r="AM12" s="906"/>
      <c r="AN12" s="907"/>
      <c r="AO12" s="136"/>
      <c r="AP12" s="105">
        <f t="shared" si="3"/>
        <v>0</v>
      </c>
      <c r="AQ12" s="99"/>
      <c r="AR12" s="99"/>
      <c r="AS12" s="99"/>
      <c r="AT12" s="1253"/>
      <c r="AU12" s="224">
        <f t="shared" si="4"/>
        <v>0</v>
      </c>
      <c r="AV12" s="1760"/>
      <c r="AW12" s="1548"/>
      <c r="AX12" s="1778"/>
      <c r="AY12" s="1828"/>
      <c r="AZ12" s="1690"/>
      <c r="BA12" s="1731"/>
      <c r="BB12" s="1760"/>
      <c r="BC12" s="1655"/>
      <c r="BD12" s="1655"/>
      <c r="BE12" s="1655"/>
      <c r="BF12" s="1655"/>
      <c r="BG12" s="222">
        <f t="shared" si="5"/>
        <v>0</v>
      </c>
      <c r="BH12" s="140">
        <f t="shared" si="6"/>
        <v>0</v>
      </c>
      <c r="BI12" s="132"/>
      <c r="BJ12" s="140">
        <f t="shared" si="7"/>
        <v>0</v>
      </c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204"/>
      <c r="BV12" s="909"/>
      <c r="BW12" s="141"/>
      <c r="BX12" s="130">
        <f t="shared" si="8"/>
        <v>0</v>
      </c>
      <c r="BY12" s="132"/>
    </row>
    <row r="13" spans="1:77" ht="14.25" customHeight="1" thickBot="1" x14ac:dyDescent="0.3">
      <c r="A13" s="132"/>
      <c r="B13" s="512">
        <v>46029</v>
      </c>
      <c r="C13" s="1250"/>
      <c r="D13" s="901"/>
      <c r="E13" s="135"/>
      <c r="F13" s="135"/>
      <c r="G13" s="147">
        <f t="shared" si="0"/>
        <v>0</v>
      </c>
      <c r="H13" s="1053"/>
      <c r="I13" s="1054"/>
      <c r="J13" s="1054"/>
      <c r="K13" s="611"/>
      <c r="L13" s="1251"/>
      <c r="M13" s="611"/>
      <c r="N13" s="1257"/>
      <c r="O13" s="611"/>
      <c r="P13" s="611"/>
      <c r="Q13" s="611"/>
      <c r="R13" s="611"/>
      <c r="S13" s="143"/>
      <c r="T13" s="143"/>
      <c r="U13" s="143"/>
      <c r="V13" s="143"/>
      <c r="W13" s="143"/>
      <c r="X13" s="1248">
        <f t="shared" si="1"/>
        <v>0</v>
      </c>
      <c r="Y13" s="611"/>
      <c r="Z13" s="611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03">
        <f t="shared" si="2"/>
        <v>0</v>
      </c>
      <c r="AM13" s="906"/>
      <c r="AN13" s="901"/>
      <c r="AO13" s="136"/>
      <c r="AP13" s="105">
        <f t="shared" si="3"/>
        <v>0</v>
      </c>
      <c r="AQ13" s="99"/>
      <c r="AR13" s="99"/>
      <c r="AS13" s="99"/>
      <c r="AT13" s="1254"/>
      <c r="AU13" s="224">
        <f t="shared" si="4"/>
        <v>0</v>
      </c>
      <c r="AV13" s="1760"/>
      <c r="AW13" s="1821"/>
      <c r="AX13" s="1778"/>
      <c r="AY13" s="1828"/>
      <c r="AZ13" s="1690"/>
      <c r="BA13" s="1731"/>
      <c r="BB13" s="1760"/>
      <c r="BC13" s="1655"/>
      <c r="BD13" s="1655"/>
      <c r="BE13" s="1655"/>
      <c r="BF13" s="1655"/>
      <c r="BG13" s="222">
        <f t="shared" si="5"/>
        <v>0</v>
      </c>
      <c r="BH13" s="140">
        <f t="shared" si="6"/>
        <v>0</v>
      </c>
      <c r="BI13" s="132"/>
      <c r="BJ13" s="140">
        <f t="shared" si="7"/>
        <v>0</v>
      </c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056"/>
      <c r="BV13" s="910"/>
      <c r="BW13" s="141"/>
      <c r="BX13" s="130">
        <f t="shared" si="8"/>
        <v>0</v>
      </c>
      <c r="BY13" s="132"/>
    </row>
    <row r="14" spans="1:77" ht="14.25" customHeight="1" thickBot="1" x14ac:dyDescent="0.3">
      <c r="A14" s="132"/>
      <c r="B14" s="512">
        <v>46030</v>
      </c>
      <c r="C14" s="1250"/>
      <c r="D14" s="901"/>
      <c r="E14" s="135"/>
      <c r="F14" s="135"/>
      <c r="G14" s="147">
        <f t="shared" si="0"/>
        <v>0</v>
      </c>
      <c r="H14" s="1053"/>
      <c r="I14" s="1054"/>
      <c r="J14" s="1054"/>
      <c r="K14" s="611"/>
      <c r="L14" s="1257"/>
      <c r="M14" s="611"/>
      <c r="N14" s="1251"/>
      <c r="O14" s="611"/>
      <c r="P14" s="611"/>
      <c r="Q14" s="611"/>
      <c r="R14" s="611"/>
      <c r="S14" s="143"/>
      <c r="T14" s="143"/>
      <c r="U14" s="143"/>
      <c r="V14" s="143"/>
      <c r="W14" s="143"/>
      <c r="X14" s="1248">
        <f t="shared" si="1"/>
        <v>0</v>
      </c>
      <c r="Y14" s="611"/>
      <c r="Z14" s="611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03">
        <f t="shared" si="2"/>
        <v>0</v>
      </c>
      <c r="AM14" s="906"/>
      <c r="AN14" s="907"/>
      <c r="AO14" s="136"/>
      <c r="AP14" s="105">
        <f t="shared" si="3"/>
        <v>0</v>
      </c>
      <c r="AQ14" s="143"/>
      <c r="AR14" s="143"/>
      <c r="AS14" s="143"/>
      <c r="AT14" s="1258"/>
      <c r="AU14" s="224">
        <f t="shared" si="4"/>
        <v>0</v>
      </c>
      <c r="AV14" s="1760"/>
      <c r="AW14" s="1548"/>
      <c r="AX14" s="1778"/>
      <c r="AY14" s="1828"/>
      <c r="AZ14" s="1690"/>
      <c r="BA14" s="1731"/>
      <c r="BB14" s="1760"/>
      <c r="BC14" s="1655"/>
      <c r="BD14" s="1655"/>
      <c r="BE14" s="1655"/>
      <c r="BF14" s="1655"/>
      <c r="BG14" s="222">
        <f t="shared" si="5"/>
        <v>0</v>
      </c>
      <c r="BH14" s="140">
        <f t="shared" si="6"/>
        <v>0</v>
      </c>
      <c r="BI14" s="132"/>
      <c r="BJ14" s="140">
        <f t="shared" si="7"/>
        <v>0</v>
      </c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204"/>
      <c r="BV14" s="910"/>
      <c r="BW14" s="150"/>
      <c r="BX14" s="130">
        <f t="shared" si="8"/>
        <v>0</v>
      </c>
      <c r="BY14" s="132"/>
    </row>
    <row r="15" spans="1:77" ht="14.25" customHeight="1" thickBot="1" x14ac:dyDescent="0.3">
      <c r="A15" s="132"/>
      <c r="B15" s="512">
        <v>46031</v>
      </c>
      <c r="C15" s="1250"/>
      <c r="D15" s="901"/>
      <c r="E15" s="135"/>
      <c r="F15" s="135"/>
      <c r="G15" s="147">
        <f t="shared" si="0"/>
        <v>0</v>
      </c>
      <c r="H15" s="1057"/>
      <c r="I15" s="1054"/>
      <c r="J15" s="1054"/>
      <c r="K15" s="611"/>
      <c r="L15" s="1257"/>
      <c r="M15" s="611"/>
      <c r="N15" s="1259"/>
      <c r="O15" s="611"/>
      <c r="P15" s="611"/>
      <c r="Q15" s="611"/>
      <c r="R15" s="611"/>
      <c r="S15" s="143"/>
      <c r="T15" s="143"/>
      <c r="U15" s="143"/>
      <c r="V15" s="143"/>
      <c r="W15" s="143"/>
      <c r="X15" s="1248">
        <f t="shared" si="1"/>
        <v>0</v>
      </c>
      <c r="Y15" s="611"/>
      <c r="Z15" s="611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03">
        <f t="shared" si="2"/>
        <v>0</v>
      </c>
      <c r="AM15" s="906"/>
      <c r="AN15" s="901"/>
      <c r="AO15" s="136"/>
      <c r="AP15" s="105">
        <f t="shared" si="3"/>
        <v>0</v>
      </c>
      <c r="AQ15" s="143"/>
      <c r="AR15" s="143"/>
      <c r="AS15" s="143"/>
      <c r="AT15" s="1258"/>
      <c r="AU15" s="224">
        <f t="shared" si="4"/>
        <v>0</v>
      </c>
      <c r="AV15" s="1760"/>
      <c r="AW15" s="1548"/>
      <c r="AX15" s="1778"/>
      <c r="AY15" s="1828"/>
      <c r="AZ15" s="1690"/>
      <c r="BA15" s="1731"/>
      <c r="BB15" s="1760"/>
      <c r="BC15" s="1655"/>
      <c r="BD15" s="1655"/>
      <c r="BE15" s="1655"/>
      <c r="BF15" s="1655"/>
      <c r="BG15" s="222">
        <f t="shared" si="5"/>
        <v>0</v>
      </c>
      <c r="BH15" s="140">
        <f t="shared" si="6"/>
        <v>0</v>
      </c>
      <c r="BI15" s="132"/>
      <c r="BJ15" s="140">
        <f t="shared" si="7"/>
        <v>0</v>
      </c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204"/>
      <c r="BV15" s="909"/>
      <c r="BW15" s="141"/>
      <c r="BX15" s="130">
        <f t="shared" si="8"/>
        <v>0</v>
      </c>
      <c r="BY15" s="132"/>
    </row>
    <row r="16" spans="1:77" ht="14.25" customHeight="1" thickBot="1" x14ac:dyDescent="0.3">
      <c r="A16" s="132"/>
      <c r="B16" s="512">
        <v>46032</v>
      </c>
      <c r="C16" s="1250"/>
      <c r="D16" s="901"/>
      <c r="E16" s="135"/>
      <c r="F16" s="135"/>
      <c r="G16" s="147">
        <f t="shared" si="0"/>
        <v>0</v>
      </c>
      <c r="H16" s="1053"/>
      <c r="I16" s="1054"/>
      <c r="J16" s="1054"/>
      <c r="K16" s="611"/>
      <c r="L16" s="1251"/>
      <c r="M16" s="611"/>
      <c r="N16" s="1257"/>
      <c r="O16" s="611"/>
      <c r="P16" s="611"/>
      <c r="Q16" s="611"/>
      <c r="R16" s="611"/>
      <c r="S16" s="143"/>
      <c r="T16" s="143"/>
      <c r="U16" s="143"/>
      <c r="V16" s="143"/>
      <c r="W16" s="143"/>
      <c r="X16" s="1248">
        <f t="shared" si="1"/>
        <v>0</v>
      </c>
      <c r="Y16" s="611"/>
      <c r="Z16" s="611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03">
        <f t="shared" si="2"/>
        <v>0</v>
      </c>
      <c r="AM16" s="906"/>
      <c r="AN16" s="901"/>
      <c r="AO16" s="136"/>
      <c r="AP16" s="105">
        <f t="shared" si="3"/>
        <v>0</v>
      </c>
      <c r="AQ16" s="143"/>
      <c r="AR16" s="143"/>
      <c r="AS16" s="143"/>
      <c r="AT16" s="1260"/>
      <c r="AU16" s="224">
        <f t="shared" si="4"/>
        <v>0</v>
      </c>
      <c r="AV16" s="1760"/>
      <c r="AW16" s="1548"/>
      <c r="AX16" s="1778"/>
      <c r="AY16" s="1828"/>
      <c r="AZ16" s="1690"/>
      <c r="BA16" s="1731"/>
      <c r="BB16" s="1760"/>
      <c r="BC16" s="1655"/>
      <c r="BD16" s="1655"/>
      <c r="BE16" s="1655"/>
      <c r="BF16" s="1655"/>
      <c r="BG16" s="222">
        <f t="shared" si="5"/>
        <v>0</v>
      </c>
      <c r="BH16" s="140">
        <f t="shared" si="6"/>
        <v>0</v>
      </c>
      <c r="BI16" s="132"/>
      <c r="BJ16" s="140">
        <f t="shared" si="7"/>
        <v>0</v>
      </c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056"/>
      <c r="BV16" s="1261"/>
      <c r="BW16" s="141"/>
      <c r="BX16" s="130">
        <f t="shared" si="8"/>
        <v>0</v>
      </c>
      <c r="BY16" s="132"/>
    </row>
    <row r="17" spans="1:77" ht="14.25" customHeight="1" thickBot="1" x14ac:dyDescent="0.3">
      <c r="A17" s="132"/>
      <c r="B17" s="512">
        <v>46033</v>
      </c>
      <c r="C17" s="1250"/>
      <c r="D17" s="901"/>
      <c r="E17" s="135"/>
      <c r="F17" s="135"/>
      <c r="G17" s="147">
        <f t="shared" si="0"/>
        <v>0</v>
      </c>
      <c r="H17" s="1053"/>
      <c r="I17" s="1054"/>
      <c r="J17" s="1054"/>
      <c r="K17" s="611"/>
      <c r="L17" s="1251"/>
      <c r="M17" s="611"/>
      <c r="N17" s="1252"/>
      <c r="O17" s="611"/>
      <c r="P17" s="611"/>
      <c r="Q17" s="611"/>
      <c r="R17" s="611"/>
      <c r="S17" s="143"/>
      <c r="T17" s="143"/>
      <c r="U17" s="143"/>
      <c r="V17" s="143"/>
      <c r="W17" s="143"/>
      <c r="X17" s="1248">
        <f t="shared" si="1"/>
        <v>0</v>
      </c>
      <c r="Y17" s="611"/>
      <c r="Z17" s="611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03">
        <f t="shared" si="2"/>
        <v>0</v>
      </c>
      <c r="AM17" s="906"/>
      <c r="AN17" s="901"/>
      <c r="AO17" s="136"/>
      <c r="AP17" s="105">
        <f t="shared" si="3"/>
        <v>0</v>
      </c>
      <c r="AQ17" s="143"/>
      <c r="AR17" s="143"/>
      <c r="AS17" s="143"/>
      <c r="AT17" s="1258"/>
      <c r="AU17" s="224">
        <f t="shared" si="4"/>
        <v>0</v>
      </c>
      <c r="AV17" s="1760"/>
      <c r="AW17" s="1548"/>
      <c r="AX17" s="1829"/>
      <c r="AY17" s="1828"/>
      <c r="AZ17" s="1690"/>
      <c r="BA17" s="1731"/>
      <c r="BB17" s="1760"/>
      <c r="BC17" s="1655"/>
      <c r="BD17" s="1655"/>
      <c r="BE17" s="1655"/>
      <c r="BF17" s="1655"/>
      <c r="BG17" s="222">
        <f t="shared" si="5"/>
        <v>0</v>
      </c>
      <c r="BH17" s="140">
        <f t="shared" si="6"/>
        <v>0</v>
      </c>
      <c r="BI17" s="132"/>
      <c r="BJ17" s="140">
        <f t="shared" si="7"/>
        <v>0</v>
      </c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908"/>
      <c r="BV17" s="910"/>
      <c r="BW17" s="141"/>
      <c r="BX17" s="130">
        <f t="shared" si="8"/>
        <v>0</v>
      </c>
      <c r="BY17" s="132"/>
    </row>
    <row r="18" spans="1:77" ht="14.25" customHeight="1" thickBot="1" x14ac:dyDescent="0.3">
      <c r="A18" s="132"/>
      <c r="B18" s="512">
        <v>46034</v>
      </c>
      <c r="C18" s="1250"/>
      <c r="D18" s="901"/>
      <c r="E18" s="135"/>
      <c r="F18" s="135"/>
      <c r="G18" s="147">
        <f t="shared" si="0"/>
        <v>0</v>
      </c>
      <c r="H18" s="1053"/>
      <c r="I18" s="1054"/>
      <c r="J18" s="1054"/>
      <c r="K18" s="611"/>
      <c r="L18" s="1256"/>
      <c r="M18" s="611"/>
      <c r="N18" s="1252"/>
      <c r="O18" s="611"/>
      <c r="P18" s="611"/>
      <c r="Q18" s="611"/>
      <c r="R18" s="611"/>
      <c r="S18" s="143"/>
      <c r="T18" s="143"/>
      <c r="U18" s="143"/>
      <c r="V18" s="143"/>
      <c r="W18" s="143"/>
      <c r="X18" s="1248">
        <f t="shared" si="1"/>
        <v>0</v>
      </c>
      <c r="Y18" s="611"/>
      <c r="Z18" s="611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03">
        <f t="shared" si="2"/>
        <v>0</v>
      </c>
      <c r="AM18" s="906"/>
      <c r="AN18" s="901"/>
      <c r="AO18" s="136"/>
      <c r="AP18" s="105">
        <f t="shared" si="3"/>
        <v>0</v>
      </c>
      <c r="AQ18" s="143"/>
      <c r="AR18" s="143"/>
      <c r="AS18" s="143"/>
      <c r="AT18" s="1258"/>
      <c r="AU18" s="224">
        <f t="shared" si="4"/>
        <v>0</v>
      </c>
      <c r="AV18" s="1760"/>
      <c r="AW18" s="1548"/>
      <c r="AX18" s="1778"/>
      <c r="AY18" s="1828"/>
      <c r="AZ18" s="1690"/>
      <c r="BA18" s="1731"/>
      <c r="BB18" s="1760"/>
      <c r="BC18" s="1655"/>
      <c r="BD18" s="1655"/>
      <c r="BE18" s="1655"/>
      <c r="BF18" s="1655"/>
      <c r="BG18" s="222">
        <f t="shared" si="5"/>
        <v>0</v>
      </c>
      <c r="BH18" s="140">
        <f t="shared" si="6"/>
        <v>0</v>
      </c>
      <c r="BI18" s="132"/>
      <c r="BJ18" s="140">
        <f t="shared" si="7"/>
        <v>0</v>
      </c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056"/>
      <c r="BV18" s="909"/>
      <c r="BW18" s="141"/>
      <c r="BX18" s="130">
        <f t="shared" si="8"/>
        <v>0</v>
      </c>
      <c r="BY18" s="132"/>
    </row>
    <row r="19" spans="1:77" ht="14.25" customHeight="1" thickBot="1" x14ac:dyDescent="0.3">
      <c r="A19" s="132"/>
      <c r="B19" s="512">
        <v>46035</v>
      </c>
      <c r="C19" s="1250"/>
      <c r="D19" s="901"/>
      <c r="E19" s="135"/>
      <c r="F19" s="135"/>
      <c r="G19" s="147">
        <f t="shared" si="0"/>
        <v>0</v>
      </c>
      <c r="H19" s="1053"/>
      <c r="I19" s="1054"/>
      <c r="J19" s="1054"/>
      <c r="K19" s="611"/>
      <c r="L19" s="1257"/>
      <c r="M19" s="611"/>
      <c r="N19" s="1259"/>
      <c r="O19" s="611"/>
      <c r="P19" s="611"/>
      <c r="Q19" s="611"/>
      <c r="R19" s="611"/>
      <c r="S19" s="143"/>
      <c r="T19" s="143"/>
      <c r="U19" s="143"/>
      <c r="V19" s="143"/>
      <c r="W19" s="143"/>
      <c r="X19" s="1248">
        <f t="shared" si="1"/>
        <v>0</v>
      </c>
      <c r="Y19" s="611"/>
      <c r="Z19" s="611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03">
        <f t="shared" si="2"/>
        <v>0</v>
      </c>
      <c r="AM19" s="906"/>
      <c r="AN19" s="901"/>
      <c r="AO19" s="136"/>
      <c r="AP19" s="105">
        <f t="shared" si="3"/>
        <v>0</v>
      </c>
      <c r="AQ19" s="143"/>
      <c r="AR19" s="143"/>
      <c r="AS19" s="143"/>
      <c r="AT19" s="1258"/>
      <c r="AU19" s="224">
        <f t="shared" si="4"/>
        <v>0</v>
      </c>
      <c r="AV19" s="1760"/>
      <c r="AW19" s="1548"/>
      <c r="AX19" s="1778"/>
      <c r="AY19" s="1828"/>
      <c r="AZ19" s="1690"/>
      <c r="BA19" s="1731"/>
      <c r="BB19" s="1760"/>
      <c r="BC19" s="1655"/>
      <c r="BD19" s="1655"/>
      <c r="BE19" s="1655"/>
      <c r="BF19" s="1655"/>
      <c r="BG19" s="222">
        <f t="shared" si="5"/>
        <v>0</v>
      </c>
      <c r="BH19" s="140">
        <f t="shared" si="6"/>
        <v>0</v>
      </c>
      <c r="BI19" s="132"/>
      <c r="BJ19" s="140">
        <f t="shared" si="7"/>
        <v>0</v>
      </c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914"/>
      <c r="BV19" s="1062"/>
      <c r="BW19" s="141"/>
      <c r="BX19" s="130">
        <f t="shared" si="8"/>
        <v>0</v>
      </c>
      <c r="BY19" s="132"/>
    </row>
    <row r="20" spans="1:77" ht="14.25" customHeight="1" thickBot="1" x14ac:dyDescent="0.3">
      <c r="A20" s="132"/>
      <c r="B20" s="512">
        <v>46036</v>
      </c>
      <c r="C20" s="1250"/>
      <c r="D20" s="901"/>
      <c r="E20" s="135"/>
      <c r="F20" s="135"/>
      <c r="G20" s="147">
        <f t="shared" si="0"/>
        <v>0</v>
      </c>
      <c r="H20" s="1053"/>
      <c r="I20" s="1262"/>
      <c r="J20" s="1262"/>
      <c r="K20" s="611"/>
      <c r="L20" s="1263"/>
      <c r="M20" s="611"/>
      <c r="N20" s="1259"/>
      <c r="O20" s="611"/>
      <c r="P20" s="611"/>
      <c r="Q20" s="611"/>
      <c r="R20" s="611"/>
      <c r="S20" s="143"/>
      <c r="T20" s="143"/>
      <c r="U20" s="143"/>
      <c r="V20" s="143"/>
      <c r="W20" s="143"/>
      <c r="X20" s="1248">
        <f t="shared" si="1"/>
        <v>0</v>
      </c>
      <c r="Y20" s="611"/>
      <c r="Z20" s="611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03">
        <f t="shared" si="2"/>
        <v>0</v>
      </c>
      <c r="AM20" s="906"/>
      <c r="AN20" s="901"/>
      <c r="AO20" s="136"/>
      <c r="AP20" s="105">
        <f t="shared" si="3"/>
        <v>0</v>
      </c>
      <c r="AQ20" s="143"/>
      <c r="AR20" s="143"/>
      <c r="AS20" s="143"/>
      <c r="AT20" s="1258"/>
      <c r="AU20" s="224">
        <f t="shared" si="4"/>
        <v>0</v>
      </c>
      <c r="AV20" s="1762"/>
      <c r="AW20" s="1821"/>
      <c r="AX20" s="1778"/>
      <c r="AY20" s="1828"/>
      <c r="AZ20" s="1690"/>
      <c r="BA20" s="1731"/>
      <c r="BB20" s="1793"/>
      <c r="BC20" s="1655"/>
      <c r="BD20" s="1655"/>
      <c r="BE20" s="1655"/>
      <c r="BF20" s="1655"/>
      <c r="BG20" s="222">
        <f t="shared" si="5"/>
        <v>0</v>
      </c>
      <c r="BH20" s="140">
        <f t="shared" si="6"/>
        <v>0</v>
      </c>
      <c r="BI20" s="132"/>
      <c r="BJ20" s="140">
        <f t="shared" si="7"/>
        <v>0</v>
      </c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056"/>
      <c r="BV20" s="910"/>
      <c r="BW20" s="141"/>
      <c r="BX20" s="130">
        <f t="shared" si="8"/>
        <v>0</v>
      </c>
      <c r="BY20" s="132"/>
    </row>
    <row r="21" spans="1:77" ht="14.25" customHeight="1" thickBot="1" x14ac:dyDescent="0.3">
      <c r="A21" s="132"/>
      <c r="B21" s="512">
        <v>46037</v>
      </c>
      <c r="C21" s="1250"/>
      <c r="D21" s="901"/>
      <c r="E21" s="135"/>
      <c r="F21" s="135"/>
      <c r="G21" s="147">
        <f t="shared" si="0"/>
        <v>0</v>
      </c>
      <c r="H21" s="1053"/>
      <c r="I21" s="1054"/>
      <c r="J21" s="1054"/>
      <c r="K21" s="611"/>
      <c r="L21" s="1251"/>
      <c r="M21" s="611"/>
      <c r="N21" s="1257"/>
      <c r="O21" s="611"/>
      <c r="P21" s="611"/>
      <c r="Q21" s="611"/>
      <c r="R21" s="611"/>
      <c r="S21" s="143"/>
      <c r="T21" s="143"/>
      <c r="U21" s="143"/>
      <c r="V21" s="143"/>
      <c r="W21" s="143"/>
      <c r="X21" s="1248">
        <f t="shared" si="1"/>
        <v>0</v>
      </c>
      <c r="Y21" s="611"/>
      <c r="Z21" s="611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03">
        <f t="shared" si="2"/>
        <v>0</v>
      </c>
      <c r="AM21" s="906"/>
      <c r="AN21" s="901"/>
      <c r="AO21" s="136"/>
      <c r="AP21" s="105">
        <f t="shared" si="3"/>
        <v>0</v>
      </c>
      <c r="AQ21" s="143"/>
      <c r="AR21" s="143"/>
      <c r="AS21" s="143"/>
      <c r="AT21" s="1258"/>
      <c r="AU21" s="224">
        <f t="shared" si="4"/>
        <v>0</v>
      </c>
      <c r="AV21" s="1762"/>
      <c r="AW21" s="1548"/>
      <c r="AX21" s="1829"/>
      <c r="AY21" s="1828"/>
      <c r="AZ21" s="1690"/>
      <c r="BA21" s="1731"/>
      <c r="BB21" s="1793"/>
      <c r="BC21" s="1655"/>
      <c r="BD21" s="1655"/>
      <c r="BE21" s="1655"/>
      <c r="BF21" s="1655"/>
      <c r="BG21" s="222">
        <f t="shared" si="5"/>
        <v>0</v>
      </c>
      <c r="BH21" s="140">
        <f t="shared" si="6"/>
        <v>0</v>
      </c>
      <c r="BI21" s="132"/>
      <c r="BJ21" s="140">
        <f t="shared" si="7"/>
        <v>0</v>
      </c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204"/>
      <c r="BV21" s="909"/>
      <c r="BW21" s="141"/>
      <c r="BX21" s="130">
        <f t="shared" si="8"/>
        <v>0</v>
      </c>
      <c r="BY21" s="132"/>
    </row>
    <row r="22" spans="1:77" ht="14.25" customHeight="1" thickBot="1" x14ac:dyDescent="0.3">
      <c r="A22" s="132"/>
      <c r="B22" s="512">
        <v>46038</v>
      </c>
      <c r="C22" s="1250"/>
      <c r="D22" s="901"/>
      <c r="E22" s="135"/>
      <c r="F22" s="135"/>
      <c r="G22" s="147">
        <f t="shared" si="0"/>
        <v>0</v>
      </c>
      <c r="H22" s="1059"/>
      <c r="I22" s="1054"/>
      <c r="J22" s="1054"/>
      <c r="K22" s="611"/>
      <c r="L22" s="1257"/>
      <c r="M22" s="611"/>
      <c r="N22" s="1257"/>
      <c r="O22" s="611"/>
      <c r="P22" s="611"/>
      <c r="Q22" s="611"/>
      <c r="R22" s="611"/>
      <c r="S22" s="143"/>
      <c r="T22" s="143"/>
      <c r="U22" s="143"/>
      <c r="V22" s="143"/>
      <c r="W22" s="143"/>
      <c r="X22" s="1248">
        <f t="shared" si="1"/>
        <v>0</v>
      </c>
      <c r="Y22" s="611"/>
      <c r="Z22" s="611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03">
        <f t="shared" si="2"/>
        <v>0</v>
      </c>
      <c r="AM22" s="906"/>
      <c r="AN22" s="901"/>
      <c r="AO22" s="136"/>
      <c r="AP22" s="105">
        <f t="shared" si="3"/>
        <v>0</v>
      </c>
      <c r="AQ22" s="143"/>
      <c r="AR22" s="143"/>
      <c r="AS22" s="143"/>
      <c r="AT22" s="1258"/>
      <c r="AU22" s="224">
        <f t="shared" si="4"/>
        <v>0</v>
      </c>
      <c r="AV22" s="1762"/>
      <c r="AW22" s="1821"/>
      <c r="AX22" s="1827"/>
      <c r="AY22" s="1828"/>
      <c r="AZ22" s="1690"/>
      <c r="BA22" s="1731"/>
      <c r="BB22" s="1793"/>
      <c r="BC22" s="1655"/>
      <c r="BD22" s="1655"/>
      <c r="BE22" s="1655"/>
      <c r="BF22" s="1655"/>
      <c r="BG22" s="222">
        <f t="shared" si="5"/>
        <v>0</v>
      </c>
      <c r="BH22" s="140">
        <f t="shared" si="6"/>
        <v>0</v>
      </c>
      <c r="BI22" s="132"/>
      <c r="BJ22" s="140">
        <f t="shared" si="7"/>
        <v>0</v>
      </c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914"/>
      <c r="BV22" s="909"/>
      <c r="BW22" s="150"/>
      <c r="BX22" s="130">
        <f t="shared" si="8"/>
        <v>0</v>
      </c>
      <c r="BY22" s="132"/>
    </row>
    <row r="23" spans="1:77" ht="14.25" customHeight="1" thickBot="1" x14ac:dyDescent="0.3">
      <c r="A23" s="132"/>
      <c r="B23" s="512">
        <v>46039</v>
      </c>
      <c r="C23" s="1250"/>
      <c r="D23" s="901"/>
      <c r="E23" s="135"/>
      <c r="F23" s="135"/>
      <c r="G23" s="147">
        <f t="shared" si="0"/>
        <v>0</v>
      </c>
      <c r="H23" s="1255"/>
      <c r="I23" s="1262"/>
      <c r="J23" s="1262"/>
      <c r="K23" s="611"/>
      <c r="L23" s="1263"/>
      <c r="M23" s="611"/>
      <c r="N23" s="1259"/>
      <c r="O23" s="611"/>
      <c r="P23" s="611"/>
      <c r="Q23" s="611"/>
      <c r="R23" s="611"/>
      <c r="S23" s="143"/>
      <c r="T23" s="143"/>
      <c r="U23" s="143"/>
      <c r="V23" s="143"/>
      <c r="W23" s="143"/>
      <c r="X23" s="1248">
        <f t="shared" si="1"/>
        <v>0</v>
      </c>
      <c r="Y23" s="611"/>
      <c r="Z23" s="611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03">
        <f t="shared" si="2"/>
        <v>0</v>
      </c>
      <c r="AM23" s="906"/>
      <c r="AN23" s="901"/>
      <c r="AO23" s="136"/>
      <c r="AP23" s="105">
        <f t="shared" si="3"/>
        <v>0</v>
      </c>
      <c r="AQ23" s="143"/>
      <c r="AR23" s="143"/>
      <c r="AS23" s="143"/>
      <c r="AT23" s="1258"/>
      <c r="AU23" s="224">
        <f t="shared" si="4"/>
        <v>0</v>
      </c>
      <c r="AV23" s="1762"/>
      <c r="AW23" s="1548"/>
      <c r="AX23" s="1778"/>
      <c r="AY23" s="1828"/>
      <c r="AZ23" s="1690"/>
      <c r="BA23" s="1731"/>
      <c r="BB23" s="1793"/>
      <c r="BC23" s="1655"/>
      <c r="BD23" s="1655"/>
      <c r="BE23" s="1655"/>
      <c r="BF23" s="1655"/>
      <c r="BG23" s="222">
        <f t="shared" si="5"/>
        <v>0</v>
      </c>
      <c r="BH23" s="140">
        <f t="shared" si="6"/>
        <v>0</v>
      </c>
      <c r="BI23" s="132"/>
      <c r="BJ23" s="140">
        <f t="shared" si="7"/>
        <v>0</v>
      </c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056"/>
      <c r="BV23" s="910"/>
      <c r="BW23" s="141"/>
      <c r="BX23" s="130">
        <f t="shared" si="8"/>
        <v>0</v>
      </c>
      <c r="BY23" s="132"/>
    </row>
    <row r="24" spans="1:77" ht="14.25" customHeight="1" thickBot="1" x14ac:dyDescent="0.3">
      <c r="A24" s="132"/>
      <c r="B24" s="512">
        <v>46040</v>
      </c>
      <c r="C24" s="1250"/>
      <c r="D24" s="901"/>
      <c r="E24" s="135"/>
      <c r="F24" s="135"/>
      <c r="G24" s="147">
        <f t="shared" si="0"/>
        <v>0</v>
      </c>
      <c r="H24" s="1053"/>
      <c r="I24" s="1054"/>
      <c r="J24" s="1054"/>
      <c r="K24" s="611"/>
      <c r="L24" s="1251"/>
      <c r="M24" s="611"/>
      <c r="N24" s="1257"/>
      <c r="O24" s="611"/>
      <c r="P24" s="611"/>
      <c r="Q24" s="611"/>
      <c r="R24" s="611"/>
      <c r="S24" s="143"/>
      <c r="T24" s="143"/>
      <c r="U24" s="143"/>
      <c r="V24" s="143"/>
      <c r="W24" s="143"/>
      <c r="X24" s="1248">
        <f t="shared" si="1"/>
        <v>0</v>
      </c>
      <c r="Y24" s="611"/>
      <c r="Z24" s="611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03">
        <f t="shared" si="2"/>
        <v>0</v>
      </c>
      <c r="AM24" s="906"/>
      <c r="AN24" s="901"/>
      <c r="AO24" s="136"/>
      <c r="AP24" s="105">
        <f t="shared" si="3"/>
        <v>0</v>
      </c>
      <c r="AQ24" s="143"/>
      <c r="AR24" s="143"/>
      <c r="AS24" s="143"/>
      <c r="AT24" s="1258"/>
      <c r="AU24" s="224">
        <f t="shared" si="4"/>
        <v>0</v>
      </c>
      <c r="AV24" s="1762"/>
      <c r="AW24" s="1548"/>
      <c r="AX24" s="1827"/>
      <c r="AY24" s="1828"/>
      <c r="AZ24" s="1690"/>
      <c r="BA24" s="1731"/>
      <c r="BB24" s="1793"/>
      <c r="BC24" s="1655"/>
      <c r="BD24" s="1655"/>
      <c r="BE24" s="1655"/>
      <c r="BF24" s="1655"/>
      <c r="BG24" s="222">
        <f t="shared" si="5"/>
        <v>0</v>
      </c>
      <c r="BH24" s="140">
        <f t="shared" si="6"/>
        <v>0</v>
      </c>
      <c r="BI24" s="132"/>
      <c r="BJ24" s="140">
        <f t="shared" si="7"/>
        <v>0</v>
      </c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914"/>
      <c r="BV24" s="909"/>
      <c r="BW24" s="141"/>
      <c r="BX24" s="130">
        <f t="shared" si="8"/>
        <v>0</v>
      </c>
      <c r="BY24" s="132"/>
    </row>
    <row r="25" spans="1:77" ht="14.25" customHeight="1" thickBot="1" x14ac:dyDescent="0.3">
      <c r="A25" s="132"/>
      <c r="B25" s="512">
        <v>46041</v>
      </c>
      <c r="C25" s="1250"/>
      <c r="D25" s="901"/>
      <c r="E25" s="135"/>
      <c r="F25" s="135"/>
      <c r="G25" s="147">
        <f t="shared" si="0"/>
        <v>0</v>
      </c>
      <c r="H25" s="1053"/>
      <c r="I25" s="1054"/>
      <c r="J25" s="1054"/>
      <c r="K25" s="611"/>
      <c r="L25" s="1256"/>
      <c r="M25" s="611"/>
      <c r="N25" s="1252"/>
      <c r="O25" s="611"/>
      <c r="P25" s="611"/>
      <c r="Q25" s="611"/>
      <c r="R25" s="611"/>
      <c r="S25" s="143"/>
      <c r="T25" s="143"/>
      <c r="U25" s="143"/>
      <c r="V25" s="143"/>
      <c r="W25" s="143"/>
      <c r="X25" s="1248">
        <f t="shared" si="1"/>
        <v>0</v>
      </c>
      <c r="Y25" s="611"/>
      <c r="Z25" s="611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03">
        <f t="shared" si="2"/>
        <v>0</v>
      </c>
      <c r="AM25" s="906"/>
      <c r="AN25" s="901"/>
      <c r="AO25" s="136"/>
      <c r="AP25" s="105">
        <f t="shared" si="3"/>
        <v>0</v>
      </c>
      <c r="AQ25" s="143"/>
      <c r="AR25" s="143"/>
      <c r="AS25" s="143"/>
      <c r="AT25" s="1258"/>
      <c r="AU25" s="224">
        <f t="shared" si="4"/>
        <v>0</v>
      </c>
      <c r="AV25" s="1762"/>
      <c r="AW25" s="1548"/>
      <c r="AX25" s="1778"/>
      <c r="AY25" s="1828"/>
      <c r="AZ25" s="1690"/>
      <c r="BA25" s="1731"/>
      <c r="BB25" s="1793"/>
      <c r="BC25" s="1655"/>
      <c r="BD25" s="1655"/>
      <c r="BE25" s="1655"/>
      <c r="BF25" s="1655"/>
      <c r="BG25" s="222">
        <f t="shared" si="5"/>
        <v>0</v>
      </c>
      <c r="BH25" s="140">
        <f t="shared" si="6"/>
        <v>0</v>
      </c>
      <c r="BI25" s="132"/>
      <c r="BJ25" s="140">
        <f t="shared" si="7"/>
        <v>0</v>
      </c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908"/>
      <c r="BV25" s="1062"/>
      <c r="BW25" s="141"/>
      <c r="BX25" s="130">
        <f t="shared" si="8"/>
        <v>0</v>
      </c>
      <c r="BY25" s="132"/>
    </row>
    <row r="26" spans="1:77" ht="14.25" customHeight="1" thickBot="1" x14ac:dyDescent="0.3">
      <c r="A26" s="132"/>
      <c r="B26" s="512">
        <v>46042</v>
      </c>
      <c r="C26" s="1250"/>
      <c r="D26" s="901"/>
      <c r="E26" s="135"/>
      <c r="F26" s="135"/>
      <c r="G26" s="147">
        <f t="shared" si="0"/>
        <v>0</v>
      </c>
      <c r="H26" s="1053"/>
      <c r="I26" s="1054"/>
      <c r="J26" s="1054"/>
      <c r="K26" s="611"/>
      <c r="L26" s="1257"/>
      <c r="M26" s="611"/>
      <c r="N26" s="1259"/>
      <c r="O26" s="611"/>
      <c r="P26" s="611"/>
      <c r="Q26" s="611"/>
      <c r="R26" s="611"/>
      <c r="S26" s="143"/>
      <c r="T26" s="143"/>
      <c r="U26" s="143"/>
      <c r="V26" s="143"/>
      <c r="W26" s="143"/>
      <c r="X26" s="1248">
        <f t="shared" si="1"/>
        <v>0</v>
      </c>
      <c r="Y26" s="611"/>
      <c r="Z26" s="611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03">
        <f t="shared" si="2"/>
        <v>0</v>
      </c>
      <c r="AM26" s="906"/>
      <c r="AN26" s="901"/>
      <c r="AO26" s="136"/>
      <c r="AP26" s="105">
        <f t="shared" si="3"/>
        <v>0</v>
      </c>
      <c r="AQ26" s="143"/>
      <c r="AR26" s="143"/>
      <c r="AS26" s="143"/>
      <c r="AT26" s="1258"/>
      <c r="AU26" s="224">
        <f t="shared" si="4"/>
        <v>0</v>
      </c>
      <c r="AV26" s="1762"/>
      <c r="AW26" s="1548"/>
      <c r="AX26" s="1778"/>
      <c r="AY26" s="1828"/>
      <c r="AZ26" s="1690"/>
      <c r="BA26" s="1731"/>
      <c r="BB26" s="1793"/>
      <c r="BC26" s="1655"/>
      <c r="BD26" s="1655"/>
      <c r="BE26" s="1655"/>
      <c r="BF26" s="1655"/>
      <c r="BG26" s="222">
        <f t="shared" si="5"/>
        <v>0</v>
      </c>
      <c r="BH26" s="140">
        <f t="shared" si="6"/>
        <v>0</v>
      </c>
      <c r="BI26" s="132"/>
      <c r="BJ26" s="140">
        <f t="shared" si="7"/>
        <v>0</v>
      </c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914"/>
      <c r="BV26" s="1062"/>
      <c r="BW26" s="141"/>
      <c r="BX26" s="130">
        <f t="shared" si="8"/>
        <v>0</v>
      </c>
      <c r="BY26" s="132"/>
    </row>
    <row r="27" spans="1:77" ht="14.25" customHeight="1" thickBot="1" x14ac:dyDescent="0.3">
      <c r="A27" s="132"/>
      <c r="B27" s="512">
        <v>46043</v>
      </c>
      <c r="C27" s="1250"/>
      <c r="D27" s="901"/>
      <c r="E27" s="135"/>
      <c r="F27" s="135"/>
      <c r="G27" s="147">
        <f t="shared" si="0"/>
        <v>0</v>
      </c>
      <c r="H27" s="1053"/>
      <c r="I27" s="1054"/>
      <c r="J27" s="1054"/>
      <c r="K27" s="611"/>
      <c r="L27" s="1256"/>
      <c r="M27" s="611"/>
      <c r="N27" s="1252"/>
      <c r="O27" s="611"/>
      <c r="P27" s="611"/>
      <c r="Q27" s="611"/>
      <c r="R27" s="611"/>
      <c r="S27" s="143"/>
      <c r="T27" s="143"/>
      <c r="U27" s="143"/>
      <c r="V27" s="143"/>
      <c r="W27" s="143"/>
      <c r="X27" s="1248">
        <f t="shared" si="1"/>
        <v>0</v>
      </c>
      <c r="Y27" s="611"/>
      <c r="Z27" s="611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03">
        <f t="shared" si="2"/>
        <v>0</v>
      </c>
      <c r="AM27" s="906"/>
      <c r="AN27" s="901"/>
      <c r="AO27" s="136"/>
      <c r="AP27" s="105">
        <f t="shared" si="3"/>
        <v>0</v>
      </c>
      <c r="AQ27" s="143"/>
      <c r="AR27" s="143"/>
      <c r="AS27" s="143"/>
      <c r="AT27" s="1260"/>
      <c r="AU27" s="224">
        <f t="shared" si="4"/>
        <v>0</v>
      </c>
      <c r="AV27" s="1762"/>
      <c r="AW27" s="1548"/>
      <c r="AX27" s="1829"/>
      <c r="AY27" s="1828"/>
      <c r="AZ27" s="1690"/>
      <c r="BA27" s="1731"/>
      <c r="BB27" s="1793"/>
      <c r="BC27" s="1655"/>
      <c r="BD27" s="1655"/>
      <c r="BE27" s="1655"/>
      <c r="BF27" s="1655"/>
      <c r="BG27" s="222">
        <f t="shared" si="5"/>
        <v>0</v>
      </c>
      <c r="BH27" s="140">
        <f t="shared" si="6"/>
        <v>0</v>
      </c>
      <c r="BI27" s="132"/>
      <c r="BJ27" s="140">
        <f t="shared" si="7"/>
        <v>0</v>
      </c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204"/>
      <c r="BV27" s="909"/>
      <c r="BW27" s="141"/>
      <c r="BX27" s="130">
        <f t="shared" si="8"/>
        <v>0</v>
      </c>
      <c r="BY27" s="132"/>
    </row>
    <row r="28" spans="1:77" ht="14.25" customHeight="1" thickBot="1" x14ac:dyDescent="0.3">
      <c r="A28" s="132"/>
      <c r="B28" s="512">
        <v>46044</v>
      </c>
      <c r="C28" s="1250"/>
      <c r="D28" s="901"/>
      <c r="E28" s="135"/>
      <c r="F28" s="135"/>
      <c r="G28" s="147">
        <f t="shared" si="0"/>
        <v>0</v>
      </c>
      <c r="H28" s="1053"/>
      <c r="I28" s="1054"/>
      <c r="J28" s="1054"/>
      <c r="K28" s="611"/>
      <c r="L28" s="1257"/>
      <c r="M28" s="611"/>
      <c r="N28" s="1251"/>
      <c r="O28" s="611"/>
      <c r="P28" s="611"/>
      <c r="Q28" s="611"/>
      <c r="R28" s="611"/>
      <c r="S28" s="143"/>
      <c r="T28" s="143"/>
      <c r="U28" s="143"/>
      <c r="V28" s="143"/>
      <c r="W28" s="143"/>
      <c r="X28" s="1248">
        <f t="shared" si="1"/>
        <v>0</v>
      </c>
      <c r="Y28" s="611"/>
      <c r="Z28" s="611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03">
        <f t="shared" si="2"/>
        <v>0</v>
      </c>
      <c r="AM28" s="906"/>
      <c r="AN28" s="901"/>
      <c r="AO28" s="136"/>
      <c r="AP28" s="105">
        <f t="shared" si="3"/>
        <v>0</v>
      </c>
      <c r="AQ28" s="143"/>
      <c r="AR28" s="143"/>
      <c r="AS28" s="143"/>
      <c r="AT28" s="1258"/>
      <c r="AU28" s="224">
        <f t="shared" si="4"/>
        <v>0</v>
      </c>
      <c r="AV28" s="1762"/>
      <c r="AW28" s="1548"/>
      <c r="AX28" s="1778"/>
      <c r="AY28" s="1828"/>
      <c r="AZ28" s="1690"/>
      <c r="BA28" s="1731"/>
      <c r="BB28" s="1793"/>
      <c r="BC28" s="1655"/>
      <c r="BD28" s="1655"/>
      <c r="BE28" s="1655"/>
      <c r="BF28" s="1655"/>
      <c r="BG28" s="222">
        <f t="shared" si="5"/>
        <v>0</v>
      </c>
      <c r="BH28" s="140">
        <f t="shared" si="6"/>
        <v>0</v>
      </c>
      <c r="BI28" s="132"/>
      <c r="BJ28" s="140">
        <f t="shared" si="7"/>
        <v>0</v>
      </c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204"/>
      <c r="BV28" s="909"/>
      <c r="BW28" s="141"/>
      <c r="BX28" s="130">
        <f t="shared" si="8"/>
        <v>0</v>
      </c>
      <c r="BY28" s="132"/>
    </row>
    <row r="29" spans="1:77" ht="14.25" customHeight="1" thickBot="1" x14ac:dyDescent="0.3">
      <c r="A29" s="132"/>
      <c r="B29" s="512">
        <v>46045</v>
      </c>
      <c r="C29" s="1250"/>
      <c r="D29" s="901"/>
      <c r="E29" s="135"/>
      <c r="F29" s="135"/>
      <c r="G29" s="147">
        <f t="shared" si="0"/>
        <v>0</v>
      </c>
      <c r="H29" s="1053"/>
      <c r="I29" s="1054"/>
      <c r="J29" s="1054"/>
      <c r="K29" s="611"/>
      <c r="L29" s="1257"/>
      <c r="M29" s="611"/>
      <c r="N29" s="1259"/>
      <c r="O29" s="611"/>
      <c r="P29" s="611"/>
      <c r="Q29" s="611"/>
      <c r="R29" s="611"/>
      <c r="S29" s="143"/>
      <c r="T29" s="143"/>
      <c r="U29" s="143"/>
      <c r="V29" s="143"/>
      <c r="W29" s="143"/>
      <c r="X29" s="1248">
        <f t="shared" si="1"/>
        <v>0</v>
      </c>
      <c r="Y29" s="611"/>
      <c r="Z29" s="611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03">
        <f t="shared" si="2"/>
        <v>0</v>
      </c>
      <c r="AM29" s="906"/>
      <c r="AN29" s="901"/>
      <c r="AO29" s="136"/>
      <c r="AP29" s="105">
        <f t="shared" si="3"/>
        <v>0</v>
      </c>
      <c r="AQ29" s="143"/>
      <c r="AR29" s="143"/>
      <c r="AS29" s="143"/>
      <c r="AT29" s="1260"/>
      <c r="AU29" s="224">
        <f t="shared" si="4"/>
        <v>0</v>
      </c>
      <c r="AV29" s="1762"/>
      <c r="AW29" s="1821"/>
      <c r="AX29" s="1829"/>
      <c r="AY29" s="1828"/>
      <c r="AZ29" s="1690"/>
      <c r="BA29" s="1731"/>
      <c r="BB29" s="1793"/>
      <c r="BC29" s="1655"/>
      <c r="BD29" s="1655"/>
      <c r="BE29" s="1655"/>
      <c r="BF29" s="1655"/>
      <c r="BG29" s="222">
        <f t="shared" si="5"/>
        <v>0</v>
      </c>
      <c r="BH29" s="140">
        <f t="shared" si="6"/>
        <v>0</v>
      </c>
      <c r="BI29" s="132"/>
      <c r="BJ29" s="140">
        <f t="shared" si="7"/>
        <v>0</v>
      </c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056"/>
      <c r="BV29" s="910"/>
      <c r="BW29" s="141"/>
      <c r="BX29" s="130">
        <f t="shared" si="8"/>
        <v>0</v>
      </c>
      <c r="BY29" s="132"/>
    </row>
    <row r="30" spans="1:77" ht="14.25" customHeight="1" thickBot="1" x14ac:dyDescent="0.3">
      <c r="A30" s="132"/>
      <c r="B30" s="512">
        <v>46046</v>
      </c>
      <c r="C30" s="1250"/>
      <c r="D30" s="901"/>
      <c r="E30" s="135"/>
      <c r="F30" s="135"/>
      <c r="G30" s="147">
        <f t="shared" si="0"/>
        <v>0</v>
      </c>
      <c r="H30" s="1053"/>
      <c r="I30" s="1054"/>
      <c r="J30" s="1054"/>
      <c r="K30" s="611"/>
      <c r="L30" s="1251"/>
      <c r="M30" s="611"/>
      <c r="N30" s="1257"/>
      <c r="O30" s="611"/>
      <c r="P30" s="611"/>
      <c r="Q30" s="611"/>
      <c r="R30" s="611"/>
      <c r="S30" s="143"/>
      <c r="T30" s="143"/>
      <c r="U30" s="143"/>
      <c r="V30" s="143"/>
      <c r="W30" s="143"/>
      <c r="X30" s="1248">
        <f t="shared" si="1"/>
        <v>0</v>
      </c>
      <c r="Y30" s="611"/>
      <c r="Z30" s="611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03">
        <f t="shared" si="2"/>
        <v>0</v>
      </c>
      <c r="AM30" s="906"/>
      <c r="AN30" s="901"/>
      <c r="AO30" s="136"/>
      <c r="AP30" s="105">
        <f t="shared" si="3"/>
        <v>0</v>
      </c>
      <c r="AQ30" s="143"/>
      <c r="AR30" s="143"/>
      <c r="AS30" s="143"/>
      <c r="AT30" s="1258"/>
      <c r="AU30" s="224">
        <f t="shared" si="4"/>
        <v>0</v>
      </c>
      <c r="AV30" s="1762"/>
      <c r="AW30" s="1548"/>
      <c r="AX30" s="1829"/>
      <c r="AY30" s="1828"/>
      <c r="AZ30" s="1690"/>
      <c r="BA30" s="1731"/>
      <c r="BB30" s="1793"/>
      <c r="BC30" s="1655"/>
      <c r="BD30" s="1655"/>
      <c r="BE30" s="1655"/>
      <c r="BF30" s="1655"/>
      <c r="BG30" s="222">
        <f t="shared" si="5"/>
        <v>0</v>
      </c>
      <c r="BH30" s="140">
        <f t="shared" si="6"/>
        <v>0</v>
      </c>
      <c r="BI30" s="132"/>
      <c r="BJ30" s="140">
        <f t="shared" si="7"/>
        <v>0</v>
      </c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204"/>
      <c r="BV30" s="909"/>
      <c r="BW30" s="141"/>
      <c r="BX30" s="130">
        <f t="shared" si="8"/>
        <v>0</v>
      </c>
      <c r="BY30" s="132"/>
    </row>
    <row r="31" spans="1:77" ht="14.25" customHeight="1" thickBot="1" x14ac:dyDescent="0.3">
      <c r="A31" s="132"/>
      <c r="B31" s="512">
        <v>46047</v>
      </c>
      <c r="C31" s="1250"/>
      <c r="D31" s="901"/>
      <c r="E31" s="135"/>
      <c r="F31" s="135"/>
      <c r="G31" s="147">
        <f t="shared" si="0"/>
        <v>0</v>
      </c>
      <c r="H31" s="1057"/>
      <c r="I31" s="1054"/>
      <c r="J31" s="1054"/>
      <c r="K31" s="611"/>
      <c r="L31" s="1256"/>
      <c r="M31" s="611"/>
      <c r="N31" s="1256"/>
      <c r="O31" s="611"/>
      <c r="P31" s="611"/>
      <c r="Q31" s="611"/>
      <c r="R31" s="611"/>
      <c r="S31" s="143"/>
      <c r="T31" s="143"/>
      <c r="U31" s="143"/>
      <c r="V31" s="143"/>
      <c r="W31" s="143"/>
      <c r="X31" s="1248">
        <f t="shared" si="1"/>
        <v>0</v>
      </c>
      <c r="Y31" s="611"/>
      <c r="Z31" s="611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03">
        <f t="shared" si="2"/>
        <v>0</v>
      </c>
      <c r="AM31" s="906"/>
      <c r="AN31" s="901"/>
      <c r="AO31" s="136"/>
      <c r="AP31" s="105">
        <f t="shared" si="3"/>
        <v>0</v>
      </c>
      <c r="AQ31" s="143"/>
      <c r="AR31" s="143"/>
      <c r="AS31" s="143"/>
      <c r="AT31" s="1258"/>
      <c r="AU31" s="224">
        <f t="shared" si="4"/>
        <v>0</v>
      </c>
      <c r="AV31" s="1762"/>
      <c r="AW31" s="1548"/>
      <c r="AX31" s="1778"/>
      <c r="AY31" s="1828"/>
      <c r="AZ31" s="1690"/>
      <c r="BA31" s="1731"/>
      <c r="BB31" s="1793"/>
      <c r="BC31" s="1655"/>
      <c r="BD31" s="1655"/>
      <c r="BE31" s="1655"/>
      <c r="BF31" s="1655"/>
      <c r="BG31" s="222">
        <f t="shared" si="5"/>
        <v>0</v>
      </c>
      <c r="BH31" s="140">
        <f t="shared" si="6"/>
        <v>0</v>
      </c>
      <c r="BI31" s="132"/>
      <c r="BJ31" s="140">
        <f t="shared" si="7"/>
        <v>0</v>
      </c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914"/>
      <c r="BV31" s="909"/>
      <c r="BW31" s="141"/>
      <c r="BX31" s="130">
        <f t="shared" si="8"/>
        <v>0</v>
      </c>
      <c r="BY31" s="132"/>
    </row>
    <row r="32" spans="1:77" ht="14.25" customHeight="1" thickBot="1" x14ac:dyDescent="0.3">
      <c r="A32" s="132"/>
      <c r="B32" s="512">
        <v>46048</v>
      </c>
      <c r="C32" s="1250"/>
      <c r="D32" s="901"/>
      <c r="E32" s="135"/>
      <c r="F32" s="135"/>
      <c r="G32" s="147">
        <f t="shared" si="0"/>
        <v>0</v>
      </c>
      <c r="H32" s="1053"/>
      <c r="I32" s="1054"/>
      <c r="J32" s="1054"/>
      <c r="K32" s="611"/>
      <c r="L32" s="1264"/>
      <c r="M32" s="641"/>
      <c r="N32" s="1265"/>
      <c r="O32" s="611"/>
      <c r="P32" s="611"/>
      <c r="Q32" s="641"/>
      <c r="R32" s="641"/>
      <c r="S32" s="143"/>
      <c r="T32" s="143"/>
      <c r="U32" s="143"/>
      <c r="V32" s="143"/>
      <c r="W32" s="143"/>
      <c r="X32" s="1248">
        <f t="shared" si="1"/>
        <v>0</v>
      </c>
      <c r="Y32" s="611"/>
      <c r="Z32" s="611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03">
        <f t="shared" si="2"/>
        <v>0</v>
      </c>
      <c r="AM32" s="906"/>
      <c r="AN32" s="901"/>
      <c r="AO32" s="136"/>
      <c r="AP32" s="105">
        <f t="shared" si="3"/>
        <v>0</v>
      </c>
      <c r="AQ32" s="143"/>
      <c r="AR32" s="143"/>
      <c r="AS32" s="143"/>
      <c r="AT32" s="1258"/>
      <c r="AU32" s="224">
        <f t="shared" si="4"/>
        <v>0</v>
      </c>
      <c r="AV32" s="1762"/>
      <c r="AW32" s="1548"/>
      <c r="AX32" s="1778"/>
      <c r="AY32" s="1828"/>
      <c r="AZ32" s="1690"/>
      <c r="BA32" s="1731"/>
      <c r="BB32" s="1793"/>
      <c r="BC32" s="1655"/>
      <c r="BD32" s="1655"/>
      <c r="BE32" s="1655"/>
      <c r="BF32" s="1655"/>
      <c r="BG32" s="222">
        <f t="shared" si="5"/>
        <v>0</v>
      </c>
      <c r="BH32" s="140">
        <f t="shared" si="6"/>
        <v>0</v>
      </c>
      <c r="BI32" s="132"/>
      <c r="BJ32" s="140">
        <f t="shared" si="7"/>
        <v>0</v>
      </c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056"/>
      <c r="BV32" s="909"/>
      <c r="BW32" s="141"/>
      <c r="BX32" s="130">
        <f t="shared" si="8"/>
        <v>0</v>
      </c>
      <c r="BY32" s="132"/>
    </row>
    <row r="33" spans="1:77" ht="14.25" customHeight="1" thickBot="1" x14ac:dyDescent="0.3">
      <c r="A33" s="132"/>
      <c r="B33" s="512">
        <v>46049</v>
      </c>
      <c r="C33" s="1250"/>
      <c r="D33" s="901"/>
      <c r="E33" s="135"/>
      <c r="F33" s="135"/>
      <c r="G33" s="147">
        <f t="shared" si="0"/>
        <v>0</v>
      </c>
      <c r="H33" s="1053"/>
      <c r="I33" s="1054"/>
      <c r="J33" s="1054"/>
      <c r="K33" s="611"/>
      <c r="L33" s="1251"/>
      <c r="M33" s="611"/>
      <c r="N33" s="1263"/>
      <c r="O33" s="611"/>
      <c r="P33" s="611"/>
      <c r="Q33" s="611"/>
      <c r="R33" s="611"/>
      <c r="S33" s="143"/>
      <c r="T33" s="143"/>
      <c r="U33" s="143"/>
      <c r="V33" s="143"/>
      <c r="W33" s="143"/>
      <c r="X33" s="1248">
        <f t="shared" si="1"/>
        <v>0</v>
      </c>
      <c r="Y33" s="611"/>
      <c r="Z33" s="611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03">
        <f t="shared" si="2"/>
        <v>0</v>
      </c>
      <c r="AM33" s="906"/>
      <c r="AN33" s="901"/>
      <c r="AO33" s="136"/>
      <c r="AP33" s="105">
        <f t="shared" si="3"/>
        <v>0</v>
      </c>
      <c r="AQ33" s="143"/>
      <c r="AR33" s="143"/>
      <c r="AS33" s="143"/>
      <c r="AT33" s="1258"/>
      <c r="AU33" s="224">
        <f t="shared" si="4"/>
        <v>0</v>
      </c>
      <c r="AV33" s="1762"/>
      <c r="AW33" s="1548"/>
      <c r="AX33" s="1778"/>
      <c r="AY33" s="1828"/>
      <c r="AZ33" s="1690"/>
      <c r="BA33" s="1731"/>
      <c r="BB33" s="1793"/>
      <c r="BC33" s="1655"/>
      <c r="BD33" s="1655"/>
      <c r="BE33" s="1655"/>
      <c r="BF33" s="1655"/>
      <c r="BG33" s="222">
        <f t="shared" si="5"/>
        <v>0</v>
      </c>
      <c r="BH33" s="140">
        <f t="shared" si="6"/>
        <v>0</v>
      </c>
      <c r="BI33" s="132"/>
      <c r="BJ33" s="140">
        <f t="shared" si="7"/>
        <v>0</v>
      </c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056"/>
      <c r="BV33" s="910"/>
      <c r="BW33" s="141"/>
      <c r="BX33" s="130">
        <f t="shared" si="8"/>
        <v>0</v>
      </c>
      <c r="BY33" s="132"/>
    </row>
    <row r="34" spans="1:77" ht="14.25" customHeight="1" thickBot="1" x14ac:dyDescent="0.3">
      <c r="A34" s="132"/>
      <c r="B34" s="512">
        <v>46050</v>
      </c>
      <c r="C34" s="1250"/>
      <c r="D34" s="901"/>
      <c r="E34" s="135"/>
      <c r="F34" s="135"/>
      <c r="G34" s="147">
        <f t="shared" si="0"/>
        <v>0</v>
      </c>
      <c r="H34" s="1053"/>
      <c r="I34" s="1054"/>
      <c r="J34" s="1054"/>
      <c r="K34" s="611"/>
      <c r="L34" s="1257"/>
      <c r="M34" s="611"/>
      <c r="N34" s="1256"/>
      <c r="O34" s="611"/>
      <c r="P34" s="611"/>
      <c r="Q34" s="611"/>
      <c r="R34" s="611"/>
      <c r="S34" s="143"/>
      <c r="T34" s="143"/>
      <c r="U34" s="143"/>
      <c r="V34" s="143"/>
      <c r="W34" s="143"/>
      <c r="X34" s="1248">
        <f t="shared" si="1"/>
        <v>0</v>
      </c>
      <c r="Y34" s="611"/>
      <c r="Z34" s="611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03">
        <f t="shared" si="2"/>
        <v>0</v>
      </c>
      <c r="AM34" s="906"/>
      <c r="AN34" s="907"/>
      <c r="AO34" s="136"/>
      <c r="AP34" s="105">
        <f t="shared" si="3"/>
        <v>0</v>
      </c>
      <c r="AQ34" s="143"/>
      <c r="AR34" s="143"/>
      <c r="AS34" s="143"/>
      <c r="AT34" s="1258"/>
      <c r="AU34" s="224">
        <f t="shared" si="4"/>
        <v>0</v>
      </c>
      <c r="AV34" s="1762"/>
      <c r="AW34" s="1548"/>
      <c r="AX34" s="1829"/>
      <c r="AY34" s="1828"/>
      <c r="AZ34" s="1690"/>
      <c r="BA34" s="1731"/>
      <c r="BB34" s="1793"/>
      <c r="BC34" s="1655"/>
      <c r="BD34" s="1655"/>
      <c r="BE34" s="1655"/>
      <c r="BF34" s="1655"/>
      <c r="BG34" s="222">
        <f t="shared" si="5"/>
        <v>0</v>
      </c>
      <c r="BH34" s="140">
        <f t="shared" si="6"/>
        <v>0</v>
      </c>
      <c r="BI34" s="132"/>
      <c r="BJ34" s="140">
        <f t="shared" si="7"/>
        <v>0</v>
      </c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914"/>
      <c r="BV34" s="1062"/>
      <c r="BW34" s="141"/>
      <c r="BX34" s="130">
        <f t="shared" si="8"/>
        <v>0</v>
      </c>
      <c r="BY34" s="132"/>
    </row>
    <row r="35" spans="1:77" ht="14.25" customHeight="1" thickBot="1" x14ac:dyDescent="0.3">
      <c r="A35" s="132"/>
      <c r="B35" s="512">
        <v>46051</v>
      </c>
      <c r="C35" s="1250"/>
      <c r="D35" s="901"/>
      <c r="E35" s="135"/>
      <c r="F35" s="135"/>
      <c r="G35" s="147">
        <f t="shared" si="0"/>
        <v>0</v>
      </c>
      <c r="H35" s="1053"/>
      <c r="I35" s="1054"/>
      <c r="J35" s="1054"/>
      <c r="K35" s="611"/>
      <c r="L35" s="1257"/>
      <c r="M35" s="611"/>
      <c r="N35" s="1259"/>
      <c r="O35" s="611"/>
      <c r="P35" s="611"/>
      <c r="Q35" s="611"/>
      <c r="R35" s="611"/>
      <c r="S35" s="143"/>
      <c r="T35" s="143"/>
      <c r="U35" s="143"/>
      <c r="V35" s="143"/>
      <c r="W35" s="143"/>
      <c r="X35" s="1248">
        <f t="shared" si="1"/>
        <v>0</v>
      </c>
      <c r="Y35" s="611"/>
      <c r="Z35" s="611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03">
        <f t="shared" si="2"/>
        <v>0</v>
      </c>
      <c r="AM35" s="906"/>
      <c r="AN35" s="907"/>
      <c r="AO35" s="136"/>
      <c r="AP35" s="105">
        <f t="shared" si="3"/>
        <v>0</v>
      </c>
      <c r="AQ35" s="143"/>
      <c r="AR35" s="143"/>
      <c r="AS35" s="143"/>
      <c r="AT35" s="1258"/>
      <c r="AU35" s="224">
        <f t="shared" si="4"/>
        <v>0</v>
      </c>
      <c r="AV35" s="1762"/>
      <c r="AW35" s="1548"/>
      <c r="AX35" s="1778"/>
      <c r="AY35" s="1830"/>
      <c r="AZ35" s="1690"/>
      <c r="BA35" s="1731"/>
      <c r="BB35" s="1793"/>
      <c r="BC35" s="1655"/>
      <c r="BD35" s="1655"/>
      <c r="BE35" s="1655"/>
      <c r="BF35" s="1655"/>
      <c r="BG35" s="222">
        <f t="shared" si="5"/>
        <v>0</v>
      </c>
      <c r="BH35" s="140">
        <f t="shared" si="6"/>
        <v>0</v>
      </c>
      <c r="BI35" s="132"/>
      <c r="BJ35" s="140">
        <f t="shared" si="7"/>
        <v>0</v>
      </c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204"/>
      <c r="BV35" s="909"/>
      <c r="BW35" s="141"/>
      <c r="BX35" s="130">
        <f t="shared" si="8"/>
        <v>0</v>
      </c>
      <c r="BY35" s="132"/>
    </row>
    <row r="36" spans="1:77" ht="14.25" customHeight="1" thickBot="1" x14ac:dyDescent="0.3">
      <c r="A36" s="132"/>
      <c r="B36" s="512">
        <v>46052</v>
      </c>
      <c r="C36" s="1250"/>
      <c r="D36" s="901"/>
      <c r="E36" s="135"/>
      <c r="F36" s="135"/>
      <c r="G36" s="147">
        <f t="shared" si="0"/>
        <v>0</v>
      </c>
      <c r="H36" s="1053"/>
      <c r="I36" s="1054"/>
      <c r="J36" s="1054"/>
      <c r="K36" s="611"/>
      <c r="L36" s="1251"/>
      <c r="M36" s="611"/>
      <c r="N36" s="1252"/>
      <c r="O36" s="611"/>
      <c r="P36" s="611"/>
      <c r="Q36" s="611"/>
      <c r="R36" s="611"/>
      <c r="S36" s="143"/>
      <c r="T36" s="143"/>
      <c r="U36" s="143"/>
      <c r="V36" s="143"/>
      <c r="W36" s="143"/>
      <c r="X36" s="1248">
        <f t="shared" si="1"/>
        <v>0</v>
      </c>
      <c r="Y36" s="611"/>
      <c r="Z36" s="611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03">
        <f t="shared" si="2"/>
        <v>0</v>
      </c>
      <c r="AM36" s="906"/>
      <c r="AN36" s="901"/>
      <c r="AO36" s="136"/>
      <c r="AP36" s="105">
        <f t="shared" si="3"/>
        <v>0</v>
      </c>
      <c r="AQ36" s="143"/>
      <c r="AR36" s="143"/>
      <c r="AS36" s="143"/>
      <c r="AT36" s="1260"/>
      <c r="AU36" s="224">
        <f t="shared" si="4"/>
        <v>0</v>
      </c>
      <c r="AV36" s="1762"/>
      <c r="AW36" s="1548"/>
      <c r="AX36" s="1829"/>
      <c r="AY36" s="1828"/>
      <c r="AZ36" s="1690"/>
      <c r="BA36" s="1731"/>
      <c r="BB36" s="1793"/>
      <c r="BC36" s="1655"/>
      <c r="BD36" s="1655"/>
      <c r="BE36" s="1655"/>
      <c r="BF36" s="1655"/>
      <c r="BG36" s="222">
        <f t="shared" si="5"/>
        <v>0</v>
      </c>
      <c r="BH36" s="140">
        <f t="shared" si="6"/>
        <v>0</v>
      </c>
      <c r="BI36" s="132"/>
      <c r="BJ36" s="140">
        <f t="shared" si="7"/>
        <v>0</v>
      </c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056"/>
      <c r="BV36" s="910"/>
      <c r="BW36" s="141"/>
      <c r="BX36" s="130">
        <f t="shared" si="8"/>
        <v>0</v>
      </c>
      <c r="BY36" s="132"/>
    </row>
    <row r="37" spans="1:77" ht="14.25" customHeight="1" thickBot="1" x14ac:dyDescent="0.3">
      <c r="A37" s="132"/>
      <c r="B37" s="512">
        <v>46053</v>
      </c>
      <c r="C37" s="1266"/>
      <c r="D37" s="919"/>
      <c r="E37" s="156"/>
      <c r="F37" s="156"/>
      <c r="G37" s="147">
        <f t="shared" si="0"/>
        <v>0</v>
      </c>
      <c r="H37" s="1267"/>
      <c r="I37" s="1066"/>
      <c r="J37" s="1066"/>
      <c r="K37" s="613"/>
      <c r="L37" s="1268"/>
      <c r="M37" s="613"/>
      <c r="N37" s="1269"/>
      <c r="O37" s="613"/>
      <c r="P37" s="613"/>
      <c r="Q37" s="613"/>
      <c r="R37" s="613"/>
      <c r="S37" s="157"/>
      <c r="T37" s="157"/>
      <c r="U37" s="157"/>
      <c r="V37" s="157"/>
      <c r="W37" s="157"/>
      <c r="X37" s="1248">
        <f t="shared" si="1"/>
        <v>0</v>
      </c>
      <c r="Y37" s="613"/>
      <c r="Z37" s="613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03">
        <f t="shared" si="2"/>
        <v>0</v>
      </c>
      <c r="AM37" s="924"/>
      <c r="AN37" s="919"/>
      <c r="AO37" s="159"/>
      <c r="AP37" s="105">
        <f t="shared" si="3"/>
        <v>0</v>
      </c>
      <c r="AQ37" s="157"/>
      <c r="AR37" s="157"/>
      <c r="AS37" s="157"/>
      <c r="AT37" s="1270"/>
      <c r="AU37" s="224">
        <f t="shared" si="4"/>
        <v>0</v>
      </c>
      <c r="AV37" s="1767"/>
      <c r="AW37" s="1831"/>
      <c r="AX37" s="1781"/>
      <c r="AY37" s="1832"/>
      <c r="AZ37" s="1692"/>
      <c r="BA37" s="1783"/>
      <c r="BB37" s="1795"/>
      <c r="BC37" s="1833"/>
      <c r="BD37" s="1833"/>
      <c r="BE37" s="1833"/>
      <c r="BF37" s="1833"/>
      <c r="BG37" s="222">
        <f t="shared" si="5"/>
        <v>0</v>
      </c>
      <c r="BH37" s="162">
        <f t="shared" si="6"/>
        <v>0</v>
      </c>
      <c r="BI37" s="132"/>
      <c r="BJ37" s="140">
        <f t="shared" si="7"/>
        <v>0</v>
      </c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154"/>
      <c r="BV37" s="927"/>
      <c r="BW37" s="141"/>
      <c r="BX37" s="130">
        <f t="shared" si="8"/>
        <v>0</v>
      </c>
      <c r="BY37" s="132"/>
    </row>
    <row r="38" spans="1:77" ht="14.25" customHeight="1" x14ac:dyDescent="0.25">
      <c r="A38" s="22"/>
      <c r="B38" s="2" t="s">
        <v>132</v>
      </c>
      <c r="C38" s="166">
        <f t="shared" ref="C38:H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/>
      <c r="J38" s="166">
        <f>SUM(J7:J37)</f>
        <v>0</v>
      </c>
      <c r="K38" s="166"/>
      <c r="L38" s="166">
        <f>SUM(L7:L37)</f>
        <v>0</v>
      </c>
      <c r="M38" s="166"/>
      <c r="N38" s="617">
        <f t="shared" ref="N38:P38" si="10">SUM(N7:N37)</f>
        <v>0</v>
      </c>
      <c r="O38" s="166">
        <f t="shared" si="10"/>
        <v>0</v>
      </c>
      <c r="P38" s="166">
        <f t="shared" si="10"/>
        <v>0</v>
      </c>
      <c r="Q38" s="166"/>
      <c r="R38" s="166">
        <f t="shared" ref="R38:BH38" si="11">SUM(R7:R37)</f>
        <v>0</v>
      </c>
      <c r="S38" s="166">
        <f t="shared" si="11"/>
        <v>0</v>
      </c>
      <c r="T38" s="166">
        <f t="shared" si="11"/>
        <v>0</v>
      </c>
      <c r="U38" s="166">
        <f t="shared" si="11"/>
        <v>0</v>
      </c>
      <c r="V38" s="166">
        <f t="shared" si="11"/>
        <v>0</v>
      </c>
      <c r="W38" s="166">
        <f t="shared" si="11"/>
        <v>0</v>
      </c>
      <c r="X38" s="1271">
        <f t="shared" si="11"/>
        <v>0</v>
      </c>
      <c r="Y38" s="166">
        <f t="shared" si="11"/>
        <v>0</v>
      </c>
      <c r="Z38" s="166">
        <f t="shared" si="11"/>
        <v>0</v>
      </c>
      <c r="AA38" s="166">
        <f t="shared" si="11"/>
        <v>0</v>
      </c>
      <c r="AB38" s="166">
        <f t="shared" si="11"/>
        <v>0</v>
      </c>
      <c r="AC38" s="166">
        <f t="shared" si="11"/>
        <v>0</v>
      </c>
      <c r="AD38" s="166">
        <f t="shared" si="11"/>
        <v>0</v>
      </c>
      <c r="AE38" s="166">
        <f t="shared" si="11"/>
        <v>0</v>
      </c>
      <c r="AF38" s="166">
        <f t="shared" si="11"/>
        <v>0</v>
      </c>
      <c r="AG38" s="166">
        <f t="shared" si="11"/>
        <v>0</v>
      </c>
      <c r="AH38" s="166">
        <f t="shared" si="11"/>
        <v>0</v>
      </c>
      <c r="AI38" s="166">
        <f t="shared" si="11"/>
        <v>0</v>
      </c>
      <c r="AJ38" s="166">
        <f t="shared" si="11"/>
        <v>0</v>
      </c>
      <c r="AK38" s="166">
        <f t="shared" si="11"/>
        <v>0</v>
      </c>
      <c r="AL38" s="166">
        <f t="shared" si="11"/>
        <v>0</v>
      </c>
      <c r="AM38" s="166">
        <f t="shared" si="11"/>
        <v>0</v>
      </c>
      <c r="AN38" s="166">
        <f t="shared" si="11"/>
        <v>0</v>
      </c>
      <c r="AO38" s="166">
        <f t="shared" si="11"/>
        <v>0</v>
      </c>
      <c r="AP38" s="166">
        <f t="shared" si="11"/>
        <v>0</v>
      </c>
      <c r="AQ38" s="166">
        <f t="shared" si="11"/>
        <v>0</v>
      </c>
      <c r="AR38" s="166">
        <f t="shared" si="11"/>
        <v>0</v>
      </c>
      <c r="AS38" s="166">
        <f t="shared" si="11"/>
        <v>0</v>
      </c>
      <c r="AT38" s="166">
        <f t="shared" si="11"/>
        <v>0</v>
      </c>
      <c r="AU38" s="166">
        <f t="shared" si="11"/>
        <v>0</v>
      </c>
      <c r="AV38" s="165">
        <f t="shared" si="11"/>
        <v>0</v>
      </c>
      <c r="AW38" s="166">
        <f t="shared" si="11"/>
        <v>0</v>
      </c>
      <c r="AX38" s="165">
        <f t="shared" si="11"/>
        <v>0</v>
      </c>
      <c r="AY38" s="166">
        <f t="shared" si="11"/>
        <v>0</v>
      </c>
      <c r="AZ38" s="166">
        <f t="shared" si="11"/>
        <v>0</v>
      </c>
      <c r="BA38" s="166">
        <f t="shared" si="11"/>
        <v>0</v>
      </c>
      <c r="BB38" s="165">
        <f t="shared" si="11"/>
        <v>0</v>
      </c>
      <c r="BC38" s="166">
        <f t="shared" si="11"/>
        <v>0</v>
      </c>
      <c r="BD38" s="166">
        <f t="shared" si="11"/>
        <v>0</v>
      </c>
      <c r="BE38" s="166">
        <f t="shared" si="11"/>
        <v>0</v>
      </c>
      <c r="BF38" s="166">
        <f t="shared" si="11"/>
        <v>0</v>
      </c>
      <c r="BG38" s="166">
        <f t="shared" si="11"/>
        <v>0</v>
      </c>
      <c r="BH38" s="166">
        <f t="shared" si="11"/>
        <v>0</v>
      </c>
      <c r="BI38" s="3"/>
      <c r="BJ38" s="172">
        <f t="shared" ref="BJ38:BX38" si="12">SUM(BJ7:BJ37)</f>
        <v>0</v>
      </c>
      <c r="BK38" s="166">
        <f t="shared" si="12"/>
        <v>0</v>
      </c>
      <c r="BL38" s="166">
        <f t="shared" si="12"/>
        <v>0</v>
      </c>
      <c r="BM38" s="166">
        <f t="shared" si="12"/>
        <v>0</v>
      </c>
      <c r="BN38" s="166">
        <f t="shared" si="12"/>
        <v>0</v>
      </c>
      <c r="BO38" s="166">
        <f t="shared" si="12"/>
        <v>0</v>
      </c>
      <c r="BP38" s="166">
        <f t="shared" si="12"/>
        <v>0</v>
      </c>
      <c r="BQ38" s="166">
        <f t="shared" si="12"/>
        <v>0</v>
      </c>
      <c r="BR38" s="166">
        <f t="shared" si="12"/>
        <v>0</v>
      </c>
      <c r="BS38" s="166">
        <f t="shared" si="12"/>
        <v>0</v>
      </c>
      <c r="BT38" s="166">
        <f t="shared" si="12"/>
        <v>0</v>
      </c>
      <c r="BU38" s="166">
        <f t="shared" si="12"/>
        <v>0</v>
      </c>
      <c r="BV38" s="166">
        <f t="shared" si="12"/>
        <v>0</v>
      </c>
      <c r="BW38" s="166">
        <f t="shared" si="12"/>
        <v>0</v>
      </c>
      <c r="BX38" s="166">
        <f t="shared" si="12"/>
        <v>0</v>
      </c>
      <c r="BY38" s="3"/>
    </row>
    <row r="39" spans="1:77" ht="15" customHeight="1" x14ac:dyDescent="0.25">
      <c r="A39" s="3"/>
      <c r="B39" s="174"/>
      <c r="C39" s="3"/>
      <c r="D39" s="3"/>
      <c r="E39" s="3"/>
      <c r="F39" s="3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3"/>
      <c r="U39" s="3"/>
      <c r="V39" s="3"/>
      <c r="W39" s="175"/>
      <c r="X39" s="873"/>
      <c r="Y39" s="1"/>
      <c r="Z39" s="1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4"/>
      <c r="AQ39" s="3"/>
      <c r="AR39" s="3"/>
      <c r="AS39" s="3"/>
      <c r="AT39" s="3"/>
      <c r="AU39" s="4"/>
      <c r="AV39" s="132"/>
      <c r="AW39" s="132"/>
      <c r="AX39" s="380"/>
      <c r="AY39" s="1"/>
      <c r="AZ39" s="1"/>
      <c r="BA39" s="3"/>
      <c r="BB39" s="132"/>
      <c r="BC39" s="132"/>
      <c r="BD39" s="132"/>
      <c r="BE39" s="132"/>
      <c r="BF39" s="132"/>
      <c r="BG39" s="4"/>
      <c r="BH39" s="3"/>
      <c r="BI39" s="3"/>
      <c r="BJ39" s="17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173"/>
      <c r="BY39" s="3"/>
    </row>
    <row r="40" spans="1:77" ht="14.25" customHeight="1" thickBot="1" x14ac:dyDescent="0.3">
      <c r="A40" s="3"/>
      <c r="B40" s="174"/>
      <c r="C40" s="3"/>
      <c r="D40" s="3"/>
      <c r="E40" s="3"/>
      <c r="F40" s="3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3"/>
      <c r="U40" s="3"/>
      <c r="V40" s="3"/>
      <c r="W40" s="175"/>
      <c r="X40" s="873"/>
      <c r="Y40" s="1"/>
      <c r="Z40" s="1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176"/>
      <c r="AM40" s="3"/>
      <c r="AN40" s="3"/>
      <c r="AO40" s="3"/>
      <c r="AP40" s="4"/>
      <c r="AQ40" s="3"/>
      <c r="AR40" s="3"/>
      <c r="AS40" s="3"/>
      <c r="AT40" s="3"/>
      <c r="AU40" s="4"/>
      <c r="AV40" s="132"/>
      <c r="AW40" s="132"/>
      <c r="AX40" s="380"/>
      <c r="AY40" s="1"/>
      <c r="AZ40" s="1"/>
      <c r="BA40" s="3"/>
      <c r="BB40" s="132"/>
      <c r="BC40" s="132"/>
      <c r="BD40" s="132"/>
      <c r="BE40" s="132"/>
      <c r="BF40" s="132"/>
      <c r="BG40" s="177"/>
      <c r="BH40" s="3"/>
      <c r="BI40" s="3"/>
      <c r="BJ40" s="178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6"/>
      <c r="BV40" s="176"/>
      <c r="BW40" s="176"/>
      <c r="BX40" s="178"/>
      <c r="BY40" s="3"/>
    </row>
    <row r="41" spans="1:77" ht="14.25" customHeight="1" x14ac:dyDescent="0.25">
      <c r="A41" s="3"/>
      <c r="B41" s="215">
        <v>46054</v>
      </c>
      <c r="C41" s="94"/>
      <c r="D41" s="95"/>
      <c r="E41" s="97"/>
      <c r="F41" s="97"/>
      <c r="G41" s="216">
        <f t="shared" ref="G41:G69" si="13">+C41+D41+E41+F41</f>
        <v>0</v>
      </c>
      <c r="H41" s="619"/>
      <c r="I41" s="619"/>
      <c r="J41" s="619"/>
      <c r="K41" s="619"/>
      <c r="L41" s="796"/>
      <c r="M41" s="619"/>
      <c r="N41" s="619"/>
      <c r="O41" s="619"/>
      <c r="P41" s="619"/>
      <c r="Q41" s="619"/>
      <c r="R41" s="619"/>
      <c r="S41" s="186"/>
      <c r="T41" s="186"/>
      <c r="U41" s="186"/>
      <c r="V41" s="186"/>
      <c r="W41" s="186"/>
      <c r="X41" s="1272">
        <f t="shared" ref="X41:X69" si="14">SUM(H41:W41)</f>
        <v>0</v>
      </c>
      <c r="Y41" s="619"/>
      <c r="Z41" s="619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03">
        <f t="shared" ref="AL41:AL69" si="15">SUM(Y41:AK41)</f>
        <v>0</v>
      </c>
      <c r="AM41" s="95"/>
      <c r="AN41" s="95"/>
      <c r="AO41" s="104"/>
      <c r="AP41" s="191">
        <f t="shared" ref="AP41:AP69" si="16">SUM(AM41:AO41)</f>
        <v>0</v>
      </c>
      <c r="AQ41" s="186"/>
      <c r="AR41" s="186"/>
      <c r="AS41" s="186"/>
      <c r="AT41" s="193"/>
      <c r="AU41" s="620">
        <f t="shared" ref="AU41:AU69" si="17">+G41-X41-AL41-AP41-AQ41-AR41-AS41-AT41</f>
        <v>0</v>
      </c>
      <c r="AV41" s="1721"/>
      <c r="AW41" s="1708"/>
      <c r="AX41" s="1825"/>
      <c r="AY41" s="1825"/>
      <c r="AZ41" s="1687"/>
      <c r="BA41" s="1826"/>
      <c r="BB41" s="1721"/>
      <c r="BC41" s="1708"/>
      <c r="BD41" s="1708"/>
      <c r="BE41" s="1708"/>
      <c r="BF41" s="1708"/>
      <c r="BG41" s="222">
        <f t="shared" ref="BG41:BG69" si="18">SUM(AV41:BF41)-BE41</f>
        <v>0</v>
      </c>
      <c r="BH41" s="114">
        <f t="shared" ref="BH41:BH69" si="19">+AU41-BG41</f>
        <v>0</v>
      </c>
      <c r="BI41" s="3"/>
      <c r="BJ41" s="114">
        <f t="shared" ref="BJ41:BJ69" si="20">SUM(BK41:BW41)</f>
        <v>0</v>
      </c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29"/>
      <c r="BV41" s="141"/>
      <c r="BW41" s="115"/>
      <c r="BX41" s="116">
        <f t="shared" ref="BX41:BX69" si="21">+BH41-BJ41</f>
        <v>0</v>
      </c>
      <c r="BY41" s="3"/>
    </row>
    <row r="42" spans="1:77" ht="14.25" customHeight="1" x14ac:dyDescent="0.25">
      <c r="A42" s="3"/>
      <c r="B42" s="215">
        <v>46055</v>
      </c>
      <c r="C42" s="118"/>
      <c r="D42" s="119"/>
      <c r="E42" s="120"/>
      <c r="F42" s="120"/>
      <c r="G42" s="147">
        <f t="shared" si="13"/>
        <v>0</v>
      </c>
      <c r="H42" s="80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143"/>
      <c r="T42" s="143"/>
      <c r="U42" s="143"/>
      <c r="V42" s="143"/>
      <c r="W42" s="143"/>
      <c r="X42" s="1248">
        <f t="shared" si="14"/>
        <v>0</v>
      </c>
      <c r="Y42" s="611"/>
      <c r="Z42" s="611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03">
        <f t="shared" si="15"/>
        <v>0</v>
      </c>
      <c r="AM42" s="119"/>
      <c r="AN42" s="119"/>
      <c r="AO42" s="123"/>
      <c r="AP42" s="105">
        <f t="shared" si="16"/>
        <v>0</v>
      </c>
      <c r="AQ42" s="143"/>
      <c r="AR42" s="143"/>
      <c r="AS42" s="143"/>
      <c r="AT42" s="146"/>
      <c r="AU42" s="621">
        <f t="shared" si="17"/>
        <v>0</v>
      </c>
      <c r="AV42" s="1554"/>
      <c r="AW42" s="1709"/>
      <c r="AX42" s="1828"/>
      <c r="AY42" s="1828"/>
      <c r="AZ42" s="1690"/>
      <c r="BA42" s="1731"/>
      <c r="BB42" s="1554"/>
      <c r="BC42" s="1709"/>
      <c r="BD42" s="1709"/>
      <c r="BE42" s="1709"/>
      <c r="BF42" s="1709"/>
      <c r="BG42" s="222">
        <f t="shared" si="18"/>
        <v>0</v>
      </c>
      <c r="BH42" s="113">
        <f t="shared" si="19"/>
        <v>0</v>
      </c>
      <c r="BI42" s="3"/>
      <c r="BJ42" s="113">
        <f t="shared" si="20"/>
        <v>0</v>
      </c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50"/>
      <c r="BW42" s="129"/>
      <c r="BX42" s="130">
        <f t="shared" si="21"/>
        <v>0</v>
      </c>
      <c r="BY42" s="3"/>
    </row>
    <row r="43" spans="1:77" ht="14.25" customHeight="1" x14ac:dyDescent="0.25">
      <c r="A43" s="132"/>
      <c r="B43" s="215">
        <v>46056</v>
      </c>
      <c r="C43" s="133"/>
      <c r="D43" s="134"/>
      <c r="E43" s="135"/>
      <c r="F43" s="135"/>
      <c r="G43" s="147">
        <f t="shared" si="13"/>
        <v>0</v>
      </c>
      <c r="H43" s="611"/>
      <c r="I43" s="611"/>
      <c r="J43" s="611"/>
      <c r="K43" s="611"/>
      <c r="L43" s="611"/>
      <c r="M43" s="611"/>
      <c r="N43" s="801"/>
      <c r="O43" s="611"/>
      <c r="P43" s="611"/>
      <c r="Q43" s="611"/>
      <c r="R43" s="611"/>
      <c r="S43" s="143"/>
      <c r="T43" s="143"/>
      <c r="U43" s="143"/>
      <c r="V43" s="143"/>
      <c r="W43" s="143"/>
      <c r="X43" s="1248">
        <f t="shared" si="14"/>
        <v>0</v>
      </c>
      <c r="Y43" s="611"/>
      <c r="Z43" s="611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03">
        <f t="shared" si="15"/>
        <v>0</v>
      </c>
      <c r="AM43" s="134"/>
      <c r="AN43" s="134"/>
      <c r="AO43" s="136"/>
      <c r="AP43" s="105">
        <f t="shared" si="16"/>
        <v>0</v>
      </c>
      <c r="AQ43" s="143"/>
      <c r="AR43" s="143"/>
      <c r="AS43" s="143"/>
      <c r="AT43" s="149"/>
      <c r="AU43" s="621">
        <f t="shared" si="17"/>
        <v>0</v>
      </c>
      <c r="AV43" s="1554"/>
      <c r="AW43" s="1709"/>
      <c r="AX43" s="1828"/>
      <c r="AY43" s="1828"/>
      <c r="AZ43" s="1690"/>
      <c r="BA43" s="1731"/>
      <c r="BB43" s="1554"/>
      <c r="BC43" s="1709"/>
      <c r="BD43" s="1709"/>
      <c r="BE43" s="1709"/>
      <c r="BF43" s="1709"/>
      <c r="BG43" s="222">
        <f t="shared" si="18"/>
        <v>0</v>
      </c>
      <c r="BH43" s="140">
        <f t="shared" si="19"/>
        <v>0</v>
      </c>
      <c r="BI43" s="132"/>
      <c r="BJ43" s="140">
        <f t="shared" si="20"/>
        <v>0</v>
      </c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29"/>
      <c r="BV43" s="150"/>
      <c r="BW43" s="141"/>
      <c r="BX43" s="130">
        <f t="shared" si="21"/>
        <v>0</v>
      </c>
      <c r="BY43" s="132"/>
    </row>
    <row r="44" spans="1:77" ht="14.25" customHeight="1" x14ac:dyDescent="0.25">
      <c r="A44" s="132"/>
      <c r="B44" s="215">
        <v>46057</v>
      </c>
      <c r="C44" s="133"/>
      <c r="D44" s="134"/>
      <c r="E44" s="135"/>
      <c r="F44" s="135"/>
      <c r="G44" s="147">
        <f t="shared" si="13"/>
        <v>0</v>
      </c>
      <c r="H44" s="611"/>
      <c r="I44" s="611"/>
      <c r="J44" s="611"/>
      <c r="K44" s="611"/>
      <c r="L44" s="611"/>
      <c r="M44" s="611"/>
      <c r="N44" s="801"/>
      <c r="O44" s="611"/>
      <c r="P44" s="611"/>
      <c r="Q44" s="611"/>
      <c r="R44" s="611"/>
      <c r="S44" s="143"/>
      <c r="T44" s="143"/>
      <c r="U44" s="143"/>
      <c r="V44" s="143"/>
      <c r="W44" s="143"/>
      <c r="X44" s="1248">
        <f t="shared" si="14"/>
        <v>0</v>
      </c>
      <c r="Y44" s="611"/>
      <c r="Z44" s="611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03">
        <f t="shared" si="15"/>
        <v>0</v>
      </c>
      <c r="AM44" s="134"/>
      <c r="AN44" s="134"/>
      <c r="AO44" s="136"/>
      <c r="AP44" s="105">
        <f t="shared" si="16"/>
        <v>0</v>
      </c>
      <c r="AQ44" s="143"/>
      <c r="AR44" s="143"/>
      <c r="AS44" s="143"/>
      <c r="AT44" s="146"/>
      <c r="AU44" s="621">
        <f t="shared" si="17"/>
        <v>0</v>
      </c>
      <c r="AV44" s="1554"/>
      <c r="AW44" s="1709"/>
      <c r="AX44" s="1828"/>
      <c r="AY44" s="1828"/>
      <c r="AZ44" s="1690"/>
      <c r="BA44" s="1731"/>
      <c r="BB44" s="1554"/>
      <c r="BC44" s="1709"/>
      <c r="BD44" s="1709"/>
      <c r="BE44" s="1709"/>
      <c r="BF44" s="1709"/>
      <c r="BG44" s="222">
        <f t="shared" si="18"/>
        <v>0</v>
      </c>
      <c r="BH44" s="140">
        <f t="shared" si="19"/>
        <v>0</v>
      </c>
      <c r="BI44" s="132"/>
      <c r="BJ44" s="140">
        <f t="shared" si="20"/>
        <v>0</v>
      </c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29"/>
      <c r="BV44" s="150"/>
      <c r="BW44" s="141"/>
      <c r="BX44" s="130">
        <f t="shared" si="21"/>
        <v>0</v>
      </c>
      <c r="BY44" s="132"/>
    </row>
    <row r="45" spans="1:77" ht="14.25" customHeight="1" x14ac:dyDescent="0.25">
      <c r="A45" s="132"/>
      <c r="B45" s="215">
        <v>46058</v>
      </c>
      <c r="C45" s="133"/>
      <c r="D45" s="134"/>
      <c r="E45" s="135"/>
      <c r="F45" s="135"/>
      <c r="G45" s="147">
        <f t="shared" si="13"/>
        <v>0</v>
      </c>
      <c r="H45" s="611"/>
      <c r="I45" s="611"/>
      <c r="J45" s="611"/>
      <c r="K45" s="611"/>
      <c r="L45" s="611"/>
      <c r="M45" s="611"/>
      <c r="N45" s="801"/>
      <c r="O45" s="611"/>
      <c r="P45" s="611"/>
      <c r="Q45" s="611"/>
      <c r="R45" s="611"/>
      <c r="S45" s="143"/>
      <c r="T45" s="143"/>
      <c r="U45" s="143"/>
      <c r="V45" s="143"/>
      <c r="W45" s="143"/>
      <c r="X45" s="1248">
        <f t="shared" si="14"/>
        <v>0</v>
      </c>
      <c r="Y45" s="611"/>
      <c r="Z45" s="611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03">
        <f t="shared" si="15"/>
        <v>0</v>
      </c>
      <c r="AM45" s="134"/>
      <c r="AN45" s="134"/>
      <c r="AO45" s="136"/>
      <c r="AP45" s="105">
        <f t="shared" si="16"/>
        <v>0</v>
      </c>
      <c r="AQ45" s="143"/>
      <c r="AR45" s="143"/>
      <c r="AS45" s="143"/>
      <c r="AT45" s="146"/>
      <c r="AU45" s="621">
        <f t="shared" si="17"/>
        <v>0</v>
      </c>
      <c r="AV45" s="1554"/>
      <c r="AW45" s="1718"/>
      <c r="AX45" s="1828"/>
      <c r="AY45" s="1828"/>
      <c r="AZ45" s="1690"/>
      <c r="BA45" s="1731"/>
      <c r="BB45" s="1554"/>
      <c r="BC45" s="1709"/>
      <c r="BD45" s="1709"/>
      <c r="BE45" s="1709"/>
      <c r="BF45" s="1709"/>
      <c r="BG45" s="222">
        <f t="shared" si="18"/>
        <v>0</v>
      </c>
      <c r="BH45" s="140">
        <f t="shared" si="19"/>
        <v>0</v>
      </c>
      <c r="BI45" s="132"/>
      <c r="BJ45" s="140">
        <f t="shared" si="20"/>
        <v>0</v>
      </c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29"/>
      <c r="BV45" s="150"/>
      <c r="BW45" s="141"/>
      <c r="BX45" s="130">
        <f t="shared" si="21"/>
        <v>0</v>
      </c>
      <c r="BY45" s="132"/>
    </row>
    <row r="46" spans="1:77" ht="14.25" customHeight="1" x14ac:dyDescent="0.25">
      <c r="A46" s="132"/>
      <c r="B46" s="215">
        <v>46059</v>
      </c>
      <c r="C46" s="133"/>
      <c r="D46" s="134"/>
      <c r="E46" s="135"/>
      <c r="F46" s="135"/>
      <c r="G46" s="147">
        <f t="shared" si="13"/>
        <v>0</v>
      </c>
      <c r="H46" s="611"/>
      <c r="I46" s="611"/>
      <c r="J46" s="611"/>
      <c r="K46" s="611"/>
      <c r="L46" s="611"/>
      <c r="M46" s="611"/>
      <c r="N46" s="801"/>
      <c r="O46" s="611"/>
      <c r="P46" s="611"/>
      <c r="Q46" s="611"/>
      <c r="R46" s="611"/>
      <c r="S46" s="143"/>
      <c r="T46" s="143"/>
      <c r="U46" s="143"/>
      <c r="V46" s="143"/>
      <c r="W46" s="143"/>
      <c r="X46" s="1248">
        <f t="shared" si="14"/>
        <v>0</v>
      </c>
      <c r="Y46" s="611"/>
      <c r="Z46" s="611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03">
        <f t="shared" si="15"/>
        <v>0</v>
      </c>
      <c r="AM46" s="134"/>
      <c r="AN46" s="134"/>
      <c r="AO46" s="136"/>
      <c r="AP46" s="105">
        <f t="shared" si="16"/>
        <v>0</v>
      </c>
      <c r="AQ46" s="143"/>
      <c r="AR46" s="143"/>
      <c r="AS46" s="143"/>
      <c r="AT46" s="146"/>
      <c r="AU46" s="621">
        <f t="shared" si="17"/>
        <v>0</v>
      </c>
      <c r="AV46" s="1554"/>
      <c r="AW46" s="1709"/>
      <c r="AX46" s="1828"/>
      <c r="AY46" s="1828"/>
      <c r="AZ46" s="1690"/>
      <c r="BA46" s="1731"/>
      <c r="BB46" s="1554"/>
      <c r="BC46" s="1709"/>
      <c r="BD46" s="1709"/>
      <c r="BE46" s="1709"/>
      <c r="BF46" s="1709"/>
      <c r="BG46" s="222">
        <f t="shared" si="18"/>
        <v>0</v>
      </c>
      <c r="BH46" s="140">
        <f t="shared" si="19"/>
        <v>0</v>
      </c>
      <c r="BI46" s="132"/>
      <c r="BJ46" s="140">
        <f t="shared" si="20"/>
        <v>0</v>
      </c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29"/>
      <c r="BV46" s="150"/>
      <c r="BW46" s="141"/>
      <c r="BX46" s="130">
        <f t="shared" si="21"/>
        <v>0</v>
      </c>
      <c r="BY46" s="132"/>
    </row>
    <row r="47" spans="1:77" ht="14.25" customHeight="1" x14ac:dyDescent="0.25">
      <c r="A47" s="132"/>
      <c r="B47" s="215">
        <v>46060</v>
      </c>
      <c r="C47" s="133"/>
      <c r="D47" s="134"/>
      <c r="E47" s="135"/>
      <c r="F47" s="135"/>
      <c r="G47" s="147">
        <f t="shared" si="13"/>
        <v>0</v>
      </c>
      <c r="H47" s="611"/>
      <c r="I47" s="611"/>
      <c r="J47" s="611"/>
      <c r="K47" s="611"/>
      <c r="L47" s="801"/>
      <c r="M47" s="611"/>
      <c r="N47" s="611"/>
      <c r="O47" s="611"/>
      <c r="P47" s="611"/>
      <c r="Q47" s="611"/>
      <c r="R47" s="611"/>
      <c r="S47" s="143"/>
      <c r="T47" s="143"/>
      <c r="U47" s="143"/>
      <c r="V47" s="143"/>
      <c r="W47" s="143"/>
      <c r="X47" s="1248">
        <f t="shared" si="14"/>
        <v>0</v>
      </c>
      <c r="Y47" s="611"/>
      <c r="Z47" s="611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03">
        <f t="shared" si="15"/>
        <v>0</v>
      </c>
      <c r="AM47" s="134"/>
      <c r="AN47" s="134"/>
      <c r="AO47" s="136"/>
      <c r="AP47" s="105">
        <f t="shared" si="16"/>
        <v>0</v>
      </c>
      <c r="AQ47" s="143"/>
      <c r="AR47" s="143"/>
      <c r="AS47" s="143"/>
      <c r="AT47" s="146"/>
      <c r="AU47" s="621">
        <f t="shared" si="17"/>
        <v>0</v>
      </c>
      <c r="AV47" s="1554"/>
      <c r="AW47" s="1709"/>
      <c r="AX47" s="1828"/>
      <c r="AY47" s="1828"/>
      <c r="AZ47" s="1690"/>
      <c r="BA47" s="1731"/>
      <c r="BB47" s="1554"/>
      <c r="BC47" s="1709"/>
      <c r="BD47" s="1709"/>
      <c r="BE47" s="1709"/>
      <c r="BF47" s="1709"/>
      <c r="BG47" s="222">
        <f t="shared" si="18"/>
        <v>0</v>
      </c>
      <c r="BH47" s="140">
        <f t="shared" si="19"/>
        <v>0</v>
      </c>
      <c r="BI47" s="132"/>
      <c r="BJ47" s="140">
        <f t="shared" si="20"/>
        <v>0</v>
      </c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29"/>
      <c r="BV47" s="150"/>
      <c r="BW47" s="141"/>
      <c r="BX47" s="130">
        <f t="shared" si="21"/>
        <v>0</v>
      </c>
      <c r="BY47" s="132"/>
    </row>
    <row r="48" spans="1:77" ht="14.25" customHeight="1" x14ac:dyDescent="0.25">
      <c r="A48" s="132"/>
      <c r="B48" s="215">
        <v>46061</v>
      </c>
      <c r="C48" s="133"/>
      <c r="D48" s="134"/>
      <c r="E48" s="135"/>
      <c r="F48" s="135"/>
      <c r="G48" s="147">
        <f t="shared" si="13"/>
        <v>0</v>
      </c>
      <c r="H48" s="611"/>
      <c r="I48" s="611"/>
      <c r="J48" s="611"/>
      <c r="K48" s="611"/>
      <c r="L48" s="801"/>
      <c r="M48" s="611"/>
      <c r="N48" s="801"/>
      <c r="O48" s="611"/>
      <c r="P48" s="611"/>
      <c r="Q48" s="611"/>
      <c r="R48" s="611"/>
      <c r="S48" s="143"/>
      <c r="T48" s="143"/>
      <c r="U48" s="143"/>
      <c r="V48" s="143"/>
      <c r="W48" s="143"/>
      <c r="X48" s="1248">
        <f t="shared" si="14"/>
        <v>0</v>
      </c>
      <c r="Y48" s="611"/>
      <c r="Z48" s="611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03">
        <f t="shared" si="15"/>
        <v>0</v>
      </c>
      <c r="AM48" s="134"/>
      <c r="AN48" s="134"/>
      <c r="AO48" s="136"/>
      <c r="AP48" s="105">
        <f t="shared" si="16"/>
        <v>0</v>
      </c>
      <c r="AQ48" s="143"/>
      <c r="AR48" s="143"/>
      <c r="AS48" s="143"/>
      <c r="AT48" s="146"/>
      <c r="AU48" s="621">
        <f t="shared" si="17"/>
        <v>0</v>
      </c>
      <c r="AV48" s="1554"/>
      <c r="AW48" s="1709"/>
      <c r="AX48" s="1828"/>
      <c r="AY48" s="1828"/>
      <c r="AZ48" s="1690"/>
      <c r="BA48" s="1731"/>
      <c r="BB48" s="1554"/>
      <c r="BC48" s="1709"/>
      <c r="BD48" s="1709"/>
      <c r="BE48" s="1709"/>
      <c r="BF48" s="1709"/>
      <c r="BG48" s="222">
        <f t="shared" si="18"/>
        <v>0</v>
      </c>
      <c r="BH48" s="140">
        <f t="shared" si="19"/>
        <v>0</v>
      </c>
      <c r="BI48" s="132"/>
      <c r="BJ48" s="140">
        <f t="shared" si="20"/>
        <v>0</v>
      </c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29"/>
      <c r="BV48" s="141"/>
      <c r="BW48" s="141"/>
      <c r="BX48" s="130">
        <f t="shared" si="21"/>
        <v>0</v>
      </c>
      <c r="BY48" s="132"/>
    </row>
    <row r="49" spans="1:77" ht="14.25" customHeight="1" x14ac:dyDescent="0.25">
      <c r="A49" s="132"/>
      <c r="B49" s="215">
        <v>46062</v>
      </c>
      <c r="C49" s="133"/>
      <c r="D49" s="134"/>
      <c r="E49" s="135"/>
      <c r="F49" s="135"/>
      <c r="G49" s="147">
        <f t="shared" si="13"/>
        <v>0</v>
      </c>
      <c r="H49" s="611"/>
      <c r="I49" s="611"/>
      <c r="J49" s="611"/>
      <c r="K49" s="611"/>
      <c r="L49" s="801"/>
      <c r="M49" s="611"/>
      <c r="N49" s="611"/>
      <c r="O49" s="611"/>
      <c r="P49" s="611"/>
      <c r="Q49" s="611"/>
      <c r="R49" s="611"/>
      <c r="S49" s="143"/>
      <c r="T49" s="143"/>
      <c r="U49" s="143"/>
      <c r="V49" s="143"/>
      <c r="W49" s="143"/>
      <c r="X49" s="1248">
        <f t="shared" si="14"/>
        <v>0</v>
      </c>
      <c r="Y49" s="611"/>
      <c r="Z49" s="611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03">
        <f t="shared" si="15"/>
        <v>0</v>
      </c>
      <c r="AM49" s="134"/>
      <c r="AN49" s="134"/>
      <c r="AO49" s="136"/>
      <c r="AP49" s="105">
        <f t="shared" si="16"/>
        <v>0</v>
      </c>
      <c r="AQ49" s="143"/>
      <c r="AR49" s="143"/>
      <c r="AS49" s="143"/>
      <c r="AT49" s="146"/>
      <c r="AU49" s="621">
        <f t="shared" si="17"/>
        <v>0</v>
      </c>
      <c r="AV49" s="1554"/>
      <c r="AW49" s="1718"/>
      <c r="AX49" s="1828"/>
      <c r="AY49" s="1828"/>
      <c r="AZ49" s="1690"/>
      <c r="BA49" s="1731"/>
      <c r="BB49" s="1554"/>
      <c r="BC49" s="1709"/>
      <c r="BD49" s="1709"/>
      <c r="BE49" s="1709"/>
      <c r="BF49" s="1709"/>
      <c r="BG49" s="222">
        <f t="shared" si="18"/>
        <v>0</v>
      </c>
      <c r="BH49" s="140">
        <f t="shared" si="19"/>
        <v>0</v>
      </c>
      <c r="BI49" s="132"/>
      <c r="BJ49" s="140">
        <f t="shared" si="20"/>
        <v>0</v>
      </c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29"/>
      <c r="BV49" s="150"/>
      <c r="BW49" s="141"/>
      <c r="BX49" s="130">
        <f t="shared" si="21"/>
        <v>0</v>
      </c>
      <c r="BY49" s="132"/>
    </row>
    <row r="50" spans="1:77" ht="14.25" customHeight="1" x14ac:dyDescent="0.25">
      <c r="A50" s="132"/>
      <c r="B50" s="215">
        <v>46063</v>
      </c>
      <c r="C50" s="133"/>
      <c r="D50" s="134"/>
      <c r="E50" s="135"/>
      <c r="F50" s="135"/>
      <c r="G50" s="147">
        <f t="shared" si="13"/>
        <v>0</v>
      </c>
      <c r="H50" s="801"/>
      <c r="I50" s="611"/>
      <c r="J50" s="611"/>
      <c r="K50" s="611"/>
      <c r="L50" s="611"/>
      <c r="M50" s="611"/>
      <c r="N50" s="801"/>
      <c r="O50" s="611"/>
      <c r="P50" s="611"/>
      <c r="Q50" s="611"/>
      <c r="R50" s="611"/>
      <c r="S50" s="143"/>
      <c r="T50" s="143"/>
      <c r="U50" s="143"/>
      <c r="V50" s="143"/>
      <c r="W50" s="143"/>
      <c r="X50" s="1248">
        <f t="shared" si="14"/>
        <v>0</v>
      </c>
      <c r="Y50" s="611"/>
      <c r="Z50" s="611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03">
        <f t="shared" si="15"/>
        <v>0</v>
      </c>
      <c r="AM50" s="134"/>
      <c r="AN50" s="134"/>
      <c r="AO50" s="136"/>
      <c r="AP50" s="105">
        <f t="shared" si="16"/>
        <v>0</v>
      </c>
      <c r="AQ50" s="143"/>
      <c r="AR50" s="143"/>
      <c r="AS50" s="143"/>
      <c r="AT50" s="146"/>
      <c r="AU50" s="621">
        <f t="shared" si="17"/>
        <v>0</v>
      </c>
      <c r="AV50" s="1554"/>
      <c r="AW50" s="1718"/>
      <c r="AX50" s="1828"/>
      <c r="AY50" s="1828"/>
      <c r="AZ50" s="1690"/>
      <c r="BA50" s="1731"/>
      <c r="BB50" s="1554"/>
      <c r="BC50" s="1709"/>
      <c r="BD50" s="1709"/>
      <c r="BE50" s="1709"/>
      <c r="BF50" s="1709"/>
      <c r="BG50" s="222">
        <f t="shared" si="18"/>
        <v>0</v>
      </c>
      <c r="BH50" s="140">
        <f t="shared" si="19"/>
        <v>0</v>
      </c>
      <c r="BI50" s="132"/>
      <c r="BJ50" s="140">
        <f t="shared" si="20"/>
        <v>0</v>
      </c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29"/>
      <c r="BV50" s="150"/>
      <c r="BW50" s="141"/>
      <c r="BX50" s="130">
        <f t="shared" si="21"/>
        <v>0</v>
      </c>
      <c r="BY50" s="132"/>
    </row>
    <row r="51" spans="1:77" ht="14.25" customHeight="1" x14ac:dyDescent="0.25">
      <c r="A51" s="132"/>
      <c r="B51" s="215">
        <v>46064</v>
      </c>
      <c r="C51" s="133"/>
      <c r="D51" s="134"/>
      <c r="E51" s="135"/>
      <c r="F51" s="135"/>
      <c r="G51" s="147">
        <f t="shared" si="13"/>
        <v>0</v>
      </c>
      <c r="H51" s="611"/>
      <c r="I51" s="611"/>
      <c r="J51" s="611"/>
      <c r="K51" s="611"/>
      <c r="L51" s="611"/>
      <c r="M51" s="611"/>
      <c r="N51" s="801"/>
      <c r="O51" s="611"/>
      <c r="P51" s="611"/>
      <c r="Q51" s="611"/>
      <c r="R51" s="611"/>
      <c r="S51" s="143"/>
      <c r="T51" s="143"/>
      <c r="U51" s="143"/>
      <c r="V51" s="143"/>
      <c r="W51" s="143"/>
      <c r="X51" s="1248">
        <f t="shared" si="14"/>
        <v>0</v>
      </c>
      <c r="Y51" s="611"/>
      <c r="Z51" s="611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03">
        <f t="shared" si="15"/>
        <v>0</v>
      </c>
      <c r="AM51" s="134"/>
      <c r="AN51" s="134"/>
      <c r="AO51" s="136"/>
      <c r="AP51" s="105">
        <f t="shared" si="16"/>
        <v>0</v>
      </c>
      <c r="AQ51" s="143"/>
      <c r="AR51" s="143"/>
      <c r="AS51" s="143"/>
      <c r="AT51" s="146"/>
      <c r="AU51" s="621">
        <f t="shared" si="17"/>
        <v>0</v>
      </c>
      <c r="AV51" s="1554"/>
      <c r="AW51" s="1709"/>
      <c r="AX51" s="1828"/>
      <c r="AY51" s="1828"/>
      <c r="AZ51" s="1690"/>
      <c r="BA51" s="1731"/>
      <c r="BB51" s="1554"/>
      <c r="BC51" s="1709"/>
      <c r="BD51" s="1709"/>
      <c r="BE51" s="1709"/>
      <c r="BF51" s="1709"/>
      <c r="BG51" s="222">
        <f t="shared" si="18"/>
        <v>0</v>
      </c>
      <c r="BH51" s="140">
        <f t="shared" si="19"/>
        <v>0</v>
      </c>
      <c r="BI51" s="132"/>
      <c r="BJ51" s="140">
        <f t="shared" si="20"/>
        <v>0</v>
      </c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50"/>
      <c r="BW51" s="141"/>
      <c r="BX51" s="130">
        <f t="shared" si="21"/>
        <v>0</v>
      </c>
      <c r="BY51" s="132"/>
    </row>
    <row r="52" spans="1:77" ht="13.5" customHeight="1" x14ac:dyDescent="0.25">
      <c r="A52" s="132"/>
      <c r="B52" s="215">
        <v>46065</v>
      </c>
      <c r="C52" s="133"/>
      <c r="D52" s="134"/>
      <c r="E52" s="135"/>
      <c r="F52" s="135"/>
      <c r="G52" s="147">
        <f t="shared" si="13"/>
        <v>0</v>
      </c>
      <c r="H52" s="801"/>
      <c r="I52" s="611"/>
      <c r="J52" s="611"/>
      <c r="K52" s="611"/>
      <c r="L52" s="611"/>
      <c r="M52" s="611"/>
      <c r="N52" s="611"/>
      <c r="O52" s="611"/>
      <c r="P52" s="611"/>
      <c r="Q52" s="611"/>
      <c r="R52" s="611"/>
      <c r="S52" s="143"/>
      <c r="T52" s="143"/>
      <c r="U52" s="143"/>
      <c r="V52" s="143"/>
      <c r="W52" s="143"/>
      <c r="X52" s="1248">
        <f t="shared" si="14"/>
        <v>0</v>
      </c>
      <c r="Y52" s="611"/>
      <c r="Z52" s="611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03">
        <f t="shared" si="15"/>
        <v>0</v>
      </c>
      <c r="AM52" s="134"/>
      <c r="AN52" s="134"/>
      <c r="AO52" s="136"/>
      <c r="AP52" s="105">
        <f t="shared" si="16"/>
        <v>0</v>
      </c>
      <c r="AQ52" s="143"/>
      <c r="AR52" s="143"/>
      <c r="AS52" s="143"/>
      <c r="AT52" s="146"/>
      <c r="AU52" s="621">
        <f t="shared" si="17"/>
        <v>0</v>
      </c>
      <c r="AV52" s="1554"/>
      <c r="AW52" s="1709"/>
      <c r="AX52" s="1828"/>
      <c r="AY52" s="1828"/>
      <c r="AZ52" s="1690"/>
      <c r="BA52" s="1731"/>
      <c r="BB52" s="1554"/>
      <c r="BC52" s="1709"/>
      <c r="BD52" s="1709"/>
      <c r="BE52" s="1709"/>
      <c r="BF52" s="1709"/>
      <c r="BG52" s="222">
        <f t="shared" si="18"/>
        <v>0</v>
      </c>
      <c r="BH52" s="140">
        <f t="shared" si="19"/>
        <v>0</v>
      </c>
      <c r="BI52" s="132"/>
      <c r="BJ52" s="140">
        <f t="shared" si="20"/>
        <v>0</v>
      </c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29"/>
      <c r="BV52" s="150"/>
      <c r="BW52" s="141"/>
      <c r="BX52" s="130">
        <f t="shared" si="21"/>
        <v>0</v>
      </c>
      <c r="BY52" s="132"/>
    </row>
    <row r="53" spans="1:77" ht="14.25" customHeight="1" x14ac:dyDescent="0.25">
      <c r="A53" s="132"/>
      <c r="B53" s="215">
        <v>46066</v>
      </c>
      <c r="C53" s="133"/>
      <c r="D53" s="134"/>
      <c r="E53" s="135"/>
      <c r="F53" s="135"/>
      <c r="G53" s="147">
        <f t="shared" si="13"/>
        <v>0</v>
      </c>
      <c r="H53" s="611"/>
      <c r="I53" s="611"/>
      <c r="J53" s="611"/>
      <c r="K53" s="611"/>
      <c r="L53" s="801"/>
      <c r="M53" s="611"/>
      <c r="N53" s="611"/>
      <c r="O53" s="611"/>
      <c r="P53" s="611"/>
      <c r="Q53" s="611"/>
      <c r="R53" s="611"/>
      <c r="S53" s="143"/>
      <c r="T53" s="143"/>
      <c r="U53" s="143"/>
      <c r="V53" s="143"/>
      <c r="W53" s="143"/>
      <c r="X53" s="1248">
        <f t="shared" si="14"/>
        <v>0</v>
      </c>
      <c r="Y53" s="611"/>
      <c r="Z53" s="611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03">
        <f t="shared" si="15"/>
        <v>0</v>
      </c>
      <c r="AM53" s="134"/>
      <c r="AN53" s="134"/>
      <c r="AO53" s="136"/>
      <c r="AP53" s="105">
        <f t="shared" si="16"/>
        <v>0</v>
      </c>
      <c r="AQ53" s="143"/>
      <c r="AR53" s="143"/>
      <c r="AS53" s="143"/>
      <c r="AT53" s="146"/>
      <c r="AU53" s="621">
        <f t="shared" si="17"/>
        <v>0</v>
      </c>
      <c r="AV53" s="1554"/>
      <c r="AW53" s="1709"/>
      <c r="AX53" s="1828"/>
      <c r="AY53" s="1828"/>
      <c r="AZ53" s="1690"/>
      <c r="BA53" s="1731"/>
      <c r="BB53" s="1554"/>
      <c r="BC53" s="1709"/>
      <c r="BD53" s="1709"/>
      <c r="BE53" s="1709"/>
      <c r="BF53" s="1709"/>
      <c r="BG53" s="222">
        <f t="shared" si="18"/>
        <v>0</v>
      </c>
      <c r="BH53" s="140">
        <f t="shared" si="19"/>
        <v>0</v>
      </c>
      <c r="BI53" s="132"/>
      <c r="BJ53" s="140">
        <f t="shared" si="20"/>
        <v>0</v>
      </c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50"/>
      <c r="BW53" s="141"/>
      <c r="BX53" s="130">
        <f t="shared" si="21"/>
        <v>0</v>
      </c>
      <c r="BY53" s="132"/>
    </row>
    <row r="54" spans="1:77" ht="14.25" customHeight="1" x14ac:dyDescent="0.25">
      <c r="A54" s="132"/>
      <c r="B54" s="215">
        <v>46067</v>
      </c>
      <c r="C54" s="133"/>
      <c r="D54" s="134"/>
      <c r="E54" s="135"/>
      <c r="F54" s="135"/>
      <c r="G54" s="147">
        <f t="shared" si="13"/>
        <v>0</v>
      </c>
      <c r="H54" s="611"/>
      <c r="I54" s="611"/>
      <c r="J54" s="611"/>
      <c r="K54" s="611"/>
      <c r="L54" s="801"/>
      <c r="M54" s="611"/>
      <c r="N54" s="611"/>
      <c r="O54" s="611"/>
      <c r="P54" s="611"/>
      <c r="Q54" s="611"/>
      <c r="R54" s="611"/>
      <c r="S54" s="143"/>
      <c r="T54" s="143"/>
      <c r="U54" s="143"/>
      <c r="V54" s="143"/>
      <c r="W54" s="143"/>
      <c r="X54" s="1248">
        <f t="shared" si="14"/>
        <v>0</v>
      </c>
      <c r="Y54" s="611"/>
      <c r="Z54" s="611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03">
        <f t="shared" si="15"/>
        <v>0</v>
      </c>
      <c r="AM54" s="134"/>
      <c r="AN54" s="134"/>
      <c r="AO54" s="136"/>
      <c r="AP54" s="105">
        <f t="shared" si="16"/>
        <v>0</v>
      </c>
      <c r="AQ54" s="143"/>
      <c r="AR54" s="143"/>
      <c r="AS54" s="143"/>
      <c r="AT54" s="146"/>
      <c r="AU54" s="621">
        <f t="shared" si="17"/>
        <v>0</v>
      </c>
      <c r="AV54" s="1554"/>
      <c r="AW54" s="1718"/>
      <c r="AX54" s="1828"/>
      <c r="AY54" s="1828"/>
      <c r="AZ54" s="1690"/>
      <c r="BA54" s="1731"/>
      <c r="BB54" s="1554"/>
      <c r="BC54" s="1709"/>
      <c r="BD54" s="1709"/>
      <c r="BE54" s="1709"/>
      <c r="BF54" s="1709"/>
      <c r="BG54" s="222">
        <f t="shared" si="18"/>
        <v>0</v>
      </c>
      <c r="BH54" s="140">
        <f t="shared" si="19"/>
        <v>0</v>
      </c>
      <c r="BI54" s="132"/>
      <c r="BJ54" s="140">
        <f t="shared" si="20"/>
        <v>0</v>
      </c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29"/>
      <c r="BV54" s="150"/>
      <c r="BW54" s="141"/>
      <c r="BX54" s="130">
        <f t="shared" si="21"/>
        <v>0</v>
      </c>
      <c r="BY54" s="132"/>
    </row>
    <row r="55" spans="1:77" ht="15" customHeight="1" x14ac:dyDescent="0.25">
      <c r="A55" s="132"/>
      <c r="B55" s="215">
        <v>46068</v>
      </c>
      <c r="C55" s="133"/>
      <c r="D55" s="134"/>
      <c r="E55" s="135"/>
      <c r="F55" s="135"/>
      <c r="G55" s="147">
        <f t="shared" si="13"/>
        <v>0</v>
      </c>
      <c r="H55" s="611"/>
      <c r="I55" s="611"/>
      <c r="J55" s="611"/>
      <c r="K55" s="611"/>
      <c r="L55" s="801"/>
      <c r="M55" s="611"/>
      <c r="N55" s="611"/>
      <c r="O55" s="611"/>
      <c r="P55" s="611"/>
      <c r="Q55" s="611"/>
      <c r="R55" s="611"/>
      <c r="S55" s="143"/>
      <c r="T55" s="143"/>
      <c r="U55" s="143"/>
      <c r="V55" s="143"/>
      <c r="W55" s="143"/>
      <c r="X55" s="1248">
        <f t="shared" si="14"/>
        <v>0</v>
      </c>
      <c r="Y55" s="611"/>
      <c r="Z55" s="611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03">
        <f t="shared" si="15"/>
        <v>0</v>
      </c>
      <c r="AM55" s="134"/>
      <c r="AN55" s="134"/>
      <c r="AO55" s="136"/>
      <c r="AP55" s="105">
        <f t="shared" si="16"/>
        <v>0</v>
      </c>
      <c r="AQ55" s="143"/>
      <c r="AR55" s="143"/>
      <c r="AS55" s="143"/>
      <c r="AT55" s="146"/>
      <c r="AU55" s="621">
        <f t="shared" si="17"/>
        <v>0</v>
      </c>
      <c r="AV55" s="1554"/>
      <c r="AW55" s="1709"/>
      <c r="AX55" s="1828"/>
      <c r="AY55" s="1828"/>
      <c r="AZ55" s="1690"/>
      <c r="BA55" s="1731"/>
      <c r="BB55" s="1554"/>
      <c r="BC55" s="1709"/>
      <c r="BD55" s="1709"/>
      <c r="BE55" s="1709"/>
      <c r="BF55" s="1709"/>
      <c r="BG55" s="222">
        <f t="shared" si="18"/>
        <v>0</v>
      </c>
      <c r="BH55" s="140">
        <f t="shared" si="19"/>
        <v>0</v>
      </c>
      <c r="BI55" s="132"/>
      <c r="BJ55" s="140">
        <f t="shared" si="20"/>
        <v>0</v>
      </c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29"/>
      <c r="BV55" s="141"/>
      <c r="BW55" s="141"/>
      <c r="BX55" s="130">
        <f t="shared" si="21"/>
        <v>0</v>
      </c>
      <c r="BY55" s="132"/>
    </row>
    <row r="56" spans="1:77" ht="14.25" customHeight="1" x14ac:dyDescent="0.25">
      <c r="A56" s="132"/>
      <c r="B56" s="215">
        <v>46069</v>
      </c>
      <c r="C56" s="133"/>
      <c r="D56" s="134"/>
      <c r="E56" s="135"/>
      <c r="F56" s="135"/>
      <c r="G56" s="147">
        <f t="shared" si="13"/>
        <v>0</v>
      </c>
      <c r="H56" s="611"/>
      <c r="I56" s="611"/>
      <c r="J56" s="611"/>
      <c r="K56" s="611"/>
      <c r="L56" s="611"/>
      <c r="M56" s="611"/>
      <c r="N56" s="801"/>
      <c r="O56" s="611"/>
      <c r="P56" s="611"/>
      <c r="Q56" s="611"/>
      <c r="R56" s="611"/>
      <c r="S56" s="143"/>
      <c r="T56" s="143"/>
      <c r="U56" s="143"/>
      <c r="V56" s="143"/>
      <c r="W56" s="143"/>
      <c r="X56" s="1248">
        <f t="shared" si="14"/>
        <v>0</v>
      </c>
      <c r="Y56" s="611"/>
      <c r="Z56" s="611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03">
        <f t="shared" si="15"/>
        <v>0</v>
      </c>
      <c r="AM56" s="134"/>
      <c r="AN56" s="134"/>
      <c r="AO56" s="136"/>
      <c r="AP56" s="105">
        <f t="shared" si="16"/>
        <v>0</v>
      </c>
      <c r="AQ56" s="143"/>
      <c r="AR56" s="143"/>
      <c r="AS56" s="143"/>
      <c r="AT56" s="149"/>
      <c r="AU56" s="621">
        <f t="shared" si="17"/>
        <v>0</v>
      </c>
      <c r="AV56" s="1554"/>
      <c r="AW56" s="1834"/>
      <c r="AX56" s="1828"/>
      <c r="AY56" s="1828"/>
      <c r="AZ56" s="1690"/>
      <c r="BA56" s="1731"/>
      <c r="BB56" s="1554"/>
      <c r="BC56" s="1709"/>
      <c r="BD56" s="1709"/>
      <c r="BE56" s="1709"/>
      <c r="BF56" s="1709"/>
      <c r="BG56" s="222">
        <f t="shared" si="18"/>
        <v>0</v>
      </c>
      <c r="BH56" s="140">
        <f t="shared" si="19"/>
        <v>0</v>
      </c>
      <c r="BI56" s="132"/>
      <c r="BJ56" s="140">
        <f t="shared" si="20"/>
        <v>0</v>
      </c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29"/>
      <c r="BV56" s="150"/>
      <c r="BW56" s="141"/>
      <c r="BX56" s="130">
        <f t="shared" si="21"/>
        <v>0</v>
      </c>
      <c r="BY56" s="132"/>
    </row>
    <row r="57" spans="1:77" ht="14.25" customHeight="1" x14ac:dyDescent="0.25">
      <c r="A57" s="132"/>
      <c r="B57" s="215">
        <v>46070</v>
      </c>
      <c r="C57" s="133"/>
      <c r="D57" s="134"/>
      <c r="E57" s="135"/>
      <c r="F57" s="135"/>
      <c r="G57" s="147">
        <f t="shared" si="13"/>
        <v>0</v>
      </c>
      <c r="H57" s="611"/>
      <c r="I57" s="611"/>
      <c r="J57" s="611"/>
      <c r="K57" s="611"/>
      <c r="L57" s="611"/>
      <c r="M57" s="611"/>
      <c r="N57" s="801"/>
      <c r="O57" s="611"/>
      <c r="P57" s="611"/>
      <c r="Q57" s="611"/>
      <c r="R57" s="611"/>
      <c r="S57" s="143"/>
      <c r="T57" s="143"/>
      <c r="U57" s="143"/>
      <c r="V57" s="143"/>
      <c r="W57" s="143"/>
      <c r="X57" s="1248">
        <f t="shared" si="14"/>
        <v>0</v>
      </c>
      <c r="Y57" s="611"/>
      <c r="Z57" s="611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03">
        <f t="shared" si="15"/>
        <v>0</v>
      </c>
      <c r="AM57" s="134"/>
      <c r="AN57" s="134"/>
      <c r="AO57" s="136"/>
      <c r="AP57" s="105">
        <f t="shared" si="16"/>
        <v>0</v>
      </c>
      <c r="AQ57" s="143"/>
      <c r="AR57" s="143"/>
      <c r="AS57" s="143"/>
      <c r="AT57" s="149"/>
      <c r="AU57" s="621">
        <f t="shared" si="17"/>
        <v>0</v>
      </c>
      <c r="AV57" s="1554"/>
      <c r="AW57" s="1709"/>
      <c r="AX57" s="1828"/>
      <c r="AY57" s="1828"/>
      <c r="AZ57" s="1690"/>
      <c r="BA57" s="1731"/>
      <c r="BB57" s="1554"/>
      <c r="BC57" s="1709"/>
      <c r="BD57" s="1709"/>
      <c r="BE57" s="1709"/>
      <c r="BF57" s="1709"/>
      <c r="BG57" s="222">
        <f t="shared" si="18"/>
        <v>0</v>
      </c>
      <c r="BH57" s="140">
        <f t="shared" si="19"/>
        <v>0</v>
      </c>
      <c r="BI57" s="132"/>
      <c r="BJ57" s="140">
        <f t="shared" si="20"/>
        <v>0</v>
      </c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29"/>
      <c r="BV57" s="150"/>
      <c r="BW57" s="141"/>
      <c r="BX57" s="130">
        <f t="shared" si="21"/>
        <v>0</v>
      </c>
      <c r="BY57" s="132"/>
    </row>
    <row r="58" spans="1:77" ht="14.25" customHeight="1" x14ac:dyDescent="0.25">
      <c r="A58" s="132"/>
      <c r="B58" s="215">
        <v>46071</v>
      </c>
      <c r="C58" s="133"/>
      <c r="D58" s="134"/>
      <c r="E58" s="135"/>
      <c r="F58" s="135"/>
      <c r="G58" s="147">
        <f t="shared" si="13"/>
        <v>0</v>
      </c>
      <c r="H58" s="611"/>
      <c r="I58" s="611"/>
      <c r="J58" s="611"/>
      <c r="K58" s="611"/>
      <c r="L58" s="611"/>
      <c r="M58" s="611"/>
      <c r="N58" s="801"/>
      <c r="O58" s="611"/>
      <c r="P58" s="611"/>
      <c r="Q58" s="611"/>
      <c r="R58" s="611"/>
      <c r="S58" s="143"/>
      <c r="T58" s="143"/>
      <c r="U58" s="143"/>
      <c r="V58" s="143"/>
      <c r="W58" s="143"/>
      <c r="X58" s="1248">
        <f t="shared" si="14"/>
        <v>0</v>
      </c>
      <c r="Y58" s="611"/>
      <c r="Z58" s="611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03">
        <f t="shared" si="15"/>
        <v>0</v>
      </c>
      <c r="AM58" s="134"/>
      <c r="AN58" s="134"/>
      <c r="AO58" s="136"/>
      <c r="AP58" s="105">
        <f t="shared" si="16"/>
        <v>0</v>
      </c>
      <c r="AQ58" s="143"/>
      <c r="AR58" s="143"/>
      <c r="AS58" s="143"/>
      <c r="AT58" s="146"/>
      <c r="AU58" s="621">
        <f t="shared" si="17"/>
        <v>0</v>
      </c>
      <c r="AV58" s="1554"/>
      <c r="AW58" s="1718"/>
      <c r="AX58" s="1828"/>
      <c r="AY58" s="1828"/>
      <c r="AZ58" s="1690"/>
      <c r="BA58" s="1731"/>
      <c r="BB58" s="1554"/>
      <c r="BC58" s="1709"/>
      <c r="BD58" s="1709"/>
      <c r="BE58" s="1709"/>
      <c r="BF58" s="1709"/>
      <c r="BG58" s="222">
        <f t="shared" si="18"/>
        <v>0</v>
      </c>
      <c r="BH58" s="140">
        <f t="shared" si="19"/>
        <v>0</v>
      </c>
      <c r="BI58" s="132"/>
      <c r="BJ58" s="140">
        <f t="shared" si="20"/>
        <v>0</v>
      </c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50"/>
      <c r="BW58" s="150" t="s">
        <v>226</v>
      </c>
      <c r="BX58" s="130">
        <f t="shared" si="21"/>
        <v>0</v>
      </c>
      <c r="BY58" s="132"/>
    </row>
    <row r="59" spans="1:77" ht="14.25" customHeight="1" x14ac:dyDescent="0.25">
      <c r="A59" s="132"/>
      <c r="B59" s="215">
        <v>46072</v>
      </c>
      <c r="C59" s="133"/>
      <c r="D59" s="134"/>
      <c r="E59" s="135"/>
      <c r="F59" s="135"/>
      <c r="G59" s="147">
        <f t="shared" si="13"/>
        <v>0</v>
      </c>
      <c r="H59" s="611"/>
      <c r="I59" s="611"/>
      <c r="J59" s="611"/>
      <c r="K59" s="611"/>
      <c r="L59" s="801"/>
      <c r="M59" s="611"/>
      <c r="N59" s="801"/>
      <c r="O59" s="611"/>
      <c r="P59" s="611"/>
      <c r="Q59" s="611"/>
      <c r="R59" s="611"/>
      <c r="S59" s="143"/>
      <c r="T59" s="143"/>
      <c r="U59" s="143"/>
      <c r="V59" s="143"/>
      <c r="W59" s="143"/>
      <c r="X59" s="1248">
        <f t="shared" si="14"/>
        <v>0</v>
      </c>
      <c r="Y59" s="611"/>
      <c r="Z59" s="611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03">
        <f t="shared" si="15"/>
        <v>0</v>
      </c>
      <c r="AM59" s="134"/>
      <c r="AN59" s="134"/>
      <c r="AO59" s="136"/>
      <c r="AP59" s="105">
        <f t="shared" si="16"/>
        <v>0</v>
      </c>
      <c r="AQ59" s="143"/>
      <c r="AR59" s="143"/>
      <c r="AS59" s="143"/>
      <c r="AT59" s="146"/>
      <c r="AU59" s="621">
        <f t="shared" si="17"/>
        <v>0</v>
      </c>
      <c r="AV59" s="1554"/>
      <c r="AW59" s="1709"/>
      <c r="AX59" s="1828"/>
      <c r="AY59" s="1828"/>
      <c r="AZ59" s="1690"/>
      <c r="BA59" s="1731"/>
      <c r="BB59" s="1554"/>
      <c r="BC59" s="1709"/>
      <c r="BD59" s="1709"/>
      <c r="BE59" s="1709"/>
      <c r="BF59" s="1709"/>
      <c r="BG59" s="222">
        <f t="shared" si="18"/>
        <v>0</v>
      </c>
      <c r="BH59" s="140">
        <f t="shared" si="19"/>
        <v>0</v>
      </c>
      <c r="BI59" s="132"/>
      <c r="BJ59" s="140">
        <f t="shared" si="20"/>
        <v>0</v>
      </c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29"/>
      <c r="BV59" s="150"/>
      <c r="BW59" s="141"/>
      <c r="BX59" s="130">
        <f t="shared" si="21"/>
        <v>0</v>
      </c>
      <c r="BY59" s="132"/>
    </row>
    <row r="60" spans="1:77" ht="14.25" customHeight="1" x14ac:dyDescent="0.25">
      <c r="A60" s="132"/>
      <c r="B60" s="215">
        <v>46073</v>
      </c>
      <c r="C60" s="133"/>
      <c r="D60" s="134"/>
      <c r="E60" s="135"/>
      <c r="F60" s="135"/>
      <c r="G60" s="147">
        <f t="shared" si="13"/>
        <v>0</v>
      </c>
      <c r="H60" s="611"/>
      <c r="I60" s="611"/>
      <c r="J60" s="611"/>
      <c r="K60" s="611"/>
      <c r="L60" s="611"/>
      <c r="M60" s="611"/>
      <c r="N60" s="611"/>
      <c r="O60" s="611"/>
      <c r="P60" s="611"/>
      <c r="Q60" s="611"/>
      <c r="R60" s="611"/>
      <c r="S60" s="143"/>
      <c r="T60" s="143"/>
      <c r="U60" s="143"/>
      <c r="V60" s="143"/>
      <c r="W60" s="143"/>
      <c r="X60" s="1248">
        <f t="shared" si="14"/>
        <v>0</v>
      </c>
      <c r="Y60" s="611"/>
      <c r="Z60" s="611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03">
        <f t="shared" si="15"/>
        <v>0</v>
      </c>
      <c r="AM60" s="134"/>
      <c r="AN60" s="134"/>
      <c r="AO60" s="136"/>
      <c r="AP60" s="105">
        <f t="shared" si="16"/>
        <v>0</v>
      </c>
      <c r="AQ60" s="143"/>
      <c r="AR60" s="143"/>
      <c r="AS60" s="143"/>
      <c r="AT60" s="146"/>
      <c r="AU60" s="621">
        <f t="shared" si="17"/>
        <v>0</v>
      </c>
      <c r="AV60" s="1554"/>
      <c r="AW60" s="1709"/>
      <c r="AX60" s="1828"/>
      <c r="AY60" s="1828"/>
      <c r="AZ60" s="1690"/>
      <c r="BA60" s="1731"/>
      <c r="BB60" s="1554"/>
      <c r="BC60" s="1709"/>
      <c r="BD60" s="1709"/>
      <c r="BE60" s="1709"/>
      <c r="BF60" s="1709"/>
      <c r="BG60" s="222">
        <f t="shared" si="18"/>
        <v>0</v>
      </c>
      <c r="BH60" s="140">
        <f t="shared" si="19"/>
        <v>0</v>
      </c>
      <c r="BI60" s="132"/>
      <c r="BJ60" s="140">
        <f t="shared" si="20"/>
        <v>0</v>
      </c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29"/>
      <c r="BV60" s="150"/>
      <c r="BW60" s="141"/>
      <c r="BX60" s="130">
        <f t="shared" si="21"/>
        <v>0</v>
      </c>
      <c r="BY60" s="132"/>
    </row>
    <row r="61" spans="1:77" ht="14.25" customHeight="1" x14ac:dyDescent="0.25">
      <c r="A61" s="132"/>
      <c r="B61" s="215">
        <v>46074</v>
      </c>
      <c r="C61" s="133"/>
      <c r="D61" s="134"/>
      <c r="E61" s="135"/>
      <c r="F61" s="135"/>
      <c r="G61" s="147">
        <f t="shared" si="13"/>
        <v>0</v>
      </c>
      <c r="H61" s="611"/>
      <c r="I61" s="611"/>
      <c r="J61" s="611"/>
      <c r="K61" s="611"/>
      <c r="L61" s="801"/>
      <c r="M61" s="611"/>
      <c r="N61" s="611"/>
      <c r="O61" s="611"/>
      <c r="P61" s="611"/>
      <c r="Q61" s="611"/>
      <c r="R61" s="611"/>
      <c r="S61" s="143"/>
      <c r="T61" s="143"/>
      <c r="U61" s="143"/>
      <c r="V61" s="143"/>
      <c r="W61" s="143"/>
      <c r="X61" s="1248">
        <f t="shared" si="14"/>
        <v>0</v>
      </c>
      <c r="Y61" s="611"/>
      <c r="Z61" s="611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03">
        <f t="shared" si="15"/>
        <v>0</v>
      </c>
      <c r="AM61" s="134"/>
      <c r="AN61" s="134"/>
      <c r="AO61" s="136"/>
      <c r="AP61" s="105">
        <f t="shared" si="16"/>
        <v>0</v>
      </c>
      <c r="AQ61" s="143"/>
      <c r="AR61" s="143"/>
      <c r="AS61" s="143"/>
      <c r="AT61" s="146"/>
      <c r="AU61" s="621">
        <f t="shared" si="17"/>
        <v>0</v>
      </c>
      <c r="AV61" s="1554"/>
      <c r="AW61" s="1709"/>
      <c r="AX61" s="1828"/>
      <c r="AY61" s="1828"/>
      <c r="AZ61" s="1690"/>
      <c r="BA61" s="1731"/>
      <c r="BB61" s="1554"/>
      <c r="BC61" s="1709"/>
      <c r="BD61" s="1709"/>
      <c r="BE61" s="1709"/>
      <c r="BF61" s="1709"/>
      <c r="BG61" s="222">
        <f t="shared" si="18"/>
        <v>0</v>
      </c>
      <c r="BH61" s="140">
        <f t="shared" si="19"/>
        <v>0</v>
      </c>
      <c r="BI61" s="132"/>
      <c r="BJ61" s="140">
        <f t="shared" si="20"/>
        <v>0</v>
      </c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29"/>
      <c r="BV61" s="150"/>
      <c r="BW61" s="141"/>
      <c r="BX61" s="130">
        <f t="shared" si="21"/>
        <v>0</v>
      </c>
      <c r="BY61" s="132"/>
    </row>
    <row r="62" spans="1:77" ht="14.25" customHeight="1" x14ac:dyDescent="0.25">
      <c r="A62" s="132"/>
      <c r="B62" s="215">
        <v>46075</v>
      </c>
      <c r="C62" s="133"/>
      <c r="D62" s="134"/>
      <c r="E62" s="135"/>
      <c r="F62" s="135"/>
      <c r="G62" s="147">
        <f t="shared" si="13"/>
        <v>0</v>
      </c>
      <c r="H62" s="611"/>
      <c r="I62" s="611"/>
      <c r="J62" s="611"/>
      <c r="K62" s="611"/>
      <c r="L62" s="801"/>
      <c r="M62" s="611"/>
      <c r="N62" s="611"/>
      <c r="O62" s="611"/>
      <c r="P62" s="611"/>
      <c r="Q62" s="611"/>
      <c r="R62" s="611"/>
      <c r="S62" s="143"/>
      <c r="T62" s="143"/>
      <c r="U62" s="143"/>
      <c r="V62" s="143"/>
      <c r="W62" s="143"/>
      <c r="X62" s="1248">
        <f t="shared" si="14"/>
        <v>0</v>
      </c>
      <c r="Y62" s="611"/>
      <c r="Z62" s="611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03">
        <f t="shared" si="15"/>
        <v>0</v>
      </c>
      <c r="AM62" s="134"/>
      <c r="AN62" s="134"/>
      <c r="AO62" s="136"/>
      <c r="AP62" s="105">
        <f t="shared" si="16"/>
        <v>0</v>
      </c>
      <c r="AQ62" s="143"/>
      <c r="AR62" s="143"/>
      <c r="AS62" s="143"/>
      <c r="AT62" s="146"/>
      <c r="AU62" s="621">
        <f t="shared" si="17"/>
        <v>0</v>
      </c>
      <c r="AV62" s="1554"/>
      <c r="AW62" s="1718"/>
      <c r="AX62" s="1828"/>
      <c r="AY62" s="1828"/>
      <c r="AZ62" s="1690"/>
      <c r="BA62" s="1731"/>
      <c r="BB62" s="1554"/>
      <c r="BC62" s="1709"/>
      <c r="BD62" s="1709"/>
      <c r="BE62" s="1709"/>
      <c r="BF62" s="1709"/>
      <c r="BG62" s="222">
        <f t="shared" si="18"/>
        <v>0</v>
      </c>
      <c r="BH62" s="140">
        <f t="shared" si="19"/>
        <v>0</v>
      </c>
      <c r="BI62" s="132"/>
      <c r="BJ62" s="140">
        <f t="shared" si="20"/>
        <v>0</v>
      </c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29"/>
      <c r="BV62" s="141"/>
      <c r="BW62" s="141"/>
      <c r="BX62" s="130">
        <f t="shared" si="21"/>
        <v>0</v>
      </c>
      <c r="BY62" s="132"/>
    </row>
    <row r="63" spans="1:77" ht="14.25" customHeight="1" x14ac:dyDescent="0.25">
      <c r="A63" s="132"/>
      <c r="B63" s="215">
        <v>46076</v>
      </c>
      <c r="C63" s="133"/>
      <c r="D63" s="134"/>
      <c r="E63" s="135"/>
      <c r="F63" s="135"/>
      <c r="G63" s="147">
        <f t="shared" si="13"/>
        <v>0</v>
      </c>
      <c r="H63" s="611"/>
      <c r="I63" s="611"/>
      <c r="J63" s="611"/>
      <c r="K63" s="611"/>
      <c r="L63" s="611"/>
      <c r="M63" s="611"/>
      <c r="N63" s="801"/>
      <c r="O63" s="611"/>
      <c r="P63" s="611"/>
      <c r="Q63" s="611"/>
      <c r="R63" s="611"/>
      <c r="S63" s="143"/>
      <c r="T63" s="143"/>
      <c r="U63" s="143"/>
      <c r="V63" s="143"/>
      <c r="W63" s="143"/>
      <c r="X63" s="1248">
        <f t="shared" si="14"/>
        <v>0</v>
      </c>
      <c r="Y63" s="611"/>
      <c r="Z63" s="611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03">
        <f t="shared" si="15"/>
        <v>0</v>
      </c>
      <c r="AM63" s="134"/>
      <c r="AN63" s="134"/>
      <c r="AO63" s="136"/>
      <c r="AP63" s="105">
        <f t="shared" si="16"/>
        <v>0</v>
      </c>
      <c r="AQ63" s="143"/>
      <c r="AR63" s="143"/>
      <c r="AS63" s="143"/>
      <c r="AT63" s="146"/>
      <c r="AU63" s="621">
        <f t="shared" si="17"/>
        <v>0</v>
      </c>
      <c r="AV63" s="1554"/>
      <c r="AW63" s="1709"/>
      <c r="AX63" s="1828"/>
      <c r="AY63" s="1828"/>
      <c r="AZ63" s="1690"/>
      <c r="BA63" s="1731"/>
      <c r="BB63" s="1554"/>
      <c r="BC63" s="1709"/>
      <c r="BD63" s="1709"/>
      <c r="BE63" s="1709"/>
      <c r="BF63" s="1709"/>
      <c r="BG63" s="222">
        <f t="shared" si="18"/>
        <v>0</v>
      </c>
      <c r="BH63" s="140">
        <f t="shared" si="19"/>
        <v>0</v>
      </c>
      <c r="BI63" s="132"/>
      <c r="BJ63" s="140">
        <f t="shared" si="20"/>
        <v>0</v>
      </c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29"/>
      <c r="BV63" s="150"/>
      <c r="BW63" s="141"/>
      <c r="BX63" s="130">
        <f t="shared" si="21"/>
        <v>0</v>
      </c>
      <c r="BY63" s="132"/>
    </row>
    <row r="64" spans="1:77" ht="14.25" customHeight="1" x14ac:dyDescent="0.25">
      <c r="A64" s="132"/>
      <c r="B64" s="215">
        <v>46077</v>
      </c>
      <c r="C64" s="133"/>
      <c r="D64" s="134"/>
      <c r="E64" s="135"/>
      <c r="F64" s="135"/>
      <c r="G64" s="147">
        <f t="shared" si="13"/>
        <v>0</v>
      </c>
      <c r="H64" s="611"/>
      <c r="I64" s="611"/>
      <c r="J64" s="611"/>
      <c r="K64" s="611"/>
      <c r="L64" s="611"/>
      <c r="M64" s="611"/>
      <c r="N64" s="801"/>
      <c r="O64" s="611"/>
      <c r="P64" s="611"/>
      <c r="Q64" s="611"/>
      <c r="R64" s="611"/>
      <c r="S64" s="143"/>
      <c r="T64" s="143"/>
      <c r="U64" s="143"/>
      <c r="V64" s="143"/>
      <c r="W64" s="143"/>
      <c r="X64" s="1248">
        <f t="shared" si="14"/>
        <v>0</v>
      </c>
      <c r="Y64" s="611"/>
      <c r="Z64" s="611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03">
        <f t="shared" si="15"/>
        <v>0</v>
      </c>
      <c r="AM64" s="134"/>
      <c r="AN64" s="134"/>
      <c r="AO64" s="136"/>
      <c r="AP64" s="105">
        <f t="shared" si="16"/>
        <v>0</v>
      </c>
      <c r="AQ64" s="145"/>
      <c r="AR64" s="143"/>
      <c r="AS64" s="143"/>
      <c r="AT64" s="146"/>
      <c r="AU64" s="621">
        <f t="shared" si="17"/>
        <v>0</v>
      </c>
      <c r="AV64" s="1554"/>
      <c r="AW64" s="1709"/>
      <c r="AX64" s="1828"/>
      <c r="AY64" s="1828"/>
      <c r="AZ64" s="1690"/>
      <c r="BA64" s="1731"/>
      <c r="BB64" s="1554"/>
      <c r="BC64" s="1709"/>
      <c r="BD64" s="1709"/>
      <c r="BE64" s="1709"/>
      <c r="BF64" s="1709"/>
      <c r="BG64" s="222">
        <f t="shared" si="18"/>
        <v>0</v>
      </c>
      <c r="BH64" s="140">
        <f t="shared" si="19"/>
        <v>0</v>
      </c>
      <c r="BI64" s="132"/>
      <c r="BJ64" s="140">
        <f t="shared" si="20"/>
        <v>0</v>
      </c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29"/>
      <c r="BV64" s="150"/>
      <c r="BW64" s="141"/>
      <c r="BX64" s="130">
        <f t="shared" si="21"/>
        <v>0</v>
      </c>
      <c r="BY64" s="132"/>
    </row>
    <row r="65" spans="1:77" ht="14.25" customHeight="1" x14ac:dyDescent="0.25">
      <c r="A65" s="132"/>
      <c r="B65" s="215">
        <v>46078</v>
      </c>
      <c r="C65" s="133"/>
      <c r="D65" s="134"/>
      <c r="E65" s="135"/>
      <c r="F65" s="135"/>
      <c r="G65" s="147">
        <f t="shared" si="13"/>
        <v>0</v>
      </c>
      <c r="H65" s="611"/>
      <c r="I65" s="611"/>
      <c r="J65" s="611"/>
      <c r="K65" s="611"/>
      <c r="L65" s="801"/>
      <c r="M65" s="611"/>
      <c r="N65" s="611"/>
      <c r="O65" s="611"/>
      <c r="P65" s="611"/>
      <c r="Q65" s="611"/>
      <c r="R65" s="611"/>
      <c r="S65" s="143"/>
      <c r="T65" s="143"/>
      <c r="U65" s="143"/>
      <c r="V65" s="143"/>
      <c r="W65" s="143"/>
      <c r="X65" s="1248">
        <f t="shared" si="14"/>
        <v>0</v>
      </c>
      <c r="Y65" s="611"/>
      <c r="Z65" s="611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03">
        <f t="shared" si="15"/>
        <v>0</v>
      </c>
      <c r="AM65" s="134"/>
      <c r="AN65" s="134"/>
      <c r="AO65" s="136"/>
      <c r="AP65" s="105">
        <f t="shared" si="16"/>
        <v>0</v>
      </c>
      <c r="AQ65" s="145"/>
      <c r="AR65" s="143"/>
      <c r="AS65" s="143"/>
      <c r="AT65" s="146"/>
      <c r="AU65" s="621">
        <f t="shared" si="17"/>
        <v>0</v>
      </c>
      <c r="AV65" s="1554"/>
      <c r="AW65" s="1718"/>
      <c r="AX65" s="1828"/>
      <c r="AY65" s="1828"/>
      <c r="AZ65" s="1690"/>
      <c r="BA65" s="1731"/>
      <c r="BB65" s="1554"/>
      <c r="BC65" s="1709"/>
      <c r="BD65" s="1709"/>
      <c r="BE65" s="1709"/>
      <c r="BF65" s="1709"/>
      <c r="BG65" s="222">
        <f t="shared" si="18"/>
        <v>0</v>
      </c>
      <c r="BH65" s="140">
        <f t="shared" si="19"/>
        <v>0</v>
      </c>
      <c r="BI65" s="132"/>
      <c r="BJ65" s="140">
        <f t="shared" si="20"/>
        <v>0</v>
      </c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50"/>
      <c r="BW65" s="141"/>
      <c r="BX65" s="130">
        <f t="shared" si="21"/>
        <v>0</v>
      </c>
      <c r="BY65" s="132"/>
    </row>
    <row r="66" spans="1:77" ht="14.25" customHeight="1" x14ac:dyDescent="0.25">
      <c r="A66" s="132"/>
      <c r="B66" s="215">
        <v>46079</v>
      </c>
      <c r="C66" s="133"/>
      <c r="D66" s="134"/>
      <c r="E66" s="135"/>
      <c r="F66" s="135"/>
      <c r="G66" s="147">
        <f t="shared" si="13"/>
        <v>0</v>
      </c>
      <c r="H66" s="611"/>
      <c r="I66" s="611"/>
      <c r="J66" s="611"/>
      <c r="K66" s="611"/>
      <c r="L66" s="748"/>
      <c r="M66" s="641"/>
      <c r="N66" s="748"/>
      <c r="O66" s="611"/>
      <c r="P66" s="611"/>
      <c r="Q66" s="641"/>
      <c r="R66" s="641"/>
      <c r="S66" s="143"/>
      <c r="T66" s="143"/>
      <c r="U66" s="143"/>
      <c r="V66" s="143"/>
      <c r="W66" s="143"/>
      <c r="X66" s="1248">
        <f t="shared" si="14"/>
        <v>0</v>
      </c>
      <c r="Y66" s="611"/>
      <c r="Z66" s="611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03">
        <f t="shared" si="15"/>
        <v>0</v>
      </c>
      <c r="AM66" s="134"/>
      <c r="AN66" s="134"/>
      <c r="AO66" s="136"/>
      <c r="AP66" s="105">
        <f t="shared" si="16"/>
        <v>0</v>
      </c>
      <c r="AQ66" s="145"/>
      <c r="AR66" s="143"/>
      <c r="AS66" s="143"/>
      <c r="AT66" s="146"/>
      <c r="AU66" s="621">
        <f t="shared" si="17"/>
        <v>0</v>
      </c>
      <c r="AV66" s="1554"/>
      <c r="AW66" s="1709"/>
      <c r="AX66" s="1828"/>
      <c r="AY66" s="1828"/>
      <c r="AZ66" s="1690"/>
      <c r="BA66" s="1731"/>
      <c r="BB66" s="1554"/>
      <c r="BC66" s="1709"/>
      <c r="BD66" s="1709"/>
      <c r="BE66" s="1709"/>
      <c r="BF66" s="1709"/>
      <c r="BG66" s="222">
        <f t="shared" si="18"/>
        <v>0</v>
      </c>
      <c r="BH66" s="140">
        <f t="shared" si="19"/>
        <v>0</v>
      </c>
      <c r="BI66" s="132"/>
      <c r="BJ66" s="140">
        <f t="shared" si="20"/>
        <v>0</v>
      </c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29"/>
      <c r="BV66" s="150"/>
      <c r="BW66" s="141"/>
      <c r="BX66" s="130">
        <f t="shared" si="21"/>
        <v>0</v>
      </c>
      <c r="BY66" s="132"/>
    </row>
    <row r="67" spans="1:77" ht="14.25" customHeight="1" x14ac:dyDescent="0.25">
      <c r="A67" s="132"/>
      <c r="B67" s="215">
        <v>46080</v>
      </c>
      <c r="C67" s="133"/>
      <c r="D67" s="134"/>
      <c r="E67" s="135"/>
      <c r="F67" s="135"/>
      <c r="G67" s="147">
        <f t="shared" si="13"/>
        <v>0</v>
      </c>
      <c r="H67" s="801"/>
      <c r="I67" s="611"/>
      <c r="J67" s="611"/>
      <c r="K67" s="611"/>
      <c r="L67" s="611"/>
      <c r="M67" s="611"/>
      <c r="N67" s="801"/>
      <c r="O67" s="611"/>
      <c r="P67" s="611"/>
      <c r="Q67" s="611"/>
      <c r="R67" s="611"/>
      <c r="S67" s="143"/>
      <c r="T67" s="143"/>
      <c r="U67" s="143"/>
      <c r="V67" s="143"/>
      <c r="W67" s="143"/>
      <c r="X67" s="1248">
        <f t="shared" si="14"/>
        <v>0</v>
      </c>
      <c r="Y67" s="611"/>
      <c r="Z67" s="611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03">
        <f t="shared" si="15"/>
        <v>0</v>
      </c>
      <c r="AM67" s="134"/>
      <c r="AN67" s="134"/>
      <c r="AO67" s="136"/>
      <c r="AP67" s="105">
        <f t="shared" si="16"/>
        <v>0</v>
      </c>
      <c r="AQ67" s="145"/>
      <c r="AR67" s="143"/>
      <c r="AS67" s="143"/>
      <c r="AT67" s="146"/>
      <c r="AU67" s="621">
        <f t="shared" si="17"/>
        <v>0</v>
      </c>
      <c r="AV67" s="1554"/>
      <c r="AW67" s="1709"/>
      <c r="AX67" s="1828"/>
      <c r="AY67" s="1828"/>
      <c r="AZ67" s="1690"/>
      <c r="BA67" s="1731"/>
      <c r="BB67" s="1554"/>
      <c r="BC67" s="1709"/>
      <c r="BD67" s="1709"/>
      <c r="BE67" s="1709"/>
      <c r="BF67" s="1709"/>
      <c r="BG67" s="222">
        <f t="shared" si="18"/>
        <v>0</v>
      </c>
      <c r="BH67" s="140">
        <f t="shared" si="19"/>
        <v>0</v>
      </c>
      <c r="BI67" s="132"/>
      <c r="BJ67" s="140">
        <f t="shared" si="20"/>
        <v>0</v>
      </c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29"/>
      <c r="BV67" s="150"/>
      <c r="BW67" s="141"/>
      <c r="BX67" s="130">
        <f t="shared" si="21"/>
        <v>0</v>
      </c>
      <c r="BY67" s="132"/>
    </row>
    <row r="68" spans="1:77" ht="14.25" customHeight="1" x14ac:dyDescent="0.25">
      <c r="A68" s="132"/>
      <c r="B68" s="215">
        <v>46081</v>
      </c>
      <c r="C68" s="133"/>
      <c r="D68" s="134"/>
      <c r="E68" s="135"/>
      <c r="F68" s="135"/>
      <c r="G68" s="147">
        <f t="shared" si="13"/>
        <v>0</v>
      </c>
      <c r="H68" s="611"/>
      <c r="I68" s="611"/>
      <c r="J68" s="611"/>
      <c r="K68" s="611"/>
      <c r="L68" s="801"/>
      <c r="M68" s="611"/>
      <c r="N68" s="611"/>
      <c r="O68" s="611"/>
      <c r="P68" s="611"/>
      <c r="Q68" s="611"/>
      <c r="R68" s="611"/>
      <c r="S68" s="143"/>
      <c r="T68" s="143"/>
      <c r="U68" s="143"/>
      <c r="V68" s="143"/>
      <c r="W68" s="143"/>
      <c r="X68" s="1248">
        <f t="shared" si="14"/>
        <v>0</v>
      </c>
      <c r="Y68" s="611"/>
      <c r="Z68" s="611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03">
        <f t="shared" si="15"/>
        <v>0</v>
      </c>
      <c r="AM68" s="134"/>
      <c r="AN68" s="134"/>
      <c r="AO68" s="136"/>
      <c r="AP68" s="105">
        <f t="shared" si="16"/>
        <v>0</v>
      </c>
      <c r="AQ68" s="145"/>
      <c r="AR68" s="143"/>
      <c r="AS68" s="143"/>
      <c r="AT68" s="146"/>
      <c r="AU68" s="621">
        <f t="shared" si="17"/>
        <v>0</v>
      </c>
      <c r="AV68" s="1554"/>
      <c r="AW68" s="1835"/>
      <c r="AX68" s="1832"/>
      <c r="AY68" s="1828"/>
      <c r="AZ68" s="1690"/>
      <c r="BA68" s="1731"/>
      <c r="BB68" s="1554"/>
      <c r="BC68" s="1709"/>
      <c r="BD68" s="1709"/>
      <c r="BE68" s="1709"/>
      <c r="BF68" s="1709"/>
      <c r="BG68" s="222">
        <f t="shared" si="18"/>
        <v>0</v>
      </c>
      <c r="BH68" s="140">
        <f t="shared" si="19"/>
        <v>0</v>
      </c>
      <c r="BI68" s="132"/>
      <c r="BJ68" s="140">
        <f t="shared" si="20"/>
        <v>0</v>
      </c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29"/>
      <c r="BV68" s="150"/>
      <c r="BW68" s="141"/>
      <c r="BX68" s="130">
        <f t="shared" si="21"/>
        <v>0</v>
      </c>
      <c r="BY68" s="132"/>
    </row>
    <row r="69" spans="1:77" ht="14.25" customHeight="1" x14ac:dyDescent="0.25">
      <c r="A69" s="132"/>
      <c r="B69" s="117"/>
      <c r="C69" s="133"/>
      <c r="D69" s="136"/>
      <c r="E69" s="135"/>
      <c r="F69" s="135"/>
      <c r="G69" s="147">
        <f t="shared" si="13"/>
        <v>0</v>
      </c>
      <c r="H69" s="611"/>
      <c r="I69" s="611"/>
      <c r="J69" s="611"/>
      <c r="K69" s="611"/>
      <c r="L69" s="611"/>
      <c r="M69" s="611"/>
      <c r="N69" s="611"/>
      <c r="O69" s="611"/>
      <c r="P69" s="611"/>
      <c r="Q69" s="611"/>
      <c r="R69" s="611"/>
      <c r="S69" s="143"/>
      <c r="T69" s="143"/>
      <c r="U69" s="143"/>
      <c r="V69" s="143"/>
      <c r="W69" s="143"/>
      <c r="X69" s="1248">
        <f t="shared" si="14"/>
        <v>0</v>
      </c>
      <c r="Y69" s="611"/>
      <c r="Z69" s="611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03">
        <f t="shared" si="15"/>
        <v>0</v>
      </c>
      <c r="AM69" s="136"/>
      <c r="AN69" s="136"/>
      <c r="AO69" s="136"/>
      <c r="AP69" s="105">
        <f t="shared" si="16"/>
        <v>0</v>
      </c>
      <c r="AQ69" s="143"/>
      <c r="AR69" s="143"/>
      <c r="AS69" s="143"/>
      <c r="AT69" s="146"/>
      <c r="AU69" s="621">
        <f t="shared" si="17"/>
        <v>0</v>
      </c>
      <c r="AV69" s="1557"/>
      <c r="AW69" s="1720"/>
      <c r="AX69" s="1832"/>
      <c r="AY69" s="1828"/>
      <c r="AZ69" s="1690"/>
      <c r="BA69" s="1731"/>
      <c r="BB69" s="1557"/>
      <c r="BC69" s="1709"/>
      <c r="BD69" s="1709"/>
      <c r="BE69" s="1709"/>
      <c r="BF69" s="1709"/>
      <c r="BG69" s="222">
        <f t="shared" si="18"/>
        <v>0</v>
      </c>
      <c r="BH69" s="140">
        <f t="shared" si="19"/>
        <v>0</v>
      </c>
      <c r="BI69" s="132"/>
      <c r="BJ69" s="140">
        <f t="shared" si="20"/>
        <v>0</v>
      </c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29"/>
      <c r="BV69" s="141"/>
      <c r="BW69" s="141"/>
      <c r="BX69" s="130">
        <f t="shared" si="21"/>
        <v>0</v>
      </c>
      <c r="BY69" s="132"/>
    </row>
    <row r="70" spans="1:77" ht="14.25" customHeight="1" x14ac:dyDescent="0.25">
      <c r="A70" s="22"/>
      <c r="B70" s="2" t="s">
        <v>76</v>
      </c>
      <c r="C70" s="166">
        <f t="shared" ref="C70:D70" si="22">SUM(C41:C69)</f>
        <v>0</v>
      </c>
      <c r="D70" s="166">
        <f t="shared" si="22"/>
        <v>0</v>
      </c>
      <c r="E70" s="166">
        <f t="shared" ref="E70:H70" si="23">SUM(E41:E68)</f>
        <v>0</v>
      </c>
      <c r="F70" s="166">
        <f t="shared" si="23"/>
        <v>0</v>
      </c>
      <c r="G70" s="166">
        <f t="shared" si="23"/>
        <v>0</v>
      </c>
      <c r="H70" s="166">
        <f t="shared" si="23"/>
        <v>0</v>
      </c>
      <c r="I70" s="166"/>
      <c r="J70" s="166">
        <f>SUM(J41:J68)</f>
        <v>0</v>
      </c>
      <c r="K70" s="166"/>
      <c r="L70" s="166">
        <f>SUM(L41:L69)</f>
        <v>0</v>
      </c>
      <c r="M70" s="166"/>
      <c r="N70" s="617">
        <f t="shared" ref="N70:P70" si="24">SUM(N41:N68)</f>
        <v>0</v>
      </c>
      <c r="O70" s="166">
        <f t="shared" si="24"/>
        <v>0</v>
      </c>
      <c r="P70" s="166">
        <f t="shared" si="24"/>
        <v>0</v>
      </c>
      <c r="Q70" s="166"/>
      <c r="R70" s="166">
        <f t="shared" ref="R70:X70" si="25">SUM(R41:R68)</f>
        <v>0</v>
      </c>
      <c r="S70" s="166">
        <f t="shared" si="25"/>
        <v>0</v>
      </c>
      <c r="T70" s="166">
        <f t="shared" si="25"/>
        <v>0</v>
      </c>
      <c r="U70" s="166">
        <f t="shared" si="25"/>
        <v>0</v>
      </c>
      <c r="V70" s="166">
        <f t="shared" si="25"/>
        <v>0</v>
      </c>
      <c r="W70" s="166">
        <f t="shared" si="25"/>
        <v>0</v>
      </c>
      <c r="X70" s="1271">
        <f t="shared" si="25"/>
        <v>0</v>
      </c>
      <c r="Y70" s="617"/>
      <c r="Z70" s="617">
        <f t="shared" ref="Z70:AH70" si="26">SUM(Z41:Z68)</f>
        <v>0</v>
      </c>
      <c r="AA70" s="166">
        <f t="shared" si="26"/>
        <v>0</v>
      </c>
      <c r="AB70" s="166">
        <f t="shared" si="26"/>
        <v>0</v>
      </c>
      <c r="AC70" s="166">
        <f t="shared" si="26"/>
        <v>0</v>
      </c>
      <c r="AD70" s="166">
        <f t="shared" si="26"/>
        <v>0</v>
      </c>
      <c r="AE70" s="166">
        <f t="shared" si="26"/>
        <v>0</v>
      </c>
      <c r="AF70" s="166">
        <f t="shared" si="26"/>
        <v>0</v>
      </c>
      <c r="AG70" s="166">
        <f t="shared" si="26"/>
        <v>0</v>
      </c>
      <c r="AH70" s="166">
        <f t="shared" si="26"/>
        <v>0</v>
      </c>
      <c r="AI70" s="166"/>
      <c r="AJ70" s="166">
        <f t="shared" ref="AJ70:AL70" si="27">SUM(AJ41:AJ68)</f>
        <v>0</v>
      </c>
      <c r="AK70" s="166">
        <f t="shared" si="27"/>
        <v>0</v>
      </c>
      <c r="AL70" s="166">
        <f t="shared" si="27"/>
        <v>0</v>
      </c>
      <c r="AM70" s="166">
        <f>SUM(AM41:AM69)</f>
        <v>0</v>
      </c>
      <c r="AN70" s="166">
        <f t="shared" ref="AN70:AU70" si="28">SUM(AN41:AN68)</f>
        <v>0</v>
      </c>
      <c r="AO70" s="166">
        <f t="shared" si="28"/>
        <v>0</v>
      </c>
      <c r="AP70" s="166">
        <f t="shared" si="28"/>
        <v>0</v>
      </c>
      <c r="AQ70" s="166">
        <f t="shared" si="28"/>
        <v>0</v>
      </c>
      <c r="AR70" s="166">
        <f t="shared" si="28"/>
        <v>0</v>
      </c>
      <c r="AS70" s="166">
        <f t="shared" si="28"/>
        <v>0</v>
      </c>
      <c r="AT70" s="166">
        <f t="shared" si="28"/>
        <v>0</v>
      </c>
      <c r="AU70" s="166">
        <f t="shared" si="28"/>
        <v>0</v>
      </c>
      <c r="AV70" s="165">
        <f>SUM(AV41:AV69)</f>
        <v>0</v>
      </c>
      <c r="AW70" s="165">
        <f t="shared" ref="AW70:BA70" si="29">SUM(AW41:AW68)</f>
        <v>0</v>
      </c>
      <c r="AX70" s="165">
        <f t="shared" si="29"/>
        <v>0</v>
      </c>
      <c r="AY70" s="166">
        <f t="shared" si="29"/>
        <v>0</v>
      </c>
      <c r="AZ70" s="166">
        <f t="shared" si="29"/>
        <v>0</v>
      </c>
      <c r="BA70" s="166">
        <f t="shared" si="29"/>
        <v>0</v>
      </c>
      <c r="BB70" s="165">
        <f>SUM(BB41:BB69)</f>
        <v>0</v>
      </c>
      <c r="BC70" s="166">
        <f t="shared" ref="BC70:BH70" si="30">SUM(BC41:BC68)</f>
        <v>0</v>
      </c>
      <c r="BD70" s="166">
        <f t="shared" si="30"/>
        <v>0</v>
      </c>
      <c r="BE70" s="166">
        <f t="shared" si="30"/>
        <v>0</v>
      </c>
      <c r="BF70" s="166">
        <f t="shared" si="30"/>
        <v>0</v>
      </c>
      <c r="BG70" s="166">
        <f t="shared" si="30"/>
        <v>0</v>
      </c>
      <c r="BH70" s="166">
        <f t="shared" si="30"/>
        <v>0</v>
      </c>
      <c r="BI70" s="235"/>
      <c r="BJ70" s="166">
        <f t="shared" ref="BJ70:BX70" si="31">SUM(BJ41:BJ68)</f>
        <v>0</v>
      </c>
      <c r="BK70" s="166">
        <f t="shared" si="31"/>
        <v>0</v>
      </c>
      <c r="BL70" s="166">
        <f t="shared" si="31"/>
        <v>0</v>
      </c>
      <c r="BM70" s="166">
        <f t="shared" si="31"/>
        <v>0</v>
      </c>
      <c r="BN70" s="166">
        <f t="shared" si="31"/>
        <v>0</v>
      </c>
      <c r="BO70" s="166">
        <f t="shared" si="31"/>
        <v>0</v>
      </c>
      <c r="BP70" s="166">
        <f t="shared" si="31"/>
        <v>0</v>
      </c>
      <c r="BQ70" s="166">
        <f t="shared" si="31"/>
        <v>0</v>
      </c>
      <c r="BR70" s="166">
        <f t="shared" si="31"/>
        <v>0</v>
      </c>
      <c r="BS70" s="166">
        <f t="shared" si="31"/>
        <v>0</v>
      </c>
      <c r="BT70" s="166">
        <f t="shared" si="31"/>
        <v>0</v>
      </c>
      <c r="BU70" s="166">
        <f t="shared" si="31"/>
        <v>0</v>
      </c>
      <c r="BV70" s="166">
        <f t="shared" si="31"/>
        <v>0</v>
      </c>
      <c r="BW70" s="166">
        <f t="shared" si="31"/>
        <v>0</v>
      </c>
      <c r="BX70" s="166">
        <f t="shared" si="31"/>
        <v>0</v>
      </c>
      <c r="BY70" s="235"/>
    </row>
    <row r="71" spans="1:77" ht="14.25" customHeight="1" x14ac:dyDescent="0.25">
      <c r="A71" s="1"/>
      <c r="B71" s="2"/>
      <c r="C71" s="3"/>
      <c r="D71" s="3"/>
      <c r="E71" s="3"/>
      <c r="F71" s="3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3"/>
      <c r="U71" s="3"/>
      <c r="V71" s="3"/>
      <c r="W71" s="3"/>
      <c r="X71" s="873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4"/>
      <c r="AQ71" s="3"/>
      <c r="AR71" s="3"/>
      <c r="AS71" s="3"/>
      <c r="AT71" s="3"/>
      <c r="AU71" s="4"/>
      <c r="AV71" s="628"/>
      <c r="AW71" s="628"/>
      <c r="AX71" s="772"/>
      <c r="AY71" s="772"/>
      <c r="AZ71" s="772"/>
      <c r="BA71" s="628"/>
      <c r="BB71" s="628"/>
      <c r="BC71" s="628"/>
      <c r="BD71" s="628"/>
      <c r="BE71" s="628"/>
      <c r="BF71" s="628"/>
      <c r="BG71" s="4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235"/>
    </row>
    <row r="72" spans="1:77" ht="14.25" customHeight="1" thickBot="1" x14ac:dyDescent="0.3">
      <c r="A72" s="205"/>
      <c r="B72" s="206"/>
      <c r="C72" s="207"/>
      <c r="D72" s="207"/>
      <c r="E72" s="207"/>
      <c r="F72" s="207"/>
      <c r="G72" s="208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7"/>
      <c r="T72" s="207"/>
      <c r="U72" s="207"/>
      <c r="V72" s="207"/>
      <c r="W72" s="207"/>
      <c r="X72" s="1274"/>
      <c r="Y72" s="205"/>
      <c r="Z72" s="205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8"/>
      <c r="AQ72" s="207"/>
      <c r="AR72" s="207"/>
      <c r="AS72" s="207"/>
      <c r="AT72" s="207"/>
      <c r="AU72" s="208"/>
      <c r="AV72" s="777"/>
      <c r="AW72" s="777"/>
      <c r="AX72" s="1275"/>
      <c r="AY72" s="1275"/>
      <c r="AZ72" s="1276"/>
      <c r="BA72" s="207"/>
      <c r="BB72" s="316"/>
      <c r="BC72" s="316"/>
      <c r="BD72" s="316"/>
      <c r="BE72" s="316"/>
      <c r="BF72" s="316"/>
      <c r="BG72" s="208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</row>
    <row r="73" spans="1:77" ht="14.25" customHeight="1" thickBot="1" x14ac:dyDescent="0.3">
      <c r="A73" s="3"/>
      <c r="B73" s="512">
        <v>46082</v>
      </c>
      <c r="C73" s="94"/>
      <c r="D73" s="95"/>
      <c r="E73" s="97"/>
      <c r="F73" s="97"/>
      <c r="G73" s="265">
        <f t="shared" ref="G73:G103" si="32">+C73+D73+E73+F73</f>
        <v>0</v>
      </c>
      <c r="H73" s="1277"/>
      <c r="I73" s="778"/>
      <c r="J73" s="619"/>
      <c r="K73" s="619"/>
      <c r="L73" s="796"/>
      <c r="M73" s="619"/>
      <c r="N73" s="619"/>
      <c r="O73" s="619"/>
      <c r="P73" s="619"/>
      <c r="Q73" s="619"/>
      <c r="R73" s="619"/>
      <c r="S73" s="186"/>
      <c r="T73" s="186"/>
      <c r="U73" s="186"/>
      <c r="V73" s="186"/>
      <c r="W73" s="186"/>
      <c r="X73" s="1272">
        <f t="shared" ref="X73:X103" si="33">SUM(H73:W73)</f>
        <v>0</v>
      </c>
      <c r="Y73" s="619"/>
      <c r="Z73" s="619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9">
        <f t="shared" ref="AL73:AL103" si="34">SUM(Y73:AK73)</f>
        <v>0</v>
      </c>
      <c r="AM73" s="1836"/>
      <c r="AN73" s="1836"/>
      <c r="AO73" s="104"/>
      <c r="AP73" s="191">
        <f t="shared" ref="AP73:AP103" si="35">SUM(AM73:AO73)</f>
        <v>0</v>
      </c>
      <c r="AQ73" s="1741"/>
      <c r="AR73" s="1742"/>
      <c r="AS73" s="1742"/>
      <c r="AT73" s="1743"/>
      <c r="AU73" s="219">
        <f t="shared" ref="AU73:AU103" si="36">+G73-X73-AL73-AP73-AQ73-AR73-AS73-AT73</f>
        <v>0</v>
      </c>
      <c r="AV73" s="1721"/>
      <c r="AW73" s="1708"/>
      <c r="AX73" s="1687"/>
      <c r="AY73" s="1687"/>
      <c r="AZ73" s="1687"/>
      <c r="BA73" s="1826"/>
      <c r="BB73" s="1721"/>
      <c r="BC73" s="1708"/>
      <c r="BD73" s="1708"/>
      <c r="BE73" s="1708"/>
      <c r="BF73" s="1708"/>
      <c r="BG73" s="272">
        <f t="shared" ref="BG73:BG103" si="37">SUM(AV73:BF73)-BE73</f>
        <v>0</v>
      </c>
      <c r="BH73" s="114">
        <f t="shared" ref="BH73:BH103" si="38">+AU73-BG73</f>
        <v>0</v>
      </c>
      <c r="BI73" s="3"/>
      <c r="BJ73" s="114">
        <f t="shared" ref="BJ73:BJ103" si="39">SUM(BK73:BW73)</f>
        <v>0</v>
      </c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6">
        <f t="shared" ref="BX73:BX103" si="40">+BH73-BJ73</f>
        <v>0</v>
      </c>
      <c r="BY73" s="3"/>
    </row>
    <row r="74" spans="1:77" ht="14.25" customHeight="1" thickBot="1" x14ac:dyDescent="0.3">
      <c r="A74" s="3"/>
      <c r="B74" s="512">
        <v>46083</v>
      </c>
      <c r="C74" s="118"/>
      <c r="D74" s="119"/>
      <c r="E74" s="120"/>
      <c r="F74" s="120"/>
      <c r="G74" s="147">
        <f t="shared" si="32"/>
        <v>0</v>
      </c>
      <c r="H74" s="611"/>
      <c r="I74" s="611"/>
      <c r="J74" s="611"/>
      <c r="K74" s="611"/>
      <c r="L74" s="801"/>
      <c r="M74" s="611"/>
      <c r="N74" s="611"/>
      <c r="O74" s="611"/>
      <c r="P74" s="611"/>
      <c r="Q74" s="611"/>
      <c r="R74" s="611"/>
      <c r="S74" s="143"/>
      <c r="T74" s="143"/>
      <c r="U74" s="143"/>
      <c r="V74" s="143"/>
      <c r="W74" s="143"/>
      <c r="X74" s="1248">
        <f t="shared" si="33"/>
        <v>0</v>
      </c>
      <c r="Y74" s="611"/>
      <c r="Z74" s="611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03">
        <f t="shared" si="34"/>
        <v>0</v>
      </c>
      <c r="AM74" s="1837"/>
      <c r="AN74" s="1837"/>
      <c r="AO74" s="123"/>
      <c r="AP74" s="105">
        <f t="shared" si="35"/>
        <v>0</v>
      </c>
      <c r="AQ74" s="1744"/>
      <c r="AR74" s="1745"/>
      <c r="AS74" s="1745"/>
      <c r="AT74" s="1746"/>
      <c r="AU74" s="224">
        <f t="shared" si="36"/>
        <v>0</v>
      </c>
      <c r="AV74" s="1554"/>
      <c r="AW74" s="1718"/>
      <c r="AX74" s="1690"/>
      <c r="AY74" s="1690"/>
      <c r="AZ74" s="1690"/>
      <c r="BA74" s="1731"/>
      <c r="BB74" s="1554"/>
      <c r="BC74" s="1709"/>
      <c r="BD74" s="1709"/>
      <c r="BE74" s="1709"/>
      <c r="BF74" s="1709"/>
      <c r="BG74" s="222">
        <f t="shared" si="37"/>
        <v>0</v>
      </c>
      <c r="BH74" s="113">
        <f t="shared" si="38"/>
        <v>0</v>
      </c>
      <c r="BI74" s="3"/>
      <c r="BJ74" s="113">
        <f t="shared" si="39"/>
        <v>0</v>
      </c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31"/>
      <c r="BW74" s="129"/>
      <c r="BX74" s="130">
        <f t="shared" si="40"/>
        <v>0</v>
      </c>
      <c r="BY74" s="3"/>
    </row>
    <row r="75" spans="1:77" ht="14.25" customHeight="1" thickBot="1" x14ac:dyDescent="0.3">
      <c r="A75" s="3"/>
      <c r="B75" s="512">
        <v>46084</v>
      </c>
      <c r="C75" s="118"/>
      <c r="D75" s="119"/>
      <c r="E75" s="120"/>
      <c r="F75" s="120"/>
      <c r="G75" s="147">
        <f t="shared" si="32"/>
        <v>0</v>
      </c>
      <c r="H75" s="611"/>
      <c r="I75" s="611"/>
      <c r="J75" s="611"/>
      <c r="K75" s="611"/>
      <c r="L75" s="801"/>
      <c r="M75" s="611"/>
      <c r="N75" s="611"/>
      <c r="O75" s="611"/>
      <c r="P75" s="611"/>
      <c r="Q75" s="611"/>
      <c r="R75" s="611"/>
      <c r="S75" s="143"/>
      <c r="T75" s="143"/>
      <c r="U75" s="143"/>
      <c r="V75" s="143"/>
      <c r="W75" s="143"/>
      <c r="X75" s="1248">
        <f t="shared" si="33"/>
        <v>0</v>
      </c>
      <c r="Y75" s="611"/>
      <c r="Z75" s="611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03">
        <f t="shared" si="34"/>
        <v>0</v>
      </c>
      <c r="AM75" s="1837"/>
      <c r="AN75" s="1837"/>
      <c r="AO75" s="123"/>
      <c r="AP75" s="105">
        <f t="shared" si="35"/>
        <v>0</v>
      </c>
      <c r="AQ75" s="1744"/>
      <c r="AR75" s="1745"/>
      <c r="AS75" s="1745"/>
      <c r="AT75" s="1746"/>
      <c r="AU75" s="224">
        <f t="shared" si="36"/>
        <v>0</v>
      </c>
      <c r="AV75" s="1554"/>
      <c r="AW75" s="1709"/>
      <c r="AX75" s="1828"/>
      <c r="AY75" s="1690"/>
      <c r="AZ75" s="1690"/>
      <c r="BA75" s="1731"/>
      <c r="BB75" s="1554"/>
      <c r="BC75" s="1709"/>
      <c r="BD75" s="1709"/>
      <c r="BE75" s="1709"/>
      <c r="BF75" s="1709"/>
      <c r="BG75" s="222">
        <f t="shared" si="37"/>
        <v>0</v>
      </c>
      <c r="BH75" s="113">
        <f t="shared" si="38"/>
        <v>0</v>
      </c>
      <c r="BI75" s="3"/>
      <c r="BJ75" s="113">
        <f t="shared" si="39"/>
        <v>0</v>
      </c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31"/>
      <c r="BW75" s="129"/>
      <c r="BX75" s="130">
        <f t="shared" si="40"/>
        <v>0</v>
      </c>
      <c r="BY75" s="3"/>
    </row>
    <row r="76" spans="1:77" ht="14.25" customHeight="1" thickBot="1" x14ac:dyDescent="0.3">
      <c r="A76" s="3"/>
      <c r="B76" s="512">
        <v>46085</v>
      </c>
      <c r="C76" s="228"/>
      <c r="D76" s="119"/>
      <c r="E76" s="120"/>
      <c r="F76" s="120"/>
      <c r="G76" s="147">
        <f t="shared" si="32"/>
        <v>0</v>
      </c>
      <c r="H76" s="611"/>
      <c r="I76" s="611"/>
      <c r="J76" s="611"/>
      <c r="K76" s="611"/>
      <c r="L76" s="611"/>
      <c r="M76" s="611"/>
      <c r="N76" s="801"/>
      <c r="O76" s="611"/>
      <c r="P76" s="611"/>
      <c r="Q76" s="611"/>
      <c r="R76" s="611"/>
      <c r="S76" s="143"/>
      <c r="T76" s="143"/>
      <c r="U76" s="143"/>
      <c r="V76" s="143"/>
      <c r="W76" s="143"/>
      <c r="X76" s="1248">
        <f t="shared" si="33"/>
        <v>0</v>
      </c>
      <c r="Y76" s="611"/>
      <c r="Z76" s="611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03">
        <f t="shared" si="34"/>
        <v>0</v>
      </c>
      <c r="AM76" s="1837"/>
      <c r="AN76" s="1837"/>
      <c r="AO76" s="123"/>
      <c r="AP76" s="105">
        <f t="shared" si="35"/>
        <v>0</v>
      </c>
      <c r="AQ76" s="1744"/>
      <c r="AR76" s="1745"/>
      <c r="AS76" s="1745"/>
      <c r="AT76" s="1746"/>
      <c r="AU76" s="224">
        <f t="shared" si="36"/>
        <v>0</v>
      </c>
      <c r="AV76" s="1554"/>
      <c r="AW76" s="1709"/>
      <c r="AX76" s="1828"/>
      <c r="AY76" s="1690"/>
      <c r="AZ76" s="1690"/>
      <c r="BA76" s="1731"/>
      <c r="BB76" s="1626"/>
      <c r="BC76" s="1709"/>
      <c r="BD76" s="1709"/>
      <c r="BE76" s="1709"/>
      <c r="BF76" s="1709"/>
      <c r="BG76" s="222">
        <f t="shared" si="37"/>
        <v>0</v>
      </c>
      <c r="BH76" s="113">
        <f t="shared" si="38"/>
        <v>0</v>
      </c>
      <c r="BI76" s="3"/>
      <c r="BJ76" s="113">
        <f t="shared" si="39"/>
        <v>0</v>
      </c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31"/>
      <c r="BW76" s="129"/>
      <c r="BX76" s="130">
        <f t="shared" si="40"/>
        <v>0</v>
      </c>
      <c r="BY76" s="3"/>
    </row>
    <row r="77" spans="1:77" ht="14.25" customHeight="1" thickBot="1" x14ac:dyDescent="0.3">
      <c r="A77" s="132"/>
      <c r="B77" s="512">
        <v>46086</v>
      </c>
      <c r="C77" s="230"/>
      <c r="D77" s="134"/>
      <c r="E77" s="135"/>
      <c r="F77" s="135"/>
      <c r="G77" s="147">
        <f t="shared" si="32"/>
        <v>0</v>
      </c>
      <c r="H77" s="611"/>
      <c r="I77" s="801"/>
      <c r="J77" s="611"/>
      <c r="K77" s="611"/>
      <c r="L77" s="611"/>
      <c r="M77" s="611"/>
      <c r="N77" s="801"/>
      <c r="O77" s="611"/>
      <c r="P77" s="611"/>
      <c r="Q77" s="611"/>
      <c r="R77" s="611"/>
      <c r="S77" s="143"/>
      <c r="T77" s="143"/>
      <c r="U77" s="143"/>
      <c r="V77" s="143"/>
      <c r="W77" s="143"/>
      <c r="X77" s="1248">
        <f t="shared" si="33"/>
        <v>0</v>
      </c>
      <c r="Y77" s="611"/>
      <c r="Z77" s="611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03">
        <f t="shared" si="34"/>
        <v>0</v>
      </c>
      <c r="AM77" s="1838"/>
      <c r="AN77" s="1838"/>
      <c r="AO77" s="136"/>
      <c r="AP77" s="105">
        <f t="shared" si="35"/>
        <v>0</v>
      </c>
      <c r="AQ77" s="1744"/>
      <c r="AR77" s="1745"/>
      <c r="AS77" s="1745"/>
      <c r="AT77" s="1746"/>
      <c r="AU77" s="224">
        <f t="shared" si="36"/>
        <v>0</v>
      </c>
      <c r="AV77" s="1554"/>
      <c r="AW77" s="1718"/>
      <c r="AX77" s="1690"/>
      <c r="AY77" s="1690"/>
      <c r="AZ77" s="1690"/>
      <c r="BA77" s="1731"/>
      <c r="BB77" s="1626"/>
      <c r="BC77" s="1709"/>
      <c r="BD77" s="1709"/>
      <c r="BE77" s="1709"/>
      <c r="BF77" s="1709"/>
      <c r="BG77" s="222">
        <f t="shared" si="37"/>
        <v>0</v>
      </c>
      <c r="BH77" s="140">
        <f t="shared" si="38"/>
        <v>0</v>
      </c>
      <c r="BI77" s="132"/>
      <c r="BJ77" s="140">
        <f t="shared" si="39"/>
        <v>0</v>
      </c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50"/>
      <c r="BW77" s="141"/>
      <c r="BX77" s="130">
        <f t="shared" si="40"/>
        <v>0</v>
      </c>
      <c r="BY77" s="132"/>
    </row>
    <row r="78" spans="1:77" ht="14.25" customHeight="1" thickBot="1" x14ac:dyDescent="0.3">
      <c r="A78" s="132"/>
      <c r="B78" s="512">
        <v>46087</v>
      </c>
      <c r="C78" s="230"/>
      <c r="D78" s="134"/>
      <c r="E78" s="135"/>
      <c r="F78" s="135"/>
      <c r="G78" s="147">
        <f t="shared" si="32"/>
        <v>0</v>
      </c>
      <c r="H78" s="768"/>
      <c r="I78" s="768"/>
      <c r="J78" s="611"/>
      <c r="K78" s="611"/>
      <c r="L78" s="611"/>
      <c r="M78" s="611"/>
      <c r="N78" s="801"/>
      <c r="O78" s="611"/>
      <c r="P78" s="611"/>
      <c r="Q78" s="611"/>
      <c r="R78" s="611"/>
      <c r="S78" s="143"/>
      <c r="T78" s="143"/>
      <c r="U78" s="143"/>
      <c r="V78" s="143"/>
      <c r="W78" s="143"/>
      <c r="X78" s="1248">
        <f t="shared" si="33"/>
        <v>0</v>
      </c>
      <c r="Y78" s="611"/>
      <c r="Z78" s="611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03">
        <f t="shared" si="34"/>
        <v>0</v>
      </c>
      <c r="AM78" s="1838"/>
      <c r="AN78" s="1838"/>
      <c r="AO78" s="136"/>
      <c r="AP78" s="105">
        <f t="shared" si="35"/>
        <v>0</v>
      </c>
      <c r="AQ78" s="1744"/>
      <c r="AR78" s="1745"/>
      <c r="AS78" s="1745"/>
      <c r="AT78" s="1746"/>
      <c r="AU78" s="224">
        <f t="shared" si="36"/>
        <v>0</v>
      </c>
      <c r="AV78" s="1554"/>
      <c r="AW78" s="1709"/>
      <c r="AX78" s="1828"/>
      <c r="AY78" s="1690"/>
      <c r="AZ78" s="1690"/>
      <c r="BA78" s="1731"/>
      <c r="BB78" s="1626"/>
      <c r="BC78" s="1709"/>
      <c r="BD78" s="1709"/>
      <c r="BE78" s="1709"/>
      <c r="BF78" s="1709"/>
      <c r="BG78" s="222">
        <f t="shared" si="37"/>
        <v>0</v>
      </c>
      <c r="BH78" s="140">
        <f t="shared" si="38"/>
        <v>0</v>
      </c>
      <c r="BI78" s="132"/>
      <c r="BJ78" s="140">
        <f t="shared" si="39"/>
        <v>0</v>
      </c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50"/>
      <c r="BW78" s="141"/>
      <c r="BX78" s="130">
        <f t="shared" si="40"/>
        <v>0</v>
      </c>
      <c r="BY78" s="132"/>
    </row>
    <row r="79" spans="1:77" ht="14.25" customHeight="1" thickBot="1" x14ac:dyDescent="0.3">
      <c r="A79" s="132"/>
      <c r="B79" s="512">
        <v>46088</v>
      </c>
      <c r="C79" s="230"/>
      <c r="D79" s="134"/>
      <c r="E79" s="135"/>
      <c r="F79" s="135"/>
      <c r="G79" s="147">
        <f t="shared" si="32"/>
        <v>0</v>
      </c>
      <c r="H79" s="1070"/>
      <c r="I79" s="768"/>
      <c r="J79" s="611"/>
      <c r="K79" s="611"/>
      <c r="L79" s="611"/>
      <c r="M79" s="611"/>
      <c r="N79" s="801"/>
      <c r="O79" s="611"/>
      <c r="P79" s="611"/>
      <c r="Q79" s="611"/>
      <c r="R79" s="611"/>
      <c r="S79" s="143"/>
      <c r="T79" s="143"/>
      <c r="U79" s="143"/>
      <c r="V79" s="143"/>
      <c r="W79" s="143"/>
      <c r="X79" s="1248">
        <f t="shared" si="33"/>
        <v>0</v>
      </c>
      <c r="Y79" s="611"/>
      <c r="Z79" s="611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03">
        <f t="shared" si="34"/>
        <v>0</v>
      </c>
      <c r="AM79" s="1838"/>
      <c r="AN79" s="1838"/>
      <c r="AO79" s="136"/>
      <c r="AP79" s="105">
        <f t="shared" si="35"/>
        <v>0</v>
      </c>
      <c r="AQ79" s="1744"/>
      <c r="AR79" s="1745"/>
      <c r="AS79" s="1745"/>
      <c r="AT79" s="1746"/>
      <c r="AU79" s="224">
        <f t="shared" si="36"/>
        <v>0</v>
      </c>
      <c r="AV79" s="1554"/>
      <c r="AW79" s="1709"/>
      <c r="AX79" s="1690"/>
      <c r="AY79" s="1690"/>
      <c r="AZ79" s="1690"/>
      <c r="BA79" s="1731"/>
      <c r="BB79" s="1626"/>
      <c r="BC79" s="1709"/>
      <c r="BD79" s="1709"/>
      <c r="BE79" s="1709"/>
      <c r="BF79" s="1709"/>
      <c r="BG79" s="222">
        <f t="shared" si="37"/>
        <v>0</v>
      </c>
      <c r="BH79" s="140">
        <f t="shared" si="38"/>
        <v>0</v>
      </c>
      <c r="BI79" s="132"/>
      <c r="BJ79" s="140">
        <f t="shared" si="39"/>
        <v>0</v>
      </c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50"/>
      <c r="BW79" s="141"/>
      <c r="BX79" s="130">
        <f t="shared" si="40"/>
        <v>0</v>
      </c>
      <c r="BY79" s="132"/>
    </row>
    <row r="80" spans="1:77" ht="14.25" customHeight="1" thickBot="1" x14ac:dyDescent="0.3">
      <c r="A80" s="132"/>
      <c r="B80" s="512">
        <v>46089</v>
      </c>
      <c r="C80" s="230"/>
      <c r="D80" s="134"/>
      <c r="E80" s="135"/>
      <c r="F80" s="135"/>
      <c r="G80" s="147">
        <f t="shared" si="32"/>
        <v>0</v>
      </c>
      <c r="H80" s="768"/>
      <c r="I80" s="768"/>
      <c r="J80" s="611"/>
      <c r="K80" s="611"/>
      <c r="L80" s="801"/>
      <c r="M80" s="611"/>
      <c r="N80" s="611"/>
      <c r="O80" s="611"/>
      <c r="P80" s="611"/>
      <c r="Q80" s="611"/>
      <c r="R80" s="611"/>
      <c r="S80" s="143"/>
      <c r="T80" s="143"/>
      <c r="U80" s="143"/>
      <c r="V80" s="143"/>
      <c r="W80" s="143"/>
      <c r="X80" s="1248">
        <f t="shared" si="33"/>
        <v>0</v>
      </c>
      <c r="Y80" s="611"/>
      <c r="Z80" s="611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03">
        <f t="shared" si="34"/>
        <v>0</v>
      </c>
      <c r="AM80" s="1838"/>
      <c r="AN80" s="1838"/>
      <c r="AO80" s="136"/>
      <c r="AP80" s="105">
        <f t="shared" si="35"/>
        <v>0</v>
      </c>
      <c r="AQ80" s="1745"/>
      <c r="AR80" s="1745"/>
      <c r="AS80" s="1745"/>
      <c r="AT80" s="1746"/>
      <c r="AU80" s="224">
        <f t="shared" si="36"/>
        <v>0</v>
      </c>
      <c r="AV80" s="1554"/>
      <c r="AW80" s="1709"/>
      <c r="AX80" s="1828"/>
      <c r="AY80" s="1690"/>
      <c r="AZ80" s="1690"/>
      <c r="BA80" s="1731"/>
      <c r="BB80" s="1626"/>
      <c r="BC80" s="1709"/>
      <c r="BD80" s="1709"/>
      <c r="BE80" s="1709"/>
      <c r="BF80" s="1709"/>
      <c r="BG80" s="222">
        <f t="shared" si="37"/>
        <v>0</v>
      </c>
      <c r="BH80" s="140">
        <f t="shared" si="38"/>
        <v>0</v>
      </c>
      <c r="BI80" s="132"/>
      <c r="BJ80" s="140">
        <f t="shared" si="39"/>
        <v>0</v>
      </c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30">
        <f t="shared" si="40"/>
        <v>0</v>
      </c>
      <c r="BY80" s="132"/>
    </row>
    <row r="81" spans="1:77" ht="14.25" customHeight="1" thickBot="1" x14ac:dyDescent="0.3">
      <c r="A81" s="132"/>
      <c r="B81" s="512">
        <v>46090</v>
      </c>
      <c r="C81" s="230"/>
      <c r="D81" s="134"/>
      <c r="E81" s="135"/>
      <c r="F81" s="135"/>
      <c r="G81" s="147">
        <f t="shared" si="32"/>
        <v>0</v>
      </c>
      <c r="H81" s="768"/>
      <c r="I81" s="768"/>
      <c r="J81" s="611"/>
      <c r="K81" s="611"/>
      <c r="L81" s="611"/>
      <c r="M81" s="611"/>
      <c r="N81" s="801"/>
      <c r="O81" s="611"/>
      <c r="P81" s="611"/>
      <c r="Q81" s="611"/>
      <c r="R81" s="611"/>
      <c r="S81" s="143"/>
      <c r="T81" s="143"/>
      <c r="U81" s="143"/>
      <c r="V81" s="143"/>
      <c r="W81" s="143"/>
      <c r="X81" s="1248">
        <f t="shared" si="33"/>
        <v>0</v>
      </c>
      <c r="Y81" s="611"/>
      <c r="Z81" s="611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03">
        <f t="shared" si="34"/>
        <v>0</v>
      </c>
      <c r="AM81" s="1838"/>
      <c r="AN81" s="1838"/>
      <c r="AO81" s="136"/>
      <c r="AP81" s="105">
        <f t="shared" si="35"/>
        <v>0</v>
      </c>
      <c r="AQ81" s="1744"/>
      <c r="AR81" s="1745"/>
      <c r="AS81" s="1745"/>
      <c r="AT81" s="1746"/>
      <c r="AU81" s="224">
        <f t="shared" si="36"/>
        <v>0</v>
      </c>
      <c r="AV81" s="1554"/>
      <c r="AW81" s="1718"/>
      <c r="AX81" s="1690"/>
      <c r="AY81" s="1690"/>
      <c r="AZ81" s="1690"/>
      <c r="BA81" s="1731"/>
      <c r="BB81" s="1626"/>
      <c r="BC81" s="1709"/>
      <c r="BD81" s="1709"/>
      <c r="BE81" s="1709"/>
      <c r="BF81" s="1709"/>
      <c r="BG81" s="222">
        <f t="shared" si="37"/>
        <v>0</v>
      </c>
      <c r="BH81" s="140">
        <f t="shared" si="38"/>
        <v>0</v>
      </c>
      <c r="BI81" s="132"/>
      <c r="BJ81" s="140">
        <f t="shared" si="39"/>
        <v>0</v>
      </c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50"/>
      <c r="BW81" s="141"/>
      <c r="BX81" s="130">
        <f t="shared" si="40"/>
        <v>0</v>
      </c>
      <c r="BY81" s="132"/>
    </row>
    <row r="82" spans="1:77" ht="14.25" customHeight="1" thickBot="1" x14ac:dyDescent="0.3">
      <c r="A82" s="132"/>
      <c r="B82" s="512">
        <v>46091</v>
      </c>
      <c r="C82" s="230"/>
      <c r="D82" s="134"/>
      <c r="E82" s="135"/>
      <c r="F82" s="135"/>
      <c r="G82" s="147">
        <f t="shared" si="32"/>
        <v>0</v>
      </c>
      <c r="H82" s="768"/>
      <c r="I82" s="768"/>
      <c r="J82" s="611"/>
      <c r="K82" s="611"/>
      <c r="L82" s="611"/>
      <c r="M82" s="611"/>
      <c r="N82" s="801"/>
      <c r="O82" s="611"/>
      <c r="P82" s="611"/>
      <c r="Q82" s="611"/>
      <c r="R82" s="611"/>
      <c r="S82" s="143"/>
      <c r="T82" s="143"/>
      <c r="U82" s="143"/>
      <c r="V82" s="143"/>
      <c r="W82" s="143"/>
      <c r="X82" s="1248">
        <f t="shared" si="33"/>
        <v>0</v>
      </c>
      <c r="Y82" s="611"/>
      <c r="Z82" s="611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03">
        <f t="shared" si="34"/>
        <v>0</v>
      </c>
      <c r="AM82" s="1838"/>
      <c r="AN82" s="1838"/>
      <c r="AO82" s="136"/>
      <c r="AP82" s="105">
        <f t="shared" si="35"/>
        <v>0</v>
      </c>
      <c r="AQ82" s="1744"/>
      <c r="AR82" s="1745"/>
      <c r="AS82" s="1745"/>
      <c r="AT82" s="1746"/>
      <c r="AU82" s="224">
        <f t="shared" si="36"/>
        <v>0</v>
      </c>
      <c r="AV82" s="1554"/>
      <c r="AW82" s="1709"/>
      <c r="AX82" s="1828"/>
      <c r="AY82" s="1690"/>
      <c r="AZ82" s="1690"/>
      <c r="BA82" s="1731"/>
      <c r="BB82" s="1626"/>
      <c r="BC82" s="1709"/>
      <c r="BD82" s="1709"/>
      <c r="BE82" s="1709"/>
      <c r="BF82" s="1709"/>
      <c r="BG82" s="222">
        <f t="shared" si="37"/>
        <v>0</v>
      </c>
      <c r="BH82" s="140">
        <f t="shared" si="38"/>
        <v>0</v>
      </c>
      <c r="BI82" s="132"/>
      <c r="BJ82" s="140">
        <f t="shared" si="39"/>
        <v>0</v>
      </c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50"/>
      <c r="BW82" s="141"/>
      <c r="BX82" s="130">
        <f t="shared" si="40"/>
        <v>0</v>
      </c>
      <c r="BY82" s="132"/>
    </row>
    <row r="83" spans="1:77" ht="14.25" customHeight="1" thickBot="1" x14ac:dyDescent="0.3">
      <c r="A83" s="132"/>
      <c r="B83" s="512">
        <v>46092</v>
      </c>
      <c r="C83" s="230"/>
      <c r="D83" s="134"/>
      <c r="E83" s="135"/>
      <c r="F83" s="135"/>
      <c r="G83" s="147">
        <f t="shared" si="32"/>
        <v>0</v>
      </c>
      <c r="H83" s="768"/>
      <c r="I83" s="768"/>
      <c r="J83" s="611"/>
      <c r="K83" s="611"/>
      <c r="L83" s="611"/>
      <c r="M83" s="611"/>
      <c r="N83" s="801"/>
      <c r="O83" s="611"/>
      <c r="P83" s="611"/>
      <c r="Q83" s="611"/>
      <c r="R83" s="611"/>
      <c r="S83" s="143"/>
      <c r="T83" s="143"/>
      <c r="U83" s="143"/>
      <c r="V83" s="143"/>
      <c r="W83" s="143"/>
      <c r="X83" s="1248">
        <f t="shared" si="33"/>
        <v>0</v>
      </c>
      <c r="Y83" s="611"/>
      <c r="Z83" s="611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03">
        <f t="shared" si="34"/>
        <v>0</v>
      </c>
      <c r="AM83" s="1838"/>
      <c r="AN83" s="1838"/>
      <c r="AO83" s="136"/>
      <c r="AP83" s="105">
        <f t="shared" si="35"/>
        <v>0</v>
      </c>
      <c r="AQ83" s="1744"/>
      <c r="AR83" s="1745"/>
      <c r="AS83" s="1745"/>
      <c r="AT83" s="1746"/>
      <c r="AU83" s="224">
        <f t="shared" si="36"/>
        <v>0</v>
      </c>
      <c r="AV83" s="1554"/>
      <c r="AW83" s="1709"/>
      <c r="AX83" s="1828"/>
      <c r="AY83" s="1690"/>
      <c r="AZ83" s="1690"/>
      <c r="BA83" s="1731"/>
      <c r="BB83" s="1626"/>
      <c r="BC83" s="1709"/>
      <c r="BD83" s="1709"/>
      <c r="BE83" s="1709"/>
      <c r="BF83" s="1709"/>
      <c r="BG83" s="222">
        <f t="shared" si="37"/>
        <v>0</v>
      </c>
      <c r="BH83" s="140">
        <f t="shared" si="38"/>
        <v>0</v>
      </c>
      <c r="BI83" s="132"/>
      <c r="BJ83" s="140">
        <f t="shared" si="39"/>
        <v>0</v>
      </c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50"/>
      <c r="BW83" s="141"/>
      <c r="BX83" s="130">
        <f t="shared" si="40"/>
        <v>0</v>
      </c>
      <c r="BY83" s="132"/>
    </row>
    <row r="84" spans="1:77" ht="14.25" customHeight="1" thickBot="1" x14ac:dyDescent="0.3">
      <c r="A84" s="132"/>
      <c r="B84" s="512">
        <v>46093</v>
      </c>
      <c r="C84" s="230"/>
      <c r="D84" s="134"/>
      <c r="E84" s="135"/>
      <c r="F84" s="135"/>
      <c r="G84" s="147">
        <f t="shared" si="32"/>
        <v>0</v>
      </c>
      <c r="H84" s="768"/>
      <c r="I84" s="768"/>
      <c r="J84" s="611"/>
      <c r="K84" s="611"/>
      <c r="L84" s="611"/>
      <c r="M84" s="611"/>
      <c r="N84" s="801"/>
      <c r="O84" s="611"/>
      <c r="P84" s="611"/>
      <c r="Q84" s="611"/>
      <c r="R84" s="611"/>
      <c r="S84" s="143"/>
      <c r="T84" s="143"/>
      <c r="U84" s="143"/>
      <c r="V84" s="143"/>
      <c r="W84" s="143"/>
      <c r="X84" s="1248">
        <f t="shared" si="33"/>
        <v>0</v>
      </c>
      <c r="Y84" s="611"/>
      <c r="Z84" s="611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03">
        <f t="shared" si="34"/>
        <v>0</v>
      </c>
      <c r="AM84" s="1838"/>
      <c r="AN84" s="1838"/>
      <c r="AO84" s="136"/>
      <c r="AP84" s="105">
        <f t="shared" si="35"/>
        <v>0</v>
      </c>
      <c r="AQ84" s="1745"/>
      <c r="AR84" s="1745"/>
      <c r="AS84" s="1745"/>
      <c r="AT84" s="1746"/>
      <c r="AU84" s="224">
        <f t="shared" si="36"/>
        <v>0</v>
      </c>
      <c r="AV84" s="1554"/>
      <c r="AW84" s="1718"/>
      <c r="AX84" s="1828"/>
      <c r="AY84" s="1690"/>
      <c r="AZ84" s="1690"/>
      <c r="BA84" s="1731"/>
      <c r="BB84" s="1626"/>
      <c r="BC84" s="1709"/>
      <c r="BD84" s="1709"/>
      <c r="BE84" s="1709"/>
      <c r="BF84" s="1709"/>
      <c r="BG84" s="222">
        <f t="shared" si="37"/>
        <v>0</v>
      </c>
      <c r="BH84" s="140">
        <f t="shared" si="38"/>
        <v>0</v>
      </c>
      <c r="BI84" s="132"/>
      <c r="BJ84" s="140">
        <f t="shared" si="39"/>
        <v>0</v>
      </c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41"/>
      <c r="BV84" s="150"/>
      <c r="BW84" s="141"/>
      <c r="BX84" s="130">
        <f t="shared" si="40"/>
        <v>0</v>
      </c>
      <c r="BY84" s="132"/>
    </row>
    <row r="85" spans="1:77" ht="14.25" customHeight="1" thickBot="1" x14ac:dyDescent="0.3">
      <c r="A85" s="132"/>
      <c r="B85" s="512">
        <v>46094</v>
      </c>
      <c r="C85" s="133"/>
      <c r="D85" s="134"/>
      <c r="E85" s="135"/>
      <c r="F85" s="135"/>
      <c r="G85" s="147">
        <f t="shared" si="32"/>
        <v>0</v>
      </c>
      <c r="H85" s="768"/>
      <c r="I85" s="768"/>
      <c r="J85" s="611"/>
      <c r="K85" s="611"/>
      <c r="L85" s="611"/>
      <c r="M85" s="611"/>
      <c r="N85" s="801"/>
      <c r="O85" s="611"/>
      <c r="P85" s="611"/>
      <c r="Q85" s="611"/>
      <c r="R85" s="611"/>
      <c r="S85" s="143"/>
      <c r="T85" s="143"/>
      <c r="U85" s="143"/>
      <c r="V85" s="143"/>
      <c r="W85" s="143"/>
      <c r="X85" s="1248">
        <f t="shared" si="33"/>
        <v>0</v>
      </c>
      <c r="Y85" s="611"/>
      <c r="Z85" s="611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03">
        <f t="shared" si="34"/>
        <v>0</v>
      </c>
      <c r="AM85" s="1838"/>
      <c r="AN85" s="1838"/>
      <c r="AO85" s="136"/>
      <c r="AP85" s="105">
        <f t="shared" si="35"/>
        <v>0</v>
      </c>
      <c r="AQ85" s="1744"/>
      <c r="AR85" s="1745"/>
      <c r="AS85" s="1745"/>
      <c r="AT85" s="1746"/>
      <c r="AU85" s="224">
        <f t="shared" si="36"/>
        <v>0</v>
      </c>
      <c r="AV85" s="1554"/>
      <c r="AW85" s="1709"/>
      <c r="AX85" s="1828"/>
      <c r="AY85" s="1690"/>
      <c r="AZ85" s="1690"/>
      <c r="BA85" s="1731"/>
      <c r="BB85" s="1554"/>
      <c r="BC85" s="1709"/>
      <c r="BD85" s="1709"/>
      <c r="BE85" s="1709"/>
      <c r="BF85" s="1709"/>
      <c r="BG85" s="222">
        <f t="shared" si="37"/>
        <v>0</v>
      </c>
      <c r="BH85" s="140">
        <f t="shared" si="38"/>
        <v>0</v>
      </c>
      <c r="BJ85" s="140">
        <f t="shared" si="39"/>
        <v>0</v>
      </c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50"/>
      <c r="BW85" s="141"/>
      <c r="BX85" s="130">
        <f t="shared" si="40"/>
        <v>0</v>
      </c>
      <c r="BY85" s="132"/>
    </row>
    <row r="86" spans="1:77" ht="14.25" customHeight="1" thickBot="1" x14ac:dyDescent="0.3">
      <c r="A86" s="132"/>
      <c r="B86" s="512">
        <v>46095</v>
      </c>
      <c r="C86" s="133"/>
      <c r="D86" s="134"/>
      <c r="E86" s="135"/>
      <c r="F86" s="135"/>
      <c r="G86" s="147">
        <f t="shared" si="32"/>
        <v>0</v>
      </c>
      <c r="H86" s="611"/>
      <c r="I86" s="611"/>
      <c r="J86" s="611"/>
      <c r="K86" s="611"/>
      <c r="L86" s="611"/>
      <c r="M86" s="611"/>
      <c r="N86" s="1278"/>
      <c r="O86" s="611"/>
      <c r="P86" s="611"/>
      <c r="Q86" s="611"/>
      <c r="R86" s="611"/>
      <c r="S86" s="143"/>
      <c r="T86" s="143"/>
      <c r="U86" s="143"/>
      <c r="V86" s="143"/>
      <c r="W86" s="143"/>
      <c r="X86" s="1248">
        <f t="shared" si="33"/>
        <v>0</v>
      </c>
      <c r="Y86" s="611"/>
      <c r="Z86" s="611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03">
        <f t="shared" si="34"/>
        <v>0</v>
      </c>
      <c r="AM86" s="1838"/>
      <c r="AN86" s="1838"/>
      <c r="AO86" s="136"/>
      <c r="AP86" s="105">
        <f t="shared" si="35"/>
        <v>0</v>
      </c>
      <c r="AQ86" s="1744"/>
      <c r="AR86" s="1745"/>
      <c r="AS86" s="1745"/>
      <c r="AT86" s="1746"/>
      <c r="AU86" s="224">
        <f t="shared" si="36"/>
        <v>0</v>
      </c>
      <c r="AV86" s="1554"/>
      <c r="AW86" s="1718"/>
      <c r="AX86" s="1690"/>
      <c r="AY86" s="1690"/>
      <c r="AZ86" s="1690"/>
      <c r="BA86" s="1731"/>
      <c r="BB86" s="1554"/>
      <c r="BC86" s="1709"/>
      <c r="BD86" s="1709"/>
      <c r="BE86" s="1709"/>
      <c r="BF86" s="1709"/>
      <c r="BG86" s="222">
        <f t="shared" si="37"/>
        <v>0</v>
      </c>
      <c r="BH86" s="140">
        <f t="shared" si="38"/>
        <v>0</v>
      </c>
      <c r="BI86" s="132"/>
      <c r="BJ86" s="140">
        <f t="shared" si="39"/>
        <v>0</v>
      </c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50"/>
      <c r="BW86" s="141"/>
      <c r="BX86" s="130">
        <f t="shared" si="40"/>
        <v>0</v>
      </c>
      <c r="BY86" s="132"/>
    </row>
    <row r="87" spans="1:77" ht="14.25" customHeight="1" thickBot="1" x14ac:dyDescent="0.3">
      <c r="A87" s="132"/>
      <c r="B87" s="512">
        <v>46096</v>
      </c>
      <c r="C87" s="133"/>
      <c r="D87" s="134"/>
      <c r="E87" s="135"/>
      <c r="F87" s="135"/>
      <c r="G87" s="147">
        <f t="shared" si="32"/>
        <v>0</v>
      </c>
      <c r="H87" s="1279"/>
      <c r="I87" s="1279"/>
      <c r="J87" s="1279"/>
      <c r="K87" s="1279"/>
      <c r="L87" s="801"/>
      <c r="M87" s="611"/>
      <c r="N87" s="1280"/>
      <c r="O87" s="611"/>
      <c r="P87" s="611"/>
      <c r="Q87" s="611"/>
      <c r="R87" s="611"/>
      <c r="S87" s="143"/>
      <c r="T87" s="143"/>
      <c r="U87" s="143"/>
      <c r="V87" s="143"/>
      <c r="W87" s="143"/>
      <c r="X87" s="1248">
        <f t="shared" si="33"/>
        <v>0</v>
      </c>
      <c r="Y87" s="611"/>
      <c r="Z87" s="611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03">
        <f t="shared" si="34"/>
        <v>0</v>
      </c>
      <c r="AM87" s="1838"/>
      <c r="AN87" s="1838"/>
      <c r="AO87" s="136"/>
      <c r="AP87" s="105">
        <f t="shared" si="35"/>
        <v>0</v>
      </c>
      <c r="AQ87" s="1745"/>
      <c r="AR87" s="1745"/>
      <c r="AS87" s="1745"/>
      <c r="AT87" s="1746"/>
      <c r="AU87" s="224">
        <f t="shared" si="36"/>
        <v>0</v>
      </c>
      <c r="AV87" s="1626"/>
      <c r="AW87" s="1709"/>
      <c r="AX87" s="1828"/>
      <c r="AY87" s="1690"/>
      <c r="AZ87" s="1690"/>
      <c r="BA87" s="1731"/>
      <c r="BB87" s="1554"/>
      <c r="BC87" s="1709"/>
      <c r="BD87" s="1709"/>
      <c r="BE87" s="1709"/>
      <c r="BF87" s="1709"/>
      <c r="BG87" s="222">
        <f t="shared" si="37"/>
        <v>0</v>
      </c>
      <c r="BH87" s="140">
        <f t="shared" si="38"/>
        <v>0</v>
      </c>
      <c r="BI87" s="132"/>
      <c r="BJ87" s="140">
        <f t="shared" si="39"/>
        <v>0</v>
      </c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30">
        <f t="shared" si="40"/>
        <v>0</v>
      </c>
      <c r="BY87" s="132"/>
    </row>
    <row r="88" spans="1:77" ht="14.25" customHeight="1" thickBot="1" x14ac:dyDescent="0.3">
      <c r="A88" s="132"/>
      <c r="B88" s="512">
        <v>46097</v>
      </c>
      <c r="C88" s="133"/>
      <c r="D88" s="134"/>
      <c r="E88" s="135"/>
      <c r="F88" s="135"/>
      <c r="G88" s="147">
        <f t="shared" si="32"/>
        <v>0</v>
      </c>
      <c r="H88" s="1070"/>
      <c r="I88" s="768"/>
      <c r="J88" s="611"/>
      <c r="K88" s="611"/>
      <c r="L88" s="611"/>
      <c r="M88" s="611"/>
      <c r="N88" s="1080"/>
      <c r="O88" s="611"/>
      <c r="P88" s="611"/>
      <c r="Q88" s="611"/>
      <c r="R88" s="611"/>
      <c r="S88" s="143"/>
      <c r="T88" s="143"/>
      <c r="U88" s="143"/>
      <c r="V88" s="143"/>
      <c r="W88" s="143"/>
      <c r="X88" s="1248">
        <f t="shared" si="33"/>
        <v>0</v>
      </c>
      <c r="Y88" s="611"/>
      <c r="Z88" s="611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03">
        <f t="shared" si="34"/>
        <v>0</v>
      </c>
      <c r="AM88" s="1838"/>
      <c r="AN88" s="1838"/>
      <c r="AO88" s="136"/>
      <c r="AP88" s="105">
        <f t="shared" si="35"/>
        <v>0</v>
      </c>
      <c r="AQ88" s="1745"/>
      <c r="AR88" s="1745"/>
      <c r="AS88" s="1745"/>
      <c r="AT88" s="1746"/>
      <c r="AU88" s="224">
        <f t="shared" si="36"/>
        <v>0</v>
      </c>
      <c r="AV88" s="1626"/>
      <c r="AW88" s="1718"/>
      <c r="AX88" s="1690"/>
      <c r="AY88" s="1690"/>
      <c r="AZ88" s="1690"/>
      <c r="BA88" s="1731"/>
      <c r="BB88" s="1554"/>
      <c r="BC88" s="1709"/>
      <c r="BD88" s="1709"/>
      <c r="BE88" s="1709"/>
      <c r="BF88" s="1709"/>
      <c r="BG88" s="222">
        <f t="shared" si="37"/>
        <v>0</v>
      </c>
      <c r="BH88" s="140">
        <f t="shared" si="38"/>
        <v>0</v>
      </c>
      <c r="BI88" s="132"/>
      <c r="BJ88" s="140">
        <f t="shared" si="39"/>
        <v>0</v>
      </c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50"/>
      <c r="BW88" s="141"/>
      <c r="BX88" s="130">
        <f t="shared" si="40"/>
        <v>0</v>
      </c>
      <c r="BY88" s="132"/>
    </row>
    <row r="89" spans="1:77" ht="13.5" customHeight="1" thickBot="1" x14ac:dyDescent="0.3">
      <c r="A89" s="132"/>
      <c r="B89" s="512">
        <v>46098</v>
      </c>
      <c r="C89" s="230"/>
      <c r="D89" s="134"/>
      <c r="E89" s="135"/>
      <c r="F89" s="135"/>
      <c r="G89" s="147">
        <f t="shared" si="32"/>
        <v>0</v>
      </c>
      <c r="H89" s="611"/>
      <c r="I89" s="611"/>
      <c r="J89" s="611"/>
      <c r="K89" s="611"/>
      <c r="L89" s="611"/>
      <c r="M89" s="611"/>
      <c r="N89" s="1278"/>
      <c r="O89" s="611"/>
      <c r="P89" s="611"/>
      <c r="Q89" s="611"/>
      <c r="R89" s="611"/>
      <c r="S89" s="143"/>
      <c r="T89" s="143"/>
      <c r="U89" s="143"/>
      <c r="V89" s="143"/>
      <c r="W89" s="143"/>
      <c r="X89" s="1248">
        <f t="shared" si="33"/>
        <v>0</v>
      </c>
      <c r="Y89" s="611"/>
      <c r="Z89" s="611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03">
        <f t="shared" si="34"/>
        <v>0</v>
      </c>
      <c r="AM89" s="1838"/>
      <c r="AN89" s="1838"/>
      <c r="AO89" s="136"/>
      <c r="AP89" s="105">
        <f t="shared" si="35"/>
        <v>0</v>
      </c>
      <c r="AQ89" s="1745"/>
      <c r="AR89" s="1745"/>
      <c r="AS89" s="1745"/>
      <c r="AT89" s="1746"/>
      <c r="AU89" s="224">
        <f t="shared" si="36"/>
        <v>0</v>
      </c>
      <c r="AV89" s="1626"/>
      <c r="AW89" s="1709"/>
      <c r="AX89" s="1690"/>
      <c r="AY89" s="1690"/>
      <c r="AZ89" s="1690"/>
      <c r="BA89" s="1731"/>
      <c r="BB89" s="1554"/>
      <c r="BC89" s="1709"/>
      <c r="BD89" s="1709"/>
      <c r="BE89" s="1709"/>
      <c r="BF89" s="1709"/>
      <c r="BG89" s="222">
        <f t="shared" si="37"/>
        <v>0</v>
      </c>
      <c r="BH89" s="140">
        <f t="shared" si="38"/>
        <v>0</v>
      </c>
      <c r="BI89" s="132"/>
      <c r="BJ89" s="140">
        <f t="shared" si="39"/>
        <v>0</v>
      </c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50"/>
      <c r="BW89" s="141"/>
      <c r="BX89" s="130">
        <f t="shared" si="40"/>
        <v>0</v>
      </c>
      <c r="BY89" s="132"/>
    </row>
    <row r="90" spans="1:77" ht="14.25" customHeight="1" thickBot="1" x14ac:dyDescent="0.3">
      <c r="A90" s="132"/>
      <c r="B90" s="512">
        <v>46099</v>
      </c>
      <c r="C90" s="230"/>
      <c r="D90" s="134"/>
      <c r="E90" s="135"/>
      <c r="F90" s="135"/>
      <c r="G90" s="147">
        <f t="shared" si="32"/>
        <v>0</v>
      </c>
      <c r="H90" s="611"/>
      <c r="I90" s="611"/>
      <c r="J90" s="611"/>
      <c r="K90" s="611"/>
      <c r="L90" s="611"/>
      <c r="M90" s="611"/>
      <c r="N90" s="1280"/>
      <c r="O90" s="611"/>
      <c r="P90" s="611"/>
      <c r="Q90" s="801"/>
      <c r="R90" s="611"/>
      <c r="S90" s="143"/>
      <c r="T90" s="143"/>
      <c r="U90" s="143"/>
      <c r="V90" s="143"/>
      <c r="W90" s="143"/>
      <c r="X90" s="1248">
        <f t="shared" si="33"/>
        <v>0</v>
      </c>
      <c r="Y90" s="611"/>
      <c r="Z90" s="611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03">
        <f t="shared" si="34"/>
        <v>0</v>
      </c>
      <c r="AM90" s="1838"/>
      <c r="AN90" s="1838"/>
      <c r="AO90" s="136"/>
      <c r="AP90" s="105">
        <f t="shared" si="35"/>
        <v>0</v>
      </c>
      <c r="AQ90" s="1745"/>
      <c r="AR90" s="1745"/>
      <c r="AS90" s="1745"/>
      <c r="AT90" s="1746"/>
      <c r="AU90" s="224">
        <f t="shared" si="36"/>
        <v>0</v>
      </c>
      <c r="AV90" s="1626"/>
      <c r="AW90" s="1718"/>
      <c r="AX90" s="1828"/>
      <c r="AY90" s="1690"/>
      <c r="AZ90" s="1690"/>
      <c r="BA90" s="1731"/>
      <c r="BB90" s="1554"/>
      <c r="BC90" s="1709"/>
      <c r="BD90" s="1709"/>
      <c r="BE90" s="1709"/>
      <c r="BF90" s="1709"/>
      <c r="BG90" s="222">
        <f t="shared" si="37"/>
        <v>0</v>
      </c>
      <c r="BH90" s="140">
        <f t="shared" si="38"/>
        <v>0</v>
      </c>
      <c r="BI90" s="132"/>
      <c r="BJ90" s="140">
        <f t="shared" si="39"/>
        <v>0</v>
      </c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50"/>
      <c r="BW90" s="141"/>
      <c r="BX90" s="130">
        <f t="shared" si="40"/>
        <v>0</v>
      </c>
      <c r="BY90" s="132"/>
    </row>
    <row r="91" spans="1:77" ht="14.25" customHeight="1" thickBot="1" x14ac:dyDescent="0.3">
      <c r="A91" s="132"/>
      <c r="B91" s="512">
        <v>46100</v>
      </c>
      <c r="C91" s="133"/>
      <c r="D91" s="134"/>
      <c r="E91" s="135"/>
      <c r="F91" s="135"/>
      <c r="G91" s="147">
        <f t="shared" si="32"/>
        <v>0</v>
      </c>
      <c r="H91" s="768"/>
      <c r="I91" s="768"/>
      <c r="J91" s="611"/>
      <c r="K91" s="611"/>
      <c r="L91" s="611"/>
      <c r="M91" s="611"/>
      <c r="N91" s="1278"/>
      <c r="O91" s="611"/>
      <c r="P91" s="611"/>
      <c r="Q91" s="611"/>
      <c r="R91" s="611"/>
      <c r="S91" s="143"/>
      <c r="T91" s="143"/>
      <c r="U91" s="143"/>
      <c r="V91" s="143"/>
      <c r="W91" s="143"/>
      <c r="X91" s="1248">
        <f t="shared" si="33"/>
        <v>0</v>
      </c>
      <c r="Y91" s="611"/>
      <c r="Z91" s="611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03">
        <f t="shared" si="34"/>
        <v>0</v>
      </c>
      <c r="AM91" s="1838"/>
      <c r="AN91" s="1838"/>
      <c r="AO91" s="136"/>
      <c r="AP91" s="105">
        <f t="shared" si="35"/>
        <v>0</v>
      </c>
      <c r="AQ91" s="1744"/>
      <c r="AR91" s="1745"/>
      <c r="AS91" s="1745"/>
      <c r="AT91" s="1746"/>
      <c r="AU91" s="224">
        <f t="shared" si="36"/>
        <v>0</v>
      </c>
      <c r="AV91" s="1626"/>
      <c r="AW91" s="1718"/>
      <c r="AX91" s="1828"/>
      <c r="AY91" s="1690"/>
      <c r="AZ91" s="1690"/>
      <c r="BA91" s="1731"/>
      <c r="BB91" s="1554"/>
      <c r="BC91" s="1709"/>
      <c r="BD91" s="1709"/>
      <c r="BE91" s="1709"/>
      <c r="BF91" s="1709"/>
      <c r="BG91" s="222">
        <f t="shared" si="37"/>
        <v>0</v>
      </c>
      <c r="BH91" s="140">
        <f t="shared" si="38"/>
        <v>0</v>
      </c>
      <c r="BI91" s="132"/>
      <c r="BJ91" s="140">
        <f t="shared" si="39"/>
        <v>0</v>
      </c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50"/>
      <c r="BW91" s="141"/>
      <c r="BX91" s="130">
        <f t="shared" si="40"/>
        <v>0</v>
      </c>
      <c r="BY91" s="132"/>
    </row>
    <row r="92" spans="1:77" ht="14.25" customHeight="1" thickBot="1" x14ac:dyDescent="0.3">
      <c r="A92" s="132"/>
      <c r="B92" s="512">
        <v>46101</v>
      </c>
      <c r="C92" s="133"/>
      <c r="D92" s="134"/>
      <c r="E92" s="135"/>
      <c r="F92" s="135"/>
      <c r="G92" s="147">
        <f t="shared" si="32"/>
        <v>0</v>
      </c>
      <c r="H92" s="768"/>
      <c r="I92" s="768"/>
      <c r="J92" s="611"/>
      <c r="K92" s="611"/>
      <c r="L92" s="611"/>
      <c r="M92" s="611"/>
      <c r="N92" s="1278"/>
      <c r="O92" s="611"/>
      <c r="P92" s="611"/>
      <c r="Q92" s="611"/>
      <c r="R92" s="611"/>
      <c r="S92" s="143"/>
      <c r="T92" s="143"/>
      <c r="U92" s="143"/>
      <c r="V92" s="143"/>
      <c r="W92" s="143"/>
      <c r="X92" s="1248">
        <f t="shared" si="33"/>
        <v>0</v>
      </c>
      <c r="Y92" s="611"/>
      <c r="Z92" s="611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03">
        <f t="shared" si="34"/>
        <v>0</v>
      </c>
      <c r="AM92" s="1838"/>
      <c r="AN92" s="1838"/>
      <c r="AO92" s="136"/>
      <c r="AP92" s="105">
        <f t="shared" si="35"/>
        <v>0</v>
      </c>
      <c r="AQ92" s="1744"/>
      <c r="AR92" s="1745"/>
      <c r="AS92" s="1745"/>
      <c r="AT92" s="1746"/>
      <c r="AU92" s="224">
        <f t="shared" si="36"/>
        <v>0</v>
      </c>
      <c r="AV92" s="1626"/>
      <c r="AW92" s="1709"/>
      <c r="AX92" s="1828"/>
      <c r="AY92" s="1690"/>
      <c r="AZ92" s="1690"/>
      <c r="BA92" s="1731"/>
      <c r="BB92" s="1554"/>
      <c r="BC92" s="1709"/>
      <c r="BD92" s="1709"/>
      <c r="BE92" s="1709"/>
      <c r="BF92" s="1709"/>
      <c r="BG92" s="222">
        <f t="shared" si="37"/>
        <v>0</v>
      </c>
      <c r="BH92" s="140">
        <f t="shared" si="38"/>
        <v>0</v>
      </c>
      <c r="BI92" s="132"/>
      <c r="BJ92" s="140">
        <f t="shared" si="39"/>
        <v>0</v>
      </c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50"/>
      <c r="BW92" s="141"/>
      <c r="BX92" s="130">
        <f t="shared" si="40"/>
        <v>0</v>
      </c>
      <c r="BY92" s="132"/>
    </row>
    <row r="93" spans="1:77" ht="14.25" customHeight="1" thickBot="1" x14ac:dyDescent="0.3">
      <c r="A93" s="132"/>
      <c r="B93" s="512">
        <v>46102</v>
      </c>
      <c r="C93" s="133"/>
      <c r="D93" s="134"/>
      <c r="E93" s="135"/>
      <c r="F93" s="135"/>
      <c r="G93" s="147">
        <f t="shared" si="32"/>
        <v>0</v>
      </c>
      <c r="H93" s="768"/>
      <c r="I93" s="768"/>
      <c r="J93" s="611"/>
      <c r="K93" s="611"/>
      <c r="L93" s="801"/>
      <c r="M93" s="611"/>
      <c r="N93" s="1280"/>
      <c r="O93" s="611"/>
      <c r="P93" s="611"/>
      <c r="Q93" s="611"/>
      <c r="R93" s="611"/>
      <c r="S93" s="143"/>
      <c r="T93" s="143"/>
      <c r="U93" s="143"/>
      <c r="V93" s="143"/>
      <c r="W93" s="143"/>
      <c r="X93" s="1248">
        <f t="shared" si="33"/>
        <v>0</v>
      </c>
      <c r="Y93" s="611"/>
      <c r="Z93" s="611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03">
        <f t="shared" si="34"/>
        <v>0</v>
      </c>
      <c r="AM93" s="1838"/>
      <c r="AN93" s="1838"/>
      <c r="AO93" s="136"/>
      <c r="AP93" s="105">
        <f t="shared" si="35"/>
        <v>0</v>
      </c>
      <c r="AQ93" s="1745"/>
      <c r="AR93" s="1745"/>
      <c r="AS93" s="1745"/>
      <c r="AT93" s="1746"/>
      <c r="AU93" s="224">
        <f t="shared" si="36"/>
        <v>0</v>
      </c>
      <c r="AV93" s="1626"/>
      <c r="AW93" s="1709"/>
      <c r="AX93" s="1828"/>
      <c r="AY93" s="1690"/>
      <c r="AZ93" s="1690"/>
      <c r="BA93" s="1731"/>
      <c r="BB93" s="1554"/>
      <c r="BC93" s="1709"/>
      <c r="BD93" s="1709"/>
      <c r="BE93" s="1709"/>
      <c r="BF93" s="1709"/>
      <c r="BG93" s="222">
        <f t="shared" si="37"/>
        <v>0</v>
      </c>
      <c r="BH93" s="140">
        <f t="shared" si="38"/>
        <v>0</v>
      </c>
      <c r="BI93" s="132"/>
      <c r="BJ93" s="140">
        <f t="shared" si="39"/>
        <v>0</v>
      </c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50"/>
      <c r="BW93" s="141"/>
      <c r="BX93" s="130">
        <f t="shared" si="40"/>
        <v>0</v>
      </c>
      <c r="BY93" s="132"/>
    </row>
    <row r="94" spans="1:77" ht="14.25" customHeight="1" thickBot="1" x14ac:dyDescent="0.3">
      <c r="A94" s="132"/>
      <c r="B94" s="512">
        <v>46103</v>
      </c>
      <c r="C94" s="133"/>
      <c r="D94" s="134"/>
      <c r="E94" s="135"/>
      <c r="F94" s="135"/>
      <c r="G94" s="147">
        <f t="shared" si="32"/>
        <v>0</v>
      </c>
      <c r="H94" s="768"/>
      <c r="I94" s="768"/>
      <c r="J94" s="611"/>
      <c r="K94" s="611"/>
      <c r="L94" s="801"/>
      <c r="M94" s="611"/>
      <c r="N94" s="1280"/>
      <c r="O94" s="611"/>
      <c r="P94" s="611"/>
      <c r="Q94" s="611"/>
      <c r="R94" s="611"/>
      <c r="S94" s="143"/>
      <c r="T94" s="143"/>
      <c r="U94" s="143"/>
      <c r="V94" s="143"/>
      <c r="W94" s="143"/>
      <c r="X94" s="1248">
        <f t="shared" si="33"/>
        <v>0</v>
      </c>
      <c r="Y94" s="611"/>
      <c r="Z94" s="611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03">
        <f t="shared" si="34"/>
        <v>0</v>
      </c>
      <c r="AM94" s="1838"/>
      <c r="AN94" s="1838"/>
      <c r="AO94" s="136"/>
      <c r="AP94" s="105">
        <f t="shared" si="35"/>
        <v>0</v>
      </c>
      <c r="AQ94" s="1745"/>
      <c r="AR94" s="1745"/>
      <c r="AS94" s="1745"/>
      <c r="AT94" s="1747"/>
      <c r="AU94" s="224">
        <f t="shared" si="36"/>
        <v>0</v>
      </c>
      <c r="AV94" s="1626"/>
      <c r="AW94" s="1709"/>
      <c r="AX94" s="1840"/>
      <c r="AY94" s="1690"/>
      <c r="AZ94" s="1690"/>
      <c r="BA94" s="1731"/>
      <c r="BB94" s="1554"/>
      <c r="BC94" s="1709"/>
      <c r="BD94" s="1709"/>
      <c r="BE94" s="1709"/>
      <c r="BF94" s="1709"/>
      <c r="BG94" s="222">
        <f t="shared" si="37"/>
        <v>0</v>
      </c>
      <c r="BH94" s="140">
        <f t="shared" si="38"/>
        <v>0</v>
      </c>
      <c r="BI94" s="132"/>
      <c r="BJ94" s="140">
        <f t="shared" si="39"/>
        <v>0</v>
      </c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50"/>
      <c r="BW94" s="141"/>
      <c r="BX94" s="130">
        <f t="shared" si="40"/>
        <v>0</v>
      </c>
      <c r="BY94" s="132"/>
    </row>
    <row r="95" spans="1:77" ht="14.25" customHeight="1" thickBot="1" x14ac:dyDescent="0.3">
      <c r="A95" s="132"/>
      <c r="B95" s="512">
        <v>46104</v>
      </c>
      <c r="C95" s="133"/>
      <c r="D95" s="134"/>
      <c r="E95" s="135"/>
      <c r="F95" s="135"/>
      <c r="G95" s="147">
        <f t="shared" si="32"/>
        <v>0</v>
      </c>
      <c r="H95" s="1070"/>
      <c r="I95" s="768"/>
      <c r="J95" s="611"/>
      <c r="K95" s="611"/>
      <c r="L95" s="611"/>
      <c r="M95" s="611"/>
      <c r="N95" s="1280"/>
      <c r="O95" s="611"/>
      <c r="P95" s="611"/>
      <c r="Q95" s="611"/>
      <c r="R95" s="611"/>
      <c r="S95" s="143"/>
      <c r="T95" s="143"/>
      <c r="U95" s="143"/>
      <c r="V95" s="143"/>
      <c r="W95" s="143"/>
      <c r="X95" s="1248">
        <f t="shared" si="33"/>
        <v>0</v>
      </c>
      <c r="Y95" s="611"/>
      <c r="Z95" s="611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03">
        <f t="shared" si="34"/>
        <v>0</v>
      </c>
      <c r="AM95" s="1838"/>
      <c r="AN95" s="1838"/>
      <c r="AO95" s="136"/>
      <c r="AP95" s="105">
        <f t="shared" si="35"/>
        <v>0</v>
      </c>
      <c r="AQ95" s="1745"/>
      <c r="AR95" s="1745"/>
      <c r="AS95" s="1745"/>
      <c r="AT95" s="1746"/>
      <c r="AU95" s="224">
        <f t="shared" si="36"/>
        <v>0</v>
      </c>
      <c r="AV95" s="1626"/>
      <c r="AW95" s="1709"/>
      <c r="AX95" s="1840"/>
      <c r="AY95" s="1690"/>
      <c r="AZ95" s="1690"/>
      <c r="BA95" s="1731"/>
      <c r="BB95" s="1554"/>
      <c r="BC95" s="1709"/>
      <c r="BD95" s="1709"/>
      <c r="BE95" s="1709"/>
      <c r="BF95" s="1709"/>
      <c r="BG95" s="222">
        <f t="shared" si="37"/>
        <v>0</v>
      </c>
      <c r="BH95" s="140">
        <f t="shared" si="38"/>
        <v>0</v>
      </c>
      <c r="BI95" s="132"/>
      <c r="BJ95" s="140">
        <f t="shared" si="39"/>
        <v>0</v>
      </c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50"/>
      <c r="BW95" s="141"/>
      <c r="BX95" s="130">
        <f t="shared" si="40"/>
        <v>0</v>
      </c>
      <c r="BY95" s="132"/>
    </row>
    <row r="96" spans="1:77" ht="14.25" customHeight="1" thickBot="1" x14ac:dyDescent="0.3">
      <c r="A96" s="132"/>
      <c r="B96" s="512">
        <v>46105</v>
      </c>
      <c r="C96" s="133"/>
      <c r="D96" s="134"/>
      <c r="E96" s="135"/>
      <c r="F96" s="135"/>
      <c r="G96" s="147">
        <f t="shared" si="32"/>
        <v>0</v>
      </c>
      <c r="H96" s="611"/>
      <c r="I96" s="611"/>
      <c r="J96" s="611"/>
      <c r="K96" s="611"/>
      <c r="L96" s="801"/>
      <c r="M96" s="611"/>
      <c r="N96" s="1278"/>
      <c r="O96" s="611"/>
      <c r="P96" s="611"/>
      <c r="Q96" s="611"/>
      <c r="R96" s="611"/>
      <c r="S96" s="143"/>
      <c r="T96" s="143"/>
      <c r="U96" s="143"/>
      <c r="V96" s="143"/>
      <c r="W96" s="143"/>
      <c r="X96" s="1248">
        <f t="shared" si="33"/>
        <v>0</v>
      </c>
      <c r="Y96" s="611"/>
      <c r="Z96" s="611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03">
        <f t="shared" si="34"/>
        <v>0</v>
      </c>
      <c r="AM96" s="1838"/>
      <c r="AN96" s="1838"/>
      <c r="AO96" s="136"/>
      <c r="AP96" s="105">
        <f t="shared" si="35"/>
        <v>0</v>
      </c>
      <c r="AQ96" s="1744"/>
      <c r="AR96" s="1745"/>
      <c r="AS96" s="1745"/>
      <c r="AT96" s="1746"/>
      <c r="AU96" s="224">
        <f t="shared" si="36"/>
        <v>0</v>
      </c>
      <c r="AV96" s="1626"/>
      <c r="AW96" s="1718"/>
      <c r="AX96" s="1840"/>
      <c r="AY96" s="1690"/>
      <c r="AZ96" s="1690"/>
      <c r="BA96" s="1731"/>
      <c r="BB96" s="1554"/>
      <c r="BC96" s="1709"/>
      <c r="BD96" s="1709"/>
      <c r="BE96" s="1709"/>
      <c r="BF96" s="1709"/>
      <c r="BG96" s="222">
        <f t="shared" si="37"/>
        <v>0</v>
      </c>
      <c r="BH96" s="140">
        <f t="shared" si="38"/>
        <v>0</v>
      </c>
      <c r="BI96" s="132"/>
      <c r="BJ96" s="140">
        <f t="shared" si="39"/>
        <v>0</v>
      </c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50"/>
      <c r="BW96" s="141"/>
      <c r="BX96" s="130">
        <f t="shared" si="40"/>
        <v>0</v>
      </c>
      <c r="BY96" s="132"/>
    </row>
    <row r="97" spans="1:77" ht="14.25" customHeight="1" thickBot="1" x14ac:dyDescent="0.3">
      <c r="A97" s="132"/>
      <c r="B97" s="512">
        <v>46106</v>
      </c>
      <c r="C97" s="133"/>
      <c r="D97" s="134"/>
      <c r="E97" s="135"/>
      <c r="F97" s="135"/>
      <c r="G97" s="147">
        <f t="shared" si="32"/>
        <v>0</v>
      </c>
      <c r="H97" s="611"/>
      <c r="I97" s="611"/>
      <c r="J97" s="611"/>
      <c r="K97" s="611"/>
      <c r="L97" s="611"/>
      <c r="M97" s="611"/>
      <c r="N97" s="1278"/>
      <c r="O97" s="611"/>
      <c r="P97" s="611"/>
      <c r="Q97" s="611"/>
      <c r="R97" s="611"/>
      <c r="S97" s="143"/>
      <c r="T97" s="143"/>
      <c r="U97" s="143"/>
      <c r="V97" s="143"/>
      <c r="W97" s="143"/>
      <c r="X97" s="1248">
        <f t="shared" si="33"/>
        <v>0</v>
      </c>
      <c r="Y97" s="611"/>
      <c r="Z97" s="611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03">
        <f t="shared" si="34"/>
        <v>0</v>
      </c>
      <c r="AM97" s="1838"/>
      <c r="AN97" s="1838"/>
      <c r="AO97" s="136"/>
      <c r="AP97" s="105">
        <f t="shared" si="35"/>
        <v>0</v>
      </c>
      <c r="AQ97" s="1744"/>
      <c r="AR97" s="1745"/>
      <c r="AS97" s="1745"/>
      <c r="AT97" s="1746"/>
      <c r="AU97" s="224">
        <f t="shared" si="36"/>
        <v>0</v>
      </c>
      <c r="AV97" s="1626"/>
      <c r="AW97" s="1709"/>
      <c r="AX97" s="1840"/>
      <c r="AY97" s="1690"/>
      <c r="AZ97" s="1690"/>
      <c r="BA97" s="1731"/>
      <c r="BB97" s="1554"/>
      <c r="BC97" s="1709"/>
      <c r="BD97" s="1709"/>
      <c r="BE97" s="1709"/>
      <c r="BF97" s="1709"/>
      <c r="BG97" s="222">
        <f t="shared" si="37"/>
        <v>0</v>
      </c>
      <c r="BH97" s="140">
        <f t="shared" si="38"/>
        <v>0</v>
      </c>
      <c r="BI97" s="132"/>
      <c r="BJ97" s="140">
        <f t="shared" si="39"/>
        <v>0</v>
      </c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50"/>
      <c r="BW97" s="141"/>
      <c r="BX97" s="130">
        <f t="shared" si="40"/>
        <v>0</v>
      </c>
      <c r="BY97" s="132"/>
    </row>
    <row r="98" spans="1:77" ht="14.25" customHeight="1" thickBot="1" x14ac:dyDescent="0.3">
      <c r="A98" s="132"/>
      <c r="B98" s="512">
        <v>46107</v>
      </c>
      <c r="C98" s="133"/>
      <c r="D98" s="134"/>
      <c r="E98" s="135"/>
      <c r="F98" s="135"/>
      <c r="G98" s="147">
        <f t="shared" si="32"/>
        <v>0</v>
      </c>
      <c r="H98" s="768"/>
      <c r="I98" s="768"/>
      <c r="J98" s="611"/>
      <c r="K98" s="611"/>
      <c r="L98" s="641"/>
      <c r="M98" s="641"/>
      <c r="N98" s="1278"/>
      <c r="O98" s="611"/>
      <c r="P98" s="611"/>
      <c r="Q98" s="641"/>
      <c r="R98" s="641"/>
      <c r="S98" s="143"/>
      <c r="T98" s="143"/>
      <c r="U98" s="143"/>
      <c r="V98" s="143"/>
      <c r="W98" s="143"/>
      <c r="X98" s="1248">
        <f t="shared" si="33"/>
        <v>0</v>
      </c>
      <c r="Y98" s="611"/>
      <c r="Z98" s="611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03">
        <f t="shared" si="34"/>
        <v>0</v>
      </c>
      <c r="AM98" s="1838"/>
      <c r="AN98" s="1838"/>
      <c r="AO98" s="136"/>
      <c r="AP98" s="105">
        <f t="shared" si="35"/>
        <v>0</v>
      </c>
      <c r="AQ98" s="1744"/>
      <c r="AR98" s="1745"/>
      <c r="AS98" s="1745"/>
      <c r="AT98" s="1746"/>
      <c r="AU98" s="224">
        <f t="shared" si="36"/>
        <v>0</v>
      </c>
      <c r="AV98" s="1626"/>
      <c r="AW98" s="1709"/>
      <c r="AX98" s="1840"/>
      <c r="AY98" s="1690"/>
      <c r="AZ98" s="1690"/>
      <c r="BA98" s="1731"/>
      <c r="BB98" s="1554"/>
      <c r="BC98" s="1709"/>
      <c r="BD98" s="1709"/>
      <c r="BE98" s="1709"/>
      <c r="BF98" s="1709"/>
      <c r="BG98" s="222">
        <f t="shared" si="37"/>
        <v>0</v>
      </c>
      <c r="BH98" s="140">
        <f t="shared" si="38"/>
        <v>0</v>
      </c>
      <c r="BI98" s="132"/>
      <c r="BJ98" s="140">
        <f t="shared" si="39"/>
        <v>0</v>
      </c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50"/>
      <c r="BW98" s="141"/>
      <c r="BX98" s="130">
        <f t="shared" si="40"/>
        <v>0</v>
      </c>
      <c r="BY98" s="132"/>
    </row>
    <row r="99" spans="1:77" ht="14.25" customHeight="1" thickBot="1" x14ac:dyDescent="0.3">
      <c r="A99" s="132"/>
      <c r="B99" s="512">
        <v>46108</v>
      </c>
      <c r="C99" s="133"/>
      <c r="D99" s="134"/>
      <c r="E99" s="135"/>
      <c r="F99" s="135"/>
      <c r="G99" s="147">
        <f t="shared" si="32"/>
        <v>0</v>
      </c>
      <c r="H99" s="768"/>
      <c r="I99" s="768"/>
      <c r="J99" s="611"/>
      <c r="K99" s="611"/>
      <c r="L99" s="801"/>
      <c r="M99" s="611"/>
      <c r="N99" s="1281"/>
      <c r="O99" s="611"/>
      <c r="P99" s="611"/>
      <c r="Q99" s="611"/>
      <c r="R99" s="611"/>
      <c r="S99" s="143"/>
      <c r="T99" s="143"/>
      <c r="U99" s="143"/>
      <c r="V99" s="143"/>
      <c r="W99" s="143"/>
      <c r="X99" s="1248">
        <f t="shared" si="33"/>
        <v>0</v>
      </c>
      <c r="Y99" s="611"/>
      <c r="Z99" s="611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03">
        <f t="shared" si="34"/>
        <v>0</v>
      </c>
      <c r="AM99" s="1838"/>
      <c r="AN99" s="1838"/>
      <c r="AO99" s="136"/>
      <c r="AP99" s="105">
        <f t="shared" si="35"/>
        <v>0</v>
      </c>
      <c r="AQ99" s="1744"/>
      <c r="AR99" s="1745"/>
      <c r="AS99" s="1745"/>
      <c r="AT99" s="1746"/>
      <c r="AU99" s="224">
        <f t="shared" si="36"/>
        <v>0</v>
      </c>
      <c r="AV99" s="1626"/>
      <c r="AW99" s="1709"/>
      <c r="AX99" s="1840"/>
      <c r="AY99" s="1690"/>
      <c r="AZ99" s="1690"/>
      <c r="BA99" s="1731"/>
      <c r="BB99" s="1554"/>
      <c r="BC99" s="1709"/>
      <c r="BD99" s="1709"/>
      <c r="BE99" s="1709"/>
      <c r="BF99" s="1709"/>
      <c r="BG99" s="222">
        <f t="shared" si="37"/>
        <v>0</v>
      </c>
      <c r="BH99" s="140">
        <f t="shared" si="38"/>
        <v>0</v>
      </c>
      <c r="BI99" s="132"/>
      <c r="BJ99" s="140">
        <f t="shared" si="39"/>
        <v>0</v>
      </c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50"/>
      <c r="BW99" s="141"/>
      <c r="BX99" s="130">
        <f t="shared" si="40"/>
        <v>0</v>
      </c>
      <c r="BY99" s="132"/>
    </row>
    <row r="100" spans="1:77" ht="14.25" customHeight="1" thickBot="1" x14ac:dyDescent="0.3">
      <c r="A100" s="132"/>
      <c r="B100" s="512">
        <v>46109</v>
      </c>
      <c r="C100" s="133"/>
      <c r="D100" s="134"/>
      <c r="E100" s="135"/>
      <c r="F100" s="135"/>
      <c r="G100" s="147">
        <f t="shared" si="32"/>
        <v>0</v>
      </c>
      <c r="H100" s="768"/>
      <c r="I100" s="768"/>
      <c r="J100" s="611"/>
      <c r="K100" s="611"/>
      <c r="L100" s="611"/>
      <c r="M100" s="611"/>
      <c r="N100" s="1281"/>
      <c r="O100" s="611"/>
      <c r="P100" s="611"/>
      <c r="Q100" s="611"/>
      <c r="R100" s="611"/>
      <c r="S100" s="143"/>
      <c r="T100" s="143"/>
      <c r="U100" s="143"/>
      <c r="V100" s="143"/>
      <c r="W100" s="143"/>
      <c r="X100" s="1248">
        <f t="shared" si="33"/>
        <v>0</v>
      </c>
      <c r="Y100" s="611"/>
      <c r="Z100" s="611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03">
        <f t="shared" si="34"/>
        <v>0</v>
      </c>
      <c r="AM100" s="1838"/>
      <c r="AN100" s="1838"/>
      <c r="AO100" s="136"/>
      <c r="AP100" s="105">
        <f t="shared" si="35"/>
        <v>0</v>
      </c>
      <c r="AQ100" s="1744"/>
      <c r="AR100" s="1745"/>
      <c r="AS100" s="1745"/>
      <c r="AT100" s="1746"/>
      <c r="AU100" s="224">
        <f t="shared" si="36"/>
        <v>0</v>
      </c>
      <c r="AV100" s="1626"/>
      <c r="AW100" s="1718"/>
      <c r="AX100" s="1840"/>
      <c r="AY100" s="1690"/>
      <c r="AZ100" s="1690"/>
      <c r="BA100" s="1731"/>
      <c r="BB100" s="1554"/>
      <c r="BC100" s="1709"/>
      <c r="BD100" s="1709"/>
      <c r="BE100" s="1709"/>
      <c r="BF100" s="1709"/>
      <c r="BG100" s="222">
        <f t="shared" si="37"/>
        <v>0</v>
      </c>
      <c r="BH100" s="140">
        <f t="shared" si="38"/>
        <v>0</v>
      </c>
      <c r="BI100" s="132"/>
      <c r="BJ100" s="140">
        <f t="shared" si="39"/>
        <v>0</v>
      </c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50"/>
      <c r="BW100" s="141"/>
      <c r="BX100" s="130">
        <f t="shared" si="40"/>
        <v>0</v>
      </c>
      <c r="BY100" s="132"/>
    </row>
    <row r="101" spans="1:77" ht="14.25" customHeight="1" thickBot="1" x14ac:dyDescent="0.3">
      <c r="A101" s="132"/>
      <c r="B101" s="512">
        <v>46110</v>
      </c>
      <c r="C101" s="133"/>
      <c r="D101" s="134"/>
      <c r="E101" s="135"/>
      <c r="F101" s="135"/>
      <c r="G101" s="147">
        <f t="shared" si="32"/>
        <v>0</v>
      </c>
      <c r="H101" s="768"/>
      <c r="I101" s="768"/>
      <c r="J101" s="611"/>
      <c r="K101" s="611"/>
      <c r="L101" s="611"/>
      <c r="M101" s="611"/>
      <c r="N101" s="1080"/>
      <c r="O101" s="611"/>
      <c r="P101" s="611"/>
      <c r="Q101" s="611"/>
      <c r="R101" s="611"/>
      <c r="S101" s="143"/>
      <c r="T101" s="143"/>
      <c r="U101" s="143"/>
      <c r="V101" s="143"/>
      <c r="W101" s="143"/>
      <c r="X101" s="1248">
        <f t="shared" si="33"/>
        <v>0</v>
      </c>
      <c r="Y101" s="611"/>
      <c r="Z101" s="611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03">
        <f t="shared" si="34"/>
        <v>0</v>
      </c>
      <c r="AM101" s="1838"/>
      <c r="AN101" s="1838"/>
      <c r="AO101" s="136"/>
      <c r="AP101" s="105">
        <f t="shared" si="35"/>
        <v>0</v>
      </c>
      <c r="AQ101" s="1745"/>
      <c r="AR101" s="1745"/>
      <c r="AS101" s="1745"/>
      <c r="AT101" s="1746"/>
      <c r="AU101" s="224">
        <f t="shared" si="36"/>
        <v>0</v>
      </c>
      <c r="AV101" s="1626"/>
      <c r="AW101" s="1709"/>
      <c r="AX101" s="1840"/>
      <c r="AY101" s="1690"/>
      <c r="AZ101" s="1690"/>
      <c r="BA101" s="1731"/>
      <c r="BB101" s="1554"/>
      <c r="BC101" s="1709"/>
      <c r="BD101" s="1709"/>
      <c r="BE101" s="1709"/>
      <c r="BF101" s="1709"/>
      <c r="BG101" s="222">
        <f t="shared" si="37"/>
        <v>0</v>
      </c>
      <c r="BH101" s="140">
        <f t="shared" si="38"/>
        <v>0</v>
      </c>
      <c r="BI101" s="132"/>
      <c r="BJ101" s="140">
        <f t="shared" si="39"/>
        <v>0</v>
      </c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50"/>
      <c r="BW101" s="141"/>
      <c r="BX101" s="130">
        <f t="shared" si="40"/>
        <v>0</v>
      </c>
      <c r="BY101" s="132"/>
    </row>
    <row r="102" spans="1:77" ht="14.25" customHeight="1" thickBot="1" x14ac:dyDescent="0.3">
      <c r="A102" s="132"/>
      <c r="B102" s="512">
        <v>46111</v>
      </c>
      <c r="C102" s="133"/>
      <c r="D102" s="134"/>
      <c r="E102" s="135"/>
      <c r="F102" s="135"/>
      <c r="G102" s="147">
        <f t="shared" si="32"/>
        <v>0</v>
      </c>
      <c r="H102" s="768"/>
      <c r="I102" s="768"/>
      <c r="J102" s="611"/>
      <c r="K102" s="611"/>
      <c r="L102" s="801"/>
      <c r="M102" s="611"/>
      <c r="N102" s="1080"/>
      <c r="O102" s="611"/>
      <c r="P102" s="611"/>
      <c r="Q102" s="611"/>
      <c r="R102" s="611"/>
      <c r="S102" s="143"/>
      <c r="T102" s="143"/>
      <c r="U102" s="143"/>
      <c r="V102" s="143"/>
      <c r="W102" s="143"/>
      <c r="X102" s="1248">
        <f t="shared" si="33"/>
        <v>0</v>
      </c>
      <c r="Y102" s="611"/>
      <c r="Z102" s="611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03">
        <f t="shared" si="34"/>
        <v>0</v>
      </c>
      <c r="AM102" s="1838"/>
      <c r="AN102" s="1838"/>
      <c r="AO102" s="136"/>
      <c r="AP102" s="105">
        <f t="shared" si="35"/>
        <v>0</v>
      </c>
      <c r="AQ102" s="1744"/>
      <c r="AR102" s="1745"/>
      <c r="AS102" s="1745"/>
      <c r="AT102" s="1747"/>
      <c r="AU102" s="224">
        <f t="shared" si="36"/>
        <v>0</v>
      </c>
      <c r="AV102" s="1626"/>
      <c r="AW102" s="1718"/>
      <c r="AX102" s="1840"/>
      <c r="AY102" s="1690"/>
      <c r="AZ102" s="1690"/>
      <c r="BA102" s="1731"/>
      <c r="BB102" s="1554"/>
      <c r="BC102" s="1709"/>
      <c r="BD102" s="1709"/>
      <c r="BE102" s="1709"/>
      <c r="BF102" s="1709"/>
      <c r="BG102" s="222">
        <f t="shared" si="37"/>
        <v>0</v>
      </c>
      <c r="BH102" s="140">
        <f t="shared" si="38"/>
        <v>0</v>
      </c>
      <c r="BI102" s="132"/>
      <c r="BJ102" s="140">
        <f t="shared" si="39"/>
        <v>0</v>
      </c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41"/>
      <c r="BV102" s="150"/>
      <c r="BW102" s="141"/>
      <c r="BX102" s="130">
        <f t="shared" si="40"/>
        <v>0</v>
      </c>
      <c r="BY102" s="132"/>
    </row>
    <row r="103" spans="1:77" ht="14.25" customHeight="1" thickBot="1" x14ac:dyDescent="0.3">
      <c r="A103" s="132"/>
      <c r="B103" s="512">
        <v>46112</v>
      </c>
      <c r="C103" s="153"/>
      <c r="D103" s="154"/>
      <c r="E103" s="156"/>
      <c r="F103" s="156"/>
      <c r="G103" s="147">
        <f t="shared" si="32"/>
        <v>0</v>
      </c>
      <c r="H103" s="788"/>
      <c r="I103" s="788"/>
      <c r="J103" s="613"/>
      <c r="K103" s="613"/>
      <c r="L103" s="613"/>
      <c r="M103" s="613"/>
      <c r="N103" s="1064"/>
      <c r="O103" s="613"/>
      <c r="P103" s="613"/>
      <c r="Q103" s="613"/>
      <c r="R103" s="613"/>
      <c r="S103" s="157"/>
      <c r="T103" s="157"/>
      <c r="U103" s="157"/>
      <c r="V103" s="157"/>
      <c r="W103" s="157"/>
      <c r="X103" s="1248">
        <f t="shared" si="33"/>
        <v>0</v>
      </c>
      <c r="Y103" s="613"/>
      <c r="Z103" s="613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03">
        <f t="shared" si="34"/>
        <v>0</v>
      </c>
      <c r="AM103" s="1839"/>
      <c r="AN103" s="1839"/>
      <c r="AO103" s="159"/>
      <c r="AP103" s="105">
        <f t="shared" si="35"/>
        <v>0</v>
      </c>
      <c r="AQ103" s="1748"/>
      <c r="AR103" s="1749"/>
      <c r="AS103" s="1749"/>
      <c r="AT103" s="1750"/>
      <c r="AU103" s="232">
        <f t="shared" si="36"/>
        <v>0</v>
      </c>
      <c r="AV103" s="1660"/>
      <c r="AW103" s="1720"/>
      <c r="AX103" s="1828"/>
      <c r="AY103" s="1690"/>
      <c r="AZ103" s="1692"/>
      <c r="BA103" s="1731"/>
      <c r="BB103" s="1642"/>
      <c r="BC103" s="1720"/>
      <c r="BD103" s="1720"/>
      <c r="BE103" s="1720"/>
      <c r="BF103" s="1720"/>
      <c r="BG103" s="222">
        <f t="shared" si="37"/>
        <v>0</v>
      </c>
      <c r="BH103" s="162">
        <f t="shared" si="38"/>
        <v>0</v>
      </c>
      <c r="BI103" s="132"/>
      <c r="BJ103" s="162">
        <f t="shared" si="39"/>
        <v>0</v>
      </c>
      <c r="BK103" s="163"/>
      <c r="BL103" s="163"/>
      <c r="BM103" s="163"/>
      <c r="BN103" s="163"/>
      <c r="BO103" s="163"/>
      <c r="BP103" s="163"/>
      <c r="BQ103" s="163"/>
      <c r="BR103" s="163"/>
      <c r="BS103" s="163"/>
      <c r="BT103" s="141"/>
      <c r="BU103" s="163"/>
      <c r="BV103" s="789"/>
      <c r="BW103" s="163"/>
      <c r="BX103" s="164">
        <f t="shared" si="40"/>
        <v>0</v>
      </c>
      <c r="BY103" s="132"/>
    </row>
    <row r="104" spans="1:77" ht="14.25" customHeight="1" x14ac:dyDescent="0.25">
      <c r="A104" s="22"/>
      <c r="B104" s="2" t="s">
        <v>77</v>
      </c>
      <c r="C104" s="166">
        <f t="shared" ref="C104:J104" si="41">SUM(C73:C103)</f>
        <v>0</v>
      </c>
      <c r="D104" s="166">
        <f t="shared" si="41"/>
        <v>0</v>
      </c>
      <c r="E104" s="166">
        <f t="shared" si="41"/>
        <v>0</v>
      </c>
      <c r="F104" s="166">
        <f t="shared" si="41"/>
        <v>0</v>
      </c>
      <c r="G104" s="166">
        <f t="shared" si="41"/>
        <v>0</v>
      </c>
      <c r="H104" s="166">
        <f t="shared" si="41"/>
        <v>0</v>
      </c>
      <c r="I104" s="166">
        <f t="shared" si="41"/>
        <v>0</v>
      </c>
      <c r="J104" s="166">
        <f t="shared" si="41"/>
        <v>0</v>
      </c>
      <c r="K104" s="166"/>
      <c r="L104" s="166">
        <f>SUM(L73:L103)</f>
        <v>0</v>
      </c>
      <c r="M104" s="166"/>
      <c r="N104" s="617">
        <f t="shared" ref="N104:AH104" si="42">SUM(N73:N103)</f>
        <v>0</v>
      </c>
      <c r="O104" s="166">
        <f t="shared" si="42"/>
        <v>0</v>
      </c>
      <c r="P104" s="166">
        <f t="shared" si="42"/>
        <v>0</v>
      </c>
      <c r="Q104" s="166">
        <f t="shared" si="42"/>
        <v>0</v>
      </c>
      <c r="R104" s="166">
        <f t="shared" si="42"/>
        <v>0</v>
      </c>
      <c r="S104" s="166">
        <f t="shared" si="42"/>
        <v>0</v>
      </c>
      <c r="T104" s="166">
        <f t="shared" si="42"/>
        <v>0</v>
      </c>
      <c r="U104" s="166">
        <f t="shared" si="42"/>
        <v>0</v>
      </c>
      <c r="V104" s="166">
        <f t="shared" si="42"/>
        <v>0</v>
      </c>
      <c r="W104" s="166">
        <f t="shared" si="42"/>
        <v>0</v>
      </c>
      <c r="X104" s="1271">
        <f t="shared" si="42"/>
        <v>0</v>
      </c>
      <c r="Y104" s="166">
        <f t="shared" si="42"/>
        <v>0</v>
      </c>
      <c r="Z104" s="166">
        <f t="shared" si="42"/>
        <v>0</v>
      </c>
      <c r="AA104" s="166">
        <f t="shared" si="42"/>
        <v>0</v>
      </c>
      <c r="AB104" s="166">
        <f t="shared" si="42"/>
        <v>0</v>
      </c>
      <c r="AC104" s="166">
        <f t="shared" si="42"/>
        <v>0</v>
      </c>
      <c r="AD104" s="166">
        <f t="shared" si="42"/>
        <v>0</v>
      </c>
      <c r="AE104" s="166">
        <f t="shared" si="42"/>
        <v>0</v>
      </c>
      <c r="AF104" s="166">
        <f t="shared" si="42"/>
        <v>0</v>
      </c>
      <c r="AG104" s="166">
        <f t="shared" si="42"/>
        <v>0</v>
      </c>
      <c r="AH104" s="166">
        <f t="shared" si="42"/>
        <v>0</v>
      </c>
      <c r="AI104" s="166"/>
      <c r="AJ104" s="166">
        <f t="shared" ref="AJ104:BH104" si="43">SUM(AJ73:AJ103)</f>
        <v>0</v>
      </c>
      <c r="AK104" s="166">
        <f t="shared" si="43"/>
        <v>0</v>
      </c>
      <c r="AL104" s="166">
        <f t="shared" si="43"/>
        <v>0</v>
      </c>
      <c r="AM104" s="166">
        <f t="shared" si="43"/>
        <v>0</v>
      </c>
      <c r="AN104" s="166">
        <f t="shared" si="43"/>
        <v>0</v>
      </c>
      <c r="AO104" s="166">
        <f t="shared" si="43"/>
        <v>0</v>
      </c>
      <c r="AP104" s="166">
        <f t="shared" si="43"/>
        <v>0</v>
      </c>
      <c r="AQ104" s="166">
        <f t="shared" si="43"/>
        <v>0</v>
      </c>
      <c r="AR104" s="166">
        <f t="shared" si="43"/>
        <v>0</v>
      </c>
      <c r="AS104" s="166">
        <f t="shared" si="43"/>
        <v>0</v>
      </c>
      <c r="AT104" s="166">
        <f t="shared" si="43"/>
        <v>0</v>
      </c>
      <c r="AU104" s="166">
        <f t="shared" si="43"/>
        <v>0</v>
      </c>
      <c r="AV104" s="165">
        <f t="shared" si="43"/>
        <v>0</v>
      </c>
      <c r="AW104" s="166">
        <f t="shared" si="43"/>
        <v>0</v>
      </c>
      <c r="AX104" s="166">
        <f t="shared" si="43"/>
        <v>0</v>
      </c>
      <c r="AY104" s="166">
        <f t="shared" si="43"/>
        <v>0</v>
      </c>
      <c r="AZ104" s="166">
        <f t="shared" si="43"/>
        <v>0</v>
      </c>
      <c r="BA104" s="166">
        <f t="shared" si="43"/>
        <v>0</v>
      </c>
      <c r="BB104" s="165">
        <f t="shared" si="43"/>
        <v>0</v>
      </c>
      <c r="BC104" s="166">
        <f t="shared" si="43"/>
        <v>0</v>
      </c>
      <c r="BD104" s="166">
        <f t="shared" si="43"/>
        <v>0</v>
      </c>
      <c r="BE104" s="166">
        <f t="shared" si="43"/>
        <v>0</v>
      </c>
      <c r="BF104" s="166">
        <f t="shared" si="43"/>
        <v>0</v>
      </c>
      <c r="BG104" s="166">
        <f t="shared" si="43"/>
        <v>0</v>
      </c>
      <c r="BH104" s="166">
        <f t="shared" si="43"/>
        <v>0</v>
      </c>
      <c r="BI104" s="132"/>
      <c r="BJ104" s="166">
        <f t="shared" ref="BJ104:BX104" si="44">SUM(BJ73:BJ103)</f>
        <v>0</v>
      </c>
      <c r="BK104" s="166">
        <f t="shared" si="44"/>
        <v>0</v>
      </c>
      <c r="BL104" s="166">
        <f t="shared" si="44"/>
        <v>0</v>
      </c>
      <c r="BM104" s="166">
        <f t="shared" si="44"/>
        <v>0</v>
      </c>
      <c r="BN104" s="166">
        <f t="shared" si="44"/>
        <v>0</v>
      </c>
      <c r="BO104" s="166">
        <f t="shared" si="44"/>
        <v>0</v>
      </c>
      <c r="BP104" s="166">
        <f t="shared" si="44"/>
        <v>0</v>
      </c>
      <c r="BQ104" s="166">
        <f t="shared" si="44"/>
        <v>0</v>
      </c>
      <c r="BR104" s="166">
        <f t="shared" si="44"/>
        <v>0</v>
      </c>
      <c r="BS104" s="166">
        <f t="shared" si="44"/>
        <v>0</v>
      </c>
      <c r="BT104" s="166">
        <f t="shared" si="44"/>
        <v>0</v>
      </c>
      <c r="BU104" s="166">
        <f t="shared" si="44"/>
        <v>0</v>
      </c>
      <c r="BV104" s="166">
        <f t="shared" si="44"/>
        <v>0</v>
      </c>
      <c r="BW104" s="166">
        <f t="shared" si="44"/>
        <v>0</v>
      </c>
      <c r="BX104" s="166">
        <f t="shared" si="44"/>
        <v>0</v>
      </c>
      <c r="BY104" s="132"/>
    </row>
    <row r="105" spans="1:77" ht="14.25" customHeight="1" x14ac:dyDescent="0.25">
      <c r="A105" s="1"/>
      <c r="B105" s="2"/>
      <c r="C105" s="3"/>
      <c r="D105" s="3"/>
      <c r="E105" s="3"/>
      <c r="F105" s="3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  <c r="T105" s="3"/>
      <c r="U105" s="3"/>
      <c r="V105" s="3"/>
      <c r="W105" s="3"/>
      <c r="X105" s="873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4"/>
      <c r="AQ105" s="3"/>
      <c r="AR105" s="3"/>
      <c r="AS105" s="3"/>
      <c r="AT105" s="3"/>
      <c r="AU105" s="4"/>
      <c r="AV105" s="132"/>
      <c r="AW105" s="132"/>
      <c r="AX105" s="1282"/>
      <c r="AY105" s="1080"/>
      <c r="AZ105" s="1"/>
      <c r="BA105" s="3"/>
      <c r="BB105" s="132"/>
      <c r="BC105" s="132"/>
      <c r="BD105" s="132"/>
      <c r="BE105" s="132"/>
      <c r="BF105" s="132"/>
      <c r="BG105" s="4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132"/>
    </row>
    <row r="106" spans="1:77" ht="14.25" customHeight="1" thickBot="1" x14ac:dyDescent="0.3">
      <c r="A106" s="1"/>
      <c r="B106" s="2"/>
      <c r="C106" s="3"/>
      <c r="D106" s="3"/>
      <c r="E106" s="3"/>
      <c r="F106" s="3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  <c r="T106" s="3"/>
      <c r="U106" s="3"/>
      <c r="V106" s="3"/>
      <c r="W106" s="3"/>
      <c r="X106" s="873"/>
      <c r="Y106" s="1"/>
      <c r="Z106" s="1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176"/>
      <c r="AM106" s="3"/>
      <c r="AN106" s="3"/>
      <c r="AO106" s="3"/>
      <c r="AP106" s="4"/>
      <c r="AQ106" s="3"/>
      <c r="AR106" s="3"/>
      <c r="AS106" s="3"/>
      <c r="AT106" s="3"/>
      <c r="AU106" s="177"/>
      <c r="AV106" s="4"/>
      <c r="AW106" s="177"/>
      <c r="AX106" s="1282"/>
      <c r="AY106" s="1080"/>
      <c r="AZ106" s="1283"/>
      <c r="BA106" s="177"/>
      <c r="BB106" s="4"/>
      <c r="BC106" s="4"/>
      <c r="BD106" s="4"/>
      <c r="BE106" s="132"/>
      <c r="BF106" s="132"/>
      <c r="BG106" s="177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132"/>
    </row>
    <row r="107" spans="1:77" ht="14.25" customHeight="1" x14ac:dyDescent="0.25">
      <c r="A107" s="3"/>
      <c r="B107" s="215">
        <v>46113</v>
      </c>
      <c r="C107" s="94"/>
      <c r="D107" s="95"/>
      <c r="E107" s="97"/>
      <c r="F107" s="97"/>
      <c r="G107" s="216">
        <f t="shared" ref="G107:G136" si="45">+C107+D107+E107+F107</f>
        <v>0</v>
      </c>
      <c r="H107" s="778"/>
      <c r="I107" s="778"/>
      <c r="J107" s="619"/>
      <c r="K107" s="619"/>
      <c r="L107" s="619"/>
      <c r="M107" s="619"/>
      <c r="N107" s="619"/>
      <c r="O107" s="619"/>
      <c r="P107" s="619"/>
      <c r="Q107" s="619"/>
      <c r="R107" s="619"/>
      <c r="S107" s="186"/>
      <c r="T107" s="186"/>
      <c r="U107" s="186"/>
      <c r="V107" s="186"/>
      <c r="W107" s="186"/>
      <c r="X107" s="1248">
        <f t="shared" ref="X107:X135" si="46">SUM(H107:W107)</f>
        <v>0</v>
      </c>
      <c r="Y107" s="619"/>
      <c r="Z107" s="619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03">
        <f t="shared" ref="AL107:AL135" si="47">SUM(Y107:AK107)</f>
        <v>0</v>
      </c>
      <c r="AM107" s="95"/>
      <c r="AN107" s="95"/>
      <c r="AO107" s="104"/>
      <c r="AP107" s="191">
        <f t="shared" ref="AP107:AP136" si="48">SUM(AM107:AO107)</f>
        <v>0</v>
      </c>
      <c r="AQ107" s="188"/>
      <c r="AR107" s="186"/>
      <c r="AS107" s="186"/>
      <c r="AT107" s="193"/>
      <c r="AU107" s="219">
        <f t="shared" ref="AU107:AU136" si="49">+G107-X107-AL107-AP107-AQ107-AR107-AS107-AT107</f>
        <v>0</v>
      </c>
      <c r="AV107" s="1841"/>
      <c r="AW107" s="1842"/>
      <c r="AX107" s="1730"/>
      <c r="AY107" s="1730"/>
      <c r="AZ107" s="1690"/>
      <c r="BA107" s="1731"/>
      <c r="BB107" s="1702"/>
      <c r="BC107" s="1708"/>
      <c r="BD107" s="1708"/>
      <c r="BE107" s="1708"/>
      <c r="BF107" s="1708"/>
      <c r="BG107" s="222">
        <f t="shared" ref="BG107:BG136" si="50">SUM(AV107:BF107)-BE107</f>
        <v>0</v>
      </c>
      <c r="BH107" s="114">
        <f t="shared" ref="BH107:BH136" si="51">+AU107-BG107</f>
        <v>0</v>
      </c>
      <c r="BI107" s="3"/>
      <c r="BJ107" s="114">
        <f t="shared" ref="BJ107:BJ136" si="52">SUM(BK107:BW107)</f>
        <v>0</v>
      </c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250"/>
      <c r="BV107" s="115"/>
      <c r="BW107" s="115"/>
      <c r="BX107" s="116">
        <f t="shared" ref="BX107:BX136" si="53">+BH107-BJ107</f>
        <v>0</v>
      </c>
      <c r="BY107" s="132"/>
    </row>
    <row r="108" spans="1:77" ht="14.25" customHeight="1" x14ac:dyDescent="0.25">
      <c r="A108" s="3"/>
      <c r="B108" s="215">
        <v>46114</v>
      </c>
      <c r="C108" s="118"/>
      <c r="D108" s="119"/>
      <c r="E108" s="120"/>
      <c r="F108" s="120"/>
      <c r="G108" s="147">
        <f t="shared" si="45"/>
        <v>0</v>
      </c>
      <c r="H108" s="768"/>
      <c r="I108" s="768"/>
      <c r="J108" s="611"/>
      <c r="K108" s="611"/>
      <c r="L108" s="801"/>
      <c r="M108" s="611"/>
      <c r="N108" s="611"/>
      <c r="O108" s="611"/>
      <c r="P108" s="611"/>
      <c r="Q108" s="611"/>
      <c r="R108" s="611"/>
      <c r="S108" s="143"/>
      <c r="T108" s="143"/>
      <c r="U108" s="143"/>
      <c r="V108" s="143"/>
      <c r="W108" s="143"/>
      <c r="X108" s="1248">
        <f t="shared" si="46"/>
        <v>0</v>
      </c>
      <c r="Y108" s="611"/>
      <c r="Z108" s="611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03">
        <f t="shared" si="47"/>
        <v>0</v>
      </c>
      <c r="AM108" s="119"/>
      <c r="AN108" s="119"/>
      <c r="AO108" s="123"/>
      <c r="AP108" s="105">
        <f t="shared" si="48"/>
        <v>0</v>
      </c>
      <c r="AQ108" s="143"/>
      <c r="AR108" s="143"/>
      <c r="AS108" s="143"/>
      <c r="AT108" s="146"/>
      <c r="AU108" s="224">
        <f t="shared" si="49"/>
        <v>0</v>
      </c>
      <c r="AV108" s="1632"/>
      <c r="AW108" s="1718"/>
      <c r="AX108" s="1828"/>
      <c r="AY108" s="1690"/>
      <c r="AZ108" s="1690"/>
      <c r="BA108" s="1731"/>
      <c r="BB108" s="1637"/>
      <c r="BC108" s="1709"/>
      <c r="BD108" s="1709"/>
      <c r="BE108" s="1709"/>
      <c r="BF108" s="1709"/>
      <c r="BG108" s="222">
        <f t="shared" si="50"/>
        <v>0</v>
      </c>
      <c r="BH108" s="113">
        <f t="shared" si="51"/>
        <v>0</v>
      </c>
      <c r="BI108" s="3"/>
      <c r="BJ108" s="113">
        <f t="shared" si="52"/>
        <v>0</v>
      </c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30">
        <f t="shared" si="53"/>
        <v>0</v>
      </c>
      <c r="BY108" s="132"/>
    </row>
    <row r="109" spans="1:77" ht="14.25" customHeight="1" x14ac:dyDescent="0.25">
      <c r="A109" s="3"/>
      <c r="B109" s="215">
        <v>46115</v>
      </c>
      <c r="C109" s="118"/>
      <c r="D109" s="119"/>
      <c r="E109" s="120"/>
      <c r="F109" s="120"/>
      <c r="G109" s="147">
        <f t="shared" si="45"/>
        <v>0</v>
      </c>
      <c r="H109" s="768"/>
      <c r="I109" s="768"/>
      <c r="J109" s="611"/>
      <c r="K109" s="611"/>
      <c r="L109" s="801"/>
      <c r="M109" s="611"/>
      <c r="N109" s="611"/>
      <c r="O109" s="611"/>
      <c r="P109" s="611"/>
      <c r="Q109" s="611"/>
      <c r="R109" s="611"/>
      <c r="S109" s="143"/>
      <c r="T109" s="143"/>
      <c r="U109" s="143"/>
      <c r="V109" s="143"/>
      <c r="W109" s="143"/>
      <c r="X109" s="1248">
        <f t="shared" si="46"/>
        <v>0</v>
      </c>
      <c r="Y109" s="611"/>
      <c r="Z109" s="611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03">
        <f t="shared" si="47"/>
        <v>0</v>
      </c>
      <c r="AM109" s="119"/>
      <c r="AN109" s="119"/>
      <c r="AO109" s="123"/>
      <c r="AP109" s="105">
        <f t="shared" si="48"/>
        <v>0</v>
      </c>
      <c r="AQ109" s="143"/>
      <c r="AR109" s="143"/>
      <c r="AS109" s="143"/>
      <c r="AT109" s="146"/>
      <c r="AU109" s="224">
        <f t="shared" si="49"/>
        <v>0</v>
      </c>
      <c r="AV109" s="1632"/>
      <c r="AW109" s="1709"/>
      <c r="AX109" s="1828"/>
      <c r="AY109" s="1690"/>
      <c r="AZ109" s="1690"/>
      <c r="BA109" s="1731"/>
      <c r="BB109" s="1637"/>
      <c r="BC109" s="1709"/>
      <c r="BD109" s="1709"/>
      <c r="BE109" s="1709"/>
      <c r="BF109" s="1709"/>
      <c r="BG109" s="222">
        <f t="shared" si="50"/>
        <v>0</v>
      </c>
      <c r="BH109" s="113">
        <f t="shared" si="51"/>
        <v>0</v>
      </c>
      <c r="BI109" s="3"/>
      <c r="BJ109" s="113">
        <f t="shared" si="52"/>
        <v>0</v>
      </c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30">
        <f t="shared" si="53"/>
        <v>0</v>
      </c>
      <c r="BY109" s="3"/>
    </row>
    <row r="110" spans="1:77" ht="14.25" customHeight="1" x14ac:dyDescent="0.25">
      <c r="A110" s="132"/>
      <c r="B110" s="215">
        <v>46116</v>
      </c>
      <c r="C110" s="133"/>
      <c r="D110" s="134"/>
      <c r="E110" s="135"/>
      <c r="F110" s="135"/>
      <c r="G110" s="147">
        <f t="shared" si="45"/>
        <v>0</v>
      </c>
      <c r="H110" s="768"/>
      <c r="I110" s="768"/>
      <c r="J110" s="611"/>
      <c r="K110" s="611"/>
      <c r="L110" s="801"/>
      <c r="M110" s="611"/>
      <c r="N110" s="801"/>
      <c r="O110" s="611"/>
      <c r="P110" s="611"/>
      <c r="Q110" s="611"/>
      <c r="R110" s="611"/>
      <c r="S110" s="143"/>
      <c r="T110" s="143"/>
      <c r="U110" s="143"/>
      <c r="V110" s="143"/>
      <c r="W110" s="143"/>
      <c r="X110" s="1248">
        <f t="shared" si="46"/>
        <v>0</v>
      </c>
      <c r="Y110" s="611"/>
      <c r="Z110" s="611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03">
        <f t="shared" si="47"/>
        <v>0</v>
      </c>
      <c r="AM110" s="134"/>
      <c r="AN110" s="134"/>
      <c r="AO110" s="136"/>
      <c r="AP110" s="105">
        <f t="shared" si="48"/>
        <v>0</v>
      </c>
      <c r="AQ110" s="143"/>
      <c r="AR110" s="143"/>
      <c r="AS110" s="143"/>
      <c r="AT110" s="146"/>
      <c r="AU110" s="224">
        <f t="shared" si="49"/>
        <v>0</v>
      </c>
      <c r="AV110" s="1632"/>
      <c r="AW110" s="1709"/>
      <c r="AX110" s="1828"/>
      <c r="AY110" s="1690"/>
      <c r="AZ110" s="1690"/>
      <c r="BA110" s="1731"/>
      <c r="BB110" s="1637"/>
      <c r="BC110" s="1709"/>
      <c r="BD110" s="1709"/>
      <c r="BE110" s="1709"/>
      <c r="BF110" s="1709"/>
      <c r="BG110" s="222">
        <f t="shared" si="50"/>
        <v>0</v>
      </c>
      <c r="BH110" s="140">
        <f t="shared" si="51"/>
        <v>0</v>
      </c>
      <c r="BI110" s="132"/>
      <c r="BJ110" s="140">
        <f t="shared" si="52"/>
        <v>0</v>
      </c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50"/>
      <c r="BV110" s="141"/>
      <c r="BW110" s="141"/>
      <c r="BX110" s="130">
        <f t="shared" si="53"/>
        <v>0</v>
      </c>
      <c r="BY110" s="132"/>
    </row>
    <row r="111" spans="1:77" ht="14.25" customHeight="1" x14ac:dyDescent="0.25">
      <c r="A111" s="132"/>
      <c r="B111" s="215">
        <v>46117</v>
      </c>
      <c r="C111" s="133"/>
      <c r="D111" s="134"/>
      <c r="E111" s="135"/>
      <c r="F111" s="135"/>
      <c r="G111" s="147">
        <f t="shared" si="45"/>
        <v>0</v>
      </c>
      <c r="H111" s="768"/>
      <c r="I111" s="768"/>
      <c r="J111" s="611"/>
      <c r="K111" s="611"/>
      <c r="L111" s="801"/>
      <c r="M111" s="611"/>
      <c r="N111" s="801"/>
      <c r="O111" s="611"/>
      <c r="P111" s="611"/>
      <c r="Q111" s="611"/>
      <c r="R111" s="611"/>
      <c r="S111" s="143"/>
      <c r="T111" s="143"/>
      <c r="U111" s="143"/>
      <c r="V111" s="143"/>
      <c r="W111" s="143"/>
      <c r="X111" s="1248">
        <f t="shared" si="46"/>
        <v>0</v>
      </c>
      <c r="Y111" s="611"/>
      <c r="Z111" s="611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03">
        <f t="shared" si="47"/>
        <v>0</v>
      </c>
      <c r="AM111" s="134"/>
      <c r="AN111" s="134"/>
      <c r="AO111" s="136"/>
      <c r="AP111" s="105">
        <f t="shared" si="48"/>
        <v>0</v>
      </c>
      <c r="AQ111" s="143"/>
      <c r="AR111" s="143"/>
      <c r="AS111" s="143"/>
      <c r="AT111" s="146"/>
      <c r="AU111" s="224">
        <f t="shared" si="49"/>
        <v>0</v>
      </c>
      <c r="AV111" s="1632"/>
      <c r="AW111" s="1709"/>
      <c r="AX111" s="1828"/>
      <c r="AY111" s="1690"/>
      <c r="AZ111" s="1690"/>
      <c r="BA111" s="1731"/>
      <c r="BB111" s="1637"/>
      <c r="BC111" s="1709"/>
      <c r="BD111" s="1709"/>
      <c r="BE111" s="1709"/>
      <c r="BF111" s="1709"/>
      <c r="BG111" s="222">
        <f t="shared" si="50"/>
        <v>0</v>
      </c>
      <c r="BH111" s="140">
        <f t="shared" si="51"/>
        <v>0</v>
      </c>
      <c r="BI111" s="132"/>
      <c r="BJ111" s="140">
        <f t="shared" si="52"/>
        <v>0</v>
      </c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30">
        <f t="shared" si="53"/>
        <v>0</v>
      </c>
      <c r="BY111" s="132"/>
    </row>
    <row r="112" spans="1:77" ht="15" customHeight="1" x14ac:dyDescent="0.25">
      <c r="A112" s="132"/>
      <c r="B112" s="215">
        <v>46118</v>
      </c>
      <c r="C112" s="133"/>
      <c r="D112" s="134"/>
      <c r="E112" s="135"/>
      <c r="F112" s="135"/>
      <c r="G112" s="147">
        <f t="shared" si="45"/>
        <v>0</v>
      </c>
      <c r="H112" s="768"/>
      <c r="I112" s="768"/>
      <c r="J112" s="611"/>
      <c r="K112" s="611"/>
      <c r="L112" s="801"/>
      <c r="M112" s="611"/>
      <c r="N112" s="611"/>
      <c r="O112" s="611"/>
      <c r="P112" s="611"/>
      <c r="Q112" s="611"/>
      <c r="R112" s="611"/>
      <c r="S112" s="143"/>
      <c r="T112" s="143"/>
      <c r="U112" s="143"/>
      <c r="V112" s="143"/>
      <c r="W112" s="143"/>
      <c r="X112" s="1248">
        <f t="shared" si="46"/>
        <v>0</v>
      </c>
      <c r="Y112" s="611"/>
      <c r="Z112" s="611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03">
        <f t="shared" si="47"/>
        <v>0</v>
      </c>
      <c r="AM112" s="134"/>
      <c r="AN112" s="134"/>
      <c r="AO112" s="136"/>
      <c r="AP112" s="105">
        <f t="shared" si="48"/>
        <v>0</v>
      </c>
      <c r="AQ112" s="145"/>
      <c r="AR112" s="143"/>
      <c r="AS112" s="143"/>
      <c r="AT112" s="146"/>
      <c r="AU112" s="224">
        <f t="shared" si="49"/>
        <v>0</v>
      </c>
      <c r="AV112" s="1632"/>
      <c r="AW112" s="1718"/>
      <c r="AX112" s="1828"/>
      <c r="AY112" s="1840"/>
      <c r="AZ112" s="1690"/>
      <c r="BA112" s="1731"/>
      <c r="BB112" s="1637"/>
      <c r="BC112" s="1709"/>
      <c r="BD112" s="1709"/>
      <c r="BE112" s="1709"/>
      <c r="BF112" s="1709"/>
      <c r="BG112" s="222">
        <f t="shared" si="50"/>
        <v>0</v>
      </c>
      <c r="BH112" s="140">
        <f t="shared" si="51"/>
        <v>0</v>
      </c>
      <c r="BI112" s="132"/>
      <c r="BJ112" s="140">
        <f t="shared" si="52"/>
        <v>0</v>
      </c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50"/>
      <c r="BV112" s="141"/>
      <c r="BW112" s="141"/>
      <c r="BX112" s="130">
        <f t="shared" si="53"/>
        <v>0</v>
      </c>
      <c r="BY112" s="132"/>
    </row>
    <row r="113" spans="1:77" ht="13.5" customHeight="1" x14ac:dyDescent="0.25">
      <c r="A113" s="132"/>
      <c r="B113" s="215">
        <v>46119</v>
      </c>
      <c r="C113" s="133"/>
      <c r="D113" s="134"/>
      <c r="E113" s="135"/>
      <c r="F113" s="135"/>
      <c r="G113" s="147">
        <f t="shared" si="45"/>
        <v>0</v>
      </c>
      <c r="H113" s="768"/>
      <c r="I113" s="768"/>
      <c r="J113" s="611"/>
      <c r="K113" s="611"/>
      <c r="L113" s="611"/>
      <c r="M113" s="611"/>
      <c r="N113" s="801"/>
      <c r="O113" s="611"/>
      <c r="P113" s="611"/>
      <c r="Q113" s="611"/>
      <c r="R113" s="611"/>
      <c r="S113" s="143"/>
      <c r="T113" s="143"/>
      <c r="U113" s="143"/>
      <c r="V113" s="143"/>
      <c r="W113" s="143"/>
      <c r="X113" s="1248">
        <f t="shared" si="46"/>
        <v>0</v>
      </c>
      <c r="Y113" s="611"/>
      <c r="Z113" s="611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03">
        <f t="shared" si="47"/>
        <v>0</v>
      </c>
      <c r="AM113" s="134"/>
      <c r="AN113" s="134"/>
      <c r="AO113" s="136"/>
      <c r="AP113" s="105">
        <f t="shared" si="48"/>
        <v>0</v>
      </c>
      <c r="AQ113" s="145"/>
      <c r="AR113" s="143"/>
      <c r="AS113" s="143"/>
      <c r="AT113" s="146"/>
      <c r="AU113" s="224">
        <f t="shared" si="49"/>
        <v>0</v>
      </c>
      <c r="AV113" s="1632"/>
      <c r="AW113" s="1718"/>
      <c r="AX113" s="1828"/>
      <c r="AY113" s="1840"/>
      <c r="AZ113" s="1690"/>
      <c r="BA113" s="1731"/>
      <c r="BB113" s="1637"/>
      <c r="BC113" s="1709"/>
      <c r="BD113" s="1709"/>
      <c r="BE113" s="1709"/>
      <c r="BF113" s="1709"/>
      <c r="BG113" s="222">
        <f t="shared" si="50"/>
        <v>0</v>
      </c>
      <c r="BH113" s="140">
        <f t="shared" si="51"/>
        <v>0</v>
      </c>
      <c r="BI113" s="132"/>
      <c r="BJ113" s="140">
        <f t="shared" si="52"/>
        <v>0</v>
      </c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50"/>
      <c r="BV113" s="141"/>
      <c r="BW113" s="141"/>
      <c r="BX113" s="130">
        <f t="shared" si="53"/>
        <v>0</v>
      </c>
      <c r="BY113" s="132"/>
    </row>
    <row r="114" spans="1:77" ht="14.25" customHeight="1" x14ac:dyDescent="0.25">
      <c r="A114" s="132"/>
      <c r="B114" s="215">
        <v>46120</v>
      </c>
      <c r="C114" s="133"/>
      <c r="D114" s="134"/>
      <c r="E114" s="135"/>
      <c r="F114" s="135"/>
      <c r="G114" s="147">
        <f t="shared" si="45"/>
        <v>0</v>
      </c>
      <c r="H114" s="768"/>
      <c r="I114" s="768"/>
      <c r="J114" s="611"/>
      <c r="K114" s="611"/>
      <c r="L114" s="801"/>
      <c r="M114" s="611"/>
      <c r="N114" s="611"/>
      <c r="O114" s="611"/>
      <c r="P114" s="611"/>
      <c r="Q114" s="611"/>
      <c r="R114" s="611"/>
      <c r="S114" s="143"/>
      <c r="T114" s="143"/>
      <c r="U114" s="143"/>
      <c r="V114" s="143"/>
      <c r="W114" s="143"/>
      <c r="X114" s="1248">
        <f t="shared" si="46"/>
        <v>0</v>
      </c>
      <c r="Y114" s="611"/>
      <c r="Z114" s="611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03">
        <f t="shared" si="47"/>
        <v>0</v>
      </c>
      <c r="AM114" s="134"/>
      <c r="AN114" s="134"/>
      <c r="AO114" s="136"/>
      <c r="AP114" s="105">
        <f t="shared" si="48"/>
        <v>0</v>
      </c>
      <c r="AQ114" s="145"/>
      <c r="AR114" s="143"/>
      <c r="AS114" s="143"/>
      <c r="AT114" s="146"/>
      <c r="AU114" s="224">
        <f t="shared" si="49"/>
        <v>0</v>
      </c>
      <c r="AV114" s="1632"/>
      <c r="AW114" s="1718"/>
      <c r="AX114" s="1828"/>
      <c r="AY114" s="1840"/>
      <c r="AZ114" s="1690"/>
      <c r="BA114" s="1731"/>
      <c r="BB114" s="1637"/>
      <c r="BC114" s="1709"/>
      <c r="BD114" s="1709"/>
      <c r="BE114" s="1709"/>
      <c r="BF114" s="1709"/>
      <c r="BG114" s="222">
        <f t="shared" si="50"/>
        <v>0</v>
      </c>
      <c r="BH114" s="140">
        <f t="shared" si="51"/>
        <v>0</v>
      </c>
      <c r="BI114" s="132"/>
      <c r="BJ114" s="140">
        <f t="shared" si="52"/>
        <v>0</v>
      </c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50"/>
      <c r="BV114" s="141"/>
      <c r="BW114" s="141"/>
      <c r="BX114" s="130">
        <f t="shared" si="53"/>
        <v>0</v>
      </c>
      <c r="BY114" s="132"/>
    </row>
    <row r="115" spans="1:77" ht="14.25" customHeight="1" x14ac:dyDescent="0.25">
      <c r="A115" s="132"/>
      <c r="B115" s="215">
        <v>46121</v>
      </c>
      <c r="C115" s="133"/>
      <c r="D115" s="134"/>
      <c r="E115" s="135"/>
      <c r="F115" s="135"/>
      <c r="G115" s="147">
        <f t="shared" si="45"/>
        <v>0</v>
      </c>
      <c r="H115" s="80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143"/>
      <c r="T115" s="143"/>
      <c r="U115" s="143"/>
      <c r="V115" s="143"/>
      <c r="W115" s="143"/>
      <c r="X115" s="1248">
        <f t="shared" si="46"/>
        <v>0</v>
      </c>
      <c r="Y115" s="611"/>
      <c r="Z115" s="611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03">
        <f t="shared" si="47"/>
        <v>0</v>
      </c>
      <c r="AM115" s="134"/>
      <c r="AN115" s="134"/>
      <c r="AO115" s="136"/>
      <c r="AP115" s="105">
        <f t="shared" si="48"/>
        <v>0</v>
      </c>
      <c r="AQ115" s="145"/>
      <c r="AR115" s="143"/>
      <c r="AS115" s="143"/>
      <c r="AT115" s="146"/>
      <c r="AU115" s="224">
        <f t="shared" si="49"/>
        <v>0</v>
      </c>
      <c r="AV115" s="1632"/>
      <c r="AW115" s="1718"/>
      <c r="AX115" s="1828"/>
      <c r="AY115" s="1840"/>
      <c r="AZ115" s="1690"/>
      <c r="BA115" s="1731"/>
      <c r="BB115" s="1637"/>
      <c r="BC115" s="1709"/>
      <c r="BD115" s="1709"/>
      <c r="BE115" s="1709"/>
      <c r="BF115" s="1709"/>
      <c r="BG115" s="222">
        <f t="shared" si="50"/>
        <v>0</v>
      </c>
      <c r="BH115" s="140">
        <f t="shared" si="51"/>
        <v>0</v>
      </c>
      <c r="BI115" s="132"/>
      <c r="BJ115" s="140">
        <f t="shared" si="52"/>
        <v>0</v>
      </c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50"/>
      <c r="BV115" s="141"/>
      <c r="BW115" s="141"/>
      <c r="BX115" s="130">
        <f t="shared" si="53"/>
        <v>0</v>
      </c>
      <c r="BY115" s="132"/>
    </row>
    <row r="116" spans="1:77" ht="14.25" customHeight="1" x14ac:dyDescent="0.25">
      <c r="A116" s="132"/>
      <c r="B116" s="215">
        <v>46122</v>
      </c>
      <c r="C116" s="133"/>
      <c r="D116" s="134"/>
      <c r="E116" s="135"/>
      <c r="F116" s="135"/>
      <c r="G116" s="147">
        <f t="shared" si="45"/>
        <v>0</v>
      </c>
      <c r="H116" s="768"/>
      <c r="I116" s="768"/>
      <c r="J116" s="611"/>
      <c r="K116" s="611"/>
      <c r="L116" s="611"/>
      <c r="M116" s="611"/>
      <c r="N116" s="801"/>
      <c r="O116" s="611"/>
      <c r="P116" s="611"/>
      <c r="Q116" s="611"/>
      <c r="R116" s="611"/>
      <c r="S116" s="143"/>
      <c r="T116" s="143"/>
      <c r="U116" s="143"/>
      <c r="V116" s="143"/>
      <c r="W116" s="143"/>
      <c r="X116" s="1248">
        <f t="shared" si="46"/>
        <v>0</v>
      </c>
      <c r="Y116" s="611"/>
      <c r="Z116" s="611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03">
        <f t="shared" si="47"/>
        <v>0</v>
      </c>
      <c r="AM116" s="134"/>
      <c r="AN116" s="134"/>
      <c r="AO116" s="136"/>
      <c r="AP116" s="105">
        <f t="shared" si="48"/>
        <v>0</v>
      </c>
      <c r="AQ116" s="145"/>
      <c r="AR116" s="143"/>
      <c r="AS116" s="143"/>
      <c r="AT116" s="146"/>
      <c r="AU116" s="224">
        <f t="shared" si="49"/>
        <v>0</v>
      </c>
      <c r="AV116" s="1632"/>
      <c r="AW116" s="1709"/>
      <c r="AX116" s="1828"/>
      <c r="AY116" s="1840"/>
      <c r="AZ116" s="1690"/>
      <c r="BA116" s="1731"/>
      <c r="BB116" s="1637"/>
      <c r="BC116" s="1709"/>
      <c r="BD116" s="1709"/>
      <c r="BE116" s="1709"/>
      <c r="BF116" s="1709"/>
      <c r="BG116" s="222">
        <f t="shared" si="50"/>
        <v>0</v>
      </c>
      <c r="BH116" s="140">
        <f t="shared" si="51"/>
        <v>0</v>
      </c>
      <c r="BI116" s="132"/>
      <c r="BJ116" s="140">
        <f t="shared" si="52"/>
        <v>0</v>
      </c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50"/>
      <c r="BV116" s="141"/>
      <c r="BW116" s="141"/>
      <c r="BX116" s="130">
        <f t="shared" si="53"/>
        <v>0</v>
      </c>
      <c r="BY116" s="132"/>
    </row>
    <row r="117" spans="1:77" ht="14.25" customHeight="1" x14ac:dyDescent="0.25">
      <c r="A117" s="132"/>
      <c r="B117" s="215">
        <v>46123</v>
      </c>
      <c r="C117" s="133"/>
      <c r="D117" s="134"/>
      <c r="E117" s="135"/>
      <c r="F117" s="135"/>
      <c r="G117" s="147">
        <f t="shared" si="45"/>
        <v>0</v>
      </c>
      <c r="H117" s="1070"/>
      <c r="I117" s="768"/>
      <c r="J117" s="611"/>
      <c r="K117" s="611"/>
      <c r="L117" s="611"/>
      <c r="M117" s="611"/>
      <c r="N117" s="801"/>
      <c r="O117" s="611"/>
      <c r="P117" s="611"/>
      <c r="Q117" s="611"/>
      <c r="R117" s="611"/>
      <c r="S117" s="143"/>
      <c r="T117" s="143"/>
      <c r="U117" s="143"/>
      <c r="V117" s="143"/>
      <c r="W117" s="143"/>
      <c r="X117" s="1248">
        <f t="shared" si="46"/>
        <v>0</v>
      </c>
      <c r="Y117" s="611"/>
      <c r="Z117" s="611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03">
        <f t="shared" si="47"/>
        <v>0</v>
      </c>
      <c r="AM117" s="134"/>
      <c r="AN117" s="134"/>
      <c r="AO117" s="136"/>
      <c r="AP117" s="105">
        <f t="shared" si="48"/>
        <v>0</v>
      </c>
      <c r="AQ117" s="143"/>
      <c r="AR117" s="143"/>
      <c r="AS117" s="143"/>
      <c r="AT117" s="146"/>
      <c r="AU117" s="224">
        <f t="shared" si="49"/>
        <v>0</v>
      </c>
      <c r="AV117" s="1632"/>
      <c r="AW117" s="1709"/>
      <c r="AX117" s="1690"/>
      <c r="AY117" s="1840"/>
      <c r="AZ117" s="1690"/>
      <c r="BA117" s="1731"/>
      <c r="BB117" s="1637"/>
      <c r="BC117" s="1709"/>
      <c r="BD117" s="1709"/>
      <c r="BE117" s="1709"/>
      <c r="BF117" s="1709"/>
      <c r="BG117" s="222">
        <f t="shared" si="50"/>
        <v>0</v>
      </c>
      <c r="BH117" s="140">
        <f t="shared" si="51"/>
        <v>0</v>
      </c>
      <c r="BI117" s="132"/>
      <c r="BJ117" s="140">
        <f t="shared" si="52"/>
        <v>0</v>
      </c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50"/>
      <c r="BW117" s="141"/>
      <c r="BX117" s="130">
        <f t="shared" si="53"/>
        <v>0</v>
      </c>
      <c r="BY117" s="132"/>
    </row>
    <row r="118" spans="1:77" ht="14.25" customHeight="1" x14ac:dyDescent="0.25">
      <c r="A118" s="132"/>
      <c r="B118" s="215">
        <v>46124</v>
      </c>
      <c r="C118" s="133"/>
      <c r="D118" s="134"/>
      <c r="E118" s="135"/>
      <c r="F118" s="135"/>
      <c r="G118" s="147">
        <f t="shared" si="45"/>
        <v>0</v>
      </c>
      <c r="H118" s="768"/>
      <c r="I118" s="768"/>
      <c r="J118" s="611"/>
      <c r="K118" s="611"/>
      <c r="L118" s="801"/>
      <c r="M118" s="611"/>
      <c r="N118" s="611"/>
      <c r="O118" s="611"/>
      <c r="P118" s="611"/>
      <c r="Q118" s="611"/>
      <c r="R118" s="611"/>
      <c r="S118" s="143"/>
      <c r="T118" s="143"/>
      <c r="U118" s="143"/>
      <c r="V118" s="143"/>
      <c r="W118" s="143"/>
      <c r="X118" s="1248">
        <f t="shared" si="46"/>
        <v>0</v>
      </c>
      <c r="Y118" s="611"/>
      <c r="Z118" s="611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03">
        <f t="shared" si="47"/>
        <v>0</v>
      </c>
      <c r="AM118" s="134"/>
      <c r="AN118" s="134"/>
      <c r="AO118" s="136"/>
      <c r="AP118" s="105">
        <f t="shared" si="48"/>
        <v>0</v>
      </c>
      <c r="AQ118" s="145"/>
      <c r="AR118" s="143"/>
      <c r="AS118" s="143"/>
      <c r="AT118" s="146"/>
      <c r="AU118" s="224">
        <f t="shared" si="49"/>
        <v>0</v>
      </c>
      <c r="AV118" s="1632"/>
      <c r="AW118" s="1709"/>
      <c r="AX118" s="1690"/>
      <c r="AY118" s="1840"/>
      <c r="AZ118" s="1690"/>
      <c r="BA118" s="1731"/>
      <c r="BB118" s="1637"/>
      <c r="BC118" s="1709"/>
      <c r="BD118" s="1709"/>
      <c r="BE118" s="1709"/>
      <c r="BF118" s="1709"/>
      <c r="BG118" s="222">
        <f t="shared" si="50"/>
        <v>0</v>
      </c>
      <c r="BH118" s="140">
        <f t="shared" si="51"/>
        <v>0</v>
      </c>
      <c r="BI118" s="132"/>
      <c r="BJ118" s="140">
        <f t="shared" si="52"/>
        <v>0</v>
      </c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30">
        <f t="shared" si="53"/>
        <v>0</v>
      </c>
      <c r="BY118" s="132"/>
    </row>
    <row r="119" spans="1:77" ht="14.25" customHeight="1" x14ac:dyDescent="0.25">
      <c r="A119" s="132"/>
      <c r="B119" s="215">
        <v>46125</v>
      </c>
      <c r="C119" s="133"/>
      <c r="D119" s="134"/>
      <c r="E119" s="135"/>
      <c r="F119" s="135"/>
      <c r="G119" s="147">
        <f t="shared" si="45"/>
        <v>0</v>
      </c>
      <c r="H119" s="768"/>
      <c r="I119" s="768"/>
      <c r="J119" s="611"/>
      <c r="K119" s="611"/>
      <c r="L119" s="611"/>
      <c r="M119" s="611"/>
      <c r="N119" s="801"/>
      <c r="O119" s="611"/>
      <c r="P119" s="611"/>
      <c r="Q119" s="611"/>
      <c r="R119" s="611"/>
      <c r="S119" s="143"/>
      <c r="T119" s="143"/>
      <c r="U119" s="143"/>
      <c r="V119" s="143"/>
      <c r="W119" s="143"/>
      <c r="X119" s="1248">
        <f t="shared" si="46"/>
        <v>0</v>
      </c>
      <c r="Y119" s="611"/>
      <c r="Z119" s="611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03">
        <f t="shared" si="47"/>
        <v>0</v>
      </c>
      <c r="AM119" s="134"/>
      <c r="AN119" s="134"/>
      <c r="AO119" s="136"/>
      <c r="AP119" s="105">
        <f t="shared" si="48"/>
        <v>0</v>
      </c>
      <c r="AQ119" s="143"/>
      <c r="AR119" s="143"/>
      <c r="AS119" s="143"/>
      <c r="AT119" s="146"/>
      <c r="AU119" s="224">
        <f t="shared" si="49"/>
        <v>0</v>
      </c>
      <c r="AV119" s="1632"/>
      <c r="AW119" s="1709"/>
      <c r="AX119" s="1690"/>
      <c r="AY119" s="1840"/>
      <c r="AZ119" s="1690"/>
      <c r="BA119" s="1731"/>
      <c r="BB119" s="1637"/>
      <c r="BC119" s="1709"/>
      <c r="BD119" s="1709"/>
      <c r="BE119" s="1709"/>
      <c r="BF119" s="1709"/>
      <c r="BG119" s="222">
        <f t="shared" si="50"/>
        <v>0</v>
      </c>
      <c r="BH119" s="140">
        <f t="shared" si="51"/>
        <v>0</v>
      </c>
      <c r="BI119" s="132"/>
      <c r="BJ119" s="140">
        <f t="shared" si="52"/>
        <v>0</v>
      </c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50"/>
      <c r="BV119" s="141"/>
      <c r="BW119" s="141"/>
      <c r="BX119" s="130">
        <f t="shared" si="53"/>
        <v>0</v>
      </c>
      <c r="BY119" s="132"/>
    </row>
    <row r="120" spans="1:77" ht="14.25" customHeight="1" x14ac:dyDescent="0.25">
      <c r="A120" s="132"/>
      <c r="B120" s="215">
        <v>46126</v>
      </c>
      <c r="C120" s="133"/>
      <c r="D120" s="134"/>
      <c r="E120" s="135"/>
      <c r="F120" s="135"/>
      <c r="G120" s="147">
        <f t="shared" si="45"/>
        <v>0</v>
      </c>
      <c r="H120" s="1070"/>
      <c r="I120" s="768"/>
      <c r="J120" s="611"/>
      <c r="K120" s="611"/>
      <c r="L120" s="611"/>
      <c r="M120" s="611"/>
      <c r="N120" s="801"/>
      <c r="O120" s="611"/>
      <c r="P120" s="611"/>
      <c r="Q120" s="611"/>
      <c r="R120" s="611"/>
      <c r="S120" s="143"/>
      <c r="T120" s="143"/>
      <c r="U120" s="143"/>
      <c r="V120" s="143"/>
      <c r="W120" s="143"/>
      <c r="X120" s="1248">
        <f t="shared" si="46"/>
        <v>0</v>
      </c>
      <c r="Y120" s="611"/>
      <c r="Z120" s="611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03">
        <f t="shared" si="47"/>
        <v>0</v>
      </c>
      <c r="AM120" s="134"/>
      <c r="AN120" s="134"/>
      <c r="AO120" s="136"/>
      <c r="AP120" s="105">
        <f t="shared" si="48"/>
        <v>0</v>
      </c>
      <c r="AQ120" s="143"/>
      <c r="AR120" s="143"/>
      <c r="AS120" s="143"/>
      <c r="AT120" s="146"/>
      <c r="AU120" s="224">
        <f t="shared" si="49"/>
        <v>0</v>
      </c>
      <c r="AV120" s="1632"/>
      <c r="AW120" s="1718"/>
      <c r="AX120" s="1690"/>
      <c r="AY120" s="1840"/>
      <c r="AZ120" s="1690"/>
      <c r="BA120" s="1731"/>
      <c r="BB120" s="1637"/>
      <c r="BC120" s="1709"/>
      <c r="BD120" s="1709"/>
      <c r="BE120" s="1709"/>
      <c r="BF120" s="1709"/>
      <c r="BG120" s="222">
        <f t="shared" si="50"/>
        <v>0</v>
      </c>
      <c r="BH120" s="140">
        <f t="shared" si="51"/>
        <v>0</v>
      </c>
      <c r="BI120" s="132"/>
      <c r="BJ120" s="140">
        <f t="shared" si="52"/>
        <v>0</v>
      </c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50"/>
      <c r="BV120" s="141"/>
      <c r="BW120" s="141"/>
      <c r="BX120" s="130">
        <f t="shared" si="53"/>
        <v>0</v>
      </c>
      <c r="BY120" s="132"/>
    </row>
    <row r="121" spans="1:77" ht="14.25" customHeight="1" x14ac:dyDescent="0.25">
      <c r="A121" s="132"/>
      <c r="B121" s="215">
        <v>46127</v>
      </c>
      <c r="C121" s="133"/>
      <c r="D121" s="134"/>
      <c r="E121" s="135"/>
      <c r="F121" s="135"/>
      <c r="G121" s="147">
        <f t="shared" si="45"/>
        <v>0</v>
      </c>
      <c r="H121" s="768"/>
      <c r="I121" s="768"/>
      <c r="J121" s="611"/>
      <c r="K121" s="611"/>
      <c r="L121" s="611"/>
      <c r="M121" s="611"/>
      <c r="N121" s="611"/>
      <c r="O121" s="611"/>
      <c r="P121" s="611"/>
      <c r="Q121" s="611"/>
      <c r="R121" s="611"/>
      <c r="S121" s="143"/>
      <c r="T121" s="143"/>
      <c r="U121" s="143"/>
      <c r="V121" s="143"/>
      <c r="W121" s="143"/>
      <c r="X121" s="1248">
        <f t="shared" si="46"/>
        <v>0</v>
      </c>
      <c r="Y121" s="611"/>
      <c r="Z121" s="611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03">
        <f t="shared" si="47"/>
        <v>0</v>
      </c>
      <c r="AM121" s="134"/>
      <c r="AN121" s="134"/>
      <c r="AO121" s="136"/>
      <c r="AP121" s="105">
        <f t="shared" si="48"/>
        <v>0</v>
      </c>
      <c r="AQ121" s="143"/>
      <c r="AR121" s="143"/>
      <c r="AS121" s="143"/>
      <c r="AT121" s="146"/>
      <c r="AU121" s="224">
        <f t="shared" si="49"/>
        <v>0</v>
      </c>
      <c r="AV121" s="1632"/>
      <c r="AW121" s="1718"/>
      <c r="AX121" s="1690"/>
      <c r="AY121" s="1840"/>
      <c r="AZ121" s="1690"/>
      <c r="BA121" s="1731"/>
      <c r="BB121" s="1637"/>
      <c r="BC121" s="1709"/>
      <c r="BD121" s="1709"/>
      <c r="BE121" s="1709"/>
      <c r="BF121" s="1709"/>
      <c r="BG121" s="222">
        <f t="shared" si="50"/>
        <v>0</v>
      </c>
      <c r="BH121" s="140">
        <f t="shared" si="51"/>
        <v>0</v>
      </c>
      <c r="BI121" s="132"/>
      <c r="BJ121" s="140">
        <f t="shared" si="52"/>
        <v>0</v>
      </c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50"/>
      <c r="BV121" s="141"/>
      <c r="BW121" s="141"/>
      <c r="BX121" s="130">
        <f t="shared" si="53"/>
        <v>0</v>
      </c>
      <c r="BY121" s="132"/>
    </row>
    <row r="122" spans="1:77" ht="14.25" customHeight="1" x14ac:dyDescent="0.25">
      <c r="A122" s="132"/>
      <c r="B122" s="215">
        <v>46128</v>
      </c>
      <c r="C122" s="133"/>
      <c r="D122" s="134"/>
      <c r="E122" s="135"/>
      <c r="F122" s="135"/>
      <c r="G122" s="147">
        <f t="shared" si="45"/>
        <v>0</v>
      </c>
      <c r="H122" s="768"/>
      <c r="I122" s="768"/>
      <c r="J122" s="611"/>
      <c r="K122" s="611"/>
      <c r="L122" s="611"/>
      <c r="M122" s="611"/>
      <c r="N122" s="611"/>
      <c r="O122" s="611"/>
      <c r="P122" s="611"/>
      <c r="Q122" s="611"/>
      <c r="R122" s="611"/>
      <c r="S122" s="143"/>
      <c r="T122" s="143"/>
      <c r="U122" s="143"/>
      <c r="V122" s="143"/>
      <c r="W122" s="143"/>
      <c r="X122" s="1248">
        <f t="shared" si="46"/>
        <v>0</v>
      </c>
      <c r="Y122" s="611"/>
      <c r="Z122" s="611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03">
        <f t="shared" si="47"/>
        <v>0</v>
      </c>
      <c r="AM122" s="134"/>
      <c r="AN122" s="134"/>
      <c r="AO122" s="136"/>
      <c r="AP122" s="105">
        <f t="shared" si="48"/>
        <v>0</v>
      </c>
      <c r="AQ122" s="143"/>
      <c r="AR122" s="143"/>
      <c r="AS122" s="143"/>
      <c r="AT122" s="146"/>
      <c r="AU122" s="224">
        <f t="shared" si="49"/>
        <v>0</v>
      </c>
      <c r="AV122" s="1632"/>
      <c r="AW122" s="1709"/>
      <c r="AX122" s="1690"/>
      <c r="AY122" s="1840"/>
      <c r="AZ122" s="1690"/>
      <c r="BA122" s="1731"/>
      <c r="BB122" s="1637"/>
      <c r="BC122" s="1709"/>
      <c r="BD122" s="1709"/>
      <c r="BE122" s="1709"/>
      <c r="BF122" s="1709"/>
      <c r="BG122" s="222">
        <f t="shared" si="50"/>
        <v>0</v>
      </c>
      <c r="BH122" s="140">
        <f t="shared" si="51"/>
        <v>0</v>
      </c>
      <c r="BI122" s="132"/>
      <c r="BJ122" s="140">
        <f t="shared" si="52"/>
        <v>0</v>
      </c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50"/>
      <c r="BV122" s="141"/>
      <c r="BW122" s="141"/>
      <c r="BX122" s="130">
        <f t="shared" si="53"/>
        <v>0</v>
      </c>
      <c r="BY122" s="132"/>
    </row>
    <row r="123" spans="1:77" ht="17.25" customHeight="1" x14ac:dyDescent="0.25">
      <c r="A123" s="132"/>
      <c r="B123" s="215">
        <v>46129</v>
      </c>
      <c r="C123" s="133"/>
      <c r="D123" s="134"/>
      <c r="E123" s="135"/>
      <c r="F123" s="135"/>
      <c r="G123" s="147">
        <f t="shared" si="45"/>
        <v>0</v>
      </c>
      <c r="H123" s="768"/>
      <c r="I123" s="768"/>
      <c r="J123" s="611"/>
      <c r="K123" s="611"/>
      <c r="L123" s="611"/>
      <c r="M123" s="611"/>
      <c r="N123" s="801"/>
      <c r="O123" s="611"/>
      <c r="P123" s="611"/>
      <c r="Q123" s="611"/>
      <c r="R123" s="611"/>
      <c r="S123" s="143"/>
      <c r="T123" s="143"/>
      <c r="U123" s="143"/>
      <c r="V123" s="143"/>
      <c r="W123" s="143"/>
      <c r="X123" s="1248">
        <f t="shared" si="46"/>
        <v>0</v>
      </c>
      <c r="Y123" s="611"/>
      <c r="Z123" s="611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03">
        <f t="shared" si="47"/>
        <v>0</v>
      </c>
      <c r="AM123" s="134"/>
      <c r="AN123" s="134"/>
      <c r="AO123" s="136"/>
      <c r="AP123" s="105">
        <f t="shared" si="48"/>
        <v>0</v>
      </c>
      <c r="AQ123" s="143"/>
      <c r="AR123" s="143"/>
      <c r="AS123" s="143"/>
      <c r="AT123" s="146"/>
      <c r="AU123" s="224">
        <f t="shared" si="49"/>
        <v>0</v>
      </c>
      <c r="AV123" s="1632"/>
      <c r="AW123" s="1718"/>
      <c r="AX123" s="1690"/>
      <c r="AY123" s="1840"/>
      <c r="AZ123" s="1690"/>
      <c r="BA123" s="1731"/>
      <c r="BB123" s="1637"/>
      <c r="BC123" s="1709"/>
      <c r="BD123" s="1709"/>
      <c r="BE123" s="1709"/>
      <c r="BF123" s="1709"/>
      <c r="BG123" s="222">
        <f t="shared" si="50"/>
        <v>0</v>
      </c>
      <c r="BH123" s="140">
        <f t="shared" si="51"/>
        <v>0</v>
      </c>
      <c r="BI123" s="132"/>
      <c r="BJ123" s="140">
        <f t="shared" si="52"/>
        <v>0</v>
      </c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50"/>
      <c r="BV123" s="141"/>
      <c r="BW123" s="141"/>
      <c r="BX123" s="130">
        <f t="shared" si="53"/>
        <v>0</v>
      </c>
      <c r="BY123" s="132"/>
    </row>
    <row r="124" spans="1:77" ht="14.25" customHeight="1" x14ac:dyDescent="0.25">
      <c r="A124" s="132"/>
      <c r="B124" s="215">
        <v>46130</v>
      </c>
      <c r="C124" s="133"/>
      <c r="D124" s="134"/>
      <c r="E124" s="135"/>
      <c r="F124" s="135"/>
      <c r="G124" s="147">
        <f t="shared" si="45"/>
        <v>0</v>
      </c>
      <c r="H124" s="611"/>
      <c r="I124" s="611"/>
      <c r="J124" s="611"/>
      <c r="K124" s="611"/>
      <c r="L124" s="801"/>
      <c r="M124" s="611"/>
      <c r="N124" s="611"/>
      <c r="O124" s="611"/>
      <c r="P124" s="611"/>
      <c r="Q124" s="611"/>
      <c r="R124" s="611"/>
      <c r="S124" s="143"/>
      <c r="T124" s="143"/>
      <c r="U124" s="143"/>
      <c r="V124" s="143"/>
      <c r="W124" s="143"/>
      <c r="X124" s="1248">
        <f t="shared" si="46"/>
        <v>0</v>
      </c>
      <c r="Y124" s="611"/>
      <c r="Z124" s="611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03">
        <f t="shared" si="47"/>
        <v>0</v>
      </c>
      <c r="AM124" s="134"/>
      <c r="AN124" s="134"/>
      <c r="AO124" s="136"/>
      <c r="AP124" s="105">
        <f t="shared" si="48"/>
        <v>0</v>
      </c>
      <c r="AQ124" s="143"/>
      <c r="AR124" s="143"/>
      <c r="AS124" s="143"/>
      <c r="AT124" s="149"/>
      <c r="AU124" s="224">
        <f t="shared" si="49"/>
        <v>0</v>
      </c>
      <c r="AV124" s="1554"/>
      <c r="AW124" s="1718"/>
      <c r="AX124" s="1843"/>
      <c r="AY124" s="1840"/>
      <c r="AZ124" s="1690"/>
      <c r="BA124" s="1731"/>
      <c r="BB124" s="1637"/>
      <c r="BC124" s="1709"/>
      <c r="BD124" s="1709"/>
      <c r="BE124" s="1709"/>
      <c r="BF124" s="1709"/>
      <c r="BG124" s="222">
        <f t="shared" si="50"/>
        <v>0</v>
      </c>
      <c r="BH124" s="140">
        <f t="shared" si="51"/>
        <v>0</v>
      </c>
      <c r="BI124" s="132"/>
      <c r="BJ124" s="140">
        <f t="shared" si="52"/>
        <v>0</v>
      </c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50"/>
      <c r="BV124" s="141"/>
      <c r="BW124" s="141"/>
      <c r="BX124" s="130">
        <f t="shared" si="53"/>
        <v>0</v>
      </c>
      <c r="BY124" s="132"/>
    </row>
    <row r="125" spans="1:77" ht="14.25" customHeight="1" x14ac:dyDescent="0.25">
      <c r="A125" s="132"/>
      <c r="B125" s="215">
        <v>46131</v>
      </c>
      <c r="C125" s="133"/>
      <c r="D125" s="134"/>
      <c r="E125" s="135"/>
      <c r="F125" s="135"/>
      <c r="G125" s="147">
        <f t="shared" si="45"/>
        <v>0</v>
      </c>
      <c r="H125" s="768"/>
      <c r="I125" s="768"/>
      <c r="J125" s="611"/>
      <c r="K125" s="611"/>
      <c r="L125" s="801"/>
      <c r="M125" s="611"/>
      <c r="N125" s="611"/>
      <c r="O125" s="611"/>
      <c r="P125" s="611"/>
      <c r="Q125" s="611"/>
      <c r="R125" s="611"/>
      <c r="S125" s="143"/>
      <c r="T125" s="143"/>
      <c r="U125" s="143"/>
      <c r="V125" s="143"/>
      <c r="W125" s="143"/>
      <c r="X125" s="1248">
        <f t="shared" si="46"/>
        <v>0</v>
      </c>
      <c r="Y125" s="611"/>
      <c r="Z125" s="611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03">
        <f t="shared" si="47"/>
        <v>0</v>
      </c>
      <c r="AM125" s="134"/>
      <c r="AN125" s="134"/>
      <c r="AO125" s="136"/>
      <c r="AP125" s="105">
        <f t="shared" si="48"/>
        <v>0</v>
      </c>
      <c r="AQ125" s="143"/>
      <c r="AR125" s="143"/>
      <c r="AS125" s="143"/>
      <c r="AT125" s="146"/>
      <c r="AU125" s="224">
        <f t="shared" si="49"/>
        <v>0</v>
      </c>
      <c r="AV125" s="1554"/>
      <c r="AW125" s="1709"/>
      <c r="AX125" s="1690"/>
      <c r="AY125" s="1840"/>
      <c r="AZ125" s="1690"/>
      <c r="BA125" s="1731"/>
      <c r="BB125" s="1637"/>
      <c r="BC125" s="1709"/>
      <c r="BD125" s="1709"/>
      <c r="BE125" s="1709"/>
      <c r="BF125" s="1709"/>
      <c r="BG125" s="222">
        <f t="shared" si="50"/>
        <v>0</v>
      </c>
      <c r="BH125" s="140">
        <f t="shared" si="51"/>
        <v>0</v>
      </c>
      <c r="BI125" s="132"/>
      <c r="BJ125" s="140">
        <f t="shared" si="52"/>
        <v>0</v>
      </c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30">
        <f t="shared" si="53"/>
        <v>0</v>
      </c>
      <c r="BY125" s="132"/>
    </row>
    <row r="126" spans="1:77" ht="14.25" customHeight="1" x14ac:dyDescent="0.25">
      <c r="A126" s="132"/>
      <c r="B126" s="215">
        <v>46132</v>
      </c>
      <c r="C126" s="133"/>
      <c r="D126" s="134"/>
      <c r="E126" s="135"/>
      <c r="F126" s="135"/>
      <c r="G126" s="147">
        <f t="shared" si="45"/>
        <v>0</v>
      </c>
      <c r="H126" s="611"/>
      <c r="I126" s="611"/>
      <c r="J126" s="611"/>
      <c r="K126" s="611"/>
      <c r="L126" s="611"/>
      <c r="M126" s="611"/>
      <c r="N126" s="801"/>
      <c r="O126" s="611"/>
      <c r="P126" s="611"/>
      <c r="Q126" s="611"/>
      <c r="R126" s="611"/>
      <c r="S126" s="143"/>
      <c r="T126" s="143"/>
      <c r="U126" s="143"/>
      <c r="V126" s="143"/>
      <c r="W126" s="143"/>
      <c r="X126" s="1248">
        <f t="shared" si="46"/>
        <v>0</v>
      </c>
      <c r="Y126" s="611"/>
      <c r="Z126" s="611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03">
        <f t="shared" si="47"/>
        <v>0</v>
      </c>
      <c r="AM126" s="134"/>
      <c r="AN126" s="134"/>
      <c r="AO126" s="136"/>
      <c r="AP126" s="105">
        <f t="shared" si="48"/>
        <v>0</v>
      </c>
      <c r="AQ126" s="143"/>
      <c r="AR126" s="143"/>
      <c r="AS126" s="143"/>
      <c r="AT126" s="146"/>
      <c r="AU126" s="224">
        <f t="shared" si="49"/>
        <v>0</v>
      </c>
      <c r="AV126" s="1554"/>
      <c r="AW126" s="1718"/>
      <c r="AX126" s="1690"/>
      <c r="AY126" s="1840"/>
      <c r="AZ126" s="1690"/>
      <c r="BA126" s="1731"/>
      <c r="BB126" s="1637"/>
      <c r="BC126" s="1709"/>
      <c r="BD126" s="1709"/>
      <c r="BE126" s="1709"/>
      <c r="BF126" s="1709"/>
      <c r="BG126" s="222">
        <f t="shared" si="50"/>
        <v>0</v>
      </c>
      <c r="BH126" s="140">
        <f t="shared" si="51"/>
        <v>0</v>
      </c>
      <c r="BI126" s="132"/>
      <c r="BJ126" s="140">
        <f t="shared" si="52"/>
        <v>0</v>
      </c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50"/>
      <c r="BV126" s="141"/>
      <c r="BW126" s="141"/>
      <c r="BX126" s="130">
        <f t="shared" si="53"/>
        <v>0</v>
      </c>
      <c r="BY126" s="132"/>
    </row>
    <row r="127" spans="1:77" ht="14.25" customHeight="1" x14ac:dyDescent="0.25">
      <c r="A127" s="132"/>
      <c r="B127" s="215">
        <v>46133</v>
      </c>
      <c r="C127" s="133"/>
      <c r="D127" s="134"/>
      <c r="E127" s="135"/>
      <c r="F127" s="135"/>
      <c r="G127" s="147">
        <f t="shared" si="45"/>
        <v>0</v>
      </c>
      <c r="H127" s="768"/>
      <c r="I127" s="768"/>
      <c r="J127" s="611"/>
      <c r="K127" s="611"/>
      <c r="L127" s="611"/>
      <c r="M127" s="611"/>
      <c r="N127" s="801"/>
      <c r="O127" s="611"/>
      <c r="P127" s="611"/>
      <c r="Q127" s="611"/>
      <c r="R127" s="611"/>
      <c r="S127" s="143"/>
      <c r="T127" s="143"/>
      <c r="U127" s="143"/>
      <c r="V127" s="143"/>
      <c r="W127" s="143"/>
      <c r="X127" s="1248">
        <f t="shared" si="46"/>
        <v>0</v>
      </c>
      <c r="Y127" s="611"/>
      <c r="Z127" s="611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03">
        <f t="shared" si="47"/>
        <v>0</v>
      </c>
      <c r="AM127" s="134"/>
      <c r="AN127" s="134"/>
      <c r="AO127" s="136"/>
      <c r="AP127" s="105">
        <f t="shared" si="48"/>
        <v>0</v>
      </c>
      <c r="AQ127" s="143"/>
      <c r="AR127" s="143"/>
      <c r="AS127" s="143"/>
      <c r="AT127" s="146"/>
      <c r="AU127" s="224">
        <f t="shared" si="49"/>
        <v>0</v>
      </c>
      <c r="AV127" s="1554"/>
      <c r="AW127" s="1718"/>
      <c r="AX127" s="1690"/>
      <c r="AY127" s="1840"/>
      <c r="AZ127" s="1690"/>
      <c r="BA127" s="1731"/>
      <c r="BB127" s="1637"/>
      <c r="BC127" s="1709"/>
      <c r="BD127" s="1709"/>
      <c r="BE127" s="1709"/>
      <c r="BF127" s="1709"/>
      <c r="BG127" s="222">
        <f t="shared" si="50"/>
        <v>0</v>
      </c>
      <c r="BH127" s="140">
        <f t="shared" si="51"/>
        <v>0</v>
      </c>
      <c r="BI127" s="132"/>
      <c r="BJ127" s="140">
        <f t="shared" si="52"/>
        <v>0</v>
      </c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50"/>
      <c r="BV127" s="141"/>
      <c r="BW127" s="141"/>
      <c r="BX127" s="130">
        <f t="shared" si="53"/>
        <v>0</v>
      </c>
      <c r="BY127" s="132"/>
    </row>
    <row r="128" spans="1:77" ht="14.25" customHeight="1" x14ac:dyDescent="0.25">
      <c r="A128" s="132"/>
      <c r="B128" s="215">
        <v>46134</v>
      </c>
      <c r="C128" s="133"/>
      <c r="D128" s="134"/>
      <c r="E128" s="135"/>
      <c r="F128" s="135"/>
      <c r="G128" s="147">
        <f t="shared" si="45"/>
        <v>0</v>
      </c>
      <c r="H128" s="768"/>
      <c r="I128" s="768"/>
      <c r="J128" s="611"/>
      <c r="K128" s="611"/>
      <c r="L128" s="611"/>
      <c r="M128" s="611"/>
      <c r="N128" s="801"/>
      <c r="O128" s="611"/>
      <c r="P128" s="611"/>
      <c r="Q128" s="611"/>
      <c r="R128" s="611"/>
      <c r="S128" s="143"/>
      <c r="T128" s="143"/>
      <c r="U128" s="143"/>
      <c r="V128" s="143"/>
      <c r="W128" s="143"/>
      <c r="X128" s="1248">
        <f t="shared" si="46"/>
        <v>0</v>
      </c>
      <c r="Y128" s="611"/>
      <c r="Z128" s="611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03">
        <f t="shared" si="47"/>
        <v>0</v>
      </c>
      <c r="AM128" s="134"/>
      <c r="AN128" s="134"/>
      <c r="AO128" s="136"/>
      <c r="AP128" s="105">
        <f t="shared" si="48"/>
        <v>0</v>
      </c>
      <c r="AQ128" s="143"/>
      <c r="AR128" s="143"/>
      <c r="AS128" s="143"/>
      <c r="AT128" s="146"/>
      <c r="AU128" s="224">
        <f t="shared" si="49"/>
        <v>0</v>
      </c>
      <c r="AV128" s="1554"/>
      <c r="AW128" s="1709"/>
      <c r="AX128" s="1690"/>
      <c r="AY128" s="1840"/>
      <c r="AZ128" s="1690"/>
      <c r="BA128" s="1731"/>
      <c r="BB128" s="1637"/>
      <c r="BC128" s="1709"/>
      <c r="BD128" s="1709"/>
      <c r="BE128" s="1709"/>
      <c r="BF128" s="1709"/>
      <c r="BG128" s="222">
        <f t="shared" si="50"/>
        <v>0</v>
      </c>
      <c r="BH128" s="140">
        <f t="shared" si="51"/>
        <v>0</v>
      </c>
      <c r="BI128" s="132"/>
      <c r="BJ128" s="140">
        <f t="shared" si="52"/>
        <v>0</v>
      </c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50"/>
      <c r="BV128" s="150"/>
      <c r="BW128" s="141"/>
      <c r="BX128" s="130">
        <f t="shared" si="53"/>
        <v>0</v>
      </c>
      <c r="BY128" s="132"/>
    </row>
    <row r="129" spans="1:77" ht="14.25" customHeight="1" x14ac:dyDescent="0.25">
      <c r="A129" s="132"/>
      <c r="B129" s="215">
        <v>46135</v>
      </c>
      <c r="C129" s="133"/>
      <c r="D129" s="134"/>
      <c r="E129" s="135"/>
      <c r="F129" s="135"/>
      <c r="G129" s="147">
        <f t="shared" si="45"/>
        <v>0</v>
      </c>
      <c r="H129" s="611"/>
      <c r="I129" s="611"/>
      <c r="J129" s="611"/>
      <c r="K129" s="611"/>
      <c r="L129" s="801"/>
      <c r="M129" s="611"/>
      <c r="N129" s="611"/>
      <c r="O129" s="611"/>
      <c r="P129" s="611"/>
      <c r="Q129" s="611"/>
      <c r="R129" s="611"/>
      <c r="S129" s="143"/>
      <c r="T129" s="143"/>
      <c r="U129" s="143"/>
      <c r="V129" s="143"/>
      <c r="W129" s="143"/>
      <c r="X129" s="1248">
        <f t="shared" si="46"/>
        <v>0</v>
      </c>
      <c r="Y129" s="611"/>
      <c r="Z129" s="611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03">
        <f t="shared" si="47"/>
        <v>0</v>
      </c>
      <c r="AM129" s="134"/>
      <c r="AN129" s="134"/>
      <c r="AO129" s="136"/>
      <c r="AP129" s="105">
        <f t="shared" si="48"/>
        <v>0</v>
      </c>
      <c r="AQ129" s="143"/>
      <c r="AR129" s="143"/>
      <c r="AS129" s="143"/>
      <c r="AT129" s="146"/>
      <c r="AU129" s="224">
        <f t="shared" si="49"/>
        <v>0</v>
      </c>
      <c r="AV129" s="1637"/>
      <c r="AW129" s="1718"/>
      <c r="AX129" s="1690"/>
      <c r="AY129" s="1840"/>
      <c r="AZ129" s="1690"/>
      <c r="BA129" s="1731"/>
      <c r="BB129" s="1659"/>
      <c r="BC129" s="1709"/>
      <c r="BD129" s="1709"/>
      <c r="BE129" s="1709"/>
      <c r="BF129" s="1709"/>
      <c r="BG129" s="222">
        <f t="shared" si="50"/>
        <v>0</v>
      </c>
      <c r="BH129" s="140">
        <f t="shared" si="51"/>
        <v>0</v>
      </c>
      <c r="BI129" s="132"/>
      <c r="BJ129" s="140">
        <f t="shared" si="52"/>
        <v>0</v>
      </c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50"/>
      <c r="BV129" s="141"/>
      <c r="BW129" s="141"/>
      <c r="BX129" s="130">
        <f t="shared" si="53"/>
        <v>0</v>
      </c>
      <c r="BY129" s="132"/>
    </row>
    <row r="130" spans="1:77" ht="14.25" customHeight="1" x14ac:dyDescent="0.25">
      <c r="A130" s="132"/>
      <c r="B130" s="215">
        <v>46136</v>
      </c>
      <c r="C130" s="133"/>
      <c r="D130" s="134"/>
      <c r="E130" s="135"/>
      <c r="F130" s="135"/>
      <c r="G130" s="147">
        <f t="shared" si="45"/>
        <v>0</v>
      </c>
      <c r="H130" s="768"/>
      <c r="I130" s="768"/>
      <c r="J130" s="611"/>
      <c r="K130" s="611"/>
      <c r="L130" s="801"/>
      <c r="M130" s="611"/>
      <c r="N130" s="611"/>
      <c r="O130" s="611"/>
      <c r="P130" s="611"/>
      <c r="Q130" s="611"/>
      <c r="R130" s="611"/>
      <c r="S130" s="143"/>
      <c r="T130" s="143"/>
      <c r="U130" s="143"/>
      <c r="V130" s="143"/>
      <c r="W130" s="143"/>
      <c r="X130" s="1248">
        <f t="shared" si="46"/>
        <v>0</v>
      </c>
      <c r="Y130" s="611"/>
      <c r="Z130" s="611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03">
        <f t="shared" si="47"/>
        <v>0</v>
      </c>
      <c r="AM130" s="134"/>
      <c r="AN130" s="134"/>
      <c r="AO130" s="136"/>
      <c r="AP130" s="105">
        <f t="shared" si="48"/>
        <v>0</v>
      </c>
      <c r="AQ130" s="143"/>
      <c r="AR130" s="143"/>
      <c r="AS130" s="143"/>
      <c r="AT130" s="146"/>
      <c r="AU130" s="224">
        <f t="shared" si="49"/>
        <v>0</v>
      </c>
      <c r="AV130" s="1637"/>
      <c r="AW130" s="1709"/>
      <c r="AX130" s="1690"/>
      <c r="AY130" s="1840"/>
      <c r="AZ130" s="1690"/>
      <c r="BA130" s="1731"/>
      <c r="BB130" s="1659"/>
      <c r="BC130" s="1709"/>
      <c r="BD130" s="1709"/>
      <c r="BE130" s="1709"/>
      <c r="BF130" s="1709"/>
      <c r="BG130" s="222">
        <f t="shared" si="50"/>
        <v>0</v>
      </c>
      <c r="BH130" s="140">
        <f t="shared" si="51"/>
        <v>0</v>
      </c>
      <c r="BI130" s="132"/>
      <c r="BJ130" s="140">
        <f t="shared" si="52"/>
        <v>0</v>
      </c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50"/>
      <c r="BV130" s="141"/>
      <c r="BW130" s="141"/>
      <c r="BX130" s="130">
        <f t="shared" si="53"/>
        <v>0</v>
      </c>
      <c r="BY130" s="132"/>
    </row>
    <row r="131" spans="1:77" ht="14.25" customHeight="1" x14ac:dyDescent="0.25">
      <c r="A131" s="132"/>
      <c r="B131" s="215">
        <v>46137</v>
      </c>
      <c r="C131" s="133"/>
      <c r="D131" s="134"/>
      <c r="E131" s="135"/>
      <c r="F131" s="135"/>
      <c r="G131" s="147">
        <f t="shared" si="45"/>
        <v>0</v>
      </c>
      <c r="H131" s="768"/>
      <c r="I131" s="768"/>
      <c r="J131" s="611"/>
      <c r="K131" s="611"/>
      <c r="L131" s="801"/>
      <c r="M131" s="611"/>
      <c r="N131" s="611"/>
      <c r="O131" s="611"/>
      <c r="P131" s="611"/>
      <c r="Q131" s="611"/>
      <c r="R131" s="611"/>
      <c r="S131" s="143"/>
      <c r="T131" s="143"/>
      <c r="U131" s="143"/>
      <c r="V131" s="143"/>
      <c r="W131" s="143"/>
      <c r="X131" s="1248">
        <f t="shared" si="46"/>
        <v>0</v>
      </c>
      <c r="Y131" s="611"/>
      <c r="Z131" s="611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03">
        <f t="shared" si="47"/>
        <v>0</v>
      </c>
      <c r="AM131" s="134"/>
      <c r="AN131" s="134"/>
      <c r="AO131" s="136"/>
      <c r="AP131" s="105">
        <f t="shared" si="48"/>
        <v>0</v>
      </c>
      <c r="AQ131" s="143"/>
      <c r="AR131" s="143"/>
      <c r="AS131" s="143"/>
      <c r="AT131" s="146"/>
      <c r="AU131" s="224">
        <f t="shared" si="49"/>
        <v>0</v>
      </c>
      <c r="AV131" s="1637"/>
      <c r="AW131" s="1709"/>
      <c r="AX131" s="1690"/>
      <c r="AY131" s="1840"/>
      <c r="AZ131" s="1690"/>
      <c r="BA131" s="1731"/>
      <c r="BB131" s="1554"/>
      <c r="BC131" s="1709"/>
      <c r="BD131" s="1709"/>
      <c r="BE131" s="1709"/>
      <c r="BF131" s="1709"/>
      <c r="BG131" s="222">
        <f t="shared" si="50"/>
        <v>0</v>
      </c>
      <c r="BH131" s="140">
        <f t="shared" si="51"/>
        <v>0</v>
      </c>
      <c r="BI131" s="132"/>
      <c r="BJ131" s="140">
        <f t="shared" si="52"/>
        <v>0</v>
      </c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50"/>
      <c r="BV131" s="141"/>
      <c r="BW131" s="141"/>
      <c r="BX131" s="130">
        <f t="shared" si="53"/>
        <v>0</v>
      </c>
      <c r="BY131" s="132"/>
    </row>
    <row r="132" spans="1:77" ht="14.25" customHeight="1" x14ac:dyDescent="0.25">
      <c r="A132" s="132"/>
      <c r="B132" s="215">
        <v>46138</v>
      </c>
      <c r="C132" s="133"/>
      <c r="D132" s="134"/>
      <c r="E132" s="135"/>
      <c r="F132" s="135"/>
      <c r="G132" s="147">
        <f t="shared" si="45"/>
        <v>0</v>
      </c>
      <c r="H132" s="611"/>
      <c r="I132" s="611"/>
      <c r="J132" s="611"/>
      <c r="K132" s="611"/>
      <c r="L132" s="748"/>
      <c r="M132" s="641"/>
      <c r="N132" s="641"/>
      <c r="O132" s="611"/>
      <c r="P132" s="611"/>
      <c r="Q132" s="641"/>
      <c r="R132" s="641"/>
      <c r="S132" s="143"/>
      <c r="T132" s="143"/>
      <c r="U132" s="143"/>
      <c r="V132" s="143"/>
      <c r="W132" s="143"/>
      <c r="X132" s="1248">
        <f t="shared" si="46"/>
        <v>0</v>
      </c>
      <c r="Y132" s="611"/>
      <c r="Z132" s="611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03">
        <f t="shared" si="47"/>
        <v>0</v>
      </c>
      <c r="AM132" s="134"/>
      <c r="AN132" s="134"/>
      <c r="AO132" s="136"/>
      <c r="AP132" s="105">
        <f t="shared" si="48"/>
        <v>0</v>
      </c>
      <c r="AQ132" s="143"/>
      <c r="AR132" s="143"/>
      <c r="AS132" s="143"/>
      <c r="AT132" s="146"/>
      <c r="AU132" s="224">
        <f t="shared" si="49"/>
        <v>0</v>
      </c>
      <c r="AV132" s="1637"/>
      <c r="AW132" s="1709"/>
      <c r="AX132" s="1690"/>
      <c r="AY132" s="1840"/>
      <c r="AZ132" s="1690"/>
      <c r="BA132" s="1731"/>
      <c r="BB132" s="1554"/>
      <c r="BC132" s="1709"/>
      <c r="BD132" s="1709"/>
      <c r="BE132" s="1709"/>
      <c r="BF132" s="1709"/>
      <c r="BG132" s="222">
        <f t="shared" si="50"/>
        <v>0</v>
      </c>
      <c r="BH132" s="140">
        <f t="shared" si="51"/>
        <v>0</v>
      </c>
      <c r="BI132" s="132"/>
      <c r="BJ132" s="140">
        <f t="shared" si="52"/>
        <v>0</v>
      </c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30">
        <f t="shared" si="53"/>
        <v>0</v>
      </c>
      <c r="BY132" s="132"/>
    </row>
    <row r="133" spans="1:77" ht="14.25" customHeight="1" x14ac:dyDescent="0.25">
      <c r="A133" s="132"/>
      <c r="B133" s="215">
        <v>46139</v>
      </c>
      <c r="C133" s="133"/>
      <c r="D133" s="134"/>
      <c r="E133" s="135"/>
      <c r="F133" s="135"/>
      <c r="G133" s="147">
        <f t="shared" si="45"/>
        <v>0</v>
      </c>
      <c r="H133" s="801"/>
      <c r="I133" s="611"/>
      <c r="J133" s="611"/>
      <c r="K133" s="611"/>
      <c r="L133" s="611"/>
      <c r="M133" s="611"/>
      <c r="N133" s="801"/>
      <c r="O133" s="611"/>
      <c r="P133" s="611"/>
      <c r="Q133" s="611"/>
      <c r="R133" s="611"/>
      <c r="S133" s="143"/>
      <c r="T133" s="143"/>
      <c r="U133" s="143"/>
      <c r="V133" s="143"/>
      <c r="W133" s="143"/>
      <c r="X133" s="1248">
        <f t="shared" si="46"/>
        <v>0</v>
      </c>
      <c r="Y133" s="611"/>
      <c r="Z133" s="611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03">
        <f t="shared" si="47"/>
        <v>0</v>
      </c>
      <c r="AM133" s="134"/>
      <c r="AN133" s="134"/>
      <c r="AO133" s="136"/>
      <c r="AP133" s="105">
        <f t="shared" si="48"/>
        <v>0</v>
      </c>
      <c r="AQ133" s="143"/>
      <c r="AR133" s="143"/>
      <c r="AS133" s="143"/>
      <c r="AT133" s="146"/>
      <c r="AU133" s="224">
        <f t="shared" si="49"/>
        <v>0</v>
      </c>
      <c r="AV133" s="1637"/>
      <c r="AW133" s="1709"/>
      <c r="AX133" s="1690"/>
      <c r="AY133" s="1840"/>
      <c r="AZ133" s="1690"/>
      <c r="BA133" s="1731"/>
      <c r="BB133" s="1554"/>
      <c r="BC133" s="1709"/>
      <c r="BD133" s="1709"/>
      <c r="BE133" s="1709"/>
      <c r="BF133" s="1709"/>
      <c r="BG133" s="222">
        <f t="shared" si="50"/>
        <v>0</v>
      </c>
      <c r="BH133" s="140">
        <f t="shared" si="51"/>
        <v>0</v>
      </c>
      <c r="BI133" s="132"/>
      <c r="BJ133" s="140">
        <f t="shared" si="52"/>
        <v>0</v>
      </c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50"/>
      <c r="BV133" s="141"/>
      <c r="BW133" s="141"/>
      <c r="BX133" s="130">
        <f t="shared" si="53"/>
        <v>0</v>
      </c>
      <c r="BY133" s="132"/>
    </row>
    <row r="134" spans="1:77" ht="14.25" customHeight="1" x14ac:dyDescent="0.25">
      <c r="A134" s="132"/>
      <c r="B134" s="215">
        <v>46140</v>
      </c>
      <c r="C134" s="133"/>
      <c r="D134" s="134"/>
      <c r="E134" s="135"/>
      <c r="F134" s="135"/>
      <c r="G134" s="147">
        <f t="shared" si="45"/>
        <v>0</v>
      </c>
      <c r="H134" s="768"/>
      <c r="I134" s="768"/>
      <c r="J134" s="611"/>
      <c r="K134" s="611"/>
      <c r="L134" s="611"/>
      <c r="M134" s="611"/>
      <c r="N134" s="1080"/>
      <c r="O134" s="611"/>
      <c r="P134" s="611"/>
      <c r="Q134" s="611"/>
      <c r="R134" s="611"/>
      <c r="S134" s="143"/>
      <c r="T134" s="143"/>
      <c r="U134" s="143"/>
      <c r="V134" s="143"/>
      <c r="W134" s="143"/>
      <c r="X134" s="1248">
        <f t="shared" si="46"/>
        <v>0</v>
      </c>
      <c r="Y134" s="611"/>
      <c r="Z134" s="611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03">
        <f t="shared" si="47"/>
        <v>0</v>
      </c>
      <c r="AM134" s="134"/>
      <c r="AN134" s="134"/>
      <c r="AO134" s="136"/>
      <c r="AP134" s="105">
        <f t="shared" si="48"/>
        <v>0</v>
      </c>
      <c r="AQ134" s="143"/>
      <c r="AR134" s="143"/>
      <c r="AS134" s="143"/>
      <c r="AT134" s="146"/>
      <c r="AU134" s="224">
        <f t="shared" si="49"/>
        <v>0</v>
      </c>
      <c r="AV134" s="1637"/>
      <c r="AW134" s="1718"/>
      <c r="AX134" s="1690"/>
      <c r="AY134" s="1690"/>
      <c r="AZ134" s="1690"/>
      <c r="BA134" s="1731"/>
      <c r="BB134" s="1554"/>
      <c r="BC134" s="1709"/>
      <c r="BD134" s="1709"/>
      <c r="BE134" s="1709"/>
      <c r="BF134" s="1709"/>
      <c r="BG134" s="222">
        <f t="shared" si="50"/>
        <v>0</v>
      </c>
      <c r="BH134" s="140">
        <f t="shared" si="51"/>
        <v>0</v>
      </c>
      <c r="BI134" s="132"/>
      <c r="BJ134" s="140">
        <f t="shared" si="52"/>
        <v>0</v>
      </c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50"/>
      <c r="BU134" s="150"/>
      <c r="BV134" s="141"/>
      <c r="BW134" s="141"/>
      <c r="BX134" s="130">
        <f t="shared" si="53"/>
        <v>0</v>
      </c>
      <c r="BY134" s="132"/>
    </row>
    <row r="135" spans="1:77" ht="14.25" customHeight="1" x14ac:dyDescent="0.25">
      <c r="A135" s="132"/>
      <c r="B135" s="215">
        <v>46141</v>
      </c>
      <c r="C135" s="133"/>
      <c r="D135" s="134"/>
      <c r="E135" s="135"/>
      <c r="F135" s="135"/>
      <c r="G135" s="147">
        <f t="shared" si="45"/>
        <v>0</v>
      </c>
      <c r="H135" s="611"/>
      <c r="I135" s="611"/>
      <c r="J135" s="611"/>
      <c r="K135" s="611"/>
      <c r="L135" s="611"/>
      <c r="M135" s="611"/>
      <c r="N135" s="801"/>
      <c r="O135" s="611"/>
      <c r="P135" s="611"/>
      <c r="Q135" s="611"/>
      <c r="R135" s="611"/>
      <c r="S135" s="143"/>
      <c r="T135" s="143"/>
      <c r="U135" s="143"/>
      <c r="V135" s="143"/>
      <c r="W135" s="143"/>
      <c r="X135" s="1248">
        <f t="shared" si="46"/>
        <v>0</v>
      </c>
      <c r="Y135" s="611"/>
      <c r="Z135" s="611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03">
        <f t="shared" si="47"/>
        <v>0</v>
      </c>
      <c r="AM135" s="134"/>
      <c r="AN135" s="134"/>
      <c r="AO135" s="136"/>
      <c r="AP135" s="105">
        <f t="shared" si="48"/>
        <v>0</v>
      </c>
      <c r="AQ135" s="143"/>
      <c r="AR135" s="143"/>
      <c r="AS135" s="143"/>
      <c r="AT135" s="146"/>
      <c r="AU135" s="224">
        <f t="shared" si="49"/>
        <v>0</v>
      </c>
      <c r="AV135" s="1637"/>
      <c r="AW135" s="1718"/>
      <c r="AX135" s="1690"/>
      <c r="AY135" s="1690"/>
      <c r="AZ135" s="1690"/>
      <c r="BA135" s="1731"/>
      <c r="BB135" s="1554"/>
      <c r="BC135" s="1709"/>
      <c r="BD135" s="1709"/>
      <c r="BE135" s="1709"/>
      <c r="BF135" s="1709"/>
      <c r="BG135" s="222">
        <f t="shared" si="50"/>
        <v>0</v>
      </c>
      <c r="BH135" s="140">
        <f t="shared" si="51"/>
        <v>0</v>
      </c>
      <c r="BI135" s="132"/>
      <c r="BJ135" s="140">
        <f t="shared" si="52"/>
        <v>0</v>
      </c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50"/>
      <c r="BV135" s="141"/>
      <c r="BW135" s="141"/>
      <c r="BX135" s="130">
        <f t="shared" si="53"/>
        <v>0</v>
      </c>
      <c r="BY135" s="132"/>
    </row>
    <row r="136" spans="1:77" ht="14.25" customHeight="1" x14ac:dyDescent="0.25">
      <c r="A136" s="132"/>
      <c r="B136" s="215">
        <v>46142</v>
      </c>
      <c r="C136" s="133"/>
      <c r="D136" s="134"/>
      <c r="E136" s="135"/>
      <c r="F136" s="135"/>
      <c r="G136" s="147">
        <f t="shared" si="45"/>
        <v>0</v>
      </c>
      <c r="H136" s="1070"/>
      <c r="I136" s="768"/>
      <c r="J136" s="611"/>
      <c r="K136" s="611"/>
      <c r="L136" s="801"/>
      <c r="M136" s="611"/>
      <c r="N136" s="611"/>
      <c r="O136" s="611"/>
      <c r="P136" s="611"/>
      <c r="Q136" s="611"/>
      <c r="R136" s="611"/>
      <c r="S136" s="143"/>
      <c r="T136" s="143"/>
      <c r="U136" s="143"/>
      <c r="V136" s="143"/>
      <c r="W136" s="143"/>
      <c r="X136" s="1248">
        <f>SUM(H136:R136)</f>
        <v>0</v>
      </c>
      <c r="Y136" s="611"/>
      <c r="Z136" s="611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03">
        <f>SUM(Y136:AC136)</f>
        <v>0</v>
      </c>
      <c r="AM136" s="134"/>
      <c r="AN136" s="134"/>
      <c r="AO136" s="136"/>
      <c r="AP136" s="105">
        <f t="shared" si="48"/>
        <v>0</v>
      </c>
      <c r="AQ136" s="143"/>
      <c r="AR136" s="143"/>
      <c r="AS136" s="143"/>
      <c r="AT136" s="149"/>
      <c r="AU136" s="224">
        <f t="shared" si="49"/>
        <v>0</v>
      </c>
      <c r="AV136" s="1705"/>
      <c r="AW136" s="1709"/>
      <c r="AX136" s="1690"/>
      <c r="AY136" s="1690"/>
      <c r="AZ136" s="1690"/>
      <c r="BA136" s="1731"/>
      <c r="BB136" s="1642"/>
      <c r="BC136" s="1709"/>
      <c r="BD136" s="1709"/>
      <c r="BE136" s="1709"/>
      <c r="BF136" s="1709"/>
      <c r="BG136" s="222">
        <f t="shared" si="50"/>
        <v>0</v>
      </c>
      <c r="BH136" s="140">
        <f t="shared" si="51"/>
        <v>0</v>
      </c>
      <c r="BI136" s="132"/>
      <c r="BJ136" s="140">
        <f t="shared" si="52"/>
        <v>0</v>
      </c>
      <c r="BK136" s="141"/>
      <c r="BL136" s="141"/>
      <c r="BM136" s="141"/>
      <c r="BN136" s="141"/>
      <c r="BO136" s="141"/>
      <c r="BP136" s="141"/>
      <c r="BQ136" s="141"/>
      <c r="BR136" s="141"/>
      <c r="BS136" s="141"/>
      <c r="BT136" s="141"/>
      <c r="BU136" s="150"/>
      <c r="BV136" s="141"/>
      <c r="BW136" s="141"/>
      <c r="BX136" s="130">
        <f t="shared" si="53"/>
        <v>0</v>
      </c>
      <c r="BY136" s="132"/>
    </row>
    <row r="137" spans="1:77" ht="14.25" customHeight="1" x14ac:dyDescent="0.25">
      <c r="A137" s="22"/>
      <c r="B137" s="2" t="s">
        <v>249</v>
      </c>
      <c r="C137" s="166">
        <f t="shared" ref="C137:H137" si="54">SUM(C107:C136)</f>
        <v>0</v>
      </c>
      <c r="D137" s="166">
        <f t="shared" si="54"/>
        <v>0</v>
      </c>
      <c r="E137" s="166">
        <f t="shared" si="54"/>
        <v>0</v>
      </c>
      <c r="F137" s="166">
        <f t="shared" si="54"/>
        <v>0</v>
      </c>
      <c r="G137" s="166">
        <f t="shared" si="54"/>
        <v>0</v>
      </c>
      <c r="H137" s="166">
        <f t="shared" si="54"/>
        <v>0</v>
      </c>
      <c r="I137" s="166"/>
      <c r="J137" s="166">
        <f>SUM(J107:J136)</f>
        <v>0</v>
      </c>
      <c r="K137" s="166"/>
      <c r="L137" s="166">
        <f>SUM(L107:L136)</f>
        <v>0</v>
      </c>
      <c r="M137" s="166"/>
      <c r="N137" s="617">
        <f t="shared" ref="N137:P137" si="55">SUM(N107:N136)</f>
        <v>0</v>
      </c>
      <c r="O137" s="166">
        <f t="shared" si="55"/>
        <v>0</v>
      </c>
      <c r="P137" s="166">
        <f t="shared" si="55"/>
        <v>0</v>
      </c>
      <c r="Q137" s="166"/>
      <c r="R137" s="166">
        <f t="shared" ref="R137:AH137" si="56">SUM(R107:R136)</f>
        <v>0</v>
      </c>
      <c r="S137" s="166">
        <f t="shared" si="56"/>
        <v>0</v>
      </c>
      <c r="T137" s="166">
        <f t="shared" si="56"/>
        <v>0</v>
      </c>
      <c r="U137" s="166">
        <f t="shared" si="56"/>
        <v>0</v>
      </c>
      <c r="V137" s="166">
        <f t="shared" si="56"/>
        <v>0</v>
      </c>
      <c r="W137" s="166">
        <f t="shared" si="56"/>
        <v>0</v>
      </c>
      <c r="X137" s="1271">
        <f t="shared" si="56"/>
        <v>0</v>
      </c>
      <c r="Y137" s="166">
        <f t="shared" si="56"/>
        <v>0</v>
      </c>
      <c r="Z137" s="166">
        <f t="shared" si="56"/>
        <v>0</v>
      </c>
      <c r="AA137" s="166">
        <f t="shared" si="56"/>
        <v>0</v>
      </c>
      <c r="AB137" s="166">
        <f t="shared" si="56"/>
        <v>0</v>
      </c>
      <c r="AC137" s="166">
        <f t="shared" si="56"/>
        <v>0</v>
      </c>
      <c r="AD137" s="166">
        <f t="shared" si="56"/>
        <v>0</v>
      </c>
      <c r="AE137" s="166">
        <f t="shared" si="56"/>
        <v>0</v>
      </c>
      <c r="AF137" s="166">
        <f t="shared" si="56"/>
        <v>0</v>
      </c>
      <c r="AG137" s="166">
        <f t="shared" si="56"/>
        <v>0</v>
      </c>
      <c r="AH137" s="166">
        <f t="shared" si="56"/>
        <v>0</v>
      </c>
      <c r="AI137" s="166"/>
      <c r="AJ137" s="166">
        <f t="shared" ref="AJ137:BH137" si="57">SUM(AJ107:AJ136)</f>
        <v>0</v>
      </c>
      <c r="AK137" s="166">
        <f t="shared" si="57"/>
        <v>0</v>
      </c>
      <c r="AL137" s="166">
        <f t="shared" si="57"/>
        <v>0</v>
      </c>
      <c r="AM137" s="166">
        <f t="shared" si="57"/>
        <v>0</v>
      </c>
      <c r="AN137" s="166">
        <f t="shared" si="57"/>
        <v>0</v>
      </c>
      <c r="AO137" s="166">
        <f t="shared" si="57"/>
        <v>0</v>
      </c>
      <c r="AP137" s="166">
        <f t="shared" si="57"/>
        <v>0</v>
      </c>
      <c r="AQ137" s="166">
        <f t="shared" si="57"/>
        <v>0</v>
      </c>
      <c r="AR137" s="166">
        <f t="shared" si="57"/>
        <v>0</v>
      </c>
      <c r="AS137" s="166">
        <f t="shared" si="57"/>
        <v>0</v>
      </c>
      <c r="AT137" s="166">
        <f t="shared" si="57"/>
        <v>0</v>
      </c>
      <c r="AU137" s="166">
        <f t="shared" si="57"/>
        <v>0</v>
      </c>
      <c r="AV137" s="165">
        <f t="shared" si="57"/>
        <v>0</v>
      </c>
      <c r="AW137" s="166">
        <f t="shared" si="57"/>
        <v>0</v>
      </c>
      <c r="AX137" s="166">
        <f t="shared" si="57"/>
        <v>0</v>
      </c>
      <c r="AY137" s="166">
        <f t="shared" si="57"/>
        <v>0</v>
      </c>
      <c r="AZ137" s="166">
        <f t="shared" si="57"/>
        <v>0</v>
      </c>
      <c r="BA137" s="166">
        <f t="shared" si="57"/>
        <v>0</v>
      </c>
      <c r="BB137" s="165">
        <f t="shared" si="57"/>
        <v>0</v>
      </c>
      <c r="BC137" s="166">
        <f t="shared" si="57"/>
        <v>0</v>
      </c>
      <c r="BD137" s="166">
        <f t="shared" si="57"/>
        <v>0</v>
      </c>
      <c r="BE137" s="166">
        <f t="shared" si="57"/>
        <v>0</v>
      </c>
      <c r="BF137" s="166">
        <f t="shared" si="57"/>
        <v>0</v>
      </c>
      <c r="BG137" s="166">
        <f t="shared" si="57"/>
        <v>0</v>
      </c>
      <c r="BH137" s="166">
        <f t="shared" si="57"/>
        <v>0</v>
      </c>
      <c r="BI137" s="132"/>
      <c r="BJ137" s="166">
        <f t="shared" ref="BJ137:BX137" si="58">SUM(BJ107:BJ136)</f>
        <v>0</v>
      </c>
      <c r="BK137" s="166">
        <f t="shared" si="58"/>
        <v>0</v>
      </c>
      <c r="BL137" s="166">
        <f t="shared" si="58"/>
        <v>0</v>
      </c>
      <c r="BM137" s="166">
        <f t="shared" si="58"/>
        <v>0</v>
      </c>
      <c r="BN137" s="166">
        <f t="shared" si="58"/>
        <v>0</v>
      </c>
      <c r="BO137" s="166">
        <f t="shared" si="58"/>
        <v>0</v>
      </c>
      <c r="BP137" s="166">
        <f t="shared" si="58"/>
        <v>0</v>
      </c>
      <c r="BQ137" s="166">
        <f t="shared" si="58"/>
        <v>0</v>
      </c>
      <c r="BR137" s="166">
        <f t="shared" si="58"/>
        <v>0</v>
      </c>
      <c r="BS137" s="166">
        <f t="shared" si="58"/>
        <v>0</v>
      </c>
      <c r="BT137" s="166">
        <f t="shared" si="58"/>
        <v>0</v>
      </c>
      <c r="BU137" s="166">
        <f t="shared" si="58"/>
        <v>0</v>
      </c>
      <c r="BV137" s="166">
        <f t="shared" si="58"/>
        <v>0</v>
      </c>
      <c r="BW137" s="166">
        <f t="shared" si="58"/>
        <v>0</v>
      </c>
      <c r="BX137" s="166">
        <f t="shared" si="58"/>
        <v>0</v>
      </c>
      <c r="BY137" s="132"/>
    </row>
    <row r="138" spans="1:77" ht="14.25" customHeight="1" x14ac:dyDescent="0.25">
      <c r="A138" s="1"/>
      <c r="B138" s="2"/>
      <c r="C138" s="3"/>
      <c r="D138" s="3"/>
      <c r="E138" s="3"/>
      <c r="F138" s="3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"/>
      <c r="T138" s="3"/>
      <c r="U138" s="3"/>
      <c r="V138" s="3"/>
      <c r="W138" s="3"/>
      <c r="X138" s="873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96"/>
      <c r="AM138" s="3"/>
      <c r="AN138" s="3"/>
      <c r="AO138" s="3"/>
      <c r="AP138" s="4"/>
      <c r="AQ138" s="3"/>
      <c r="AR138" s="3"/>
      <c r="AS138" s="3"/>
      <c r="AT138" s="3"/>
      <c r="AU138" s="3"/>
      <c r="AV138" s="3"/>
      <c r="AW138" s="3"/>
      <c r="AX138" s="1"/>
      <c r="AY138" s="1"/>
      <c r="AZ138" s="1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1:77" ht="14.25" customHeight="1" thickBot="1" x14ac:dyDescent="0.3">
      <c r="A139" s="1"/>
      <c r="B139" s="2"/>
      <c r="C139" s="3"/>
      <c r="D139" s="3"/>
      <c r="E139" s="3"/>
      <c r="F139" s="3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3"/>
      <c r="T139" s="3"/>
      <c r="U139" s="3"/>
      <c r="V139" s="3"/>
      <c r="W139" s="3"/>
      <c r="X139" s="873"/>
      <c r="Y139" s="1"/>
      <c r="Z139" s="1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176"/>
      <c r="AM139" s="3"/>
      <c r="AN139" s="3"/>
      <c r="AO139" s="3"/>
      <c r="AP139" s="4"/>
      <c r="AQ139" s="3"/>
      <c r="AR139" s="3"/>
      <c r="AS139" s="3"/>
      <c r="AT139" s="3"/>
      <c r="AU139" s="3"/>
      <c r="AV139" s="3"/>
      <c r="AW139" s="3"/>
      <c r="AX139" s="1"/>
      <c r="AY139" s="1"/>
      <c r="AZ139" s="1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1:77" ht="14.25" customHeight="1" thickBot="1" x14ac:dyDescent="0.3">
      <c r="A140" s="3"/>
      <c r="B140" s="512">
        <v>46143</v>
      </c>
      <c r="C140" s="94"/>
      <c r="D140" s="95"/>
      <c r="E140" s="97"/>
      <c r="F140" s="97"/>
      <c r="G140" s="265">
        <f t="shared" ref="G140:G170" si="59">+C140+D140+E140+F140</f>
        <v>0</v>
      </c>
      <c r="H140" s="778"/>
      <c r="I140" s="778"/>
      <c r="J140" s="619"/>
      <c r="K140" s="619"/>
      <c r="L140" s="796"/>
      <c r="M140" s="619"/>
      <c r="N140" s="619"/>
      <c r="O140" s="619"/>
      <c r="P140" s="619"/>
      <c r="Q140" s="619"/>
      <c r="R140" s="619"/>
      <c r="S140" s="186"/>
      <c r="T140" s="186"/>
      <c r="U140" s="186"/>
      <c r="V140" s="186"/>
      <c r="W140" s="186"/>
      <c r="X140" s="1248">
        <f t="shared" ref="X140:X170" si="60">SUM(H140:W140)</f>
        <v>0</v>
      </c>
      <c r="Y140" s="619"/>
      <c r="Z140" s="619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03">
        <f t="shared" ref="AL140:AL170" si="61">SUM(Y140:AK140)</f>
        <v>0</v>
      </c>
      <c r="AM140" s="95"/>
      <c r="AN140" s="95"/>
      <c r="AO140" s="104"/>
      <c r="AP140" s="191">
        <f t="shared" ref="AP140:AP170" si="62">SUM(AM140:AO140)</f>
        <v>0</v>
      </c>
      <c r="AQ140" s="102"/>
      <c r="AR140" s="101"/>
      <c r="AS140" s="101"/>
      <c r="AT140" s="106"/>
      <c r="AU140" s="219">
        <f t="shared" ref="AU140:AU170" si="63">+G140-X140-AL140-AP140-AQ140-AR140-AS140-AT140</f>
        <v>0</v>
      </c>
      <c r="AV140" s="271"/>
      <c r="AW140" s="269"/>
      <c r="AX140" s="427"/>
      <c r="AY140" s="427"/>
      <c r="AZ140" s="427"/>
      <c r="BA140" s="270"/>
      <c r="BB140" s="271"/>
      <c r="BC140" s="269"/>
      <c r="BD140" s="269"/>
      <c r="BE140" s="269"/>
      <c r="BF140" s="269"/>
      <c r="BG140" s="292">
        <f t="shared" ref="BG140:BG170" si="64">SUM(AV140:BF140)-BE140</f>
        <v>0</v>
      </c>
      <c r="BH140" s="114">
        <f t="shared" ref="BH140:BH170" si="65">+AU140-BG140</f>
        <v>0</v>
      </c>
      <c r="BI140" s="3"/>
      <c r="BJ140" s="114">
        <f t="shared" ref="BJ140:BJ170" si="66">SUM(BK140:BW140)</f>
        <v>0</v>
      </c>
      <c r="BK140" s="220"/>
      <c r="BL140" s="220"/>
      <c r="BM140" s="220"/>
      <c r="BN140" s="220"/>
      <c r="BO140" s="220"/>
      <c r="BP140" s="220"/>
      <c r="BQ140" s="220"/>
      <c r="BR140" s="220"/>
      <c r="BS140" s="220"/>
      <c r="BT140" s="220"/>
      <c r="BU140" s="932"/>
      <c r="BV140" s="220"/>
      <c r="BW140" s="220"/>
      <c r="BX140" s="116">
        <f t="shared" ref="BX140:BX170" si="67">+BH140-BJ140</f>
        <v>0</v>
      </c>
      <c r="BY140" s="3"/>
    </row>
    <row r="141" spans="1:77" ht="14.25" customHeight="1" thickBot="1" x14ac:dyDescent="0.3">
      <c r="A141" s="3"/>
      <c r="B141" s="512">
        <v>46144</v>
      </c>
      <c r="C141" s="118"/>
      <c r="D141" s="119"/>
      <c r="E141" s="120"/>
      <c r="F141" s="120"/>
      <c r="G141" s="147">
        <f t="shared" si="59"/>
        <v>0</v>
      </c>
      <c r="H141" s="1280"/>
      <c r="I141" s="1280"/>
      <c r="J141" s="1280"/>
      <c r="K141" s="1280"/>
      <c r="L141" s="1278"/>
      <c r="M141" s="1280"/>
      <c r="N141" s="1280"/>
      <c r="O141" s="1280"/>
      <c r="P141" s="1280"/>
      <c r="Q141" s="1280"/>
      <c r="R141" s="1280"/>
      <c r="S141" s="143"/>
      <c r="T141" s="143"/>
      <c r="U141" s="143"/>
      <c r="V141" s="143"/>
      <c r="W141" s="143"/>
      <c r="X141" s="1248">
        <f t="shared" si="60"/>
        <v>0</v>
      </c>
      <c r="Y141" s="611"/>
      <c r="Z141" s="611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03">
        <f t="shared" si="61"/>
        <v>0</v>
      </c>
      <c r="AM141" s="119"/>
      <c r="AN141" s="119"/>
      <c r="AO141" s="123"/>
      <c r="AP141" s="105">
        <f t="shared" si="62"/>
        <v>0</v>
      </c>
      <c r="AQ141" s="99"/>
      <c r="AR141" s="99"/>
      <c r="AS141" s="99"/>
      <c r="AT141" s="124"/>
      <c r="AU141" s="224">
        <f t="shared" si="63"/>
        <v>0</v>
      </c>
      <c r="AV141" s="229"/>
      <c r="AW141" s="274"/>
      <c r="AX141" s="433"/>
      <c r="AY141" s="433"/>
      <c r="AZ141" s="433"/>
      <c r="BA141" s="275"/>
      <c r="BB141" s="229"/>
      <c r="BC141" s="274"/>
      <c r="BD141" s="274"/>
      <c r="BE141" s="274"/>
      <c r="BF141" s="274"/>
      <c r="BG141" s="222">
        <f t="shared" si="64"/>
        <v>0</v>
      </c>
      <c r="BH141" s="113">
        <f t="shared" si="65"/>
        <v>0</v>
      </c>
      <c r="BI141" s="3"/>
      <c r="BJ141" s="113">
        <f t="shared" si="66"/>
        <v>0</v>
      </c>
      <c r="BK141" s="225"/>
      <c r="BL141" s="225"/>
      <c r="BM141" s="225"/>
      <c r="BN141" s="225"/>
      <c r="BO141" s="225"/>
      <c r="BP141" s="225"/>
      <c r="BQ141" s="225"/>
      <c r="BR141" s="225"/>
      <c r="BS141" s="225"/>
      <c r="BT141" s="225"/>
      <c r="BU141" s="227"/>
      <c r="BV141" s="126"/>
      <c r="BW141" s="225"/>
      <c r="BX141" s="130">
        <f t="shared" si="67"/>
        <v>0</v>
      </c>
      <c r="BY141" s="3"/>
    </row>
    <row r="142" spans="1:77" ht="14.25" customHeight="1" thickBot="1" x14ac:dyDescent="0.3">
      <c r="A142" s="132"/>
      <c r="B142" s="512">
        <v>46145</v>
      </c>
      <c r="C142" s="457"/>
      <c r="D142" s="201"/>
      <c r="E142" s="135"/>
      <c r="F142" s="135"/>
      <c r="G142" s="147">
        <f t="shared" si="59"/>
        <v>0</v>
      </c>
      <c r="H142" s="1284"/>
      <c r="I142" s="1284"/>
      <c r="J142" s="1280"/>
      <c r="K142" s="1280"/>
      <c r="L142" s="1280"/>
      <c r="M142" s="1280"/>
      <c r="N142" s="1278"/>
      <c r="O142" s="1280"/>
      <c r="P142" s="1280"/>
      <c r="Q142" s="1280"/>
      <c r="R142" s="1280"/>
      <c r="S142" s="143"/>
      <c r="T142" s="143"/>
      <c r="U142" s="143"/>
      <c r="V142" s="143"/>
      <c r="W142" s="143"/>
      <c r="X142" s="1248">
        <f t="shared" si="60"/>
        <v>0</v>
      </c>
      <c r="Y142" s="611"/>
      <c r="Z142" s="611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03">
        <f t="shared" si="61"/>
        <v>0</v>
      </c>
      <c r="AM142" s="134"/>
      <c r="AN142" s="134"/>
      <c r="AO142" s="136"/>
      <c r="AP142" s="105">
        <f t="shared" si="62"/>
        <v>0</v>
      </c>
      <c r="AQ142" s="99"/>
      <c r="AR142" s="99"/>
      <c r="AS142" s="99"/>
      <c r="AT142" s="124"/>
      <c r="AU142" s="224">
        <f t="shared" si="63"/>
        <v>0</v>
      </c>
      <c r="AV142" s="229"/>
      <c r="AW142" s="274"/>
      <c r="AX142" s="1133"/>
      <c r="AY142" s="433"/>
      <c r="AZ142" s="433"/>
      <c r="BA142" s="275"/>
      <c r="BB142" s="229"/>
      <c r="BC142" s="274"/>
      <c r="BD142" s="274"/>
      <c r="BE142" s="274"/>
      <c r="BF142" s="274"/>
      <c r="BG142" s="222">
        <f t="shared" si="64"/>
        <v>0</v>
      </c>
      <c r="BH142" s="140">
        <f t="shared" si="65"/>
        <v>0</v>
      </c>
      <c r="BI142" s="132"/>
      <c r="BJ142" s="140">
        <f t="shared" si="66"/>
        <v>0</v>
      </c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30">
        <f t="shared" si="67"/>
        <v>0</v>
      </c>
      <c r="BY142" s="132"/>
    </row>
    <row r="143" spans="1:77" ht="14.25" customHeight="1" thickBot="1" x14ac:dyDescent="0.3">
      <c r="A143" s="132"/>
      <c r="B143" s="512">
        <v>46146</v>
      </c>
      <c r="C143" s="457"/>
      <c r="D143" s="140"/>
      <c r="E143" s="135"/>
      <c r="F143" s="135"/>
      <c r="G143" s="147">
        <f t="shared" si="59"/>
        <v>0</v>
      </c>
      <c r="H143" s="1284"/>
      <c r="I143" s="1284"/>
      <c r="J143" s="1280"/>
      <c r="K143" s="1280"/>
      <c r="L143" s="1280"/>
      <c r="M143" s="1280"/>
      <c r="N143" s="1280"/>
      <c r="O143" s="1280"/>
      <c r="P143" s="1280"/>
      <c r="Q143" s="1280"/>
      <c r="R143" s="1280"/>
      <c r="S143" s="143"/>
      <c r="T143" s="143"/>
      <c r="U143" s="143"/>
      <c r="V143" s="143"/>
      <c r="W143" s="143"/>
      <c r="X143" s="1248">
        <f t="shared" si="60"/>
        <v>0</v>
      </c>
      <c r="Y143" s="611"/>
      <c r="Z143" s="611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03">
        <f t="shared" si="61"/>
        <v>0</v>
      </c>
      <c r="AM143" s="136"/>
      <c r="AN143" s="136"/>
      <c r="AO143" s="136"/>
      <c r="AP143" s="105">
        <f t="shared" si="62"/>
        <v>0</v>
      </c>
      <c r="AQ143" s="99"/>
      <c r="AR143" s="99"/>
      <c r="AS143" s="99"/>
      <c r="AT143" s="124"/>
      <c r="AU143" s="224">
        <f t="shared" si="63"/>
        <v>0</v>
      </c>
      <c r="AV143" s="126"/>
      <c r="AW143" s="274"/>
      <c r="AX143" s="1133"/>
      <c r="AY143" s="433"/>
      <c r="AZ143" s="433"/>
      <c r="BA143" s="275"/>
      <c r="BB143" s="126"/>
      <c r="BC143" s="274"/>
      <c r="BD143" s="274"/>
      <c r="BE143" s="274"/>
      <c r="BF143" s="274"/>
      <c r="BG143" s="222">
        <f t="shared" si="64"/>
        <v>0</v>
      </c>
      <c r="BH143" s="140">
        <f t="shared" si="65"/>
        <v>0</v>
      </c>
      <c r="BI143" s="132"/>
      <c r="BJ143" s="140">
        <f t="shared" si="66"/>
        <v>0</v>
      </c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30">
        <f t="shared" si="67"/>
        <v>0</v>
      </c>
      <c r="BY143" s="132"/>
    </row>
    <row r="144" spans="1:77" ht="14.25" customHeight="1" thickBot="1" x14ac:dyDescent="0.3">
      <c r="A144" s="132"/>
      <c r="B144" s="512">
        <v>46147</v>
      </c>
      <c r="C144" s="457"/>
      <c r="D144" s="140"/>
      <c r="E144" s="135"/>
      <c r="F144" s="135"/>
      <c r="G144" s="147">
        <f t="shared" si="59"/>
        <v>0</v>
      </c>
      <c r="H144" s="1284"/>
      <c r="I144" s="1284"/>
      <c r="J144" s="1280"/>
      <c r="K144" s="1280"/>
      <c r="L144" s="1280"/>
      <c r="M144" s="1280"/>
      <c r="N144" s="1280"/>
      <c r="O144" s="1280"/>
      <c r="P144" s="1280"/>
      <c r="Q144" s="1280"/>
      <c r="R144" s="1280"/>
      <c r="S144" s="143"/>
      <c r="T144" s="143"/>
      <c r="U144" s="143"/>
      <c r="V144" s="143"/>
      <c r="W144" s="143"/>
      <c r="X144" s="1248">
        <f t="shared" si="60"/>
        <v>0</v>
      </c>
      <c r="Y144" s="611"/>
      <c r="Z144" s="611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03">
        <f t="shared" si="61"/>
        <v>0</v>
      </c>
      <c r="AM144" s="136"/>
      <c r="AN144" s="136"/>
      <c r="AO144" s="136"/>
      <c r="AP144" s="105">
        <f t="shared" si="62"/>
        <v>0</v>
      </c>
      <c r="AQ144" s="99"/>
      <c r="AR144" s="99"/>
      <c r="AS144" s="99"/>
      <c r="AT144" s="124"/>
      <c r="AU144" s="224">
        <f t="shared" si="63"/>
        <v>0</v>
      </c>
      <c r="AV144" s="126"/>
      <c r="AW144" s="274"/>
      <c r="AX144" s="433"/>
      <c r="AY144" s="433"/>
      <c r="AZ144" s="433"/>
      <c r="BA144" s="275"/>
      <c r="BB144" s="126"/>
      <c r="BC144" s="274"/>
      <c r="BD144" s="274"/>
      <c r="BE144" s="274"/>
      <c r="BF144" s="274"/>
      <c r="BG144" s="222">
        <f t="shared" si="64"/>
        <v>0</v>
      </c>
      <c r="BH144" s="140">
        <f t="shared" si="65"/>
        <v>0</v>
      </c>
      <c r="BI144" s="132"/>
      <c r="BJ144" s="140">
        <f t="shared" si="66"/>
        <v>0</v>
      </c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30">
        <f t="shared" si="67"/>
        <v>0</v>
      </c>
      <c r="BY144" s="132"/>
    </row>
    <row r="145" spans="1:77" ht="14.25" customHeight="1" thickBot="1" x14ac:dyDescent="0.3">
      <c r="A145" s="525"/>
      <c r="B145" s="512">
        <v>46148</v>
      </c>
      <c r="C145" s="457"/>
      <c r="D145" s="140"/>
      <c r="E145" s="1285"/>
      <c r="F145" s="1285"/>
      <c r="G145" s="147">
        <f t="shared" si="59"/>
        <v>0</v>
      </c>
      <c r="H145" s="1284"/>
      <c r="I145" s="1284"/>
      <c r="J145" s="1280"/>
      <c r="K145" s="1280"/>
      <c r="L145" s="1280"/>
      <c r="M145" s="1280"/>
      <c r="N145" s="1280"/>
      <c r="O145" s="1280"/>
      <c r="P145" s="1280"/>
      <c r="Q145" s="1280"/>
      <c r="R145" s="1280"/>
      <c r="S145" s="1286"/>
      <c r="T145" s="1286"/>
      <c r="U145" s="1286"/>
      <c r="V145" s="1286"/>
      <c r="W145" s="1286"/>
      <c r="X145" s="1248">
        <f t="shared" si="60"/>
        <v>0</v>
      </c>
      <c r="Y145" s="611"/>
      <c r="Z145" s="611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287">
        <f t="shared" si="61"/>
        <v>0</v>
      </c>
      <c r="AM145" s="136"/>
      <c r="AN145" s="136"/>
      <c r="AO145" s="1288"/>
      <c r="AP145" s="105">
        <f t="shared" si="62"/>
        <v>0</v>
      </c>
      <c r="AQ145" s="99"/>
      <c r="AR145" s="99"/>
      <c r="AS145" s="99"/>
      <c r="AT145" s="124"/>
      <c r="AU145" s="1289">
        <f t="shared" si="63"/>
        <v>0</v>
      </c>
      <c r="AV145" s="126"/>
      <c r="AW145" s="274"/>
      <c r="AX145" s="433"/>
      <c r="AY145" s="433"/>
      <c r="AZ145" s="433"/>
      <c r="BA145" s="275"/>
      <c r="BB145" s="126"/>
      <c r="BC145" s="274"/>
      <c r="BD145" s="274"/>
      <c r="BE145" s="274"/>
      <c r="BF145" s="274"/>
      <c r="BG145" s="1290">
        <f t="shared" si="64"/>
        <v>0</v>
      </c>
      <c r="BH145" s="136">
        <f t="shared" si="65"/>
        <v>0</v>
      </c>
      <c r="BI145" s="1291"/>
      <c r="BJ145" s="1288">
        <f t="shared" si="66"/>
        <v>0</v>
      </c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30">
        <f t="shared" si="67"/>
        <v>0</v>
      </c>
      <c r="BY145" s="1291"/>
    </row>
    <row r="146" spans="1:77" ht="14.25" customHeight="1" thickBot="1" x14ac:dyDescent="0.3">
      <c r="A146" s="132"/>
      <c r="B146" s="512">
        <v>46149</v>
      </c>
      <c r="C146" s="457"/>
      <c r="D146" s="140"/>
      <c r="E146" s="135"/>
      <c r="F146" s="135"/>
      <c r="G146" s="147">
        <f t="shared" si="59"/>
        <v>0</v>
      </c>
      <c r="H146" s="1284"/>
      <c r="I146" s="1284"/>
      <c r="J146" s="1280"/>
      <c r="K146" s="1280"/>
      <c r="L146" s="1280"/>
      <c r="M146" s="1280"/>
      <c r="N146" s="1080"/>
      <c r="O146" s="1280"/>
      <c r="P146" s="1280"/>
      <c r="Q146" s="1280"/>
      <c r="R146" s="1280"/>
      <c r="S146" s="143"/>
      <c r="T146" s="143"/>
      <c r="U146" s="143"/>
      <c r="V146" s="143"/>
      <c r="W146" s="143"/>
      <c r="X146" s="1248">
        <f t="shared" si="60"/>
        <v>0</v>
      </c>
      <c r="Y146" s="611"/>
      <c r="Z146" s="611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03">
        <f t="shared" si="61"/>
        <v>0</v>
      </c>
      <c r="AM146" s="136"/>
      <c r="AN146" s="136"/>
      <c r="AO146" s="136"/>
      <c r="AP146" s="105">
        <f t="shared" si="62"/>
        <v>0</v>
      </c>
      <c r="AQ146" s="99"/>
      <c r="AR146" s="99"/>
      <c r="AS146" s="99"/>
      <c r="AT146" s="124"/>
      <c r="AU146" s="224">
        <f t="shared" si="63"/>
        <v>0</v>
      </c>
      <c r="AV146" s="126"/>
      <c r="AW146" s="274"/>
      <c r="AX146" s="433"/>
      <c r="AY146" s="433"/>
      <c r="AZ146" s="433"/>
      <c r="BA146" s="275"/>
      <c r="BB146" s="126"/>
      <c r="BC146" s="274"/>
      <c r="BD146" s="274"/>
      <c r="BE146" s="274"/>
      <c r="BF146" s="274"/>
      <c r="BG146" s="222">
        <f t="shared" si="64"/>
        <v>0</v>
      </c>
      <c r="BH146" s="140">
        <f t="shared" si="65"/>
        <v>0</v>
      </c>
      <c r="BI146" s="132"/>
      <c r="BJ146" s="140">
        <f t="shared" si="66"/>
        <v>0</v>
      </c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30">
        <f t="shared" si="67"/>
        <v>0</v>
      </c>
      <c r="BY146" s="132"/>
    </row>
    <row r="147" spans="1:77" ht="14.25" customHeight="1" thickBot="1" x14ac:dyDescent="0.3">
      <c r="A147" s="132"/>
      <c r="B147" s="512">
        <v>46150</v>
      </c>
      <c r="C147" s="457"/>
      <c r="D147" s="140"/>
      <c r="E147" s="135"/>
      <c r="F147" s="135"/>
      <c r="G147" s="147">
        <f t="shared" si="59"/>
        <v>0</v>
      </c>
      <c r="H147" s="1284"/>
      <c r="I147" s="1284"/>
      <c r="J147" s="1280"/>
      <c r="K147" s="1280"/>
      <c r="L147" s="1280"/>
      <c r="M147" s="1280"/>
      <c r="N147" s="1080"/>
      <c r="O147" s="1280"/>
      <c r="P147" s="1280"/>
      <c r="Q147" s="1280"/>
      <c r="R147" s="1280"/>
      <c r="S147" s="143"/>
      <c r="T147" s="143"/>
      <c r="U147" s="143"/>
      <c r="V147" s="143"/>
      <c r="W147" s="143"/>
      <c r="X147" s="1248">
        <f t="shared" si="60"/>
        <v>0</v>
      </c>
      <c r="Y147" s="611"/>
      <c r="Z147" s="611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03">
        <f t="shared" si="61"/>
        <v>0</v>
      </c>
      <c r="AM147" s="136"/>
      <c r="AN147" s="136"/>
      <c r="AO147" s="136"/>
      <c r="AP147" s="105">
        <f t="shared" si="62"/>
        <v>0</v>
      </c>
      <c r="AQ147" s="99"/>
      <c r="AR147" s="99"/>
      <c r="AS147" s="99"/>
      <c r="AT147" s="124"/>
      <c r="AU147" s="224">
        <f t="shared" si="63"/>
        <v>0</v>
      </c>
      <c r="AV147" s="126"/>
      <c r="AW147" s="274"/>
      <c r="AX147" s="433"/>
      <c r="AY147" s="433"/>
      <c r="AZ147" s="433"/>
      <c r="BA147" s="275"/>
      <c r="BB147" s="126"/>
      <c r="BC147" s="274"/>
      <c r="BD147" s="274"/>
      <c r="BE147" s="274"/>
      <c r="BF147" s="274"/>
      <c r="BG147" s="222">
        <f t="shared" si="64"/>
        <v>0</v>
      </c>
      <c r="BH147" s="140">
        <f t="shared" si="65"/>
        <v>0</v>
      </c>
      <c r="BI147" s="132"/>
      <c r="BJ147" s="140">
        <f t="shared" si="66"/>
        <v>0</v>
      </c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30">
        <f t="shared" si="67"/>
        <v>0</v>
      </c>
      <c r="BY147" s="132"/>
    </row>
    <row r="148" spans="1:77" ht="14.25" customHeight="1" thickBot="1" x14ac:dyDescent="0.3">
      <c r="A148" s="132"/>
      <c r="B148" s="512">
        <v>46151</v>
      </c>
      <c r="C148" s="457"/>
      <c r="D148" s="140"/>
      <c r="E148" s="135"/>
      <c r="F148" s="135"/>
      <c r="G148" s="147">
        <f t="shared" si="59"/>
        <v>0</v>
      </c>
      <c r="H148" s="1284"/>
      <c r="I148" s="1284"/>
      <c r="J148" s="1280"/>
      <c r="K148" s="1280"/>
      <c r="L148" s="1280"/>
      <c r="M148" s="1280"/>
      <c r="N148" s="1280"/>
      <c r="O148" s="1280"/>
      <c r="P148" s="1280"/>
      <c r="Q148" s="1280"/>
      <c r="R148" s="1280"/>
      <c r="S148" s="143"/>
      <c r="T148" s="143"/>
      <c r="U148" s="143"/>
      <c r="V148" s="143"/>
      <c r="W148" s="143"/>
      <c r="X148" s="1248">
        <f t="shared" si="60"/>
        <v>0</v>
      </c>
      <c r="Y148" s="611"/>
      <c r="Z148" s="611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03">
        <f t="shared" si="61"/>
        <v>0</v>
      </c>
      <c r="AM148" s="136"/>
      <c r="AN148" s="136"/>
      <c r="AO148" s="136"/>
      <c r="AP148" s="105">
        <f t="shared" si="62"/>
        <v>0</v>
      </c>
      <c r="AQ148" s="99"/>
      <c r="AR148" s="99"/>
      <c r="AS148" s="99"/>
      <c r="AT148" s="124"/>
      <c r="AU148" s="224">
        <f t="shared" si="63"/>
        <v>0</v>
      </c>
      <c r="AV148" s="126"/>
      <c r="AW148" s="274"/>
      <c r="AX148" s="433"/>
      <c r="AY148" s="433"/>
      <c r="AZ148" s="433"/>
      <c r="BA148" s="275"/>
      <c r="BB148" s="126"/>
      <c r="BC148" s="274"/>
      <c r="BD148" s="274"/>
      <c r="BE148" s="274"/>
      <c r="BF148" s="274"/>
      <c r="BG148" s="222">
        <f t="shared" si="64"/>
        <v>0</v>
      </c>
      <c r="BH148" s="140">
        <f t="shared" si="65"/>
        <v>0</v>
      </c>
      <c r="BI148" s="132"/>
      <c r="BJ148" s="140">
        <f t="shared" si="66"/>
        <v>0</v>
      </c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30">
        <f t="shared" si="67"/>
        <v>0</v>
      </c>
      <c r="BY148" s="132"/>
    </row>
    <row r="149" spans="1:77" ht="14.25" customHeight="1" thickBot="1" x14ac:dyDescent="0.3">
      <c r="A149" s="132"/>
      <c r="B149" s="512">
        <v>46152</v>
      </c>
      <c r="C149" s="132"/>
      <c r="D149" s="136"/>
      <c r="E149" s="135"/>
      <c r="F149" s="135"/>
      <c r="G149" s="147">
        <f t="shared" si="59"/>
        <v>0</v>
      </c>
      <c r="H149" s="1284"/>
      <c r="I149" s="1284"/>
      <c r="J149" s="1280"/>
      <c r="K149" s="1280"/>
      <c r="L149" s="1280"/>
      <c r="M149" s="1280"/>
      <c r="N149" s="1280"/>
      <c r="O149" s="1280"/>
      <c r="P149" s="1280"/>
      <c r="Q149" s="1280"/>
      <c r="R149" s="1280"/>
      <c r="S149" s="143"/>
      <c r="T149" s="143"/>
      <c r="U149" s="143"/>
      <c r="V149" s="143"/>
      <c r="W149" s="143"/>
      <c r="X149" s="1248">
        <f t="shared" si="60"/>
        <v>0</v>
      </c>
      <c r="Y149" s="611"/>
      <c r="Z149" s="611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03">
        <f t="shared" si="61"/>
        <v>0</v>
      </c>
      <c r="AM149" s="136"/>
      <c r="AN149" s="136"/>
      <c r="AO149" s="136"/>
      <c r="AP149" s="105">
        <f t="shared" si="62"/>
        <v>0</v>
      </c>
      <c r="AQ149" s="99"/>
      <c r="AR149" s="99"/>
      <c r="AS149" s="99"/>
      <c r="AT149" s="124"/>
      <c r="AU149" s="224">
        <f t="shared" si="63"/>
        <v>0</v>
      </c>
      <c r="AV149" s="126"/>
      <c r="AW149" s="274"/>
      <c r="AX149" s="433"/>
      <c r="AY149" s="433"/>
      <c r="AZ149" s="433"/>
      <c r="BA149" s="275"/>
      <c r="BB149" s="126"/>
      <c r="BC149" s="274"/>
      <c r="BD149" s="274"/>
      <c r="BE149" s="274"/>
      <c r="BF149" s="274"/>
      <c r="BG149" s="222">
        <f t="shared" si="64"/>
        <v>0</v>
      </c>
      <c r="BH149" s="140">
        <f t="shared" si="65"/>
        <v>0</v>
      </c>
      <c r="BI149" s="132"/>
      <c r="BJ149" s="140">
        <f t="shared" si="66"/>
        <v>0</v>
      </c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30">
        <f t="shared" si="67"/>
        <v>0</v>
      </c>
      <c r="BY149" s="132"/>
    </row>
    <row r="150" spans="1:77" ht="14.25" customHeight="1" thickBot="1" x14ac:dyDescent="0.3">
      <c r="A150" s="132"/>
      <c r="B150" s="512">
        <v>46153</v>
      </c>
      <c r="C150" s="133"/>
      <c r="D150" s="136"/>
      <c r="E150" s="135"/>
      <c r="F150" s="135"/>
      <c r="G150" s="147">
        <f t="shared" si="59"/>
        <v>0</v>
      </c>
      <c r="H150" s="1284"/>
      <c r="I150" s="1284"/>
      <c r="J150" s="1280"/>
      <c r="K150" s="1280"/>
      <c r="L150" s="1280"/>
      <c r="M150" s="1280"/>
      <c r="N150" s="1280"/>
      <c r="O150" s="1280"/>
      <c r="P150" s="1280"/>
      <c r="Q150" s="1280"/>
      <c r="R150" s="1280"/>
      <c r="S150" s="143"/>
      <c r="T150" s="143"/>
      <c r="U150" s="143"/>
      <c r="V150" s="143"/>
      <c r="W150" s="143"/>
      <c r="X150" s="1248">
        <f t="shared" si="60"/>
        <v>0</v>
      </c>
      <c r="Y150" s="611"/>
      <c r="Z150" s="611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03">
        <f t="shared" si="61"/>
        <v>0</v>
      </c>
      <c r="AM150" s="136"/>
      <c r="AN150" s="136"/>
      <c r="AO150" s="136"/>
      <c r="AP150" s="105">
        <f t="shared" si="62"/>
        <v>0</v>
      </c>
      <c r="AQ150" s="99"/>
      <c r="AR150" s="99"/>
      <c r="AS150" s="99"/>
      <c r="AT150" s="124"/>
      <c r="AU150" s="224">
        <f t="shared" si="63"/>
        <v>0</v>
      </c>
      <c r="AV150" s="126"/>
      <c r="AW150" s="274"/>
      <c r="AX150" s="433"/>
      <c r="AY150" s="433"/>
      <c r="AZ150" s="433"/>
      <c r="BA150" s="275"/>
      <c r="BB150" s="126"/>
      <c r="BC150" s="274"/>
      <c r="BD150" s="274"/>
      <c r="BE150" s="274"/>
      <c r="BF150" s="274"/>
      <c r="BG150" s="222">
        <f t="shared" si="64"/>
        <v>0</v>
      </c>
      <c r="BH150" s="140">
        <f t="shared" si="65"/>
        <v>0</v>
      </c>
      <c r="BI150" s="132"/>
      <c r="BJ150" s="140">
        <f t="shared" si="66"/>
        <v>0</v>
      </c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30">
        <f t="shared" si="67"/>
        <v>0</v>
      </c>
      <c r="BY150" s="132"/>
    </row>
    <row r="151" spans="1:77" ht="14.25" customHeight="1" thickBot="1" x14ac:dyDescent="0.3">
      <c r="A151" s="132"/>
      <c r="B151" s="512">
        <v>46154</v>
      </c>
      <c r="C151" s="133"/>
      <c r="D151" s="136"/>
      <c r="E151" s="135"/>
      <c r="F151" s="135"/>
      <c r="G151" s="147">
        <f t="shared" si="59"/>
        <v>0</v>
      </c>
      <c r="H151" s="611"/>
      <c r="I151" s="611"/>
      <c r="J151" s="611"/>
      <c r="K151" s="611"/>
      <c r="L151" s="611"/>
      <c r="M151" s="611"/>
      <c r="N151" s="1280"/>
      <c r="O151" s="611"/>
      <c r="P151" s="611"/>
      <c r="Q151" s="611"/>
      <c r="R151" s="611"/>
      <c r="S151" s="143"/>
      <c r="T151" s="143"/>
      <c r="U151" s="143"/>
      <c r="V151" s="143"/>
      <c r="W151" s="143"/>
      <c r="X151" s="1248">
        <f t="shared" si="60"/>
        <v>0</v>
      </c>
      <c r="Y151" s="611"/>
      <c r="Z151" s="611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03">
        <f t="shared" si="61"/>
        <v>0</v>
      </c>
      <c r="AM151" s="136"/>
      <c r="AN151" s="136"/>
      <c r="AO151" s="136"/>
      <c r="AP151" s="105">
        <f t="shared" si="62"/>
        <v>0</v>
      </c>
      <c r="AQ151" s="99"/>
      <c r="AR151" s="99"/>
      <c r="AS151" s="99"/>
      <c r="AT151" s="124"/>
      <c r="AU151" s="224">
        <f t="shared" si="63"/>
        <v>0</v>
      </c>
      <c r="AV151" s="126"/>
      <c r="AW151" s="274"/>
      <c r="AX151" s="433"/>
      <c r="AY151" s="433"/>
      <c r="AZ151" s="433"/>
      <c r="BA151" s="275"/>
      <c r="BB151" s="126"/>
      <c r="BC151" s="274"/>
      <c r="BD151" s="274"/>
      <c r="BE151" s="274"/>
      <c r="BF151" s="274"/>
      <c r="BG151" s="222">
        <f t="shared" si="64"/>
        <v>0</v>
      </c>
      <c r="BH151" s="140">
        <f t="shared" si="65"/>
        <v>0</v>
      </c>
      <c r="BI151" s="132"/>
      <c r="BJ151" s="140">
        <f t="shared" si="66"/>
        <v>0</v>
      </c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30">
        <f t="shared" si="67"/>
        <v>0</v>
      </c>
      <c r="BY151" s="132"/>
    </row>
    <row r="152" spans="1:77" ht="14.25" customHeight="1" thickBot="1" x14ac:dyDescent="0.3">
      <c r="A152" s="132"/>
      <c r="B152" s="512">
        <v>46155</v>
      </c>
      <c r="C152" s="136"/>
      <c r="D152" s="136"/>
      <c r="E152" s="135"/>
      <c r="F152" s="135"/>
      <c r="G152" s="147">
        <f t="shared" si="59"/>
        <v>0</v>
      </c>
      <c r="H152" s="611"/>
      <c r="I152" s="611"/>
      <c r="J152" s="611"/>
      <c r="K152" s="611"/>
      <c r="L152" s="611"/>
      <c r="M152" s="768"/>
      <c r="N152" s="1282"/>
      <c r="O152" s="611"/>
      <c r="P152" s="611"/>
      <c r="Q152" s="611"/>
      <c r="R152" s="611"/>
      <c r="S152" s="143"/>
      <c r="T152" s="143"/>
      <c r="U152" s="143"/>
      <c r="V152" s="143"/>
      <c r="W152" s="143"/>
      <c r="X152" s="1248">
        <f t="shared" si="60"/>
        <v>0</v>
      </c>
      <c r="Y152" s="611"/>
      <c r="Z152" s="611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03">
        <f t="shared" si="61"/>
        <v>0</v>
      </c>
      <c r="AM152" s="136"/>
      <c r="AN152" s="136"/>
      <c r="AO152" s="136"/>
      <c r="AP152" s="105">
        <f t="shared" si="62"/>
        <v>0</v>
      </c>
      <c r="AQ152" s="99"/>
      <c r="AR152" s="99"/>
      <c r="AS152" s="99"/>
      <c r="AT152" s="124"/>
      <c r="AU152" s="224">
        <f t="shared" si="63"/>
        <v>0</v>
      </c>
      <c r="AV152" s="126"/>
      <c r="AW152" s="274"/>
      <c r="AX152" s="433"/>
      <c r="AY152" s="433"/>
      <c r="AZ152" s="433"/>
      <c r="BA152" s="275"/>
      <c r="BB152" s="126"/>
      <c r="BC152" s="274"/>
      <c r="BD152" s="274"/>
      <c r="BE152" s="274"/>
      <c r="BF152" s="274"/>
      <c r="BG152" s="222">
        <f t="shared" si="64"/>
        <v>0</v>
      </c>
      <c r="BH152" s="140">
        <f t="shared" si="65"/>
        <v>0</v>
      </c>
      <c r="BI152" s="132"/>
      <c r="BJ152" s="140">
        <f t="shared" si="66"/>
        <v>0</v>
      </c>
      <c r="BK152" s="126"/>
      <c r="BL152" s="126"/>
      <c r="BM152" s="126"/>
      <c r="BN152" s="126"/>
      <c r="BO152" s="126"/>
      <c r="BP152" s="126"/>
      <c r="BQ152" s="126"/>
      <c r="BR152" s="126"/>
      <c r="BS152" s="274"/>
      <c r="BT152" s="126"/>
      <c r="BU152" s="126"/>
      <c r="BV152" s="126"/>
      <c r="BW152" s="126"/>
      <c r="BX152" s="130">
        <f t="shared" si="67"/>
        <v>0</v>
      </c>
      <c r="BY152" s="132"/>
    </row>
    <row r="153" spans="1:77" ht="14.25" customHeight="1" thickBot="1" x14ac:dyDescent="0.3">
      <c r="A153" s="132"/>
      <c r="B153" s="512">
        <v>46156</v>
      </c>
      <c r="C153" s="136"/>
      <c r="D153" s="136"/>
      <c r="E153" s="135"/>
      <c r="F153" s="135"/>
      <c r="G153" s="147">
        <f t="shared" si="59"/>
        <v>0</v>
      </c>
      <c r="H153" s="768"/>
      <c r="I153" s="768"/>
      <c r="J153" s="611"/>
      <c r="K153" s="611"/>
      <c r="L153" s="611"/>
      <c r="M153" s="611"/>
      <c r="N153" s="1080"/>
      <c r="O153" s="611"/>
      <c r="P153" s="611"/>
      <c r="Q153" s="611"/>
      <c r="R153" s="611"/>
      <c r="S153" s="143"/>
      <c r="T153" s="143"/>
      <c r="U153" s="143"/>
      <c r="V153" s="143"/>
      <c r="W153" s="143"/>
      <c r="X153" s="1248">
        <f t="shared" si="60"/>
        <v>0</v>
      </c>
      <c r="Y153" s="611"/>
      <c r="Z153" s="611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03">
        <f t="shared" si="61"/>
        <v>0</v>
      </c>
      <c r="AM153" s="136"/>
      <c r="AN153" s="136"/>
      <c r="AO153" s="136"/>
      <c r="AP153" s="105">
        <f t="shared" si="62"/>
        <v>0</v>
      </c>
      <c r="AQ153" s="99"/>
      <c r="AR153" s="99"/>
      <c r="AS153" s="99"/>
      <c r="AT153" s="124"/>
      <c r="AU153" s="224">
        <f t="shared" si="63"/>
        <v>0</v>
      </c>
      <c r="AV153" s="126"/>
      <c r="AW153" s="274"/>
      <c r="AX153" s="433"/>
      <c r="AY153" s="433"/>
      <c r="AZ153" s="433"/>
      <c r="BA153" s="275"/>
      <c r="BB153" s="126"/>
      <c r="BC153" s="274"/>
      <c r="BD153" s="274"/>
      <c r="BE153" s="274"/>
      <c r="BF153" s="274"/>
      <c r="BG153" s="222">
        <f t="shared" si="64"/>
        <v>0</v>
      </c>
      <c r="BH153" s="140">
        <f t="shared" si="65"/>
        <v>0</v>
      </c>
      <c r="BI153" s="132"/>
      <c r="BJ153" s="140">
        <f t="shared" si="66"/>
        <v>0</v>
      </c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30">
        <f t="shared" si="67"/>
        <v>0</v>
      </c>
      <c r="BY153" s="132"/>
    </row>
    <row r="154" spans="1:77" ht="14.25" customHeight="1" thickBot="1" x14ac:dyDescent="0.3">
      <c r="A154" s="132"/>
      <c r="B154" s="512">
        <v>46157</v>
      </c>
      <c r="C154" s="133"/>
      <c r="D154" s="136"/>
      <c r="E154" s="135"/>
      <c r="F154" s="135"/>
      <c r="G154" s="147">
        <f t="shared" si="59"/>
        <v>0</v>
      </c>
      <c r="H154" s="768"/>
      <c r="I154" s="768"/>
      <c r="J154" s="611"/>
      <c r="K154" s="611"/>
      <c r="L154" s="611"/>
      <c r="M154" s="611"/>
      <c r="N154" s="1080"/>
      <c r="O154" s="611"/>
      <c r="P154" s="611"/>
      <c r="Q154" s="611"/>
      <c r="R154" s="611"/>
      <c r="S154" s="143"/>
      <c r="T154" s="143"/>
      <c r="U154" s="143"/>
      <c r="V154" s="143"/>
      <c r="W154" s="143"/>
      <c r="X154" s="1248">
        <f t="shared" si="60"/>
        <v>0</v>
      </c>
      <c r="Y154" s="611"/>
      <c r="Z154" s="611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03">
        <f t="shared" si="61"/>
        <v>0</v>
      </c>
      <c r="AM154" s="136"/>
      <c r="AN154" s="136"/>
      <c r="AO154" s="136"/>
      <c r="AP154" s="105">
        <f t="shared" si="62"/>
        <v>0</v>
      </c>
      <c r="AQ154" s="99"/>
      <c r="AR154" s="99"/>
      <c r="AS154" s="99"/>
      <c r="AT154" s="124"/>
      <c r="AU154" s="224">
        <f t="shared" si="63"/>
        <v>0</v>
      </c>
      <c r="AV154" s="126"/>
      <c r="AW154" s="274"/>
      <c r="AX154" s="433"/>
      <c r="AY154" s="433"/>
      <c r="AZ154" s="433"/>
      <c r="BA154" s="275"/>
      <c r="BB154" s="126"/>
      <c r="BC154" s="274"/>
      <c r="BD154" s="274"/>
      <c r="BE154" s="274"/>
      <c r="BF154" s="274"/>
      <c r="BG154" s="222">
        <f t="shared" si="64"/>
        <v>0</v>
      </c>
      <c r="BH154" s="140">
        <f t="shared" si="65"/>
        <v>0</v>
      </c>
      <c r="BI154" s="132"/>
      <c r="BJ154" s="140">
        <f t="shared" si="66"/>
        <v>0</v>
      </c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30">
        <f t="shared" si="67"/>
        <v>0</v>
      </c>
      <c r="BY154" s="132"/>
    </row>
    <row r="155" spans="1:77" ht="14.25" customHeight="1" thickBot="1" x14ac:dyDescent="0.3">
      <c r="A155" s="132"/>
      <c r="B155" s="512">
        <v>46158</v>
      </c>
      <c r="C155" s="132"/>
      <c r="D155" s="136"/>
      <c r="E155" s="135"/>
      <c r="F155" s="135"/>
      <c r="G155" s="147">
        <f t="shared" si="59"/>
        <v>0</v>
      </c>
      <c r="H155" s="611"/>
      <c r="I155" s="611"/>
      <c r="J155" s="611"/>
      <c r="K155" s="611"/>
      <c r="L155" s="611"/>
      <c r="M155" s="611"/>
      <c r="N155" s="1080"/>
      <c r="O155" s="611"/>
      <c r="P155" s="611"/>
      <c r="Q155" s="611"/>
      <c r="R155" s="611"/>
      <c r="S155" s="143"/>
      <c r="T155" s="143"/>
      <c r="U155" s="143"/>
      <c r="V155" s="143"/>
      <c r="W155" s="143"/>
      <c r="X155" s="1248">
        <f t="shared" si="60"/>
        <v>0</v>
      </c>
      <c r="Y155" s="611"/>
      <c r="Z155" s="611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03">
        <f t="shared" si="61"/>
        <v>0</v>
      </c>
      <c r="AM155" s="136"/>
      <c r="AN155" s="136"/>
      <c r="AO155" s="136"/>
      <c r="AP155" s="105">
        <f t="shared" si="62"/>
        <v>0</v>
      </c>
      <c r="AQ155" s="99"/>
      <c r="AR155" s="99"/>
      <c r="AS155" s="99"/>
      <c r="AT155" s="124"/>
      <c r="AU155" s="224">
        <f t="shared" si="63"/>
        <v>0</v>
      </c>
      <c r="AV155" s="126"/>
      <c r="AW155" s="274"/>
      <c r="AX155" s="1133"/>
      <c r="AY155" s="433"/>
      <c r="AZ155" s="433"/>
      <c r="BA155" s="275"/>
      <c r="BB155" s="126"/>
      <c r="BC155" s="274"/>
      <c r="BD155" s="274"/>
      <c r="BE155" s="274"/>
      <c r="BF155" s="274"/>
      <c r="BG155" s="222">
        <f t="shared" si="64"/>
        <v>0</v>
      </c>
      <c r="BH155" s="140">
        <f t="shared" si="65"/>
        <v>0</v>
      </c>
      <c r="BI155" s="132"/>
      <c r="BJ155" s="140">
        <f t="shared" si="66"/>
        <v>0</v>
      </c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30">
        <f t="shared" si="67"/>
        <v>0</v>
      </c>
      <c r="BY155" s="132"/>
    </row>
    <row r="156" spans="1:77" ht="15.75" customHeight="1" thickBot="1" x14ac:dyDescent="0.3">
      <c r="A156" s="132"/>
      <c r="B156" s="512">
        <v>46159</v>
      </c>
      <c r="C156" s="133"/>
      <c r="D156" s="136"/>
      <c r="E156" s="135"/>
      <c r="F156" s="135"/>
      <c r="G156" s="147">
        <f t="shared" si="59"/>
        <v>0</v>
      </c>
      <c r="H156" s="768"/>
      <c r="I156" s="768"/>
      <c r="J156" s="611"/>
      <c r="K156" s="611"/>
      <c r="L156" s="611"/>
      <c r="M156" s="611"/>
      <c r="N156" s="1080"/>
      <c r="O156" s="611"/>
      <c r="P156" s="611"/>
      <c r="Q156" s="611"/>
      <c r="R156" s="611"/>
      <c r="S156" s="143"/>
      <c r="T156" s="143"/>
      <c r="U156" s="143"/>
      <c r="V156" s="143"/>
      <c r="W156" s="143"/>
      <c r="X156" s="1248">
        <f t="shared" si="60"/>
        <v>0</v>
      </c>
      <c r="Y156" s="611"/>
      <c r="Z156" s="611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03">
        <f t="shared" si="61"/>
        <v>0</v>
      </c>
      <c r="AM156" s="136"/>
      <c r="AN156" s="136"/>
      <c r="AO156" s="136"/>
      <c r="AP156" s="105">
        <f t="shared" si="62"/>
        <v>0</v>
      </c>
      <c r="AQ156" s="99"/>
      <c r="AR156" s="99"/>
      <c r="AS156" s="99"/>
      <c r="AT156" s="124"/>
      <c r="AU156" s="224">
        <f t="shared" si="63"/>
        <v>0</v>
      </c>
      <c r="AV156" s="126"/>
      <c r="AW156" s="274"/>
      <c r="AX156" s="433"/>
      <c r="AY156" s="433"/>
      <c r="AZ156" s="433"/>
      <c r="BA156" s="275"/>
      <c r="BB156" s="126"/>
      <c r="BC156" s="274"/>
      <c r="BD156" s="274"/>
      <c r="BE156" s="274"/>
      <c r="BF156" s="274"/>
      <c r="BG156" s="222">
        <f t="shared" si="64"/>
        <v>0</v>
      </c>
      <c r="BH156" s="140">
        <f t="shared" si="65"/>
        <v>0</v>
      </c>
      <c r="BI156" s="132"/>
      <c r="BJ156" s="140">
        <f t="shared" si="66"/>
        <v>0</v>
      </c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30">
        <f t="shared" si="67"/>
        <v>0</v>
      </c>
      <c r="BY156" s="132"/>
    </row>
    <row r="157" spans="1:77" ht="14.25" customHeight="1" thickBot="1" x14ac:dyDescent="0.3">
      <c r="A157" s="132"/>
      <c r="B157" s="512">
        <v>46160</v>
      </c>
      <c r="C157" s="133"/>
      <c r="D157" s="136"/>
      <c r="E157" s="135"/>
      <c r="F157" s="135"/>
      <c r="G157" s="147">
        <f t="shared" si="59"/>
        <v>0</v>
      </c>
      <c r="H157" s="611"/>
      <c r="I157" s="611"/>
      <c r="J157" s="611"/>
      <c r="K157" s="611"/>
      <c r="L157" s="611"/>
      <c r="M157" s="611"/>
      <c r="N157" s="1080"/>
      <c r="O157" s="611"/>
      <c r="P157" s="611"/>
      <c r="Q157" s="611"/>
      <c r="R157" s="611"/>
      <c r="S157" s="143"/>
      <c r="T157" s="143"/>
      <c r="U157" s="143"/>
      <c r="V157" s="143"/>
      <c r="W157" s="143"/>
      <c r="X157" s="1248">
        <f t="shared" si="60"/>
        <v>0</v>
      </c>
      <c r="Y157" s="611"/>
      <c r="Z157" s="611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03">
        <f t="shared" si="61"/>
        <v>0</v>
      </c>
      <c r="AM157" s="136"/>
      <c r="AN157" s="136"/>
      <c r="AO157" s="136"/>
      <c r="AP157" s="105">
        <f t="shared" si="62"/>
        <v>0</v>
      </c>
      <c r="AQ157" s="99"/>
      <c r="AR157" s="99"/>
      <c r="AS157" s="99"/>
      <c r="AT157" s="124"/>
      <c r="AU157" s="224">
        <f t="shared" si="63"/>
        <v>0</v>
      </c>
      <c r="AV157" s="126"/>
      <c r="AW157" s="274"/>
      <c r="AX157" s="433"/>
      <c r="AY157" s="433"/>
      <c r="AZ157" s="433"/>
      <c r="BA157" s="275"/>
      <c r="BB157" s="126"/>
      <c r="BC157" s="274"/>
      <c r="BD157" s="274"/>
      <c r="BE157" s="274"/>
      <c r="BF157" s="274"/>
      <c r="BG157" s="222">
        <f t="shared" si="64"/>
        <v>0</v>
      </c>
      <c r="BH157" s="140">
        <f t="shared" si="65"/>
        <v>0</v>
      </c>
      <c r="BI157" s="132"/>
      <c r="BJ157" s="140">
        <f t="shared" si="66"/>
        <v>0</v>
      </c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30">
        <f t="shared" si="67"/>
        <v>0</v>
      </c>
      <c r="BY157" s="132"/>
    </row>
    <row r="158" spans="1:77" ht="14.25" customHeight="1" thickBot="1" x14ac:dyDescent="0.3">
      <c r="A158" s="132"/>
      <c r="B158" s="512">
        <v>46161</v>
      </c>
      <c r="C158" s="133"/>
      <c r="D158" s="136"/>
      <c r="E158" s="135"/>
      <c r="F158" s="135"/>
      <c r="G158" s="147">
        <f t="shared" si="59"/>
        <v>0</v>
      </c>
      <c r="H158" s="611"/>
      <c r="I158" s="611"/>
      <c r="J158" s="611"/>
      <c r="K158" s="611"/>
      <c r="L158" s="611"/>
      <c r="M158" s="611"/>
      <c r="N158" s="1080"/>
      <c r="O158" s="611"/>
      <c r="P158" s="611"/>
      <c r="Q158" s="611"/>
      <c r="R158" s="611"/>
      <c r="S158" s="143"/>
      <c r="T158" s="143"/>
      <c r="U158" s="143"/>
      <c r="V158" s="143"/>
      <c r="W158" s="143"/>
      <c r="X158" s="1248">
        <f t="shared" si="60"/>
        <v>0</v>
      </c>
      <c r="Y158" s="611"/>
      <c r="Z158" s="611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03">
        <f t="shared" si="61"/>
        <v>0</v>
      </c>
      <c r="AM158" s="136"/>
      <c r="AN158" s="136"/>
      <c r="AO158" s="136"/>
      <c r="AP158" s="105">
        <f t="shared" si="62"/>
        <v>0</v>
      </c>
      <c r="AQ158" s="99"/>
      <c r="AR158" s="99"/>
      <c r="AS158" s="99"/>
      <c r="AT158" s="124"/>
      <c r="AU158" s="224">
        <f t="shared" si="63"/>
        <v>0</v>
      </c>
      <c r="AV158" s="126"/>
      <c r="AW158" s="274"/>
      <c r="AX158" s="433"/>
      <c r="AY158" s="433"/>
      <c r="AZ158" s="433"/>
      <c r="BA158" s="275"/>
      <c r="BB158" s="126"/>
      <c r="BC158" s="274"/>
      <c r="BD158" s="274"/>
      <c r="BE158" s="274"/>
      <c r="BF158" s="274"/>
      <c r="BG158" s="222">
        <f t="shared" si="64"/>
        <v>0</v>
      </c>
      <c r="BH158" s="140">
        <f t="shared" si="65"/>
        <v>0</v>
      </c>
      <c r="BI158" s="132"/>
      <c r="BJ158" s="140">
        <f t="shared" si="66"/>
        <v>0</v>
      </c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30">
        <f t="shared" si="67"/>
        <v>0</v>
      </c>
      <c r="BY158" s="132"/>
    </row>
    <row r="159" spans="1:77" ht="14.25" customHeight="1" thickBot="1" x14ac:dyDescent="0.3">
      <c r="A159" s="132"/>
      <c r="B159" s="512">
        <v>46162</v>
      </c>
      <c r="C159" s="133"/>
      <c r="D159" s="136"/>
      <c r="E159" s="135"/>
      <c r="F159" s="135"/>
      <c r="G159" s="147">
        <f t="shared" si="59"/>
        <v>0</v>
      </c>
      <c r="H159" s="768"/>
      <c r="I159" s="768"/>
      <c r="J159" s="611"/>
      <c r="K159" s="611"/>
      <c r="L159" s="611"/>
      <c r="M159" s="611"/>
      <c r="N159" s="1080"/>
      <c r="O159" s="611"/>
      <c r="P159" s="611"/>
      <c r="Q159" s="611"/>
      <c r="R159" s="611"/>
      <c r="S159" s="143"/>
      <c r="T159" s="143"/>
      <c r="U159" s="143"/>
      <c r="V159" s="143"/>
      <c r="W159" s="143"/>
      <c r="X159" s="1248">
        <f t="shared" si="60"/>
        <v>0</v>
      </c>
      <c r="Y159" s="611"/>
      <c r="Z159" s="611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03">
        <f t="shared" si="61"/>
        <v>0</v>
      </c>
      <c r="AM159" s="136"/>
      <c r="AN159" s="136"/>
      <c r="AO159" s="136"/>
      <c r="AP159" s="105">
        <f t="shared" si="62"/>
        <v>0</v>
      </c>
      <c r="AQ159" s="99"/>
      <c r="AR159" s="99"/>
      <c r="AS159" s="99"/>
      <c r="AT159" s="124"/>
      <c r="AU159" s="224">
        <f t="shared" si="63"/>
        <v>0</v>
      </c>
      <c r="AV159" s="126"/>
      <c r="AW159" s="274"/>
      <c r="AX159" s="433"/>
      <c r="AY159" s="433"/>
      <c r="AZ159" s="433"/>
      <c r="BA159" s="275"/>
      <c r="BB159" s="126"/>
      <c r="BC159" s="274"/>
      <c r="BD159" s="274"/>
      <c r="BE159" s="274"/>
      <c r="BF159" s="274"/>
      <c r="BG159" s="222">
        <f t="shared" si="64"/>
        <v>0</v>
      </c>
      <c r="BH159" s="140">
        <f t="shared" si="65"/>
        <v>0</v>
      </c>
      <c r="BI159" s="132"/>
      <c r="BJ159" s="140">
        <f t="shared" si="66"/>
        <v>0</v>
      </c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30">
        <f t="shared" si="67"/>
        <v>0</v>
      </c>
      <c r="BY159" s="132"/>
    </row>
    <row r="160" spans="1:77" ht="14.25" customHeight="1" thickBot="1" x14ac:dyDescent="0.3">
      <c r="A160" s="132"/>
      <c r="B160" s="512">
        <v>46163</v>
      </c>
      <c r="C160" s="133"/>
      <c r="D160" s="136"/>
      <c r="E160" s="135"/>
      <c r="F160" s="135"/>
      <c r="G160" s="147">
        <f t="shared" si="59"/>
        <v>0</v>
      </c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143"/>
      <c r="T160" s="143"/>
      <c r="U160" s="143"/>
      <c r="V160" s="143"/>
      <c r="W160" s="143"/>
      <c r="X160" s="1248">
        <f t="shared" si="60"/>
        <v>0</v>
      </c>
      <c r="Y160" s="611"/>
      <c r="Z160" s="611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03">
        <f t="shared" si="61"/>
        <v>0</v>
      </c>
      <c r="AM160" s="136"/>
      <c r="AN160" s="136"/>
      <c r="AO160" s="136"/>
      <c r="AP160" s="105">
        <f t="shared" si="62"/>
        <v>0</v>
      </c>
      <c r="AQ160" s="99"/>
      <c r="AR160" s="99"/>
      <c r="AS160" s="99"/>
      <c r="AT160" s="124"/>
      <c r="AU160" s="224">
        <f t="shared" si="63"/>
        <v>0</v>
      </c>
      <c r="AV160" s="126"/>
      <c r="AW160" s="274"/>
      <c r="AX160" s="433"/>
      <c r="AY160" s="433"/>
      <c r="AZ160" s="433"/>
      <c r="BA160" s="275"/>
      <c r="BB160" s="126"/>
      <c r="BC160" s="274"/>
      <c r="BD160" s="274"/>
      <c r="BE160" s="274"/>
      <c r="BF160" s="274"/>
      <c r="BG160" s="222">
        <f t="shared" si="64"/>
        <v>0</v>
      </c>
      <c r="BH160" s="140">
        <f t="shared" si="65"/>
        <v>0</v>
      </c>
      <c r="BI160" s="132"/>
      <c r="BJ160" s="140">
        <f t="shared" si="66"/>
        <v>0</v>
      </c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30">
        <f t="shared" si="67"/>
        <v>0</v>
      </c>
      <c r="BY160" s="132"/>
    </row>
    <row r="161" spans="1:77" ht="14.25" customHeight="1" thickBot="1" x14ac:dyDescent="0.3">
      <c r="A161" s="132"/>
      <c r="B161" s="512">
        <v>46164</v>
      </c>
      <c r="C161" s="133"/>
      <c r="D161" s="136"/>
      <c r="E161" s="135"/>
      <c r="F161" s="135"/>
      <c r="G161" s="147">
        <f t="shared" si="59"/>
        <v>0</v>
      </c>
      <c r="H161" s="611"/>
      <c r="I161" s="611"/>
      <c r="J161" s="611"/>
      <c r="K161" s="611"/>
      <c r="L161" s="611"/>
      <c r="M161" s="611"/>
      <c r="N161" s="611"/>
      <c r="O161" s="611"/>
      <c r="P161" s="611"/>
      <c r="Q161" s="611"/>
      <c r="R161" s="611"/>
      <c r="S161" s="143"/>
      <c r="T161" s="143"/>
      <c r="U161" s="143"/>
      <c r="V161" s="143"/>
      <c r="W161" s="143"/>
      <c r="X161" s="1248">
        <f t="shared" si="60"/>
        <v>0</v>
      </c>
      <c r="Y161" s="611"/>
      <c r="Z161" s="611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03">
        <f t="shared" si="61"/>
        <v>0</v>
      </c>
      <c r="AM161" s="136"/>
      <c r="AN161" s="136"/>
      <c r="AO161" s="136"/>
      <c r="AP161" s="105">
        <f t="shared" si="62"/>
        <v>0</v>
      </c>
      <c r="AQ161" s="99"/>
      <c r="AR161" s="99"/>
      <c r="AS161" s="99"/>
      <c r="AT161" s="124"/>
      <c r="AU161" s="224">
        <f t="shared" si="63"/>
        <v>0</v>
      </c>
      <c r="AV161" s="126"/>
      <c r="AW161" s="274"/>
      <c r="AX161" s="433"/>
      <c r="AY161" s="433"/>
      <c r="AZ161" s="433"/>
      <c r="BA161" s="275"/>
      <c r="BB161" s="126"/>
      <c r="BC161" s="274"/>
      <c r="BD161" s="274"/>
      <c r="BE161" s="274"/>
      <c r="BF161" s="274"/>
      <c r="BG161" s="222">
        <f t="shared" si="64"/>
        <v>0</v>
      </c>
      <c r="BH161" s="140">
        <f t="shared" si="65"/>
        <v>0</v>
      </c>
      <c r="BI161" s="132"/>
      <c r="BJ161" s="140">
        <f t="shared" si="66"/>
        <v>0</v>
      </c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30">
        <f t="shared" si="67"/>
        <v>0</v>
      </c>
      <c r="BY161" s="132"/>
    </row>
    <row r="162" spans="1:77" ht="14.25" customHeight="1" thickBot="1" x14ac:dyDescent="0.3">
      <c r="A162" s="132"/>
      <c r="B162" s="512">
        <v>46165</v>
      </c>
      <c r="C162" s="133"/>
      <c r="D162" s="136"/>
      <c r="E162" s="135"/>
      <c r="F162" s="135"/>
      <c r="G162" s="147">
        <f t="shared" si="59"/>
        <v>0</v>
      </c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  <c r="R162" s="611"/>
      <c r="S162" s="143"/>
      <c r="T162" s="143"/>
      <c r="U162" s="143"/>
      <c r="V162" s="143"/>
      <c r="W162" s="143"/>
      <c r="X162" s="1248">
        <f t="shared" si="60"/>
        <v>0</v>
      </c>
      <c r="Y162" s="611"/>
      <c r="Z162" s="611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03">
        <f t="shared" si="61"/>
        <v>0</v>
      </c>
      <c r="AM162" s="136"/>
      <c r="AN162" s="136"/>
      <c r="AO162" s="136"/>
      <c r="AP162" s="105">
        <f t="shared" si="62"/>
        <v>0</v>
      </c>
      <c r="AQ162" s="99"/>
      <c r="AR162" s="99"/>
      <c r="AS162" s="99"/>
      <c r="AT162" s="124"/>
      <c r="AU162" s="224">
        <f t="shared" si="63"/>
        <v>0</v>
      </c>
      <c r="AV162" s="126"/>
      <c r="AW162" s="274"/>
      <c r="AX162" s="433"/>
      <c r="AY162" s="433"/>
      <c r="AZ162" s="433"/>
      <c r="BA162" s="275"/>
      <c r="BB162" s="126"/>
      <c r="BC162" s="274"/>
      <c r="BD162" s="274"/>
      <c r="BE162" s="274"/>
      <c r="BF162" s="274"/>
      <c r="BG162" s="222">
        <f t="shared" si="64"/>
        <v>0</v>
      </c>
      <c r="BH162" s="140">
        <f t="shared" si="65"/>
        <v>0</v>
      </c>
      <c r="BI162" s="132"/>
      <c r="BJ162" s="140">
        <f t="shared" si="66"/>
        <v>0</v>
      </c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30">
        <f t="shared" si="67"/>
        <v>0</v>
      </c>
      <c r="BY162" s="132"/>
    </row>
    <row r="163" spans="1:77" ht="14.25" customHeight="1" thickBot="1" x14ac:dyDescent="0.3">
      <c r="A163" s="132"/>
      <c r="B163" s="512">
        <v>46166</v>
      </c>
      <c r="C163" s="133"/>
      <c r="D163" s="136"/>
      <c r="E163" s="135"/>
      <c r="F163" s="135"/>
      <c r="G163" s="147">
        <f t="shared" si="59"/>
        <v>0</v>
      </c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  <c r="R163" s="611"/>
      <c r="S163" s="143"/>
      <c r="T163" s="143"/>
      <c r="U163" s="143"/>
      <c r="V163" s="143"/>
      <c r="W163" s="143"/>
      <c r="X163" s="1248">
        <f t="shared" si="60"/>
        <v>0</v>
      </c>
      <c r="Y163" s="611"/>
      <c r="Z163" s="611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03">
        <f t="shared" si="61"/>
        <v>0</v>
      </c>
      <c r="AM163" s="136"/>
      <c r="AN163" s="136"/>
      <c r="AO163" s="136"/>
      <c r="AP163" s="105">
        <f t="shared" si="62"/>
        <v>0</v>
      </c>
      <c r="AQ163" s="99"/>
      <c r="AR163" s="99"/>
      <c r="AS163" s="99"/>
      <c r="AT163" s="124"/>
      <c r="AU163" s="224">
        <f t="shared" si="63"/>
        <v>0</v>
      </c>
      <c r="AV163" s="126"/>
      <c r="AW163" s="274"/>
      <c r="AX163" s="433"/>
      <c r="AY163" s="433"/>
      <c r="AZ163" s="433"/>
      <c r="BA163" s="275"/>
      <c r="BB163" s="126"/>
      <c r="BC163" s="274"/>
      <c r="BD163" s="274"/>
      <c r="BE163" s="274"/>
      <c r="BF163" s="274"/>
      <c r="BG163" s="222">
        <f t="shared" si="64"/>
        <v>0</v>
      </c>
      <c r="BH163" s="140">
        <f t="shared" si="65"/>
        <v>0</v>
      </c>
      <c r="BI163" s="132"/>
      <c r="BJ163" s="140">
        <f t="shared" si="66"/>
        <v>0</v>
      </c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30">
        <f t="shared" si="67"/>
        <v>0</v>
      </c>
      <c r="BY163" s="132"/>
    </row>
    <row r="164" spans="1:77" ht="14.25" customHeight="1" thickBot="1" x14ac:dyDescent="0.3">
      <c r="A164" s="525"/>
      <c r="B164" s="512">
        <v>46167</v>
      </c>
      <c r="C164" s="457"/>
      <c r="D164" s="140"/>
      <c r="E164" s="392"/>
      <c r="F164" s="392"/>
      <c r="G164" s="1292">
        <f t="shared" si="59"/>
        <v>0</v>
      </c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143"/>
      <c r="T164" s="143"/>
      <c r="U164" s="143"/>
      <c r="V164" s="143"/>
      <c r="W164" s="143"/>
      <c r="X164" s="1248">
        <f t="shared" si="60"/>
        <v>0</v>
      </c>
      <c r="Y164" s="611"/>
      <c r="Z164" s="611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293">
        <f t="shared" si="61"/>
        <v>0</v>
      </c>
      <c r="AM164" s="136"/>
      <c r="AN164" s="136"/>
      <c r="AO164" s="140"/>
      <c r="AP164" s="1293">
        <f t="shared" si="62"/>
        <v>0</v>
      </c>
      <c r="AQ164" s="99"/>
      <c r="AR164" s="99"/>
      <c r="AS164" s="99"/>
      <c r="AT164" s="124"/>
      <c r="AU164" s="1294">
        <f t="shared" si="63"/>
        <v>0</v>
      </c>
      <c r="AV164" s="126"/>
      <c r="AW164" s="274"/>
      <c r="AX164" s="433"/>
      <c r="AY164" s="433"/>
      <c r="AZ164" s="433"/>
      <c r="BA164" s="275"/>
      <c r="BB164" s="126"/>
      <c r="BC164" s="274"/>
      <c r="BD164" s="274"/>
      <c r="BE164" s="274"/>
      <c r="BF164" s="274"/>
      <c r="BG164" s="1295">
        <f t="shared" si="64"/>
        <v>0</v>
      </c>
      <c r="BH164" s="140">
        <f t="shared" si="65"/>
        <v>0</v>
      </c>
      <c r="BI164" s="525"/>
      <c r="BJ164" s="140">
        <f t="shared" si="66"/>
        <v>0</v>
      </c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93">
        <f t="shared" si="67"/>
        <v>0</v>
      </c>
      <c r="BY164" s="525"/>
    </row>
    <row r="165" spans="1:77" ht="14.25" customHeight="1" thickBot="1" x14ac:dyDescent="0.3">
      <c r="A165" s="132"/>
      <c r="B165" s="512">
        <v>46168</v>
      </c>
      <c r="C165" s="133"/>
      <c r="D165" s="136"/>
      <c r="E165" s="135"/>
      <c r="F165" s="135"/>
      <c r="G165" s="147">
        <f t="shared" si="59"/>
        <v>0</v>
      </c>
      <c r="H165" s="768"/>
      <c r="I165" s="768"/>
      <c r="J165" s="611"/>
      <c r="K165" s="611"/>
      <c r="L165" s="641"/>
      <c r="M165" s="641"/>
      <c r="N165" s="641"/>
      <c r="O165" s="611"/>
      <c r="P165" s="611"/>
      <c r="Q165" s="641"/>
      <c r="R165" s="641"/>
      <c r="S165" s="143"/>
      <c r="T165" s="143"/>
      <c r="U165" s="143"/>
      <c r="V165" s="143"/>
      <c r="W165" s="143"/>
      <c r="X165" s="1248">
        <f t="shared" si="60"/>
        <v>0</v>
      </c>
      <c r="Y165" s="611"/>
      <c r="Z165" s="611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03">
        <f t="shared" si="61"/>
        <v>0</v>
      </c>
      <c r="AM165" s="136"/>
      <c r="AN165" s="136"/>
      <c r="AO165" s="136"/>
      <c r="AP165" s="105">
        <f t="shared" si="62"/>
        <v>0</v>
      </c>
      <c r="AQ165" s="99"/>
      <c r="AR165" s="99"/>
      <c r="AS165" s="99"/>
      <c r="AT165" s="124"/>
      <c r="AU165" s="224">
        <f t="shared" si="63"/>
        <v>0</v>
      </c>
      <c r="AV165" s="126"/>
      <c r="AW165" s="274"/>
      <c r="AX165" s="433"/>
      <c r="AY165" s="433"/>
      <c r="AZ165" s="433"/>
      <c r="BA165" s="275"/>
      <c r="BB165" s="126"/>
      <c r="BC165" s="274"/>
      <c r="BD165" s="274"/>
      <c r="BE165" s="274"/>
      <c r="BF165" s="274"/>
      <c r="BG165" s="222">
        <f t="shared" si="64"/>
        <v>0</v>
      </c>
      <c r="BH165" s="140">
        <f t="shared" si="65"/>
        <v>0</v>
      </c>
      <c r="BI165" s="132"/>
      <c r="BJ165" s="140">
        <f t="shared" si="66"/>
        <v>0</v>
      </c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30">
        <f t="shared" si="67"/>
        <v>0</v>
      </c>
      <c r="BY165" s="132"/>
    </row>
    <row r="166" spans="1:77" ht="14.25" customHeight="1" thickBot="1" x14ac:dyDescent="0.3">
      <c r="A166" s="132"/>
      <c r="B166" s="512">
        <v>46169</v>
      </c>
      <c r="C166" s="133"/>
      <c r="D166" s="136"/>
      <c r="E166" s="135"/>
      <c r="F166" s="135"/>
      <c r="G166" s="147">
        <f t="shared" si="59"/>
        <v>0</v>
      </c>
      <c r="H166" s="768"/>
      <c r="I166" s="768"/>
      <c r="J166" s="611"/>
      <c r="K166" s="611"/>
      <c r="L166" s="611"/>
      <c r="M166" s="611"/>
      <c r="N166" s="611"/>
      <c r="O166" s="611"/>
      <c r="P166" s="611"/>
      <c r="Q166" s="611"/>
      <c r="R166" s="611"/>
      <c r="S166" s="143"/>
      <c r="T166" s="143"/>
      <c r="U166" s="143"/>
      <c r="V166" s="143"/>
      <c r="W166" s="143"/>
      <c r="X166" s="1248">
        <f t="shared" si="60"/>
        <v>0</v>
      </c>
      <c r="Y166" s="611"/>
      <c r="Z166" s="611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03">
        <f t="shared" si="61"/>
        <v>0</v>
      </c>
      <c r="AM166" s="136"/>
      <c r="AN166" s="136"/>
      <c r="AO166" s="136"/>
      <c r="AP166" s="105">
        <f t="shared" si="62"/>
        <v>0</v>
      </c>
      <c r="AQ166" s="99"/>
      <c r="AR166" s="99"/>
      <c r="AS166" s="99"/>
      <c r="AT166" s="124"/>
      <c r="AU166" s="224">
        <f t="shared" si="63"/>
        <v>0</v>
      </c>
      <c r="AV166" s="126"/>
      <c r="AW166" s="274"/>
      <c r="AX166" s="433"/>
      <c r="AY166" s="433"/>
      <c r="AZ166" s="433"/>
      <c r="BA166" s="275"/>
      <c r="BB166" s="126"/>
      <c r="BC166" s="274"/>
      <c r="BD166" s="274"/>
      <c r="BE166" s="274"/>
      <c r="BF166" s="274"/>
      <c r="BG166" s="222">
        <f t="shared" si="64"/>
        <v>0</v>
      </c>
      <c r="BH166" s="140">
        <f t="shared" si="65"/>
        <v>0</v>
      </c>
      <c r="BI166" s="132"/>
      <c r="BJ166" s="140">
        <f t="shared" si="66"/>
        <v>0</v>
      </c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30">
        <f t="shared" si="67"/>
        <v>0</v>
      </c>
      <c r="BY166" s="132"/>
    </row>
    <row r="167" spans="1:77" ht="14.25" customHeight="1" thickBot="1" x14ac:dyDescent="0.3">
      <c r="A167" s="132"/>
      <c r="B167" s="512">
        <v>46170</v>
      </c>
      <c r="C167" s="133"/>
      <c r="D167" s="136"/>
      <c r="E167" s="135"/>
      <c r="F167" s="135"/>
      <c r="G167" s="147">
        <f t="shared" si="59"/>
        <v>0</v>
      </c>
      <c r="H167" s="768"/>
      <c r="I167" s="768"/>
      <c r="J167" s="611"/>
      <c r="K167" s="611"/>
      <c r="L167" s="611"/>
      <c r="M167" s="611"/>
      <c r="N167" s="611"/>
      <c r="O167" s="611"/>
      <c r="P167" s="611"/>
      <c r="Q167" s="611"/>
      <c r="R167" s="611"/>
      <c r="S167" s="143"/>
      <c r="T167" s="143"/>
      <c r="U167" s="143"/>
      <c r="V167" s="143"/>
      <c r="W167" s="143"/>
      <c r="X167" s="1248">
        <f t="shared" si="60"/>
        <v>0</v>
      </c>
      <c r="Y167" s="611"/>
      <c r="Z167" s="611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03">
        <f t="shared" si="61"/>
        <v>0</v>
      </c>
      <c r="AM167" s="136"/>
      <c r="AN167" s="136"/>
      <c r="AO167" s="136"/>
      <c r="AP167" s="105">
        <f t="shared" si="62"/>
        <v>0</v>
      </c>
      <c r="AQ167" s="99"/>
      <c r="AR167" s="99"/>
      <c r="AS167" s="99"/>
      <c r="AT167" s="124"/>
      <c r="AU167" s="224">
        <f t="shared" si="63"/>
        <v>0</v>
      </c>
      <c r="AV167" s="126"/>
      <c r="AW167" s="274"/>
      <c r="AX167" s="1133"/>
      <c r="AY167" s="433"/>
      <c r="AZ167" s="433"/>
      <c r="BA167" s="275"/>
      <c r="BB167" s="126"/>
      <c r="BC167" s="274"/>
      <c r="BD167" s="274"/>
      <c r="BE167" s="274"/>
      <c r="BF167" s="274"/>
      <c r="BG167" s="222">
        <f t="shared" si="64"/>
        <v>0</v>
      </c>
      <c r="BH167" s="140">
        <f t="shared" si="65"/>
        <v>0</v>
      </c>
      <c r="BI167" s="132"/>
      <c r="BJ167" s="140">
        <f t="shared" si="66"/>
        <v>0</v>
      </c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30">
        <f t="shared" si="67"/>
        <v>0</v>
      </c>
      <c r="BY167" s="132"/>
    </row>
    <row r="168" spans="1:77" ht="14.25" customHeight="1" thickBot="1" x14ac:dyDescent="0.3">
      <c r="A168" s="235"/>
      <c r="B168" s="512">
        <v>46171</v>
      </c>
      <c r="C168" s="133"/>
      <c r="D168" s="136"/>
      <c r="E168" s="135"/>
      <c r="F168" s="135"/>
      <c r="G168" s="147">
        <f t="shared" si="59"/>
        <v>0</v>
      </c>
      <c r="H168" s="1126"/>
      <c r="I168" s="1126"/>
      <c r="J168" s="826"/>
      <c r="K168" s="826"/>
      <c r="L168" s="826"/>
      <c r="M168" s="826"/>
      <c r="N168" s="826"/>
      <c r="O168" s="826"/>
      <c r="P168" s="826"/>
      <c r="Q168" s="826"/>
      <c r="R168" s="826"/>
      <c r="S168" s="672"/>
      <c r="T168" s="672"/>
      <c r="U168" s="672"/>
      <c r="V168" s="672"/>
      <c r="W168" s="672"/>
      <c r="X168" s="1296">
        <f t="shared" si="60"/>
        <v>0</v>
      </c>
      <c r="Y168" s="826"/>
      <c r="Z168" s="826"/>
      <c r="AA168" s="672"/>
      <c r="AB168" s="672"/>
      <c r="AC168" s="672"/>
      <c r="AD168" s="672"/>
      <c r="AE168" s="672"/>
      <c r="AF168" s="672"/>
      <c r="AG168" s="672"/>
      <c r="AH168" s="672"/>
      <c r="AI168" s="672"/>
      <c r="AJ168" s="672"/>
      <c r="AK168" s="672"/>
      <c r="AL168" s="103">
        <f t="shared" si="61"/>
        <v>0</v>
      </c>
      <c r="AM168" s="821"/>
      <c r="AN168" s="821"/>
      <c r="AO168" s="821"/>
      <c r="AP168" s="105">
        <f t="shared" si="62"/>
        <v>0</v>
      </c>
      <c r="AQ168" s="664"/>
      <c r="AR168" s="664"/>
      <c r="AS168" s="664"/>
      <c r="AT168" s="1297"/>
      <c r="AU168" s="224">
        <f t="shared" si="63"/>
        <v>0</v>
      </c>
      <c r="AV168" s="126"/>
      <c r="AW168" s="1298"/>
      <c r="AX168" s="1299"/>
      <c r="AY168" s="1182"/>
      <c r="AZ168" s="1182"/>
      <c r="BA168" s="1300"/>
      <c r="BB168" s="1301"/>
      <c r="BC168" s="1298"/>
      <c r="BD168" s="1298"/>
      <c r="BE168" s="1298"/>
      <c r="BF168" s="1298"/>
      <c r="BG168" s="1302">
        <f t="shared" si="64"/>
        <v>0</v>
      </c>
      <c r="BH168" s="524">
        <f t="shared" si="65"/>
        <v>0</v>
      </c>
      <c r="BI168" s="235"/>
      <c r="BJ168" s="524">
        <f t="shared" si="66"/>
        <v>0</v>
      </c>
      <c r="BK168" s="1301"/>
      <c r="BL168" s="1301"/>
      <c r="BM168" s="1301"/>
      <c r="BN168" s="1301"/>
      <c r="BO168" s="1301"/>
      <c r="BP168" s="1301"/>
      <c r="BQ168" s="1301"/>
      <c r="BR168" s="1301"/>
      <c r="BS168" s="1301"/>
      <c r="BT168" s="1301"/>
      <c r="BU168" s="1301"/>
      <c r="BV168" s="1301"/>
      <c r="BW168" s="1301"/>
      <c r="BX168" s="130">
        <f t="shared" si="67"/>
        <v>0</v>
      </c>
      <c r="BY168" s="235"/>
    </row>
    <row r="169" spans="1:77" ht="14.25" customHeight="1" thickBot="1" x14ac:dyDescent="0.3">
      <c r="A169" s="235"/>
      <c r="B169" s="512">
        <v>46172</v>
      </c>
      <c r="C169" s="133"/>
      <c r="D169" s="136"/>
      <c r="E169" s="135"/>
      <c r="F169" s="135"/>
      <c r="G169" s="147">
        <f t="shared" si="59"/>
        <v>0</v>
      </c>
      <c r="H169" s="826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672"/>
      <c r="T169" s="672"/>
      <c r="U169" s="672"/>
      <c r="V169" s="672"/>
      <c r="W169" s="672"/>
      <c r="X169" s="1296">
        <f t="shared" si="60"/>
        <v>0</v>
      </c>
      <c r="Y169" s="826"/>
      <c r="Z169" s="826"/>
      <c r="AA169" s="672"/>
      <c r="AB169" s="672"/>
      <c r="AC169" s="672"/>
      <c r="AD169" s="672"/>
      <c r="AE169" s="672"/>
      <c r="AF169" s="672"/>
      <c r="AG169" s="672"/>
      <c r="AH169" s="672"/>
      <c r="AI169" s="672"/>
      <c r="AJ169" s="672"/>
      <c r="AK169" s="672"/>
      <c r="AL169" s="103">
        <f t="shared" si="61"/>
        <v>0</v>
      </c>
      <c r="AM169" s="821"/>
      <c r="AN169" s="821"/>
      <c r="AO169" s="821"/>
      <c r="AP169" s="105">
        <f t="shared" si="62"/>
        <v>0</v>
      </c>
      <c r="AQ169" s="664"/>
      <c r="AR169" s="664"/>
      <c r="AS169" s="664"/>
      <c r="AT169" s="1297"/>
      <c r="AU169" s="224">
        <f t="shared" si="63"/>
        <v>0</v>
      </c>
      <c r="AV169" s="126"/>
      <c r="AW169" s="1298"/>
      <c r="AX169" s="1299"/>
      <c r="AY169" s="1182"/>
      <c r="AZ169" s="1182"/>
      <c r="BA169" s="1300"/>
      <c r="BB169" s="126"/>
      <c r="BC169" s="1298"/>
      <c r="BD169" s="1298"/>
      <c r="BE169" s="1298"/>
      <c r="BF169" s="1298"/>
      <c r="BG169" s="1302">
        <f t="shared" si="64"/>
        <v>0</v>
      </c>
      <c r="BH169" s="524">
        <f t="shared" si="65"/>
        <v>0</v>
      </c>
      <c r="BI169" s="235"/>
      <c r="BJ169" s="524">
        <f t="shared" si="66"/>
        <v>0</v>
      </c>
      <c r="BK169" s="1301"/>
      <c r="BL169" s="1301"/>
      <c r="BM169" s="1301"/>
      <c r="BN169" s="1301"/>
      <c r="BO169" s="1301"/>
      <c r="BP169" s="1301"/>
      <c r="BQ169" s="1301"/>
      <c r="BR169" s="1301"/>
      <c r="BS169" s="1301"/>
      <c r="BT169" s="1301"/>
      <c r="BU169" s="1301"/>
      <c r="BV169" s="1301"/>
      <c r="BW169" s="1301"/>
      <c r="BX169" s="130">
        <f t="shared" si="67"/>
        <v>0</v>
      </c>
      <c r="BY169" s="235"/>
    </row>
    <row r="170" spans="1:77" ht="14.25" customHeight="1" x14ac:dyDescent="0.25">
      <c r="A170" s="235"/>
      <c r="B170" s="512">
        <v>46173</v>
      </c>
      <c r="C170" s="133"/>
      <c r="D170" s="136"/>
      <c r="E170" s="135"/>
      <c r="F170" s="135"/>
      <c r="G170" s="147">
        <f t="shared" si="59"/>
        <v>0</v>
      </c>
      <c r="H170" s="1303"/>
      <c r="I170" s="1303"/>
      <c r="J170" s="839"/>
      <c r="K170" s="839"/>
      <c r="L170" s="839"/>
      <c r="M170" s="839"/>
      <c r="N170" s="839"/>
      <c r="O170" s="839"/>
      <c r="P170" s="839"/>
      <c r="Q170" s="839"/>
      <c r="R170" s="839"/>
      <c r="S170" s="838"/>
      <c r="T170" s="838"/>
      <c r="U170" s="838"/>
      <c r="V170" s="838"/>
      <c r="W170" s="838"/>
      <c r="X170" s="1296">
        <f t="shared" si="60"/>
        <v>0</v>
      </c>
      <c r="Y170" s="839"/>
      <c r="Z170" s="839"/>
      <c r="AA170" s="838"/>
      <c r="AB170" s="838"/>
      <c r="AC170" s="838"/>
      <c r="AD170" s="838"/>
      <c r="AE170" s="838"/>
      <c r="AF170" s="838"/>
      <c r="AG170" s="838"/>
      <c r="AH170" s="838"/>
      <c r="AI170" s="838"/>
      <c r="AJ170" s="838"/>
      <c r="AK170" s="838"/>
      <c r="AL170" s="103">
        <f t="shared" si="61"/>
        <v>0</v>
      </c>
      <c r="AM170" s="831"/>
      <c r="AN170" s="831"/>
      <c r="AO170" s="831"/>
      <c r="AP170" s="105">
        <f t="shared" si="62"/>
        <v>0</v>
      </c>
      <c r="AQ170" s="836"/>
      <c r="AR170" s="836"/>
      <c r="AS170" s="836"/>
      <c r="AT170" s="1304"/>
      <c r="AU170" s="224">
        <f t="shared" si="63"/>
        <v>0</v>
      </c>
      <c r="AV170" s="138"/>
      <c r="AW170" s="1305"/>
      <c r="AX170" s="1306"/>
      <c r="AY170" s="1306"/>
      <c r="AZ170" s="1182"/>
      <c r="BA170" s="1300"/>
      <c r="BB170" s="138"/>
      <c r="BC170" s="1305"/>
      <c r="BD170" s="1305"/>
      <c r="BE170" s="1305"/>
      <c r="BF170" s="1305"/>
      <c r="BG170" s="1302">
        <f t="shared" si="64"/>
        <v>0</v>
      </c>
      <c r="BH170" s="524">
        <f t="shared" si="65"/>
        <v>0</v>
      </c>
      <c r="BI170" s="235"/>
      <c r="BJ170" s="524">
        <f t="shared" si="66"/>
        <v>0</v>
      </c>
      <c r="BK170" s="1301"/>
      <c r="BL170" s="1301"/>
      <c r="BM170" s="1301"/>
      <c r="BN170" s="1301"/>
      <c r="BO170" s="1301"/>
      <c r="BP170" s="1301"/>
      <c r="BQ170" s="1301"/>
      <c r="BR170" s="1301"/>
      <c r="BS170" s="1301"/>
      <c r="BT170" s="1301"/>
      <c r="BU170" s="1301"/>
      <c r="BV170" s="1301"/>
      <c r="BW170" s="1301"/>
      <c r="BX170" s="130">
        <f t="shared" si="67"/>
        <v>0</v>
      </c>
      <c r="BY170" s="235"/>
    </row>
    <row r="171" spans="1:77" ht="14.25" customHeight="1" x14ac:dyDescent="0.25">
      <c r="A171" s="22"/>
      <c r="B171" s="2" t="s">
        <v>79</v>
      </c>
      <c r="C171" s="166">
        <f t="shared" ref="C171:H171" si="68">SUM(C140:C170)</f>
        <v>0</v>
      </c>
      <c r="D171" s="166">
        <f t="shared" si="68"/>
        <v>0</v>
      </c>
      <c r="E171" s="166">
        <f t="shared" si="68"/>
        <v>0</v>
      </c>
      <c r="F171" s="166">
        <f t="shared" si="68"/>
        <v>0</v>
      </c>
      <c r="G171" s="166">
        <f t="shared" si="68"/>
        <v>0</v>
      </c>
      <c r="H171" s="166">
        <f t="shared" si="68"/>
        <v>0</v>
      </c>
      <c r="I171" s="166"/>
      <c r="J171" s="166">
        <f>SUM(J140:J170)</f>
        <v>0</v>
      </c>
      <c r="K171" s="166"/>
      <c r="L171" s="166">
        <f>SUM(L140:L170)</f>
        <v>0</v>
      </c>
      <c r="M171" s="166"/>
      <c r="N171" s="617">
        <f t="shared" ref="N171:P171" si="69">SUM(N140:N170)</f>
        <v>0</v>
      </c>
      <c r="O171" s="166">
        <f t="shared" si="69"/>
        <v>0</v>
      </c>
      <c r="P171" s="166">
        <f t="shared" si="69"/>
        <v>0</v>
      </c>
      <c r="Q171" s="166"/>
      <c r="R171" s="166">
        <f t="shared" ref="R171:AH171" si="70">SUM(R140:R170)</f>
        <v>0</v>
      </c>
      <c r="S171" s="166">
        <f t="shared" si="70"/>
        <v>0</v>
      </c>
      <c r="T171" s="166">
        <f t="shared" si="70"/>
        <v>0</v>
      </c>
      <c r="U171" s="166">
        <f t="shared" si="70"/>
        <v>0</v>
      </c>
      <c r="V171" s="166">
        <f t="shared" si="70"/>
        <v>0</v>
      </c>
      <c r="W171" s="166">
        <f t="shared" si="70"/>
        <v>0</v>
      </c>
      <c r="X171" s="1271">
        <f t="shared" si="70"/>
        <v>0</v>
      </c>
      <c r="Y171" s="166">
        <f t="shared" si="70"/>
        <v>0</v>
      </c>
      <c r="Z171" s="166">
        <f t="shared" si="70"/>
        <v>0</v>
      </c>
      <c r="AA171" s="166">
        <f t="shared" si="70"/>
        <v>0</v>
      </c>
      <c r="AB171" s="166">
        <f t="shared" si="70"/>
        <v>0</v>
      </c>
      <c r="AC171" s="166">
        <f t="shared" si="70"/>
        <v>0</v>
      </c>
      <c r="AD171" s="166">
        <f t="shared" si="70"/>
        <v>0</v>
      </c>
      <c r="AE171" s="166">
        <f t="shared" si="70"/>
        <v>0</v>
      </c>
      <c r="AF171" s="166">
        <f t="shared" si="70"/>
        <v>0</v>
      </c>
      <c r="AG171" s="166">
        <f t="shared" si="70"/>
        <v>0</v>
      </c>
      <c r="AH171" s="166">
        <f t="shared" si="70"/>
        <v>0</v>
      </c>
      <c r="AI171" s="166"/>
      <c r="AJ171" s="166">
        <f t="shared" ref="AJ171:BX171" si="71">SUM(AJ140:AJ170)</f>
        <v>0</v>
      </c>
      <c r="AK171" s="166">
        <f t="shared" si="71"/>
        <v>0</v>
      </c>
      <c r="AL171" s="166">
        <f t="shared" si="71"/>
        <v>0</v>
      </c>
      <c r="AM171" s="166">
        <f t="shared" si="71"/>
        <v>0</v>
      </c>
      <c r="AN171" s="166">
        <f t="shared" si="71"/>
        <v>0</v>
      </c>
      <c r="AO171" s="166">
        <f t="shared" si="71"/>
        <v>0</v>
      </c>
      <c r="AP171" s="166">
        <f t="shared" si="71"/>
        <v>0</v>
      </c>
      <c r="AQ171" s="166">
        <f t="shared" si="71"/>
        <v>0</v>
      </c>
      <c r="AR171" s="166">
        <f t="shared" si="71"/>
        <v>0</v>
      </c>
      <c r="AS171" s="166">
        <f t="shared" si="71"/>
        <v>0</v>
      </c>
      <c r="AT171" s="166">
        <f t="shared" si="71"/>
        <v>0</v>
      </c>
      <c r="AU171" s="166">
        <f t="shared" si="71"/>
        <v>0</v>
      </c>
      <c r="AV171" s="165">
        <f t="shared" si="71"/>
        <v>0</v>
      </c>
      <c r="AW171" s="166">
        <f t="shared" si="71"/>
        <v>0</v>
      </c>
      <c r="AX171" s="166">
        <f t="shared" si="71"/>
        <v>0</v>
      </c>
      <c r="AY171" s="166">
        <f t="shared" si="71"/>
        <v>0</v>
      </c>
      <c r="AZ171" s="166">
        <f t="shared" si="71"/>
        <v>0</v>
      </c>
      <c r="BA171" s="166">
        <f t="shared" si="71"/>
        <v>0</v>
      </c>
      <c r="BB171" s="165">
        <f t="shared" si="71"/>
        <v>0</v>
      </c>
      <c r="BC171" s="166">
        <f t="shared" si="71"/>
        <v>0</v>
      </c>
      <c r="BD171" s="166">
        <f t="shared" si="71"/>
        <v>0</v>
      </c>
      <c r="BE171" s="166">
        <f t="shared" si="71"/>
        <v>0</v>
      </c>
      <c r="BF171" s="166">
        <f t="shared" si="71"/>
        <v>0</v>
      </c>
      <c r="BG171" s="166">
        <f t="shared" si="71"/>
        <v>0</v>
      </c>
      <c r="BH171" s="166">
        <f t="shared" si="71"/>
        <v>0</v>
      </c>
      <c r="BI171" s="166">
        <f t="shared" si="71"/>
        <v>0</v>
      </c>
      <c r="BJ171" s="166">
        <f t="shared" si="71"/>
        <v>0</v>
      </c>
      <c r="BK171" s="166">
        <f t="shared" si="71"/>
        <v>0</v>
      </c>
      <c r="BL171" s="166">
        <f t="shared" si="71"/>
        <v>0</v>
      </c>
      <c r="BM171" s="166">
        <f t="shared" si="71"/>
        <v>0</v>
      </c>
      <c r="BN171" s="166">
        <f t="shared" si="71"/>
        <v>0</v>
      </c>
      <c r="BO171" s="166">
        <f t="shared" si="71"/>
        <v>0</v>
      </c>
      <c r="BP171" s="166">
        <f t="shared" si="71"/>
        <v>0</v>
      </c>
      <c r="BQ171" s="166">
        <f t="shared" si="71"/>
        <v>0</v>
      </c>
      <c r="BR171" s="166">
        <f t="shared" si="71"/>
        <v>0</v>
      </c>
      <c r="BS171" s="166">
        <f t="shared" si="71"/>
        <v>0</v>
      </c>
      <c r="BT171" s="166">
        <f t="shared" si="71"/>
        <v>0</v>
      </c>
      <c r="BU171" s="166">
        <f t="shared" si="71"/>
        <v>0</v>
      </c>
      <c r="BV171" s="166">
        <f t="shared" si="71"/>
        <v>0</v>
      </c>
      <c r="BW171" s="166">
        <f t="shared" si="71"/>
        <v>0</v>
      </c>
      <c r="BX171" s="166">
        <f t="shared" si="71"/>
        <v>0</v>
      </c>
      <c r="BY171" s="166"/>
    </row>
    <row r="172" spans="1:77" ht="14.25" customHeight="1" x14ac:dyDescent="0.25">
      <c r="A172" s="1"/>
      <c r="B172" s="2"/>
      <c r="C172" s="3"/>
      <c r="D172" s="3"/>
      <c r="E172" s="3"/>
      <c r="F172" s="3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3"/>
      <c r="T172" s="3"/>
      <c r="U172" s="3"/>
      <c r="V172" s="3"/>
      <c r="W172" s="3"/>
      <c r="X172" s="873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/>
      <c r="AQ172" s="3"/>
      <c r="AR172" s="3"/>
      <c r="AS172" s="3"/>
      <c r="AT172" s="3"/>
      <c r="AU172" s="4"/>
      <c r="AV172" s="132"/>
      <c r="AW172" s="132"/>
      <c r="AX172" s="380"/>
      <c r="AY172" s="1"/>
      <c r="AZ172" s="1"/>
      <c r="BA172" s="3"/>
      <c r="BB172" s="132"/>
      <c r="BC172" s="132"/>
      <c r="BD172" s="132"/>
      <c r="BE172" s="132"/>
      <c r="BF172" s="132"/>
      <c r="BG172" s="4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1:77" ht="14.25" customHeight="1" thickBot="1" x14ac:dyDescent="0.3">
      <c r="A173" s="1"/>
      <c r="B173" s="2"/>
      <c r="C173" s="3"/>
      <c r="D173" s="3"/>
      <c r="E173" s="3"/>
      <c r="F173" s="3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3"/>
      <c r="T173" s="3"/>
      <c r="U173" s="3"/>
      <c r="V173" s="3"/>
      <c r="W173" s="3"/>
      <c r="X173" s="873"/>
      <c r="Y173" s="1"/>
      <c r="Z173" s="1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4"/>
      <c r="AQ173" s="3"/>
      <c r="AR173" s="3"/>
      <c r="AS173" s="3"/>
      <c r="AT173" s="3"/>
      <c r="AU173" s="4"/>
      <c r="AV173" s="4"/>
      <c r="AW173" s="4"/>
      <c r="AX173" s="790"/>
      <c r="AY173" s="790"/>
      <c r="AZ173" s="790"/>
      <c r="BA173" s="4"/>
      <c r="BB173" s="4"/>
      <c r="BC173" s="4"/>
      <c r="BD173" s="4"/>
      <c r="BE173" s="4"/>
      <c r="BF173" s="132"/>
      <c r="BG173" s="4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1:77" ht="14.25" customHeight="1" x14ac:dyDescent="0.25">
      <c r="A174" s="3"/>
      <c r="B174" s="215">
        <v>46174</v>
      </c>
      <c r="C174" s="94"/>
      <c r="D174" s="104"/>
      <c r="E174" s="97"/>
      <c r="F174" s="97"/>
      <c r="G174" s="265">
        <f t="shared" ref="G174:G192" si="72">+C174+D174+E174+F174</f>
        <v>0</v>
      </c>
      <c r="H174" s="778"/>
      <c r="I174" s="778"/>
      <c r="J174" s="619"/>
      <c r="K174" s="619"/>
      <c r="L174" s="638"/>
      <c r="M174" s="638"/>
      <c r="N174" s="619"/>
      <c r="O174" s="619"/>
      <c r="P174" s="619"/>
      <c r="Q174" s="619"/>
      <c r="R174" s="619"/>
      <c r="S174" s="186"/>
      <c r="T174" s="186"/>
      <c r="U174" s="186"/>
      <c r="V174" s="186"/>
      <c r="W174" s="186"/>
      <c r="X174" s="1272">
        <f t="shared" ref="X174:X203" si="73">SUM(H174:W174)</f>
        <v>0</v>
      </c>
      <c r="Y174" s="619"/>
      <c r="Z174" s="619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9">
        <f t="shared" ref="AL174:AL203" si="74">SUM(Y174:AK174)</f>
        <v>0</v>
      </c>
      <c r="AM174" s="104"/>
      <c r="AN174" s="104"/>
      <c r="AO174" s="104"/>
      <c r="AP174" s="191">
        <f t="shared" ref="AP174:AP203" si="75">SUM(AM174:AO174)</f>
        <v>0</v>
      </c>
      <c r="AQ174" s="186"/>
      <c r="AR174" s="186"/>
      <c r="AS174" s="186"/>
      <c r="AT174" s="193"/>
      <c r="AU174" s="219">
        <f t="shared" ref="AU174:AU203" si="76">+G174-X174-AL174-AP174-AQ174-AR174-AS174-AT174</f>
        <v>0</v>
      </c>
      <c r="AV174" s="109"/>
      <c r="AW174" s="269"/>
      <c r="AX174" s="427"/>
      <c r="AY174" s="427"/>
      <c r="AZ174" s="427"/>
      <c r="BA174" s="270"/>
      <c r="BB174" s="109"/>
      <c r="BC174" s="269"/>
      <c r="BD174" s="269"/>
      <c r="BE174" s="269"/>
      <c r="BF174" s="109"/>
      <c r="BG174" s="272">
        <f t="shared" ref="BG174:BG203" si="77">SUM(AV174:BF174)-BE174</f>
        <v>0</v>
      </c>
      <c r="BH174" s="1307">
        <f t="shared" ref="BH174:BH203" si="78">+AU174-BG174</f>
        <v>0</v>
      </c>
      <c r="BI174" s="3"/>
      <c r="BJ174" s="114">
        <f t="shared" ref="BJ174:BJ203" si="79">SUM(BK174:BW174)</f>
        <v>0</v>
      </c>
      <c r="BK174" s="220"/>
      <c r="BL174" s="220"/>
      <c r="BM174" s="220"/>
      <c r="BN174" s="220"/>
      <c r="BO174" s="220"/>
      <c r="BP174" s="220"/>
      <c r="BQ174" s="220"/>
      <c r="BR174" s="220"/>
      <c r="BS174" s="220"/>
      <c r="BT174" s="220"/>
      <c r="BU174" s="220"/>
      <c r="BV174" s="109"/>
      <c r="BW174" s="220"/>
      <c r="BX174" s="116">
        <f t="shared" ref="BX174:BX203" si="80">+BH174-BJ174</f>
        <v>0</v>
      </c>
      <c r="BY174" s="3"/>
    </row>
    <row r="175" spans="1:77" ht="14.25" customHeight="1" x14ac:dyDescent="0.25">
      <c r="A175" s="3"/>
      <c r="B175" s="215">
        <v>46175</v>
      </c>
      <c r="C175" s="118"/>
      <c r="D175" s="123"/>
      <c r="E175" s="120"/>
      <c r="F175" s="120"/>
      <c r="G175" s="147">
        <f t="shared" si="72"/>
        <v>0</v>
      </c>
      <c r="H175" s="611"/>
      <c r="I175" s="611"/>
      <c r="J175" s="611"/>
      <c r="K175" s="611"/>
      <c r="L175" s="641"/>
      <c r="M175" s="641"/>
      <c r="N175" s="1308"/>
      <c r="O175" s="611"/>
      <c r="P175" s="611"/>
      <c r="Q175" s="611"/>
      <c r="R175" s="611"/>
      <c r="S175" s="143"/>
      <c r="T175" s="143"/>
      <c r="U175" s="143"/>
      <c r="V175" s="143"/>
      <c r="W175" s="143"/>
      <c r="X175" s="1248">
        <f t="shared" si="73"/>
        <v>0</v>
      </c>
      <c r="Y175" s="611"/>
      <c r="Z175" s="611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03">
        <f t="shared" si="74"/>
        <v>0</v>
      </c>
      <c r="AM175" s="123"/>
      <c r="AN175" s="123"/>
      <c r="AO175" s="123"/>
      <c r="AP175" s="105">
        <f t="shared" si="75"/>
        <v>0</v>
      </c>
      <c r="AQ175" s="143"/>
      <c r="AR175" s="143"/>
      <c r="AS175" s="143"/>
      <c r="AT175" s="146"/>
      <c r="AU175" s="224">
        <f t="shared" si="76"/>
        <v>0</v>
      </c>
      <c r="AV175" s="126"/>
      <c r="AW175" s="274"/>
      <c r="AX175" s="1133"/>
      <c r="AY175" s="433"/>
      <c r="AZ175" s="433"/>
      <c r="BA175" s="275"/>
      <c r="BB175" s="126"/>
      <c r="BC175" s="274"/>
      <c r="BD175" s="274"/>
      <c r="BE175" s="274"/>
      <c r="BF175" s="274"/>
      <c r="BG175" s="222">
        <f t="shared" si="77"/>
        <v>0</v>
      </c>
      <c r="BH175" s="113">
        <f t="shared" si="78"/>
        <v>0</v>
      </c>
      <c r="BI175" s="3"/>
      <c r="BJ175" s="113">
        <f t="shared" si="79"/>
        <v>0</v>
      </c>
      <c r="BK175" s="225"/>
      <c r="BL175" s="225"/>
      <c r="BM175" s="225"/>
      <c r="BN175" s="225"/>
      <c r="BO175" s="225"/>
      <c r="BP175" s="225"/>
      <c r="BQ175" s="225"/>
      <c r="BR175" s="225"/>
      <c r="BS175" s="225"/>
      <c r="BT175" s="225"/>
      <c r="BU175" s="225"/>
      <c r="BV175" s="225"/>
      <c r="BW175" s="225"/>
      <c r="BX175" s="130">
        <f t="shared" si="80"/>
        <v>0</v>
      </c>
      <c r="BY175" s="3"/>
    </row>
    <row r="176" spans="1:77" ht="14.25" customHeight="1" x14ac:dyDescent="0.25">
      <c r="A176" s="3"/>
      <c r="B176" s="215">
        <v>46176</v>
      </c>
      <c r="C176" s="118"/>
      <c r="D176" s="123"/>
      <c r="E176" s="120"/>
      <c r="F176" s="120"/>
      <c r="G176" s="147">
        <f t="shared" si="72"/>
        <v>0</v>
      </c>
      <c r="H176" s="768"/>
      <c r="I176" s="768"/>
      <c r="J176" s="611"/>
      <c r="K176" s="611"/>
      <c r="L176" s="641"/>
      <c r="M176" s="641"/>
      <c r="N176" s="1308"/>
      <c r="O176" s="611"/>
      <c r="P176" s="611"/>
      <c r="Q176" s="611"/>
      <c r="R176" s="611"/>
      <c r="S176" s="143"/>
      <c r="T176" s="143"/>
      <c r="U176" s="143"/>
      <c r="V176" s="143"/>
      <c r="W176" s="143"/>
      <c r="X176" s="1248">
        <f t="shared" si="73"/>
        <v>0</v>
      </c>
      <c r="Y176" s="611"/>
      <c r="Z176" s="611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03">
        <f t="shared" si="74"/>
        <v>0</v>
      </c>
      <c r="AM176" s="123"/>
      <c r="AN176" s="123"/>
      <c r="AO176" s="123"/>
      <c r="AP176" s="105">
        <f t="shared" si="75"/>
        <v>0</v>
      </c>
      <c r="AQ176" s="143"/>
      <c r="AR176" s="143"/>
      <c r="AS176" s="143"/>
      <c r="AT176" s="146"/>
      <c r="AU176" s="224">
        <f t="shared" si="76"/>
        <v>0</v>
      </c>
      <c r="AV176" s="126"/>
      <c r="AW176" s="127"/>
      <c r="AX176" s="1309"/>
      <c r="AY176" s="1133"/>
      <c r="AZ176" s="433"/>
      <c r="BA176" s="275"/>
      <c r="BB176" s="126"/>
      <c r="BC176" s="274"/>
      <c r="BD176" s="274"/>
      <c r="BE176" s="274"/>
      <c r="BF176" s="274"/>
      <c r="BG176" s="222">
        <f t="shared" si="77"/>
        <v>0</v>
      </c>
      <c r="BH176" s="113">
        <f t="shared" si="78"/>
        <v>0</v>
      </c>
      <c r="BI176" s="3"/>
      <c r="BJ176" s="113">
        <f t="shared" si="79"/>
        <v>0</v>
      </c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225"/>
      <c r="BU176" s="225"/>
      <c r="BV176" s="225"/>
      <c r="BW176" s="225"/>
      <c r="BX176" s="130">
        <f t="shared" si="80"/>
        <v>0</v>
      </c>
      <c r="BY176" s="3"/>
    </row>
    <row r="177" spans="1:77" ht="14.25" customHeight="1" x14ac:dyDescent="0.25">
      <c r="A177" s="3"/>
      <c r="B177" s="215">
        <v>46177</v>
      </c>
      <c r="C177" s="118"/>
      <c r="D177" s="123"/>
      <c r="E177" s="120"/>
      <c r="F177" s="120"/>
      <c r="G177" s="147">
        <f t="shared" si="72"/>
        <v>0</v>
      </c>
      <c r="H177" s="611"/>
      <c r="I177" s="611"/>
      <c r="J177" s="611"/>
      <c r="K177" s="611"/>
      <c r="L177" s="641"/>
      <c r="M177" s="641"/>
      <c r="N177" s="1308"/>
      <c r="O177" s="1310"/>
      <c r="P177" s="1310"/>
      <c r="Q177" s="611"/>
      <c r="R177" s="611"/>
      <c r="S177" s="143"/>
      <c r="T177" s="143"/>
      <c r="U177" s="143"/>
      <c r="V177" s="143"/>
      <c r="W177" s="143"/>
      <c r="X177" s="1248">
        <f t="shared" si="73"/>
        <v>0</v>
      </c>
      <c r="Y177" s="611"/>
      <c r="Z177" s="611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03">
        <f t="shared" si="74"/>
        <v>0</v>
      </c>
      <c r="AM177" s="123"/>
      <c r="AN177" s="123"/>
      <c r="AO177" s="123"/>
      <c r="AP177" s="105">
        <f t="shared" si="75"/>
        <v>0</v>
      </c>
      <c r="AQ177" s="143"/>
      <c r="AR177" s="143"/>
      <c r="AS177" s="143"/>
      <c r="AT177" s="146"/>
      <c r="AU177" s="224">
        <f t="shared" si="76"/>
        <v>0</v>
      </c>
      <c r="AV177" s="126"/>
      <c r="AW177" s="274"/>
      <c r="AX177" s="1133"/>
      <c r="AY177" s="433"/>
      <c r="AZ177" s="433"/>
      <c r="BA177" s="275"/>
      <c r="BB177" s="126"/>
      <c r="BC177" s="274"/>
      <c r="BD177" s="274"/>
      <c r="BE177" s="274"/>
      <c r="BF177" s="274"/>
      <c r="BG177" s="222">
        <f t="shared" si="77"/>
        <v>0</v>
      </c>
      <c r="BH177" s="113">
        <f t="shared" si="78"/>
        <v>0</v>
      </c>
      <c r="BI177" s="3"/>
      <c r="BJ177" s="113">
        <f t="shared" si="79"/>
        <v>0</v>
      </c>
      <c r="BK177" s="225"/>
      <c r="BL177" s="225"/>
      <c r="BM177" s="225"/>
      <c r="BN177" s="225"/>
      <c r="BO177" s="225"/>
      <c r="BP177" s="225"/>
      <c r="BQ177" s="225"/>
      <c r="BR177" s="225"/>
      <c r="BS177" s="225"/>
      <c r="BT177" s="225"/>
      <c r="BU177" s="225"/>
      <c r="BV177" s="225"/>
      <c r="BW177" s="225"/>
      <c r="BX177" s="130">
        <f t="shared" si="80"/>
        <v>0</v>
      </c>
      <c r="BY177" s="3"/>
    </row>
    <row r="178" spans="1:77" ht="14.25" customHeight="1" x14ac:dyDescent="0.25">
      <c r="A178" s="3"/>
      <c r="B178" s="215">
        <v>46178</v>
      </c>
      <c r="C178" s="118"/>
      <c r="D178" s="123"/>
      <c r="E178" s="120"/>
      <c r="F178" s="120"/>
      <c r="G178" s="147">
        <f t="shared" si="72"/>
        <v>0</v>
      </c>
      <c r="H178" s="768"/>
      <c r="I178" s="768"/>
      <c r="J178" s="611"/>
      <c r="K178" s="611"/>
      <c r="L178" s="641"/>
      <c r="M178" s="641"/>
      <c r="N178" s="611"/>
      <c r="O178" s="1310"/>
      <c r="P178" s="1310"/>
      <c r="Q178" s="611"/>
      <c r="R178" s="611"/>
      <c r="S178" s="143"/>
      <c r="T178" s="143"/>
      <c r="U178" s="143"/>
      <c r="V178" s="143"/>
      <c r="W178" s="143"/>
      <c r="X178" s="1248">
        <f t="shared" si="73"/>
        <v>0</v>
      </c>
      <c r="Y178" s="611"/>
      <c r="Z178" s="611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03">
        <f t="shared" si="74"/>
        <v>0</v>
      </c>
      <c r="AM178" s="123"/>
      <c r="AN178" s="123"/>
      <c r="AO178" s="123"/>
      <c r="AP178" s="105">
        <f t="shared" si="75"/>
        <v>0</v>
      </c>
      <c r="AQ178" s="143"/>
      <c r="AR178" s="143"/>
      <c r="AS178" s="143"/>
      <c r="AT178" s="146"/>
      <c r="AU178" s="224">
        <f t="shared" si="76"/>
        <v>0</v>
      </c>
      <c r="AV178" s="126"/>
      <c r="AW178" s="274"/>
      <c r="AX178" s="1133"/>
      <c r="AY178" s="433"/>
      <c r="AZ178" s="433"/>
      <c r="BA178" s="275"/>
      <c r="BB178" s="126"/>
      <c r="BC178" s="274"/>
      <c r="BD178" s="274"/>
      <c r="BE178" s="274"/>
      <c r="BF178" s="274"/>
      <c r="BG178" s="222">
        <f t="shared" si="77"/>
        <v>0</v>
      </c>
      <c r="BH178" s="113">
        <f t="shared" si="78"/>
        <v>0</v>
      </c>
      <c r="BI178" s="3"/>
      <c r="BJ178" s="113">
        <f t="shared" si="79"/>
        <v>0</v>
      </c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225"/>
      <c r="BU178" s="225"/>
      <c r="BV178" s="225"/>
      <c r="BW178" s="225"/>
      <c r="BX178" s="130">
        <f t="shared" si="80"/>
        <v>0</v>
      </c>
      <c r="BY178" s="3"/>
    </row>
    <row r="179" spans="1:77" ht="14.25" customHeight="1" x14ac:dyDescent="0.25">
      <c r="A179" s="3"/>
      <c r="B179" s="215">
        <v>46179</v>
      </c>
      <c r="C179" s="118"/>
      <c r="D179" s="123"/>
      <c r="E179" s="120"/>
      <c r="F179" s="120"/>
      <c r="G179" s="147">
        <f t="shared" si="72"/>
        <v>0</v>
      </c>
      <c r="H179" s="768"/>
      <c r="I179" s="768"/>
      <c r="J179" s="611"/>
      <c r="K179" s="611"/>
      <c r="L179" s="611"/>
      <c r="M179" s="611"/>
      <c r="N179" s="611"/>
      <c r="O179" s="611"/>
      <c r="P179" s="611"/>
      <c r="Q179" s="611"/>
      <c r="R179" s="611"/>
      <c r="S179" s="143"/>
      <c r="T179" s="143"/>
      <c r="U179" s="143"/>
      <c r="V179" s="143"/>
      <c r="W179" s="143"/>
      <c r="X179" s="1248">
        <f t="shared" si="73"/>
        <v>0</v>
      </c>
      <c r="Y179" s="611"/>
      <c r="Z179" s="611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03">
        <f t="shared" si="74"/>
        <v>0</v>
      </c>
      <c r="AM179" s="123"/>
      <c r="AN179" s="123"/>
      <c r="AO179" s="123"/>
      <c r="AP179" s="105">
        <f t="shared" si="75"/>
        <v>0</v>
      </c>
      <c r="AQ179" s="143"/>
      <c r="AR179" s="143"/>
      <c r="AS179" s="143"/>
      <c r="AT179" s="146"/>
      <c r="AU179" s="224">
        <f t="shared" si="76"/>
        <v>0</v>
      </c>
      <c r="AV179" s="126"/>
      <c r="AW179" s="274"/>
      <c r="AX179" s="1133"/>
      <c r="AY179" s="433"/>
      <c r="AZ179" s="433"/>
      <c r="BA179" s="275"/>
      <c r="BB179" s="126"/>
      <c r="BC179" s="274"/>
      <c r="BD179" s="274"/>
      <c r="BE179" s="274"/>
      <c r="BF179" s="274"/>
      <c r="BG179" s="222">
        <f t="shared" si="77"/>
        <v>0</v>
      </c>
      <c r="BH179" s="113">
        <f t="shared" si="78"/>
        <v>0</v>
      </c>
      <c r="BI179" s="3"/>
      <c r="BJ179" s="113">
        <f t="shared" si="79"/>
        <v>0</v>
      </c>
      <c r="BK179" s="225"/>
      <c r="BL179" s="225"/>
      <c r="BM179" s="225"/>
      <c r="BN179" s="225"/>
      <c r="BO179" s="225"/>
      <c r="BP179" s="225"/>
      <c r="BQ179" s="225"/>
      <c r="BR179" s="225"/>
      <c r="BS179" s="225"/>
      <c r="BT179" s="225"/>
      <c r="BU179" s="225"/>
      <c r="BV179" s="225"/>
      <c r="BW179" s="225"/>
      <c r="BX179" s="130">
        <f t="shared" si="80"/>
        <v>0</v>
      </c>
      <c r="BY179" s="3"/>
    </row>
    <row r="180" spans="1:77" ht="14.25" customHeight="1" x14ac:dyDescent="0.25">
      <c r="A180" s="132"/>
      <c r="B180" s="215">
        <v>46180</v>
      </c>
      <c r="C180" s="133"/>
      <c r="D180" s="136"/>
      <c r="E180" s="135"/>
      <c r="F180" s="135"/>
      <c r="G180" s="147">
        <f t="shared" si="72"/>
        <v>0</v>
      </c>
      <c r="H180" s="768"/>
      <c r="I180" s="768"/>
      <c r="J180" s="611"/>
      <c r="K180" s="611"/>
      <c r="L180" s="611"/>
      <c r="M180" s="611"/>
      <c r="N180" s="611"/>
      <c r="O180" s="611"/>
      <c r="P180" s="611"/>
      <c r="Q180" s="611"/>
      <c r="R180" s="611"/>
      <c r="S180" s="143"/>
      <c r="T180" s="143"/>
      <c r="U180" s="143"/>
      <c r="V180" s="143"/>
      <c r="W180" s="143"/>
      <c r="X180" s="1248">
        <f t="shared" si="73"/>
        <v>0</v>
      </c>
      <c r="Y180" s="611"/>
      <c r="Z180" s="611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03">
        <f t="shared" si="74"/>
        <v>0</v>
      </c>
      <c r="AM180" s="136"/>
      <c r="AN180" s="136"/>
      <c r="AO180" s="136"/>
      <c r="AP180" s="105">
        <f t="shared" si="75"/>
        <v>0</v>
      </c>
      <c r="AQ180" s="143"/>
      <c r="AR180" s="143"/>
      <c r="AS180" s="143"/>
      <c r="AT180" s="146"/>
      <c r="AU180" s="224">
        <f t="shared" si="76"/>
        <v>0</v>
      </c>
      <c r="AV180" s="126"/>
      <c r="AW180" s="274"/>
      <c r="AX180" s="1133"/>
      <c r="AY180" s="433"/>
      <c r="AZ180" s="433"/>
      <c r="BA180" s="275"/>
      <c r="BB180" s="126"/>
      <c r="BC180" s="274"/>
      <c r="BD180" s="274"/>
      <c r="BE180" s="274"/>
      <c r="BF180" s="274"/>
      <c r="BG180" s="222">
        <f t="shared" si="77"/>
        <v>0</v>
      </c>
      <c r="BH180" s="140">
        <f t="shared" si="78"/>
        <v>0</v>
      </c>
      <c r="BI180" s="132"/>
      <c r="BJ180" s="140">
        <f t="shared" si="79"/>
        <v>0</v>
      </c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26"/>
      <c r="BV180" s="126"/>
      <c r="BW180" s="126"/>
      <c r="BX180" s="130">
        <f t="shared" si="80"/>
        <v>0</v>
      </c>
      <c r="BY180" s="132"/>
    </row>
    <row r="181" spans="1:77" ht="14.25" customHeight="1" x14ac:dyDescent="0.25">
      <c r="A181" s="132"/>
      <c r="B181" s="215">
        <v>46181</v>
      </c>
      <c r="C181" s="133"/>
      <c r="D181" s="136"/>
      <c r="E181" s="135"/>
      <c r="F181" s="135"/>
      <c r="G181" s="147">
        <f t="shared" si="72"/>
        <v>0</v>
      </c>
      <c r="H181" s="768"/>
      <c r="I181" s="768"/>
      <c r="J181" s="611"/>
      <c r="K181" s="611"/>
      <c r="L181" s="611"/>
      <c r="M181" s="611"/>
      <c r="N181" s="611"/>
      <c r="O181" s="611"/>
      <c r="P181" s="611"/>
      <c r="Q181" s="611"/>
      <c r="R181" s="611"/>
      <c r="S181" s="143"/>
      <c r="T181" s="143"/>
      <c r="U181" s="143"/>
      <c r="V181" s="143"/>
      <c r="W181" s="143"/>
      <c r="X181" s="1248">
        <f t="shared" si="73"/>
        <v>0</v>
      </c>
      <c r="Y181" s="611"/>
      <c r="Z181" s="611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03">
        <f t="shared" si="74"/>
        <v>0</v>
      </c>
      <c r="AM181" s="136"/>
      <c r="AN181" s="136"/>
      <c r="AO181" s="136"/>
      <c r="AP181" s="105">
        <f t="shared" si="75"/>
        <v>0</v>
      </c>
      <c r="AQ181" s="143"/>
      <c r="AR181" s="143"/>
      <c r="AS181" s="143"/>
      <c r="AT181" s="146"/>
      <c r="AU181" s="224">
        <f t="shared" si="76"/>
        <v>0</v>
      </c>
      <c r="AV181" s="126"/>
      <c r="AW181" s="274"/>
      <c r="AX181" s="1133"/>
      <c r="AY181" s="433"/>
      <c r="AZ181" s="433"/>
      <c r="BA181" s="275"/>
      <c r="BB181" s="126"/>
      <c r="BC181" s="274"/>
      <c r="BD181" s="274"/>
      <c r="BE181" s="274"/>
      <c r="BF181" s="274"/>
      <c r="BG181" s="222">
        <f t="shared" si="77"/>
        <v>0</v>
      </c>
      <c r="BH181" s="140">
        <f t="shared" si="78"/>
        <v>0</v>
      </c>
      <c r="BI181" s="132"/>
      <c r="BJ181" s="140">
        <f t="shared" si="79"/>
        <v>0</v>
      </c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26"/>
      <c r="BV181" s="126"/>
      <c r="BW181" s="126"/>
      <c r="BX181" s="130">
        <f t="shared" si="80"/>
        <v>0</v>
      </c>
      <c r="BY181" s="132"/>
    </row>
    <row r="182" spans="1:77" ht="14.25" customHeight="1" x14ac:dyDescent="0.25">
      <c r="A182" s="132"/>
      <c r="B182" s="215">
        <v>46182</v>
      </c>
      <c r="C182" s="133"/>
      <c r="D182" s="136"/>
      <c r="E182" s="135"/>
      <c r="F182" s="135"/>
      <c r="G182" s="147">
        <f t="shared" si="72"/>
        <v>0</v>
      </c>
      <c r="H182" s="768"/>
      <c r="I182" s="768"/>
      <c r="J182" s="611"/>
      <c r="K182" s="611"/>
      <c r="L182" s="611"/>
      <c r="M182" s="611"/>
      <c r="N182" s="611"/>
      <c r="O182" s="611"/>
      <c r="P182" s="611"/>
      <c r="Q182" s="611"/>
      <c r="R182" s="611"/>
      <c r="S182" s="143"/>
      <c r="T182" s="143"/>
      <c r="U182" s="143"/>
      <c r="V182" s="143"/>
      <c r="W182" s="143"/>
      <c r="X182" s="1248">
        <f t="shared" si="73"/>
        <v>0</v>
      </c>
      <c r="Y182" s="611"/>
      <c r="Z182" s="611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03">
        <f t="shared" si="74"/>
        <v>0</v>
      </c>
      <c r="AM182" s="136"/>
      <c r="AN182" s="136"/>
      <c r="AO182" s="136"/>
      <c r="AP182" s="105">
        <f t="shared" si="75"/>
        <v>0</v>
      </c>
      <c r="AQ182" s="143"/>
      <c r="AR182" s="143"/>
      <c r="AS182" s="143"/>
      <c r="AT182" s="146"/>
      <c r="AU182" s="224">
        <f t="shared" si="76"/>
        <v>0</v>
      </c>
      <c r="AV182" s="126"/>
      <c r="AW182" s="274"/>
      <c r="AX182" s="1133"/>
      <c r="AY182" s="433"/>
      <c r="AZ182" s="433"/>
      <c r="BA182" s="275"/>
      <c r="BB182" s="126"/>
      <c r="BC182" s="274"/>
      <c r="BD182" s="274"/>
      <c r="BE182" s="274"/>
      <c r="BF182" s="274"/>
      <c r="BG182" s="222">
        <f t="shared" si="77"/>
        <v>0</v>
      </c>
      <c r="BH182" s="140">
        <f t="shared" si="78"/>
        <v>0</v>
      </c>
      <c r="BI182" s="132"/>
      <c r="BJ182" s="140">
        <f t="shared" si="79"/>
        <v>0</v>
      </c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225"/>
      <c r="BV182" s="126"/>
      <c r="BW182" s="126"/>
      <c r="BX182" s="130">
        <f t="shared" si="80"/>
        <v>0</v>
      </c>
      <c r="BY182" s="132"/>
    </row>
    <row r="183" spans="1:77" ht="14.25" customHeight="1" x14ac:dyDescent="0.25">
      <c r="A183" s="132"/>
      <c r="B183" s="215">
        <v>46183</v>
      </c>
      <c r="C183" s="133"/>
      <c r="D183" s="136"/>
      <c r="E183" s="135"/>
      <c r="F183" s="135"/>
      <c r="G183" s="147">
        <f t="shared" si="72"/>
        <v>0</v>
      </c>
      <c r="H183" s="768"/>
      <c r="I183" s="768"/>
      <c r="J183" s="611"/>
      <c r="K183" s="611"/>
      <c r="L183" s="611"/>
      <c r="M183" s="611"/>
      <c r="N183" s="611"/>
      <c r="O183" s="611"/>
      <c r="P183" s="611"/>
      <c r="Q183" s="611"/>
      <c r="R183" s="611"/>
      <c r="S183" s="143"/>
      <c r="T183" s="143"/>
      <c r="U183" s="143"/>
      <c r="V183" s="143"/>
      <c r="W183" s="143"/>
      <c r="X183" s="1248">
        <f t="shared" si="73"/>
        <v>0</v>
      </c>
      <c r="Y183" s="611"/>
      <c r="Z183" s="611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03">
        <f t="shared" si="74"/>
        <v>0</v>
      </c>
      <c r="AM183" s="136"/>
      <c r="AN183" s="136"/>
      <c r="AO183" s="136"/>
      <c r="AP183" s="105">
        <f t="shared" si="75"/>
        <v>0</v>
      </c>
      <c r="AQ183" s="143"/>
      <c r="AR183" s="143"/>
      <c r="AS183" s="143"/>
      <c r="AT183" s="146"/>
      <c r="AU183" s="224">
        <f t="shared" si="76"/>
        <v>0</v>
      </c>
      <c r="AV183" s="126"/>
      <c r="AW183" s="274"/>
      <c r="AX183" s="433"/>
      <c r="AY183" s="433"/>
      <c r="AZ183" s="433"/>
      <c r="BA183" s="275"/>
      <c r="BB183" s="126"/>
      <c r="BC183" s="274"/>
      <c r="BD183" s="274"/>
      <c r="BE183" s="274"/>
      <c r="BF183" s="274"/>
      <c r="BG183" s="222">
        <f t="shared" si="77"/>
        <v>0</v>
      </c>
      <c r="BH183" s="140">
        <f t="shared" si="78"/>
        <v>0</v>
      </c>
      <c r="BI183" s="132"/>
      <c r="BJ183" s="140">
        <f t="shared" si="79"/>
        <v>0</v>
      </c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26"/>
      <c r="BV183" s="126"/>
      <c r="BW183" s="126"/>
      <c r="BX183" s="130">
        <f t="shared" si="80"/>
        <v>0</v>
      </c>
      <c r="BY183" s="132"/>
    </row>
    <row r="184" spans="1:77" ht="14.25" customHeight="1" x14ac:dyDescent="0.25">
      <c r="A184" s="132"/>
      <c r="B184" s="215">
        <v>46184</v>
      </c>
      <c r="C184" s="133"/>
      <c r="D184" s="136"/>
      <c r="E184" s="135"/>
      <c r="F184" s="135"/>
      <c r="G184" s="147">
        <f t="shared" si="72"/>
        <v>0</v>
      </c>
      <c r="H184" s="768"/>
      <c r="I184" s="768"/>
      <c r="J184" s="611"/>
      <c r="K184" s="611"/>
      <c r="L184" s="611"/>
      <c r="M184" s="611"/>
      <c r="N184" s="611"/>
      <c r="O184" s="611"/>
      <c r="P184" s="611"/>
      <c r="Q184" s="611"/>
      <c r="R184" s="611"/>
      <c r="S184" s="143"/>
      <c r="T184" s="143"/>
      <c r="U184" s="143"/>
      <c r="V184" s="143"/>
      <c r="W184" s="143"/>
      <c r="X184" s="1248">
        <f t="shared" si="73"/>
        <v>0</v>
      </c>
      <c r="Y184" s="611"/>
      <c r="Z184" s="611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03">
        <f t="shared" si="74"/>
        <v>0</v>
      </c>
      <c r="AM184" s="136"/>
      <c r="AN184" s="136"/>
      <c r="AO184" s="136"/>
      <c r="AP184" s="105">
        <f t="shared" si="75"/>
        <v>0</v>
      </c>
      <c r="AQ184" s="143"/>
      <c r="AR184" s="143"/>
      <c r="AS184" s="143"/>
      <c r="AT184" s="146"/>
      <c r="AU184" s="224">
        <f t="shared" si="76"/>
        <v>0</v>
      </c>
      <c r="AV184" s="126"/>
      <c r="AW184" s="274"/>
      <c r="AX184" s="433"/>
      <c r="AY184" s="433"/>
      <c r="AZ184" s="433"/>
      <c r="BA184" s="275"/>
      <c r="BB184" s="126"/>
      <c r="BC184" s="274"/>
      <c r="BD184" s="274"/>
      <c r="BE184" s="274"/>
      <c r="BF184" s="274"/>
      <c r="BG184" s="222">
        <f t="shared" si="77"/>
        <v>0</v>
      </c>
      <c r="BH184" s="140">
        <f t="shared" si="78"/>
        <v>0</v>
      </c>
      <c r="BI184" s="132"/>
      <c r="BJ184" s="140">
        <f t="shared" si="79"/>
        <v>0</v>
      </c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26"/>
      <c r="BV184" s="126"/>
      <c r="BW184" s="126"/>
      <c r="BX184" s="130">
        <f t="shared" si="80"/>
        <v>0</v>
      </c>
      <c r="BY184" s="132"/>
    </row>
    <row r="185" spans="1:77" ht="14.25" customHeight="1" x14ac:dyDescent="0.25">
      <c r="A185" s="132"/>
      <c r="B185" s="215">
        <v>46185</v>
      </c>
      <c r="C185" s="133"/>
      <c r="D185" s="136"/>
      <c r="E185" s="135"/>
      <c r="F185" s="135"/>
      <c r="G185" s="147">
        <f t="shared" si="72"/>
        <v>0</v>
      </c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143"/>
      <c r="T185" s="143"/>
      <c r="U185" s="143"/>
      <c r="V185" s="143"/>
      <c r="W185" s="143"/>
      <c r="X185" s="1248">
        <f t="shared" si="73"/>
        <v>0</v>
      </c>
      <c r="Y185" s="611"/>
      <c r="Z185" s="611"/>
      <c r="AA185" s="99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03">
        <f t="shared" si="74"/>
        <v>0</v>
      </c>
      <c r="AM185" s="136"/>
      <c r="AN185" s="136"/>
      <c r="AO185" s="136"/>
      <c r="AP185" s="105">
        <f t="shared" si="75"/>
        <v>0</v>
      </c>
      <c r="AQ185" s="143"/>
      <c r="AR185" s="143"/>
      <c r="AS185" s="143"/>
      <c r="AT185" s="146"/>
      <c r="AU185" s="224">
        <f t="shared" si="76"/>
        <v>0</v>
      </c>
      <c r="AV185" s="126"/>
      <c r="AW185" s="274"/>
      <c r="AX185" s="433"/>
      <c r="AY185" s="433"/>
      <c r="AZ185" s="433"/>
      <c r="BA185" s="275"/>
      <c r="BB185" s="126"/>
      <c r="BC185" s="274"/>
      <c r="BD185" s="274"/>
      <c r="BE185" s="274"/>
      <c r="BF185" s="274"/>
      <c r="BG185" s="222">
        <f t="shared" si="77"/>
        <v>0</v>
      </c>
      <c r="BH185" s="140">
        <f t="shared" si="78"/>
        <v>0</v>
      </c>
      <c r="BI185" s="132"/>
      <c r="BJ185" s="140">
        <f t="shared" si="79"/>
        <v>0</v>
      </c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225"/>
      <c r="BV185" s="126"/>
      <c r="BW185" s="126"/>
      <c r="BX185" s="130">
        <f t="shared" si="80"/>
        <v>0</v>
      </c>
      <c r="BY185" s="132"/>
    </row>
    <row r="186" spans="1:77" ht="14.25" customHeight="1" x14ac:dyDescent="0.25">
      <c r="A186" s="3"/>
      <c r="B186" s="215">
        <v>46186</v>
      </c>
      <c r="C186" s="118"/>
      <c r="D186" s="123"/>
      <c r="E186" s="120"/>
      <c r="F186" s="120"/>
      <c r="G186" s="147">
        <f t="shared" si="72"/>
        <v>0</v>
      </c>
      <c r="H186" s="768"/>
      <c r="I186" s="768"/>
      <c r="J186" s="611"/>
      <c r="K186" s="611"/>
      <c r="L186" s="611"/>
      <c r="M186" s="611"/>
      <c r="N186" s="611"/>
      <c r="O186" s="611"/>
      <c r="P186" s="611"/>
      <c r="Q186" s="611"/>
      <c r="R186" s="611"/>
      <c r="S186" s="143"/>
      <c r="T186" s="143"/>
      <c r="U186" s="143"/>
      <c r="V186" s="143"/>
      <c r="W186" s="143"/>
      <c r="X186" s="1248">
        <f t="shared" si="73"/>
        <v>0</v>
      </c>
      <c r="Y186" s="611"/>
      <c r="Z186" s="611"/>
      <c r="AA186" s="99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03">
        <f t="shared" si="74"/>
        <v>0</v>
      </c>
      <c r="AM186" s="123"/>
      <c r="AN186" s="123"/>
      <c r="AO186" s="123"/>
      <c r="AP186" s="105">
        <f t="shared" si="75"/>
        <v>0</v>
      </c>
      <c r="AQ186" s="143"/>
      <c r="AR186" s="143"/>
      <c r="AS186" s="143"/>
      <c r="AT186" s="146"/>
      <c r="AU186" s="224">
        <f t="shared" si="76"/>
        <v>0</v>
      </c>
      <c r="AV186" s="126"/>
      <c r="AW186" s="274"/>
      <c r="AX186" s="433"/>
      <c r="AY186" s="433"/>
      <c r="AZ186" s="433"/>
      <c r="BA186" s="275"/>
      <c r="BB186" s="126"/>
      <c r="BC186" s="274"/>
      <c r="BD186" s="274"/>
      <c r="BE186" s="274"/>
      <c r="BF186" s="274"/>
      <c r="BG186" s="222">
        <f t="shared" si="77"/>
        <v>0</v>
      </c>
      <c r="BH186" s="113">
        <f t="shared" si="78"/>
        <v>0</v>
      </c>
      <c r="BI186" s="3"/>
      <c r="BJ186" s="113">
        <f t="shared" si="79"/>
        <v>0</v>
      </c>
      <c r="BK186" s="225"/>
      <c r="BL186" s="225"/>
      <c r="BM186" s="225"/>
      <c r="BN186" s="225"/>
      <c r="BO186" s="225"/>
      <c r="BP186" s="225"/>
      <c r="BQ186" s="225"/>
      <c r="BR186" s="225"/>
      <c r="BS186" s="225"/>
      <c r="BT186" s="225"/>
      <c r="BU186" s="225"/>
      <c r="BV186" s="225"/>
      <c r="BW186" s="225"/>
      <c r="BX186" s="130">
        <f t="shared" si="80"/>
        <v>0</v>
      </c>
      <c r="BY186" s="3"/>
    </row>
    <row r="187" spans="1:77" ht="14.25" customHeight="1" x14ac:dyDescent="0.25">
      <c r="A187" s="3"/>
      <c r="B187" s="215">
        <v>46187</v>
      </c>
      <c r="C187" s="118"/>
      <c r="D187" s="123"/>
      <c r="E187" s="120"/>
      <c r="F187" s="120"/>
      <c r="G187" s="147">
        <f t="shared" si="72"/>
        <v>0</v>
      </c>
      <c r="H187" s="768"/>
      <c r="I187" s="768"/>
      <c r="J187" s="611"/>
      <c r="K187" s="611"/>
      <c r="L187" s="611"/>
      <c r="M187" s="611"/>
      <c r="N187" s="611"/>
      <c r="O187" s="611"/>
      <c r="P187" s="611"/>
      <c r="Q187" s="611"/>
      <c r="R187" s="611"/>
      <c r="S187" s="143"/>
      <c r="T187" s="143"/>
      <c r="U187" s="143"/>
      <c r="V187" s="143"/>
      <c r="W187" s="143"/>
      <c r="X187" s="1248">
        <f t="shared" si="73"/>
        <v>0</v>
      </c>
      <c r="Y187" s="611"/>
      <c r="Z187" s="611"/>
      <c r="AA187" s="99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03">
        <f t="shared" si="74"/>
        <v>0</v>
      </c>
      <c r="AM187" s="123"/>
      <c r="AN187" s="123"/>
      <c r="AO187" s="123"/>
      <c r="AP187" s="105">
        <f t="shared" si="75"/>
        <v>0</v>
      </c>
      <c r="AQ187" s="143"/>
      <c r="AR187" s="143"/>
      <c r="AS187" s="143"/>
      <c r="AT187" s="146"/>
      <c r="AU187" s="224">
        <f t="shared" si="76"/>
        <v>0</v>
      </c>
      <c r="AV187" s="126"/>
      <c r="AW187" s="274"/>
      <c r="AX187" s="433"/>
      <c r="AY187" s="433"/>
      <c r="AZ187" s="433"/>
      <c r="BA187" s="275"/>
      <c r="BB187" s="126"/>
      <c r="BC187" s="274"/>
      <c r="BD187" s="274"/>
      <c r="BE187" s="274"/>
      <c r="BF187" s="274"/>
      <c r="BG187" s="222">
        <f t="shared" si="77"/>
        <v>0</v>
      </c>
      <c r="BH187" s="113">
        <f t="shared" si="78"/>
        <v>0</v>
      </c>
      <c r="BI187" s="3"/>
      <c r="BJ187" s="113">
        <f t="shared" si="79"/>
        <v>0</v>
      </c>
      <c r="BK187" s="225"/>
      <c r="BL187" s="225"/>
      <c r="BM187" s="225"/>
      <c r="BN187" s="225"/>
      <c r="BO187" s="225"/>
      <c r="BP187" s="225"/>
      <c r="BQ187" s="225"/>
      <c r="BR187" s="225"/>
      <c r="BS187" s="225"/>
      <c r="BT187" s="225"/>
      <c r="BU187" s="225"/>
      <c r="BV187" s="225"/>
      <c r="BW187" s="225"/>
      <c r="BX187" s="130">
        <f t="shared" si="80"/>
        <v>0</v>
      </c>
      <c r="BY187" s="3"/>
    </row>
    <row r="188" spans="1:77" ht="14.25" customHeight="1" x14ac:dyDescent="0.25">
      <c r="A188" s="3"/>
      <c r="B188" s="215">
        <v>46188</v>
      </c>
      <c r="C188" s="118"/>
      <c r="D188" s="123"/>
      <c r="E188" s="120"/>
      <c r="F188" s="120"/>
      <c r="G188" s="147">
        <f t="shared" si="72"/>
        <v>0</v>
      </c>
      <c r="H188" s="768"/>
      <c r="I188" s="768"/>
      <c r="J188" s="611"/>
      <c r="K188" s="611"/>
      <c r="L188" s="611"/>
      <c r="M188" s="611"/>
      <c r="N188" s="611"/>
      <c r="O188" s="611"/>
      <c r="P188" s="611"/>
      <c r="Q188" s="611"/>
      <c r="R188" s="611"/>
      <c r="S188" s="143"/>
      <c r="T188" s="143"/>
      <c r="U188" s="143"/>
      <c r="V188" s="143"/>
      <c r="W188" s="143"/>
      <c r="X188" s="1248">
        <f t="shared" si="73"/>
        <v>0</v>
      </c>
      <c r="Y188" s="611"/>
      <c r="Z188" s="611"/>
      <c r="AA188" s="99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03">
        <f t="shared" si="74"/>
        <v>0</v>
      </c>
      <c r="AM188" s="123"/>
      <c r="AN188" s="123"/>
      <c r="AO188" s="123"/>
      <c r="AP188" s="105">
        <f t="shared" si="75"/>
        <v>0</v>
      </c>
      <c r="AQ188" s="143"/>
      <c r="AR188" s="143"/>
      <c r="AS188" s="143"/>
      <c r="AT188" s="146"/>
      <c r="AU188" s="224">
        <f t="shared" si="76"/>
        <v>0</v>
      </c>
      <c r="AV188" s="126"/>
      <c r="AW188" s="274"/>
      <c r="AX188" s="433"/>
      <c r="AY188" s="433"/>
      <c r="AZ188" s="433"/>
      <c r="BA188" s="221"/>
      <c r="BB188" s="126"/>
      <c r="BC188" s="274"/>
      <c r="BD188" s="274"/>
      <c r="BE188" s="274"/>
      <c r="BF188" s="274"/>
      <c r="BG188" s="222">
        <f t="shared" si="77"/>
        <v>0</v>
      </c>
      <c r="BH188" s="113">
        <f t="shared" si="78"/>
        <v>0</v>
      </c>
      <c r="BI188" s="3"/>
      <c r="BJ188" s="113">
        <f t="shared" si="79"/>
        <v>0</v>
      </c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126"/>
      <c r="BV188" s="225"/>
      <c r="BW188" s="225"/>
      <c r="BX188" s="130">
        <f t="shared" si="80"/>
        <v>0</v>
      </c>
      <c r="BY188" s="3"/>
    </row>
    <row r="189" spans="1:77" ht="14.25" customHeight="1" x14ac:dyDescent="0.25">
      <c r="A189" s="132"/>
      <c r="B189" s="215">
        <v>46189</v>
      </c>
      <c r="C189" s="133"/>
      <c r="D189" s="136"/>
      <c r="E189" s="135"/>
      <c r="F189" s="135"/>
      <c r="G189" s="147">
        <f t="shared" si="72"/>
        <v>0</v>
      </c>
      <c r="H189" s="768"/>
      <c r="I189" s="768"/>
      <c r="J189" s="611"/>
      <c r="K189" s="611"/>
      <c r="L189" s="611"/>
      <c r="M189" s="611"/>
      <c r="N189" s="611"/>
      <c r="O189" s="611"/>
      <c r="P189" s="611"/>
      <c r="Q189" s="611"/>
      <c r="R189" s="611"/>
      <c r="S189" s="143"/>
      <c r="T189" s="143"/>
      <c r="U189" s="143"/>
      <c r="V189" s="143"/>
      <c r="W189" s="143"/>
      <c r="X189" s="1248">
        <f t="shared" si="73"/>
        <v>0</v>
      </c>
      <c r="Y189" s="611"/>
      <c r="Z189" s="611"/>
      <c r="AA189" s="99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03">
        <f t="shared" si="74"/>
        <v>0</v>
      </c>
      <c r="AM189" s="136"/>
      <c r="AN189" s="136"/>
      <c r="AO189" s="136"/>
      <c r="AP189" s="105">
        <f t="shared" si="75"/>
        <v>0</v>
      </c>
      <c r="AQ189" s="143"/>
      <c r="AR189" s="143"/>
      <c r="AS189" s="143"/>
      <c r="AT189" s="146"/>
      <c r="AU189" s="224">
        <f t="shared" si="76"/>
        <v>0</v>
      </c>
      <c r="AV189" s="126"/>
      <c r="AW189" s="274"/>
      <c r="AX189" s="1133"/>
      <c r="AY189" s="433"/>
      <c r="AZ189" s="433"/>
      <c r="BA189" s="275"/>
      <c r="BB189" s="126"/>
      <c r="BC189" s="274"/>
      <c r="BD189" s="274"/>
      <c r="BE189" s="274"/>
      <c r="BF189" s="274"/>
      <c r="BG189" s="222">
        <f t="shared" si="77"/>
        <v>0</v>
      </c>
      <c r="BH189" s="140">
        <f t="shared" si="78"/>
        <v>0</v>
      </c>
      <c r="BI189" s="132"/>
      <c r="BJ189" s="140">
        <f t="shared" si="79"/>
        <v>0</v>
      </c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30">
        <f t="shared" si="80"/>
        <v>0</v>
      </c>
      <c r="BY189" s="132"/>
    </row>
    <row r="190" spans="1:77" ht="14.25" customHeight="1" x14ac:dyDescent="0.25">
      <c r="A190" s="132"/>
      <c r="B190" s="215">
        <v>46190</v>
      </c>
      <c r="C190" s="133"/>
      <c r="D190" s="136"/>
      <c r="E190" s="135"/>
      <c r="F190" s="135"/>
      <c r="G190" s="147">
        <f t="shared" si="72"/>
        <v>0</v>
      </c>
      <c r="H190" s="768"/>
      <c r="I190" s="768"/>
      <c r="J190" s="611"/>
      <c r="K190" s="611"/>
      <c r="L190" s="611"/>
      <c r="M190" s="611"/>
      <c r="N190" s="611"/>
      <c r="O190" s="611"/>
      <c r="P190" s="611"/>
      <c r="Q190" s="611"/>
      <c r="R190" s="611"/>
      <c r="S190" s="143"/>
      <c r="T190" s="143"/>
      <c r="U190" s="143"/>
      <c r="V190" s="143"/>
      <c r="W190" s="143"/>
      <c r="X190" s="1248">
        <f t="shared" si="73"/>
        <v>0</v>
      </c>
      <c r="Y190" s="611"/>
      <c r="Z190" s="611"/>
      <c r="AA190" s="99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03">
        <f t="shared" si="74"/>
        <v>0</v>
      </c>
      <c r="AM190" s="136"/>
      <c r="AN190" s="136"/>
      <c r="AO190" s="136"/>
      <c r="AP190" s="105">
        <f t="shared" si="75"/>
        <v>0</v>
      </c>
      <c r="AQ190" s="136"/>
      <c r="AR190" s="143"/>
      <c r="AS190" s="143"/>
      <c r="AT190" s="146"/>
      <c r="AU190" s="224">
        <f t="shared" si="76"/>
        <v>0</v>
      </c>
      <c r="AV190" s="126"/>
      <c r="AW190" s="274"/>
      <c r="AX190" s="433"/>
      <c r="AY190" s="433"/>
      <c r="AZ190" s="433"/>
      <c r="BA190" s="275"/>
      <c r="BB190" s="126"/>
      <c r="BC190" s="274"/>
      <c r="BD190" s="274"/>
      <c r="BE190" s="274"/>
      <c r="BF190" s="274"/>
      <c r="BG190" s="222">
        <f t="shared" si="77"/>
        <v>0</v>
      </c>
      <c r="BH190" s="140">
        <f t="shared" si="78"/>
        <v>0</v>
      </c>
      <c r="BI190" s="132"/>
      <c r="BJ190" s="140">
        <f t="shared" si="79"/>
        <v>0</v>
      </c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7"/>
      <c r="BV190" s="126"/>
      <c r="BW190" s="126"/>
      <c r="BX190" s="130">
        <f t="shared" si="80"/>
        <v>0</v>
      </c>
      <c r="BY190" s="132"/>
    </row>
    <row r="191" spans="1:77" ht="14.25" customHeight="1" x14ac:dyDescent="0.25">
      <c r="A191" s="132"/>
      <c r="B191" s="215">
        <v>46191</v>
      </c>
      <c r="C191" s="133"/>
      <c r="D191" s="136"/>
      <c r="E191" s="135"/>
      <c r="F191" s="135"/>
      <c r="G191" s="147">
        <f t="shared" si="72"/>
        <v>0</v>
      </c>
      <c r="H191" s="768"/>
      <c r="I191" s="768"/>
      <c r="J191" s="611"/>
      <c r="K191" s="611"/>
      <c r="L191" s="611"/>
      <c r="M191" s="611"/>
      <c r="N191" s="611"/>
      <c r="O191" s="611"/>
      <c r="P191" s="611"/>
      <c r="Q191" s="611"/>
      <c r="R191" s="611"/>
      <c r="S191" s="143"/>
      <c r="T191" s="143"/>
      <c r="U191" s="143"/>
      <c r="V191" s="143"/>
      <c r="W191" s="143"/>
      <c r="X191" s="1248">
        <f t="shared" si="73"/>
        <v>0</v>
      </c>
      <c r="Y191" s="611"/>
      <c r="Z191" s="611"/>
      <c r="AA191" s="99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03">
        <f t="shared" si="74"/>
        <v>0</v>
      </c>
      <c r="AM191" s="136"/>
      <c r="AN191" s="136"/>
      <c r="AO191" s="136"/>
      <c r="AP191" s="105">
        <f t="shared" si="75"/>
        <v>0</v>
      </c>
      <c r="AQ191" s="143"/>
      <c r="AR191" s="143"/>
      <c r="AS191" s="143"/>
      <c r="AT191" s="146"/>
      <c r="AU191" s="224">
        <f t="shared" si="76"/>
        <v>0</v>
      </c>
      <c r="AV191" s="126"/>
      <c r="AW191" s="274"/>
      <c r="AX191" s="433"/>
      <c r="AY191" s="433"/>
      <c r="AZ191" s="433"/>
      <c r="BA191" s="275"/>
      <c r="BB191" s="126"/>
      <c r="BC191" s="274"/>
      <c r="BD191" s="274"/>
      <c r="BE191" s="274"/>
      <c r="BF191" s="274"/>
      <c r="BG191" s="222">
        <f t="shared" si="77"/>
        <v>0</v>
      </c>
      <c r="BH191" s="140">
        <f t="shared" si="78"/>
        <v>0</v>
      </c>
      <c r="BI191" s="132"/>
      <c r="BJ191" s="140">
        <f t="shared" si="79"/>
        <v>0</v>
      </c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30">
        <f t="shared" si="80"/>
        <v>0</v>
      </c>
      <c r="BY191" s="132"/>
    </row>
    <row r="192" spans="1:77" ht="14.25" customHeight="1" x14ac:dyDescent="0.25">
      <c r="A192" s="132"/>
      <c r="B192" s="215">
        <v>46192</v>
      </c>
      <c r="C192" s="133"/>
      <c r="D192" s="136"/>
      <c r="E192" s="135"/>
      <c r="F192" s="135"/>
      <c r="G192" s="147">
        <f t="shared" si="72"/>
        <v>0</v>
      </c>
      <c r="H192" s="768"/>
      <c r="I192" s="768"/>
      <c r="J192" s="611"/>
      <c r="K192" s="611"/>
      <c r="L192" s="611"/>
      <c r="M192" s="611"/>
      <c r="N192" s="611"/>
      <c r="O192" s="611"/>
      <c r="P192" s="611"/>
      <c r="Q192" s="611"/>
      <c r="R192" s="611"/>
      <c r="S192" s="143"/>
      <c r="T192" s="143"/>
      <c r="U192" s="143"/>
      <c r="V192" s="143"/>
      <c r="W192" s="143"/>
      <c r="X192" s="1248">
        <f t="shared" si="73"/>
        <v>0</v>
      </c>
      <c r="Y192" s="611"/>
      <c r="Z192" s="611"/>
      <c r="AA192" s="99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03">
        <f t="shared" si="74"/>
        <v>0</v>
      </c>
      <c r="AM192" s="136"/>
      <c r="AN192" s="136"/>
      <c r="AO192" s="136"/>
      <c r="AP192" s="105">
        <f t="shared" si="75"/>
        <v>0</v>
      </c>
      <c r="AQ192" s="143"/>
      <c r="AR192" s="143"/>
      <c r="AS192" s="143"/>
      <c r="AT192" s="146"/>
      <c r="AU192" s="224">
        <f t="shared" si="76"/>
        <v>0</v>
      </c>
      <c r="AV192" s="126"/>
      <c r="AW192" s="274"/>
      <c r="AX192" s="433"/>
      <c r="AY192" s="433"/>
      <c r="AZ192" s="433"/>
      <c r="BA192" s="275"/>
      <c r="BB192" s="126"/>
      <c r="BC192" s="274"/>
      <c r="BD192" s="274"/>
      <c r="BE192" s="274"/>
      <c r="BF192" s="274"/>
      <c r="BG192" s="222">
        <f t="shared" si="77"/>
        <v>0</v>
      </c>
      <c r="BH192" s="140">
        <f t="shared" si="78"/>
        <v>0</v>
      </c>
      <c r="BI192" s="132"/>
      <c r="BJ192" s="140">
        <f t="shared" si="79"/>
        <v>0</v>
      </c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26"/>
      <c r="BV192" s="126"/>
      <c r="BW192" s="126"/>
      <c r="BX192" s="130">
        <f t="shared" si="80"/>
        <v>0</v>
      </c>
      <c r="BY192" s="132"/>
    </row>
    <row r="193" spans="1:77" ht="14.25" customHeight="1" x14ac:dyDescent="0.25">
      <c r="A193" s="132"/>
      <c r="B193" s="215">
        <v>46193</v>
      </c>
      <c r="C193" s="133"/>
      <c r="D193" s="136"/>
      <c r="E193" s="132"/>
      <c r="F193" s="135"/>
      <c r="G193" s="147">
        <f t="shared" ref="G193:G196" si="81">+C193+D193+E194+F193</f>
        <v>0</v>
      </c>
      <c r="H193" s="611"/>
      <c r="I193" s="611"/>
      <c r="J193" s="611"/>
      <c r="K193" s="611"/>
      <c r="L193" s="611"/>
      <c r="M193" s="611"/>
      <c r="N193" s="611"/>
      <c r="O193" s="611"/>
      <c r="P193" s="611"/>
      <c r="Q193" s="611"/>
      <c r="R193" s="611"/>
      <c r="S193" s="143"/>
      <c r="T193" s="143"/>
      <c r="U193" s="143"/>
      <c r="V193" s="143"/>
      <c r="W193" s="143"/>
      <c r="X193" s="1248">
        <f t="shared" si="73"/>
        <v>0</v>
      </c>
      <c r="Y193" s="611"/>
      <c r="Z193" s="611"/>
      <c r="AA193" s="99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03">
        <f t="shared" si="74"/>
        <v>0</v>
      </c>
      <c r="AM193" s="136"/>
      <c r="AN193" s="136"/>
      <c r="AO193" s="136"/>
      <c r="AP193" s="105">
        <f t="shared" si="75"/>
        <v>0</v>
      </c>
      <c r="AQ193" s="143"/>
      <c r="AR193" s="143"/>
      <c r="AS193" s="143"/>
      <c r="AT193" s="146"/>
      <c r="AU193" s="224">
        <f t="shared" si="76"/>
        <v>0</v>
      </c>
      <c r="AV193" s="126"/>
      <c r="AW193" s="274"/>
      <c r="AX193" s="433"/>
      <c r="AY193" s="433"/>
      <c r="AZ193" s="433"/>
      <c r="BA193" s="275"/>
      <c r="BB193" s="126"/>
      <c r="BC193" s="274"/>
      <c r="BD193" s="274"/>
      <c r="BE193" s="274"/>
      <c r="BF193" s="274"/>
      <c r="BG193" s="222">
        <f t="shared" si="77"/>
        <v>0</v>
      </c>
      <c r="BH193" s="140">
        <f t="shared" si="78"/>
        <v>0</v>
      </c>
      <c r="BI193" s="132"/>
      <c r="BJ193" s="140">
        <f t="shared" si="79"/>
        <v>0</v>
      </c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30">
        <f t="shared" si="80"/>
        <v>0</v>
      </c>
      <c r="BY193" s="132"/>
    </row>
    <row r="194" spans="1:77" ht="14.25" customHeight="1" x14ac:dyDescent="0.25">
      <c r="A194" s="132"/>
      <c r="B194" s="215">
        <v>46194</v>
      </c>
      <c r="C194" s="133"/>
      <c r="D194" s="136"/>
      <c r="E194" s="135"/>
      <c r="F194" s="135"/>
      <c r="G194" s="147">
        <f t="shared" si="81"/>
        <v>0</v>
      </c>
      <c r="H194" s="611"/>
      <c r="I194" s="611"/>
      <c r="J194" s="611"/>
      <c r="K194" s="611"/>
      <c r="L194" s="611"/>
      <c r="M194" s="611"/>
      <c r="N194" s="611"/>
      <c r="O194" s="611"/>
      <c r="P194" s="611"/>
      <c r="Q194" s="611"/>
      <c r="R194" s="611"/>
      <c r="S194" s="143"/>
      <c r="T194" s="143"/>
      <c r="U194" s="143"/>
      <c r="V194" s="143"/>
      <c r="W194" s="143"/>
      <c r="X194" s="1248">
        <f t="shared" si="73"/>
        <v>0</v>
      </c>
      <c r="Y194" s="611"/>
      <c r="Z194" s="611"/>
      <c r="AA194" s="99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03">
        <f t="shared" si="74"/>
        <v>0</v>
      </c>
      <c r="AM194" s="136"/>
      <c r="AN194" s="136"/>
      <c r="AO194" s="136"/>
      <c r="AP194" s="105">
        <f t="shared" si="75"/>
        <v>0</v>
      </c>
      <c r="AQ194" s="143"/>
      <c r="AR194" s="143"/>
      <c r="AS194" s="143"/>
      <c r="AT194" s="146"/>
      <c r="AU194" s="224">
        <f t="shared" si="76"/>
        <v>0</v>
      </c>
      <c r="AV194" s="126"/>
      <c r="AW194" s="274"/>
      <c r="AX194" s="433"/>
      <c r="AY194" s="433"/>
      <c r="AZ194" s="433"/>
      <c r="BA194" s="275"/>
      <c r="BB194" s="126"/>
      <c r="BC194" s="274"/>
      <c r="BD194" s="274"/>
      <c r="BE194" s="274"/>
      <c r="BF194" s="274"/>
      <c r="BG194" s="222">
        <f t="shared" si="77"/>
        <v>0</v>
      </c>
      <c r="BH194" s="140">
        <f t="shared" si="78"/>
        <v>0</v>
      </c>
      <c r="BI194" s="132"/>
      <c r="BJ194" s="140">
        <f t="shared" si="79"/>
        <v>0</v>
      </c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30">
        <f t="shared" si="80"/>
        <v>0</v>
      </c>
      <c r="BY194" s="132"/>
    </row>
    <row r="195" spans="1:77" ht="14.25" customHeight="1" x14ac:dyDescent="0.25">
      <c r="A195" s="132"/>
      <c r="B195" s="215">
        <v>46195</v>
      </c>
      <c r="C195" s="133"/>
      <c r="D195" s="136"/>
      <c r="E195" s="135"/>
      <c r="F195" s="135"/>
      <c r="G195" s="147">
        <f t="shared" si="81"/>
        <v>0</v>
      </c>
      <c r="H195" s="768"/>
      <c r="I195" s="768"/>
      <c r="J195" s="611"/>
      <c r="K195" s="611"/>
      <c r="L195" s="611"/>
      <c r="M195" s="611"/>
      <c r="N195" s="611"/>
      <c r="O195" s="611"/>
      <c r="P195" s="611"/>
      <c r="Q195" s="611"/>
      <c r="R195" s="611"/>
      <c r="S195" s="143"/>
      <c r="T195" s="143"/>
      <c r="U195" s="143"/>
      <c r="V195" s="143"/>
      <c r="W195" s="143"/>
      <c r="X195" s="1248">
        <f t="shared" si="73"/>
        <v>0</v>
      </c>
      <c r="Y195" s="611"/>
      <c r="Z195" s="611"/>
      <c r="AA195" s="99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03">
        <f t="shared" si="74"/>
        <v>0</v>
      </c>
      <c r="AM195" s="136"/>
      <c r="AN195" s="136"/>
      <c r="AO195" s="136"/>
      <c r="AP195" s="105">
        <f t="shared" si="75"/>
        <v>0</v>
      </c>
      <c r="AQ195" s="143"/>
      <c r="AR195" s="143"/>
      <c r="AS195" s="143"/>
      <c r="AT195" s="146"/>
      <c r="AU195" s="224">
        <f t="shared" si="76"/>
        <v>0</v>
      </c>
      <c r="AV195" s="126"/>
      <c r="AW195" s="274"/>
      <c r="AX195" s="433"/>
      <c r="AY195" s="433"/>
      <c r="AZ195" s="433"/>
      <c r="BA195" s="275"/>
      <c r="BB195" s="126"/>
      <c r="BC195" s="274"/>
      <c r="BD195" s="274"/>
      <c r="BE195" s="274"/>
      <c r="BF195" s="274"/>
      <c r="BG195" s="222">
        <f t="shared" si="77"/>
        <v>0</v>
      </c>
      <c r="BH195" s="140">
        <f t="shared" si="78"/>
        <v>0</v>
      </c>
      <c r="BI195" s="132"/>
      <c r="BJ195" s="140">
        <f t="shared" si="79"/>
        <v>0</v>
      </c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30">
        <f t="shared" si="80"/>
        <v>0</v>
      </c>
      <c r="BY195" s="132"/>
    </row>
    <row r="196" spans="1:77" ht="14.25" customHeight="1" x14ac:dyDescent="0.25">
      <c r="A196" s="132"/>
      <c r="B196" s="215">
        <v>46196</v>
      </c>
      <c r="C196" s="133"/>
      <c r="D196" s="136"/>
      <c r="E196" s="135"/>
      <c r="F196" s="135"/>
      <c r="G196" s="147">
        <f t="shared" si="81"/>
        <v>0</v>
      </c>
      <c r="H196" s="768"/>
      <c r="I196" s="768"/>
      <c r="J196" s="611"/>
      <c r="K196" s="611"/>
      <c r="L196" s="611"/>
      <c r="M196" s="611"/>
      <c r="N196" s="611"/>
      <c r="O196" s="611"/>
      <c r="P196" s="611"/>
      <c r="Q196" s="611"/>
      <c r="R196" s="611"/>
      <c r="S196" s="143"/>
      <c r="T196" s="143"/>
      <c r="U196" s="143"/>
      <c r="V196" s="143"/>
      <c r="W196" s="143"/>
      <c r="X196" s="1248">
        <f t="shared" si="73"/>
        <v>0</v>
      </c>
      <c r="Y196" s="611"/>
      <c r="Z196" s="611"/>
      <c r="AA196" s="99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03">
        <f t="shared" si="74"/>
        <v>0</v>
      </c>
      <c r="AM196" s="136"/>
      <c r="AN196" s="136"/>
      <c r="AO196" s="136"/>
      <c r="AP196" s="105">
        <f t="shared" si="75"/>
        <v>0</v>
      </c>
      <c r="AQ196" s="143"/>
      <c r="AR196" s="143"/>
      <c r="AS196" s="143"/>
      <c r="AT196" s="146"/>
      <c r="AU196" s="224">
        <f t="shared" si="76"/>
        <v>0</v>
      </c>
      <c r="AV196" s="126"/>
      <c r="AW196" s="274"/>
      <c r="AX196" s="433"/>
      <c r="AY196" s="433"/>
      <c r="AZ196" s="433"/>
      <c r="BA196" s="275"/>
      <c r="BB196" s="126"/>
      <c r="BC196" s="274"/>
      <c r="BD196" s="274"/>
      <c r="BE196" s="274"/>
      <c r="BF196" s="274"/>
      <c r="BG196" s="222">
        <f t="shared" si="77"/>
        <v>0</v>
      </c>
      <c r="BH196" s="140">
        <f t="shared" si="78"/>
        <v>0</v>
      </c>
      <c r="BI196" s="132"/>
      <c r="BJ196" s="140">
        <f t="shared" si="79"/>
        <v>0</v>
      </c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30">
        <f t="shared" si="80"/>
        <v>0</v>
      </c>
      <c r="BY196" s="132"/>
    </row>
    <row r="197" spans="1:77" ht="14.25" customHeight="1" x14ac:dyDescent="0.25">
      <c r="A197" s="132"/>
      <c r="B197" s="215">
        <v>46197</v>
      </c>
      <c r="C197" s="133"/>
      <c r="D197" s="136"/>
      <c r="E197" s="135"/>
      <c r="F197" s="135"/>
      <c r="G197" s="147">
        <f t="shared" ref="G197:G203" si="82">+C197+D197+E197+F197</f>
        <v>0</v>
      </c>
      <c r="H197" s="768"/>
      <c r="I197" s="768"/>
      <c r="J197" s="611"/>
      <c r="K197" s="611"/>
      <c r="L197" s="611"/>
      <c r="M197" s="611"/>
      <c r="N197" s="611"/>
      <c r="O197" s="611"/>
      <c r="P197" s="611"/>
      <c r="Q197" s="611"/>
      <c r="R197" s="611"/>
      <c r="S197" s="143"/>
      <c r="T197" s="143"/>
      <c r="U197" s="143"/>
      <c r="V197" s="143"/>
      <c r="W197" s="143"/>
      <c r="X197" s="1248">
        <f t="shared" si="73"/>
        <v>0</v>
      </c>
      <c r="Y197" s="611"/>
      <c r="Z197" s="611"/>
      <c r="AA197" s="99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03">
        <f t="shared" si="74"/>
        <v>0</v>
      </c>
      <c r="AM197" s="136"/>
      <c r="AN197" s="136"/>
      <c r="AO197" s="136"/>
      <c r="AP197" s="105">
        <f t="shared" si="75"/>
        <v>0</v>
      </c>
      <c r="AQ197" s="143"/>
      <c r="AR197" s="143"/>
      <c r="AS197" s="143"/>
      <c r="AT197" s="146"/>
      <c r="AU197" s="224">
        <f t="shared" si="76"/>
        <v>0</v>
      </c>
      <c r="AV197" s="126"/>
      <c r="AW197" s="274"/>
      <c r="AX197" s="433"/>
      <c r="AY197" s="433"/>
      <c r="AZ197" s="433"/>
      <c r="BA197" s="275"/>
      <c r="BB197" s="126"/>
      <c r="BC197" s="274"/>
      <c r="BD197" s="274"/>
      <c r="BE197" s="274"/>
      <c r="BF197" s="274"/>
      <c r="BG197" s="222">
        <f t="shared" si="77"/>
        <v>0</v>
      </c>
      <c r="BH197" s="140">
        <f t="shared" si="78"/>
        <v>0</v>
      </c>
      <c r="BI197" s="132"/>
      <c r="BJ197" s="140">
        <f t="shared" si="79"/>
        <v>0</v>
      </c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26"/>
      <c r="BV197" s="126"/>
      <c r="BW197" s="126"/>
      <c r="BX197" s="130">
        <f t="shared" si="80"/>
        <v>0</v>
      </c>
      <c r="BY197" s="132"/>
    </row>
    <row r="198" spans="1:77" ht="14.25" customHeight="1" x14ac:dyDescent="0.25">
      <c r="A198" s="132"/>
      <c r="B198" s="215">
        <v>46198</v>
      </c>
      <c r="C198" s="133"/>
      <c r="D198" s="136"/>
      <c r="E198" s="135"/>
      <c r="F198" s="135"/>
      <c r="G198" s="147">
        <f t="shared" si="82"/>
        <v>0</v>
      </c>
      <c r="H198" s="768"/>
      <c r="I198" s="768"/>
      <c r="J198" s="611"/>
      <c r="K198" s="611"/>
      <c r="L198" s="611"/>
      <c r="M198" s="611"/>
      <c r="N198" s="611"/>
      <c r="O198" s="611"/>
      <c r="P198" s="611"/>
      <c r="Q198" s="611"/>
      <c r="R198" s="611"/>
      <c r="S198" s="143"/>
      <c r="T198" s="143"/>
      <c r="U198" s="143"/>
      <c r="V198" s="143"/>
      <c r="W198" s="143"/>
      <c r="X198" s="1248">
        <f t="shared" si="73"/>
        <v>0</v>
      </c>
      <c r="Y198" s="611"/>
      <c r="Z198" s="611"/>
      <c r="AA198" s="99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03">
        <f t="shared" si="74"/>
        <v>0</v>
      </c>
      <c r="AM198" s="136"/>
      <c r="AN198" s="136"/>
      <c r="AO198" s="136"/>
      <c r="AP198" s="105">
        <f t="shared" si="75"/>
        <v>0</v>
      </c>
      <c r="AQ198" s="143"/>
      <c r="AR198" s="143"/>
      <c r="AS198" s="143"/>
      <c r="AT198" s="146"/>
      <c r="AU198" s="224">
        <f t="shared" si="76"/>
        <v>0</v>
      </c>
      <c r="AV198" s="126"/>
      <c r="AW198" s="274"/>
      <c r="AX198" s="433"/>
      <c r="AY198" s="433"/>
      <c r="AZ198" s="433"/>
      <c r="BA198" s="275"/>
      <c r="BB198" s="126"/>
      <c r="BC198" s="274"/>
      <c r="BD198" s="274"/>
      <c r="BE198" s="274"/>
      <c r="BF198" s="274"/>
      <c r="BG198" s="222">
        <f t="shared" si="77"/>
        <v>0</v>
      </c>
      <c r="BH198" s="140">
        <f t="shared" si="78"/>
        <v>0</v>
      </c>
      <c r="BI198" s="132"/>
      <c r="BJ198" s="140">
        <f t="shared" si="79"/>
        <v>0</v>
      </c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26"/>
      <c r="BV198" s="126"/>
      <c r="BW198" s="126"/>
      <c r="BX198" s="130">
        <f t="shared" si="80"/>
        <v>0</v>
      </c>
      <c r="BY198" s="132"/>
    </row>
    <row r="199" spans="1:77" ht="14.25" customHeight="1" x14ac:dyDescent="0.25">
      <c r="A199" s="132"/>
      <c r="B199" s="215">
        <v>46199</v>
      </c>
      <c r="C199" s="133"/>
      <c r="D199" s="136"/>
      <c r="E199" s="135"/>
      <c r="F199" s="135"/>
      <c r="G199" s="147">
        <f t="shared" si="82"/>
        <v>0</v>
      </c>
      <c r="H199" s="1311"/>
      <c r="I199" s="768"/>
      <c r="J199" s="611"/>
      <c r="K199" s="611"/>
      <c r="L199" s="641"/>
      <c r="M199" s="641"/>
      <c r="N199" s="641"/>
      <c r="O199" s="768"/>
      <c r="P199" s="768"/>
      <c r="Q199" s="746"/>
      <c r="R199" s="641"/>
      <c r="S199" s="143"/>
      <c r="T199" s="143"/>
      <c r="U199" s="143"/>
      <c r="V199" s="143"/>
      <c r="W199" s="143"/>
      <c r="X199" s="1248">
        <f t="shared" si="73"/>
        <v>0</v>
      </c>
      <c r="Y199" s="611"/>
      <c r="Z199" s="611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03">
        <f t="shared" si="74"/>
        <v>0</v>
      </c>
      <c r="AM199" s="136"/>
      <c r="AN199" s="136"/>
      <c r="AO199" s="136"/>
      <c r="AP199" s="105">
        <f t="shared" si="75"/>
        <v>0</v>
      </c>
      <c r="AQ199" s="143"/>
      <c r="AR199" s="143"/>
      <c r="AS199" s="143"/>
      <c r="AT199" s="146"/>
      <c r="AU199" s="224">
        <f t="shared" si="76"/>
        <v>0</v>
      </c>
      <c r="AV199" s="126"/>
      <c r="AW199" s="274"/>
      <c r="AX199" s="433"/>
      <c r="AY199" s="433"/>
      <c r="AZ199" s="433"/>
      <c r="BA199" s="275"/>
      <c r="BB199" s="126"/>
      <c r="BC199" s="274"/>
      <c r="BD199" s="274"/>
      <c r="BE199" s="274"/>
      <c r="BF199" s="274"/>
      <c r="BG199" s="222">
        <f t="shared" si="77"/>
        <v>0</v>
      </c>
      <c r="BH199" s="140">
        <f t="shared" si="78"/>
        <v>0</v>
      </c>
      <c r="BI199" s="132"/>
      <c r="BJ199" s="140">
        <f t="shared" si="79"/>
        <v>0</v>
      </c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26"/>
      <c r="BV199" s="126"/>
      <c r="BW199" s="126"/>
      <c r="BX199" s="130">
        <f t="shared" si="80"/>
        <v>0</v>
      </c>
      <c r="BY199" s="132"/>
    </row>
    <row r="200" spans="1:77" ht="14.25" customHeight="1" x14ac:dyDescent="0.25">
      <c r="A200" s="132"/>
      <c r="B200" s="215">
        <v>46200</v>
      </c>
      <c r="C200" s="133"/>
      <c r="D200" s="136"/>
      <c r="E200" s="135"/>
      <c r="F200" s="135"/>
      <c r="G200" s="147">
        <f t="shared" si="82"/>
        <v>0</v>
      </c>
      <c r="H200" s="768"/>
      <c r="I200" s="768"/>
      <c r="J200" s="611"/>
      <c r="K200" s="611"/>
      <c r="L200" s="611"/>
      <c r="M200" s="611"/>
      <c r="N200" s="611"/>
      <c r="O200" s="611"/>
      <c r="P200" s="611"/>
      <c r="Q200" s="611"/>
      <c r="R200" s="611"/>
      <c r="S200" s="143"/>
      <c r="T200" s="143"/>
      <c r="U200" s="143"/>
      <c r="V200" s="143"/>
      <c r="W200" s="143"/>
      <c r="X200" s="1248">
        <f t="shared" si="73"/>
        <v>0</v>
      </c>
      <c r="Y200" s="611"/>
      <c r="Z200" s="611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03">
        <f t="shared" si="74"/>
        <v>0</v>
      </c>
      <c r="AM200" s="136"/>
      <c r="AN200" s="136"/>
      <c r="AO200" s="136"/>
      <c r="AP200" s="105">
        <f t="shared" si="75"/>
        <v>0</v>
      </c>
      <c r="AQ200" s="143"/>
      <c r="AR200" s="143"/>
      <c r="AS200" s="143"/>
      <c r="AT200" s="146"/>
      <c r="AU200" s="224">
        <f t="shared" si="76"/>
        <v>0</v>
      </c>
      <c r="AV200" s="126"/>
      <c r="AW200" s="274"/>
      <c r="AX200" s="433"/>
      <c r="AY200" s="433"/>
      <c r="AZ200" s="433"/>
      <c r="BA200" s="275"/>
      <c r="BB200" s="126"/>
      <c r="BC200" s="274"/>
      <c r="BD200" s="274"/>
      <c r="BE200" s="274"/>
      <c r="BF200" s="274"/>
      <c r="BG200" s="222">
        <f t="shared" si="77"/>
        <v>0</v>
      </c>
      <c r="BH200" s="140">
        <f t="shared" si="78"/>
        <v>0</v>
      </c>
      <c r="BI200" s="132"/>
      <c r="BJ200" s="140">
        <f t="shared" si="79"/>
        <v>0</v>
      </c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26"/>
      <c r="BV200" s="126"/>
      <c r="BW200" s="126"/>
      <c r="BX200" s="130">
        <f t="shared" si="80"/>
        <v>0</v>
      </c>
      <c r="BY200" s="132"/>
    </row>
    <row r="201" spans="1:77" ht="14.25" customHeight="1" x14ac:dyDescent="0.25">
      <c r="A201" s="132"/>
      <c r="B201" s="215">
        <v>46201</v>
      </c>
      <c r="C201" s="133"/>
      <c r="D201" s="136"/>
      <c r="E201" s="135"/>
      <c r="F201" s="135"/>
      <c r="G201" s="147">
        <f t="shared" si="82"/>
        <v>0</v>
      </c>
      <c r="H201" s="768"/>
      <c r="I201" s="768"/>
      <c r="J201" s="611"/>
      <c r="K201" s="611"/>
      <c r="L201" s="611"/>
      <c r="M201" s="611"/>
      <c r="N201" s="611"/>
      <c r="O201" s="611"/>
      <c r="P201" s="611"/>
      <c r="Q201" s="611"/>
      <c r="R201" s="611"/>
      <c r="S201" s="143"/>
      <c r="T201" s="143"/>
      <c r="U201" s="143"/>
      <c r="V201" s="143"/>
      <c r="W201" s="143"/>
      <c r="X201" s="1248">
        <f t="shared" si="73"/>
        <v>0</v>
      </c>
      <c r="Y201" s="611"/>
      <c r="Z201" s="611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03">
        <f t="shared" si="74"/>
        <v>0</v>
      </c>
      <c r="AM201" s="136"/>
      <c r="AN201" s="136"/>
      <c r="AO201" s="136"/>
      <c r="AP201" s="105">
        <f t="shared" si="75"/>
        <v>0</v>
      </c>
      <c r="AQ201" s="143"/>
      <c r="AR201" s="143"/>
      <c r="AS201" s="143"/>
      <c r="AT201" s="146"/>
      <c r="AU201" s="224">
        <f t="shared" si="76"/>
        <v>0</v>
      </c>
      <c r="AV201" s="126"/>
      <c r="AW201" s="274"/>
      <c r="AX201" s="433"/>
      <c r="AY201" s="433"/>
      <c r="AZ201" s="433"/>
      <c r="BA201" s="275"/>
      <c r="BB201" s="126"/>
      <c r="BC201" s="274"/>
      <c r="BD201" s="274"/>
      <c r="BE201" s="274"/>
      <c r="BF201" s="274"/>
      <c r="BG201" s="222">
        <f t="shared" si="77"/>
        <v>0</v>
      </c>
      <c r="BH201" s="140">
        <f t="shared" si="78"/>
        <v>0</v>
      </c>
      <c r="BI201" s="132"/>
      <c r="BJ201" s="140">
        <f t="shared" si="79"/>
        <v>0</v>
      </c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26"/>
      <c r="BV201" s="126"/>
      <c r="BW201" s="126"/>
      <c r="BX201" s="130">
        <f t="shared" si="80"/>
        <v>0</v>
      </c>
      <c r="BY201" s="132"/>
    </row>
    <row r="202" spans="1:77" ht="14.25" customHeight="1" x14ac:dyDescent="0.25">
      <c r="A202" s="132"/>
      <c r="B202" s="215">
        <v>46202</v>
      </c>
      <c r="C202" s="133"/>
      <c r="D202" s="136"/>
      <c r="E202" s="135"/>
      <c r="F202" s="135"/>
      <c r="G202" s="147">
        <f t="shared" si="82"/>
        <v>0</v>
      </c>
      <c r="H202" s="768"/>
      <c r="I202" s="768"/>
      <c r="J202" s="611"/>
      <c r="K202" s="611"/>
      <c r="L202" s="611"/>
      <c r="M202" s="611"/>
      <c r="N202" s="611"/>
      <c r="O202" s="611"/>
      <c r="P202" s="611"/>
      <c r="Q202" s="611"/>
      <c r="R202" s="611"/>
      <c r="S202" s="143"/>
      <c r="T202" s="143"/>
      <c r="U202" s="143"/>
      <c r="V202" s="143"/>
      <c r="W202" s="143"/>
      <c r="X202" s="1248">
        <f t="shared" si="73"/>
        <v>0</v>
      </c>
      <c r="Y202" s="611"/>
      <c r="Z202" s="611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03">
        <f t="shared" si="74"/>
        <v>0</v>
      </c>
      <c r="AM202" s="136"/>
      <c r="AN202" s="136"/>
      <c r="AO202" s="136"/>
      <c r="AP202" s="105">
        <f t="shared" si="75"/>
        <v>0</v>
      </c>
      <c r="AQ202" s="143"/>
      <c r="AR202" s="143"/>
      <c r="AS202" s="143"/>
      <c r="AT202" s="146"/>
      <c r="AU202" s="224">
        <f t="shared" si="76"/>
        <v>0</v>
      </c>
      <c r="AV202" s="126"/>
      <c r="AW202" s="274"/>
      <c r="AX202" s="433"/>
      <c r="AY202" s="433"/>
      <c r="AZ202" s="433"/>
      <c r="BA202" s="275"/>
      <c r="BB202" s="126"/>
      <c r="BC202" s="274"/>
      <c r="BD202" s="274"/>
      <c r="BE202" s="274"/>
      <c r="BF202" s="274"/>
      <c r="BG202" s="222">
        <f t="shared" si="77"/>
        <v>0</v>
      </c>
      <c r="BH202" s="140">
        <f t="shared" si="78"/>
        <v>0</v>
      </c>
      <c r="BI202" s="132"/>
      <c r="BJ202" s="140">
        <f t="shared" si="79"/>
        <v>0</v>
      </c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26"/>
      <c r="BV202" s="126"/>
      <c r="BW202" s="126"/>
      <c r="BX202" s="130">
        <f t="shared" si="80"/>
        <v>0</v>
      </c>
      <c r="BY202" s="132"/>
    </row>
    <row r="203" spans="1:77" ht="14.25" customHeight="1" thickBot="1" x14ac:dyDescent="0.3">
      <c r="A203" s="132"/>
      <c r="B203" s="215">
        <v>46203</v>
      </c>
      <c r="C203" s="133"/>
      <c r="D203" s="136"/>
      <c r="E203" s="135"/>
      <c r="F203" s="135"/>
      <c r="G203" s="147">
        <f t="shared" si="82"/>
        <v>0</v>
      </c>
      <c r="H203" s="768"/>
      <c r="I203" s="768"/>
      <c r="J203" s="611"/>
      <c r="K203" s="611"/>
      <c r="L203" s="611"/>
      <c r="M203" s="611"/>
      <c r="N203" s="611"/>
      <c r="O203" s="611"/>
      <c r="P203" s="611"/>
      <c r="Q203" s="611"/>
      <c r="R203" s="611"/>
      <c r="S203" s="143"/>
      <c r="T203" s="143"/>
      <c r="U203" s="143"/>
      <c r="V203" s="143"/>
      <c r="W203" s="143"/>
      <c r="X203" s="1248">
        <f t="shared" si="73"/>
        <v>0</v>
      </c>
      <c r="Y203" s="611"/>
      <c r="Z203" s="611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03">
        <f t="shared" si="74"/>
        <v>0</v>
      </c>
      <c r="AM203" s="136"/>
      <c r="AN203" s="136"/>
      <c r="AO203" s="136"/>
      <c r="AP203" s="105">
        <f t="shared" si="75"/>
        <v>0</v>
      </c>
      <c r="AQ203" s="143"/>
      <c r="AR203" s="143"/>
      <c r="AS203" s="143"/>
      <c r="AT203" s="146"/>
      <c r="AU203" s="232">
        <f t="shared" si="76"/>
        <v>0</v>
      </c>
      <c r="AV203" s="138"/>
      <c r="AW203" s="274"/>
      <c r="AX203" s="433"/>
      <c r="AY203" s="433"/>
      <c r="AZ203" s="433"/>
      <c r="BA203" s="275"/>
      <c r="BB203" s="138"/>
      <c r="BC203" s="274"/>
      <c r="BD203" s="274"/>
      <c r="BE203" s="274"/>
      <c r="BF203" s="274"/>
      <c r="BG203" s="222">
        <f t="shared" si="77"/>
        <v>0</v>
      </c>
      <c r="BH203" s="140">
        <f t="shared" si="78"/>
        <v>0</v>
      </c>
      <c r="BI203" s="132"/>
      <c r="BJ203" s="140">
        <f t="shared" si="79"/>
        <v>0</v>
      </c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26"/>
      <c r="BV203" s="126"/>
      <c r="BW203" s="126"/>
      <c r="BX203" s="130">
        <f t="shared" si="80"/>
        <v>0</v>
      </c>
      <c r="BY203" s="132"/>
    </row>
    <row r="204" spans="1:77" ht="14.25" customHeight="1" x14ac:dyDescent="0.25">
      <c r="A204" s="22"/>
      <c r="B204" s="2" t="s">
        <v>80</v>
      </c>
      <c r="C204" s="166">
        <f t="shared" ref="C204:H204" si="83">SUM(C173:C203)</f>
        <v>0</v>
      </c>
      <c r="D204" s="166">
        <f t="shared" si="83"/>
        <v>0</v>
      </c>
      <c r="E204" s="166">
        <f t="shared" si="83"/>
        <v>0</v>
      </c>
      <c r="F204" s="166">
        <f t="shared" si="83"/>
        <v>0</v>
      </c>
      <c r="G204" s="166">
        <f t="shared" si="83"/>
        <v>0</v>
      </c>
      <c r="H204" s="166">
        <f t="shared" si="83"/>
        <v>0</v>
      </c>
      <c r="I204" s="166"/>
      <c r="J204" s="166">
        <f>SUM(J173:J203)</f>
        <v>0</v>
      </c>
      <c r="K204" s="166"/>
      <c r="L204" s="166">
        <f>SUM(L173:L203)</f>
        <v>0</v>
      </c>
      <c r="M204" s="166"/>
      <c r="N204" s="617">
        <f t="shared" ref="N204:P204" si="84">SUM(N173:N203)</f>
        <v>0</v>
      </c>
      <c r="O204" s="166">
        <f t="shared" si="84"/>
        <v>0</v>
      </c>
      <c r="P204" s="166">
        <f t="shared" si="84"/>
        <v>0</v>
      </c>
      <c r="Q204" s="166"/>
      <c r="R204" s="166">
        <f t="shared" ref="R204:BH204" si="85">SUM(R173:R203)</f>
        <v>0</v>
      </c>
      <c r="S204" s="166">
        <f t="shared" si="85"/>
        <v>0</v>
      </c>
      <c r="T204" s="166">
        <f t="shared" si="85"/>
        <v>0</v>
      </c>
      <c r="U204" s="166">
        <f t="shared" si="85"/>
        <v>0</v>
      </c>
      <c r="V204" s="166">
        <f t="shared" si="85"/>
        <v>0</v>
      </c>
      <c r="W204" s="166">
        <f t="shared" si="85"/>
        <v>0</v>
      </c>
      <c r="X204" s="1271">
        <f t="shared" si="85"/>
        <v>0</v>
      </c>
      <c r="Y204" s="166">
        <f t="shared" si="85"/>
        <v>0</v>
      </c>
      <c r="Z204" s="166">
        <f t="shared" si="85"/>
        <v>0</v>
      </c>
      <c r="AA204" s="166">
        <f t="shared" si="85"/>
        <v>0</v>
      </c>
      <c r="AB204" s="166">
        <f t="shared" si="85"/>
        <v>0</v>
      </c>
      <c r="AC204" s="166">
        <f t="shared" si="85"/>
        <v>0</v>
      </c>
      <c r="AD204" s="166">
        <f t="shared" si="85"/>
        <v>0</v>
      </c>
      <c r="AE204" s="166">
        <f t="shared" si="85"/>
        <v>0</v>
      </c>
      <c r="AF204" s="166">
        <f t="shared" si="85"/>
        <v>0</v>
      </c>
      <c r="AG204" s="166">
        <f t="shared" si="85"/>
        <v>0</v>
      </c>
      <c r="AH204" s="166">
        <f t="shared" si="85"/>
        <v>0</v>
      </c>
      <c r="AI204" s="166">
        <f t="shared" si="85"/>
        <v>0</v>
      </c>
      <c r="AJ204" s="166">
        <f t="shared" si="85"/>
        <v>0</v>
      </c>
      <c r="AK204" s="166">
        <f t="shared" si="85"/>
        <v>0</v>
      </c>
      <c r="AL204" s="166">
        <f t="shared" si="85"/>
        <v>0</v>
      </c>
      <c r="AM204" s="166">
        <f t="shared" si="85"/>
        <v>0</v>
      </c>
      <c r="AN204" s="166">
        <f t="shared" si="85"/>
        <v>0</v>
      </c>
      <c r="AO204" s="166">
        <f t="shared" si="85"/>
        <v>0</v>
      </c>
      <c r="AP204" s="166">
        <f t="shared" si="85"/>
        <v>0</v>
      </c>
      <c r="AQ204" s="166">
        <f t="shared" si="85"/>
        <v>0</v>
      </c>
      <c r="AR204" s="166">
        <f t="shared" si="85"/>
        <v>0</v>
      </c>
      <c r="AS204" s="166">
        <f t="shared" si="85"/>
        <v>0</v>
      </c>
      <c r="AT204" s="166">
        <f t="shared" si="85"/>
        <v>0</v>
      </c>
      <c r="AU204" s="166">
        <f t="shared" si="85"/>
        <v>0</v>
      </c>
      <c r="AV204" s="165">
        <f t="shared" si="85"/>
        <v>0</v>
      </c>
      <c r="AW204" s="166">
        <f t="shared" si="85"/>
        <v>0</v>
      </c>
      <c r="AX204" s="166">
        <f t="shared" si="85"/>
        <v>0</v>
      </c>
      <c r="AY204" s="166">
        <f t="shared" si="85"/>
        <v>0</v>
      </c>
      <c r="AZ204" s="166">
        <f t="shared" si="85"/>
        <v>0</v>
      </c>
      <c r="BA204" s="166">
        <f t="shared" si="85"/>
        <v>0</v>
      </c>
      <c r="BB204" s="165">
        <f t="shared" si="85"/>
        <v>0</v>
      </c>
      <c r="BC204" s="166">
        <f t="shared" si="85"/>
        <v>0</v>
      </c>
      <c r="BD204" s="166">
        <f t="shared" si="85"/>
        <v>0</v>
      </c>
      <c r="BE204" s="166">
        <f t="shared" si="85"/>
        <v>0</v>
      </c>
      <c r="BF204" s="166">
        <f t="shared" si="85"/>
        <v>0</v>
      </c>
      <c r="BG204" s="166">
        <f t="shared" si="85"/>
        <v>0</v>
      </c>
      <c r="BH204" s="166">
        <f t="shared" si="85"/>
        <v>0</v>
      </c>
      <c r="BI204" s="3"/>
      <c r="BJ204" s="172">
        <f t="shared" ref="BJ204:BX204" si="86">SUM(BJ173:BJ203)</f>
        <v>0</v>
      </c>
      <c r="BK204" s="166">
        <f t="shared" si="86"/>
        <v>0</v>
      </c>
      <c r="BL204" s="166">
        <f t="shared" si="86"/>
        <v>0</v>
      </c>
      <c r="BM204" s="166">
        <f t="shared" si="86"/>
        <v>0</v>
      </c>
      <c r="BN204" s="166">
        <f t="shared" si="86"/>
        <v>0</v>
      </c>
      <c r="BO204" s="166">
        <f t="shared" si="86"/>
        <v>0</v>
      </c>
      <c r="BP204" s="166">
        <f t="shared" si="86"/>
        <v>0</v>
      </c>
      <c r="BQ204" s="166">
        <f t="shared" si="86"/>
        <v>0</v>
      </c>
      <c r="BR204" s="166">
        <f t="shared" si="86"/>
        <v>0</v>
      </c>
      <c r="BS204" s="166">
        <f t="shared" si="86"/>
        <v>0</v>
      </c>
      <c r="BT204" s="166">
        <f t="shared" si="86"/>
        <v>0</v>
      </c>
      <c r="BU204" s="166">
        <f t="shared" si="86"/>
        <v>0</v>
      </c>
      <c r="BV204" s="166">
        <f t="shared" si="86"/>
        <v>0</v>
      </c>
      <c r="BW204" s="166">
        <f t="shared" si="86"/>
        <v>0</v>
      </c>
      <c r="BX204" s="166">
        <f t="shared" si="86"/>
        <v>0</v>
      </c>
      <c r="BY204" s="3"/>
    </row>
    <row r="205" spans="1:77" ht="14.25" customHeight="1" x14ac:dyDescent="0.25">
      <c r="A205" s="1"/>
      <c r="B205" s="2"/>
      <c r="C205" s="3"/>
      <c r="D205" s="3"/>
      <c r="E205" s="3"/>
      <c r="F205" s="3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3"/>
      <c r="T205" s="3"/>
      <c r="U205" s="3"/>
      <c r="V205" s="3"/>
      <c r="W205" s="3"/>
      <c r="X205" s="873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4"/>
      <c r="AQ205" s="3"/>
      <c r="AR205" s="3"/>
      <c r="AS205" s="3"/>
      <c r="AT205" s="3"/>
      <c r="AU205" s="3"/>
      <c r="AV205" s="3"/>
      <c r="AW205" s="3"/>
      <c r="AX205" s="1"/>
      <c r="AY205" s="1"/>
      <c r="AZ205" s="1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1:77" ht="14.25" customHeight="1" x14ac:dyDescent="0.25">
      <c r="A206" s="1"/>
      <c r="B206" s="2"/>
      <c r="C206" s="3"/>
      <c r="D206" s="3"/>
      <c r="E206" s="3"/>
      <c r="F206" s="3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3"/>
      <c r="T206" s="3"/>
      <c r="U206" s="3"/>
      <c r="V206" s="3"/>
      <c r="W206" s="3"/>
      <c r="X206" s="873"/>
      <c r="Y206" s="1"/>
      <c r="Z206" s="1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176"/>
      <c r="AM206" s="3"/>
      <c r="AN206" s="3"/>
      <c r="AO206" s="3"/>
      <c r="AP206" s="4"/>
      <c r="AQ206" s="3"/>
      <c r="AR206" s="3"/>
      <c r="AS206" s="3"/>
      <c r="AT206" s="3"/>
      <c r="AU206" s="3"/>
      <c r="AV206" s="3"/>
      <c r="AW206" s="3"/>
      <c r="AX206" s="1"/>
      <c r="AY206" s="1"/>
      <c r="AZ206" s="1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1:77" ht="14.25" customHeight="1" x14ac:dyDescent="0.25">
      <c r="A207" s="3"/>
      <c r="B207" s="215">
        <v>46204</v>
      </c>
      <c r="C207" s="94"/>
      <c r="D207" s="104"/>
      <c r="E207" s="97"/>
      <c r="F207" s="97"/>
      <c r="G207" s="265">
        <f t="shared" ref="G207:G228" si="87">+C207+D207+E207+F207</f>
        <v>0</v>
      </c>
      <c r="H207" s="619"/>
      <c r="I207" s="619"/>
      <c r="J207" s="619"/>
      <c r="K207" s="619"/>
      <c r="L207" s="619"/>
      <c r="M207" s="619"/>
      <c r="N207" s="619"/>
      <c r="O207" s="619"/>
      <c r="P207" s="619"/>
      <c r="Q207" s="619"/>
      <c r="R207" s="619"/>
      <c r="S207" s="186"/>
      <c r="T207" s="186"/>
      <c r="U207" s="186"/>
      <c r="V207" s="186"/>
      <c r="W207" s="186"/>
      <c r="X207" s="1272">
        <f>SUM(H207:R207)</f>
        <v>0</v>
      </c>
      <c r="Y207" s="619"/>
      <c r="Z207" s="619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03">
        <f>SUM(Y207:AA207)</f>
        <v>0</v>
      </c>
      <c r="AM207" s="104"/>
      <c r="AN207" s="104"/>
      <c r="AO207" s="104"/>
      <c r="AP207" s="191">
        <f t="shared" ref="AP207:AP237" si="88">SUM(AM207:AO207)</f>
        <v>0</v>
      </c>
      <c r="AQ207" s="186"/>
      <c r="AR207" s="186"/>
      <c r="AS207" s="186"/>
      <c r="AT207" s="193"/>
      <c r="AU207" s="266">
        <f t="shared" ref="AU207:AU237" si="89">+G207-X207-AL207-AP207-AQ207-AR207-AS207-AT207</f>
        <v>0</v>
      </c>
      <c r="AV207" s="274"/>
      <c r="AW207" s="127"/>
      <c r="AX207" s="428"/>
      <c r="AY207" s="428"/>
      <c r="AZ207" s="428"/>
      <c r="BA207" s="127"/>
      <c r="BB207" s="126"/>
      <c r="BC207" s="127"/>
      <c r="BD207" s="274"/>
      <c r="BE207" s="269"/>
      <c r="BF207" s="269"/>
      <c r="BG207" s="292">
        <f t="shared" ref="BG207:BG237" si="90">SUM(AV207:BF207)-BE207</f>
        <v>0</v>
      </c>
      <c r="BH207" s="114">
        <f t="shared" ref="BH207:BH237" si="91">+AU207-BG207</f>
        <v>0</v>
      </c>
      <c r="BI207" s="3"/>
      <c r="BJ207" s="114">
        <f t="shared" ref="BJ207:BJ237" si="92">SUM(BK207:BW207)</f>
        <v>0</v>
      </c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115"/>
      <c r="BV207" s="115"/>
      <c r="BW207" s="115"/>
      <c r="BX207" s="116">
        <f t="shared" ref="BX207:BX237" si="93">+BH207-BJ207</f>
        <v>0</v>
      </c>
      <c r="BY207" s="3"/>
    </row>
    <row r="208" spans="1:77" ht="14.25" customHeight="1" x14ac:dyDescent="0.25">
      <c r="A208" s="3"/>
      <c r="B208" s="215">
        <v>46205</v>
      </c>
      <c r="C208" s="118"/>
      <c r="D208" s="123"/>
      <c r="E208" s="120"/>
      <c r="F208" s="120"/>
      <c r="G208" s="147">
        <f t="shared" si="87"/>
        <v>0</v>
      </c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143"/>
      <c r="T208" s="143"/>
      <c r="U208" s="143"/>
      <c r="V208" s="143"/>
      <c r="W208" s="143"/>
      <c r="X208" s="1248">
        <f t="shared" ref="X208:X237" si="94">SUM(H208:W208)</f>
        <v>0</v>
      </c>
      <c r="Y208" s="611"/>
      <c r="Z208" s="611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03">
        <f t="shared" ref="AL208:AL237" si="95">SUM(Y208:AK208)</f>
        <v>0</v>
      </c>
      <c r="AM208" s="123"/>
      <c r="AN208" s="123"/>
      <c r="AO208" s="123"/>
      <c r="AP208" s="105">
        <f t="shared" si="88"/>
        <v>0</v>
      </c>
      <c r="AQ208" s="143"/>
      <c r="AR208" s="143"/>
      <c r="AS208" s="143"/>
      <c r="AT208" s="146"/>
      <c r="AU208" s="224">
        <f t="shared" si="89"/>
        <v>0</v>
      </c>
      <c r="AV208" s="274"/>
      <c r="AW208" s="127"/>
      <c r="AX208" s="428"/>
      <c r="AY208" s="428"/>
      <c r="AZ208" s="428"/>
      <c r="BA208" s="127"/>
      <c r="BB208" s="126"/>
      <c r="BC208" s="127"/>
      <c r="BD208" s="274"/>
      <c r="BE208" s="274"/>
      <c r="BF208" s="274"/>
      <c r="BG208" s="222">
        <f t="shared" si="90"/>
        <v>0</v>
      </c>
      <c r="BH208" s="113">
        <f t="shared" si="91"/>
        <v>0</v>
      </c>
      <c r="BI208" s="3"/>
      <c r="BJ208" s="113">
        <f t="shared" si="92"/>
        <v>0</v>
      </c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30">
        <f t="shared" si="93"/>
        <v>0</v>
      </c>
      <c r="BY208" s="3"/>
    </row>
    <row r="209" spans="1:77" ht="14.25" customHeight="1" x14ac:dyDescent="0.25">
      <c r="A209" s="3"/>
      <c r="B209" s="215">
        <v>46206</v>
      </c>
      <c r="C209" s="118"/>
      <c r="D209" s="123"/>
      <c r="E209" s="120"/>
      <c r="F209" s="120"/>
      <c r="G209" s="147">
        <f t="shared" si="87"/>
        <v>0</v>
      </c>
      <c r="H209" s="768"/>
      <c r="I209" s="768"/>
      <c r="J209" s="611"/>
      <c r="K209" s="611"/>
      <c r="L209" s="611"/>
      <c r="M209" s="611"/>
      <c r="N209" s="611"/>
      <c r="O209" s="611"/>
      <c r="P209" s="611"/>
      <c r="Q209" s="611"/>
      <c r="R209" s="611"/>
      <c r="S209" s="143"/>
      <c r="T209" s="143"/>
      <c r="U209" s="143"/>
      <c r="V209" s="143"/>
      <c r="W209" s="143"/>
      <c r="X209" s="1248">
        <f t="shared" si="94"/>
        <v>0</v>
      </c>
      <c r="Y209" s="611"/>
      <c r="Z209" s="611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03">
        <f t="shared" si="95"/>
        <v>0</v>
      </c>
      <c r="AM209" s="123"/>
      <c r="AN209" s="123"/>
      <c r="AO209" s="123"/>
      <c r="AP209" s="105">
        <f t="shared" si="88"/>
        <v>0</v>
      </c>
      <c r="AQ209" s="143"/>
      <c r="AR209" s="143"/>
      <c r="AS209" s="143"/>
      <c r="AT209" s="146"/>
      <c r="AU209" s="224">
        <f t="shared" si="89"/>
        <v>0</v>
      </c>
      <c r="AV209" s="274"/>
      <c r="AW209" s="127"/>
      <c r="AX209" s="428"/>
      <c r="AY209" s="428"/>
      <c r="AZ209" s="428"/>
      <c r="BA209" s="127"/>
      <c r="BB209" s="126"/>
      <c r="BC209" s="127"/>
      <c r="BD209" s="274"/>
      <c r="BE209" s="274"/>
      <c r="BF209" s="274"/>
      <c r="BG209" s="222">
        <f t="shared" si="90"/>
        <v>0</v>
      </c>
      <c r="BH209" s="113">
        <f t="shared" si="91"/>
        <v>0</v>
      </c>
      <c r="BI209" s="3"/>
      <c r="BJ209" s="113">
        <f t="shared" si="92"/>
        <v>0</v>
      </c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30">
        <f t="shared" si="93"/>
        <v>0</v>
      </c>
      <c r="BY209" s="3"/>
    </row>
    <row r="210" spans="1:77" ht="14.25" customHeight="1" x14ac:dyDescent="0.25">
      <c r="A210" s="3"/>
      <c r="B210" s="215">
        <v>46207</v>
      </c>
      <c r="C210" s="118"/>
      <c r="D210" s="123"/>
      <c r="E210" s="120"/>
      <c r="F210" s="120"/>
      <c r="G210" s="147">
        <f t="shared" si="87"/>
        <v>0</v>
      </c>
      <c r="H210" s="768"/>
      <c r="I210" s="768"/>
      <c r="J210" s="611"/>
      <c r="K210" s="611"/>
      <c r="L210" s="611"/>
      <c r="M210" s="611"/>
      <c r="N210" s="611"/>
      <c r="O210" s="611"/>
      <c r="P210" s="611"/>
      <c r="Q210" s="611"/>
      <c r="R210" s="611"/>
      <c r="S210" s="143"/>
      <c r="T210" s="143"/>
      <c r="U210" s="143"/>
      <c r="V210" s="143"/>
      <c r="W210" s="143"/>
      <c r="X210" s="1248">
        <f t="shared" si="94"/>
        <v>0</v>
      </c>
      <c r="Y210" s="611"/>
      <c r="Z210" s="611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03">
        <f t="shared" si="95"/>
        <v>0</v>
      </c>
      <c r="AM210" s="123"/>
      <c r="AN210" s="123"/>
      <c r="AO210" s="123"/>
      <c r="AP210" s="105">
        <f t="shared" si="88"/>
        <v>0</v>
      </c>
      <c r="AQ210" s="143"/>
      <c r="AR210" s="143"/>
      <c r="AS210" s="143"/>
      <c r="AT210" s="146"/>
      <c r="AU210" s="224">
        <f t="shared" si="89"/>
        <v>0</v>
      </c>
      <c r="AV210" s="274"/>
      <c r="AW210" s="127"/>
      <c r="AX210" s="428"/>
      <c r="AY210" s="428"/>
      <c r="AZ210" s="428"/>
      <c r="BA210" s="127"/>
      <c r="BB210" s="126"/>
      <c r="BC210" s="127"/>
      <c r="BD210" s="274"/>
      <c r="BE210" s="274"/>
      <c r="BF210" s="274"/>
      <c r="BG210" s="222">
        <f t="shared" si="90"/>
        <v>0</v>
      </c>
      <c r="BH210" s="113">
        <f t="shared" si="91"/>
        <v>0</v>
      </c>
      <c r="BI210" s="3"/>
      <c r="BJ210" s="113">
        <f t="shared" si="92"/>
        <v>0</v>
      </c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30">
        <f t="shared" si="93"/>
        <v>0</v>
      </c>
      <c r="BY210" s="3"/>
    </row>
    <row r="211" spans="1:77" ht="14.25" customHeight="1" x14ac:dyDescent="0.25">
      <c r="A211" s="3"/>
      <c r="B211" s="215">
        <v>46208</v>
      </c>
      <c r="C211" s="118"/>
      <c r="D211" s="123"/>
      <c r="E211" s="120"/>
      <c r="F211" s="120"/>
      <c r="G211" s="147">
        <f t="shared" si="87"/>
        <v>0</v>
      </c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  <c r="S211" s="143"/>
      <c r="T211" s="143"/>
      <c r="U211" s="143"/>
      <c r="V211" s="143"/>
      <c r="W211" s="143"/>
      <c r="X211" s="1248">
        <f t="shared" si="94"/>
        <v>0</v>
      </c>
      <c r="Y211" s="611"/>
      <c r="Z211" s="611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03">
        <f t="shared" si="95"/>
        <v>0</v>
      </c>
      <c r="AM211" s="123"/>
      <c r="AN211" s="123"/>
      <c r="AO211" s="123"/>
      <c r="AP211" s="105">
        <f t="shared" si="88"/>
        <v>0</v>
      </c>
      <c r="AQ211" s="143"/>
      <c r="AR211" s="143"/>
      <c r="AS211" s="143"/>
      <c r="AT211" s="146"/>
      <c r="AU211" s="224">
        <f t="shared" si="89"/>
        <v>0</v>
      </c>
      <c r="AV211" s="274"/>
      <c r="AW211" s="127"/>
      <c r="AX211" s="428"/>
      <c r="AY211" s="428"/>
      <c r="AZ211" s="428"/>
      <c r="BA211" s="127"/>
      <c r="BB211" s="126"/>
      <c r="BC211" s="127"/>
      <c r="BD211" s="274"/>
      <c r="BE211" s="274"/>
      <c r="BF211" s="274"/>
      <c r="BG211" s="222">
        <f t="shared" si="90"/>
        <v>0</v>
      </c>
      <c r="BH211" s="113">
        <f t="shared" si="91"/>
        <v>0</v>
      </c>
      <c r="BI211" s="3"/>
      <c r="BJ211" s="113">
        <f t="shared" si="92"/>
        <v>0</v>
      </c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30">
        <f t="shared" si="93"/>
        <v>0</v>
      </c>
      <c r="BY211" s="3"/>
    </row>
    <row r="212" spans="1:77" ht="14.25" customHeight="1" x14ac:dyDescent="0.25">
      <c r="A212" s="3"/>
      <c r="B212" s="215">
        <v>46209</v>
      </c>
      <c r="C212" s="118"/>
      <c r="D212" s="123"/>
      <c r="E212" s="120"/>
      <c r="F212" s="120"/>
      <c r="G212" s="147">
        <f t="shared" si="87"/>
        <v>0</v>
      </c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143"/>
      <c r="T212" s="143"/>
      <c r="U212" s="143"/>
      <c r="V212" s="143"/>
      <c r="W212" s="143"/>
      <c r="X212" s="1248">
        <f t="shared" si="94"/>
        <v>0</v>
      </c>
      <c r="Y212" s="611"/>
      <c r="Z212" s="611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03">
        <f t="shared" si="95"/>
        <v>0</v>
      </c>
      <c r="AM212" s="123"/>
      <c r="AN212" s="123"/>
      <c r="AO212" s="123"/>
      <c r="AP212" s="105">
        <f t="shared" si="88"/>
        <v>0</v>
      </c>
      <c r="AQ212" s="143"/>
      <c r="AR212" s="143"/>
      <c r="AS212" s="143"/>
      <c r="AT212" s="146"/>
      <c r="AU212" s="224">
        <f t="shared" si="89"/>
        <v>0</v>
      </c>
      <c r="AV212" s="274"/>
      <c r="AW212" s="127"/>
      <c r="AX212" s="428"/>
      <c r="AY212" s="428"/>
      <c r="AZ212" s="428"/>
      <c r="BA212" s="127"/>
      <c r="BB212" s="126"/>
      <c r="BC212" s="127"/>
      <c r="BD212" s="274"/>
      <c r="BE212" s="274"/>
      <c r="BF212" s="274"/>
      <c r="BG212" s="222">
        <f t="shared" si="90"/>
        <v>0</v>
      </c>
      <c r="BH212" s="113">
        <f t="shared" si="91"/>
        <v>0</v>
      </c>
      <c r="BI212" s="3"/>
      <c r="BJ212" s="113">
        <f t="shared" si="92"/>
        <v>0</v>
      </c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30">
        <f t="shared" si="93"/>
        <v>0</v>
      </c>
      <c r="BY212" s="3"/>
    </row>
    <row r="213" spans="1:77" ht="14.25" customHeight="1" x14ac:dyDescent="0.25">
      <c r="A213" s="3"/>
      <c r="B213" s="215">
        <v>46210</v>
      </c>
      <c r="C213" s="118"/>
      <c r="D213" s="123"/>
      <c r="E213" s="120"/>
      <c r="F213" s="120"/>
      <c r="G213" s="147">
        <f t="shared" si="87"/>
        <v>0</v>
      </c>
      <c r="H213" s="611"/>
      <c r="I213" s="611"/>
      <c r="J213" s="611"/>
      <c r="K213" s="611"/>
      <c r="L213" s="611"/>
      <c r="M213" s="611"/>
      <c r="N213" s="611"/>
      <c r="O213" s="611"/>
      <c r="P213" s="611"/>
      <c r="Q213" s="611"/>
      <c r="R213" s="611"/>
      <c r="S213" s="143"/>
      <c r="T213" s="143"/>
      <c r="U213" s="143"/>
      <c r="V213" s="143"/>
      <c r="W213" s="143"/>
      <c r="X213" s="1248">
        <f t="shared" si="94"/>
        <v>0</v>
      </c>
      <c r="Y213" s="611"/>
      <c r="Z213" s="611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03">
        <f t="shared" si="95"/>
        <v>0</v>
      </c>
      <c r="AM213" s="123"/>
      <c r="AN213" s="123"/>
      <c r="AO213" s="123"/>
      <c r="AP213" s="105">
        <f t="shared" si="88"/>
        <v>0</v>
      </c>
      <c r="AQ213" s="143"/>
      <c r="AR213" s="143"/>
      <c r="AS213" s="143"/>
      <c r="AT213" s="146"/>
      <c r="AU213" s="224">
        <f t="shared" si="89"/>
        <v>0</v>
      </c>
      <c r="AV213" s="274"/>
      <c r="AW213" s="127"/>
      <c r="AX213" s="428"/>
      <c r="AY213" s="428"/>
      <c r="AZ213" s="428"/>
      <c r="BA213" s="127"/>
      <c r="BB213" s="126"/>
      <c r="BC213" s="127"/>
      <c r="BD213" s="274"/>
      <c r="BE213" s="274"/>
      <c r="BF213" s="274"/>
      <c r="BG213" s="222">
        <f t="shared" si="90"/>
        <v>0</v>
      </c>
      <c r="BH213" s="113">
        <f t="shared" si="91"/>
        <v>0</v>
      </c>
      <c r="BI213" s="3"/>
      <c r="BJ213" s="113">
        <f t="shared" si="92"/>
        <v>0</v>
      </c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30">
        <f t="shared" si="93"/>
        <v>0</v>
      </c>
      <c r="BY213" s="3"/>
    </row>
    <row r="214" spans="1:77" ht="14.25" customHeight="1" x14ac:dyDescent="0.25">
      <c r="A214" s="132"/>
      <c r="B214" s="215">
        <v>46211</v>
      </c>
      <c r="C214" s="133"/>
      <c r="D214" s="136"/>
      <c r="E214" s="135"/>
      <c r="F214" s="135"/>
      <c r="G214" s="147">
        <f t="shared" si="87"/>
        <v>0</v>
      </c>
      <c r="H214" s="611"/>
      <c r="I214" s="611"/>
      <c r="J214" s="611"/>
      <c r="K214" s="611"/>
      <c r="L214" s="611"/>
      <c r="M214" s="611"/>
      <c r="N214" s="611"/>
      <c r="O214" s="611"/>
      <c r="P214" s="611"/>
      <c r="Q214" s="611"/>
      <c r="R214" s="611"/>
      <c r="S214" s="143"/>
      <c r="T214" s="143"/>
      <c r="U214" s="143"/>
      <c r="V214" s="143"/>
      <c r="W214" s="143"/>
      <c r="X214" s="1248">
        <f t="shared" si="94"/>
        <v>0</v>
      </c>
      <c r="Y214" s="611"/>
      <c r="Z214" s="611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03">
        <f t="shared" si="95"/>
        <v>0</v>
      </c>
      <c r="AM214" s="136"/>
      <c r="AN214" s="136"/>
      <c r="AO214" s="136"/>
      <c r="AP214" s="105">
        <f t="shared" si="88"/>
        <v>0</v>
      </c>
      <c r="AQ214" s="143"/>
      <c r="AR214" s="143"/>
      <c r="AS214" s="143"/>
      <c r="AT214" s="146"/>
      <c r="AU214" s="224">
        <f t="shared" si="89"/>
        <v>0</v>
      </c>
      <c r="AV214" s="274"/>
      <c r="AW214" s="127"/>
      <c r="AX214" s="428"/>
      <c r="AY214" s="428"/>
      <c r="AZ214" s="428"/>
      <c r="BA214" s="127"/>
      <c r="BB214" s="126"/>
      <c r="BC214" s="127"/>
      <c r="BD214" s="274"/>
      <c r="BE214" s="274"/>
      <c r="BF214" s="274"/>
      <c r="BG214" s="222">
        <f t="shared" si="90"/>
        <v>0</v>
      </c>
      <c r="BH214" s="140">
        <f t="shared" si="91"/>
        <v>0</v>
      </c>
      <c r="BI214" s="132"/>
      <c r="BJ214" s="140">
        <f t="shared" si="92"/>
        <v>0</v>
      </c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30">
        <f t="shared" si="93"/>
        <v>0</v>
      </c>
      <c r="BY214" s="132"/>
    </row>
    <row r="215" spans="1:77" ht="14.25" customHeight="1" x14ac:dyDescent="0.25">
      <c r="A215" s="132"/>
      <c r="B215" s="215">
        <v>46212</v>
      </c>
      <c r="C215" s="133"/>
      <c r="D215" s="136"/>
      <c r="E215" s="135"/>
      <c r="F215" s="135"/>
      <c r="G215" s="147">
        <f t="shared" si="87"/>
        <v>0</v>
      </c>
      <c r="H215" s="768"/>
      <c r="I215" s="768"/>
      <c r="J215" s="611"/>
      <c r="K215" s="611"/>
      <c r="L215" s="611"/>
      <c r="M215" s="611"/>
      <c r="N215" s="611"/>
      <c r="O215" s="611"/>
      <c r="P215" s="611"/>
      <c r="Q215" s="611"/>
      <c r="R215" s="611"/>
      <c r="S215" s="143"/>
      <c r="T215" s="143"/>
      <c r="U215" s="143"/>
      <c r="V215" s="143"/>
      <c r="W215" s="143"/>
      <c r="X215" s="1248">
        <f t="shared" si="94"/>
        <v>0</v>
      </c>
      <c r="Y215" s="611"/>
      <c r="Z215" s="611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03">
        <f t="shared" si="95"/>
        <v>0</v>
      </c>
      <c r="AM215" s="136"/>
      <c r="AN215" s="136"/>
      <c r="AO215" s="136"/>
      <c r="AP215" s="105">
        <f t="shared" si="88"/>
        <v>0</v>
      </c>
      <c r="AQ215" s="143"/>
      <c r="AR215" s="143"/>
      <c r="AS215" s="143"/>
      <c r="AT215" s="146"/>
      <c r="AU215" s="224">
        <f t="shared" si="89"/>
        <v>0</v>
      </c>
      <c r="AV215" s="274"/>
      <c r="AW215" s="127"/>
      <c r="AX215" s="428"/>
      <c r="AY215" s="428"/>
      <c r="AZ215" s="428"/>
      <c r="BA215" s="127"/>
      <c r="BB215" s="126"/>
      <c r="BC215" s="127"/>
      <c r="BD215" s="274"/>
      <c r="BE215" s="274"/>
      <c r="BF215" s="274"/>
      <c r="BG215" s="222">
        <f t="shared" si="90"/>
        <v>0</v>
      </c>
      <c r="BH215" s="140">
        <f t="shared" si="91"/>
        <v>0</v>
      </c>
      <c r="BI215" s="132"/>
      <c r="BJ215" s="140">
        <f t="shared" si="92"/>
        <v>0</v>
      </c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30">
        <f t="shared" si="93"/>
        <v>0</v>
      </c>
      <c r="BY215" s="132"/>
    </row>
    <row r="216" spans="1:77" ht="14.25" customHeight="1" x14ac:dyDescent="0.25">
      <c r="A216" s="132"/>
      <c r="B216" s="215">
        <v>46213</v>
      </c>
      <c r="C216" s="133"/>
      <c r="D216" s="136"/>
      <c r="E216" s="135"/>
      <c r="F216" s="135"/>
      <c r="G216" s="147">
        <f t="shared" si="87"/>
        <v>0</v>
      </c>
      <c r="H216" s="768"/>
      <c r="I216" s="768"/>
      <c r="J216" s="611"/>
      <c r="K216" s="611"/>
      <c r="L216" s="611"/>
      <c r="M216" s="611"/>
      <c r="N216" s="611"/>
      <c r="O216" s="611"/>
      <c r="P216" s="611"/>
      <c r="Q216" s="611"/>
      <c r="R216" s="611"/>
      <c r="S216" s="143"/>
      <c r="T216" s="143"/>
      <c r="U216" s="143"/>
      <c r="V216" s="143"/>
      <c r="W216" s="143"/>
      <c r="X216" s="1248">
        <f t="shared" si="94"/>
        <v>0</v>
      </c>
      <c r="Y216" s="611"/>
      <c r="Z216" s="611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03">
        <f t="shared" si="95"/>
        <v>0</v>
      </c>
      <c r="AM216" s="136"/>
      <c r="AN216" s="136"/>
      <c r="AO216" s="136"/>
      <c r="AP216" s="105">
        <f t="shared" si="88"/>
        <v>0</v>
      </c>
      <c r="AQ216" s="136"/>
      <c r="AR216" s="143"/>
      <c r="AS216" s="143"/>
      <c r="AT216" s="146"/>
      <c r="AU216" s="224">
        <f t="shared" si="89"/>
        <v>0</v>
      </c>
      <c r="AV216" s="274"/>
      <c r="AW216" s="127"/>
      <c r="AX216" s="428"/>
      <c r="AY216" s="428"/>
      <c r="AZ216" s="428"/>
      <c r="BA216" s="127"/>
      <c r="BB216" s="126"/>
      <c r="BC216" s="127"/>
      <c r="BD216" s="274"/>
      <c r="BE216" s="274"/>
      <c r="BF216" s="274"/>
      <c r="BG216" s="222">
        <f t="shared" si="90"/>
        <v>0</v>
      </c>
      <c r="BH216" s="140">
        <f t="shared" si="91"/>
        <v>0</v>
      </c>
      <c r="BI216" s="132"/>
      <c r="BJ216" s="140">
        <f t="shared" si="92"/>
        <v>0</v>
      </c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30">
        <f t="shared" si="93"/>
        <v>0</v>
      </c>
      <c r="BY216" s="132"/>
    </row>
    <row r="217" spans="1:77" ht="14.25" customHeight="1" x14ac:dyDescent="0.25">
      <c r="A217" s="132"/>
      <c r="B217" s="215">
        <v>46214</v>
      </c>
      <c r="C217" s="133"/>
      <c r="D217" s="136"/>
      <c r="E217" s="135"/>
      <c r="F217" s="135"/>
      <c r="G217" s="147">
        <f t="shared" si="87"/>
        <v>0</v>
      </c>
      <c r="H217" s="768"/>
      <c r="I217" s="768"/>
      <c r="J217" s="611"/>
      <c r="K217" s="611"/>
      <c r="L217" s="611"/>
      <c r="M217" s="611"/>
      <c r="N217" s="611"/>
      <c r="O217" s="611"/>
      <c r="P217" s="611"/>
      <c r="Q217" s="611"/>
      <c r="R217" s="611"/>
      <c r="S217" s="143"/>
      <c r="T217" s="143"/>
      <c r="U217" s="143"/>
      <c r="V217" s="143"/>
      <c r="W217" s="143"/>
      <c r="X217" s="1248">
        <f t="shared" si="94"/>
        <v>0</v>
      </c>
      <c r="Y217" s="611"/>
      <c r="Z217" s="611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03">
        <f t="shared" si="95"/>
        <v>0</v>
      </c>
      <c r="AM217" s="136"/>
      <c r="AN217" s="136"/>
      <c r="AO217" s="136"/>
      <c r="AP217" s="105">
        <f t="shared" si="88"/>
        <v>0</v>
      </c>
      <c r="AQ217" s="136"/>
      <c r="AR217" s="143"/>
      <c r="AS217" s="143"/>
      <c r="AT217" s="146"/>
      <c r="AU217" s="224">
        <f t="shared" si="89"/>
        <v>0</v>
      </c>
      <c r="AV217" s="274"/>
      <c r="AW217" s="127"/>
      <c r="AX217" s="428"/>
      <c r="AY217" s="428"/>
      <c r="AZ217" s="428"/>
      <c r="BA217" s="127"/>
      <c r="BB217" s="126"/>
      <c r="BC217" s="127"/>
      <c r="BD217" s="274"/>
      <c r="BE217" s="274"/>
      <c r="BF217" s="274"/>
      <c r="BG217" s="222">
        <f t="shared" si="90"/>
        <v>0</v>
      </c>
      <c r="BH217" s="140">
        <f t="shared" si="91"/>
        <v>0</v>
      </c>
      <c r="BI217" s="132"/>
      <c r="BJ217" s="140">
        <f t="shared" si="92"/>
        <v>0</v>
      </c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30">
        <f t="shared" si="93"/>
        <v>0</v>
      </c>
      <c r="BY217" s="132"/>
    </row>
    <row r="218" spans="1:77" ht="14.25" customHeight="1" x14ac:dyDescent="0.25">
      <c r="A218" s="132"/>
      <c r="B218" s="215">
        <v>46215</v>
      </c>
      <c r="C218" s="133"/>
      <c r="D218" s="136"/>
      <c r="E218" s="135"/>
      <c r="F218" s="135"/>
      <c r="G218" s="147">
        <f t="shared" si="87"/>
        <v>0</v>
      </c>
      <c r="H218" s="768"/>
      <c r="I218" s="768"/>
      <c r="J218" s="611"/>
      <c r="K218" s="611"/>
      <c r="L218" s="611"/>
      <c r="M218" s="611"/>
      <c r="N218" s="611"/>
      <c r="O218" s="611"/>
      <c r="P218" s="611"/>
      <c r="Q218" s="611"/>
      <c r="R218" s="611"/>
      <c r="S218" s="143"/>
      <c r="T218" s="143"/>
      <c r="U218" s="143"/>
      <c r="V218" s="143"/>
      <c r="W218" s="143"/>
      <c r="X218" s="1248">
        <f t="shared" si="94"/>
        <v>0</v>
      </c>
      <c r="Y218" s="611"/>
      <c r="Z218" s="611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03">
        <f t="shared" si="95"/>
        <v>0</v>
      </c>
      <c r="AM218" s="136"/>
      <c r="AN218" s="136"/>
      <c r="AO218" s="136"/>
      <c r="AP218" s="105">
        <f t="shared" si="88"/>
        <v>0</v>
      </c>
      <c r="AQ218" s="136"/>
      <c r="AR218" s="143"/>
      <c r="AS218" s="143"/>
      <c r="AT218" s="146"/>
      <c r="AU218" s="224">
        <f t="shared" si="89"/>
        <v>0</v>
      </c>
      <c r="AV218" s="274"/>
      <c r="AW218" s="127"/>
      <c r="AX218" s="428"/>
      <c r="AY218" s="428"/>
      <c r="AZ218" s="428"/>
      <c r="BA218" s="127"/>
      <c r="BB218" s="126"/>
      <c r="BC218" s="127"/>
      <c r="BD218" s="274"/>
      <c r="BE218" s="274"/>
      <c r="BF218" s="274"/>
      <c r="BG218" s="222">
        <f t="shared" si="90"/>
        <v>0</v>
      </c>
      <c r="BH218" s="140">
        <f t="shared" si="91"/>
        <v>0</v>
      </c>
      <c r="BI218" s="132"/>
      <c r="BJ218" s="140">
        <f t="shared" si="92"/>
        <v>0</v>
      </c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30">
        <f t="shared" si="93"/>
        <v>0</v>
      </c>
      <c r="BY218" s="132"/>
    </row>
    <row r="219" spans="1:77" ht="14.25" customHeight="1" x14ac:dyDescent="0.25">
      <c r="A219" s="3"/>
      <c r="B219" s="215">
        <v>46216</v>
      </c>
      <c r="C219" s="118"/>
      <c r="D219" s="123"/>
      <c r="E219" s="120"/>
      <c r="F219" s="120"/>
      <c r="G219" s="147">
        <f t="shared" si="87"/>
        <v>0</v>
      </c>
      <c r="H219" s="768"/>
      <c r="I219" s="768"/>
      <c r="J219" s="611"/>
      <c r="K219" s="611"/>
      <c r="L219" s="611"/>
      <c r="M219" s="611"/>
      <c r="N219" s="611"/>
      <c r="O219" s="611"/>
      <c r="P219" s="611"/>
      <c r="Q219" s="611"/>
      <c r="R219" s="611"/>
      <c r="S219" s="143"/>
      <c r="T219" s="143"/>
      <c r="U219" s="143"/>
      <c r="V219" s="143"/>
      <c r="W219" s="143"/>
      <c r="X219" s="1248">
        <f t="shared" si="94"/>
        <v>0</v>
      </c>
      <c r="Y219" s="611"/>
      <c r="Z219" s="611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03">
        <f t="shared" si="95"/>
        <v>0</v>
      </c>
      <c r="AM219" s="123"/>
      <c r="AN219" s="123"/>
      <c r="AO219" s="123"/>
      <c r="AP219" s="105">
        <f t="shared" si="88"/>
        <v>0</v>
      </c>
      <c r="AQ219" s="123"/>
      <c r="AR219" s="143"/>
      <c r="AS219" s="143"/>
      <c r="AT219" s="146"/>
      <c r="AU219" s="224">
        <f t="shared" si="89"/>
        <v>0</v>
      </c>
      <c r="AV219" s="274"/>
      <c r="AW219" s="127"/>
      <c r="AX219" s="428"/>
      <c r="AY219" s="428"/>
      <c r="AZ219" s="428"/>
      <c r="BA219" s="127"/>
      <c r="BB219" s="126"/>
      <c r="BC219" s="127"/>
      <c r="BD219" s="274"/>
      <c r="BE219" s="274"/>
      <c r="BF219" s="274"/>
      <c r="BG219" s="222">
        <f t="shared" si="90"/>
        <v>0</v>
      </c>
      <c r="BH219" s="113">
        <f t="shared" si="91"/>
        <v>0</v>
      </c>
      <c r="BI219" s="3"/>
      <c r="BJ219" s="113">
        <f t="shared" si="92"/>
        <v>0</v>
      </c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29"/>
      <c r="BU219" s="129"/>
      <c r="BV219" s="141"/>
      <c r="BW219" s="129"/>
      <c r="BX219" s="130">
        <f t="shared" si="93"/>
        <v>0</v>
      </c>
      <c r="BY219" s="3"/>
    </row>
    <row r="220" spans="1:77" ht="14.25" customHeight="1" x14ac:dyDescent="0.25">
      <c r="A220" s="132"/>
      <c r="B220" s="215">
        <v>46217</v>
      </c>
      <c r="C220" s="133"/>
      <c r="D220" s="136"/>
      <c r="E220" s="135"/>
      <c r="F220" s="135"/>
      <c r="G220" s="147">
        <f t="shared" si="87"/>
        <v>0</v>
      </c>
      <c r="H220" s="768"/>
      <c r="I220" s="768"/>
      <c r="J220" s="611"/>
      <c r="K220" s="611"/>
      <c r="L220" s="611"/>
      <c r="M220" s="611"/>
      <c r="N220" s="611"/>
      <c r="O220" s="611"/>
      <c r="P220" s="611"/>
      <c r="Q220" s="611"/>
      <c r="R220" s="611"/>
      <c r="S220" s="143"/>
      <c r="T220" s="143"/>
      <c r="U220" s="143"/>
      <c r="V220" s="143"/>
      <c r="W220" s="143"/>
      <c r="X220" s="1248">
        <f t="shared" si="94"/>
        <v>0</v>
      </c>
      <c r="Y220" s="611"/>
      <c r="Z220" s="611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03">
        <f t="shared" si="95"/>
        <v>0</v>
      </c>
      <c r="AM220" s="136"/>
      <c r="AN220" s="136"/>
      <c r="AO220" s="136"/>
      <c r="AP220" s="105">
        <f t="shared" si="88"/>
        <v>0</v>
      </c>
      <c r="AQ220" s="136"/>
      <c r="AR220" s="143"/>
      <c r="AS220" s="143"/>
      <c r="AT220" s="146"/>
      <c r="AU220" s="224">
        <f t="shared" si="89"/>
        <v>0</v>
      </c>
      <c r="AV220" s="274"/>
      <c r="AW220" s="127"/>
      <c r="AX220" s="428"/>
      <c r="AY220" s="428"/>
      <c r="AZ220" s="428"/>
      <c r="BA220" s="127"/>
      <c r="BB220" s="126"/>
      <c r="BC220" s="127"/>
      <c r="BD220" s="274"/>
      <c r="BE220" s="274"/>
      <c r="BF220" s="274"/>
      <c r="BG220" s="222">
        <f t="shared" si="90"/>
        <v>0</v>
      </c>
      <c r="BH220" s="140">
        <f t="shared" si="91"/>
        <v>0</v>
      </c>
      <c r="BI220" s="132"/>
      <c r="BJ220" s="140">
        <f t="shared" si="92"/>
        <v>0</v>
      </c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30">
        <f t="shared" si="93"/>
        <v>0</v>
      </c>
      <c r="BY220" s="132"/>
    </row>
    <row r="221" spans="1:77" ht="14.25" customHeight="1" x14ac:dyDescent="0.25">
      <c r="A221" s="132"/>
      <c r="B221" s="215">
        <v>46218</v>
      </c>
      <c r="C221" s="133"/>
      <c r="D221" s="136"/>
      <c r="E221" s="135"/>
      <c r="F221" s="135"/>
      <c r="G221" s="147">
        <f t="shared" si="87"/>
        <v>0</v>
      </c>
      <c r="H221" s="768"/>
      <c r="I221" s="768"/>
      <c r="J221" s="611"/>
      <c r="K221" s="611"/>
      <c r="L221" s="611"/>
      <c r="M221" s="611"/>
      <c r="N221" s="611"/>
      <c r="O221" s="611"/>
      <c r="P221" s="611"/>
      <c r="Q221" s="611"/>
      <c r="R221" s="611"/>
      <c r="S221" s="143"/>
      <c r="T221" s="143"/>
      <c r="U221" s="143"/>
      <c r="V221" s="143"/>
      <c r="W221" s="143"/>
      <c r="X221" s="1248">
        <f t="shared" si="94"/>
        <v>0</v>
      </c>
      <c r="Y221" s="611"/>
      <c r="Z221" s="611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03">
        <f t="shared" si="95"/>
        <v>0</v>
      </c>
      <c r="AM221" s="136"/>
      <c r="AN221" s="136"/>
      <c r="AO221" s="136"/>
      <c r="AP221" s="105">
        <f t="shared" si="88"/>
        <v>0</v>
      </c>
      <c r="AQ221" s="136"/>
      <c r="AR221" s="143"/>
      <c r="AS221" s="143"/>
      <c r="AT221" s="146"/>
      <c r="AU221" s="224">
        <f t="shared" si="89"/>
        <v>0</v>
      </c>
      <c r="AV221" s="274"/>
      <c r="AW221" s="127"/>
      <c r="AX221" s="428"/>
      <c r="AY221" s="428"/>
      <c r="AZ221" s="428"/>
      <c r="BA221" s="127"/>
      <c r="BB221" s="126"/>
      <c r="BC221" s="127"/>
      <c r="BD221" s="274"/>
      <c r="BE221" s="274"/>
      <c r="BF221" s="274"/>
      <c r="BG221" s="222">
        <f t="shared" si="90"/>
        <v>0</v>
      </c>
      <c r="BH221" s="140">
        <f t="shared" si="91"/>
        <v>0</v>
      </c>
      <c r="BI221" s="132"/>
      <c r="BJ221" s="140">
        <f t="shared" si="92"/>
        <v>0</v>
      </c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30">
        <f t="shared" si="93"/>
        <v>0</v>
      </c>
      <c r="BY221" s="132"/>
    </row>
    <row r="222" spans="1:77" ht="14.25" customHeight="1" x14ac:dyDescent="0.25">
      <c r="A222" s="132"/>
      <c r="B222" s="215">
        <v>46219</v>
      </c>
      <c r="C222" s="133"/>
      <c r="D222" s="136"/>
      <c r="E222" s="135"/>
      <c r="F222" s="135"/>
      <c r="G222" s="147">
        <f t="shared" si="87"/>
        <v>0</v>
      </c>
      <c r="H222" s="768"/>
      <c r="I222" s="768"/>
      <c r="J222" s="611"/>
      <c r="K222" s="611"/>
      <c r="L222" s="611"/>
      <c r="M222" s="611"/>
      <c r="N222" s="611"/>
      <c r="O222" s="611"/>
      <c r="P222" s="611"/>
      <c r="Q222" s="611"/>
      <c r="R222" s="611"/>
      <c r="S222" s="143"/>
      <c r="T222" s="143"/>
      <c r="U222" s="143"/>
      <c r="V222" s="143"/>
      <c r="W222" s="143"/>
      <c r="X222" s="1248">
        <f t="shared" si="94"/>
        <v>0</v>
      </c>
      <c r="Y222" s="611"/>
      <c r="Z222" s="611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03">
        <f t="shared" si="95"/>
        <v>0</v>
      </c>
      <c r="AM222" s="136"/>
      <c r="AN222" s="136"/>
      <c r="AO222" s="136"/>
      <c r="AP222" s="105">
        <f t="shared" si="88"/>
        <v>0</v>
      </c>
      <c r="AQ222" s="140"/>
      <c r="AR222" s="143"/>
      <c r="AS222" s="143"/>
      <c r="AT222" s="146"/>
      <c r="AU222" s="224">
        <f t="shared" si="89"/>
        <v>0</v>
      </c>
      <c r="AV222" s="274"/>
      <c r="AW222" s="127"/>
      <c r="AX222" s="428"/>
      <c r="AY222" s="428"/>
      <c r="AZ222" s="428"/>
      <c r="BA222" s="127"/>
      <c r="BB222" s="126"/>
      <c r="BC222" s="127"/>
      <c r="BD222" s="274"/>
      <c r="BE222" s="274"/>
      <c r="BF222" s="274"/>
      <c r="BG222" s="222">
        <f t="shared" si="90"/>
        <v>0</v>
      </c>
      <c r="BH222" s="140">
        <f t="shared" si="91"/>
        <v>0</v>
      </c>
      <c r="BI222" s="132"/>
      <c r="BJ222" s="140">
        <f t="shared" si="92"/>
        <v>0</v>
      </c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30">
        <f t="shared" si="93"/>
        <v>0</v>
      </c>
      <c r="BY222" s="132"/>
    </row>
    <row r="223" spans="1:77" ht="14.25" customHeight="1" x14ac:dyDescent="0.25">
      <c r="A223" s="132"/>
      <c r="B223" s="215">
        <v>46220</v>
      </c>
      <c r="C223" s="133"/>
      <c r="D223" s="136"/>
      <c r="E223" s="135"/>
      <c r="F223" s="135"/>
      <c r="G223" s="147">
        <f t="shared" si="87"/>
        <v>0</v>
      </c>
      <c r="H223" s="768"/>
      <c r="I223" s="768"/>
      <c r="J223" s="611"/>
      <c r="K223" s="611"/>
      <c r="L223" s="611"/>
      <c r="M223" s="611"/>
      <c r="N223" s="611"/>
      <c r="O223" s="611"/>
      <c r="P223" s="611"/>
      <c r="Q223" s="611"/>
      <c r="R223" s="611"/>
      <c r="S223" s="143"/>
      <c r="T223" s="143"/>
      <c r="U223" s="143"/>
      <c r="V223" s="143"/>
      <c r="W223" s="143"/>
      <c r="X223" s="1248">
        <f t="shared" si="94"/>
        <v>0</v>
      </c>
      <c r="Y223" s="611"/>
      <c r="Z223" s="611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03">
        <f t="shared" si="95"/>
        <v>0</v>
      </c>
      <c r="AM223" s="136"/>
      <c r="AN223" s="136"/>
      <c r="AO223" s="136"/>
      <c r="AP223" s="105">
        <f t="shared" si="88"/>
        <v>0</v>
      </c>
      <c r="AQ223" s="140"/>
      <c r="AR223" s="143"/>
      <c r="AS223" s="143"/>
      <c r="AT223" s="146"/>
      <c r="AU223" s="224">
        <f t="shared" si="89"/>
        <v>0</v>
      </c>
      <c r="AV223" s="274"/>
      <c r="AW223" s="127"/>
      <c r="AX223" s="428"/>
      <c r="AY223" s="428"/>
      <c r="AZ223" s="428"/>
      <c r="BA223" s="127"/>
      <c r="BB223" s="126"/>
      <c r="BC223" s="127"/>
      <c r="BD223" s="274"/>
      <c r="BE223" s="274"/>
      <c r="BF223" s="274"/>
      <c r="BG223" s="222">
        <f t="shared" si="90"/>
        <v>0</v>
      </c>
      <c r="BH223" s="140">
        <f t="shared" si="91"/>
        <v>0</v>
      </c>
      <c r="BI223" s="132"/>
      <c r="BJ223" s="140">
        <f t="shared" si="92"/>
        <v>0</v>
      </c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30">
        <f t="shared" si="93"/>
        <v>0</v>
      </c>
      <c r="BY223" s="132"/>
    </row>
    <row r="224" spans="1:77" ht="14.25" customHeight="1" x14ac:dyDescent="0.25">
      <c r="A224" s="132"/>
      <c r="B224" s="215">
        <v>46221</v>
      </c>
      <c r="C224" s="133"/>
      <c r="D224" s="136"/>
      <c r="E224" s="135"/>
      <c r="F224" s="135"/>
      <c r="G224" s="147">
        <f t="shared" si="87"/>
        <v>0</v>
      </c>
      <c r="H224" s="611"/>
      <c r="I224" s="611"/>
      <c r="J224" s="611"/>
      <c r="K224" s="611"/>
      <c r="L224" s="611"/>
      <c r="M224" s="611"/>
      <c r="N224" s="611"/>
      <c r="O224" s="1312"/>
      <c r="P224" s="611"/>
      <c r="Q224" s="611"/>
      <c r="R224" s="611"/>
      <c r="S224" s="143"/>
      <c r="T224" s="143"/>
      <c r="U224" s="143"/>
      <c r="V224" s="143"/>
      <c r="W224" s="143"/>
      <c r="X224" s="1248">
        <f t="shared" si="94"/>
        <v>0</v>
      </c>
      <c r="Y224" s="611"/>
      <c r="Z224" s="611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03">
        <f t="shared" si="95"/>
        <v>0</v>
      </c>
      <c r="AM224" s="136"/>
      <c r="AN224" s="136"/>
      <c r="AO224" s="136"/>
      <c r="AP224" s="105">
        <f t="shared" si="88"/>
        <v>0</v>
      </c>
      <c r="AQ224" s="143"/>
      <c r="AR224" s="143"/>
      <c r="AS224" s="143"/>
      <c r="AT224" s="146"/>
      <c r="AU224" s="224">
        <f t="shared" si="89"/>
        <v>0</v>
      </c>
      <c r="AV224" s="274"/>
      <c r="AW224" s="127"/>
      <c r="AX224" s="428"/>
      <c r="AY224" s="428"/>
      <c r="AZ224" s="428"/>
      <c r="BA224" s="127"/>
      <c r="BB224" s="126"/>
      <c r="BC224" s="127"/>
      <c r="BD224" s="274"/>
      <c r="BE224" s="274"/>
      <c r="BF224" s="274"/>
      <c r="BG224" s="222">
        <f t="shared" si="90"/>
        <v>0</v>
      </c>
      <c r="BH224" s="140">
        <f t="shared" si="91"/>
        <v>0</v>
      </c>
      <c r="BI224" s="132"/>
      <c r="BJ224" s="140">
        <f t="shared" si="92"/>
        <v>0</v>
      </c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30">
        <f t="shared" si="93"/>
        <v>0</v>
      </c>
      <c r="BY224" s="132"/>
    </row>
    <row r="225" spans="1:77" ht="14.25" customHeight="1" x14ac:dyDescent="0.25">
      <c r="A225" s="132"/>
      <c r="B225" s="215">
        <v>46222</v>
      </c>
      <c r="C225" s="133"/>
      <c r="D225" s="136"/>
      <c r="E225" s="135"/>
      <c r="F225" s="135"/>
      <c r="G225" s="147">
        <f t="shared" si="87"/>
        <v>0</v>
      </c>
      <c r="H225" s="768"/>
      <c r="I225" s="768"/>
      <c r="J225" s="611"/>
      <c r="K225" s="611"/>
      <c r="L225" s="611"/>
      <c r="M225" s="611"/>
      <c r="N225" s="611"/>
      <c r="O225" s="611"/>
      <c r="P225" s="611"/>
      <c r="Q225" s="611"/>
      <c r="R225" s="611"/>
      <c r="S225" s="143"/>
      <c r="T225" s="143"/>
      <c r="U225" s="143"/>
      <c r="V225" s="143"/>
      <c r="W225" s="143"/>
      <c r="X225" s="1248">
        <f t="shared" si="94"/>
        <v>0</v>
      </c>
      <c r="Y225" s="611"/>
      <c r="Z225" s="611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03">
        <f t="shared" si="95"/>
        <v>0</v>
      </c>
      <c r="AM225" s="136"/>
      <c r="AN225" s="136"/>
      <c r="AO225" s="136"/>
      <c r="AP225" s="105">
        <f t="shared" si="88"/>
        <v>0</v>
      </c>
      <c r="AQ225" s="143"/>
      <c r="AR225" s="143"/>
      <c r="AS225" s="143"/>
      <c r="AT225" s="146"/>
      <c r="AU225" s="224">
        <f t="shared" si="89"/>
        <v>0</v>
      </c>
      <c r="AV225" s="274"/>
      <c r="AW225" s="127"/>
      <c r="AX225" s="428"/>
      <c r="AY225" s="428"/>
      <c r="AZ225" s="428"/>
      <c r="BA225" s="127"/>
      <c r="BB225" s="126"/>
      <c r="BC225" s="127"/>
      <c r="BD225" s="274"/>
      <c r="BE225" s="274"/>
      <c r="BF225" s="274"/>
      <c r="BG225" s="222">
        <f t="shared" si="90"/>
        <v>0</v>
      </c>
      <c r="BH225" s="140">
        <f t="shared" si="91"/>
        <v>0</v>
      </c>
      <c r="BI225" s="132"/>
      <c r="BJ225" s="140">
        <f t="shared" si="92"/>
        <v>0</v>
      </c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30">
        <f t="shared" si="93"/>
        <v>0</v>
      </c>
      <c r="BY225" s="132"/>
    </row>
    <row r="226" spans="1:77" ht="14.25" customHeight="1" x14ac:dyDescent="0.25">
      <c r="A226" s="132"/>
      <c r="B226" s="215">
        <v>46223</v>
      </c>
      <c r="C226" s="133"/>
      <c r="D226" s="136"/>
      <c r="E226" s="135"/>
      <c r="F226" s="135"/>
      <c r="G226" s="147">
        <f t="shared" si="87"/>
        <v>0</v>
      </c>
      <c r="H226" s="768"/>
      <c r="I226" s="768"/>
      <c r="J226" s="611"/>
      <c r="K226" s="611"/>
      <c r="L226" s="611"/>
      <c r="M226" s="611"/>
      <c r="N226" s="611"/>
      <c r="O226" s="611"/>
      <c r="P226" s="611"/>
      <c r="Q226" s="611"/>
      <c r="R226" s="611"/>
      <c r="S226" s="143"/>
      <c r="T226" s="143"/>
      <c r="U226" s="143"/>
      <c r="V226" s="143"/>
      <c r="W226" s="143"/>
      <c r="X226" s="1248">
        <f t="shared" si="94"/>
        <v>0</v>
      </c>
      <c r="Y226" s="611"/>
      <c r="Z226" s="611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03">
        <f t="shared" si="95"/>
        <v>0</v>
      </c>
      <c r="AM226" s="136"/>
      <c r="AN226" s="136"/>
      <c r="AO226" s="136"/>
      <c r="AP226" s="105">
        <f t="shared" si="88"/>
        <v>0</v>
      </c>
      <c r="AQ226" s="143"/>
      <c r="AR226" s="143"/>
      <c r="AS226" s="143"/>
      <c r="AT226" s="146"/>
      <c r="AU226" s="224">
        <f t="shared" si="89"/>
        <v>0</v>
      </c>
      <c r="AV226" s="274"/>
      <c r="AW226" s="127"/>
      <c r="AX226" s="428"/>
      <c r="AY226" s="428"/>
      <c r="AZ226" s="428"/>
      <c r="BA226" s="127"/>
      <c r="BB226" s="126"/>
      <c r="BC226" s="127"/>
      <c r="BD226" s="274"/>
      <c r="BE226" s="274"/>
      <c r="BF226" s="274"/>
      <c r="BG226" s="222">
        <f t="shared" si="90"/>
        <v>0</v>
      </c>
      <c r="BH226" s="140">
        <f t="shared" si="91"/>
        <v>0</v>
      </c>
      <c r="BI226" s="132"/>
      <c r="BJ226" s="140">
        <f t="shared" si="92"/>
        <v>0</v>
      </c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30">
        <f t="shared" si="93"/>
        <v>0</v>
      </c>
      <c r="BY226" s="132"/>
    </row>
    <row r="227" spans="1:77" ht="14.25" customHeight="1" x14ac:dyDescent="0.25">
      <c r="A227" s="3"/>
      <c r="B227" s="215">
        <v>46224</v>
      </c>
      <c r="C227" s="118"/>
      <c r="D227" s="123"/>
      <c r="E227" s="120"/>
      <c r="F227" s="120"/>
      <c r="G227" s="147">
        <f t="shared" si="87"/>
        <v>0</v>
      </c>
      <c r="H227" s="768"/>
      <c r="I227" s="768"/>
      <c r="J227" s="611"/>
      <c r="K227" s="611"/>
      <c r="L227" s="611"/>
      <c r="M227" s="611"/>
      <c r="N227" s="611"/>
      <c r="O227" s="611"/>
      <c r="P227" s="611"/>
      <c r="Q227" s="611"/>
      <c r="R227" s="611"/>
      <c r="S227" s="143"/>
      <c r="T227" s="143"/>
      <c r="U227" s="143"/>
      <c r="V227" s="143"/>
      <c r="W227" s="143"/>
      <c r="X227" s="1248">
        <f t="shared" si="94"/>
        <v>0</v>
      </c>
      <c r="Y227" s="611"/>
      <c r="Z227" s="611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03">
        <f t="shared" si="95"/>
        <v>0</v>
      </c>
      <c r="AM227" s="123"/>
      <c r="AN227" s="123"/>
      <c r="AO227" s="123"/>
      <c r="AP227" s="105">
        <f t="shared" si="88"/>
        <v>0</v>
      </c>
      <c r="AQ227" s="143"/>
      <c r="AR227" s="143"/>
      <c r="AS227" s="143"/>
      <c r="AT227" s="146"/>
      <c r="AU227" s="224">
        <f t="shared" si="89"/>
        <v>0</v>
      </c>
      <c r="AV227" s="274"/>
      <c r="AW227" s="127"/>
      <c r="AX227" s="428"/>
      <c r="AY227" s="428"/>
      <c r="AZ227" s="428"/>
      <c r="BA227" s="127"/>
      <c r="BB227" s="126"/>
      <c r="BC227" s="127"/>
      <c r="BD227" s="274"/>
      <c r="BE227" s="274"/>
      <c r="BF227" s="274"/>
      <c r="BG227" s="222">
        <f t="shared" si="90"/>
        <v>0</v>
      </c>
      <c r="BH227" s="113">
        <f t="shared" si="91"/>
        <v>0</v>
      </c>
      <c r="BI227" s="3"/>
      <c r="BJ227" s="113">
        <f t="shared" si="92"/>
        <v>0</v>
      </c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41"/>
      <c r="BW227" s="129"/>
      <c r="BX227" s="130">
        <f t="shared" si="93"/>
        <v>0</v>
      </c>
      <c r="BY227" s="3"/>
    </row>
    <row r="228" spans="1:77" ht="14.25" customHeight="1" x14ac:dyDescent="0.25">
      <c r="A228" s="3"/>
      <c r="B228" s="215">
        <v>46225</v>
      </c>
      <c r="C228" s="118"/>
      <c r="D228" s="123"/>
      <c r="E228" s="120"/>
      <c r="F228" s="120"/>
      <c r="G228" s="147">
        <f t="shared" si="87"/>
        <v>0</v>
      </c>
      <c r="H228" s="768"/>
      <c r="I228" s="768"/>
      <c r="J228" s="611"/>
      <c r="K228" s="611"/>
      <c r="L228" s="611"/>
      <c r="M228" s="611"/>
      <c r="N228" s="611"/>
      <c r="O228" s="611"/>
      <c r="P228" s="611"/>
      <c r="Q228" s="611"/>
      <c r="R228" s="611"/>
      <c r="S228" s="143"/>
      <c r="T228" s="143"/>
      <c r="U228" s="143"/>
      <c r="V228" s="143"/>
      <c r="W228" s="143"/>
      <c r="X228" s="1248">
        <f t="shared" si="94"/>
        <v>0</v>
      </c>
      <c r="Y228" s="611"/>
      <c r="Z228" s="611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03">
        <f t="shared" si="95"/>
        <v>0</v>
      </c>
      <c r="AM228" s="136"/>
      <c r="AN228" s="123"/>
      <c r="AO228" s="123"/>
      <c r="AP228" s="105">
        <f t="shared" si="88"/>
        <v>0</v>
      </c>
      <c r="AQ228" s="143"/>
      <c r="AR228" s="143"/>
      <c r="AS228" s="143"/>
      <c r="AT228" s="146"/>
      <c r="AU228" s="224">
        <f t="shared" si="89"/>
        <v>0</v>
      </c>
      <c r="AV228" s="274"/>
      <c r="AW228" s="127"/>
      <c r="AX228" s="428"/>
      <c r="AY228" s="428"/>
      <c r="AZ228" s="428"/>
      <c r="BA228" s="127"/>
      <c r="BB228" s="126"/>
      <c r="BC228" s="127"/>
      <c r="BD228" s="274"/>
      <c r="BE228" s="274"/>
      <c r="BF228" s="274"/>
      <c r="BG228" s="222">
        <f t="shared" si="90"/>
        <v>0</v>
      </c>
      <c r="BH228" s="113">
        <f t="shared" si="91"/>
        <v>0</v>
      </c>
      <c r="BI228" s="3"/>
      <c r="BJ228" s="113">
        <f t="shared" si="92"/>
        <v>0</v>
      </c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41"/>
      <c r="BW228" s="129"/>
      <c r="BX228" s="130">
        <f t="shared" si="93"/>
        <v>0</v>
      </c>
      <c r="BY228" s="3"/>
    </row>
    <row r="229" spans="1:77" ht="14.25" customHeight="1" x14ac:dyDescent="0.25">
      <c r="A229" s="132"/>
      <c r="B229" s="215">
        <v>46226</v>
      </c>
      <c r="C229" s="133"/>
      <c r="D229" s="463"/>
      <c r="E229" s="135"/>
      <c r="F229" s="135"/>
      <c r="G229" s="147">
        <f>+C229+D229+E22</f>
        <v>0</v>
      </c>
      <c r="H229" s="768"/>
      <c r="I229" s="768"/>
      <c r="J229" s="611"/>
      <c r="K229" s="611"/>
      <c r="L229" s="611"/>
      <c r="M229" s="611"/>
      <c r="N229" s="611"/>
      <c r="O229" s="611"/>
      <c r="P229" s="611"/>
      <c r="Q229" s="611"/>
      <c r="R229" s="611"/>
      <c r="S229" s="143"/>
      <c r="T229" s="143"/>
      <c r="U229" s="143"/>
      <c r="V229" s="143"/>
      <c r="W229" s="143"/>
      <c r="X229" s="1248">
        <f t="shared" si="94"/>
        <v>0</v>
      </c>
      <c r="Y229" s="611"/>
      <c r="Z229" s="611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03">
        <f t="shared" si="95"/>
        <v>0</v>
      </c>
      <c r="AM229" s="136"/>
      <c r="AN229" s="136"/>
      <c r="AO229" s="136"/>
      <c r="AP229" s="105">
        <f t="shared" si="88"/>
        <v>0</v>
      </c>
      <c r="AQ229" s="143"/>
      <c r="AR229" s="143"/>
      <c r="AS229" s="143"/>
      <c r="AT229" s="146"/>
      <c r="AU229" s="224">
        <f t="shared" si="89"/>
        <v>0</v>
      </c>
      <c r="AV229" s="274"/>
      <c r="AW229" s="127"/>
      <c r="AX229" s="428"/>
      <c r="AY229" s="428"/>
      <c r="AZ229" s="428"/>
      <c r="BA229" s="127"/>
      <c r="BB229" s="126"/>
      <c r="BC229" s="127"/>
      <c r="BD229" s="274"/>
      <c r="BE229" s="274"/>
      <c r="BF229" s="274"/>
      <c r="BG229" s="222">
        <f t="shared" si="90"/>
        <v>0</v>
      </c>
      <c r="BH229" s="140">
        <f t="shared" si="91"/>
        <v>0</v>
      </c>
      <c r="BI229" s="132"/>
      <c r="BJ229" s="140">
        <f t="shared" si="92"/>
        <v>0</v>
      </c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30">
        <f t="shared" si="93"/>
        <v>0</v>
      </c>
      <c r="BY229" s="132"/>
    </row>
    <row r="230" spans="1:77" ht="14.25" customHeight="1" x14ac:dyDescent="0.25">
      <c r="A230" s="132"/>
      <c r="B230" s="215">
        <v>46227</v>
      </c>
      <c r="C230" s="133"/>
      <c r="D230" s="463"/>
      <c r="E230" s="135"/>
      <c r="F230" s="135"/>
      <c r="G230" s="147">
        <f t="shared" ref="G230:G237" si="96">+C230+D230+E230+F230</f>
        <v>0</v>
      </c>
      <c r="H230" s="768"/>
      <c r="I230" s="768"/>
      <c r="J230" s="611"/>
      <c r="K230" s="611"/>
      <c r="L230" s="641"/>
      <c r="M230" s="641"/>
      <c r="N230" s="641"/>
      <c r="O230" s="611"/>
      <c r="P230" s="611"/>
      <c r="Q230" s="611"/>
      <c r="R230" s="611"/>
      <c r="S230" s="143"/>
      <c r="T230" s="143"/>
      <c r="U230" s="143"/>
      <c r="V230" s="143"/>
      <c r="W230" s="143"/>
      <c r="X230" s="1248">
        <f t="shared" si="94"/>
        <v>0</v>
      </c>
      <c r="Y230" s="611"/>
      <c r="Z230" s="611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03">
        <f t="shared" si="95"/>
        <v>0</v>
      </c>
      <c r="AM230" s="136"/>
      <c r="AN230" s="136"/>
      <c r="AO230" s="136"/>
      <c r="AP230" s="105">
        <f t="shared" si="88"/>
        <v>0</v>
      </c>
      <c r="AQ230" s="143"/>
      <c r="AR230" s="143"/>
      <c r="AS230" s="143"/>
      <c r="AT230" s="146"/>
      <c r="AU230" s="224">
        <f t="shared" si="89"/>
        <v>0</v>
      </c>
      <c r="AV230" s="274"/>
      <c r="AW230" s="127"/>
      <c r="AX230" s="428"/>
      <c r="AY230" s="428"/>
      <c r="AZ230" s="428"/>
      <c r="BA230" s="127"/>
      <c r="BB230" s="126"/>
      <c r="BC230" s="127"/>
      <c r="BD230" s="274"/>
      <c r="BE230" s="274"/>
      <c r="BF230" s="274"/>
      <c r="BG230" s="222">
        <f t="shared" si="90"/>
        <v>0</v>
      </c>
      <c r="BH230" s="140">
        <f t="shared" si="91"/>
        <v>0</v>
      </c>
      <c r="BI230" s="132"/>
      <c r="BJ230" s="140">
        <f t="shared" si="92"/>
        <v>0</v>
      </c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30">
        <f t="shared" si="93"/>
        <v>0</v>
      </c>
      <c r="BY230" s="132"/>
    </row>
    <row r="231" spans="1:77" ht="14.25" customHeight="1" x14ac:dyDescent="0.25">
      <c r="A231" s="132"/>
      <c r="B231" s="215">
        <v>46228</v>
      </c>
      <c r="C231" s="133"/>
      <c r="D231" s="133"/>
      <c r="E231" s="135"/>
      <c r="F231" s="135"/>
      <c r="G231" s="147">
        <f t="shared" si="96"/>
        <v>0</v>
      </c>
      <c r="H231" s="768"/>
      <c r="I231" s="768"/>
      <c r="J231" s="611"/>
      <c r="K231" s="768"/>
      <c r="L231" s="768"/>
      <c r="M231" s="768"/>
      <c r="N231" s="768"/>
      <c r="O231" s="611"/>
      <c r="P231" s="611"/>
      <c r="Q231" s="611"/>
      <c r="R231" s="611"/>
      <c r="S231" s="143"/>
      <c r="T231" s="143"/>
      <c r="U231" s="143"/>
      <c r="V231" s="143"/>
      <c r="W231" s="143"/>
      <c r="X231" s="1248">
        <f t="shared" si="94"/>
        <v>0</v>
      </c>
      <c r="Y231" s="611"/>
      <c r="Z231" s="611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03">
        <f t="shared" si="95"/>
        <v>0</v>
      </c>
      <c r="AM231" s="136"/>
      <c r="AN231" s="136"/>
      <c r="AO231" s="136"/>
      <c r="AP231" s="105">
        <f t="shared" si="88"/>
        <v>0</v>
      </c>
      <c r="AQ231" s="143"/>
      <c r="AR231" s="143"/>
      <c r="AS231" s="143"/>
      <c r="AT231" s="146"/>
      <c r="AU231" s="224">
        <f t="shared" si="89"/>
        <v>0</v>
      </c>
      <c r="AV231" s="274"/>
      <c r="AW231" s="127"/>
      <c r="AX231" s="428"/>
      <c r="AY231" s="428"/>
      <c r="AZ231" s="428"/>
      <c r="BA231" s="127"/>
      <c r="BB231" s="126"/>
      <c r="BC231" s="127"/>
      <c r="BD231" s="274"/>
      <c r="BE231" s="274"/>
      <c r="BF231" s="274"/>
      <c r="BG231" s="222">
        <f t="shared" si="90"/>
        <v>0</v>
      </c>
      <c r="BH231" s="140">
        <f t="shared" si="91"/>
        <v>0</v>
      </c>
      <c r="BI231" s="132"/>
      <c r="BJ231" s="140">
        <f t="shared" si="92"/>
        <v>0</v>
      </c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30">
        <f t="shared" si="93"/>
        <v>0</v>
      </c>
      <c r="BY231" s="132"/>
    </row>
    <row r="232" spans="1:77" ht="14.25" customHeight="1" x14ac:dyDescent="0.25">
      <c r="A232" s="132"/>
      <c r="B232" s="215">
        <v>46229</v>
      </c>
      <c r="C232" s="133"/>
      <c r="D232" s="464"/>
      <c r="E232" s="135"/>
      <c r="F232" s="135"/>
      <c r="G232" s="147">
        <f t="shared" si="96"/>
        <v>0</v>
      </c>
      <c r="H232" s="768"/>
      <c r="I232" s="768"/>
      <c r="J232" s="611"/>
      <c r="K232" s="611"/>
      <c r="L232" s="611"/>
      <c r="M232" s="611"/>
      <c r="N232" s="641"/>
      <c r="O232" s="611"/>
      <c r="P232" s="611"/>
      <c r="Q232" s="641"/>
      <c r="R232" s="641"/>
      <c r="S232" s="143"/>
      <c r="T232" s="143"/>
      <c r="U232" s="143"/>
      <c r="V232" s="143"/>
      <c r="W232" s="143"/>
      <c r="X232" s="1248">
        <f t="shared" si="94"/>
        <v>0</v>
      </c>
      <c r="Y232" s="611"/>
      <c r="Z232" s="611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03">
        <f t="shared" si="95"/>
        <v>0</v>
      </c>
      <c r="AM232" s="136"/>
      <c r="AN232" s="136"/>
      <c r="AO232" s="136"/>
      <c r="AP232" s="105">
        <f t="shared" si="88"/>
        <v>0</v>
      </c>
      <c r="AQ232" s="143"/>
      <c r="AR232" s="143"/>
      <c r="AS232" s="143"/>
      <c r="AT232" s="146"/>
      <c r="AU232" s="224">
        <f t="shared" si="89"/>
        <v>0</v>
      </c>
      <c r="AV232" s="274"/>
      <c r="AW232" s="127"/>
      <c r="AX232" s="428"/>
      <c r="AY232" s="428"/>
      <c r="AZ232" s="428"/>
      <c r="BA232" s="127"/>
      <c r="BB232" s="126"/>
      <c r="BC232" s="127"/>
      <c r="BD232" s="274"/>
      <c r="BE232" s="274"/>
      <c r="BF232" s="274"/>
      <c r="BG232" s="222">
        <f t="shared" si="90"/>
        <v>0</v>
      </c>
      <c r="BH232" s="140">
        <f t="shared" si="91"/>
        <v>0</v>
      </c>
      <c r="BI232" s="132"/>
      <c r="BJ232" s="140">
        <f t="shared" si="92"/>
        <v>0</v>
      </c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30">
        <f t="shared" si="93"/>
        <v>0</v>
      </c>
      <c r="BY232" s="132"/>
    </row>
    <row r="233" spans="1:77" ht="14.25" customHeight="1" x14ac:dyDescent="0.25">
      <c r="A233" s="132"/>
      <c r="B233" s="215">
        <v>46230</v>
      </c>
      <c r="C233" s="133"/>
      <c r="D233" s="133"/>
      <c r="E233" s="135"/>
      <c r="F233" s="135"/>
      <c r="G233" s="147">
        <f t="shared" si="96"/>
        <v>0</v>
      </c>
      <c r="H233" s="1313"/>
      <c r="I233" s="768"/>
      <c r="J233" s="611"/>
      <c r="K233" s="611"/>
      <c r="L233" s="611"/>
      <c r="M233" s="611"/>
      <c r="N233" s="611"/>
      <c r="O233" s="611"/>
      <c r="P233" s="611"/>
      <c r="Q233" s="611"/>
      <c r="R233" s="611"/>
      <c r="S233" s="143"/>
      <c r="T233" s="143"/>
      <c r="U233" s="143"/>
      <c r="V233" s="143"/>
      <c r="W233" s="143"/>
      <c r="X233" s="1248">
        <f t="shared" si="94"/>
        <v>0</v>
      </c>
      <c r="Y233" s="611"/>
      <c r="Z233" s="611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03">
        <f t="shared" si="95"/>
        <v>0</v>
      </c>
      <c r="AM233" s="136"/>
      <c r="AN233" s="136"/>
      <c r="AO233" s="136"/>
      <c r="AP233" s="105">
        <f t="shared" si="88"/>
        <v>0</v>
      </c>
      <c r="AQ233" s="143"/>
      <c r="AR233" s="143"/>
      <c r="AS233" s="143"/>
      <c r="AT233" s="146"/>
      <c r="AU233" s="224">
        <f t="shared" si="89"/>
        <v>0</v>
      </c>
      <c r="AV233" s="274"/>
      <c r="AW233" s="127"/>
      <c r="AX233" s="428"/>
      <c r="AY233" s="428"/>
      <c r="AZ233" s="428"/>
      <c r="BA233" s="127"/>
      <c r="BB233" s="126"/>
      <c r="BC233" s="127"/>
      <c r="BD233" s="274"/>
      <c r="BE233" s="274"/>
      <c r="BF233" s="274"/>
      <c r="BG233" s="222">
        <f t="shared" si="90"/>
        <v>0</v>
      </c>
      <c r="BH233" s="140">
        <f t="shared" si="91"/>
        <v>0</v>
      </c>
      <c r="BI233" s="132"/>
      <c r="BJ233" s="140">
        <f t="shared" si="92"/>
        <v>0</v>
      </c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30">
        <f t="shared" si="93"/>
        <v>0</v>
      </c>
      <c r="BY233" s="132"/>
    </row>
    <row r="234" spans="1:77" ht="14.25" customHeight="1" x14ac:dyDescent="0.25">
      <c r="A234" s="132"/>
      <c r="B234" s="215">
        <v>46231</v>
      </c>
      <c r="C234" s="133"/>
      <c r="D234" s="133"/>
      <c r="E234" s="135"/>
      <c r="F234" s="135"/>
      <c r="G234" s="147">
        <f t="shared" si="96"/>
        <v>0</v>
      </c>
      <c r="H234" s="768"/>
      <c r="I234" s="768"/>
      <c r="J234" s="611"/>
      <c r="K234" s="611"/>
      <c r="L234" s="611"/>
      <c r="M234" s="611"/>
      <c r="N234" s="611"/>
      <c r="O234" s="611"/>
      <c r="P234" s="611"/>
      <c r="Q234" s="611"/>
      <c r="R234" s="611"/>
      <c r="S234" s="143"/>
      <c r="T234" s="143"/>
      <c r="U234" s="143"/>
      <c r="V234" s="143"/>
      <c r="W234" s="143"/>
      <c r="X234" s="1248">
        <f t="shared" si="94"/>
        <v>0</v>
      </c>
      <c r="Y234" s="611"/>
      <c r="Z234" s="611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03">
        <f t="shared" si="95"/>
        <v>0</v>
      </c>
      <c r="AM234" s="136"/>
      <c r="AN234" s="136"/>
      <c r="AO234" s="136"/>
      <c r="AP234" s="105">
        <f t="shared" si="88"/>
        <v>0</v>
      </c>
      <c r="AQ234" s="143"/>
      <c r="AR234" s="143"/>
      <c r="AS234" s="143"/>
      <c r="AT234" s="146"/>
      <c r="AU234" s="224">
        <f t="shared" si="89"/>
        <v>0</v>
      </c>
      <c r="AV234" s="274"/>
      <c r="AW234" s="127"/>
      <c r="AX234" s="428"/>
      <c r="AY234" s="428"/>
      <c r="AZ234" s="428"/>
      <c r="BA234" s="127"/>
      <c r="BB234" s="126"/>
      <c r="BC234" s="127"/>
      <c r="BD234" s="274"/>
      <c r="BE234" s="274"/>
      <c r="BF234" s="274"/>
      <c r="BG234" s="222">
        <f t="shared" si="90"/>
        <v>0</v>
      </c>
      <c r="BH234" s="140">
        <f t="shared" si="91"/>
        <v>0</v>
      </c>
      <c r="BI234" s="132"/>
      <c r="BJ234" s="140">
        <f t="shared" si="92"/>
        <v>0</v>
      </c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30">
        <f t="shared" si="93"/>
        <v>0</v>
      </c>
      <c r="BY234" s="132"/>
    </row>
    <row r="235" spans="1:77" ht="14.25" customHeight="1" x14ac:dyDescent="0.25">
      <c r="A235" s="132"/>
      <c r="B235" s="215">
        <v>46232</v>
      </c>
      <c r="C235" s="133"/>
      <c r="D235" s="133"/>
      <c r="E235" s="135"/>
      <c r="F235" s="135"/>
      <c r="G235" s="147">
        <f t="shared" si="96"/>
        <v>0</v>
      </c>
      <c r="H235" s="768"/>
      <c r="I235" s="768"/>
      <c r="J235" s="611"/>
      <c r="K235" s="611"/>
      <c r="L235" s="611"/>
      <c r="M235" s="611"/>
      <c r="N235" s="611"/>
      <c r="O235" s="611"/>
      <c r="P235" s="611"/>
      <c r="Q235" s="611"/>
      <c r="R235" s="611"/>
      <c r="S235" s="143"/>
      <c r="T235" s="143"/>
      <c r="U235" s="143"/>
      <c r="V235" s="143"/>
      <c r="W235" s="143"/>
      <c r="X235" s="1248">
        <f t="shared" si="94"/>
        <v>0</v>
      </c>
      <c r="Y235" s="611"/>
      <c r="Z235" s="611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03">
        <f t="shared" si="95"/>
        <v>0</v>
      </c>
      <c r="AM235" s="136"/>
      <c r="AN235" s="136"/>
      <c r="AO235" s="136"/>
      <c r="AP235" s="105">
        <f t="shared" si="88"/>
        <v>0</v>
      </c>
      <c r="AQ235" s="143"/>
      <c r="AR235" s="143"/>
      <c r="AS235" s="143"/>
      <c r="AT235" s="146"/>
      <c r="AU235" s="224">
        <f t="shared" si="89"/>
        <v>0</v>
      </c>
      <c r="AV235" s="274"/>
      <c r="AW235" s="127"/>
      <c r="AX235" s="428"/>
      <c r="AY235" s="428"/>
      <c r="AZ235" s="428"/>
      <c r="BA235" s="127"/>
      <c r="BB235" s="126"/>
      <c r="BC235" s="127"/>
      <c r="BD235" s="274"/>
      <c r="BE235" s="274"/>
      <c r="BF235" s="274"/>
      <c r="BG235" s="222">
        <f t="shared" si="90"/>
        <v>0</v>
      </c>
      <c r="BH235" s="140">
        <f t="shared" si="91"/>
        <v>0</v>
      </c>
      <c r="BI235" s="132"/>
      <c r="BJ235" s="140">
        <f t="shared" si="92"/>
        <v>0</v>
      </c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30">
        <f t="shared" si="93"/>
        <v>0</v>
      </c>
      <c r="BY235" s="132"/>
    </row>
    <row r="236" spans="1:77" ht="14.25" customHeight="1" x14ac:dyDescent="0.25">
      <c r="A236" s="132"/>
      <c r="B236" s="215">
        <v>46233</v>
      </c>
      <c r="C236" s="133"/>
      <c r="D236" s="136"/>
      <c r="E236" s="135"/>
      <c r="F236" s="135"/>
      <c r="G236" s="147">
        <f t="shared" si="96"/>
        <v>0</v>
      </c>
      <c r="H236" s="1313"/>
      <c r="I236" s="768"/>
      <c r="J236" s="611"/>
      <c r="K236" s="611"/>
      <c r="L236" s="611"/>
      <c r="M236" s="611"/>
      <c r="N236" s="611"/>
      <c r="O236" s="611"/>
      <c r="P236" s="611"/>
      <c r="Q236" s="611"/>
      <c r="R236" s="611"/>
      <c r="S236" s="143"/>
      <c r="T236" s="143"/>
      <c r="U236" s="143"/>
      <c r="V236" s="143"/>
      <c r="W236" s="143"/>
      <c r="X236" s="1248">
        <f t="shared" si="94"/>
        <v>0</v>
      </c>
      <c r="Y236" s="611"/>
      <c r="Z236" s="611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03">
        <f t="shared" si="95"/>
        <v>0</v>
      </c>
      <c r="AM236" s="136"/>
      <c r="AN236" s="136"/>
      <c r="AO236" s="136"/>
      <c r="AP236" s="105">
        <f t="shared" si="88"/>
        <v>0</v>
      </c>
      <c r="AQ236" s="143"/>
      <c r="AR236" s="143"/>
      <c r="AS236" s="143"/>
      <c r="AT236" s="146"/>
      <c r="AU236" s="224">
        <f t="shared" si="89"/>
        <v>0</v>
      </c>
      <c r="AV236" s="274"/>
      <c r="AW236" s="127"/>
      <c r="AX236" s="428"/>
      <c r="AY236" s="428"/>
      <c r="AZ236" s="428"/>
      <c r="BA236" s="127"/>
      <c r="BB236" s="126"/>
      <c r="BC236" s="127"/>
      <c r="BD236" s="274"/>
      <c r="BE236" s="274"/>
      <c r="BF236" s="274"/>
      <c r="BG236" s="222">
        <f t="shared" si="90"/>
        <v>0</v>
      </c>
      <c r="BH236" s="140">
        <f t="shared" si="91"/>
        <v>0</v>
      </c>
      <c r="BI236" s="132"/>
      <c r="BJ236" s="140">
        <f t="shared" si="92"/>
        <v>0</v>
      </c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41"/>
      <c r="BV236" s="141"/>
      <c r="BW236" s="141"/>
      <c r="BX236" s="130">
        <f t="shared" si="93"/>
        <v>0</v>
      </c>
      <c r="BY236" s="132"/>
    </row>
    <row r="237" spans="1:77" ht="14.25" customHeight="1" x14ac:dyDescent="0.25">
      <c r="A237" s="132"/>
      <c r="B237" s="215">
        <v>46234</v>
      </c>
      <c r="C237" s="153"/>
      <c r="D237" s="159"/>
      <c r="E237" s="156"/>
      <c r="F237" s="156"/>
      <c r="G237" s="147">
        <f t="shared" si="96"/>
        <v>0</v>
      </c>
      <c r="H237" s="788"/>
      <c r="I237" s="788"/>
      <c r="J237" s="613"/>
      <c r="K237" s="613"/>
      <c r="L237" s="613"/>
      <c r="M237" s="613"/>
      <c r="N237" s="613"/>
      <c r="O237" s="613"/>
      <c r="P237" s="613"/>
      <c r="Q237" s="613"/>
      <c r="R237" s="613"/>
      <c r="S237" s="157"/>
      <c r="T237" s="157"/>
      <c r="U237" s="157"/>
      <c r="V237" s="157"/>
      <c r="W237" s="157"/>
      <c r="X237" s="1248">
        <f t="shared" si="94"/>
        <v>0</v>
      </c>
      <c r="Y237" s="613"/>
      <c r="Z237" s="613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03">
        <f t="shared" si="95"/>
        <v>0</v>
      </c>
      <c r="AM237" s="159"/>
      <c r="AN237" s="159"/>
      <c r="AO237" s="159"/>
      <c r="AP237" s="105">
        <f t="shared" si="88"/>
        <v>0</v>
      </c>
      <c r="AQ237" s="157"/>
      <c r="AR237" s="157"/>
      <c r="AS237" s="157"/>
      <c r="AT237" s="160"/>
      <c r="AU237" s="224">
        <f t="shared" si="89"/>
        <v>0</v>
      </c>
      <c r="AV237" s="274"/>
      <c r="AW237" s="127"/>
      <c r="AX237" s="428"/>
      <c r="AY237" s="428"/>
      <c r="AZ237" s="428"/>
      <c r="BA237" s="127"/>
      <c r="BB237" s="126"/>
      <c r="BC237" s="127"/>
      <c r="BD237" s="274"/>
      <c r="BE237" s="296"/>
      <c r="BF237" s="296"/>
      <c r="BG237" s="222">
        <f t="shared" si="90"/>
        <v>0</v>
      </c>
      <c r="BH237" s="162">
        <f t="shared" si="91"/>
        <v>0</v>
      </c>
      <c r="BI237" s="132"/>
      <c r="BJ237" s="162">
        <f t="shared" si="92"/>
        <v>0</v>
      </c>
      <c r="BK237" s="163"/>
      <c r="BL237" s="163"/>
      <c r="BM237" s="163"/>
      <c r="BN237" s="163"/>
      <c r="BO237" s="163"/>
      <c r="BP237" s="163"/>
      <c r="BQ237" s="163"/>
      <c r="BR237" s="163"/>
      <c r="BS237" s="163"/>
      <c r="BT237" s="163"/>
      <c r="BU237" s="163"/>
      <c r="BV237" s="163"/>
      <c r="BW237" s="163"/>
      <c r="BX237" s="164">
        <f t="shared" si="93"/>
        <v>0</v>
      </c>
      <c r="BY237" s="132"/>
    </row>
    <row r="238" spans="1:77" ht="14.25" customHeight="1" x14ac:dyDescent="0.25">
      <c r="A238" s="22"/>
      <c r="B238" s="2" t="s">
        <v>81</v>
      </c>
      <c r="C238" s="166">
        <f t="shared" ref="C238:H238" si="97">SUM(C207:C237)</f>
        <v>0</v>
      </c>
      <c r="D238" s="166">
        <f t="shared" si="97"/>
        <v>0</v>
      </c>
      <c r="E238" s="166">
        <f t="shared" si="97"/>
        <v>0</v>
      </c>
      <c r="F238" s="166">
        <f t="shared" si="97"/>
        <v>0</v>
      </c>
      <c r="G238" s="166">
        <f t="shared" si="97"/>
        <v>0</v>
      </c>
      <c r="H238" s="166">
        <f t="shared" si="97"/>
        <v>0</v>
      </c>
      <c r="I238" s="166"/>
      <c r="J238" s="166">
        <f>SUM(J207:J237)</f>
        <v>0</v>
      </c>
      <c r="K238" s="166"/>
      <c r="L238" s="166">
        <f>SUM(L207:L237)</f>
        <v>0</v>
      </c>
      <c r="M238" s="166"/>
      <c r="N238" s="617">
        <f t="shared" ref="N238:P238" si="98">SUM(N207:N237)</f>
        <v>0</v>
      </c>
      <c r="O238" s="166">
        <f t="shared" si="98"/>
        <v>0</v>
      </c>
      <c r="P238" s="166">
        <f t="shared" si="98"/>
        <v>0</v>
      </c>
      <c r="Q238" s="166"/>
      <c r="R238" s="166">
        <f t="shared" ref="R238:AH238" si="99">SUM(R207:R237)</f>
        <v>0</v>
      </c>
      <c r="S238" s="166">
        <f t="shared" si="99"/>
        <v>0</v>
      </c>
      <c r="T238" s="166">
        <f t="shared" si="99"/>
        <v>0</v>
      </c>
      <c r="U238" s="166">
        <f t="shared" si="99"/>
        <v>0</v>
      </c>
      <c r="V238" s="166">
        <f t="shared" si="99"/>
        <v>0</v>
      </c>
      <c r="W238" s="166">
        <f t="shared" si="99"/>
        <v>0</v>
      </c>
      <c r="X238" s="1271">
        <f t="shared" si="99"/>
        <v>0</v>
      </c>
      <c r="Y238" s="166">
        <f t="shared" si="99"/>
        <v>0</v>
      </c>
      <c r="Z238" s="617">
        <f t="shared" si="99"/>
        <v>0</v>
      </c>
      <c r="AA238" s="166">
        <f t="shared" si="99"/>
        <v>0</v>
      </c>
      <c r="AB238" s="166">
        <f t="shared" si="99"/>
        <v>0</v>
      </c>
      <c r="AC238" s="166">
        <f t="shared" si="99"/>
        <v>0</v>
      </c>
      <c r="AD238" s="166">
        <f t="shared" si="99"/>
        <v>0</v>
      </c>
      <c r="AE238" s="166">
        <f t="shared" si="99"/>
        <v>0</v>
      </c>
      <c r="AF238" s="166">
        <f t="shared" si="99"/>
        <v>0</v>
      </c>
      <c r="AG238" s="166">
        <f t="shared" si="99"/>
        <v>0</v>
      </c>
      <c r="AH238" s="166">
        <f t="shared" si="99"/>
        <v>0</v>
      </c>
      <c r="AI238" s="166"/>
      <c r="AJ238" s="166">
        <f t="shared" ref="AJ238:BH238" si="100">SUM(AJ207:AJ237)</f>
        <v>0</v>
      </c>
      <c r="AK238" s="166">
        <f t="shared" si="100"/>
        <v>0</v>
      </c>
      <c r="AL238" s="166">
        <f t="shared" si="100"/>
        <v>0</v>
      </c>
      <c r="AM238" s="166">
        <f t="shared" si="100"/>
        <v>0</v>
      </c>
      <c r="AN238" s="166">
        <f t="shared" si="100"/>
        <v>0</v>
      </c>
      <c r="AO238" s="166">
        <f t="shared" si="100"/>
        <v>0</v>
      </c>
      <c r="AP238" s="166">
        <f t="shared" si="100"/>
        <v>0</v>
      </c>
      <c r="AQ238" s="166">
        <f t="shared" si="100"/>
        <v>0</v>
      </c>
      <c r="AR238" s="166">
        <f t="shared" si="100"/>
        <v>0</v>
      </c>
      <c r="AS238" s="166">
        <f t="shared" si="100"/>
        <v>0</v>
      </c>
      <c r="AT238" s="166">
        <f t="shared" si="100"/>
        <v>0</v>
      </c>
      <c r="AU238" s="166">
        <f t="shared" si="100"/>
        <v>0</v>
      </c>
      <c r="AV238" s="165">
        <f t="shared" si="100"/>
        <v>0</v>
      </c>
      <c r="AW238" s="165">
        <f t="shared" si="100"/>
        <v>0</v>
      </c>
      <c r="AX238" s="165">
        <f t="shared" si="100"/>
        <v>0</v>
      </c>
      <c r="AY238" s="165">
        <f t="shared" si="100"/>
        <v>0</v>
      </c>
      <c r="AZ238" s="165">
        <f t="shared" si="100"/>
        <v>0</v>
      </c>
      <c r="BA238" s="165">
        <f t="shared" si="100"/>
        <v>0</v>
      </c>
      <c r="BB238" s="165">
        <f t="shared" si="100"/>
        <v>0</v>
      </c>
      <c r="BC238" s="165">
        <f t="shared" si="100"/>
        <v>0</v>
      </c>
      <c r="BD238" s="165">
        <f t="shared" si="100"/>
        <v>0</v>
      </c>
      <c r="BE238" s="166">
        <f t="shared" si="100"/>
        <v>0</v>
      </c>
      <c r="BF238" s="166">
        <f t="shared" si="100"/>
        <v>0</v>
      </c>
      <c r="BG238" s="166">
        <f t="shared" si="100"/>
        <v>0</v>
      </c>
      <c r="BH238" s="166">
        <f t="shared" si="100"/>
        <v>0</v>
      </c>
      <c r="BI238" s="3"/>
      <c r="BJ238" s="166">
        <f t="shared" ref="BJ238:BX238" si="101">SUM(BJ207:BJ237)</f>
        <v>0</v>
      </c>
      <c r="BK238" s="166">
        <f t="shared" si="101"/>
        <v>0</v>
      </c>
      <c r="BL238" s="166">
        <f t="shared" si="101"/>
        <v>0</v>
      </c>
      <c r="BM238" s="166">
        <f t="shared" si="101"/>
        <v>0</v>
      </c>
      <c r="BN238" s="166">
        <f t="shared" si="101"/>
        <v>0</v>
      </c>
      <c r="BO238" s="166">
        <f t="shared" si="101"/>
        <v>0</v>
      </c>
      <c r="BP238" s="166">
        <f t="shared" si="101"/>
        <v>0</v>
      </c>
      <c r="BQ238" s="166">
        <f t="shared" si="101"/>
        <v>0</v>
      </c>
      <c r="BR238" s="166">
        <f t="shared" si="101"/>
        <v>0</v>
      </c>
      <c r="BS238" s="166">
        <f t="shared" si="101"/>
        <v>0</v>
      </c>
      <c r="BT238" s="166">
        <f t="shared" si="101"/>
        <v>0</v>
      </c>
      <c r="BU238" s="166">
        <f t="shared" si="101"/>
        <v>0</v>
      </c>
      <c r="BV238" s="166">
        <f t="shared" si="101"/>
        <v>0</v>
      </c>
      <c r="BW238" s="166">
        <f t="shared" si="101"/>
        <v>0</v>
      </c>
      <c r="BX238" s="166">
        <f t="shared" si="101"/>
        <v>0</v>
      </c>
      <c r="BY238" s="3"/>
    </row>
    <row r="239" spans="1:77" ht="13.5" customHeight="1" x14ac:dyDescent="0.25">
      <c r="A239" s="1"/>
      <c r="B239" s="2"/>
      <c r="C239" s="3"/>
      <c r="D239" s="3"/>
      <c r="E239" s="3"/>
      <c r="F239" s="3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3"/>
      <c r="T239" s="3"/>
      <c r="U239" s="3"/>
      <c r="V239" s="3"/>
      <c r="W239" s="3"/>
      <c r="X239" s="873"/>
      <c r="Y239" s="1"/>
      <c r="Z239" s="1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4"/>
      <c r="AQ239" s="3"/>
      <c r="AR239" s="3"/>
      <c r="AS239" s="3"/>
      <c r="AT239" s="3"/>
      <c r="AU239" s="4"/>
      <c r="AV239" s="132"/>
      <c r="AW239" s="132"/>
      <c r="AX239" s="380"/>
      <c r="AY239" s="1"/>
      <c r="AZ239" s="1"/>
      <c r="BA239" s="3"/>
      <c r="BB239" s="132"/>
      <c r="BC239" s="132"/>
      <c r="BD239" s="132"/>
      <c r="BE239" s="132"/>
      <c r="BF239" s="132"/>
      <c r="BG239" s="4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1:77" ht="14.25" customHeight="1" thickBot="1" x14ac:dyDescent="0.3">
      <c r="A240" s="1"/>
      <c r="B240" s="2"/>
      <c r="C240" s="3"/>
      <c r="D240" s="3"/>
      <c r="E240" s="3"/>
      <c r="F240" s="3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3"/>
      <c r="T240" s="3"/>
      <c r="U240" s="3"/>
      <c r="V240" s="3"/>
      <c r="W240" s="3"/>
      <c r="X240" s="873"/>
      <c r="Y240" s="1"/>
      <c r="Z240" s="1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176"/>
      <c r="AM240" s="3"/>
      <c r="AN240" s="3"/>
      <c r="AO240" s="3"/>
      <c r="AP240" s="4"/>
      <c r="AQ240" s="3"/>
      <c r="AR240" s="3"/>
      <c r="AS240" s="3"/>
      <c r="AT240" s="3"/>
      <c r="AU240" s="177"/>
      <c r="AV240" s="132"/>
      <c r="AW240" s="132"/>
      <c r="AX240" s="380"/>
      <c r="AY240" s="1"/>
      <c r="AZ240" s="1"/>
      <c r="BA240" s="3"/>
      <c r="BB240" s="132"/>
      <c r="BC240" s="132"/>
      <c r="BD240" s="132"/>
      <c r="BE240" s="132"/>
      <c r="BF240" s="132"/>
      <c r="BG240" s="177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1:77" ht="14.25" customHeight="1" x14ac:dyDescent="0.25">
      <c r="A241" s="3"/>
      <c r="B241" s="215">
        <v>46235</v>
      </c>
      <c r="C241" s="94"/>
      <c r="D241" s="104"/>
      <c r="E241" s="97"/>
      <c r="F241" s="97"/>
      <c r="G241" s="265">
        <f t="shared" ref="G241:G271" si="102">+C241+D241+E241+F241</f>
        <v>0</v>
      </c>
      <c r="H241" s="778"/>
      <c r="I241" s="778"/>
      <c r="J241" s="619"/>
      <c r="K241" s="619"/>
      <c r="L241" s="619"/>
      <c r="M241" s="619"/>
      <c r="N241" s="619"/>
      <c r="O241" s="619"/>
      <c r="P241" s="619"/>
      <c r="Q241" s="619"/>
      <c r="R241" s="619"/>
      <c r="S241" s="186"/>
      <c r="T241" s="186"/>
      <c r="U241" s="186"/>
      <c r="V241" s="186"/>
      <c r="W241" s="186"/>
      <c r="X241" s="1272">
        <f t="shared" ref="X241:X271" si="103">SUM(H241:W241)</f>
        <v>0</v>
      </c>
      <c r="Y241" s="619"/>
      <c r="Z241" s="619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03">
        <f t="shared" ref="AL241:AL271" si="104">SUM(Y241:AK241)</f>
        <v>0</v>
      </c>
      <c r="AM241" s="104"/>
      <c r="AN241" s="104"/>
      <c r="AO241" s="104"/>
      <c r="AP241" s="191">
        <f t="shared" ref="AP241:AP271" si="105">SUM(AM241:AO241)</f>
        <v>0</v>
      </c>
      <c r="AQ241" s="186"/>
      <c r="AR241" s="186"/>
      <c r="AS241" s="186"/>
      <c r="AT241" s="193"/>
      <c r="AU241" s="224">
        <f t="shared" ref="AU241:AU271" si="106">+G241-X241-AL241-AP241-AQ241-AR241-AS241-AT241</f>
        <v>0</v>
      </c>
      <c r="AV241" s="109"/>
      <c r="AW241" s="269"/>
      <c r="AX241" s="427"/>
      <c r="AY241" s="427"/>
      <c r="AZ241" s="427"/>
      <c r="BA241" s="270"/>
      <c r="BB241" s="109"/>
      <c r="BC241" s="269"/>
      <c r="BD241" s="269"/>
      <c r="BE241" s="269"/>
      <c r="BF241" s="269"/>
      <c r="BG241" s="222">
        <f t="shared" ref="BG241:BG271" si="107">SUM(AV241:BF241)-BE241</f>
        <v>0</v>
      </c>
      <c r="BH241" s="114">
        <f t="shared" ref="BH241:BH271" si="108">+AU241-BG241</f>
        <v>0</v>
      </c>
      <c r="BI241" s="3"/>
      <c r="BJ241" s="114">
        <f t="shared" ref="BJ241:BJ271" si="109">SUM(BK241:BW241)</f>
        <v>0</v>
      </c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115"/>
      <c r="BV241" s="196"/>
      <c r="BW241" s="115"/>
      <c r="BX241" s="116">
        <f t="shared" ref="BX241:BX271" si="110">+BH241-BJ241</f>
        <v>0</v>
      </c>
      <c r="BY241" s="3"/>
    </row>
    <row r="242" spans="1:77" ht="14.25" customHeight="1" x14ac:dyDescent="0.25">
      <c r="A242" s="3"/>
      <c r="B242" s="215">
        <v>46236</v>
      </c>
      <c r="C242" s="118"/>
      <c r="D242" s="123"/>
      <c r="E242" s="120"/>
      <c r="F242" s="120"/>
      <c r="G242" s="147">
        <f t="shared" si="102"/>
        <v>0</v>
      </c>
      <c r="H242" s="768"/>
      <c r="I242" s="768"/>
      <c r="J242" s="611"/>
      <c r="K242" s="611"/>
      <c r="L242" s="611"/>
      <c r="M242" s="611"/>
      <c r="N242" s="611"/>
      <c r="O242" s="611"/>
      <c r="P242" s="611"/>
      <c r="Q242" s="611"/>
      <c r="R242" s="611"/>
      <c r="S242" s="143"/>
      <c r="T242" s="143"/>
      <c r="U242" s="143"/>
      <c r="V242" s="143"/>
      <c r="W242" s="143"/>
      <c r="X242" s="1248">
        <f t="shared" si="103"/>
        <v>0</v>
      </c>
      <c r="Y242" s="611"/>
      <c r="Z242" s="611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03">
        <f t="shared" si="104"/>
        <v>0</v>
      </c>
      <c r="AM242" s="123"/>
      <c r="AN242" s="123"/>
      <c r="AO242" s="123"/>
      <c r="AP242" s="105">
        <f t="shared" si="105"/>
        <v>0</v>
      </c>
      <c r="AQ242" s="143"/>
      <c r="AR242" s="143"/>
      <c r="AS242" s="143"/>
      <c r="AT242" s="146"/>
      <c r="AU242" s="224">
        <f t="shared" si="106"/>
        <v>0</v>
      </c>
      <c r="AV242" s="126"/>
      <c r="AW242" s="274"/>
      <c r="AX242" s="433"/>
      <c r="AY242" s="433"/>
      <c r="AZ242" s="433"/>
      <c r="BA242" s="275"/>
      <c r="BB242" s="126"/>
      <c r="BC242" s="274"/>
      <c r="BD242" s="274"/>
      <c r="BE242" s="274"/>
      <c r="BF242" s="274"/>
      <c r="BG242" s="222">
        <f t="shared" si="107"/>
        <v>0</v>
      </c>
      <c r="BH242" s="113">
        <f t="shared" si="108"/>
        <v>0</v>
      </c>
      <c r="BI242" s="3"/>
      <c r="BJ242" s="113">
        <f t="shared" si="109"/>
        <v>0</v>
      </c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452"/>
      <c r="BV242" s="141"/>
      <c r="BW242" s="255"/>
      <c r="BX242" s="130">
        <f t="shared" si="110"/>
        <v>0</v>
      </c>
      <c r="BY242" s="3"/>
    </row>
    <row r="243" spans="1:77" ht="14.25" customHeight="1" x14ac:dyDescent="0.25">
      <c r="A243" s="3"/>
      <c r="B243" s="215">
        <v>46237</v>
      </c>
      <c r="C243" s="118"/>
      <c r="D243" s="123"/>
      <c r="E243" s="120"/>
      <c r="F243" s="120"/>
      <c r="G243" s="147">
        <f t="shared" si="102"/>
        <v>0</v>
      </c>
      <c r="H243" s="768"/>
      <c r="I243" s="768"/>
      <c r="J243" s="611"/>
      <c r="K243" s="611"/>
      <c r="L243" s="611"/>
      <c r="M243" s="611"/>
      <c r="N243" s="611"/>
      <c r="O243" s="611"/>
      <c r="P243" s="611"/>
      <c r="Q243" s="611"/>
      <c r="R243" s="611"/>
      <c r="S243" s="143"/>
      <c r="T243" s="143"/>
      <c r="U243" s="143"/>
      <c r="V243" s="143"/>
      <c r="W243" s="143"/>
      <c r="X243" s="1248">
        <f t="shared" si="103"/>
        <v>0</v>
      </c>
      <c r="Y243" s="611"/>
      <c r="Z243" s="611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03">
        <f t="shared" si="104"/>
        <v>0</v>
      </c>
      <c r="AM243" s="123"/>
      <c r="AN243" s="123"/>
      <c r="AO243" s="123"/>
      <c r="AP243" s="105">
        <f t="shared" si="105"/>
        <v>0</v>
      </c>
      <c r="AQ243" s="143"/>
      <c r="AR243" s="143"/>
      <c r="AS243" s="143"/>
      <c r="AT243" s="146"/>
      <c r="AU243" s="224">
        <f t="shared" si="106"/>
        <v>0</v>
      </c>
      <c r="AV243" s="126"/>
      <c r="AW243" s="274"/>
      <c r="AX243" s="1133"/>
      <c r="AY243" s="433"/>
      <c r="AZ243" s="433"/>
      <c r="BA243" s="275"/>
      <c r="BB243" s="126"/>
      <c r="BC243" s="274"/>
      <c r="BD243" s="274"/>
      <c r="BE243" s="274"/>
      <c r="BF243" s="274"/>
      <c r="BG243" s="222">
        <f t="shared" si="107"/>
        <v>0</v>
      </c>
      <c r="BH243" s="113">
        <f t="shared" si="108"/>
        <v>0</v>
      </c>
      <c r="BI243" s="3"/>
      <c r="BJ243" s="113">
        <f t="shared" si="109"/>
        <v>0</v>
      </c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41"/>
      <c r="BW243" s="129"/>
      <c r="BX243" s="130">
        <f t="shared" si="110"/>
        <v>0</v>
      </c>
      <c r="BY243" s="3"/>
    </row>
    <row r="244" spans="1:77" ht="14.25" customHeight="1" x14ac:dyDescent="0.25">
      <c r="A244" s="3"/>
      <c r="B244" s="215">
        <v>46238</v>
      </c>
      <c r="C244" s="118"/>
      <c r="D244" s="123"/>
      <c r="E244" s="120"/>
      <c r="F244" s="120"/>
      <c r="G244" s="147">
        <f t="shared" si="102"/>
        <v>0</v>
      </c>
      <c r="H244" s="768"/>
      <c r="I244" s="768"/>
      <c r="J244" s="611"/>
      <c r="K244" s="611"/>
      <c r="L244" s="611"/>
      <c r="M244" s="611"/>
      <c r="N244" s="611"/>
      <c r="O244" s="611"/>
      <c r="P244" s="611"/>
      <c r="Q244" s="611"/>
      <c r="R244" s="611"/>
      <c r="S244" s="143"/>
      <c r="T244" s="143"/>
      <c r="U244" s="143"/>
      <c r="V244" s="143"/>
      <c r="W244" s="143"/>
      <c r="X244" s="1248">
        <f t="shared" si="103"/>
        <v>0</v>
      </c>
      <c r="Y244" s="611"/>
      <c r="Z244" s="611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03">
        <f t="shared" si="104"/>
        <v>0</v>
      </c>
      <c r="AM244" s="123"/>
      <c r="AN244" s="123"/>
      <c r="AO244" s="123"/>
      <c r="AP244" s="105">
        <f t="shared" si="105"/>
        <v>0</v>
      </c>
      <c r="AQ244" s="143"/>
      <c r="AR244" s="143"/>
      <c r="AS244" s="143"/>
      <c r="AT244" s="146"/>
      <c r="AU244" s="224">
        <f t="shared" si="106"/>
        <v>0</v>
      </c>
      <c r="AV244" s="126"/>
      <c r="AW244" s="274"/>
      <c r="AX244" s="1133"/>
      <c r="AY244" s="433"/>
      <c r="AZ244" s="433"/>
      <c r="BA244" s="275"/>
      <c r="BB244" s="126"/>
      <c r="BC244" s="274"/>
      <c r="BD244" s="274"/>
      <c r="BE244" s="274"/>
      <c r="BF244" s="274"/>
      <c r="BG244" s="222">
        <f t="shared" si="107"/>
        <v>0</v>
      </c>
      <c r="BH244" s="113">
        <f t="shared" si="108"/>
        <v>0</v>
      </c>
      <c r="BI244" s="3"/>
      <c r="BJ244" s="113">
        <f t="shared" si="109"/>
        <v>0</v>
      </c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41"/>
      <c r="BW244" s="129"/>
      <c r="BX244" s="130">
        <f t="shared" si="110"/>
        <v>0</v>
      </c>
      <c r="BY244" s="3"/>
    </row>
    <row r="245" spans="1:77" ht="14.25" customHeight="1" x14ac:dyDescent="0.25">
      <c r="A245" s="3"/>
      <c r="B245" s="215">
        <v>46239</v>
      </c>
      <c r="C245" s="118"/>
      <c r="D245" s="123"/>
      <c r="E245" s="120"/>
      <c r="F245" s="120"/>
      <c r="G245" s="147">
        <f t="shared" si="102"/>
        <v>0</v>
      </c>
      <c r="H245" s="768"/>
      <c r="I245" s="768"/>
      <c r="J245" s="611"/>
      <c r="K245" s="611"/>
      <c r="L245" s="611"/>
      <c r="M245" s="611"/>
      <c r="N245" s="611"/>
      <c r="O245" s="611"/>
      <c r="P245" s="611"/>
      <c r="Q245" s="611"/>
      <c r="R245" s="611"/>
      <c r="S245" s="143"/>
      <c r="T245" s="143"/>
      <c r="U245" s="143"/>
      <c r="V245" s="143"/>
      <c r="W245" s="143"/>
      <c r="X245" s="1248">
        <f t="shared" si="103"/>
        <v>0</v>
      </c>
      <c r="Y245" s="611"/>
      <c r="Z245" s="611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03">
        <f t="shared" si="104"/>
        <v>0</v>
      </c>
      <c r="AM245" s="123"/>
      <c r="AN245" s="123"/>
      <c r="AO245" s="123"/>
      <c r="AP245" s="105">
        <f t="shared" si="105"/>
        <v>0</v>
      </c>
      <c r="AQ245" s="143"/>
      <c r="AR245" s="143"/>
      <c r="AS245" s="143"/>
      <c r="AT245" s="146"/>
      <c r="AU245" s="224">
        <f t="shared" si="106"/>
        <v>0</v>
      </c>
      <c r="AV245" s="126"/>
      <c r="AW245" s="274"/>
      <c r="AX245" s="1314"/>
      <c r="AY245" s="433"/>
      <c r="AZ245" s="433"/>
      <c r="BA245" s="275"/>
      <c r="BB245" s="126"/>
      <c r="BC245" s="274"/>
      <c r="BD245" s="274"/>
      <c r="BE245" s="274"/>
      <c r="BF245" s="274"/>
      <c r="BG245" s="222">
        <f t="shared" si="107"/>
        <v>0</v>
      </c>
      <c r="BH245" s="113">
        <f t="shared" si="108"/>
        <v>0</v>
      </c>
      <c r="BI245" s="3"/>
      <c r="BJ245" s="113">
        <f t="shared" si="109"/>
        <v>0</v>
      </c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41"/>
      <c r="BW245" s="129"/>
      <c r="BX245" s="130">
        <f t="shared" si="110"/>
        <v>0</v>
      </c>
      <c r="BY245" s="3"/>
    </row>
    <row r="246" spans="1:77" ht="14.25" customHeight="1" x14ac:dyDescent="0.25">
      <c r="A246" s="3"/>
      <c r="B246" s="215">
        <v>46240</v>
      </c>
      <c r="C246" s="118"/>
      <c r="D246" s="123"/>
      <c r="E246" s="120"/>
      <c r="F246" s="120"/>
      <c r="G246" s="147">
        <f t="shared" si="102"/>
        <v>0</v>
      </c>
      <c r="H246" s="768"/>
      <c r="I246" s="768"/>
      <c r="J246" s="611"/>
      <c r="K246" s="611"/>
      <c r="L246" s="611"/>
      <c r="M246" s="611"/>
      <c r="N246" s="611"/>
      <c r="O246" s="611"/>
      <c r="P246" s="611"/>
      <c r="Q246" s="611"/>
      <c r="R246" s="611"/>
      <c r="S246" s="143"/>
      <c r="T246" s="143"/>
      <c r="U246" s="143"/>
      <c r="V246" s="143"/>
      <c r="W246" s="143"/>
      <c r="X246" s="1248">
        <f t="shared" si="103"/>
        <v>0</v>
      </c>
      <c r="Y246" s="611"/>
      <c r="Z246" s="611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03">
        <f t="shared" si="104"/>
        <v>0</v>
      </c>
      <c r="AM246" s="123"/>
      <c r="AN246" s="123"/>
      <c r="AO246" s="123"/>
      <c r="AP246" s="105">
        <f t="shared" si="105"/>
        <v>0</v>
      </c>
      <c r="AQ246" s="143"/>
      <c r="AR246" s="143"/>
      <c r="AS246" s="143"/>
      <c r="AT246" s="146"/>
      <c r="AU246" s="224">
        <f t="shared" si="106"/>
        <v>0</v>
      </c>
      <c r="AV246" s="126"/>
      <c r="AW246" s="274"/>
      <c r="AX246" s="433"/>
      <c r="AY246" s="433"/>
      <c r="AZ246" s="433"/>
      <c r="BA246" s="275"/>
      <c r="BB246" s="126"/>
      <c r="BC246" s="274"/>
      <c r="BD246" s="274"/>
      <c r="BE246" s="274"/>
      <c r="BF246" s="274"/>
      <c r="BG246" s="222">
        <f t="shared" si="107"/>
        <v>0</v>
      </c>
      <c r="BH246" s="113">
        <f t="shared" si="108"/>
        <v>0</v>
      </c>
      <c r="BI246" s="3"/>
      <c r="BJ246" s="113">
        <f t="shared" si="109"/>
        <v>0</v>
      </c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30">
        <f t="shared" si="110"/>
        <v>0</v>
      </c>
      <c r="BY246" s="3"/>
    </row>
    <row r="247" spans="1:77" ht="14.25" customHeight="1" x14ac:dyDescent="0.25">
      <c r="A247" s="132"/>
      <c r="B247" s="215">
        <v>46241</v>
      </c>
      <c r="C247" s="133"/>
      <c r="D247" s="136"/>
      <c r="E247" s="135"/>
      <c r="F247" s="135"/>
      <c r="G247" s="147">
        <f t="shared" si="102"/>
        <v>0</v>
      </c>
      <c r="H247" s="768"/>
      <c r="I247" s="768"/>
      <c r="J247" s="611"/>
      <c r="K247" s="611"/>
      <c r="L247" s="611"/>
      <c r="M247" s="611"/>
      <c r="N247" s="611"/>
      <c r="O247" s="1312"/>
      <c r="P247" s="1312"/>
      <c r="Q247" s="611"/>
      <c r="R247" s="611"/>
      <c r="S247" s="143"/>
      <c r="T247" s="143"/>
      <c r="U247" s="143"/>
      <c r="V247" s="143"/>
      <c r="W247" s="143"/>
      <c r="X247" s="1248">
        <f t="shared" si="103"/>
        <v>0</v>
      </c>
      <c r="Y247" s="611"/>
      <c r="Z247" s="611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03">
        <f t="shared" si="104"/>
        <v>0</v>
      </c>
      <c r="AM247" s="136"/>
      <c r="AN247" s="136"/>
      <c r="AO247" s="136"/>
      <c r="AP247" s="105">
        <f t="shared" si="105"/>
        <v>0</v>
      </c>
      <c r="AQ247" s="143"/>
      <c r="AR247" s="143"/>
      <c r="AS247" s="143"/>
      <c r="AT247" s="146"/>
      <c r="AU247" s="224">
        <f t="shared" si="106"/>
        <v>0</v>
      </c>
      <c r="AV247" s="126"/>
      <c r="AW247" s="274"/>
      <c r="AX247" s="433"/>
      <c r="AY247" s="433"/>
      <c r="AZ247" s="433"/>
      <c r="BA247" s="275"/>
      <c r="BB247" s="126"/>
      <c r="BC247" s="274"/>
      <c r="BD247" s="274"/>
      <c r="BE247" s="274"/>
      <c r="BF247" s="274"/>
      <c r="BG247" s="222">
        <f t="shared" si="107"/>
        <v>0</v>
      </c>
      <c r="BH247" s="140">
        <f t="shared" si="108"/>
        <v>0</v>
      </c>
      <c r="BI247" s="132"/>
      <c r="BJ247" s="140">
        <f t="shared" si="109"/>
        <v>0</v>
      </c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30">
        <f t="shared" si="110"/>
        <v>0</v>
      </c>
      <c r="BY247" s="132"/>
    </row>
    <row r="248" spans="1:77" ht="14.25" customHeight="1" x14ac:dyDescent="0.25">
      <c r="A248" s="132"/>
      <c r="B248" s="215">
        <v>46242</v>
      </c>
      <c r="C248" s="133"/>
      <c r="D248" s="136"/>
      <c r="E248" s="135"/>
      <c r="F248" s="135"/>
      <c r="G248" s="147">
        <f t="shared" si="102"/>
        <v>0</v>
      </c>
      <c r="H248" s="768"/>
      <c r="I248" s="768"/>
      <c r="J248" s="611"/>
      <c r="K248" s="611"/>
      <c r="L248" s="611"/>
      <c r="M248" s="611"/>
      <c r="N248" s="611"/>
      <c r="O248" s="611"/>
      <c r="P248" s="611"/>
      <c r="Q248" s="611"/>
      <c r="R248" s="611"/>
      <c r="S248" s="143"/>
      <c r="T248" s="143"/>
      <c r="U248" s="143"/>
      <c r="V248" s="143"/>
      <c r="W248" s="143"/>
      <c r="X248" s="1248">
        <f t="shared" si="103"/>
        <v>0</v>
      </c>
      <c r="Y248" s="611"/>
      <c r="Z248" s="611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03">
        <f t="shared" si="104"/>
        <v>0</v>
      </c>
      <c r="AM248" s="136"/>
      <c r="AN248" s="136"/>
      <c r="AO248" s="136"/>
      <c r="AP248" s="105">
        <f t="shared" si="105"/>
        <v>0</v>
      </c>
      <c r="AQ248" s="143"/>
      <c r="AR248" s="143"/>
      <c r="AS248" s="143"/>
      <c r="AT248" s="146"/>
      <c r="AU248" s="224">
        <f t="shared" si="106"/>
        <v>0</v>
      </c>
      <c r="AV248" s="126"/>
      <c r="AW248" s="274"/>
      <c r="AX248" s="433"/>
      <c r="AY248" s="433"/>
      <c r="AZ248" s="433"/>
      <c r="BA248" s="275"/>
      <c r="BB248" s="126"/>
      <c r="BC248" s="274"/>
      <c r="BD248" s="274"/>
      <c r="BE248" s="274"/>
      <c r="BF248" s="274"/>
      <c r="BG248" s="222">
        <f t="shared" si="107"/>
        <v>0</v>
      </c>
      <c r="BH248" s="140">
        <f t="shared" si="108"/>
        <v>0</v>
      </c>
      <c r="BI248" s="132"/>
      <c r="BJ248" s="140">
        <f t="shared" si="109"/>
        <v>0</v>
      </c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30">
        <f t="shared" si="110"/>
        <v>0</v>
      </c>
      <c r="BY248" s="132"/>
    </row>
    <row r="249" spans="1:77" ht="14.25" customHeight="1" x14ac:dyDescent="0.25">
      <c r="A249" s="132"/>
      <c r="B249" s="215">
        <v>46243</v>
      </c>
      <c r="C249" s="133"/>
      <c r="D249" s="136"/>
      <c r="E249" s="135"/>
      <c r="F249" s="135"/>
      <c r="G249" s="147">
        <f t="shared" si="102"/>
        <v>0</v>
      </c>
      <c r="H249" s="768"/>
      <c r="I249" s="768"/>
      <c r="J249" s="611"/>
      <c r="K249" s="611"/>
      <c r="L249" s="611"/>
      <c r="M249" s="611"/>
      <c r="N249" s="611"/>
      <c r="O249" s="611"/>
      <c r="P249" s="611"/>
      <c r="Q249" s="611"/>
      <c r="R249" s="611"/>
      <c r="S249" s="143"/>
      <c r="T249" s="143"/>
      <c r="U249" s="143"/>
      <c r="V249" s="143"/>
      <c r="W249" s="143"/>
      <c r="X249" s="1248">
        <f t="shared" si="103"/>
        <v>0</v>
      </c>
      <c r="Y249" s="611"/>
      <c r="Z249" s="611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03">
        <f t="shared" si="104"/>
        <v>0</v>
      </c>
      <c r="AM249" s="136"/>
      <c r="AN249" s="136"/>
      <c r="AO249" s="136"/>
      <c r="AP249" s="105">
        <f t="shared" si="105"/>
        <v>0</v>
      </c>
      <c r="AQ249" s="143"/>
      <c r="AR249" s="143"/>
      <c r="AS249" s="143"/>
      <c r="AT249" s="146"/>
      <c r="AU249" s="224">
        <f t="shared" si="106"/>
        <v>0</v>
      </c>
      <c r="AV249" s="126"/>
      <c r="AW249" s="274"/>
      <c r="AX249" s="433"/>
      <c r="AY249" s="433"/>
      <c r="AZ249" s="433"/>
      <c r="BA249" s="275"/>
      <c r="BB249" s="126"/>
      <c r="BC249" s="274"/>
      <c r="BD249" s="274"/>
      <c r="BE249" s="274"/>
      <c r="BF249" s="274"/>
      <c r="BG249" s="222">
        <f t="shared" si="107"/>
        <v>0</v>
      </c>
      <c r="BH249" s="140">
        <f t="shared" si="108"/>
        <v>0</v>
      </c>
      <c r="BI249" s="132"/>
      <c r="BJ249" s="140">
        <f t="shared" si="109"/>
        <v>0</v>
      </c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30">
        <f t="shared" si="110"/>
        <v>0</v>
      </c>
      <c r="BY249" s="132"/>
    </row>
    <row r="250" spans="1:77" ht="14.25" customHeight="1" x14ac:dyDescent="0.25">
      <c r="A250" s="132"/>
      <c r="B250" s="215">
        <v>46244</v>
      </c>
      <c r="C250" s="133"/>
      <c r="D250" s="136"/>
      <c r="E250" s="135"/>
      <c r="F250" s="135"/>
      <c r="G250" s="147">
        <f t="shared" si="102"/>
        <v>0</v>
      </c>
      <c r="H250" s="768"/>
      <c r="I250" s="768"/>
      <c r="J250" s="611"/>
      <c r="K250" s="611"/>
      <c r="L250" s="611"/>
      <c r="M250" s="611"/>
      <c r="N250" s="611"/>
      <c r="O250" s="611"/>
      <c r="P250" s="611"/>
      <c r="Q250" s="611"/>
      <c r="R250" s="611"/>
      <c r="S250" s="143"/>
      <c r="T250" s="143"/>
      <c r="U250" s="143"/>
      <c r="V250" s="143"/>
      <c r="W250" s="143"/>
      <c r="X250" s="1248">
        <f t="shared" si="103"/>
        <v>0</v>
      </c>
      <c r="Y250" s="611"/>
      <c r="Z250" s="611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03">
        <f t="shared" si="104"/>
        <v>0</v>
      </c>
      <c r="AM250" s="136"/>
      <c r="AN250" s="136"/>
      <c r="AO250" s="136"/>
      <c r="AP250" s="105">
        <f t="shared" si="105"/>
        <v>0</v>
      </c>
      <c r="AQ250" s="143"/>
      <c r="AR250" s="143"/>
      <c r="AS250" s="143"/>
      <c r="AT250" s="146"/>
      <c r="AU250" s="224">
        <f t="shared" si="106"/>
        <v>0</v>
      </c>
      <c r="AV250" s="126"/>
      <c r="AW250" s="274"/>
      <c r="AX250" s="433"/>
      <c r="AY250" s="433"/>
      <c r="AZ250" s="433"/>
      <c r="BA250" s="275"/>
      <c r="BB250" s="126"/>
      <c r="BC250" s="274"/>
      <c r="BD250" s="274"/>
      <c r="BE250" s="274"/>
      <c r="BF250" s="274"/>
      <c r="BG250" s="222">
        <f t="shared" si="107"/>
        <v>0</v>
      </c>
      <c r="BH250" s="140">
        <f t="shared" si="108"/>
        <v>0</v>
      </c>
      <c r="BI250" s="132"/>
      <c r="BJ250" s="140">
        <f t="shared" si="109"/>
        <v>0</v>
      </c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30">
        <f t="shared" si="110"/>
        <v>0</v>
      </c>
      <c r="BY250" s="132"/>
    </row>
    <row r="251" spans="1:77" ht="14.25" customHeight="1" x14ac:dyDescent="0.25">
      <c r="A251" s="132"/>
      <c r="B251" s="215">
        <v>46245</v>
      </c>
      <c r="C251" s="133"/>
      <c r="D251" s="136"/>
      <c r="E251" s="135"/>
      <c r="F251" s="135"/>
      <c r="G251" s="147">
        <f t="shared" si="102"/>
        <v>0</v>
      </c>
      <c r="H251" s="768"/>
      <c r="I251" s="768"/>
      <c r="J251" s="611"/>
      <c r="K251" s="611"/>
      <c r="L251" s="611"/>
      <c r="M251" s="611"/>
      <c r="N251" s="611"/>
      <c r="O251" s="611"/>
      <c r="P251" s="611"/>
      <c r="Q251" s="611"/>
      <c r="R251" s="611"/>
      <c r="S251" s="143"/>
      <c r="T251" s="143"/>
      <c r="U251" s="143"/>
      <c r="V251" s="143"/>
      <c r="W251" s="143"/>
      <c r="X251" s="1248">
        <f t="shared" si="103"/>
        <v>0</v>
      </c>
      <c r="Y251" s="611"/>
      <c r="Z251" s="611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03">
        <f t="shared" si="104"/>
        <v>0</v>
      </c>
      <c r="AM251" s="136"/>
      <c r="AN251" s="136"/>
      <c r="AO251" s="136"/>
      <c r="AP251" s="105">
        <f t="shared" si="105"/>
        <v>0</v>
      </c>
      <c r="AQ251" s="143"/>
      <c r="AR251" s="143"/>
      <c r="AS251" s="143"/>
      <c r="AT251" s="146"/>
      <c r="AU251" s="224">
        <f t="shared" si="106"/>
        <v>0</v>
      </c>
      <c r="AV251" s="126"/>
      <c r="AW251" s="274"/>
      <c r="AX251" s="433"/>
      <c r="AY251" s="433"/>
      <c r="AZ251" s="433"/>
      <c r="BA251" s="275"/>
      <c r="BB251" s="126"/>
      <c r="BC251" s="274"/>
      <c r="BD251" s="274"/>
      <c r="BE251" s="274"/>
      <c r="BF251" s="274"/>
      <c r="BG251" s="222">
        <f t="shared" si="107"/>
        <v>0</v>
      </c>
      <c r="BH251" s="140">
        <f t="shared" si="108"/>
        <v>0</v>
      </c>
      <c r="BI251" s="132"/>
      <c r="BJ251" s="140">
        <f t="shared" si="109"/>
        <v>0</v>
      </c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30">
        <f t="shared" si="110"/>
        <v>0</v>
      </c>
      <c r="BY251" s="132"/>
    </row>
    <row r="252" spans="1:77" ht="14.25" customHeight="1" x14ac:dyDescent="0.25">
      <c r="A252" s="132"/>
      <c r="B252" s="215">
        <v>46246</v>
      </c>
      <c r="C252" s="133"/>
      <c r="D252" s="136"/>
      <c r="E252" s="135"/>
      <c r="F252" s="135"/>
      <c r="G252" s="147">
        <f t="shared" si="102"/>
        <v>0</v>
      </c>
      <c r="H252" s="768"/>
      <c r="I252" s="768"/>
      <c r="J252" s="611"/>
      <c r="K252" s="611"/>
      <c r="L252" s="611"/>
      <c r="M252" s="611"/>
      <c r="N252" s="611"/>
      <c r="O252" s="611"/>
      <c r="P252" s="611"/>
      <c r="Q252" s="611"/>
      <c r="R252" s="611"/>
      <c r="S252" s="143"/>
      <c r="T252" s="143"/>
      <c r="U252" s="143"/>
      <c r="V252" s="143"/>
      <c r="W252" s="143"/>
      <c r="X252" s="1248">
        <f t="shared" si="103"/>
        <v>0</v>
      </c>
      <c r="Y252" s="611"/>
      <c r="Z252" s="611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03">
        <f t="shared" si="104"/>
        <v>0</v>
      </c>
      <c r="AM252" s="136"/>
      <c r="AN252" s="136"/>
      <c r="AO252" s="136"/>
      <c r="AP252" s="105">
        <f t="shared" si="105"/>
        <v>0</v>
      </c>
      <c r="AQ252" s="143"/>
      <c r="AR252" s="143"/>
      <c r="AS252" s="143"/>
      <c r="AT252" s="146"/>
      <c r="AU252" s="224">
        <f t="shared" si="106"/>
        <v>0</v>
      </c>
      <c r="AV252" s="126"/>
      <c r="AW252" s="274"/>
      <c r="AX252" s="433"/>
      <c r="AY252" s="433"/>
      <c r="AZ252" s="433"/>
      <c r="BA252" s="275"/>
      <c r="BB252" s="126"/>
      <c r="BC252" s="274"/>
      <c r="BD252" s="274"/>
      <c r="BE252" s="274"/>
      <c r="BF252" s="274"/>
      <c r="BG252" s="222">
        <f t="shared" si="107"/>
        <v>0</v>
      </c>
      <c r="BH252" s="140">
        <f t="shared" si="108"/>
        <v>0</v>
      </c>
      <c r="BI252" s="132"/>
      <c r="BJ252" s="140">
        <f t="shared" si="109"/>
        <v>0</v>
      </c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30">
        <f t="shared" si="110"/>
        <v>0</v>
      </c>
      <c r="BY252" s="132"/>
    </row>
    <row r="253" spans="1:77" ht="14.25" customHeight="1" x14ac:dyDescent="0.25">
      <c r="A253" s="132"/>
      <c r="B253" s="215">
        <v>46247</v>
      </c>
      <c r="C253" s="133"/>
      <c r="D253" s="136"/>
      <c r="E253" s="135"/>
      <c r="F253" s="135"/>
      <c r="G253" s="147">
        <f t="shared" si="102"/>
        <v>0</v>
      </c>
      <c r="H253" s="768"/>
      <c r="I253" s="768"/>
      <c r="J253" s="611"/>
      <c r="K253" s="611"/>
      <c r="L253" s="611"/>
      <c r="M253" s="611"/>
      <c r="N253" s="611"/>
      <c r="O253" s="611"/>
      <c r="P253" s="611"/>
      <c r="Q253" s="611"/>
      <c r="R253" s="611"/>
      <c r="S253" s="143"/>
      <c r="T253" s="143"/>
      <c r="U253" s="143"/>
      <c r="V253" s="143"/>
      <c r="W253" s="143"/>
      <c r="X253" s="1248">
        <f t="shared" si="103"/>
        <v>0</v>
      </c>
      <c r="Y253" s="611"/>
      <c r="Z253" s="611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03">
        <f t="shared" si="104"/>
        <v>0</v>
      </c>
      <c r="AM253" s="136"/>
      <c r="AN253" s="136"/>
      <c r="AO253" s="136"/>
      <c r="AP253" s="105">
        <f t="shared" si="105"/>
        <v>0</v>
      </c>
      <c r="AQ253" s="143"/>
      <c r="AR253" s="143"/>
      <c r="AS253" s="143"/>
      <c r="AT253" s="146"/>
      <c r="AU253" s="224">
        <f t="shared" si="106"/>
        <v>0</v>
      </c>
      <c r="AV253" s="126"/>
      <c r="AW253" s="274"/>
      <c r="AX253" s="433"/>
      <c r="AY253" s="433"/>
      <c r="AZ253" s="433"/>
      <c r="BA253" s="275"/>
      <c r="BB253" s="126"/>
      <c r="BC253" s="274"/>
      <c r="BD253" s="274"/>
      <c r="BE253" s="274"/>
      <c r="BF253" s="274"/>
      <c r="BG253" s="222">
        <f t="shared" si="107"/>
        <v>0</v>
      </c>
      <c r="BH253" s="140">
        <f t="shared" si="108"/>
        <v>0</v>
      </c>
      <c r="BI253" s="132"/>
      <c r="BJ253" s="140">
        <f t="shared" si="109"/>
        <v>0</v>
      </c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30">
        <f t="shared" si="110"/>
        <v>0</v>
      </c>
      <c r="BY253" s="132"/>
    </row>
    <row r="254" spans="1:77" ht="14.25" customHeight="1" x14ac:dyDescent="0.25">
      <c r="A254" s="132"/>
      <c r="B254" s="215">
        <v>46248</v>
      </c>
      <c r="C254" s="133"/>
      <c r="D254" s="136"/>
      <c r="E254" s="135"/>
      <c r="F254" s="135"/>
      <c r="G254" s="147">
        <f t="shared" si="102"/>
        <v>0</v>
      </c>
      <c r="H254" s="768"/>
      <c r="I254" s="768"/>
      <c r="J254" s="611"/>
      <c r="K254" s="611"/>
      <c r="L254" s="611"/>
      <c r="M254" s="611"/>
      <c r="N254" s="611"/>
      <c r="O254" s="611"/>
      <c r="P254" s="611"/>
      <c r="Q254" s="611"/>
      <c r="R254" s="611"/>
      <c r="S254" s="143"/>
      <c r="T254" s="143"/>
      <c r="U254" s="143"/>
      <c r="V254" s="143"/>
      <c r="W254" s="143"/>
      <c r="X254" s="1248">
        <f t="shared" si="103"/>
        <v>0</v>
      </c>
      <c r="Y254" s="611"/>
      <c r="Z254" s="611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03">
        <f t="shared" si="104"/>
        <v>0</v>
      </c>
      <c r="AM254" s="136"/>
      <c r="AN254" s="136"/>
      <c r="AO254" s="136"/>
      <c r="AP254" s="105">
        <f t="shared" si="105"/>
        <v>0</v>
      </c>
      <c r="AQ254" s="143"/>
      <c r="AR254" s="143"/>
      <c r="AS254" s="143"/>
      <c r="AT254" s="146"/>
      <c r="AU254" s="224">
        <f t="shared" si="106"/>
        <v>0</v>
      </c>
      <c r="AV254" s="126"/>
      <c r="AW254" s="274"/>
      <c r="AX254" s="433"/>
      <c r="AY254" s="433"/>
      <c r="AZ254" s="433"/>
      <c r="BA254" s="275"/>
      <c r="BB254" s="126"/>
      <c r="BC254" s="274"/>
      <c r="BD254" s="274"/>
      <c r="BE254" s="274"/>
      <c r="BF254" s="274"/>
      <c r="BG254" s="222">
        <f t="shared" si="107"/>
        <v>0</v>
      </c>
      <c r="BH254" s="140">
        <f t="shared" si="108"/>
        <v>0</v>
      </c>
      <c r="BI254" s="132"/>
      <c r="BJ254" s="140">
        <f t="shared" si="109"/>
        <v>0</v>
      </c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30">
        <f t="shared" si="110"/>
        <v>0</v>
      </c>
      <c r="BY254" s="132"/>
    </row>
    <row r="255" spans="1:77" ht="14.25" customHeight="1" x14ac:dyDescent="0.25">
      <c r="A255" s="132"/>
      <c r="B255" s="215">
        <v>46249</v>
      </c>
      <c r="C255" s="133"/>
      <c r="D255" s="136"/>
      <c r="E255" s="135"/>
      <c r="F255" s="135"/>
      <c r="G255" s="147">
        <f t="shared" si="102"/>
        <v>0</v>
      </c>
      <c r="H255" s="768"/>
      <c r="I255" s="768"/>
      <c r="J255" s="611"/>
      <c r="K255" s="611"/>
      <c r="L255" s="611"/>
      <c r="M255" s="611"/>
      <c r="N255" s="611"/>
      <c r="O255" s="611"/>
      <c r="P255" s="611"/>
      <c r="Q255" s="611"/>
      <c r="R255" s="611"/>
      <c r="S255" s="143"/>
      <c r="T255" s="143"/>
      <c r="U255" s="143"/>
      <c r="V255" s="143"/>
      <c r="W255" s="143"/>
      <c r="X255" s="1248">
        <f t="shared" si="103"/>
        <v>0</v>
      </c>
      <c r="Y255" s="611"/>
      <c r="Z255" s="611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03">
        <f t="shared" si="104"/>
        <v>0</v>
      </c>
      <c r="AM255" s="136"/>
      <c r="AN255" s="136"/>
      <c r="AO255" s="136"/>
      <c r="AP255" s="105">
        <f t="shared" si="105"/>
        <v>0</v>
      </c>
      <c r="AQ255" s="143"/>
      <c r="AR255" s="143"/>
      <c r="AS255" s="143"/>
      <c r="AT255" s="146"/>
      <c r="AU255" s="224">
        <f t="shared" si="106"/>
        <v>0</v>
      </c>
      <c r="AV255" s="126"/>
      <c r="AW255" s="274"/>
      <c r="AX255" s="433"/>
      <c r="AY255" s="433"/>
      <c r="AZ255" s="433"/>
      <c r="BA255" s="275"/>
      <c r="BB255" s="126"/>
      <c r="BC255" s="274"/>
      <c r="BD255" s="274"/>
      <c r="BE255" s="274"/>
      <c r="BF255" s="274"/>
      <c r="BG255" s="222">
        <f t="shared" si="107"/>
        <v>0</v>
      </c>
      <c r="BH255" s="140">
        <f t="shared" si="108"/>
        <v>0</v>
      </c>
      <c r="BI255" s="132"/>
      <c r="BJ255" s="140">
        <f t="shared" si="109"/>
        <v>0</v>
      </c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30">
        <f t="shared" si="110"/>
        <v>0</v>
      </c>
      <c r="BY255" s="132"/>
    </row>
    <row r="256" spans="1:77" ht="14.25" customHeight="1" x14ac:dyDescent="0.25">
      <c r="A256" s="132"/>
      <c r="B256" s="215">
        <v>46250</v>
      </c>
      <c r="C256" s="133"/>
      <c r="D256" s="136"/>
      <c r="E256" s="135"/>
      <c r="F256" s="135"/>
      <c r="G256" s="147">
        <f t="shared" si="102"/>
        <v>0</v>
      </c>
      <c r="H256" s="768"/>
      <c r="I256" s="746"/>
      <c r="J256" s="641"/>
      <c r="K256" s="641"/>
      <c r="L256" s="611"/>
      <c r="M256" s="611"/>
      <c r="N256" s="611"/>
      <c r="O256" s="611"/>
      <c r="P256" s="611"/>
      <c r="Q256" s="611"/>
      <c r="R256" s="611"/>
      <c r="S256" s="143"/>
      <c r="T256" s="143"/>
      <c r="U256" s="143"/>
      <c r="V256" s="143"/>
      <c r="W256" s="143"/>
      <c r="X256" s="1248">
        <f t="shared" si="103"/>
        <v>0</v>
      </c>
      <c r="Y256" s="611"/>
      <c r="Z256" s="611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03">
        <f t="shared" si="104"/>
        <v>0</v>
      </c>
      <c r="AM256" s="136"/>
      <c r="AN256" s="136"/>
      <c r="AO256" s="136"/>
      <c r="AP256" s="105">
        <f t="shared" si="105"/>
        <v>0</v>
      </c>
      <c r="AQ256" s="143"/>
      <c r="AR256" s="143"/>
      <c r="AS256" s="143"/>
      <c r="AT256" s="146"/>
      <c r="AU256" s="224">
        <f t="shared" si="106"/>
        <v>0</v>
      </c>
      <c r="AV256" s="126"/>
      <c r="AW256" s="274"/>
      <c r="AX256" s="433"/>
      <c r="AY256" s="433"/>
      <c r="AZ256" s="433"/>
      <c r="BA256" s="275"/>
      <c r="BB256" s="126"/>
      <c r="BC256" s="274"/>
      <c r="BD256" s="274"/>
      <c r="BE256" s="274"/>
      <c r="BF256" s="274"/>
      <c r="BG256" s="222">
        <f t="shared" si="107"/>
        <v>0</v>
      </c>
      <c r="BH256" s="140">
        <f t="shared" si="108"/>
        <v>0</v>
      </c>
      <c r="BI256" s="132"/>
      <c r="BJ256" s="140">
        <f t="shared" si="109"/>
        <v>0</v>
      </c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30">
        <f t="shared" si="110"/>
        <v>0</v>
      </c>
      <c r="BY256" s="132"/>
    </row>
    <row r="257" spans="1:77" ht="14.25" customHeight="1" x14ac:dyDescent="0.25">
      <c r="A257" s="132"/>
      <c r="B257" s="215">
        <v>46251</v>
      </c>
      <c r="C257" s="133"/>
      <c r="D257" s="136"/>
      <c r="E257" s="135"/>
      <c r="F257" s="135"/>
      <c r="G257" s="147">
        <f t="shared" si="102"/>
        <v>0</v>
      </c>
      <c r="H257" s="768"/>
      <c r="I257" s="768"/>
      <c r="J257" s="611"/>
      <c r="K257" s="611"/>
      <c r="L257" s="611"/>
      <c r="M257" s="611"/>
      <c r="N257" s="611"/>
      <c r="O257" s="611"/>
      <c r="P257" s="611"/>
      <c r="Q257" s="611"/>
      <c r="R257" s="611"/>
      <c r="S257" s="143"/>
      <c r="T257" s="143"/>
      <c r="U257" s="143"/>
      <c r="V257" s="143"/>
      <c r="W257" s="143"/>
      <c r="X257" s="1248">
        <f t="shared" si="103"/>
        <v>0</v>
      </c>
      <c r="Y257" s="611"/>
      <c r="Z257" s="611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03">
        <f t="shared" si="104"/>
        <v>0</v>
      </c>
      <c r="AM257" s="136"/>
      <c r="AN257" s="136"/>
      <c r="AO257" s="136"/>
      <c r="AP257" s="105">
        <f t="shared" si="105"/>
        <v>0</v>
      </c>
      <c r="AQ257" s="143"/>
      <c r="AR257" s="143"/>
      <c r="AS257" s="143"/>
      <c r="AT257" s="146"/>
      <c r="AU257" s="224">
        <f t="shared" si="106"/>
        <v>0</v>
      </c>
      <c r="AV257" s="126"/>
      <c r="AW257" s="274"/>
      <c r="AX257" s="433"/>
      <c r="AY257" s="433"/>
      <c r="AZ257" s="433"/>
      <c r="BA257" s="275"/>
      <c r="BB257" s="126"/>
      <c r="BC257" s="274"/>
      <c r="BD257" s="274"/>
      <c r="BE257" s="274"/>
      <c r="BF257" s="274"/>
      <c r="BG257" s="222">
        <f t="shared" si="107"/>
        <v>0</v>
      </c>
      <c r="BH257" s="140">
        <f t="shared" si="108"/>
        <v>0</v>
      </c>
      <c r="BI257" s="132"/>
      <c r="BJ257" s="140">
        <f t="shared" si="109"/>
        <v>0</v>
      </c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30">
        <f t="shared" si="110"/>
        <v>0</v>
      </c>
      <c r="BY257" s="132"/>
    </row>
    <row r="258" spans="1:77" ht="14.25" customHeight="1" x14ac:dyDescent="0.25">
      <c r="A258" s="132"/>
      <c r="B258" s="215">
        <v>46252</v>
      </c>
      <c r="C258" s="133"/>
      <c r="D258" s="136"/>
      <c r="E258" s="135"/>
      <c r="F258" s="135"/>
      <c r="G258" s="147">
        <f t="shared" si="102"/>
        <v>0</v>
      </c>
      <c r="H258" s="768"/>
      <c r="I258" s="768"/>
      <c r="J258" s="611"/>
      <c r="K258" s="611"/>
      <c r="L258" s="611"/>
      <c r="M258" s="611"/>
      <c r="N258" s="611"/>
      <c r="O258" s="611"/>
      <c r="P258" s="611"/>
      <c r="Q258" s="611"/>
      <c r="R258" s="611"/>
      <c r="S258" s="143"/>
      <c r="T258" s="143"/>
      <c r="U258" s="143"/>
      <c r="V258" s="143"/>
      <c r="W258" s="143"/>
      <c r="X258" s="1248">
        <f t="shared" si="103"/>
        <v>0</v>
      </c>
      <c r="Y258" s="611"/>
      <c r="Z258" s="611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03">
        <f t="shared" si="104"/>
        <v>0</v>
      </c>
      <c r="AM258" s="136"/>
      <c r="AN258" s="136"/>
      <c r="AO258" s="136"/>
      <c r="AP258" s="105">
        <f t="shared" si="105"/>
        <v>0</v>
      </c>
      <c r="AQ258" s="143"/>
      <c r="AR258" s="143"/>
      <c r="AS258" s="143"/>
      <c r="AT258" s="146"/>
      <c r="AU258" s="224">
        <f t="shared" si="106"/>
        <v>0</v>
      </c>
      <c r="AV258" s="126"/>
      <c r="AW258" s="274"/>
      <c r="AX258" s="433"/>
      <c r="AY258" s="433"/>
      <c r="AZ258" s="433"/>
      <c r="BA258" s="275"/>
      <c r="BB258" s="126"/>
      <c r="BC258" s="274"/>
      <c r="BD258" s="274"/>
      <c r="BE258" s="274"/>
      <c r="BF258" s="274"/>
      <c r="BG258" s="222">
        <f t="shared" si="107"/>
        <v>0</v>
      </c>
      <c r="BH258" s="140">
        <f t="shared" si="108"/>
        <v>0</v>
      </c>
      <c r="BI258" s="132"/>
      <c r="BJ258" s="140">
        <f t="shared" si="109"/>
        <v>0</v>
      </c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30">
        <f t="shared" si="110"/>
        <v>0</v>
      </c>
      <c r="BY258" s="132"/>
    </row>
    <row r="259" spans="1:77" ht="14.25" customHeight="1" thickBot="1" x14ac:dyDescent="0.3">
      <c r="A259" s="132"/>
      <c r="B259" s="215">
        <v>46253</v>
      </c>
      <c r="C259" s="133"/>
      <c r="D259" s="136"/>
      <c r="E259" s="135"/>
      <c r="F259" s="135"/>
      <c r="G259" s="147">
        <f t="shared" si="102"/>
        <v>0</v>
      </c>
      <c r="H259" s="768"/>
      <c r="I259" s="768"/>
      <c r="J259" s="611"/>
      <c r="K259" s="611"/>
      <c r="L259" s="611"/>
      <c r="M259" s="611"/>
      <c r="N259" s="611"/>
      <c r="O259" s="1312"/>
      <c r="P259" s="1312"/>
      <c r="Q259" s="611"/>
      <c r="R259" s="611"/>
      <c r="S259" s="143"/>
      <c r="T259" s="143"/>
      <c r="U259" s="143"/>
      <c r="V259" s="143"/>
      <c r="W259" s="143"/>
      <c r="X259" s="1248">
        <f t="shared" si="103"/>
        <v>0</v>
      </c>
      <c r="Y259" s="611"/>
      <c r="Z259" s="611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03">
        <f t="shared" si="104"/>
        <v>0</v>
      </c>
      <c r="AM259" s="136"/>
      <c r="AN259" s="136"/>
      <c r="AO259" s="136"/>
      <c r="AP259" s="105">
        <f t="shared" si="105"/>
        <v>0</v>
      </c>
      <c r="AQ259" s="143"/>
      <c r="AR259" s="143"/>
      <c r="AS259" s="143"/>
      <c r="AT259" s="146"/>
      <c r="AU259" s="224">
        <f t="shared" si="106"/>
        <v>0</v>
      </c>
      <c r="AV259" s="126"/>
      <c r="AW259" s="274"/>
      <c r="AX259" s="433"/>
      <c r="AY259" s="433"/>
      <c r="AZ259" s="433"/>
      <c r="BA259" s="275"/>
      <c r="BB259" s="126"/>
      <c r="BC259" s="274"/>
      <c r="BD259" s="274"/>
      <c r="BE259" s="274"/>
      <c r="BF259" s="274"/>
      <c r="BG259" s="222">
        <f t="shared" si="107"/>
        <v>0</v>
      </c>
      <c r="BH259" s="140">
        <f t="shared" si="108"/>
        <v>0</v>
      </c>
      <c r="BI259" s="132"/>
      <c r="BJ259" s="140">
        <f t="shared" si="109"/>
        <v>0</v>
      </c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30">
        <f t="shared" si="110"/>
        <v>0</v>
      </c>
      <c r="BY259" s="132"/>
    </row>
    <row r="260" spans="1:77" ht="14.25" customHeight="1" thickBot="1" x14ac:dyDescent="0.3">
      <c r="A260" s="132"/>
      <c r="B260" s="215">
        <v>46254</v>
      </c>
      <c r="C260" s="133"/>
      <c r="D260" s="136"/>
      <c r="E260" s="135"/>
      <c r="F260" s="135"/>
      <c r="G260" s="147">
        <f t="shared" si="102"/>
        <v>0</v>
      </c>
      <c r="H260" s="768"/>
      <c r="I260" s="768"/>
      <c r="J260" s="611"/>
      <c r="K260" s="611"/>
      <c r="L260" s="611"/>
      <c r="M260" s="611"/>
      <c r="N260" s="611"/>
      <c r="O260" s="611"/>
      <c r="P260" s="611"/>
      <c r="Q260" s="611"/>
      <c r="R260" s="611"/>
      <c r="S260" s="143"/>
      <c r="T260" s="143"/>
      <c r="U260" s="143"/>
      <c r="V260" s="143"/>
      <c r="W260" s="143"/>
      <c r="X260" s="1248">
        <f t="shared" si="103"/>
        <v>0</v>
      </c>
      <c r="Y260" s="611"/>
      <c r="Z260" s="611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03">
        <f t="shared" si="104"/>
        <v>0</v>
      </c>
      <c r="AM260" s="136"/>
      <c r="AN260" s="136"/>
      <c r="AO260" s="136"/>
      <c r="AP260" s="105">
        <f t="shared" si="105"/>
        <v>0</v>
      </c>
      <c r="AQ260" s="143"/>
      <c r="AR260" s="143"/>
      <c r="AS260" s="143"/>
      <c r="AT260" s="146"/>
      <c r="AU260" s="224">
        <f t="shared" si="106"/>
        <v>0</v>
      </c>
      <c r="AV260" s="126"/>
      <c r="AW260" s="1315"/>
      <c r="AX260" s="1133"/>
      <c r="AY260" s="433"/>
      <c r="AZ260" s="433"/>
      <c r="BA260" s="275"/>
      <c r="BB260" s="126"/>
      <c r="BC260" s="274"/>
      <c r="BD260" s="274"/>
      <c r="BE260" s="274"/>
      <c r="BF260" s="274"/>
      <c r="BG260" s="222">
        <f t="shared" si="107"/>
        <v>0</v>
      </c>
      <c r="BH260" s="140">
        <f t="shared" si="108"/>
        <v>0</v>
      </c>
      <c r="BI260" s="132"/>
      <c r="BJ260" s="140">
        <f t="shared" si="109"/>
        <v>0</v>
      </c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30">
        <f t="shared" si="110"/>
        <v>0</v>
      </c>
      <c r="BY260" s="132"/>
    </row>
    <row r="261" spans="1:77" ht="14.25" customHeight="1" x14ac:dyDescent="0.25">
      <c r="A261" s="132"/>
      <c r="B261" s="215">
        <v>46255</v>
      </c>
      <c r="C261" s="133"/>
      <c r="D261" s="136"/>
      <c r="E261" s="135"/>
      <c r="F261" s="135"/>
      <c r="G261" s="147">
        <f t="shared" si="102"/>
        <v>0</v>
      </c>
      <c r="H261" s="768"/>
      <c r="I261" s="768"/>
      <c r="J261" s="611"/>
      <c r="K261" s="611"/>
      <c r="L261" s="611"/>
      <c r="M261" s="611"/>
      <c r="N261" s="611"/>
      <c r="O261" s="611"/>
      <c r="P261" s="611"/>
      <c r="Q261" s="611"/>
      <c r="R261" s="611"/>
      <c r="S261" s="143"/>
      <c r="T261" s="143"/>
      <c r="U261" s="143"/>
      <c r="V261" s="143"/>
      <c r="W261" s="143"/>
      <c r="X261" s="1248">
        <f t="shared" si="103"/>
        <v>0</v>
      </c>
      <c r="Y261" s="611"/>
      <c r="Z261" s="611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03">
        <f t="shared" si="104"/>
        <v>0</v>
      </c>
      <c r="AM261" s="136"/>
      <c r="AN261" s="136"/>
      <c r="AO261" s="136"/>
      <c r="AP261" s="105">
        <f t="shared" si="105"/>
        <v>0</v>
      </c>
      <c r="AQ261" s="143"/>
      <c r="AR261" s="143"/>
      <c r="AS261" s="143"/>
      <c r="AT261" s="146"/>
      <c r="AU261" s="224">
        <f t="shared" si="106"/>
        <v>0</v>
      </c>
      <c r="AV261" s="126"/>
      <c r="AW261" s="274"/>
      <c r="AX261" s="433"/>
      <c r="AY261" s="433"/>
      <c r="AZ261" s="433"/>
      <c r="BA261" s="275"/>
      <c r="BB261" s="126"/>
      <c r="BC261" s="274"/>
      <c r="BD261" s="274"/>
      <c r="BE261" s="274"/>
      <c r="BF261" s="274"/>
      <c r="BG261" s="222">
        <f t="shared" si="107"/>
        <v>0</v>
      </c>
      <c r="BH261" s="140">
        <f t="shared" si="108"/>
        <v>0</v>
      </c>
      <c r="BI261" s="132"/>
      <c r="BJ261" s="140">
        <f t="shared" si="109"/>
        <v>0</v>
      </c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30">
        <f t="shared" si="110"/>
        <v>0</v>
      </c>
      <c r="BY261" s="132"/>
    </row>
    <row r="262" spans="1:77" ht="14.25" customHeight="1" x14ac:dyDescent="0.25">
      <c r="A262" s="132"/>
      <c r="B262" s="215">
        <v>46256</v>
      </c>
      <c r="C262" s="133"/>
      <c r="D262" s="136"/>
      <c r="E262" s="135"/>
      <c r="F262" s="135"/>
      <c r="G262" s="147">
        <f t="shared" si="102"/>
        <v>0</v>
      </c>
      <c r="H262" s="768"/>
      <c r="I262" s="768"/>
      <c r="J262" s="611"/>
      <c r="K262" s="611"/>
      <c r="L262" s="611"/>
      <c r="M262" s="611"/>
      <c r="N262" s="611"/>
      <c r="O262" s="611"/>
      <c r="P262" s="611"/>
      <c r="Q262" s="611"/>
      <c r="R262" s="611"/>
      <c r="S262" s="143"/>
      <c r="T262" s="143"/>
      <c r="U262" s="143"/>
      <c r="V262" s="143"/>
      <c r="W262" s="143"/>
      <c r="X262" s="1248">
        <f t="shared" si="103"/>
        <v>0</v>
      </c>
      <c r="Y262" s="611"/>
      <c r="Z262" s="611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03">
        <f t="shared" si="104"/>
        <v>0</v>
      </c>
      <c r="AM262" s="136"/>
      <c r="AN262" s="136"/>
      <c r="AO262" s="136"/>
      <c r="AP262" s="105">
        <f t="shared" si="105"/>
        <v>0</v>
      </c>
      <c r="AQ262" s="143"/>
      <c r="AR262" s="143"/>
      <c r="AS262" s="143"/>
      <c r="AT262" s="146"/>
      <c r="AU262" s="224">
        <f t="shared" si="106"/>
        <v>0</v>
      </c>
      <c r="AV262" s="126"/>
      <c r="AW262" s="274"/>
      <c r="AX262" s="433"/>
      <c r="AY262" s="433"/>
      <c r="AZ262" s="433"/>
      <c r="BA262" s="275"/>
      <c r="BB262" s="126"/>
      <c r="BC262" s="274"/>
      <c r="BD262" s="274"/>
      <c r="BE262" s="274"/>
      <c r="BF262" s="274"/>
      <c r="BG262" s="222">
        <f t="shared" si="107"/>
        <v>0</v>
      </c>
      <c r="BH262" s="140">
        <f t="shared" si="108"/>
        <v>0</v>
      </c>
      <c r="BI262" s="132"/>
      <c r="BJ262" s="140">
        <f t="shared" si="109"/>
        <v>0</v>
      </c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30">
        <f t="shared" si="110"/>
        <v>0</v>
      </c>
      <c r="BY262" s="132"/>
    </row>
    <row r="263" spans="1:77" ht="14.25" customHeight="1" x14ac:dyDescent="0.25">
      <c r="A263" s="132"/>
      <c r="B263" s="215">
        <v>46257</v>
      </c>
      <c r="C263" s="133"/>
      <c r="D263" s="136"/>
      <c r="E263" s="135"/>
      <c r="F263" s="135"/>
      <c r="G263" s="147">
        <f t="shared" si="102"/>
        <v>0</v>
      </c>
      <c r="H263" s="768"/>
      <c r="I263" s="768"/>
      <c r="J263" s="611"/>
      <c r="K263" s="611"/>
      <c r="L263" s="1316"/>
      <c r="M263" s="1316"/>
      <c r="N263" s="611"/>
      <c r="O263" s="611"/>
      <c r="P263" s="611"/>
      <c r="Q263" s="611"/>
      <c r="R263" s="611"/>
      <c r="S263" s="143"/>
      <c r="T263" s="143"/>
      <c r="U263" s="143"/>
      <c r="V263" s="143"/>
      <c r="W263" s="143"/>
      <c r="X263" s="1248">
        <f t="shared" si="103"/>
        <v>0</v>
      </c>
      <c r="Y263" s="611"/>
      <c r="Z263" s="611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03">
        <f t="shared" si="104"/>
        <v>0</v>
      </c>
      <c r="AM263" s="136"/>
      <c r="AN263" s="136"/>
      <c r="AO263" s="136"/>
      <c r="AP263" s="105">
        <f t="shared" si="105"/>
        <v>0</v>
      </c>
      <c r="AQ263" s="143"/>
      <c r="AR263" s="143"/>
      <c r="AS263" s="143"/>
      <c r="AT263" s="146"/>
      <c r="AU263" s="224">
        <f t="shared" si="106"/>
        <v>0</v>
      </c>
      <c r="AV263" s="126"/>
      <c r="AW263" s="274"/>
      <c r="AX263" s="433"/>
      <c r="AY263" s="433"/>
      <c r="AZ263" s="433"/>
      <c r="BA263" s="275"/>
      <c r="BB263" s="126"/>
      <c r="BC263" s="274"/>
      <c r="BD263" s="274"/>
      <c r="BE263" s="274"/>
      <c r="BF263" s="274"/>
      <c r="BG263" s="222">
        <f t="shared" si="107"/>
        <v>0</v>
      </c>
      <c r="BH263" s="140">
        <f t="shared" si="108"/>
        <v>0</v>
      </c>
      <c r="BI263" s="132"/>
      <c r="BJ263" s="140">
        <f t="shared" si="109"/>
        <v>0</v>
      </c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30">
        <f t="shared" si="110"/>
        <v>0</v>
      </c>
      <c r="BY263" s="132"/>
    </row>
    <row r="264" spans="1:77" ht="14.25" customHeight="1" x14ac:dyDescent="0.25">
      <c r="A264" s="132"/>
      <c r="B264" s="215">
        <v>46258</v>
      </c>
      <c r="C264" s="133"/>
      <c r="D264" s="136"/>
      <c r="E264" s="135"/>
      <c r="F264" s="135"/>
      <c r="G264" s="147">
        <f t="shared" si="102"/>
        <v>0</v>
      </c>
      <c r="H264" s="768"/>
      <c r="I264" s="768"/>
      <c r="J264" s="611"/>
      <c r="K264" s="611"/>
      <c r="L264" s="611"/>
      <c r="M264" s="611"/>
      <c r="N264" s="611"/>
      <c r="O264" s="611"/>
      <c r="P264" s="611"/>
      <c r="Q264" s="611"/>
      <c r="R264" s="611"/>
      <c r="S264" s="143"/>
      <c r="T264" s="143"/>
      <c r="U264" s="143"/>
      <c r="V264" s="143"/>
      <c r="W264" s="143"/>
      <c r="X264" s="1248">
        <f t="shared" si="103"/>
        <v>0</v>
      </c>
      <c r="Y264" s="611"/>
      <c r="Z264" s="611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03">
        <f t="shared" si="104"/>
        <v>0</v>
      </c>
      <c r="AM264" s="136"/>
      <c r="AN264" s="136"/>
      <c r="AO264" s="136"/>
      <c r="AP264" s="105">
        <f t="shared" si="105"/>
        <v>0</v>
      </c>
      <c r="AQ264" s="143"/>
      <c r="AR264" s="143"/>
      <c r="AS264" s="143"/>
      <c r="AT264" s="146"/>
      <c r="AU264" s="224">
        <f t="shared" si="106"/>
        <v>0</v>
      </c>
      <c r="AV264" s="126"/>
      <c r="AW264" s="274"/>
      <c r="AX264" s="433"/>
      <c r="AY264" s="433"/>
      <c r="AZ264" s="433"/>
      <c r="BA264" s="275"/>
      <c r="BB264" s="126"/>
      <c r="BC264" s="274"/>
      <c r="BD264" s="274"/>
      <c r="BE264" s="274"/>
      <c r="BF264" s="274"/>
      <c r="BG264" s="222">
        <f t="shared" si="107"/>
        <v>0</v>
      </c>
      <c r="BH264" s="140">
        <f t="shared" si="108"/>
        <v>0</v>
      </c>
      <c r="BI264" s="132"/>
      <c r="BJ264" s="140">
        <f t="shared" si="109"/>
        <v>0</v>
      </c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30">
        <f t="shared" si="110"/>
        <v>0</v>
      </c>
      <c r="BY264" s="132"/>
    </row>
    <row r="265" spans="1:77" ht="14.25" customHeight="1" x14ac:dyDescent="0.25">
      <c r="A265" s="132"/>
      <c r="B265" s="215">
        <v>46259</v>
      </c>
      <c r="C265" s="133"/>
      <c r="D265" s="136"/>
      <c r="E265" s="135"/>
      <c r="F265" s="135"/>
      <c r="G265" s="147">
        <f t="shared" si="102"/>
        <v>0</v>
      </c>
      <c r="I265" s="1317"/>
      <c r="J265" s="611"/>
      <c r="K265" s="611"/>
      <c r="L265" s="611"/>
      <c r="M265" s="611"/>
      <c r="N265" s="611"/>
      <c r="O265" s="611"/>
      <c r="P265" s="611"/>
      <c r="Q265" s="611"/>
      <c r="R265" s="611"/>
      <c r="S265" s="143"/>
      <c r="T265" s="143"/>
      <c r="U265" s="143"/>
      <c r="V265" s="143"/>
      <c r="W265" s="143"/>
      <c r="X265" s="1248">
        <f t="shared" si="103"/>
        <v>0</v>
      </c>
      <c r="Y265" s="611"/>
      <c r="Z265" s="611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03">
        <f t="shared" si="104"/>
        <v>0</v>
      </c>
      <c r="AM265" s="136"/>
      <c r="AN265" s="136"/>
      <c r="AO265" s="136"/>
      <c r="AP265" s="105">
        <f t="shared" si="105"/>
        <v>0</v>
      </c>
      <c r="AQ265" s="143"/>
      <c r="AR265" s="143"/>
      <c r="AS265" s="143"/>
      <c r="AT265" s="146"/>
      <c r="AU265" s="224">
        <f t="shared" si="106"/>
        <v>0</v>
      </c>
      <c r="AV265" s="126"/>
      <c r="AW265" s="274"/>
      <c r="AX265" s="433"/>
      <c r="AY265" s="433"/>
      <c r="AZ265" s="433"/>
      <c r="BA265" s="275"/>
      <c r="BB265" s="126"/>
      <c r="BC265" s="274"/>
      <c r="BD265" s="274"/>
      <c r="BE265" s="274"/>
      <c r="BF265" s="274"/>
      <c r="BG265" s="222">
        <f t="shared" si="107"/>
        <v>0</v>
      </c>
      <c r="BH265" s="140">
        <f t="shared" si="108"/>
        <v>0</v>
      </c>
      <c r="BI265" s="132"/>
      <c r="BJ265" s="140">
        <f t="shared" si="109"/>
        <v>0</v>
      </c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30">
        <f t="shared" si="110"/>
        <v>0</v>
      </c>
      <c r="BY265" s="132"/>
    </row>
    <row r="266" spans="1:77" ht="14.25" customHeight="1" x14ac:dyDescent="0.25">
      <c r="A266" s="132"/>
      <c r="B266" s="215">
        <v>46260</v>
      </c>
      <c r="C266" s="133"/>
      <c r="D266" s="136"/>
      <c r="E266" s="135"/>
      <c r="F266" s="135"/>
      <c r="G266" s="147">
        <f t="shared" si="102"/>
        <v>0</v>
      </c>
      <c r="H266" s="768"/>
      <c r="I266" s="768"/>
      <c r="J266" s="768"/>
      <c r="K266" s="768"/>
      <c r="L266" s="641"/>
      <c r="M266" s="641"/>
      <c r="N266" s="641"/>
      <c r="O266" s="611"/>
      <c r="P266" s="611"/>
      <c r="Q266" s="641"/>
      <c r="R266" s="641"/>
      <c r="S266" s="143"/>
      <c r="T266" s="143"/>
      <c r="U266" s="143"/>
      <c r="V266" s="143"/>
      <c r="W266" s="143"/>
      <c r="X266" s="1248">
        <f t="shared" si="103"/>
        <v>0</v>
      </c>
      <c r="Y266" s="611"/>
      <c r="Z266" s="611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03">
        <f t="shared" si="104"/>
        <v>0</v>
      </c>
      <c r="AM266" s="136"/>
      <c r="AN266" s="136"/>
      <c r="AO266" s="136"/>
      <c r="AP266" s="105">
        <f t="shared" si="105"/>
        <v>0</v>
      </c>
      <c r="AQ266" s="143"/>
      <c r="AR266" s="143"/>
      <c r="AS266" s="143"/>
      <c r="AT266" s="146"/>
      <c r="AU266" s="224">
        <f t="shared" si="106"/>
        <v>0</v>
      </c>
      <c r="AV266" s="126"/>
      <c r="AW266" s="274"/>
      <c r="AX266" s="433"/>
      <c r="AY266" s="433"/>
      <c r="AZ266" s="433"/>
      <c r="BA266" s="275"/>
      <c r="BB266" s="126"/>
      <c r="BC266" s="274"/>
      <c r="BD266" s="274"/>
      <c r="BE266" s="274"/>
      <c r="BF266" s="274"/>
      <c r="BG266" s="222">
        <f t="shared" si="107"/>
        <v>0</v>
      </c>
      <c r="BH266" s="140">
        <f t="shared" si="108"/>
        <v>0</v>
      </c>
      <c r="BI266" s="132"/>
      <c r="BJ266" s="140">
        <f t="shared" si="109"/>
        <v>0</v>
      </c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30">
        <f t="shared" si="110"/>
        <v>0</v>
      </c>
      <c r="BY266" s="132"/>
    </row>
    <row r="267" spans="1:77" ht="14.25" customHeight="1" x14ac:dyDescent="0.25">
      <c r="A267" s="132"/>
      <c r="B267" s="215">
        <v>46261</v>
      </c>
      <c r="C267" s="133"/>
      <c r="D267" s="136"/>
      <c r="E267" s="135"/>
      <c r="F267" s="135"/>
      <c r="G267" s="147">
        <f t="shared" si="102"/>
        <v>0</v>
      </c>
      <c r="H267" s="1318"/>
      <c r="I267" s="768"/>
      <c r="J267" s="768"/>
      <c r="K267" s="768"/>
      <c r="L267" s="611"/>
      <c r="M267" s="611"/>
      <c r="N267" s="611"/>
      <c r="O267" s="611"/>
      <c r="P267" s="611"/>
      <c r="Q267" s="611"/>
      <c r="R267" s="611"/>
      <c r="S267" s="143"/>
      <c r="T267" s="143"/>
      <c r="U267" s="143"/>
      <c r="V267" s="143"/>
      <c r="W267" s="143"/>
      <c r="X267" s="1248">
        <f t="shared" si="103"/>
        <v>0</v>
      </c>
      <c r="Y267" s="611"/>
      <c r="Z267" s="611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03">
        <f t="shared" si="104"/>
        <v>0</v>
      </c>
      <c r="AM267" s="136"/>
      <c r="AN267" s="136"/>
      <c r="AO267" s="136"/>
      <c r="AP267" s="105">
        <f t="shared" si="105"/>
        <v>0</v>
      </c>
      <c r="AQ267" s="143"/>
      <c r="AR267" s="143"/>
      <c r="AS267" s="143"/>
      <c r="AT267" s="146"/>
      <c r="AU267" s="224">
        <f t="shared" si="106"/>
        <v>0</v>
      </c>
      <c r="AV267" s="126"/>
      <c r="AW267" s="274"/>
      <c r="AX267" s="433"/>
      <c r="AY267" s="433"/>
      <c r="AZ267" s="433"/>
      <c r="BA267" s="275"/>
      <c r="BB267" s="126"/>
      <c r="BC267" s="274"/>
      <c r="BD267" s="274"/>
      <c r="BE267" s="274"/>
      <c r="BF267" s="274"/>
      <c r="BG267" s="222">
        <f t="shared" si="107"/>
        <v>0</v>
      </c>
      <c r="BH267" s="140">
        <f t="shared" si="108"/>
        <v>0</v>
      </c>
      <c r="BI267" s="132"/>
      <c r="BJ267" s="140">
        <f t="shared" si="109"/>
        <v>0</v>
      </c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30">
        <f t="shared" si="110"/>
        <v>0</v>
      </c>
      <c r="BY267" s="132"/>
    </row>
    <row r="268" spans="1:77" ht="14.25" customHeight="1" x14ac:dyDescent="0.25">
      <c r="A268" s="132"/>
      <c r="B268" s="215">
        <v>46262</v>
      </c>
      <c r="C268" s="133"/>
      <c r="D268" s="136"/>
      <c r="E268" s="135"/>
      <c r="F268" s="135"/>
      <c r="G268" s="147">
        <f t="shared" si="102"/>
        <v>0</v>
      </c>
      <c r="H268" s="1319"/>
      <c r="I268" s="768"/>
      <c r="J268" s="768"/>
      <c r="K268" s="768"/>
      <c r="L268" s="611"/>
      <c r="M268" s="611"/>
      <c r="N268" s="611"/>
      <c r="O268" s="611"/>
      <c r="P268" s="611"/>
      <c r="Q268" s="611"/>
      <c r="R268" s="611"/>
      <c r="S268" s="143"/>
      <c r="T268" s="143"/>
      <c r="U268" s="143"/>
      <c r="V268" s="143"/>
      <c r="W268" s="143"/>
      <c r="X268" s="1248">
        <f t="shared" si="103"/>
        <v>0</v>
      </c>
      <c r="Y268" s="611"/>
      <c r="Z268" s="611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03">
        <f t="shared" si="104"/>
        <v>0</v>
      </c>
      <c r="AM268" s="136"/>
      <c r="AN268" s="136"/>
      <c r="AO268" s="136"/>
      <c r="AP268" s="105">
        <f t="shared" si="105"/>
        <v>0</v>
      </c>
      <c r="AQ268" s="143"/>
      <c r="AR268" s="143"/>
      <c r="AS268" s="143"/>
      <c r="AT268" s="146"/>
      <c r="AU268" s="224">
        <f t="shared" si="106"/>
        <v>0</v>
      </c>
      <c r="AV268" s="126"/>
      <c r="AW268" s="274"/>
      <c r="AX268" s="433"/>
      <c r="AY268" s="433"/>
      <c r="AZ268" s="433"/>
      <c r="BA268" s="275"/>
      <c r="BB268" s="126"/>
      <c r="BC268" s="274"/>
      <c r="BD268" s="274"/>
      <c r="BE268" s="274"/>
      <c r="BF268" s="274"/>
      <c r="BG268" s="222">
        <f t="shared" si="107"/>
        <v>0</v>
      </c>
      <c r="BH268" s="140">
        <f t="shared" si="108"/>
        <v>0</v>
      </c>
      <c r="BI268" s="132"/>
      <c r="BJ268" s="140">
        <f t="shared" si="109"/>
        <v>0</v>
      </c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30">
        <f t="shared" si="110"/>
        <v>0</v>
      </c>
      <c r="BY268" s="132"/>
    </row>
    <row r="269" spans="1:77" ht="14.25" customHeight="1" x14ac:dyDescent="0.25">
      <c r="A269" s="132"/>
      <c r="B269" s="215">
        <v>46263</v>
      </c>
      <c r="C269" s="133"/>
      <c r="D269" s="136"/>
      <c r="E269" s="135"/>
      <c r="F269" s="135"/>
      <c r="G269" s="147">
        <f t="shared" si="102"/>
        <v>0</v>
      </c>
      <c r="H269" s="768"/>
      <c r="I269" s="768"/>
      <c r="J269" s="768"/>
      <c r="K269" s="768"/>
      <c r="L269" s="611"/>
      <c r="M269" s="611"/>
      <c r="N269" s="611"/>
      <c r="O269" s="611"/>
      <c r="P269" s="611"/>
      <c r="Q269" s="611"/>
      <c r="R269" s="611"/>
      <c r="S269" s="143"/>
      <c r="T269" s="143"/>
      <c r="U269" s="143"/>
      <c r="V269" s="143"/>
      <c r="W269" s="143"/>
      <c r="X269" s="1248">
        <f t="shared" si="103"/>
        <v>0</v>
      </c>
      <c r="Y269" s="611"/>
      <c r="Z269" s="611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03">
        <f t="shared" si="104"/>
        <v>0</v>
      </c>
      <c r="AM269" s="136"/>
      <c r="AN269" s="136"/>
      <c r="AO269" s="136"/>
      <c r="AP269" s="105">
        <f t="shared" si="105"/>
        <v>0</v>
      </c>
      <c r="AQ269" s="1320"/>
      <c r="AR269" s="144"/>
      <c r="AS269" s="143"/>
      <c r="AT269" s="146"/>
      <c r="AU269" s="224">
        <f t="shared" si="106"/>
        <v>0</v>
      </c>
      <c r="AV269" s="126"/>
      <c r="AW269" s="274"/>
      <c r="AX269" s="433"/>
      <c r="AY269" s="433"/>
      <c r="AZ269" s="433"/>
      <c r="BA269" s="275"/>
      <c r="BB269" s="126"/>
      <c r="BC269" s="274"/>
      <c r="BD269" s="274"/>
      <c r="BE269" s="274"/>
      <c r="BF269" s="274"/>
      <c r="BG269" s="222">
        <f t="shared" si="107"/>
        <v>0</v>
      </c>
      <c r="BH269" s="140">
        <f t="shared" si="108"/>
        <v>0</v>
      </c>
      <c r="BI269" s="132"/>
      <c r="BJ269" s="140">
        <f t="shared" si="109"/>
        <v>0</v>
      </c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96"/>
      <c r="BX269" s="130">
        <f t="shared" si="110"/>
        <v>0</v>
      </c>
      <c r="BY269" s="132"/>
    </row>
    <row r="270" spans="1:77" ht="14.25" customHeight="1" x14ac:dyDescent="0.25">
      <c r="A270" s="132"/>
      <c r="B270" s="215">
        <v>46264</v>
      </c>
      <c r="C270" s="133"/>
      <c r="D270" s="136"/>
      <c r="E270" s="135"/>
      <c r="F270" s="135"/>
      <c r="G270" s="147">
        <f t="shared" si="102"/>
        <v>0</v>
      </c>
      <c r="H270" s="1318"/>
      <c r="I270" s="768"/>
      <c r="J270" s="768"/>
      <c r="K270" s="768"/>
      <c r="L270" s="611"/>
      <c r="M270" s="611"/>
      <c r="N270" s="611"/>
      <c r="O270" s="768"/>
      <c r="P270" s="768"/>
      <c r="Q270" s="768"/>
      <c r="R270" s="611"/>
      <c r="S270" s="143"/>
      <c r="T270" s="143"/>
      <c r="U270" s="143"/>
      <c r="V270" s="143"/>
      <c r="W270" s="143"/>
      <c r="X270" s="1248">
        <f t="shared" si="103"/>
        <v>0</v>
      </c>
      <c r="Y270" s="611"/>
      <c r="Z270" s="611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03">
        <f t="shared" si="104"/>
        <v>0</v>
      </c>
      <c r="AM270" s="136"/>
      <c r="AN270" s="136"/>
      <c r="AO270" s="136"/>
      <c r="AP270" s="105">
        <f t="shared" si="105"/>
        <v>0</v>
      </c>
      <c r="AQ270" s="143"/>
      <c r="AR270" s="143"/>
      <c r="AS270" s="143"/>
      <c r="AT270" s="146"/>
      <c r="AU270" s="224">
        <f t="shared" si="106"/>
        <v>0</v>
      </c>
      <c r="AV270" s="126"/>
      <c r="AW270" s="274"/>
      <c r="AX270" s="433"/>
      <c r="AY270" s="433"/>
      <c r="AZ270" s="433"/>
      <c r="BA270" s="275"/>
      <c r="BB270" s="126"/>
      <c r="BC270" s="274"/>
      <c r="BD270" s="274"/>
      <c r="BE270" s="274"/>
      <c r="BF270" s="274"/>
      <c r="BG270" s="222">
        <f t="shared" si="107"/>
        <v>0</v>
      </c>
      <c r="BH270" s="140">
        <f t="shared" si="108"/>
        <v>0</v>
      </c>
      <c r="BI270" s="132"/>
      <c r="BJ270" s="140">
        <f t="shared" si="109"/>
        <v>0</v>
      </c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393"/>
      <c r="BV270" s="141"/>
      <c r="BW270" s="163"/>
      <c r="BX270" s="130">
        <f t="shared" si="110"/>
        <v>0</v>
      </c>
      <c r="BY270" s="132"/>
    </row>
    <row r="271" spans="1:77" ht="14.25" customHeight="1" x14ac:dyDescent="0.25">
      <c r="A271" s="132"/>
      <c r="B271" s="215">
        <v>46265</v>
      </c>
      <c r="C271" s="153"/>
      <c r="D271" s="159"/>
      <c r="E271" s="156"/>
      <c r="F271" s="156"/>
      <c r="G271" s="622">
        <f t="shared" si="102"/>
        <v>0</v>
      </c>
      <c r="H271" s="1321"/>
      <c r="I271" s="1317"/>
      <c r="J271" s="613"/>
      <c r="K271" s="613"/>
      <c r="L271" s="613"/>
      <c r="M271" s="613"/>
      <c r="N271" s="613"/>
      <c r="O271" s="613"/>
      <c r="P271" s="613"/>
      <c r="Q271" s="613"/>
      <c r="R271" s="613"/>
      <c r="S271" s="157"/>
      <c r="T271" s="157"/>
      <c r="U271" s="157"/>
      <c r="V271" s="157"/>
      <c r="W271" s="157"/>
      <c r="X271" s="1248">
        <f t="shared" si="103"/>
        <v>0</v>
      </c>
      <c r="Y271" s="613"/>
      <c r="Z271" s="613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03">
        <f t="shared" si="104"/>
        <v>0</v>
      </c>
      <c r="AM271" s="159"/>
      <c r="AN271" s="159"/>
      <c r="AO271" s="159"/>
      <c r="AP271" s="105">
        <f t="shared" si="105"/>
        <v>0</v>
      </c>
      <c r="AQ271" s="157"/>
      <c r="AR271" s="157"/>
      <c r="AS271" s="157"/>
      <c r="AT271" s="160"/>
      <c r="AU271" s="224">
        <f t="shared" si="106"/>
        <v>0</v>
      </c>
      <c r="AV271" s="138"/>
      <c r="AW271" s="296"/>
      <c r="AX271" s="435"/>
      <c r="AY271" s="435"/>
      <c r="AZ271" s="433"/>
      <c r="BA271" s="275"/>
      <c r="BB271" s="138"/>
      <c r="BC271" s="296"/>
      <c r="BD271" s="296"/>
      <c r="BE271" s="296"/>
      <c r="BF271" s="296"/>
      <c r="BG271" s="222">
        <f t="shared" si="107"/>
        <v>0</v>
      </c>
      <c r="BH271" s="162">
        <f t="shared" si="108"/>
        <v>0</v>
      </c>
      <c r="BI271" s="132"/>
      <c r="BJ271" s="162">
        <f t="shared" si="109"/>
        <v>0</v>
      </c>
      <c r="BK271" s="163"/>
      <c r="BL271" s="163"/>
      <c r="BM271" s="163"/>
      <c r="BN271" s="163"/>
      <c r="BO271" s="163"/>
      <c r="BP271" s="163"/>
      <c r="BQ271" s="163"/>
      <c r="BR271" s="163"/>
      <c r="BS271" s="163"/>
      <c r="BT271" s="163"/>
      <c r="BU271" s="163"/>
      <c r="BV271" s="163"/>
      <c r="BW271" s="163"/>
      <c r="BX271" s="164">
        <f t="shared" si="110"/>
        <v>0</v>
      </c>
      <c r="BY271" s="132"/>
    </row>
    <row r="272" spans="1:77" ht="14.25" customHeight="1" x14ac:dyDescent="0.25">
      <c r="A272" s="22"/>
      <c r="B272" s="2" t="s">
        <v>82</v>
      </c>
      <c r="C272" s="166">
        <f t="shared" ref="C272:H272" si="111">SUM(C241:C271)</f>
        <v>0</v>
      </c>
      <c r="D272" s="166">
        <f t="shared" si="111"/>
        <v>0</v>
      </c>
      <c r="E272" s="166">
        <f t="shared" si="111"/>
        <v>0</v>
      </c>
      <c r="F272" s="166">
        <f t="shared" si="111"/>
        <v>0</v>
      </c>
      <c r="G272" s="166">
        <f t="shared" si="111"/>
        <v>0</v>
      </c>
      <c r="H272" s="166">
        <f t="shared" si="111"/>
        <v>0</v>
      </c>
      <c r="I272" s="166"/>
      <c r="J272" s="166">
        <f>SUM(J241:J271)</f>
        <v>0</v>
      </c>
      <c r="K272" s="166"/>
      <c r="L272" s="166">
        <f>SUM(L241:L271)</f>
        <v>0</v>
      </c>
      <c r="M272" s="166"/>
      <c r="N272" s="617">
        <f t="shared" ref="N272:P272" si="112">SUM(N241:N271)</f>
        <v>0</v>
      </c>
      <c r="O272" s="166">
        <f t="shared" si="112"/>
        <v>0</v>
      </c>
      <c r="P272" s="166">
        <f t="shared" si="112"/>
        <v>0</v>
      </c>
      <c r="Q272" s="166"/>
      <c r="R272" s="166">
        <f t="shared" ref="R272:BH272" si="113">SUM(R241:R271)</f>
        <v>0</v>
      </c>
      <c r="S272" s="166">
        <f t="shared" si="113"/>
        <v>0</v>
      </c>
      <c r="T272" s="166">
        <f t="shared" si="113"/>
        <v>0</v>
      </c>
      <c r="U272" s="166">
        <f t="shared" si="113"/>
        <v>0</v>
      </c>
      <c r="V272" s="166">
        <f t="shared" si="113"/>
        <v>0</v>
      </c>
      <c r="W272" s="166">
        <f t="shared" si="113"/>
        <v>0</v>
      </c>
      <c r="X272" s="1271">
        <f t="shared" si="113"/>
        <v>0</v>
      </c>
      <c r="Y272" s="166">
        <f t="shared" si="113"/>
        <v>0</v>
      </c>
      <c r="Z272" s="166">
        <f t="shared" si="113"/>
        <v>0</v>
      </c>
      <c r="AA272" s="166">
        <f t="shared" si="113"/>
        <v>0</v>
      </c>
      <c r="AB272" s="166">
        <f t="shared" si="113"/>
        <v>0</v>
      </c>
      <c r="AC272" s="166">
        <f t="shared" si="113"/>
        <v>0</v>
      </c>
      <c r="AD272" s="166">
        <f t="shared" si="113"/>
        <v>0</v>
      </c>
      <c r="AE272" s="166">
        <f t="shared" si="113"/>
        <v>0</v>
      </c>
      <c r="AF272" s="166">
        <f t="shared" si="113"/>
        <v>0</v>
      </c>
      <c r="AG272" s="166">
        <f t="shared" si="113"/>
        <v>0</v>
      </c>
      <c r="AH272" s="166">
        <f t="shared" si="113"/>
        <v>0</v>
      </c>
      <c r="AI272" s="166">
        <f t="shared" si="113"/>
        <v>0</v>
      </c>
      <c r="AJ272" s="166">
        <f t="shared" si="113"/>
        <v>0</v>
      </c>
      <c r="AK272" s="166">
        <f t="shared" si="113"/>
        <v>0</v>
      </c>
      <c r="AL272" s="166">
        <f t="shared" si="113"/>
        <v>0</v>
      </c>
      <c r="AM272" s="166">
        <f t="shared" si="113"/>
        <v>0</v>
      </c>
      <c r="AN272" s="166">
        <f t="shared" si="113"/>
        <v>0</v>
      </c>
      <c r="AO272" s="166">
        <f t="shared" si="113"/>
        <v>0</v>
      </c>
      <c r="AP272" s="166">
        <f t="shared" si="113"/>
        <v>0</v>
      </c>
      <c r="AQ272" s="166">
        <f t="shared" si="113"/>
        <v>0</v>
      </c>
      <c r="AR272" s="166">
        <f t="shared" si="113"/>
        <v>0</v>
      </c>
      <c r="AS272" s="166">
        <f t="shared" si="113"/>
        <v>0</v>
      </c>
      <c r="AT272" s="166">
        <f t="shared" si="113"/>
        <v>0</v>
      </c>
      <c r="AU272" s="166">
        <f t="shared" si="113"/>
        <v>0</v>
      </c>
      <c r="AV272" s="165">
        <f t="shared" si="113"/>
        <v>0</v>
      </c>
      <c r="AW272" s="166">
        <f t="shared" si="113"/>
        <v>0</v>
      </c>
      <c r="AX272" s="166">
        <f t="shared" si="113"/>
        <v>0</v>
      </c>
      <c r="AY272" s="166">
        <f t="shared" si="113"/>
        <v>0</v>
      </c>
      <c r="AZ272" s="166">
        <f t="shared" si="113"/>
        <v>0</v>
      </c>
      <c r="BA272" s="166">
        <f t="shared" si="113"/>
        <v>0</v>
      </c>
      <c r="BB272" s="165">
        <f t="shared" si="113"/>
        <v>0</v>
      </c>
      <c r="BC272" s="166">
        <f t="shared" si="113"/>
        <v>0</v>
      </c>
      <c r="BD272" s="166">
        <f t="shared" si="113"/>
        <v>0</v>
      </c>
      <c r="BE272" s="166">
        <f t="shared" si="113"/>
        <v>0</v>
      </c>
      <c r="BF272" s="166">
        <f t="shared" si="113"/>
        <v>0</v>
      </c>
      <c r="BG272" s="166">
        <f t="shared" si="113"/>
        <v>0</v>
      </c>
      <c r="BH272" s="166">
        <f t="shared" si="113"/>
        <v>0</v>
      </c>
      <c r="BI272" s="3"/>
      <c r="BJ272" s="172">
        <f>SUM(BJ241:BJ271)</f>
        <v>0</v>
      </c>
      <c r="BK272" s="165"/>
      <c r="BL272" s="165"/>
      <c r="BM272" s="165"/>
      <c r="BN272" s="165"/>
      <c r="BO272" s="165"/>
      <c r="BP272" s="165"/>
      <c r="BQ272" s="165"/>
      <c r="BR272" s="165"/>
      <c r="BS272" s="165"/>
      <c r="BT272" s="165">
        <f t="shared" ref="BT272:BX272" si="114">SUM(BT241:BT271)</f>
        <v>0</v>
      </c>
      <c r="BU272" s="165">
        <f t="shared" si="114"/>
        <v>0</v>
      </c>
      <c r="BV272" s="165">
        <f t="shared" si="114"/>
        <v>0</v>
      </c>
      <c r="BW272" s="165">
        <f t="shared" si="114"/>
        <v>0</v>
      </c>
      <c r="BX272" s="165">
        <f t="shared" si="114"/>
        <v>0</v>
      </c>
      <c r="BY272" s="3"/>
    </row>
    <row r="273" spans="1:77" ht="14.25" customHeight="1" x14ac:dyDescent="0.25">
      <c r="A273" s="1"/>
      <c r="B273" s="2"/>
      <c r="C273" s="3"/>
      <c r="D273" s="3"/>
      <c r="E273" s="3"/>
      <c r="F273" s="3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3"/>
      <c r="T273" s="3"/>
      <c r="U273" s="3"/>
      <c r="V273" s="3"/>
      <c r="W273" s="3"/>
      <c r="X273" s="873"/>
      <c r="Y273" s="1"/>
      <c r="Z273" s="1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4"/>
      <c r="AQ273" s="3"/>
      <c r="AR273" s="3"/>
      <c r="AS273" s="3"/>
      <c r="AT273" s="3"/>
      <c r="AU273" s="3"/>
      <c r="AV273" s="3"/>
      <c r="AW273" s="3"/>
      <c r="AX273" s="1"/>
      <c r="AY273" s="1"/>
      <c r="AZ273" s="1"/>
      <c r="BA273" s="3"/>
      <c r="BB273" s="3"/>
      <c r="BC273" s="3"/>
      <c r="BD273" s="3"/>
      <c r="BE273" s="3"/>
      <c r="BF273" s="132"/>
      <c r="BG273" s="4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1:77" ht="14.25" customHeight="1" thickBot="1" x14ac:dyDescent="0.3">
      <c r="A274" s="1"/>
      <c r="B274" s="2"/>
      <c r="C274" s="3"/>
      <c r="D274" s="3"/>
      <c r="E274" s="3"/>
      <c r="F274" s="3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3"/>
      <c r="T274" s="3"/>
      <c r="U274" s="3"/>
      <c r="V274" s="3"/>
      <c r="W274" s="3"/>
      <c r="X274" s="873"/>
      <c r="Y274" s="1"/>
      <c r="Z274" s="1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176"/>
      <c r="AM274" s="3"/>
      <c r="AN274" s="3"/>
      <c r="AO274" s="3"/>
      <c r="AP274" s="4"/>
      <c r="AQ274" s="3"/>
      <c r="AR274" s="3"/>
      <c r="AS274" s="3"/>
      <c r="AT274" s="3"/>
      <c r="AU274" s="3"/>
      <c r="AV274" s="3"/>
      <c r="AW274" s="3"/>
      <c r="AX274" s="1"/>
      <c r="AY274" s="1"/>
      <c r="AZ274" s="1"/>
      <c r="BA274" s="3"/>
      <c r="BB274" s="3"/>
      <c r="BC274" s="3"/>
      <c r="BD274" s="3"/>
      <c r="BE274" s="3"/>
      <c r="BF274" s="132"/>
      <c r="BG274" s="177"/>
      <c r="BH274" s="3"/>
      <c r="BI274" s="3"/>
      <c r="BJ274" s="3"/>
      <c r="BK274" s="3"/>
      <c r="BL274" s="3"/>
      <c r="BM274" s="3"/>
      <c r="BN274" s="176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1:77" ht="14.25" customHeight="1" x14ac:dyDescent="0.25">
      <c r="A275" s="3"/>
      <c r="B275" s="215">
        <v>46266</v>
      </c>
      <c r="C275" s="94"/>
      <c r="D275" s="104"/>
      <c r="E275" s="97"/>
      <c r="F275" s="97"/>
      <c r="G275" s="265">
        <f t="shared" ref="G275:G304" si="115">+C275+D275+E275+F275</f>
        <v>0</v>
      </c>
      <c r="H275" s="778"/>
      <c r="I275" s="778"/>
      <c r="J275" s="619"/>
      <c r="K275" s="619"/>
      <c r="L275" s="619"/>
      <c r="M275" s="619"/>
      <c r="N275" s="619"/>
      <c r="O275" s="619"/>
      <c r="P275" s="619"/>
      <c r="Q275" s="619"/>
      <c r="R275" s="619"/>
      <c r="S275" s="186"/>
      <c r="T275" s="186"/>
      <c r="U275" s="186"/>
      <c r="V275" s="186"/>
      <c r="W275" s="186"/>
      <c r="X275" s="1248">
        <f t="shared" ref="X275:X304" si="116">SUM(H275:W275)</f>
        <v>0</v>
      </c>
      <c r="Y275" s="619"/>
      <c r="Z275" s="619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03">
        <f t="shared" ref="AL275:AL304" si="117">SUM(Y275:AK275)</f>
        <v>0</v>
      </c>
      <c r="AM275" s="104"/>
      <c r="AN275" s="104"/>
      <c r="AO275" s="104"/>
      <c r="AP275" s="191">
        <f t="shared" ref="AP275:AP304" si="118">SUM(AM275:AO275)</f>
        <v>0</v>
      </c>
      <c r="AQ275" s="186"/>
      <c r="AR275" s="186"/>
      <c r="AS275" s="186"/>
      <c r="AT275" s="193"/>
      <c r="AU275" s="219">
        <f t="shared" ref="AU275:AU304" si="119">+G275-X275-AL275-AP275-AQ275-AR275-AS275-AT275</f>
        <v>0</v>
      </c>
      <c r="AV275" s="220"/>
      <c r="AW275" s="286"/>
      <c r="AX275" s="1322"/>
      <c r="AY275" s="1322"/>
      <c r="AZ275" s="426"/>
      <c r="BA275" s="1323"/>
      <c r="BB275" s="220"/>
      <c r="BC275" s="286"/>
      <c r="BD275" s="286"/>
      <c r="BE275" s="269"/>
      <c r="BF275" s="269"/>
      <c r="BG275" s="222">
        <f t="shared" ref="BG275:BG304" si="120">SUM(AV275:BF275)-BE275</f>
        <v>0</v>
      </c>
      <c r="BH275" s="114">
        <f t="shared" ref="BH275:BH304" si="121">+AU275-BG275</f>
        <v>0</v>
      </c>
      <c r="BI275" s="3"/>
      <c r="BJ275" s="114">
        <f t="shared" ref="BJ275:BJ304" si="122">SUM(BK275:BW275)</f>
        <v>0</v>
      </c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115"/>
      <c r="BV275" s="196"/>
      <c r="BW275" s="115"/>
      <c r="BX275" s="116">
        <f t="shared" ref="BX275:BX304" si="123">+BH275-BJ275</f>
        <v>0</v>
      </c>
      <c r="BY275" s="3"/>
    </row>
    <row r="276" spans="1:77" ht="14.25" customHeight="1" x14ac:dyDescent="0.25">
      <c r="A276" s="3"/>
      <c r="B276" s="215">
        <v>46267</v>
      </c>
      <c r="C276" s="118"/>
      <c r="D276" s="123"/>
      <c r="E276" s="120"/>
      <c r="F276" s="120"/>
      <c r="G276" s="147">
        <f t="shared" si="115"/>
        <v>0</v>
      </c>
      <c r="H276" s="768"/>
      <c r="I276" s="768"/>
      <c r="J276" s="611"/>
      <c r="K276" s="611"/>
      <c r="L276" s="611"/>
      <c r="M276" s="611"/>
      <c r="N276" s="611"/>
      <c r="O276" s="611"/>
      <c r="P276" s="611"/>
      <c r="Q276" s="611"/>
      <c r="R276" s="611"/>
      <c r="S276" s="143"/>
      <c r="T276" s="143"/>
      <c r="U276" s="143"/>
      <c r="V276" s="143"/>
      <c r="W276" s="143"/>
      <c r="X276" s="1248">
        <f t="shared" si="116"/>
        <v>0</v>
      </c>
      <c r="Y276" s="611"/>
      <c r="Z276" s="611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03">
        <f t="shared" si="117"/>
        <v>0</v>
      </c>
      <c r="AM276" s="123"/>
      <c r="AN276" s="123"/>
      <c r="AO276" s="123"/>
      <c r="AP276" s="105">
        <f t="shared" si="118"/>
        <v>0</v>
      </c>
      <c r="AQ276" s="143"/>
      <c r="AR276" s="143"/>
      <c r="AS276" s="143"/>
      <c r="AT276" s="146"/>
      <c r="AU276" s="224">
        <f t="shared" si="119"/>
        <v>0</v>
      </c>
      <c r="AV276" s="225"/>
      <c r="AW276" s="276"/>
      <c r="AX276" s="1324"/>
      <c r="AY276" s="1324"/>
      <c r="AZ276" s="434"/>
      <c r="BA276" s="1325"/>
      <c r="BB276" s="225"/>
      <c r="BC276" s="276"/>
      <c r="BD276" s="276"/>
      <c r="BE276" s="274"/>
      <c r="BF276" s="274"/>
      <c r="BG276" s="222">
        <f t="shared" si="120"/>
        <v>0</v>
      </c>
      <c r="BH276" s="113">
        <f t="shared" si="121"/>
        <v>0</v>
      </c>
      <c r="BI276" s="3"/>
      <c r="BJ276" s="113">
        <f t="shared" si="122"/>
        <v>0</v>
      </c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41"/>
      <c r="BW276" s="129"/>
      <c r="BX276" s="130">
        <f t="shared" si="123"/>
        <v>0</v>
      </c>
      <c r="BY276" s="3"/>
    </row>
    <row r="277" spans="1:77" ht="14.25" customHeight="1" x14ac:dyDescent="0.25">
      <c r="A277" s="3"/>
      <c r="B277" s="215">
        <v>46268</v>
      </c>
      <c r="C277" s="118"/>
      <c r="D277" s="123"/>
      <c r="E277" s="120"/>
      <c r="F277" s="120"/>
      <c r="G277" s="147">
        <f t="shared" si="115"/>
        <v>0</v>
      </c>
      <c r="H277" s="768"/>
      <c r="I277" s="768"/>
      <c r="J277" s="611"/>
      <c r="K277" s="611"/>
      <c r="L277" s="611"/>
      <c r="M277" s="611"/>
      <c r="N277" s="611"/>
      <c r="O277" s="611"/>
      <c r="P277" s="611"/>
      <c r="Q277" s="611"/>
      <c r="R277" s="611"/>
      <c r="S277" s="143"/>
      <c r="T277" s="143"/>
      <c r="U277" s="143"/>
      <c r="V277" s="143"/>
      <c r="W277" s="143"/>
      <c r="X277" s="1248">
        <f t="shared" si="116"/>
        <v>0</v>
      </c>
      <c r="Y277" s="611"/>
      <c r="Z277" s="611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03">
        <f t="shared" si="117"/>
        <v>0</v>
      </c>
      <c r="AM277" s="123"/>
      <c r="AN277" s="123"/>
      <c r="AO277" s="123"/>
      <c r="AP277" s="105">
        <f t="shared" si="118"/>
        <v>0</v>
      </c>
      <c r="AQ277" s="143"/>
      <c r="AR277" s="143"/>
      <c r="AS277" s="143"/>
      <c r="AT277" s="146"/>
      <c r="AU277" s="224">
        <f t="shared" si="119"/>
        <v>0</v>
      </c>
      <c r="AV277" s="225"/>
      <c r="AW277" s="276"/>
      <c r="AX277" s="1324"/>
      <c r="AY277" s="1324"/>
      <c r="AZ277" s="434"/>
      <c r="BA277" s="1325"/>
      <c r="BB277" s="225"/>
      <c r="BC277" s="276"/>
      <c r="BD277" s="276"/>
      <c r="BE277" s="274"/>
      <c r="BF277" s="274"/>
      <c r="BG277" s="222">
        <f t="shared" si="120"/>
        <v>0</v>
      </c>
      <c r="BH277" s="113">
        <f t="shared" si="121"/>
        <v>0</v>
      </c>
      <c r="BI277" s="3"/>
      <c r="BJ277" s="113">
        <f t="shared" si="122"/>
        <v>0</v>
      </c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41"/>
      <c r="BW277" s="129"/>
      <c r="BX277" s="130">
        <f t="shared" si="123"/>
        <v>0</v>
      </c>
      <c r="BY277" s="3"/>
    </row>
    <row r="278" spans="1:77" ht="14.25" customHeight="1" x14ac:dyDescent="0.25">
      <c r="A278" s="3"/>
      <c r="B278" s="215">
        <v>46269</v>
      </c>
      <c r="C278" s="118"/>
      <c r="D278" s="123"/>
      <c r="E278" s="120"/>
      <c r="F278" s="120"/>
      <c r="G278" s="147">
        <f t="shared" si="115"/>
        <v>0</v>
      </c>
      <c r="H278" s="768"/>
      <c r="I278" s="768"/>
      <c r="J278" s="611"/>
      <c r="K278" s="611"/>
      <c r="L278" s="611"/>
      <c r="M278" s="611"/>
      <c r="N278" s="611"/>
      <c r="O278" s="611"/>
      <c r="P278" s="611"/>
      <c r="Q278" s="611"/>
      <c r="R278" s="611"/>
      <c r="S278" s="143"/>
      <c r="T278" s="143"/>
      <c r="U278" s="143"/>
      <c r="V278" s="143"/>
      <c r="W278" s="143"/>
      <c r="X278" s="1248">
        <f t="shared" si="116"/>
        <v>0</v>
      </c>
      <c r="Y278" s="611"/>
      <c r="Z278" s="611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03">
        <f t="shared" si="117"/>
        <v>0</v>
      </c>
      <c r="AM278" s="123"/>
      <c r="AN278" s="123"/>
      <c r="AO278" s="123"/>
      <c r="AP278" s="105">
        <f t="shared" si="118"/>
        <v>0</v>
      </c>
      <c r="AQ278" s="143"/>
      <c r="AR278" s="143"/>
      <c r="AS278" s="143"/>
      <c r="AT278" s="146"/>
      <c r="AU278" s="224">
        <f t="shared" si="119"/>
        <v>0</v>
      </c>
      <c r="AV278" s="225"/>
      <c r="AW278" s="276"/>
      <c r="AX278" s="1324"/>
      <c r="AY278" s="1324"/>
      <c r="AZ278" s="434"/>
      <c r="BA278" s="1325"/>
      <c r="BB278" s="225"/>
      <c r="BC278" s="276"/>
      <c r="BD278" s="276"/>
      <c r="BE278" s="274"/>
      <c r="BF278" s="274"/>
      <c r="BG278" s="222">
        <f t="shared" si="120"/>
        <v>0</v>
      </c>
      <c r="BH278" s="113">
        <f t="shared" si="121"/>
        <v>0</v>
      </c>
      <c r="BI278" s="3"/>
      <c r="BJ278" s="113">
        <f t="shared" si="122"/>
        <v>0</v>
      </c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41"/>
      <c r="BW278" s="129"/>
      <c r="BX278" s="130">
        <f t="shared" si="123"/>
        <v>0</v>
      </c>
      <c r="BY278" s="3"/>
    </row>
    <row r="279" spans="1:77" ht="14.25" customHeight="1" x14ac:dyDescent="0.25">
      <c r="A279" s="3"/>
      <c r="B279" s="215">
        <v>46270</v>
      </c>
      <c r="C279" s="118"/>
      <c r="D279" s="123"/>
      <c r="E279" s="120"/>
      <c r="F279" s="120"/>
      <c r="G279" s="147">
        <f t="shared" si="115"/>
        <v>0</v>
      </c>
      <c r="H279" s="768"/>
      <c r="I279" s="768"/>
      <c r="J279" s="611"/>
      <c r="K279" s="611"/>
      <c r="L279" s="611"/>
      <c r="M279" s="611"/>
      <c r="N279" s="611"/>
      <c r="O279" s="611"/>
      <c r="P279" s="611"/>
      <c r="Q279" s="611"/>
      <c r="R279" s="611"/>
      <c r="S279" s="143"/>
      <c r="T279" s="143"/>
      <c r="U279" s="143"/>
      <c r="V279" s="143"/>
      <c r="W279" s="143"/>
      <c r="X279" s="1248">
        <f t="shared" si="116"/>
        <v>0</v>
      </c>
      <c r="Y279" s="611"/>
      <c r="Z279" s="611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03">
        <f t="shared" si="117"/>
        <v>0</v>
      </c>
      <c r="AM279" s="123"/>
      <c r="AN279" s="123"/>
      <c r="AO279" s="123"/>
      <c r="AP279" s="105">
        <f t="shared" si="118"/>
        <v>0</v>
      </c>
      <c r="AQ279" s="143"/>
      <c r="AR279" s="143"/>
      <c r="AS279" s="143"/>
      <c r="AT279" s="146"/>
      <c r="AU279" s="224">
        <f t="shared" si="119"/>
        <v>0</v>
      </c>
      <c r="AV279" s="225"/>
      <c r="AW279" s="276"/>
      <c r="AX279" s="1324"/>
      <c r="AY279" s="1324"/>
      <c r="AZ279" s="434"/>
      <c r="BA279" s="1325"/>
      <c r="BB279" s="225"/>
      <c r="BC279" s="276"/>
      <c r="BD279" s="276"/>
      <c r="BE279" s="274"/>
      <c r="BF279" s="274"/>
      <c r="BG279" s="222">
        <f t="shared" si="120"/>
        <v>0</v>
      </c>
      <c r="BH279" s="113">
        <f t="shared" si="121"/>
        <v>0</v>
      </c>
      <c r="BI279" s="3"/>
      <c r="BJ279" s="113">
        <f t="shared" si="122"/>
        <v>0</v>
      </c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41"/>
      <c r="BW279" s="129"/>
      <c r="BX279" s="130">
        <f t="shared" si="123"/>
        <v>0</v>
      </c>
      <c r="BY279" s="3"/>
    </row>
    <row r="280" spans="1:77" ht="14.25" customHeight="1" x14ac:dyDescent="0.25">
      <c r="A280" s="132"/>
      <c r="B280" s="215">
        <v>46271</v>
      </c>
      <c r="C280" s="133"/>
      <c r="D280" s="136"/>
      <c r="E280" s="135"/>
      <c r="F280" s="135"/>
      <c r="G280" s="147">
        <f t="shared" si="115"/>
        <v>0</v>
      </c>
      <c r="H280" s="1326"/>
      <c r="I280" s="768"/>
      <c r="J280" s="768"/>
      <c r="K280" s="768"/>
      <c r="L280" s="611"/>
      <c r="M280" s="611"/>
      <c r="N280" s="611"/>
      <c r="O280" s="611"/>
      <c r="P280" s="611"/>
      <c r="Q280" s="611"/>
      <c r="R280" s="611"/>
      <c r="S280" s="143"/>
      <c r="T280" s="143"/>
      <c r="U280" s="143"/>
      <c r="V280" s="143"/>
      <c r="W280" s="143"/>
      <c r="X280" s="1248">
        <f t="shared" si="116"/>
        <v>0</v>
      </c>
      <c r="Y280" s="611"/>
      <c r="Z280" s="611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03">
        <f t="shared" si="117"/>
        <v>0</v>
      </c>
      <c r="AM280" s="136"/>
      <c r="AN280" s="136"/>
      <c r="AO280" s="136"/>
      <c r="AP280" s="105">
        <f t="shared" si="118"/>
        <v>0</v>
      </c>
      <c r="AQ280" s="143"/>
      <c r="AR280" s="143"/>
      <c r="AS280" s="143"/>
      <c r="AT280" s="146"/>
      <c r="AU280" s="224">
        <f t="shared" si="119"/>
        <v>0</v>
      </c>
      <c r="AV280" s="225"/>
      <c r="AW280" s="276"/>
      <c r="AX280" s="1324"/>
      <c r="AY280" s="1324"/>
      <c r="AZ280" s="434"/>
      <c r="BA280" s="1325"/>
      <c r="BB280" s="225"/>
      <c r="BC280" s="276"/>
      <c r="BD280" s="276"/>
      <c r="BE280" s="274"/>
      <c r="BF280" s="274"/>
      <c r="BG280" s="222">
        <f t="shared" si="120"/>
        <v>0</v>
      </c>
      <c r="BH280" s="140">
        <f t="shared" si="121"/>
        <v>0</v>
      </c>
      <c r="BI280" s="132"/>
      <c r="BJ280" s="140">
        <f t="shared" si="122"/>
        <v>0</v>
      </c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30">
        <f t="shared" si="123"/>
        <v>0</v>
      </c>
      <c r="BY280" s="132"/>
    </row>
    <row r="281" spans="1:77" ht="14.25" customHeight="1" x14ac:dyDescent="0.25">
      <c r="A281" s="132"/>
      <c r="B281" s="215">
        <v>46272</v>
      </c>
      <c r="C281" s="133"/>
      <c r="D281" s="136"/>
      <c r="E281" s="135"/>
      <c r="F281" s="135"/>
      <c r="G281" s="147">
        <f t="shared" si="115"/>
        <v>0</v>
      </c>
      <c r="H281" s="768"/>
      <c r="I281" s="768"/>
      <c r="J281" s="611"/>
      <c r="K281" s="611"/>
      <c r="L281" s="611"/>
      <c r="M281" s="611"/>
      <c r="N281" s="611"/>
      <c r="O281" s="611"/>
      <c r="P281" s="611"/>
      <c r="Q281" s="611"/>
      <c r="R281" s="611"/>
      <c r="S281" s="143"/>
      <c r="T281" s="143"/>
      <c r="U281" s="143"/>
      <c r="V281" s="143"/>
      <c r="W281" s="143"/>
      <c r="X281" s="1248">
        <f t="shared" si="116"/>
        <v>0</v>
      </c>
      <c r="Y281" s="611"/>
      <c r="Z281" s="611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03">
        <f t="shared" si="117"/>
        <v>0</v>
      </c>
      <c r="AM281" s="136"/>
      <c r="AN281" s="136"/>
      <c r="AO281" s="136"/>
      <c r="AP281" s="105">
        <f t="shared" si="118"/>
        <v>0</v>
      </c>
      <c r="AQ281" s="143"/>
      <c r="AR281" s="143"/>
      <c r="AS281" s="143"/>
      <c r="AT281" s="146"/>
      <c r="AU281" s="224">
        <f t="shared" si="119"/>
        <v>0</v>
      </c>
      <c r="AV281" s="225"/>
      <c r="AW281" s="276"/>
      <c r="AX281" s="1324"/>
      <c r="AY281" s="1324"/>
      <c r="AZ281" s="434"/>
      <c r="BA281" s="1325"/>
      <c r="BB281" s="225"/>
      <c r="BC281" s="276"/>
      <c r="BD281" s="276"/>
      <c r="BE281" s="274"/>
      <c r="BF281" s="274"/>
      <c r="BG281" s="222">
        <f t="shared" si="120"/>
        <v>0</v>
      </c>
      <c r="BH281" s="140">
        <f t="shared" si="121"/>
        <v>0</v>
      </c>
      <c r="BI281" s="132"/>
      <c r="BJ281" s="140">
        <f t="shared" si="122"/>
        <v>0</v>
      </c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30">
        <f t="shared" si="123"/>
        <v>0</v>
      </c>
      <c r="BY281" s="132"/>
    </row>
    <row r="282" spans="1:77" ht="14.25" customHeight="1" x14ac:dyDescent="0.25">
      <c r="A282" s="132"/>
      <c r="B282" s="215">
        <v>46273</v>
      </c>
      <c r="C282" s="133"/>
      <c r="D282" s="136"/>
      <c r="E282" s="135"/>
      <c r="F282" s="135"/>
      <c r="G282" s="147">
        <f t="shared" si="115"/>
        <v>0</v>
      </c>
      <c r="H282" s="768"/>
      <c r="I282" s="768"/>
      <c r="J282" s="611"/>
      <c r="K282" s="611"/>
      <c r="L282" s="611"/>
      <c r="M282" s="611"/>
      <c r="N282" s="611"/>
      <c r="O282" s="611"/>
      <c r="P282" s="611"/>
      <c r="Q282" s="611"/>
      <c r="R282" s="611"/>
      <c r="S282" s="143"/>
      <c r="T282" s="143"/>
      <c r="U282" s="143"/>
      <c r="V282" s="143"/>
      <c r="W282" s="143"/>
      <c r="X282" s="1248">
        <f t="shared" si="116"/>
        <v>0</v>
      </c>
      <c r="Y282" s="611"/>
      <c r="Z282" s="611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03">
        <f t="shared" si="117"/>
        <v>0</v>
      </c>
      <c r="AM282" s="136"/>
      <c r="AN282" s="136"/>
      <c r="AO282" s="136"/>
      <c r="AP282" s="105">
        <f t="shared" si="118"/>
        <v>0</v>
      </c>
      <c r="AQ282" s="143"/>
      <c r="AR282" s="143"/>
      <c r="AS282" s="143"/>
      <c r="AT282" s="146"/>
      <c r="AU282" s="224">
        <f t="shared" si="119"/>
        <v>0</v>
      </c>
      <c r="AV282" s="225"/>
      <c r="AW282" s="276"/>
      <c r="AX282" s="1324"/>
      <c r="AY282" s="1324"/>
      <c r="AZ282" s="434"/>
      <c r="BA282" s="1325"/>
      <c r="BB282" s="225"/>
      <c r="BC282" s="276"/>
      <c r="BD282" s="276"/>
      <c r="BE282" s="274"/>
      <c r="BF282" s="274"/>
      <c r="BG282" s="222">
        <f t="shared" si="120"/>
        <v>0</v>
      </c>
      <c r="BH282" s="140">
        <f t="shared" si="121"/>
        <v>0</v>
      </c>
      <c r="BI282" s="132"/>
      <c r="BJ282" s="140">
        <f t="shared" si="122"/>
        <v>0</v>
      </c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30">
        <f t="shared" si="123"/>
        <v>0</v>
      </c>
      <c r="BY282" s="132"/>
    </row>
    <row r="283" spans="1:77" ht="14.25" customHeight="1" x14ac:dyDescent="0.25">
      <c r="A283" s="132"/>
      <c r="B283" s="215">
        <v>46274</v>
      </c>
      <c r="C283" s="133"/>
      <c r="D283" s="136"/>
      <c r="E283" s="135"/>
      <c r="F283" s="135"/>
      <c r="G283" s="147">
        <f t="shared" si="115"/>
        <v>0</v>
      </c>
      <c r="H283" s="768"/>
      <c r="I283" s="768"/>
      <c r="J283" s="611"/>
      <c r="K283" s="611"/>
      <c r="L283" s="611"/>
      <c r="M283" s="611"/>
      <c r="N283" s="611"/>
      <c r="O283" s="611"/>
      <c r="P283" s="611"/>
      <c r="Q283" s="611"/>
      <c r="R283" s="611"/>
      <c r="S283" s="143"/>
      <c r="T283" s="143"/>
      <c r="U283" s="143"/>
      <c r="V283" s="143"/>
      <c r="W283" s="143"/>
      <c r="X283" s="1248">
        <f t="shared" si="116"/>
        <v>0</v>
      </c>
      <c r="Y283" s="611"/>
      <c r="Z283" s="611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03">
        <f t="shared" si="117"/>
        <v>0</v>
      </c>
      <c r="AM283" s="136"/>
      <c r="AN283" s="136"/>
      <c r="AO283" s="136"/>
      <c r="AP283" s="105">
        <f t="shared" si="118"/>
        <v>0</v>
      </c>
      <c r="AQ283" s="143"/>
      <c r="AR283" s="143"/>
      <c r="AS283" s="143"/>
      <c r="AT283" s="146"/>
      <c r="AU283" s="224">
        <f t="shared" si="119"/>
        <v>0</v>
      </c>
      <c r="AV283" s="225"/>
      <c r="AW283" s="276"/>
      <c r="AX283" s="1324"/>
      <c r="AY283" s="1324"/>
      <c r="AZ283" s="434"/>
      <c r="BA283" s="1325"/>
      <c r="BB283" s="225"/>
      <c r="BC283" s="276"/>
      <c r="BD283" s="276"/>
      <c r="BE283" s="274"/>
      <c r="BF283" s="274"/>
      <c r="BG283" s="222">
        <f t="shared" si="120"/>
        <v>0</v>
      </c>
      <c r="BH283" s="140">
        <f t="shared" si="121"/>
        <v>0</v>
      </c>
      <c r="BI283" s="132"/>
      <c r="BJ283" s="140">
        <f t="shared" si="122"/>
        <v>0</v>
      </c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52"/>
      <c r="BV283" s="141"/>
      <c r="BW283" s="141"/>
      <c r="BX283" s="130">
        <f t="shared" si="123"/>
        <v>0</v>
      </c>
      <c r="BY283" s="132"/>
    </row>
    <row r="284" spans="1:77" ht="14.25" customHeight="1" x14ac:dyDescent="0.25">
      <c r="A284" s="132"/>
      <c r="B284" s="215">
        <v>46275</v>
      </c>
      <c r="C284" s="133"/>
      <c r="D284" s="136"/>
      <c r="E284" s="135"/>
      <c r="F284" s="135"/>
      <c r="G284" s="147">
        <f t="shared" si="115"/>
        <v>0</v>
      </c>
      <c r="H284" s="768"/>
      <c r="I284" s="768"/>
      <c r="J284" s="611"/>
      <c r="K284" s="611"/>
      <c r="L284" s="611"/>
      <c r="M284" s="611"/>
      <c r="N284" s="611"/>
      <c r="O284" s="611"/>
      <c r="P284" s="611"/>
      <c r="Q284" s="611"/>
      <c r="R284" s="611"/>
      <c r="S284" s="143"/>
      <c r="T284" s="143"/>
      <c r="U284" s="143"/>
      <c r="V284" s="143"/>
      <c r="W284" s="143"/>
      <c r="X284" s="1248">
        <f t="shared" si="116"/>
        <v>0</v>
      </c>
      <c r="Y284" s="611"/>
      <c r="Z284" s="611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03">
        <f t="shared" si="117"/>
        <v>0</v>
      </c>
      <c r="AM284" s="136"/>
      <c r="AN284" s="136"/>
      <c r="AO284" s="136"/>
      <c r="AP284" s="105">
        <f t="shared" si="118"/>
        <v>0</v>
      </c>
      <c r="AQ284" s="143"/>
      <c r="AR284" s="143"/>
      <c r="AS284" s="143"/>
      <c r="AT284" s="146"/>
      <c r="AU284" s="224">
        <f t="shared" si="119"/>
        <v>0</v>
      </c>
      <c r="AV284" s="225"/>
      <c r="AW284" s="276"/>
      <c r="AX284" s="1324"/>
      <c r="AY284" s="1324"/>
      <c r="AZ284" s="434"/>
      <c r="BA284" s="1325"/>
      <c r="BB284" s="225"/>
      <c r="BC284" s="276"/>
      <c r="BD284" s="276"/>
      <c r="BE284" s="274"/>
      <c r="BF284" s="274"/>
      <c r="BG284" s="222">
        <f t="shared" si="120"/>
        <v>0</v>
      </c>
      <c r="BH284" s="140">
        <f t="shared" si="121"/>
        <v>0</v>
      </c>
      <c r="BI284" s="132"/>
      <c r="BJ284" s="140">
        <f t="shared" si="122"/>
        <v>0</v>
      </c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30">
        <f t="shared" si="123"/>
        <v>0</v>
      </c>
      <c r="BY284" s="132"/>
    </row>
    <row r="285" spans="1:77" ht="14.25" customHeight="1" x14ac:dyDescent="0.25">
      <c r="A285" s="132"/>
      <c r="B285" s="215">
        <v>46276</v>
      </c>
      <c r="C285" s="133"/>
      <c r="D285" s="136"/>
      <c r="E285" s="135"/>
      <c r="F285" s="135"/>
      <c r="G285" s="147">
        <f t="shared" si="115"/>
        <v>0</v>
      </c>
      <c r="H285" s="768"/>
      <c r="I285" s="768"/>
      <c r="J285" s="611"/>
      <c r="K285" s="611"/>
      <c r="L285" s="611"/>
      <c r="M285" s="611"/>
      <c r="N285" s="611"/>
      <c r="O285" s="611"/>
      <c r="P285" s="611"/>
      <c r="Q285" s="611"/>
      <c r="R285" s="611"/>
      <c r="S285" s="143"/>
      <c r="T285" s="143"/>
      <c r="U285" s="143"/>
      <c r="V285" s="143"/>
      <c r="W285" s="143"/>
      <c r="X285" s="1248">
        <f t="shared" si="116"/>
        <v>0</v>
      </c>
      <c r="Y285" s="611"/>
      <c r="Z285" s="611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03">
        <f t="shared" si="117"/>
        <v>0</v>
      </c>
      <c r="AM285" s="136"/>
      <c r="AN285" s="136"/>
      <c r="AO285" s="136"/>
      <c r="AP285" s="105">
        <f t="shared" si="118"/>
        <v>0</v>
      </c>
      <c r="AQ285" s="143"/>
      <c r="AR285" s="143"/>
      <c r="AS285" s="143"/>
      <c r="AT285" s="146"/>
      <c r="AU285" s="224">
        <f t="shared" si="119"/>
        <v>0</v>
      </c>
      <c r="AV285" s="225"/>
      <c r="AW285" s="276"/>
      <c r="AX285" s="1324"/>
      <c r="AY285" s="1324"/>
      <c r="AZ285" s="434"/>
      <c r="BA285" s="1325"/>
      <c r="BB285" s="225"/>
      <c r="BC285" s="276"/>
      <c r="BD285" s="276"/>
      <c r="BE285" s="274"/>
      <c r="BF285" s="274"/>
      <c r="BG285" s="222">
        <f t="shared" si="120"/>
        <v>0</v>
      </c>
      <c r="BH285" s="140">
        <f t="shared" si="121"/>
        <v>0</v>
      </c>
      <c r="BI285" s="132"/>
      <c r="BJ285" s="140">
        <f t="shared" si="122"/>
        <v>0</v>
      </c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30">
        <f t="shared" si="123"/>
        <v>0</v>
      </c>
      <c r="BY285" s="132"/>
    </row>
    <row r="286" spans="1:77" ht="14.25" customHeight="1" x14ac:dyDescent="0.25">
      <c r="A286" s="132"/>
      <c r="B286" s="215">
        <v>46277</v>
      </c>
      <c r="C286" s="133"/>
      <c r="D286" s="136"/>
      <c r="E286" s="135"/>
      <c r="F286" s="135"/>
      <c r="G286" s="147">
        <f t="shared" si="115"/>
        <v>0</v>
      </c>
      <c r="H286" s="768"/>
      <c r="I286" s="768"/>
      <c r="J286" s="611"/>
      <c r="K286" s="611"/>
      <c r="L286" s="611"/>
      <c r="M286" s="611"/>
      <c r="N286" s="611"/>
      <c r="O286" s="611"/>
      <c r="P286" s="611"/>
      <c r="Q286" s="611"/>
      <c r="R286" s="611"/>
      <c r="S286" s="143"/>
      <c r="T286" s="143"/>
      <c r="U286" s="143"/>
      <c r="V286" s="143"/>
      <c r="W286" s="143"/>
      <c r="X286" s="1248">
        <f t="shared" si="116"/>
        <v>0</v>
      </c>
      <c r="Y286" s="611"/>
      <c r="Z286" s="611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03">
        <f t="shared" si="117"/>
        <v>0</v>
      </c>
      <c r="AM286" s="136"/>
      <c r="AN286" s="136"/>
      <c r="AO286" s="136"/>
      <c r="AP286" s="105">
        <f t="shared" si="118"/>
        <v>0</v>
      </c>
      <c r="AQ286" s="143"/>
      <c r="AR286" s="143"/>
      <c r="AS286" s="143"/>
      <c r="AT286" s="146"/>
      <c r="AU286" s="224">
        <f t="shared" si="119"/>
        <v>0</v>
      </c>
      <c r="AV286" s="225"/>
      <c r="AW286" s="276"/>
      <c r="AX286" s="1324"/>
      <c r="AY286" s="1324"/>
      <c r="AZ286" s="434"/>
      <c r="BA286" s="1325"/>
      <c r="BB286" s="225"/>
      <c r="BC286" s="276"/>
      <c r="BD286" s="276"/>
      <c r="BE286" s="274"/>
      <c r="BF286" s="274"/>
      <c r="BG286" s="222">
        <f t="shared" si="120"/>
        <v>0</v>
      </c>
      <c r="BH286" s="140">
        <f t="shared" si="121"/>
        <v>0</v>
      </c>
      <c r="BI286" s="132"/>
      <c r="BJ286" s="140">
        <f t="shared" si="122"/>
        <v>0</v>
      </c>
      <c r="BK286" s="141"/>
      <c r="BL286" s="152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30">
        <f t="shared" si="123"/>
        <v>0</v>
      </c>
      <c r="BY286" s="132"/>
    </row>
    <row r="287" spans="1:77" ht="14.25" customHeight="1" x14ac:dyDescent="0.25">
      <c r="A287" s="132"/>
      <c r="B287" s="215">
        <v>46278</v>
      </c>
      <c r="C287" s="133"/>
      <c r="D287" s="136"/>
      <c r="E287" s="135"/>
      <c r="F287" s="135"/>
      <c r="G287" s="147">
        <f t="shared" si="115"/>
        <v>0</v>
      </c>
      <c r="H287" s="768"/>
      <c r="I287" s="768"/>
      <c r="J287" s="611"/>
      <c r="K287" s="611"/>
      <c r="L287" s="611"/>
      <c r="M287" s="611"/>
      <c r="N287" s="611"/>
      <c r="O287" s="611"/>
      <c r="P287" s="611"/>
      <c r="Q287" s="611"/>
      <c r="R287" s="611"/>
      <c r="S287" s="143"/>
      <c r="T287" s="143"/>
      <c r="U287" s="143"/>
      <c r="V287" s="143"/>
      <c r="W287" s="143"/>
      <c r="X287" s="1248">
        <f t="shared" si="116"/>
        <v>0</v>
      </c>
      <c r="Y287" s="611"/>
      <c r="Z287" s="611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03">
        <f t="shared" si="117"/>
        <v>0</v>
      </c>
      <c r="AM287" s="136"/>
      <c r="AN287" s="136"/>
      <c r="AO287" s="136"/>
      <c r="AP287" s="105">
        <f t="shared" si="118"/>
        <v>0</v>
      </c>
      <c r="AQ287" s="143"/>
      <c r="AR287" s="143"/>
      <c r="AS287" s="143"/>
      <c r="AT287" s="146"/>
      <c r="AU287" s="224">
        <f t="shared" si="119"/>
        <v>0</v>
      </c>
      <c r="AV287" s="225"/>
      <c r="AW287" s="276"/>
      <c r="AX287" s="1324"/>
      <c r="AY287" s="1324"/>
      <c r="AZ287" s="434"/>
      <c r="BA287" s="1325"/>
      <c r="BB287" s="225"/>
      <c r="BC287" s="276"/>
      <c r="BD287" s="276"/>
      <c r="BE287" s="274"/>
      <c r="BF287" s="274"/>
      <c r="BG287" s="222">
        <f t="shared" si="120"/>
        <v>0</v>
      </c>
      <c r="BH287" s="140">
        <f t="shared" si="121"/>
        <v>0</v>
      </c>
      <c r="BI287" s="132"/>
      <c r="BJ287" s="140">
        <f t="shared" si="122"/>
        <v>0</v>
      </c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30">
        <f t="shared" si="123"/>
        <v>0</v>
      </c>
      <c r="BY287" s="132"/>
    </row>
    <row r="288" spans="1:77" ht="14.25" customHeight="1" x14ac:dyDescent="0.25">
      <c r="A288" s="132"/>
      <c r="B288" s="215">
        <v>46279</v>
      </c>
      <c r="C288" s="133"/>
      <c r="D288" s="136"/>
      <c r="E288" s="135"/>
      <c r="F288" s="135"/>
      <c r="G288" s="147">
        <f t="shared" si="115"/>
        <v>0</v>
      </c>
      <c r="H288" s="768"/>
      <c r="I288" s="768"/>
      <c r="J288" s="611"/>
      <c r="K288" s="611"/>
      <c r="L288" s="611"/>
      <c r="M288" s="611"/>
      <c r="N288" s="611"/>
      <c r="O288" s="611"/>
      <c r="P288" s="611"/>
      <c r="Q288" s="611"/>
      <c r="R288" s="611"/>
      <c r="S288" s="143"/>
      <c r="T288" s="143"/>
      <c r="U288" s="143"/>
      <c r="V288" s="143"/>
      <c r="W288" s="143"/>
      <c r="X288" s="1248">
        <f t="shared" si="116"/>
        <v>0</v>
      </c>
      <c r="Y288" s="611"/>
      <c r="Z288" s="611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03">
        <f t="shared" si="117"/>
        <v>0</v>
      </c>
      <c r="AM288" s="136"/>
      <c r="AN288" s="136"/>
      <c r="AO288" s="136"/>
      <c r="AP288" s="105">
        <f t="shared" si="118"/>
        <v>0</v>
      </c>
      <c r="AQ288" s="143"/>
      <c r="AR288" s="143"/>
      <c r="AS288" s="143"/>
      <c r="AT288" s="146"/>
      <c r="AU288" s="224">
        <f t="shared" si="119"/>
        <v>0</v>
      </c>
      <c r="AV288" s="225"/>
      <c r="AW288" s="276"/>
      <c r="AX288" s="1324"/>
      <c r="AY288" s="1324"/>
      <c r="AZ288" s="434"/>
      <c r="BA288" s="1325"/>
      <c r="BB288" s="225"/>
      <c r="BC288" s="276"/>
      <c r="BD288" s="276"/>
      <c r="BE288" s="274"/>
      <c r="BF288" s="274"/>
      <c r="BG288" s="222">
        <f t="shared" si="120"/>
        <v>0</v>
      </c>
      <c r="BH288" s="140">
        <f t="shared" si="121"/>
        <v>0</v>
      </c>
      <c r="BI288" s="132"/>
      <c r="BJ288" s="140">
        <f t="shared" si="122"/>
        <v>0</v>
      </c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30">
        <f t="shared" si="123"/>
        <v>0</v>
      </c>
      <c r="BY288" s="132"/>
    </row>
    <row r="289" spans="1:77" ht="14.25" customHeight="1" x14ac:dyDescent="0.25">
      <c r="A289" s="132"/>
      <c r="B289" s="215">
        <v>46280</v>
      </c>
      <c r="C289" s="133"/>
      <c r="D289" s="136"/>
      <c r="E289" s="135"/>
      <c r="F289" s="135"/>
      <c r="G289" s="147">
        <f t="shared" si="115"/>
        <v>0</v>
      </c>
      <c r="H289" s="768"/>
      <c r="I289" s="768"/>
      <c r="J289" s="611"/>
      <c r="K289" s="611"/>
      <c r="L289" s="611"/>
      <c r="M289" s="611"/>
      <c r="N289" s="611"/>
      <c r="O289" s="611"/>
      <c r="P289" s="611"/>
      <c r="Q289" s="611"/>
      <c r="R289" s="611"/>
      <c r="S289" s="143"/>
      <c r="T289" s="143"/>
      <c r="U289" s="143"/>
      <c r="V289" s="143"/>
      <c r="W289" s="143"/>
      <c r="X289" s="1248">
        <f t="shared" si="116"/>
        <v>0</v>
      </c>
      <c r="Y289" s="611"/>
      <c r="Z289" s="611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03">
        <f t="shared" si="117"/>
        <v>0</v>
      </c>
      <c r="AM289" s="136"/>
      <c r="AN289" s="136"/>
      <c r="AO289" s="136"/>
      <c r="AP289" s="105">
        <f t="shared" si="118"/>
        <v>0</v>
      </c>
      <c r="AQ289" s="143"/>
      <c r="AR289" s="143"/>
      <c r="AS289" s="143"/>
      <c r="AT289" s="146"/>
      <c r="AU289" s="224">
        <f t="shared" si="119"/>
        <v>0</v>
      </c>
      <c r="AV289" s="225"/>
      <c r="AW289" s="276"/>
      <c r="AX289" s="1324"/>
      <c r="AY289" s="1324"/>
      <c r="AZ289" s="434"/>
      <c r="BA289" s="1325"/>
      <c r="BB289" s="225"/>
      <c r="BC289" s="276"/>
      <c r="BD289" s="276"/>
      <c r="BE289" s="274"/>
      <c r="BF289" s="274"/>
      <c r="BG289" s="222">
        <f t="shared" si="120"/>
        <v>0</v>
      </c>
      <c r="BH289" s="140">
        <f t="shared" si="121"/>
        <v>0</v>
      </c>
      <c r="BI289" s="132"/>
      <c r="BJ289" s="140">
        <f t="shared" si="122"/>
        <v>0</v>
      </c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30">
        <f t="shared" si="123"/>
        <v>0</v>
      </c>
      <c r="BY289" s="132"/>
    </row>
    <row r="290" spans="1:77" ht="14.25" customHeight="1" x14ac:dyDescent="0.25">
      <c r="A290" s="132"/>
      <c r="B290" s="215">
        <v>46281</v>
      </c>
      <c r="C290" s="133"/>
      <c r="D290" s="136"/>
      <c r="E290" s="135"/>
      <c r="F290" s="135"/>
      <c r="G290" s="147">
        <f t="shared" si="115"/>
        <v>0</v>
      </c>
      <c r="H290" s="768"/>
      <c r="I290" s="768"/>
      <c r="J290" s="611"/>
      <c r="K290" s="611"/>
      <c r="L290" s="611"/>
      <c r="M290" s="611"/>
      <c r="N290" s="611"/>
      <c r="O290" s="611"/>
      <c r="P290" s="611"/>
      <c r="Q290" s="611"/>
      <c r="R290" s="611"/>
      <c r="S290" s="143"/>
      <c r="T290" s="143"/>
      <c r="U290" s="143"/>
      <c r="V290" s="143"/>
      <c r="W290" s="143"/>
      <c r="X290" s="1248">
        <f t="shared" si="116"/>
        <v>0</v>
      </c>
      <c r="Y290" s="611"/>
      <c r="Z290" s="611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03">
        <f t="shared" si="117"/>
        <v>0</v>
      </c>
      <c r="AM290" s="136"/>
      <c r="AN290" s="136"/>
      <c r="AO290" s="136"/>
      <c r="AP290" s="105">
        <f t="shared" si="118"/>
        <v>0</v>
      </c>
      <c r="AQ290" s="143"/>
      <c r="AR290" s="143"/>
      <c r="AS290" s="143"/>
      <c r="AT290" s="146"/>
      <c r="AU290" s="224">
        <f t="shared" si="119"/>
        <v>0</v>
      </c>
      <c r="AV290" s="225"/>
      <c r="AW290" s="276"/>
      <c r="AX290" s="1324"/>
      <c r="AY290" s="1324"/>
      <c r="AZ290" s="434"/>
      <c r="BA290" s="1325"/>
      <c r="BB290" s="225"/>
      <c r="BC290" s="276"/>
      <c r="BD290" s="276"/>
      <c r="BE290" s="274"/>
      <c r="BF290" s="274"/>
      <c r="BG290" s="222">
        <f t="shared" si="120"/>
        <v>0</v>
      </c>
      <c r="BH290" s="140">
        <f t="shared" si="121"/>
        <v>0</v>
      </c>
      <c r="BI290" s="132"/>
      <c r="BJ290" s="140">
        <f t="shared" si="122"/>
        <v>0</v>
      </c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30">
        <f t="shared" si="123"/>
        <v>0</v>
      </c>
      <c r="BY290" s="132"/>
    </row>
    <row r="291" spans="1:77" ht="14.25" customHeight="1" x14ac:dyDescent="0.25">
      <c r="A291" s="132"/>
      <c r="B291" s="215">
        <v>46282</v>
      </c>
      <c r="C291" s="133"/>
      <c r="D291" s="136"/>
      <c r="E291" s="135"/>
      <c r="F291" s="135"/>
      <c r="G291" s="147">
        <f t="shared" si="115"/>
        <v>0</v>
      </c>
      <c r="H291" s="768"/>
      <c r="I291" s="768"/>
      <c r="J291" s="611"/>
      <c r="K291" s="611"/>
      <c r="L291" s="611"/>
      <c r="M291" s="611"/>
      <c r="N291" s="611"/>
      <c r="O291" s="611"/>
      <c r="P291" s="611"/>
      <c r="Q291" s="611"/>
      <c r="R291" s="611"/>
      <c r="S291" s="143"/>
      <c r="T291" s="143"/>
      <c r="U291" s="143"/>
      <c r="V291" s="143"/>
      <c r="W291" s="143"/>
      <c r="X291" s="1248">
        <f t="shared" si="116"/>
        <v>0</v>
      </c>
      <c r="Y291" s="611"/>
      <c r="Z291" s="611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03">
        <f t="shared" si="117"/>
        <v>0</v>
      </c>
      <c r="AM291" s="136"/>
      <c r="AN291" s="136"/>
      <c r="AO291" s="136"/>
      <c r="AP291" s="105">
        <f t="shared" si="118"/>
        <v>0</v>
      </c>
      <c r="AQ291" s="143"/>
      <c r="AR291" s="143"/>
      <c r="AS291" s="143"/>
      <c r="AT291" s="146"/>
      <c r="AU291" s="224">
        <f t="shared" si="119"/>
        <v>0</v>
      </c>
      <c r="AV291" s="225"/>
      <c r="AW291" s="276"/>
      <c r="AX291" s="1324"/>
      <c r="AY291" s="1324"/>
      <c r="AZ291" s="434"/>
      <c r="BA291" s="1325"/>
      <c r="BB291" s="225"/>
      <c r="BC291" s="276"/>
      <c r="BD291" s="276"/>
      <c r="BE291" s="274"/>
      <c r="BF291" s="274"/>
      <c r="BG291" s="222">
        <f t="shared" si="120"/>
        <v>0</v>
      </c>
      <c r="BH291" s="140">
        <f t="shared" si="121"/>
        <v>0</v>
      </c>
      <c r="BI291" s="132"/>
      <c r="BJ291" s="140">
        <f t="shared" si="122"/>
        <v>0</v>
      </c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30">
        <f t="shared" si="123"/>
        <v>0</v>
      </c>
      <c r="BY291" s="132"/>
    </row>
    <row r="292" spans="1:77" ht="14.25" customHeight="1" x14ac:dyDescent="0.25">
      <c r="A292" s="132"/>
      <c r="B292" s="215">
        <v>46283</v>
      </c>
      <c r="C292" s="133"/>
      <c r="D292" s="136"/>
      <c r="E292" s="135"/>
      <c r="F292" s="135"/>
      <c r="G292" s="147">
        <f t="shared" si="115"/>
        <v>0</v>
      </c>
      <c r="H292" s="768"/>
      <c r="I292" s="768"/>
      <c r="J292" s="611"/>
      <c r="K292" s="611"/>
      <c r="L292" s="611"/>
      <c r="M292" s="611"/>
      <c r="N292" s="611"/>
      <c r="O292" s="611"/>
      <c r="P292" s="611"/>
      <c r="Q292" s="611"/>
      <c r="R292" s="611"/>
      <c r="S292" s="143"/>
      <c r="T292" s="143"/>
      <c r="U292" s="143"/>
      <c r="V292" s="143"/>
      <c r="W292" s="143"/>
      <c r="X292" s="1248">
        <f t="shared" si="116"/>
        <v>0</v>
      </c>
      <c r="Y292" s="611"/>
      <c r="Z292" s="611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03">
        <f t="shared" si="117"/>
        <v>0</v>
      </c>
      <c r="AM292" s="136"/>
      <c r="AN292" s="136"/>
      <c r="AO292" s="136"/>
      <c r="AP292" s="105">
        <f t="shared" si="118"/>
        <v>0</v>
      </c>
      <c r="AQ292" s="143"/>
      <c r="AR292" s="143"/>
      <c r="AS292" s="143"/>
      <c r="AT292" s="146"/>
      <c r="AU292" s="224">
        <f t="shared" si="119"/>
        <v>0</v>
      </c>
      <c r="AV292" s="225"/>
      <c r="AW292" s="276"/>
      <c r="AX292" s="1324"/>
      <c r="AY292" s="1324"/>
      <c r="AZ292" s="434"/>
      <c r="BA292" s="1325"/>
      <c r="BB292" s="225"/>
      <c r="BC292" s="276"/>
      <c r="BD292" s="276"/>
      <c r="BE292" s="274"/>
      <c r="BF292" s="274"/>
      <c r="BG292" s="222">
        <f t="shared" si="120"/>
        <v>0</v>
      </c>
      <c r="BH292" s="140">
        <f t="shared" si="121"/>
        <v>0</v>
      </c>
      <c r="BI292" s="132"/>
      <c r="BJ292" s="140">
        <f t="shared" si="122"/>
        <v>0</v>
      </c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30">
        <f t="shared" si="123"/>
        <v>0</v>
      </c>
      <c r="BY292" s="132"/>
    </row>
    <row r="293" spans="1:77" ht="14.25" customHeight="1" x14ac:dyDescent="0.25">
      <c r="A293" s="132"/>
      <c r="B293" s="215">
        <v>46284</v>
      </c>
      <c r="C293" s="133"/>
      <c r="D293" s="136"/>
      <c r="E293" s="135"/>
      <c r="F293" s="135"/>
      <c r="G293" s="147">
        <f t="shared" si="115"/>
        <v>0</v>
      </c>
      <c r="H293" s="768"/>
      <c r="I293" s="768"/>
      <c r="J293" s="611"/>
      <c r="K293" s="611"/>
      <c r="L293" s="611"/>
      <c r="M293" s="611"/>
      <c r="N293" s="611"/>
      <c r="O293" s="611"/>
      <c r="P293" s="611"/>
      <c r="Q293" s="611"/>
      <c r="R293" s="611"/>
      <c r="S293" s="143"/>
      <c r="T293" s="143"/>
      <c r="U293" s="143"/>
      <c r="V293" s="143"/>
      <c r="W293" s="143"/>
      <c r="X293" s="1248">
        <f t="shared" si="116"/>
        <v>0</v>
      </c>
      <c r="Y293" s="611"/>
      <c r="Z293" s="611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03">
        <f t="shared" si="117"/>
        <v>0</v>
      </c>
      <c r="AM293" s="136"/>
      <c r="AN293" s="136"/>
      <c r="AO293" s="136"/>
      <c r="AP293" s="105">
        <f t="shared" si="118"/>
        <v>0</v>
      </c>
      <c r="AQ293" s="143"/>
      <c r="AR293" s="143"/>
      <c r="AS293" s="143"/>
      <c r="AT293" s="146"/>
      <c r="AU293" s="224">
        <f t="shared" si="119"/>
        <v>0</v>
      </c>
      <c r="AV293" s="225"/>
      <c r="AW293" s="276"/>
      <c r="AX293" s="1324"/>
      <c r="AY293" s="1324"/>
      <c r="AZ293" s="434"/>
      <c r="BA293" s="1325"/>
      <c r="BB293" s="225"/>
      <c r="BC293" s="276"/>
      <c r="BD293" s="276"/>
      <c r="BE293" s="274"/>
      <c r="BF293" s="274"/>
      <c r="BG293" s="222">
        <f t="shared" si="120"/>
        <v>0</v>
      </c>
      <c r="BH293" s="140">
        <f t="shared" si="121"/>
        <v>0</v>
      </c>
      <c r="BI293" s="132"/>
      <c r="BJ293" s="140">
        <f t="shared" si="122"/>
        <v>0</v>
      </c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30">
        <f t="shared" si="123"/>
        <v>0</v>
      </c>
      <c r="BY293" s="132"/>
    </row>
    <row r="294" spans="1:77" ht="14.25" customHeight="1" x14ac:dyDescent="0.25">
      <c r="A294" s="132"/>
      <c r="B294" s="215">
        <v>46285</v>
      </c>
      <c r="C294" s="133"/>
      <c r="D294" s="136"/>
      <c r="E294" s="135"/>
      <c r="F294" s="135"/>
      <c r="G294" s="147">
        <f t="shared" si="115"/>
        <v>0</v>
      </c>
      <c r="H294" s="768"/>
      <c r="I294" s="768"/>
      <c r="J294" s="611"/>
      <c r="K294" s="611"/>
      <c r="L294" s="611"/>
      <c r="M294" s="611"/>
      <c r="N294" s="611"/>
      <c r="O294" s="611"/>
      <c r="P294" s="611"/>
      <c r="Q294" s="611"/>
      <c r="R294" s="611"/>
      <c r="S294" s="143"/>
      <c r="T294" s="143"/>
      <c r="U294" s="143"/>
      <c r="V294" s="143"/>
      <c r="W294" s="143"/>
      <c r="X294" s="1248">
        <f t="shared" si="116"/>
        <v>0</v>
      </c>
      <c r="Y294" s="611"/>
      <c r="Z294" s="611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03">
        <f t="shared" si="117"/>
        <v>0</v>
      </c>
      <c r="AM294" s="136"/>
      <c r="AN294" s="136"/>
      <c r="AO294" s="136"/>
      <c r="AP294" s="105">
        <f t="shared" si="118"/>
        <v>0</v>
      </c>
      <c r="AQ294" s="143"/>
      <c r="AR294" s="143"/>
      <c r="AS294" s="143"/>
      <c r="AT294" s="146"/>
      <c r="AU294" s="224">
        <f t="shared" si="119"/>
        <v>0</v>
      </c>
      <c r="AV294" s="225"/>
      <c r="AW294" s="276"/>
      <c r="AX294" s="1324"/>
      <c r="AY294" s="1324"/>
      <c r="AZ294" s="434"/>
      <c r="BA294" s="1325"/>
      <c r="BB294" s="225"/>
      <c r="BC294" s="276"/>
      <c r="BD294" s="276"/>
      <c r="BE294" s="274"/>
      <c r="BF294" s="274"/>
      <c r="BG294" s="222">
        <f t="shared" si="120"/>
        <v>0</v>
      </c>
      <c r="BH294" s="140">
        <f t="shared" si="121"/>
        <v>0</v>
      </c>
      <c r="BI294" s="132"/>
      <c r="BJ294" s="140">
        <f t="shared" si="122"/>
        <v>0</v>
      </c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30">
        <f t="shared" si="123"/>
        <v>0</v>
      </c>
      <c r="BY294" s="132"/>
    </row>
    <row r="295" spans="1:77" ht="14.25" customHeight="1" x14ac:dyDescent="0.25">
      <c r="A295" s="132"/>
      <c r="B295" s="215">
        <v>46286</v>
      </c>
      <c r="C295" s="133"/>
      <c r="D295" s="136"/>
      <c r="E295" s="135"/>
      <c r="F295" s="135"/>
      <c r="G295" s="147">
        <f t="shared" si="115"/>
        <v>0</v>
      </c>
      <c r="H295" s="768"/>
      <c r="I295" s="768"/>
      <c r="J295" s="611"/>
      <c r="K295" s="611"/>
      <c r="L295" s="611"/>
      <c r="M295" s="611"/>
      <c r="N295" s="611"/>
      <c r="O295" s="611"/>
      <c r="P295" s="611"/>
      <c r="Q295" s="611"/>
      <c r="R295" s="611"/>
      <c r="S295" s="143"/>
      <c r="T295" s="143"/>
      <c r="U295" s="143"/>
      <c r="V295" s="143"/>
      <c r="W295" s="143"/>
      <c r="X295" s="1248">
        <f t="shared" si="116"/>
        <v>0</v>
      </c>
      <c r="Y295" s="611"/>
      <c r="Z295" s="611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03">
        <f t="shared" si="117"/>
        <v>0</v>
      </c>
      <c r="AM295" s="136"/>
      <c r="AN295" s="136"/>
      <c r="AO295" s="136"/>
      <c r="AP295" s="105">
        <f t="shared" si="118"/>
        <v>0</v>
      </c>
      <c r="AQ295" s="143"/>
      <c r="AR295" s="143"/>
      <c r="AS295" s="143"/>
      <c r="AT295" s="146"/>
      <c r="AU295" s="224">
        <f t="shared" si="119"/>
        <v>0</v>
      </c>
      <c r="AV295" s="225"/>
      <c r="AW295" s="276"/>
      <c r="AX295" s="1324"/>
      <c r="AY295" s="1324"/>
      <c r="AZ295" s="434"/>
      <c r="BA295" s="1325"/>
      <c r="BB295" s="225"/>
      <c r="BC295" s="276"/>
      <c r="BD295" s="276"/>
      <c r="BE295" s="274"/>
      <c r="BF295" s="274"/>
      <c r="BG295" s="222">
        <f t="shared" si="120"/>
        <v>0</v>
      </c>
      <c r="BH295" s="140">
        <f t="shared" si="121"/>
        <v>0</v>
      </c>
      <c r="BI295" s="132"/>
      <c r="BJ295" s="140">
        <f t="shared" si="122"/>
        <v>0</v>
      </c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30">
        <f t="shared" si="123"/>
        <v>0</v>
      </c>
      <c r="BY295" s="132"/>
    </row>
    <row r="296" spans="1:77" ht="14.25" customHeight="1" x14ac:dyDescent="0.25">
      <c r="A296" s="132"/>
      <c r="B296" s="215">
        <v>46287</v>
      </c>
      <c r="C296" s="133"/>
      <c r="D296" s="136"/>
      <c r="E296" s="135"/>
      <c r="F296" s="135"/>
      <c r="G296" s="147">
        <f t="shared" si="115"/>
        <v>0</v>
      </c>
      <c r="H296" s="768"/>
      <c r="I296" s="768"/>
      <c r="J296" s="611"/>
      <c r="K296" s="611"/>
      <c r="L296" s="611"/>
      <c r="M296" s="611"/>
      <c r="N296" s="611"/>
      <c r="O296" s="611"/>
      <c r="P296" s="611"/>
      <c r="Q296" s="611"/>
      <c r="R296" s="611"/>
      <c r="S296" s="143"/>
      <c r="T296" s="143"/>
      <c r="U296" s="143"/>
      <c r="V296" s="143"/>
      <c r="W296" s="143"/>
      <c r="X296" s="1248">
        <f t="shared" si="116"/>
        <v>0</v>
      </c>
      <c r="Y296" s="611"/>
      <c r="Z296" s="611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03">
        <f t="shared" si="117"/>
        <v>0</v>
      </c>
      <c r="AM296" s="136"/>
      <c r="AN296" s="136"/>
      <c r="AO296" s="136"/>
      <c r="AP296" s="105">
        <f t="shared" si="118"/>
        <v>0</v>
      </c>
      <c r="AQ296" s="143"/>
      <c r="AR296" s="143"/>
      <c r="AS296" s="143"/>
      <c r="AT296" s="146"/>
      <c r="AU296" s="224">
        <f t="shared" si="119"/>
        <v>0</v>
      </c>
      <c r="AV296" s="225"/>
      <c r="AW296" s="276"/>
      <c r="AX296" s="1324"/>
      <c r="AY296" s="1324"/>
      <c r="AZ296" s="434"/>
      <c r="BA296" s="1325"/>
      <c r="BB296" s="225"/>
      <c r="BC296" s="276"/>
      <c r="BD296" s="276"/>
      <c r="BE296" s="274"/>
      <c r="BF296" s="274"/>
      <c r="BG296" s="222">
        <f t="shared" si="120"/>
        <v>0</v>
      </c>
      <c r="BH296" s="140">
        <f t="shared" si="121"/>
        <v>0</v>
      </c>
      <c r="BI296" s="132"/>
      <c r="BJ296" s="140">
        <f t="shared" si="122"/>
        <v>0</v>
      </c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30">
        <f t="shared" si="123"/>
        <v>0</v>
      </c>
      <c r="BY296" s="132"/>
    </row>
    <row r="297" spans="1:77" ht="14.25" customHeight="1" x14ac:dyDescent="0.25">
      <c r="A297" s="132"/>
      <c r="B297" s="215">
        <v>46288</v>
      </c>
      <c r="C297" s="133"/>
      <c r="D297" s="136"/>
      <c r="E297" s="135"/>
      <c r="F297" s="135"/>
      <c r="G297" s="147">
        <f t="shared" si="115"/>
        <v>0</v>
      </c>
      <c r="H297" s="768"/>
      <c r="I297" s="768"/>
      <c r="J297" s="611"/>
      <c r="K297" s="611"/>
      <c r="L297" s="611"/>
      <c r="M297" s="611"/>
      <c r="N297" s="611"/>
      <c r="O297" s="611"/>
      <c r="P297" s="611"/>
      <c r="Q297" s="611"/>
      <c r="R297" s="611"/>
      <c r="S297" s="143"/>
      <c r="T297" s="143"/>
      <c r="U297" s="143"/>
      <c r="V297" s="143"/>
      <c r="W297" s="143"/>
      <c r="X297" s="1248">
        <f t="shared" si="116"/>
        <v>0</v>
      </c>
      <c r="Y297" s="611"/>
      <c r="Z297" s="611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03">
        <f t="shared" si="117"/>
        <v>0</v>
      </c>
      <c r="AM297" s="136"/>
      <c r="AN297" s="136"/>
      <c r="AO297" s="136"/>
      <c r="AP297" s="105">
        <f t="shared" si="118"/>
        <v>0</v>
      </c>
      <c r="AQ297" s="143"/>
      <c r="AR297" s="143"/>
      <c r="AS297" s="143"/>
      <c r="AT297" s="146"/>
      <c r="AU297" s="224">
        <f t="shared" si="119"/>
        <v>0</v>
      </c>
      <c r="AV297" s="225"/>
      <c r="AW297" s="276"/>
      <c r="AX297" s="1324"/>
      <c r="AY297" s="1324"/>
      <c r="AZ297" s="434"/>
      <c r="BA297" s="1325"/>
      <c r="BB297" s="225"/>
      <c r="BC297" s="276"/>
      <c r="BD297" s="276"/>
      <c r="BE297" s="274"/>
      <c r="BF297" s="274"/>
      <c r="BG297" s="222">
        <f t="shared" si="120"/>
        <v>0</v>
      </c>
      <c r="BH297" s="140">
        <f t="shared" si="121"/>
        <v>0</v>
      </c>
      <c r="BI297" s="132"/>
      <c r="BJ297" s="140">
        <f t="shared" si="122"/>
        <v>0</v>
      </c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30">
        <f t="shared" si="123"/>
        <v>0</v>
      </c>
      <c r="BY297" s="132"/>
    </row>
    <row r="298" spans="1:77" ht="14.25" customHeight="1" x14ac:dyDescent="0.25">
      <c r="A298" s="132"/>
      <c r="B298" s="215">
        <v>46289</v>
      </c>
      <c r="C298" s="133"/>
      <c r="D298" s="136"/>
      <c r="E298" s="135"/>
      <c r="F298" s="135"/>
      <c r="G298" s="147">
        <f t="shared" si="115"/>
        <v>0</v>
      </c>
      <c r="H298" s="768"/>
      <c r="I298" s="768"/>
      <c r="J298" s="611"/>
      <c r="K298" s="611"/>
      <c r="L298" s="611"/>
      <c r="M298" s="611"/>
      <c r="N298" s="611"/>
      <c r="O298" s="611"/>
      <c r="P298" s="611"/>
      <c r="Q298" s="611"/>
      <c r="R298" s="611"/>
      <c r="S298" s="143"/>
      <c r="T298" s="143"/>
      <c r="U298" s="143"/>
      <c r="V298" s="143"/>
      <c r="W298" s="143"/>
      <c r="X298" s="1248">
        <f t="shared" si="116"/>
        <v>0</v>
      </c>
      <c r="Y298" s="611"/>
      <c r="Z298" s="611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03">
        <f t="shared" si="117"/>
        <v>0</v>
      </c>
      <c r="AM298" s="136"/>
      <c r="AN298" s="136"/>
      <c r="AO298" s="136"/>
      <c r="AP298" s="105">
        <f t="shared" si="118"/>
        <v>0</v>
      </c>
      <c r="AQ298" s="143"/>
      <c r="AR298" s="143"/>
      <c r="AS298" s="143"/>
      <c r="AT298" s="146"/>
      <c r="AU298" s="224">
        <f t="shared" si="119"/>
        <v>0</v>
      </c>
      <c r="AV298" s="225"/>
      <c r="AW298" s="276"/>
      <c r="AX298" s="1324"/>
      <c r="AY298" s="1324"/>
      <c r="AZ298" s="434"/>
      <c r="BA298" s="1325"/>
      <c r="BB298" s="225"/>
      <c r="BC298" s="276"/>
      <c r="BD298" s="276"/>
      <c r="BE298" s="274"/>
      <c r="BF298" s="274"/>
      <c r="BG298" s="222">
        <f t="shared" si="120"/>
        <v>0</v>
      </c>
      <c r="BH298" s="140">
        <f t="shared" si="121"/>
        <v>0</v>
      </c>
      <c r="BI298" s="132"/>
      <c r="BJ298" s="140">
        <f t="shared" si="122"/>
        <v>0</v>
      </c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30">
        <f t="shared" si="123"/>
        <v>0</v>
      </c>
      <c r="BY298" s="132"/>
    </row>
    <row r="299" spans="1:77" ht="14.25" customHeight="1" x14ac:dyDescent="0.25">
      <c r="A299" s="132"/>
      <c r="B299" s="215">
        <v>46290</v>
      </c>
      <c r="C299" s="133"/>
      <c r="D299" s="136"/>
      <c r="E299" s="135"/>
      <c r="F299" s="135"/>
      <c r="G299" s="147">
        <f t="shared" si="115"/>
        <v>0</v>
      </c>
      <c r="H299" s="768"/>
      <c r="I299" s="768"/>
      <c r="J299" s="611"/>
      <c r="K299" s="611"/>
      <c r="L299" s="611"/>
      <c r="M299" s="611"/>
      <c r="N299" s="611"/>
      <c r="O299" s="611"/>
      <c r="P299" s="611"/>
      <c r="Q299" s="611"/>
      <c r="R299" s="611"/>
      <c r="S299" s="143"/>
      <c r="T299" s="143"/>
      <c r="U299" s="143"/>
      <c r="V299" s="143"/>
      <c r="W299" s="143"/>
      <c r="X299" s="1248">
        <f t="shared" si="116"/>
        <v>0</v>
      </c>
      <c r="Y299" s="611"/>
      <c r="Z299" s="611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03">
        <f t="shared" si="117"/>
        <v>0</v>
      </c>
      <c r="AM299" s="136"/>
      <c r="AN299" s="136"/>
      <c r="AO299" s="136"/>
      <c r="AP299" s="105">
        <f t="shared" si="118"/>
        <v>0</v>
      </c>
      <c r="AQ299" s="143"/>
      <c r="AR299" s="143"/>
      <c r="AS299" s="143"/>
      <c r="AT299" s="146"/>
      <c r="AU299" s="224">
        <f t="shared" si="119"/>
        <v>0</v>
      </c>
      <c r="AV299" s="225"/>
      <c r="AW299" s="276"/>
      <c r="AX299" s="1324"/>
      <c r="AY299" s="1324"/>
      <c r="AZ299" s="434"/>
      <c r="BA299" s="1325"/>
      <c r="BB299" s="225"/>
      <c r="BC299" s="276"/>
      <c r="BD299" s="276"/>
      <c r="BE299" s="274"/>
      <c r="BF299" s="274"/>
      <c r="BG299" s="222">
        <f t="shared" si="120"/>
        <v>0</v>
      </c>
      <c r="BH299" s="140">
        <f t="shared" si="121"/>
        <v>0</v>
      </c>
      <c r="BI299" s="132"/>
      <c r="BJ299" s="140">
        <f t="shared" si="122"/>
        <v>0</v>
      </c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30">
        <f t="shared" si="123"/>
        <v>0</v>
      </c>
      <c r="BY299" s="132"/>
    </row>
    <row r="300" spans="1:77" ht="13.5" customHeight="1" x14ac:dyDescent="0.25">
      <c r="A300" s="132"/>
      <c r="B300" s="215">
        <v>46291</v>
      </c>
      <c r="C300" s="133"/>
      <c r="D300" s="136"/>
      <c r="E300" s="135"/>
      <c r="F300" s="135"/>
      <c r="G300" s="147">
        <f t="shared" si="115"/>
        <v>0</v>
      </c>
      <c r="H300" s="768"/>
      <c r="I300" s="768"/>
      <c r="J300" s="611"/>
      <c r="K300" s="611"/>
      <c r="L300" s="641"/>
      <c r="M300" s="641"/>
      <c r="N300" s="641"/>
      <c r="O300" s="611"/>
      <c r="P300" s="611"/>
      <c r="Q300" s="641"/>
      <c r="R300" s="641"/>
      <c r="S300" s="143"/>
      <c r="T300" s="143"/>
      <c r="U300" s="143"/>
      <c r="V300" s="143"/>
      <c r="W300" s="143"/>
      <c r="X300" s="1248">
        <f t="shared" si="116"/>
        <v>0</v>
      </c>
      <c r="Y300" s="611"/>
      <c r="Z300" s="611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03">
        <f t="shared" si="117"/>
        <v>0</v>
      </c>
      <c r="AM300" s="136"/>
      <c r="AN300" s="136"/>
      <c r="AO300" s="136"/>
      <c r="AP300" s="105">
        <f t="shared" si="118"/>
        <v>0</v>
      </c>
      <c r="AQ300" s="143"/>
      <c r="AR300" s="143"/>
      <c r="AS300" s="143"/>
      <c r="AT300" s="146"/>
      <c r="AU300" s="224">
        <f t="shared" si="119"/>
        <v>0</v>
      </c>
      <c r="AV300" s="225"/>
      <c r="AW300" s="276"/>
      <c r="AX300" s="1324"/>
      <c r="AY300" s="1324"/>
      <c r="AZ300" s="434"/>
      <c r="BA300" s="1325"/>
      <c r="BB300" s="225"/>
      <c r="BC300" s="276"/>
      <c r="BD300" s="276"/>
      <c r="BE300" s="274"/>
      <c r="BF300" s="274"/>
      <c r="BG300" s="222">
        <f t="shared" si="120"/>
        <v>0</v>
      </c>
      <c r="BH300" s="140">
        <f t="shared" si="121"/>
        <v>0</v>
      </c>
      <c r="BI300" s="132"/>
      <c r="BJ300" s="140">
        <f t="shared" si="122"/>
        <v>0</v>
      </c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30">
        <f t="shared" si="123"/>
        <v>0</v>
      </c>
      <c r="BY300" s="132"/>
    </row>
    <row r="301" spans="1:77" ht="14.25" customHeight="1" x14ac:dyDescent="0.25">
      <c r="A301" s="132"/>
      <c r="B301" s="215">
        <v>46292</v>
      </c>
      <c r="C301" s="133"/>
      <c r="D301" s="136"/>
      <c r="E301" s="135"/>
      <c r="F301" s="135"/>
      <c r="G301" s="147">
        <f t="shared" si="115"/>
        <v>0</v>
      </c>
      <c r="H301" s="768"/>
      <c r="I301" s="768"/>
      <c r="J301" s="611"/>
      <c r="K301" s="611"/>
      <c r="L301" s="641"/>
      <c r="M301" s="641"/>
      <c r="N301" s="641"/>
      <c r="O301" s="611"/>
      <c r="P301" s="611"/>
      <c r="Q301" s="611"/>
      <c r="R301" s="611"/>
      <c r="S301" s="143"/>
      <c r="T301" s="143"/>
      <c r="U301" s="143"/>
      <c r="V301" s="143"/>
      <c r="W301" s="143"/>
      <c r="X301" s="1248">
        <f t="shared" si="116"/>
        <v>0</v>
      </c>
      <c r="Y301" s="611"/>
      <c r="Z301" s="611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03">
        <f t="shared" si="117"/>
        <v>0</v>
      </c>
      <c r="AM301" s="136"/>
      <c r="AN301" s="136"/>
      <c r="AO301" s="136"/>
      <c r="AP301" s="105">
        <f t="shared" si="118"/>
        <v>0</v>
      </c>
      <c r="AQ301" s="143"/>
      <c r="AR301" s="143"/>
      <c r="AS301" s="143"/>
      <c r="AT301" s="146"/>
      <c r="AU301" s="224">
        <f t="shared" si="119"/>
        <v>0</v>
      </c>
      <c r="AV301" s="225"/>
      <c r="AW301" s="276"/>
      <c r="AX301" s="1324"/>
      <c r="AY301" s="1324"/>
      <c r="AZ301" s="434"/>
      <c r="BA301" s="1325"/>
      <c r="BB301" s="225"/>
      <c r="BC301" s="276"/>
      <c r="BD301" s="276"/>
      <c r="BE301" s="274"/>
      <c r="BF301" s="274"/>
      <c r="BG301" s="222">
        <f t="shared" si="120"/>
        <v>0</v>
      </c>
      <c r="BH301" s="140">
        <f t="shared" si="121"/>
        <v>0</v>
      </c>
      <c r="BI301" s="132"/>
      <c r="BJ301" s="140">
        <f t="shared" si="122"/>
        <v>0</v>
      </c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30">
        <f t="shared" si="123"/>
        <v>0</v>
      </c>
      <c r="BY301" s="132"/>
    </row>
    <row r="302" spans="1:77" ht="14.25" customHeight="1" x14ac:dyDescent="0.25">
      <c r="A302" s="132"/>
      <c r="B302" s="215">
        <v>46293</v>
      </c>
      <c r="C302" s="133"/>
      <c r="D302" s="136"/>
      <c r="E302" s="135"/>
      <c r="F302" s="135"/>
      <c r="G302" s="147">
        <f t="shared" si="115"/>
        <v>0</v>
      </c>
      <c r="H302" s="768"/>
      <c r="I302" s="768"/>
      <c r="J302" s="611"/>
      <c r="K302" s="611"/>
      <c r="L302" s="611"/>
      <c r="M302" s="611"/>
      <c r="N302" s="611"/>
      <c r="O302" s="611"/>
      <c r="P302" s="611"/>
      <c r="Q302" s="611"/>
      <c r="R302" s="611"/>
      <c r="S302" s="143"/>
      <c r="T302" s="143"/>
      <c r="U302" s="143"/>
      <c r="V302" s="143"/>
      <c r="W302" s="143"/>
      <c r="X302" s="1248">
        <f t="shared" si="116"/>
        <v>0</v>
      </c>
      <c r="Y302" s="611"/>
      <c r="Z302" s="611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03">
        <f t="shared" si="117"/>
        <v>0</v>
      </c>
      <c r="AM302" s="136"/>
      <c r="AN302" s="136"/>
      <c r="AO302" s="136"/>
      <c r="AP302" s="105">
        <f t="shared" si="118"/>
        <v>0</v>
      </c>
      <c r="AQ302" s="143"/>
      <c r="AR302" s="143"/>
      <c r="AS302" s="143"/>
      <c r="AT302" s="146"/>
      <c r="AU302" s="224">
        <f t="shared" si="119"/>
        <v>0</v>
      </c>
      <c r="AV302" s="225"/>
      <c r="AW302" s="1327"/>
      <c r="AX302" s="1324"/>
      <c r="AY302" s="1324"/>
      <c r="AZ302" s="434"/>
      <c r="BA302" s="1325"/>
      <c r="BB302" s="225"/>
      <c r="BC302" s="276"/>
      <c r="BD302" s="276"/>
      <c r="BE302" s="274"/>
      <c r="BF302" s="274"/>
      <c r="BG302" s="222">
        <f t="shared" si="120"/>
        <v>0</v>
      </c>
      <c r="BH302" s="140">
        <f t="shared" si="121"/>
        <v>0</v>
      </c>
      <c r="BI302" s="132"/>
      <c r="BJ302" s="140">
        <f t="shared" si="122"/>
        <v>0</v>
      </c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30">
        <f t="shared" si="123"/>
        <v>0</v>
      </c>
      <c r="BY302" s="132"/>
    </row>
    <row r="303" spans="1:77" ht="14.25" customHeight="1" x14ac:dyDescent="0.25">
      <c r="A303" s="3"/>
      <c r="B303" s="215">
        <v>46294</v>
      </c>
      <c r="C303" s="118"/>
      <c r="D303" s="123"/>
      <c r="E303" s="120"/>
      <c r="F303" s="120"/>
      <c r="G303" s="147">
        <f t="shared" si="115"/>
        <v>0</v>
      </c>
      <c r="H303" s="768"/>
      <c r="I303" s="768"/>
      <c r="J303" s="611"/>
      <c r="K303" s="611"/>
      <c r="L303" s="611"/>
      <c r="M303" s="611"/>
      <c r="N303" s="611"/>
      <c r="O303" s="611"/>
      <c r="P303" s="611"/>
      <c r="Q303" s="611"/>
      <c r="R303" s="611"/>
      <c r="S303" s="143"/>
      <c r="T303" s="143"/>
      <c r="U303" s="143"/>
      <c r="V303" s="143"/>
      <c r="W303" s="143"/>
      <c r="X303" s="1248">
        <f t="shared" si="116"/>
        <v>0</v>
      </c>
      <c r="Y303" s="611"/>
      <c r="Z303" s="611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03">
        <f t="shared" si="117"/>
        <v>0</v>
      </c>
      <c r="AM303" s="123"/>
      <c r="AN303" s="123"/>
      <c r="AO303" s="123"/>
      <c r="AP303" s="105">
        <f t="shared" si="118"/>
        <v>0</v>
      </c>
      <c r="AQ303" s="143"/>
      <c r="AR303" s="143"/>
      <c r="AS303" s="143"/>
      <c r="AT303" s="146"/>
      <c r="AU303" s="224">
        <f t="shared" si="119"/>
        <v>0</v>
      </c>
      <c r="AV303" s="225"/>
      <c r="AW303" s="276"/>
      <c r="AX303" s="1324"/>
      <c r="AY303" s="1324"/>
      <c r="AZ303" s="434"/>
      <c r="BA303" s="1325"/>
      <c r="BB303" s="225"/>
      <c r="BC303" s="276"/>
      <c r="BD303" s="276"/>
      <c r="BE303" s="274"/>
      <c r="BF303" s="274"/>
      <c r="BG303" s="222">
        <f t="shared" si="120"/>
        <v>0</v>
      </c>
      <c r="BH303" s="113">
        <f t="shared" si="121"/>
        <v>0</v>
      </c>
      <c r="BI303" s="3"/>
      <c r="BJ303" s="113">
        <f t="shared" si="122"/>
        <v>0</v>
      </c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41"/>
      <c r="BW303" s="129"/>
      <c r="BX303" s="130">
        <f t="shared" si="123"/>
        <v>0</v>
      </c>
      <c r="BY303" s="3"/>
    </row>
    <row r="304" spans="1:77" ht="14.25" customHeight="1" x14ac:dyDescent="0.25">
      <c r="A304" s="3"/>
      <c r="B304" s="215">
        <v>46295</v>
      </c>
      <c r="C304" s="118"/>
      <c r="D304" s="123"/>
      <c r="E304" s="120"/>
      <c r="F304" s="120"/>
      <c r="G304" s="147">
        <f t="shared" si="115"/>
        <v>0</v>
      </c>
      <c r="H304" s="768"/>
      <c r="I304" s="768"/>
      <c r="J304" s="611"/>
      <c r="K304" s="611"/>
      <c r="L304" s="611"/>
      <c r="M304" s="611"/>
      <c r="N304" s="611"/>
      <c r="O304" s="611"/>
      <c r="P304" s="611"/>
      <c r="Q304" s="611"/>
      <c r="R304" s="611"/>
      <c r="S304" s="143"/>
      <c r="T304" s="143"/>
      <c r="U304" s="143"/>
      <c r="V304" s="143"/>
      <c r="W304" s="143"/>
      <c r="X304" s="1248">
        <f t="shared" si="116"/>
        <v>0</v>
      </c>
      <c r="Y304" s="611"/>
      <c r="Z304" s="611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03">
        <f t="shared" si="117"/>
        <v>0</v>
      </c>
      <c r="AM304" s="123"/>
      <c r="AN304" s="123"/>
      <c r="AO304" s="123"/>
      <c r="AP304" s="105">
        <f t="shared" si="118"/>
        <v>0</v>
      </c>
      <c r="AQ304" s="143"/>
      <c r="AR304" s="143"/>
      <c r="AS304" s="143"/>
      <c r="AT304" s="146"/>
      <c r="AU304" s="224">
        <f t="shared" si="119"/>
        <v>0</v>
      </c>
      <c r="AV304" s="280"/>
      <c r="AW304" s="533"/>
      <c r="AX304" s="1328"/>
      <c r="AY304" s="1324"/>
      <c r="AZ304" s="434"/>
      <c r="BA304" s="1325"/>
      <c r="BB304" s="280"/>
      <c r="BC304" s="276"/>
      <c r="BD304" s="276"/>
      <c r="BE304" s="274"/>
      <c r="BF304" s="274"/>
      <c r="BG304" s="222">
        <f t="shared" si="120"/>
        <v>0</v>
      </c>
      <c r="BH304" s="113">
        <f t="shared" si="121"/>
        <v>0</v>
      </c>
      <c r="BI304" s="3"/>
      <c r="BJ304" s="113">
        <f t="shared" si="122"/>
        <v>0</v>
      </c>
      <c r="BK304" s="129"/>
      <c r="BL304" s="129"/>
      <c r="BM304" s="129"/>
      <c r="BN304" s="129"/>
      <c r="BO304" s="129"/>
      <c r="BP304" s="129"/>
      <c r="BQ304" s="129"/>
      <c r="BR304" s="129"/>
      <c r="BS304" s="129"/>
      <c r="BT304" s="129"/>
      <c r="BU304" s="129"/>
      <c r="BV304" s="141"/>
      <c r="BW304" s="129"/>
      <c r="BX304" s="130">
        <f t="shared" si="123"/>
        <v>0</v>
      </c>
      <c r="BY304" s="3"/>
    </row>
    <row r="305" spans="1:77" ht="14.25" customHeight="1" x14ac:dyDescent="0.25">
      <c r="A305" s="22"/>
      <c r="B305" s="2" t="s">
        <v>83</v>
      </c>
      <c r="C305" s="166">
        <f t="shared" ref="C305:H305" si="124">SUM(C274:C304)</f>
        <v>0</v>
      </c>
      <c r="D305" s="166">
        <f t="shared" si="124"/>
        <v>0</v>
      </c>
      <c r="E305" s="166">
        <f t="shared" si="124"/>
        <v>0</v>
      </c>
      <c r="F305" s="166">
        <f t="shared" si="124"/>
        <v>0</v>
      </c>
      <c r="G305" s="166">
        <f t="shared" si="124"/>
        <v>0</v>
      </c>
      <c r="H305" s="166">
        <f t="shared" si="124"/>
        <v>0</v>
      </c>
      <c r="I305" s="166"/>
      <c r="J305" s="166">
        <f>SUM(J274:J304)</f>
        <v>0</v>
      </c>
      <c r="K305" s="166"/>
      <c r="L305" s="166">
        <f>SUM(L274:L304)</f>
        <v>0</v>
      </c>
      <c r="M305" s="166"/>
      <c r="N305" s="617">
        <f t="shared" ref="N305:P305" si="125">SUM(N274:N304)</f>
        <v>0</v>
      </c>
      <c r="O305" s="166">
        <f t="shared" si="125"/>
        <v>0</v>
      </c>
      <c r="P305" s="166">
        <f t="shared" si="125"/>
        <v>0</v>
      </c>
      <c r="Q305" s="166"/>
      <c r="R305" s="166">
        <f t="shared" ref="R305:BH305" si="126">SUM(R274:R304)</f>
        <v>0</v>
      </c>
      <c r="S305" s="166">
        <f t="shared" si="126"/>
        <v>0</v>
      </c>
      <c r="T305" s="166">
        <f t="shared" si="126"/>
        <v>0</v>
      </c>
      <c r="U305" s="166">
        <f t="shared" si="126"/>
        <v>0</v>
      </c>
      <c r="V305" s="166">
        <f t="shared" si="126"/>
        <v>0</v>
      </c>
      <c r="W305" s="166">
        <f t="shared" si="126"/>
        <v>0</v>
      </c>
      <c r="X305" s="1271">
        <f t="shared" si="126"/>
        <v>0</v>
      </c>
      <c r="Y305" s="166">
        <f t="shared" si="126"/>
        <v>0</v>
      </c>
      <c r="Z305" s="166">
        <f t="shared" si="126"/>
        <v>0</v>
      </c>
      <c r="AA305" s="166">
        <f t="shared" si="126"/>
        <v>0</v>
      </c>
      <c r="AB305" s="166">
        <f t="shared" si="126"/>
        <v>0</v>
      </c>
      <c r="AC305" s="166">
        <f t="shared" si="126"/>
        <v>0</v>
      </c>
      <c r="AD305" s="166">
        <f t="shared" si="126"/>
        <v>0</v>
      </c>
      <c r="AE305" s="166">
        <f t="shared" si="126"/>
        <v>0</v>
      </c>
      <c r="AF305" s="166">
        <f t="shared" si="126"/>
        <v>0</v>
      </c>
      <c r="AG305" s="166">
        <f t="shared" si="126"/>
        <v>0</v>
      </c>
      <c r="AH305" s="166">
        <f t="shared" si="126"/>
        <v>0</v>
      </c>
      <c r="AI305" s="166">
        <f t="shared" si="126"/>
        <v>0</v>
      </c>
      <c r="AJ305" s="166">
        <f t="shared" si="126"/>
        <v>0</v>
      </c>
      <c r="AK305" s="166">
        <f t="shared" si="126"/>
        <v>0</v>
      </c>
      <c r="AL305" s="166">
        <f t="shared" si="126"/>
        <v>0</v>
      </c>
      <c r="AM305" s="166">
        <f t="shared" si="126"/>
        <v>0</v>
      </c>
      <c r="AN305" s="166">
        <f t="shared" si="126"/>
        <v>0</v>
      </c>
      <c r="AO305" s="166">
        <f t="shared" si="126"/>
        <v>0</v>
      </c>
      <c r="AP305" s="166">
        <f t="shared" si="126"/>
        <v>0</v>
      </c>
      <c r="AQ305" s="166">
        <f t="shared" si="126"/>
        <v>0</v>
      </c>
      <c r="AR305" s="166">
        <f t="shared" si="126"/>
        <v>0</v>
      </c>
      <c r="AS305" s="166">
        <f t="shared" si="126"/>
        <v>0</v>
      </c>
      <c r="AT305" s="166">
        <f t="shared" si="126"/>
        <v>0</v>
      </c>
      <c r="AU305" s="166">
        <f t="shared" si="126"/>
        <v>0</v>
      </c>
      <c r="AV305" s="165">
        <f t="shared" si="126"/>
        <v>0</v>
      </c>
      <c r="AW305" s="165">
        <f t="shared" si="126"/>
        <v>0</v>
      </c>
      <c r="AX305" s="166">
        <f t="shared" si="126"/>
        <v>0</v>
      </c>
      <c r="AY305" s="166">
        <f t="shared" si="126"/>
        <v>0</v>
      </c>
      <c r="AZ305" s="166">
        <f t="shared" si="126"/>
        <v>0</v>
      </c>
      <c r="BA305" s="166">
        <f t="shared" si="126"/>
        <v>0</v>
      </c>
      <c r="BB305" s="165">
        <f t="shared" si="126"/>
        <v>0</v>
      </c>
      <c r="BC305" s="166">
        <f t="shared" si="126"/>
        <v>0</v>
      </c>
      <c r="BD305" s="166">
        <f t="shared" si="126"/>
        <v>0</v>
      </c>
      <c r="BE305" s="166">
        <f t="shared" si="126"/>
        <v>0</v>
      </c>
      <c r="BF305" s="166">
        <f t="shared" si="126"/>
        <v>0</v>
      </c>
      <c r="BG305" s="166">
        <f t="shared" si="126"/>
        <v>0</v>
      </c>
      <c r="BH305" s="166">
        <f t="shared" si="126"/>
        <v>0</v>
      </c>
      <c r="BI305" s="3"/>
      <c r="BJ305" s="172">
        <f t="shared" ref="BJ305:BX305" si="127">SUM(BJ275:BJ304)</f>
        <v>0</v>
      </c>
      <c r="BK305" s="1329">
        <f t="shared" si="127"/>
        <v>0</v>
      </c>
      <c r="BL305" s="1329">
        <f t="shared" si="127"/>
        <v>0</v>
      </c>
      <c r="BM305" s="1329">
        <f t="shared" si="127"/>
        <v>0</v>
      </c>
      <c r="BN305" s="1329">
        <f t="shared" si="127"/>
        <v>0</v>
      </c>
      <c r="BO305" s="1329">
        <f t="shared" si="127"/>
        <v>0</v>
      </c>
      <c r="BP305" s="1329">
        <f t="shared" si="127"/>
        <v>0</v>
      </c>
      <c r="BQ305" s="1329">
        <f t="shared" si="127"/>
        <v>0</v>
      </c>
      <c r="BR305" s="1329">
        <f t="shared" si="127"/>
        <v>0</v>
      </c>
      <c r="BS305" s="1329">
        <f t="shared" si="127"/>
        <v>0</v>
      </c>
      <c r="BT305" s="1329">
        <f t="shared" si="127"/>
        <v>0</v>
      </c>
      <c r="BU305" s="1329">
        <f t="shared" si="127"/>
        <v>0</v>
      </c>
      <c r="BV305" s="1329">
        <f t="shared" si="127"/>
        <v>0</v>
      </c>
      <c r="BW305" s="1329">
        <f t="shared" si="127"/>
        <v>0</v>
      </c>
      <c r="BX305" s="1330">
        <f t="shared" si="127"/>
        <v>0</v>
      </c>
      <c r="BY305" s="819"/>
    </row>
    <row r="306" spans="1:77" ht="14.25" customHeight="1" x14ac:dyDescent="0.25">
      <c r="A306" s="1"/>
      <c r="B306" s="2"/>
      <c r="C306" s="3"/>
      <c r="D306" s="3"/>
      <c r="E306" s="3"/>
      <c r="F306" s="3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3"/>
      <c r="T306" s="3"/>
      <c r="U306" s="3"/>
      <c r="V306" s="3"/>
      <c r="W306" s="3"/>
      <c r="X306" s="873"/>
      <c r="Y306" s="1"/>
      <c r="Z306" s="1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96"/>
      <c r="AM306" s="96"/>
      <c r="AN306" s="3"/>
      <c r="AO306" s="3"/>
      <c r="AP306" s="4"/>
      <c r="AQ306" s="3"/>
      <c r="AR306" s="3"/>
      <c r="AS306" s="3"/>
      <c r="AT306" s="3"/>
      <c r="AU306" s="3"/>
      <c r="AV306" s="3"/>
      <c r="AW306" s="3"/>
      <c r="AX306" s="1"/>
      <c r="AY306" s="1"/>
      <c r="AZ306" s="1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spans="1:77" ht="14.25" customHeight="1" x14ac:dyDescent="0.25">
      <c r="A307" s="1"/>
      <c r="B307" s="2"/>
      <c r="C307" s="3"/>
      <c r="D307" s="3"/>
      <c r="E307" s="3"/>
      <c r="F307" s="3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3"/>
      <c r="T307" s="3"/>
      <c r="U307" s="3"/>
      <c r="V307" s="3"/>
      <c r="W307" s="3"/>
      <c r="X307" s="873"/>
      <c r="Y307" s="1"/>
      <c r="Z307" s="1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176"/>
      <c r="AM307" s="176"/>
      <c r="AN307" s="3"/>
      <c r="AO307" s="3"/>
      <c r="AP307" s="4"/>
      <c r="AQ307" s="3"/>
      <c r="AR307" s="3"/>
      <c r="AS307" s="3"/>
      <c r="AT307" s="3"/>
      <c r="AU307" s="3"/>
      <c r="AV307" s="3"/>
      <c r="AW307" s="3"/>
      <c r="AX307" s="1"/>
      <c r="AY307" s="1"/>
      <c r="AZ307" s="1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spans="1:77" ht="14.25" customHeight="1" x14ac:dyDescent="0.25">
      <c r="A308" s="3"/>
      <c r="B308" s="215">
        <v>46296</v>
      </c>
      <c r="C308" s="94"/>
      <c r="D308" s="104"/>
      <c r="E308" s="97"/>
      <c r="F308" s="97"/>
      <c r="G308" s="265">
        <f t="shared" ref="G308:G338" si="128">+C308+D308+E308+F308</f>
        <v>0</v>
      </c>
      <c r="H308" s="778"/>
      <c r="I308" s="778"/>
      <c r="J308" s="619"/>
      <c r="K308" s="619"/>
      <c r="L308" s="619"/>
      <c r="M308" s="619"/>
      <c r="N308" s="619"/>
      <c r="O308" s="619"/>
      <c r="P308" s="619"/>
      <c r="Q308" s="619"/>
      <c r="R308" s="619"/>
      <c r="S308" s="186"/>
      <c r="T308" s="186"/>
      <c r="U308" s="186"/>
      <c r="V308" s="186"/>
      <c r="W308" s="186"/>
      <c r="X308" s="1248">
        <f t="shared" ref="X308:X338" si="129">SUM(H308:W308)</f>
        <v>0</v>
      </c>
      <c r="Y308" s="619"/>
      <c r="Z308" s="619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03">
        <f t="shared" ref="AL308:AL338" si="130">SUM(Y308:AK308)</f>
        <v>0</v>
      </c>
      <c r="AM308" s="104"/>
      <c r="AN308" s="104"/>
      <c r="AO308" s="104"/>
      <c r="AP308" s="191">
        <f t="shared" ref="AP308:AP338" si="131">SUM(AM308:AO308)</f>
        <v>0</v>
      </c>
      <c r="AQ308" s="186"/>
      <c r="AR308" s="186"/>
      <c r="AS308" s="186"/>
      <c r="AT308" s="193"/>
      <c r="AU308" s="266">
        <f t="shared" ref="AU308:AU338" si="132">+G308-X308-AL308-AP308-AQ308-AR308-AS308-AT308</f>
        <v>0</v>
      </c>
      <c r="AV308" s="109"/>
      <c r="AW308" s="269"/>
      <c r="AX308" s="427"/>
      <c r="AY308" s="1132"/>
      <c r="AZ308" s="427"/>
      <c r="BA308" s="270"/>
      <c r="BB308" s="109"/>
      <c r="BC308" s="269"/>
      <c r="BD308" s="269"/>
      <c r="BE308" s="269"/>
      <c r="BF308" s="110"/>
      <c r="BG308" s="1331">
        <f t="shared" ref="BG308:BG338" si="133">SUM(AV308:BF308)-BE308</f>
        <v>0</v>
      </c>
      <c r="BH308" s="1332">
        <f t="shared" ref="BH308:BH338" si="134">+AU308-BG308</f>
        <v>0</v>
      </c>
      <c r="BI308" s="3"/>
      <c r="BJ308" s="114">
        <f t="shared" ref="BJ308:BJ338" si="135">SUM(BK308:BW308)</f>
        <v>0</v>
      </c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5"/>
      <c r="BV308" s="196"/>
      <c r="BW308" s="115"/>
      <c r="BX308" s="116">
        <f t="shared" ref="BX308:BX338" si="136">+BH308-BJ308</f>
        <v>0</v>
      </c>
      <c r="BY308" s="3"/>
    </row>
    <row r="309" spans="1:77" ht="14.25" customHeight="1" x14ac:dyDescent="0.25">
      <c r="A309" s="3"/>
      <c r="B309" s="215">
        <v>46297</v>
      </c>
      <c r="C309" s="118"/>
      <c r="D309" s="123"/>
      <c r="E309" s="120"/>
      <c r="F309" s="120"/>
      <c r="G309" s="147">
        <f t="shared" si="128"/>
        <v>0</v>
      </c>
      <c r="H309" s="768"/>
      <c r="I309" s="768"/>
      <c r="J309" s="611"/>
      <c r="K309" s="611"/>
      <c r="L309" s="611"/>
      <c r="M309" s="611"/>
      <c r="N309" s="611"/>
      <c r="O309" s="611"/>
      <c r="P309" s="611"/>
      <c r="Q309" s="611"/>
      <c r="R309" s="611"/>
      <c r="S309" s="143"/>
      <c r="T309" s="143"/>
      <c r="U309" s="143"/>
      <c r="V309" s="143"/>
      <c r="W309" s="143"/>
      <c r="X309" s="1248">
        <f t="shared" si="129"/>
        <v>0</v>
      </c>
      <c r="Y309" s="611"/>
      <c r="Z309" s="611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03">
        <f t="shared" si="130"/>
        <v>0</v>
      </c>
      <c r="AM309" s="123"/>
      <c r="AN309" s="123"/>
      <c r="AO309" s="123"/>
      <c r="AP309" s="105">
        <f t="shared" si="131"/>
        <v>0</v>
      </c>
      <c r="AQ309" s="143"/>
      <c r="AR309" s="143"/>
      <c r="AS309" s="143"/>
      <c r="AT309" s="146"/>
      <c r="AU309" s="224">
        <f t="shared" si="132"/>
        <v>0</v>
      </c>
      <c r="AV309" s="126"/>
      <c r="AW309" s="274"/>
      <c r="AX309" s="433"/>
      <c r="AY309" s="1133"/>
      <c r="AZ309" s="433"/>
      <c r="BA309" s="275"/>
      <c r="BB309" s="126"/>
      <c r="BC309" s="274"/>
      <c r="BD309" s="274"/>
      <c r="BE309" s="274"/>
      <c r="BF309" s="127"/>
      <c r="BG309" s="308">
        <f t="shared" si="133"/>
        <v>0</v>
      </c>
      <c r="BH309" s="871">
        <f t="shared" si="134"/>
        <v>0</v>
      </c>
      <c r="BI309" s="3"/>
      <c r="BJ309" s="113">
        <f t="shared" si="135"/>
        <v>0</v>
      </c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41"/>
      <c r="BW309" s="129"/>
      <c r="BX309" s="130">
        <f t="shared" si="136"/>
        <v>0</v>
      </c>
      <c r="BY309" s="3"/>
    </row>
    <row r="310" spans="1:77" ht="14.25" customHeight="1" x14ac:dyDescent="0.25">
      <c r="A310" s="3"/>
      <c r="B310" s="215">
        <v>46298</v>
      </c>
      <c r="C310" s="118"/>
      <c r="D310" s="123"/>
      <c r="E310" s="120"/>
      <c r="F310" s="120"/>
      <c r="G310" s="147">
        <f t="shared" si="128"/>
        <v>0</v>
      </c>
      <c r="H310" s="768"/>
      <c r="I310" s="768"/>
      <c r="J310" s="611"/>
      <c r="K310" s="611"/>
      <c r="L310" s="611"/>
      <c r="M310" s="611"/>
      <c r="N310" s="611"/>
      <c r="O310" s="611"/>
      <c r="P310" s="611"/>
      <c r="Q310" s="611"/>
      <c r="R310" s="611"/>
      <c r="S310" s="143"/>
      <c r="T310" s="143"/>
      <c r="U310" s="143"/>
      <c r="V310" s="143"/>
      <c r="W310" s="143"/>
      <c r="X310" s="1248">
        <f t="shared" si="129"/>
        <v>0</v>
      </c>
      <c r="Y310" s="611"/>
      <c r="Z310" s="611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03">
        <f t="shared" si="130"/>
        <v>0</v>
      </c>
      <c r="AM310" s="123"/>
      <c r="AN310" s="123"/>
      <c r="AO310" s="123"/>
      <c r="AP310" s="105">
        <f t="shared" si="131"/>
        <v>0</v>
      </c>
      <c r="AQ310" s="143"/>
      <c r="AR310" s="143"/>
      <c r="AS310" s="143"/>
      <c r="AT310" s="146"/>
      <c r="AU310" s="224">
        <f t="shared" si="132"/>
        <v>0</v>
      </c>
      <c r="AV310" s="126"/>
      <c r="AW310" s="274"/>
      <c r="AX310" s="433"/>
      <c r="AY310" s="1133"/>
      <c r="AZ310" s="433"/>
      <c r="BA310" s="275"/>
      <c r="BB310" s="126"/>
      <c r="BC310" s="274"/>
      <c r="BD310" s="274"/>
      <c r="BE310" s="274"/>
      <c r="BF310" s="127"/>
      <c r="BG310" s="308">
        <f t="shared" si="133"/>
        <v>0</v>
      </c>
      <c r="BH310" s="871">
        <f t="shared" si="134"/>
        <v>0</v>
      </c>
      <c r="BI310" s="3"/>
      <c r="BJ310" s="113">
        <f t="shared" si="135"/>
        <v>0</v>
      </c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41"/>
      <c r="BW310" s="129"/>
      <c r="BX310" s="130">
        <f t="shared" si="136"/>
        <v>0</v>
      </c>
      <c r="BY310" s="3"/>
    </row>
    <row r="311" spans="1:77" ht="14.25" customHeight="1" x14ac:dyDescent="0.25">
      <c r="A311" s="3"/>
      <c r="B311" s="215">
        <v>46299</v>
      </c>
      <c r="C311" s="118"/>
      <c r="D311" s="123"/>
      <c r="E311" s="120"/>
      <c r="F311" s="120"/>
      <c r="G311" s="147">
        <f t="shared" si="128"/>
        <v>0</v>
      </c>
      <c r="H311" s="1333"/>
      <c r="I311" s="1317"/>
      <c r="J311" s="611"/>
      <c r="K311" s="611"/>
      <c r="L311" s="611"/>
      <c r="M311" s="611"/>
      <c r="N311" s="611"/>
      <c r="O311" s="611"/>
      <c r="P311" s="611"/>
      <c r="Q311" s="611"/>
      <c r="R311" s="611"/>
      <c r="S311" s="143"/>
      <c r="T311" s="143"/>
      <c r="U311" s="143"/>
      <c r="V311" s="143"/>
      <c r="W311" s="143"/>
      <c r="X311" s="1248">
        <f t="shared" si="129"/>
        <v>0</v>
      </c>
      <c r="Y311" s="611"/>
      <c r="Z311" s="611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03">
        <f t="shared" si="130"/>
        <v>0</v>
      </c>
      <c r="AM311" s="123"/>
      <c r="AN311" s="123"/>
      <c r="AO311" s="123"/>
      <c r="AP311" s="105">
        <f t="shared" si="131"/>
        <v>0</v>
      </c>
      <c r="AQ311" s="143"/>
      <c r="AR311" s="143"/>
      <c r="AS311" s="143"/>
      <c r="AT311" s="146"/>
      <c r="AU311" s="224">
        <f t="shared" si="132"/>
        <v>0</v>
      </c>
      <c r="AV311" s="126"/>
      <c r="AW311" s="274"/>
      <c r="AX311" s="433"/>
      <c r="AY311" s="1133"/>
      <c r="AZ311" s="433"/>
      <c r="BA311" s="275"/>
      <c r="BB311" s="126"/>
      <c r="BC311" s="274"/>
      <c r="BD311" s="274"/>
      <c r="BE311" s="274"/>
      <c r="BF311" s="127"/>
      <c r="BG311" s="308">
        <f t="shared" si="133"/>
        <v>0</v>
      </c>
      <c r="BH311" s="871">
        <f t="shared" si="134"/>
        <v>0</v>
      </c>
      <c r="BI311" s="3"/>
      <c r="BJ311" s="113">
        <f t="shared" si="135"/>
        <v>0</v>
      </c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30">
        <f t="shared" si="136"/>
        <v>0</v>
      </c>
      <c r="BY311" s="3"/>
    </row>
    <row r="312" spans="1:77" ht="14.25" customHeight="1" x14ac:dyDescent="0.25">
      <c r="A312" s="3"/>
      <c r="B312" s="215">
        <v>46300</v>
      </c>
      <c r="C312" s="118"/>
      <c r="D312" s="123"/>
      <c r="E312" s="120"/>
      <c r="F312" s="120"/>
      <c r="G312" s="147">
        <f t="shared" si="128"/>
        <v>0</v>
      </c>
      <c r="H312" s="768"/>
      <c r="I312" s="768"/>
      <c r="J312" s="611"/>
      <c r="K312" s="611"/>
      <c r="L312" s="611"/>
      <c r="M312" s="611"/>
      <c r="N312" s="611"/>
      <c r="O312" s="611"/>
      <c r="P312" s="611"/>
      <c r="Q312" s="611"/>
      <c r="R312" s="611"/>
      <c r="S312" s="143"/>
      <c r="T312" s="143"/>
      <c r="U312" s="143"/>
      <c r="V312" s="143"/>
      <c r="W312" s="143"/>
      <c r="X312" s="1248">
        <f t="shared" si="129"/>
        <v>0</v>
      </c>
      <c r="Y312" s="611"/>
      <c r="Z312" s="611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03">
        <f t="shared" si="130"/>
        <v>0</v>
      </c>
      <c r="AM312" s="123"/>
      <c r="AN312" s="123"/>
      <c r="AO312" s="123"/>
      <c r="AP312" s="105">
        <f t="shared" si="131"/>
        <v>0</v>
      </c>
      <c r="AQ312" s="143"/>
      <c r="AR312" s="143"/>
      <c r="AS312" s="143"/>
      <c r="AT312" s="146"/>
      <c r="AU312" s="224">
        <f t="shared" si="132"/>
        <v>0</v>
      </c>
      <c r="AV312" s="126"/>
      <c r="AW312" s="274"/>
      <c r="AX312" s="433"/>
      <c r="AY312" s="1133"/>
      <c r="AZ312" s="433"/>
      <c r="BA312" s="275"/>
      <c r="BB312" s="126"/>
      <c r="BC312" s="274"/>
      <c r="BD312" s="274"/>
      <c r="BE312" s="274"/>
      <c r="BF312" s="127"/>
      <c r="BG312" s="308">
        <f t="shared" si="133"/>
        <v>0</v>
      </c>
      <c r="BH312" s="871">
        <f t="shared" si="134"/>
        <v>0</v>
      </c>
      <c r="BI312" s="3"/>
      <c r="BJ312" s="113">
        <f t="shared" si="135"/>
        <v>0</v>
      </c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41"/>
      <c r="BW312" s="129"/>
      <c r="BX312" s="130">
        <f t="shared" si="136"/>
        <v>0</v>
      </c>
      <c r="BY312" s="3"/>
    </row>
    <row r="313" spans="1:77" ht="14.25" customHeight="1" x14ac:dyDescent="0.25">
      <c r="A313" s="3"/>
      <c r="B313" s="215">
        <v>46301</v>
      </c>
      <c r="C313" s="118"/>
      <c r="D313" s="123"/>
      <c r="E313" s="120"/>
      <c r="F313" s="120"/>
      <c r="G313" s="147">
        <f t="shared" si="128"/>
        <v>0</v>
      </c>
      <c r="H313" s="1138"/>
      <c r="I313" s="768"/>
      <c r="J313" s="611"/>
      <c r="K313" s="611"/>
      <c r="L313" s="611"/>
      <c r="M313" s="611"/>
      <c r="N313" s="611"/>
      <c r="O313" s="611"/>
      <c r="P313" s="611"/>
      <c r="Q313" s="768"/>
      <c r="R313" s="768"/>
      <c r="S313" s="143"/>
      <c r="T313" s="143"/>
      <c r="U313" s="143"/>
      <c r="V313" s="143"/>
      <c r="W313" s="143"/>
      <c r="X313" s="1248">
        <f t="shared" si="129"/>
        <v>0</v>
      </c>
      <c r="Y313" s="611"/>
      <c r="Z313" s="611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03">
        <f t="shared" si="130"/>
        <v>0</v>
      </c>
      <c r="AM313" s="123"/>
      <c r="AN313" s="123"/>
      <c r="AO313" s="123"/>
      <c r="AP313" s="105">
        <f t="shared" si="131"/>
        <v>0</v>
      </c>
      <c r="AQ313" s="143"/>
      <c r="AR313" s="143"/>
      <c r="AS313" s="143"/>
      <c r="AT313" s="146"/>
      <c r="AU313" s="224">
        <f t="shared" si="132"/>
        <v>0</v>
      </c>
      <c r="AV313" s="126"/>
      <c r="AW313" s="274"/>
      <c r="AX313" s="433"/>
      <c r="AY313" s="1133"/>
      <c r="AZ313" s="433"/>
      <c r="BA313" s="275"/>
      <c r="BB313" s="126"/>
      <c r="BC313" s="274"/>
      <c r="BD313" s="274"/>
      <c r="BE313" s="274"/>
      <c r="BF313" s="127"/>
      <c r="BG313" s="308">
        <f t="shared" si="133"/>
        <v>0</v>
      </c>
      <c r="BH313" s="871">
        <f t="shared" si="134"/>
        <v>0</v>
      </c>
      <c r="BI313" s="3"/>
      <c r="BJ313" s="113">
        <f t="shared" si="135"/>
        <v>0</v>
      </c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41"/>
      <c r="BW313" s="129"/>
      <c r="BX313" s="130">
        <f t="shared" si="136"/>
        <v>0</v>
      </c>
      <c r="BY313" s="3"/>
    </row>
    <row r="314" spans="1:77" ht="14.25" customHeight="1" x14ac:dyDescent="0.25">
      <c r="A314" s="132"/>
      <c r="B314" s="215">
        <v>46302</v>
      </c>
      <c r="C314" s="133"/>
      <c r="D314" s="136"/>
      <c r="E314" s="135"/>
      <c r="F314" s="135"/>
      <c r="G314" s="147">
        <f t="shared" si="128"/>
        <v>0</v>
      </c>
      <c r="H314" s="1138"/>
      <c r="I314" s="768"/>
      <c r="J314" s="611"/>
      <c r="K314" s="611"/>
      <c r="L314" s="611"/>
      <c r="M314" s="611"/>
      <c r="N314" s="611"/>
      <c r="O314" s="611"/>
      <c r="P314" s="611"/>
      <c r="Q314" s="768"/>
      <c r="R314" s="768"/>
      <c r="S314" s="143"/>
      <c r="T314" s="143"/>
      <c r="U314" s="143"/>
      <c r="V314" s="143"/>
      <c r="W314" s="143"/>
      <c r="X314" s="1248">
        <f t="shared" si="129"/>
        <v>0</v>
      </c>
      <c r="Y314" s="611"/>
      <c r="Z314" s="611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03">
        <f t="shared" si="130"/>
        <v>0</v>
      </c>
      <c r="AM314" s="136"/>
      <c r="AN314" s="136"/>
      <c r="AO314" s="136"/>
      <c r="AP314" s="105">
        <f t="shared" si="131"/>
        <v>0</v>
      </c>
      <c r="AQ314" s="143"/>
      <c r="AR314" s="143"/>
      <c r="AS314" s="143"/>
      <c r="AT314" s="146"/>
      <c r="AU314" s="224">
        <f t="shared" si="132"/>
        <v>0</v>
      </c>
      <c r="AV314" s="126"/>
      <c r="AW314" s="274"/>
      <c r="AX314" s="433"/>
      <c r="AY314" s="1133"/>
      <c r="AZ314" s="433"/>
      <c r="BA314" s="275"/>
      <c r="BB314" s="126"/>
      <c r="BC314" s="274"/>
      <c r="BD314" s="274"/>
      <c r="BE314" s="274"/>
      <c r="BF314" s="127"/>
      <c r="BG314" s="308">
        <f t="shared" si="133"/>
        <v>0</v>
      </c>
      <c r="BH314" s="457">
        <f t="shared" si="134"/>
        <v>0</v>
      </c>
      <c r="BI314" s="132"/>
      <c r="BJ314" s="140">
        <f t="shared" si="135"/>
        <v>0</v>
      </c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41"/>
      <c r="BX314" s="130">
        <f t="shared" si="136"/>
        <v>0</v>
      </c>
      <c r="BY314" s="132"/>
    </row>
    <row r="315" spans="1:77" ht="14.25" customHeight="1" x14ac:dyDescent="0.25">
      <c r="A315" s="132"/>
      <c r="B315" s="215">
        <v>46303</v>
      </c>
      <c r="C315" s="133"/>
      <c r="D315" s="136"/>
      <c r="E315" s="135"/>
      <c r="F315" s="135"/>
      <c r="G315" s="147">
        <f t="shared" si="128"/>
        <v>0</v>
      </c>
      <c r="H315" s="1138"/>
      <c r="I315" s="768"/>
      <c r="J315" s="611"/>
      <c r="K315" s="611"/>
      <c r="L315" s="611"/>
      <c r="M315" s="611"/>
      <c r="N315" s="611"/>
      <c r="O315" s="611"/>
      <c r="P315" s="611"/>
      <c r="Q315" s="768"/>
      <c r="R315" s="768"/>
      <c r="S315" s="143"/>
      <c r="T315" s="143"/>
      <c r="U315" s="143"/>
      <c r="V315" s="143"/>
      <c r="W315" s="143"/>
      <c r="X315" s="1248">
        <f t="shared" si="129"/>
        <v>0</v>
      </c>
      <c r="Y315" s="611"/>
      <c r="Z315" s="611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03">
        <f t="shared" si="130"/>
        <v>0</v>
      </c>
      <c r="AM315" s="136"/>
      <c r="AN315" s="136"/>
      <c r="AO315" s="136"/>
      <c r="AP315" s="105">
        <f t="shared" si="131"/>
        <v>0</v>
      </c>
      <c r="AQ315" s="143"/>
      <c r="AR315" s="143"/>
      <c r="AS315" s="143"/>
      <c r="AT315" s="146"/>
      <c r="AU315" s="224">
        <f t="shared" si="132"/>
        <v>0</v>
      </c>
      <c r="AV315" s="126"/>
      <c r="AW315" s="274"/>
      <c r="AX315" s="433"/>
      <c r="AY315" s="1133"/>
      <c r="AZ315" s="433"/>
      <c r="BA315" s="275"/>
      <c r="BB315" s="126"/>
      <c r="BC315" s="274"/>
      <c r="BD315" s="274"/>
      <c r="BE315" s="274"/>
      <c r="BF315" s="127"/>
      <c r="BG315" s="308">
        <f t="shared" si="133"/>
        <v>0</v>
      </c>
      <c r="BH315" s="457">
        <f t="shared" si="134"/>
        <v>0</v>
      </c>
      <c r="BI315" s="132"/>
      <c r="BJ315" s="140">
        <f t="shared" si="135"/>
        <v>0</v>
      </c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30">
        <f t="shared" si="136"/>
        <v>0</v>
      </c>
      <c r="BY315" s="132"/>
    </row>
    <row r="316" spans="1:77" ht="14.25" customHeight="1" x14ac:dyDescent="0.25">
      <c r="A316" s="132"/>
      <c r="B316" s="215">
        <v>46304</v>
      </c>
      <c r="C316" s="133"/>
      <c r="D316" s="136"/>
      <c r="E316" s="135"/>
      <c r="F316" s="135"/>
      <c r="G316" s="147">
        <f t="shared" si="128"/>
        <v>0</v>
      </c>
      <c r="H316" s="768"/>
      <c r="I316" s="768"/>
      <c r="J316" s="611"/>
      <c r="K316" s="611"/>
      <c r="L316" s="611"/>
      <c r="M316" s="611"/>
      <c r="N316" s="611"/>
      <c r="O316" s="611"/>
      <c r="P316" s="611"/>
      <c r="Q316" s="611"/>
      <c r="R316" s="611"/>
      <c r="S316" s="143"/>
      <c r="T316" s="143"/>
      <c r="U316" s="143"/>
      <c r="V316" s="143"/>
      <c r="W316" s="143"/>
      <c r="X316" s="1248">
        <f t="shared" si="129"/>
        <v>0</v>
      </c>
      <c r="Y316" s="611"/>
      <c r="Z316" s="611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03">
        <f t="shared" si="130"/>
        <v>0</v>
      </c>
      <c r="AM316" s="136"/>
      <c r="AN316" s="136"/>
      <c r="AO316" s="136"/>
      <c r="AP316" s="105">
        <f t="shared" si="131"/>
        <v>0</v>
      </c>
      <c r="AQ316" s="143"/>
      <c r="AR316" s="143"/>
      <c r="AS316" s="143"/>
      <c r="AT316" s="146"/>
      <c r="AU316" s="224">
        <f t="shared" si="132"/>
        <v>0</v>
      </c>
      <c r="AV316" s="126"/>
      <c r="AW316" s="274"/>
      <c r="AX316" s="433"/>
      <c r="AY316" s="1133"/>
      <c r="AZ316" s="433"/>
      <c r="BA316" s="275"/>
      <c r="BB316" s="126"/>
      <c r="BC316" s="274"/>
      <c r="BD316" s="274"/>
      <c r="BE316" s="274"/>
      <c r="BF316" s="127"/>
      <c r="BG316" s="308">
        <f t="shared" si="133"/>
        <v>0</v>
      </c>
      <c r="BH316" s="457">
        <f t="shared" si="134"/>
        <v>0</v>
      </c>
      <c r="BI316" s="132"/>
      <c r="BJ316" s="140">
        <f t="shared" si="135"/>
        <v>0</v>
      </c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30">
        <f t="shared" si="136"/>
        <v>0</v>
      </c>
      <c r="BY316" s="132"/>
    </row>
    <row r="317" spans="1:77" ht="14.25" customHeight="1" x14ac:dyDescent="0.25">
      <c r="A317" s="132"/>
      <c r="B317" s="215">
        <v>46305</v>
      </c>
      <c r="C317" s="133"/>
      <c r="D317" s="136"/>
      <c r="E317" s="135"/>
      <c r="F317" s="135"/>
      <c r="G317" s="147">
        <f t="shared" si="128"/>
        <v>0</v>
      </c>
      <c r="H317" s="768"/>
      <c r="I317" s="768"/>
      <c r="J317" s="611"/>
      <c r="K317" s="611"/>
      <c r="L317" s="611"/>
      <c r="M317" s="611"/>
      <c r="N317" s="611"/>
      <c r="O317" s="611"/>
      <c r="P317" s="611"/>
      <c r="Q317" s="611"/>
      <c r="R317" s="611"/>
      <c r="S317" s="143"/>
      <c r="T317" s="143"/>
      <c r="U317" s="143"/>
      <c r="V317" s="143"/>
      <c r="W317" s="143"/>
      <c r="X317" s="1248">
        <f t="shared" si="129"/>
        <v>0</v>
      </c>
      <c r="Y317" s="611"/>
      <c r="Z317" s="611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03">
        <f t="shared" si="130"/>
        <v>0</v>
      </c>
      <c r="AM317" s="136"/>
      <c r="AN317" s="136"/>
      <c r="AO317" s="136"/>
      <c r="AP317" s="105">
        <f t="shared" si="131"/>
        <v>0</v>
      </c>
      <c r="AQ317" s="143"/>
      <c r="AR317" s="143"/>
      <c r="AS317" s="143"/>
      <c r="AT317" s="146"/>
      <c r="AU317" s="224">
        <f t="shared" si="132"/>
        <v>0</v>
      </c>
      <c r="AV317" s="126"/>
      <c r="AW317" s="274"/>
      <c r="AX317" s="433"/>
      <c r="AY317" s="1133"/>
      <c r="AZ317" s="433"/>
      <c r="BA317" s="275"/>
      <c r="BB317" s="126"/>
      <c r="BC317" s="274"/>
      <c r="BD317" s="274"/>
      <c r="BE317" s="274"/>
      <c r="BF317" s="127"/>
      <c r="BG317" s="308">
        <f t="shared" si="133"/>
        <v>0</v>
      </c>
      <c r="BH317" s="457">
        <f t="shared" si="134"/>
        <v>0</v>
      </c>
      <c r="BI317" s="132"/>
      <c r="BJ317" s="140">
        <f t="shared" si="135"/>
        <v>0</v>
      </c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30">
        <f t="shared" si="136"/>
        <v>0</v>
      </c>
      <c r="BY317" s="132"/>
    </row>
    <row r="318" spans="1:77" ht="14.25" customHeight="1" x14ac:dyDescent="0.25">
      <c r="A318" s="132"/>
      <c r="B318" s="215">
        <v>46306</v>
      </c>
      <c r="C318" s="133"/>
      <c r="D318" s="136"/>
      <c r="E318" s="135"/>
      <c r="F318" s="135"/>
      <c r="G318" s="147">
        <f t="shared" si="128"/>
        <v>0</v>
      </c>
      <c r="H318" s="768"/>
      <c r="I318" s="768"/>
      <c r="J318" s="611"/>
      <c r="K318" s="611"/>
      <c r="L318" s="611"/>
      <c r="M318" s="611"/>
      <c r="N318" s="611"/>
      <c r="O318" s="611"/>
      <c r="P318" s="611"/>
      <c r="Q318" s="611"/>
      <c r="R318" s="611"/>
      <c r="S318" s="143"/>
      <c r="T318" s="143"/>
      <c r="U318" s="143"/>
      <c r="V318" s="143"/>
      <c r="W318" s="143"/>
      <c r="X318" s="1248">
        <f t="shared" si="129"/>
        <v>0</v>
      </c>
      <c r="Y318" s="611"/>
      <c r="Z318" s="611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03">
        <f t="shared" si="130"/>
        <v>0</v>
      </c>
      <c r="AM318" s="136"/>
      <c r="AN318" s="136"/>
      <c r="AO318" s="136"/>
      <c r="AP318" s="105">
        <f t="shared" si="131"/>
        <v>0</v>
      </c>
      <c r="AQ318" s="143"/>
      <c r="AR318" s="143"/>
      <c r="AS318" s="143"/>
      <c r="AT318" s="146"/>
      <c r="AU318" s="224">
        <f t="shared" si="132"/>
        <v>0</v>
      </c>
      <c r="AV318" s="126"/>
      <c r="AW318" s="274"/>
      <c r="AX318" s="433"/>
      <c r="AY318" s="1133"/>
      <c r="AZ318" s="433"/>
      <c r="BA318" s="275"/>
      <c r="BB318" s="126"/>
      <c r="BC318" s="274"/>
      <c r="BD318" s="274"/>
      <c r="BE318" s="274"/>
      <c r="BF318" s="127"/>
      <c r="BG318" s="308">
        <f t="shared" si="133"/>
        <v>0</v>
      </c>
      <c r="BH318" s="457">
        <f t="shared" si="134"/>
        <v>0</v>
      </c>
      <c r="BI318" s="132"/>
      <c r="BJ318" s="140">
        <f t="shared" si="135"/>
        <v>0</v>
      </c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30">
        <f t="shared" si="136"/>
        <v>0</v>
      </c>
      <c r="BY318" s="132"/>
    </row>
    <row r="319" spans="1:77" ht="14.25" customHeight="1" x14ac:dyDescent="0.25">
      <c r="A319" s="132"/>
      <c r="B319" s="215">
        <v>46307</v>
      </c>
      <c r="C319" s="133"/>
      <c r="D319" s="136"/>
      <c r="E319" s="135"/>
      <c r="F319" s="135"/>
      <c r="G319" s="147">
        <f t="shared" si="128"/>
        <v>0</v>
      </c>
      <c r="H319" s="768"/>
      <c r="I319" s="768"/>
      <c r="J319" s="611"/>
      <c r="K319" s="611"/>
      <c r="L319" s="611"/>
      <c r="M319" s="611"/>
      <c r="N319" s="611"/>
      <c r="O319" s="611"/>
      <c r="P319" s="611"/>
      <c r="Q319" s="611"/>
      <c r="R319" s="611"/>
      <c r="S319" s="143"/>
      <c r="T319" s="143"/>
      <c r="U319" s="143"/>
      <c r="V319" s="143"/>
      <c r="W319" s="143"/>
      <c r="X319" s="1248">
        <f t="shared" si="129"/>
        <v>0</v>
      </c>
      <c r="Y319" s="611"/>
      <c r="Z319" s="611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03">
        <f t="shared" si="130"/>
        <v>0</v>
      </c>
      <c r="AM319" s="136"/>
      <c r="AN319" s="136"/>
      <c r="AO319" s="136"/>
      <c r="AP319" s="105">
        <f t="shared" si="131"/>
        <v>0</v>
      </c>
      <c r="AQ319" s="143"/>
      <c r="AR319" s="143"/>
      <c r="AS319" s="143"/>
      <c r="AT319" s="146"/>
      <c r="AU319" s="224">
        <f t="shared" si="132"/>
        <v>0</v>
      </c>
      <c r="AV319" s="126"/>
      <c r="AW319" s="274"/>
      <c r="AX319" s="433"/>
      <c r="AY319" s="1133"/>
      <c r="AZ319" s="433"/>
      <c r="BA319" s="275"/>
      <c r="BB319" s="126"/>
      <c r="BC319" s="274"/>
      <c r="BD319" s="274"/>
      <c r="BE319" s="274"/>
      <c r="BF319" s="127"/>
      <c r="BG319" s="308">
        <f t="shared" si="133"/>
        <v>0</v>
      </c>
      <c r="BH319" s="457">
        <f t="shared" si="134"/>
        <v>0</v>
      </c>
      <c r="BI319" s="132"/>
      <c r="BJ319" s="140">
        <f t="shared" si="135"/>
        <v>0</v>
      </c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30">
        <f t="shared" si="136"/>
        <v>0</v>
      </c>
      <c r="BY319" s="132"/>
    </row>
    <row r="320" spans="1:77" ht="14.25" customHeight="1" x14ac:dyDescent="0.25">
      <c r="A320" s="132"/>
      <c r="B320" s="215">
        <v>46308</v>
      </c>
      <c r="C320" s="133"/>
      <c r="D320" s="136"/>
      <c r="E320" s="135"/>
      <c r="F320" s="135"/>
      <c r="G320" s="147">
        <f t="shared" si="128"/>
        <v>0</v>
      </c>
      <c r="H320" s="768"/>
      <c r="I320" s="768"/>
      <c r="J320" s="611"/>
      <c r="K320" s="611"/>
      <c r="L320" s="611"/>
      <c r="M320" s="611"/>
      <c r="N320" s="611"/>
      <c r="O320" s="611"/>
      <c r="P320" s="611"/>
      <c r="Q320" s="611"/>
      <c r="R320" s="611"/>
      <c r="S320" s="143"/>
      <c r="T320" s="143"/>
      <c r="U320" s="143"/>
      <c r="V320" s="143"/>
      <c r="W320" s="143"/>
      <c r="X320" s="1248">
        <f t="shared" si="129"/>
        <v>0</v>
      </c>
      <c r="Y320" s="611"/>
      <c r="Z320" s="611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03">
        <f t="shared" si="130"/>
        <v>0</v>
      </c>
      <c r="AM320" s="136"/>
      <c r="AN320" s="136"/>
      <c r="AO320" s="136"/>
      <c r="AP320" s="105">
        <f t="shared" si="131"/>
        <v>0</v>
      </c>
      <c r="AQ320" s="143"/>
      <c r="AR320" s="143"/>
      <c r="AS320" s="143"/>
      <c r="AT320" s="146"/>
      <c r="AU320" s="224">
        <f t="shared" si="132"/>
        <v>0</v>
      </c>
      <c r="AV320" s="126"/>
      <c r="AW320" s="274"/>
      <c r="AX320" s="433"/>
      <c r="AY320" s="1133"/>
      <c r="AZ320" s="433"/>
      <c r="BA320" s="275"/>
      <c r="BB320" s="126"/>
      <c r="BC320" s="274"/>
      <c r="BD320" s="274"/>
      <c r="BE320" s="274"/>
      <c r="BF320" s="127"/>
      <c r="BG320" s="308">
        <f t="shared" si="133"/>
        <v>0</v>
      </c>
      <c r="BH320" s="457">
        <f t="shared" si="134"/>
        <v>0</v>
      </c>
      <c r="BI320" s="132"/>
      <c r="BJ320" s="140">
        <f t="shared" si="135"/>
        <v>0</v>
      </c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30">
        <f t="shared" si="136"/>
        <v>0</v>
      </c>
      <c r="BY320" s="132"/>
    </row>
    <row r="321" spans="1:77" ht="14.25" customHeight="1" x14ac:dyDescent="0.25">
      <c r="A321" s="132"/>
      <c r="B321" s="215">
        <v>46309</v>
      </c>
      <c r="C321" s="133"/>
      <c r="D321" s="136"/>
      <c r="E321" s="135"/>
      <c r="F321" s="135"/>
      <c r="G321" s="147">
        <f t="shared" si="128"/>
        <v>0</v>
      </c>
      <c r="H321" s="768"/>
      <c r="I321" s="768"/>
      <c r="J321" s="611"/>
      <c r="K321" s="611"/>
      <c r="L321" s="611"/>
      <c r="M321" s="611"/>
      <c r="N321" s="611"/>
      <c r="O321" s="611"/>
      <c r="P321" s="611"/>
      <c r="Q321" s="611"/>
      <c r="R321" s="611"/>
      <c r="S321" s="143"/>
      <c r="T321" s="143"/>
      <c r="U321" s="143"/>
      <c r="V321" s="143"/>
      <c r="W321" s="143"/>
      <c r="X321" s="1248">
        <f t="shared" si="129"/>
        <v>0</v>
      </c>
      <c r="Y321" s="611"/>
      <c r="Z321" s="611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03">
        <f t="shared" si="130"/>
        <v>0</v>
      </c>
      <c r="AM321" s="136"/>
      <c r="AN321" s="136"/>
      <c r="AO321" s="136"/>
      <c r="AP321" s="105">
        <f t="shared" si="131"/>
        <v>0</v>
      </c>
      <c r="AQ321" s="143"/>
      <c r="AR321" s="143"/>
      <c r="AS321" s="143"/>
      <c r="AT321" s="146"/>
      <c r="AU321" s="224">
        <f t="shared" si="132"/>
        <v>0</v>
      </c>
      <c r="AV321" s="126"/>
      <c r="AW321" s="274"/>
      <c r="AX321" s="433"/>
      <c r="AY321" s="1133"/>
      <c r="AZ321" s="433"/>
      <c r="BA321" s="275"/>
      <c r="BB321" s="126"/>
      <c r="BC321" s="274"/>
      <c r="BD321" s="274"/>
      <c r="BE321" s="274"/>
      <c r="BF321" s="127"/>
      <c r="BG321" s="308">
        <f t="shared" si="133"/>
        <v>0</v>
      </c>
      <c r="BH321" s="457">
        <f t="shared" si="134"/>
        <v>0</v>
      </c>
      <c r="BI321" s="132"/>
      <c r="BJ321" s="140">
        <f t="shared" si="135"/>
        <v>0</v>
      </c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30">
        <f t="shared" si="136"/>
        <v>0</v>
      </c>
      <c r="BY321" s="132"/>
    </row>
    <row r="322" spans="1:77" ht="14.25" customHeight="1" x14ac:dyDescent="0.25">
      <c r="A322" s="132"/>
      <c r="B322" s="215">
        <v>46310</v>
      </c>
      <c r="C322" s="133"/>
      <c r="D322" s="136"/>
      <c r="E322" s="135"/>
      <c r="F322" s="135"/>
      <c r="G322" s="147">
        <f t="shared" si="128"/>
        <v>0</v>
      </c>
      <c r="H322" s="768"/>
      <c r="I322" s="768"/>
      <c r="J322" s="611"/>
      <c r="K322" s="611"/>
      <c r="L322" s="611"/>
      <c r="M322" s="611"/>
      <c r="N322" s="611"/>
      <c r="O322" s="611"/>
      <c r="P322" s="611"/>
      <c r="Q322" s="611"/>
      <c r="R322" s="611"/>
      <c r="S322" s="143"/>
      <c r="T322" s="143"/>
      <c r="U322" s="143"/>
      <c r="V322" s="143"/>
      <c r="W322" s="143"/>
      <c r="X322" s="1248">
        <f t="shared" si="129"/>
        <v>0</v>
      </c>
      <c r="Y322" s="611"/>
      <c r="Z322" s="611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03">
        <f t="shared" si="130"/>
        <v>0</v>
      </c>
      <c r="AM322" s="136"/>
      <c r="AN322" s="136"/>
      <c r="AO322" s="136"/>
      <c r="AP322" s="105">
        <f t="shared" si="131"/>
        <v>0</v>
      </c>
      <c r="AQ322" s="143"/>
      <c r="AR322" s="143"/>
      <c r="AS322" s="143"/>
      <c r="AT322" s="146"/>
      <c r="AU322" s="224">
        <f t="shared" si="132"/>
        <v>0</v>
      </c>
      <c r="AV322" s="126"/>
      <c r="AW322" s="274"/>
      <c r="AX322" s="433"/>
      <c r="AY322" s="1133"/>
      <c r="AZ322" s="433"/>
      <c r="BA322" s="275"/>
      <c r="BB322" s="126"/>
      <c r="BC322" s="274"/>
      <c r="BD322" s="274"/>
      <c r="BE322" s="274"/>
      <c r="BF322" s="127"/>
      <c r="BG322" s="308">
        <f t="shared" si="133"/>
        <v>0</v>
      </c>
      <c r="BH322" s="457">
        <f t="shared" si="134"/>
        <v>0</v>
      </c>
      <c r="BI322" s="132"/>
      <c r="BJ322" s="140">
        <f t="shared" si="135"/>
        <v>0</v>
      </c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30">
        <f t="shared" si="136"/>
        <v>0</v>
      </c>
      <c r="BY322" s="132"/>
    </row>
    <row r="323" spans="1:77" ht="14.25" customHeight="1" x14ac:dyDescent="0.25">
      <c r="A323" s="132"/>
      <c r="B323" s="215">
        <v>46311</v>
      </c>
      <c r="C323" s="133"/>
      <c r="D323" s="136"/>
      <c r="E323" s="135"/>
      <c r="F323" s="135"/>
      <c r="G323" s="147">
        <f t="shared" si="128"/>
        <v>0</v>
      </c>
      <c r="H323" s="768"/>
      <c r="I323" s="768"/>
      <c r="J323" s="611"/>
      <c r="K323" s="611"/>
      <c r="L323" s="611"/>
      <c r="M323" s="611"/>
      <c r="N323" s="611"/>
      <c r="O323" s="611"/>
      <c r="P323" s="611"/>
      <c r="Q323" s="611"/>
      <c r="R323" s="611"/>
      <c r="S323" s="143"/>
      <c r="T323" s="143"/>
      <c r="U323" s="143"/>
      <c r="V323" s="143"/>
      <c r="W323" s="143"/>
      <c r="X323" s="1248">
        <f t="shared" si="129"/>
        <v>0</v>
      </c>
      <c r="Y323" s="611"/>
      <c r="Z323" s="611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03">
        <f t="shared" si="130"/>
        <v>0</v>
      </c>
      <c r="AM323" s="136"/>
      <c r="AN323" s="136"/>
      <c r="AO323" s="136"/>
      <c r="AP323" s="105">
        <f t="shared" si="131"/>
        <v>0</v>
      </c>
      <c r="AQ323" s="143"/>
      <c r="AR323" s="143"/>
      <c r="AS323" s="143"/>
      <c r="AT323" s="146"/>
      <c r="AU323" s="224">
        <f t="shared" si="132"/>
        <v>0</v>
      </c>
      <c r="AV323" s="126"/>
      <c r="AW323" s="274"/>
      <c r="AX323" s="433"/>
      <c r="AY323" s="1133"/>
      <c r="AZ323" s="433"/>
      <c r="BA323" s="275"/>
      <c r="BB323" s="126"/>
      <c r="BC323" s="274"/>
      <c r="BD323" s="274"/>
      <c r="BE323" s="274"/>
      <c r="BF323" s="127"/>
      <c r="BG323" s="308">
        <f t="shared" si="133"/>
        <v>0</v>
      </c>
      <c r="BH323" s="457">
        <f t="shared" si="134"/>
        <v>0</v>
      </c>
      <c r="BI323" s="132"/>
      <c r="BJ323" s="140">
        <f t="shared" si="135"/>
        <v>0</v>
      </c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30">
        <f t="shared" si="136"/>
        <v>0</v>
      </c>
      <c r="BY323" s="132"/>
    </row>
    <row r="324" spans="1:77" ht="14.25" customHeight="1" x14ac:dyDescent="0.25">
      <c r="A324" s="132"/>
      <c r="B324" s="215">
        <v>46312</v>
      </c>
      <c r="C324" s="133"/>
      <c r="D324" s="136"/>
      <c r="E324" s="135"/>
      <c r="F324" s="135"/>
      <c r="G324" s="147">
        <f t="shared" si="128"/>
        <v>0</v>
      </c>
      <c r="H324" s="768"/>
      <c r="I324" s="768"/>
      <c r="J324" s="611"/>
      <c r="K324" s="611"/>
      <c r="L324" s="611"/>
      <c r="M324" s="611"/>
      <c r="N324" s="611"/>
      <c r="O324" s="611"/>
      <c r="P324" s="611"/>
      <c r="Q324" s="611"/>
      <c r="R324" s="611"/>
      <c r="S324" s="143"/>
      <c r="T324" s="143"/>
      <c r="U324" s="143"/>
      <c r="V324" s="143"/>
      <c r="W324" s="143"/>
      <c r="X324" s="1248">
        <f t="shared" si="129"/>
        <v>0</v>
      </c>
      <c r="Y324" s="611"/>
      <c r="Z324" s="611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03">
        <f t="shared" si="130"/>
        <v>0</v>
      </c>
      <c r="AM324" s="136"/>
      <c r="AN324" s="136"/>
      <c r="AO324" s="136"/>
      <c r="AP324" s="105">
        <f t="shared" si="131"/>
        <v>0</v>
      </c>
      <c r="AQ324" s="143"/>
      <c r="AR324" s="143"/>
      <c r="AS324" s="143"/>
      <c r="AT324" s="146"/>
      <c r="AU324" s="224">
        <f t="shared" si="132"/>
        <v>0</v>
      </c>
      <c r="AV324" s="126"/>
      <c r="AW324" s="274"/>
      <c r="AX324" s="433"/>
      <c r="AY324" s="1133"/>
      <c r="AZ324" s="433"/>
      <c r="BA324" s="275"/>
      <c r="BB324" s="126"/>
      <c r="BC324" s="274"/>
      <c r="BD324" s="274"/>
      <c r="BE324" s="274"/>
      <c r="BF324" s="127"/>
      <c r="BG324" s="308">
        <f t="shared" si="133"/>
        <v>0</v>
      </c>
      <c r="BH324" s="457">
        <f t="shared" si="134"/>
        <v>0</v>
      </c>
      <c r="BI324" s="132"/>
      <c r="BJ324" s="140">
        <f t="shared" si="135"/>
        <v>0</v>
      </c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30">
        <f t="shared" si="136"/>
        <v>0</v>
      </c>
      <c r="BY324" s="132"/>
    </row>
    <row r="325" spans="1:77" ht="14.25" customHeight="1" x14ac:dyDescent="0.25">
      <c r="A325" s="132"/>
      <c r="B325" s="215">
        <v>46313</v>
      </c>
      <c r="C325" s="133"/>
      <c r="D325" s="136"/>
      <c r="E325" s="135"/>
      <c r="F325" s="135"/>
      <c r="G325" s="147">
        <f t="shared" si="128"/>
        <v>0</v>
      </c>
      <c r="H325" s="768"/>
      <c r="I325" s="768"/>
      <c r="J325" s="611"/>
      <c r="K325" s="611"/>
      <c r="L325" s="611"/>
      <c r="M325" s="611"/>
      <c r="N325" s="611"/>
      <c r="O325" s="611"/>
      <c r="P325" s="611"/>
      <c r="Q325" s="611"/>
      <c r="R325" s="611"/>
      <c r="S325" s="143"/>
      <c r="T325" s="143"/>
      <c r="U325" s="143"/>
      <c r="V325" s="143"/>
      <c r="W325" s="143"/>
      <c r="X325" s="1248">
        <f t="shared" si="129"/>
        <v>0</v>
      </c>
      <c r="Y325" s="611"/>
      <c r="Z325" s="611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03">
        <f t="shared" si="130"/>
        <v>0</v>
      </c>
      <c r="AM325" s="136"/>
      <c r="AN325" s="136"/>
      <c r="AO325" s="136"/>
      <c r="AP325" s="105">
        <f t="shared" si="131"/>
        <v>0</v>
      </c>
      <c r="AQ325" s="143"/>
      <c r="AR325" s="143"/>
      <c r="AS325" s="143"/>
      <c r="AT325" s="146"/>
      <c r="AU325" s="224">
        <f t="shared" si="132"/>
        <v>0</v>
      </c>
      <c r="AV325" s="126"/>
      <c r="AW325" s="274"/>
      <c r="AX325" s="433"/>
      <c r="AY325" s="1133"/>
      <c r="AZ325" s="433"/>
      <c r="BA325" s="275"/>
      <c r="BB325" s="126"/>
      <c r="BC325" s="274"/>
      <c r="BD325" s="274"/>
      <c r="BE325" s="274"/>
      <c r="BF325" s="127"/>
      <c r="BG325" s="308">
        <f t="shared" si="133"/>
        <v>0</v>
      </c>
      <c r="BH325" s="457">
        <f t="shared" si="134"/>
        <v>0</v>
      </c>
      <c r="BI325" s="132"/>
      <c r="BJ325" s="140">
        <f t="shared" si="135"/>
        <v>0</v>
      </c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30">
        <f t="shared" si="136"/>
        <v>0</v>
      </c>
      <c r="BY325" s="132"/>
    </row>
    <row r="326" spans="1:77" ht="14.25" customHeight="1" x14ac:dyDescent="0.25">
      <c r="A326" s="132"/>
      <c r="B326" s="215">
        <v>46314</v>
      </c>
      <c r="C326" s="133"/>
      <c r="D326" s="136"/>
      <c r="E326" s="135"/>
      <c r="F326" s="135"/>
      <c r="G326" s="147">
        <f t="shared" si="128"/>
        <v>0</v>
      </c>
      <c r="H326" s="768"/>
      <c r="I326" s="768"/>
      <c r="J326" s="611"/>
      <c r="K326" s="611"/>
      <c r="L326" s="611"/>
      <c r="M326" s="611"/>
      <c r="N326" s="611"/>
      <c r="O326" s="611"/>
      <c r="P326" s="611"/>
      <c r="Q326" s="611"/>
      <c r="R326" s="611"/>
      <c r="S326" s="143"/>
      <c r="T326" s="143"/>
      <c r="U326" s="143"/>
      <c r="V326" s="143"/>
      <c r="W326" s="143"/>
      <c r="X326" s="1248">
        <f t="shared" si="129"/>
        <v>0</v>
      </c>
      <c r="Y326" s="611"/>
      <c r="Z326" s="611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03">
        <f t="shared" si="130"/>
        <v>0</v>
      </c>
      <c r="AM326" s="136"/>
      <c r="AN326" s="136"/>
      <c r="AO326" s="136"/>
      <c r="AP326" s="105">
        <f t="shared" si="131"/>
        <v>0</v>
      </c>
      <c r="AQ326" s="143"/>
      <c r="AR326" s="143"/>
      <c r="AS326" s="143"/>
      <c r="AT326" s="146"/>
      <c r="AU326" s="224">
        <f t="shared" si="132"/>
        <v>0</v>
      </c>
      <c r="AV326" s="126"/>
      <c r="AW326" s="274"/>
      <c r="AX326" s="433"/>
      <c r="AY326" s="1133"/>
      <c r="AZ326" s="433"/>
      <c r="BA326" s="275"/>
      <c r="BB326" s="126"/>
      <c r="BC326" s="274"/>
      <c r="BD326" s="274"/>
      <c r="BE326" s="274"/>
      <c r="BF326" s="127"/>
      <c r="BG326" s="308">
        <f t="shared" si="133"/>
        <v>0</v>
      </c>
      <c r="BH326" s="457">
        <f t="shared" si="134"/>
        <v>0</v>
      </c>
      <c r="BI326" s="132"/>
      <c r="BJ326" s="140">
        <f t="shared" si="135"/>
        <v>0</v>
      </c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30">
        <f t="shared" si="136"/>
        <v>0</v>
      </c>
      <c r="BY326" s="132"/>
    </row>
    <row r="327" spans="1:77" ht="14.25" customHeight="1" x14ac:dyDescent="0.25">
      <c r="A327" s="132"/>
      <c r="B327" s="215">
        <v>46315</v>
      </c>
      <c r="C327" s="133"/>
      <c r="D327" s="136"/>
      <c r="E327" s="135"/>
      <c r="F327" s="135"/>
      <c r="G327" s="147">
        <f t="shared" si="128"/>
        <v>0</v>
      </c>
      <c r="H327" s="768"/>
      <c r="I327" s="768"/>
      <c r="J327" s="611"/>
      <c r="K327" s="611"/>
      <c r="L327" s="611"/>
      <c r="M327" s="611"/>
      <c r="N327" s="611"/>
      <c r="O327" s="611"/>
      <c r="P327" s="611"/>
      <c r="Q327" s="611"/>
      <c r="R327" s="611"/>
      <c r="S327" s="143"/>
      <c r="T327" s="143"/>
      <c r="U327" s="143"/>
      <c r="V327" s="143"/>
      <c r="W327" s="143"/>
      <c r="X327" s="1248">
        <f t="shared" si="129"/>
        <v>0</v>
      </c>
      <c r="Y327" s="611"/>
      <c r="Z327" s="611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03">
        <f t="shared" si="130"/>
        <v>0</v>
      </c>
      <c r="AM327" s="136"/>
      <c r="AN327" s="136"/>
      <c r="AO327" s="136"/>
      <c r="AP327" s="105">
        <f t="shared" si="131"/>
        <v>0</v>
      </c>
      <c r="AQ327" s="143"/>
      <c r="AR327" s="143"/>
      <c r="AS327" s="143"/>
      <c r="AT327" s="146"/>
      <c r="AU327" s="224">
        <f t="shared" si="132"/>
        <v>0</v>
      </c>
      <c r="AV327" s="126"/>
      <c r="AW327" s="274"/>
      <c r="AX327" s="433"/>
      <c r="AY327" s="1133"/>
      <c r="AZ327" s="433"/>
      <c r="BA327" s="275"/>
      <c r="BB327" s="126"/>
      <c r="BC327" s="274"/>
      <c r="BD327" s="274"/>
      <c r="BE327" s="274"/>
      <c r="BF327" s="127"/>
      <c r="BG327" s="308">
        <f t="shared" si="133"/>
        <v>0</v>
      </c>
      <c r="BH327" s="457">
        <f t="shared" si="134"/>
        <v>0</v>
      </c>
      <c r="BI327" s="132"/>
      <c r="BJ327" s="140">
        <f t="shared" si="135"/>
        <v>0</v>
      </c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30">
        <f t="shared" si="136"/>
        <v>0</v>
      </c>
      <c r="BY327" s="132"/>
    </row>
    <row r="328" spans="1:77" ht="14.25" customHeight="1" x14ac:dyDescent="0.25">
      <c r="A328" s="3"/>
      <c r="B328" s="215">
        <v>46316</v>
      </c>
      <c r="C328" s="118"/>
      <c r="D328" s="123"/>
      <c r="E328" s="120"/>
      <c r="F328" s="120"/>
      <c r="G328" s="147">
        <f t="shared" si="128"/>
        <v>0</v>
      </c>
      <c r="H328" s="611"/>
      <c r="I328" s="611"/>
      <c r="J328" s="611"/>
      <c r="K328" s="611"/>
      <c r="L328" s="611"/>
      <c r="M328" s="611"/>
      <c r="N328" s="611"/>
      <c r="O328" s="611"/>
      <c r="P328" s="611"/>
      <c r="Q328" s="611"/>
      <c r="R328" s="611"/>
      <c r="S328" s="143"/>
      <c r="T328" s="143"/>
      <c r="U328" s="143"/>
      <c r="V328" s="143"/>
      <c r="W328" s="143"/>
      <c r="X328" s="1248">
        <f t="shared" si="129"/>
        <v>0</v>
      </c>
      <c r="Y328" s="611"/>
      <c r="Z328" s="611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03">
        <f t="shared" si="130"/>
        <v>0</v>
      </c>
      <c r="AM328" s="123"/>
      <c r="AN328" s="123"/>
      <c r="AO328" s="123"/>
      <c r="AP328" s="105">
        <f t="shared" si="131"/>
        <v>0</v>
      </c>
      <c r="AQ328" s="143"/>
      <c r="AR328" s="143"/>
      <c r="AS328" s="143"/>
      <c r="AT328" s="146"/>
      <c r="AU328" s="224">
        <f t="shared" si="132"/>
        <v>0</v>
      </c>
      <c r="AV328" s="126"/>
      <c r="AW328" s="274"/>
      <c r="AX328" s="433"/>
      <c r="AY328" s="1133"/>
      <c r="AZ328" s="433"/>
      <c r="BA328" s="275"/>
      <c r="BB328" s="126"/>
      <c r="BC328" s="274"/>
      <c r="BD328" s="274"/>
      <c r="BE328" s="274"/>
      <c r="BF328" s="127"/>
      <c r="BG328" s="308">
        <f t="shared" si="133"/>
        <v>0</v>
      </c>
      <c r="BH328" s="871">
        <f t="shared" si="134"/>
        <v>0</v>
      </c>
      <c r="BI328" s="3"/>
      <c r="BJ328" s="113">
        <f t="shared" si="135"/>
        <v>0</v>
      </c>
      <c r="BK328" s="129"/>
      <c r="BL328" s="129"/>
      <c r="BM328" s="129"/>
      <c r="BN328" s="129"/>
      <c r="BO328" s="129"/>
      <c r="BP328" s="129"/>
      <c r="BQ328" s="129"/>
      <c r="BR328" s="129"/>
      <c r="BS328" s="129"/>
      <c r="BT328" s="129"/>
      <c r="BU328" s="129"/>
      <c r="BV328" s="141"/>
      <c r="BW328" s="129"/>
      <c r="BX328" s="130">
        <f t="shared" si="136"/>
        <v>0</v>
      </c>
      <c r="BY328" s="3"/>
    </row>
    <row r="329" spans="1:77" ht="14.25" customHeight="1" x14ac:dyDescent="0.25">
      <c r="A329" s="132"/>
      <c r="B329" s="215">
        <v>46317</v>
      </c>
      <c r="C329" s="133"/>
      <c r="D329" s="136"/>
      <c r="E329" s="135"/>
      <c r="F329" s="135"/>
      <c r="G329" s="147">
        <f t="shared" si="128"/>
        <v>0</v>
      </c>
      <c r="H329" s="768"/>
      <c r="I329" s="768"/>
      <c r="J329" s="611"/>
      <c r="K329" s="611"/>
      <c r="L329" s="611"/>
      <c r="M329" s="611"/>
      <c r="N329" s="611"/>
      <c r="O329" s="611"/>
      <c r="P329" s="611"/>
      <c r="Q329" s="611"/>
      <c r="R329" s="611"/>
      <c r="S329" s="143"/>
      <c r="T329" s="143"/>
      <c r="U329" s="143"/>
      <c r="V329" s="143"/>
      <c r="W329" s="143"/>
      <c r="X329" s="1248">
        <f t="shared" si="129"/>
        <v>0</v>
      </c>
      <c r="Y329" s="611"/>
      <c r="Z329" s="611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03">
        <f t="shared" si="130"/>
        <v>0</v>
      </c>
      <c r="AM329" s="136"/>
      <c r="AN329" s="136"/>
      <c r="AO329" s="136"/>
      <c r="AP329" s="105">
        <f t="shared" si="131"/>
        <v>0</v>
      </c>
      <c r="AQ329" s="143"/>
      <c r="AR329" s="143"/>
      <c r="AS329" s="143"/>
      <c r="AT329" s="146"/>
      <c r="AU329" s="224">
        <f t="shared" si="132"/>
        <v>0</v>
      </c>
      <c r="AV329" s="126"/>
      <c r="AW329" s="274"/>
      <c r="AX329" s="433"/>
      <c r="AY329" s="1133"/>
      <c r="AZ329" s="433"/>
      <c r="BA329" s="275"/>
      <c r="BB329" s="126"/>
      <c r="BC329" s="274"/>
      <c r="BD329" s="274"/>
      <c r="BE329" s="274"/>
      <c r="BF329" s="127"/>
      <c r="BG329" s="308">
        <f t="shared" si="133"/>
        <v>0</v>
      </c>
      <c r="BH329" s="457">
        <f t="shared" si="134"/>
        <v>0</v>
      </c>
      <c r="BI329" s="132"/>
      <c r="BJ329" s="140">
        <f t="shared" si="135"/>
        <v>0</v>
      </c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30">
        <f t="shared" si="136"/>
        <v>0</v>
      </c>
      <c r="BY329" s="132"/>
    </row>
    <row r="330" spans="1:77" ht="14.25" customHeight="1" x14ac:dyDescent="0.25">
      <c r="A330" s="132"/>
      <c r="B330" s="215">
        <v>46318</v>
      </c>
      <c r="C330" s="133"/>
      <c r="D330" s="136"/>
      <c r="E330" s="135"/>
      <c r="F330" s="135"/>
      <c r="G330" s="147">
        <f t="shared" si="128"/>
        <v>0</v>
      </c>
      <c r="H330" s="768"/>
      <c r="I330" s="768"/>
      <c r="J330" s="611"/>
      <c r="K330" s="611"/>
      <c r="L330" s="611"/>
      <c r="M330" s="611"/>
      <c r="N330" s="611"/>
      <c r="O330" s="611"/>
      <c r="P330" s="611"/>
      <c r="Q330" s="611"/>
      <c r="R330" s="611"/>
      <c r="S330" s="143"/>
      <c r="T330" s="143"/>
      <c r="U330" s="143"/>
      <c r="V330" s="143"/>
      <c r="W330" s="143"/>
      <c r="X330" s="1248">
        <f t="shared" si="129"/>
        <v>0</v>
      </c>
      <c r="Y330" s="611"/>
      <c r="Z330" s="611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03">
        <f t="shared" si="130"/>
        <v>0</v>
      </c>
      <c r="AM330" s="136"/>
      <c r="AN330" s="136"/>
      <c r="AO330" s="136"/>
      <c r="AP330" s="105">
        <f t="shared" si="131"/>
        <v>0</v>
      </c>
      <c r="AQ330" s="143"/>
      <c r="AR330" s="143"/>
      <c r="AS330" s="143"/>
      <c r="AT330" s="146"/>
      <c r="AU330" s="224">
        <f t="shared" si="132"/>
        <v>0</v>
      </c>
      <c r="AV330" s="126"/>
      <c r="AW330" s="274"/>
      <c r="AX330" s="433"/>
      <c r="AY330" s="1133"/>
      <c r="AZ330" s="433"/>
      <c r="BA330" s="275"/>
      <c r="BB330" s="126"/>
      <c r="BC330" s="274"/>
      <c r="BD330" s="274"/>
      <c r="BE330" s="274"/>
      <c r="BF330" s="127"/>
      <c r="BG330" s="308">
        <f t="shared" si="133"/>
        <v>0</v>
      </c>
      <c r="BH330" s="457">
        <f t="shared" si="134"/>
        <v>0</v>
      </c>
      <c r="BI330" s="132"/>
      <c r="BJ330" s="140">
        <f t="shared" si="135"/>
        <v>0</v>
      </c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30">
        <f t="shared" si="136"/>
        <v>0</v>
      </c>
      <c r="BY330" s="132"/>
    </row>
    <row r="331" spans="1:77" ht="14.25" customHeight="1" x14ac:dyDescent="0.25">
      <c r="A331" s="132"/>
      <c r="B331" s="215">
        <v>46319</v>
      </c>
      <c r="C331" s="133"/>
      <c r="D331" s="136"/>
      <c r="E331" s="135"/>
      <c r="F331" s="135"/>
      <c r="G331" s="147">
        <f t="shared" si="128"/>
        <v>0</v>
      </c>
      <c r="H331" s="768"/>
      <c r="I331" s="768"/>
      <c r="J331" s="611"/>
      <c r="K331" s="611"/>
      <c r="L331" s="611"/>
      <c r="M331" s="611"/>
      <c r="N331" s="611"/>
      <c r="O331" s="611"/>
      <c r="P331" s="611"/>
      <c r="Q331" s="611"/>
      <c r="R331" s="611"/>
      <c r="S331" s="143"/>
      <c r="T331" s="143"/>
      <c r="U331" s="143"/>
      <c r="V331" s="143"/>
      <c r="W331" s="143"/>
      <c r="X331" s="1248">
        <f t="shared" si="129"/>
        <v>0</v>
      </c>
      <c r="Y331" s="611"/>
      <c r="Z331" s="611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03">
        <f t="shared" si="130"/>
        <v>0</v>
      </c>
      <c r="AM331" s="136"/>
      <c r="AN331" s="136"/>
      <c r="AO331" s="136"/>
      <c r="AP331" s="105">
        <f t="shared" si="131"/>
        <v>0</v>
      </c>
      <c r="AQ331" s="143"/>
      <c r="AR331" s="143"/>
      <c r="AS331" s="143"/>
      <c r="AT331" s="146"/>
      <c r="AU331" s="224">
        <f t="shared" si="132"/>
        <v>0</v>
      </c>
      <c r="AV331" s="126"/>
      <c r="AW331" s="274"/>
      <c r="AX331" s="433"/>
      <c r="AY331" s="1133"/>
      <c r="AZ331" s="433"/>
      <c r="BA331" s="275"/>
      <c r="BB331" s="126"/>
      <c r="BC331" s="274"/>
      <c r="BD331" s="274"/>
      <c r="BE331" s="274"/>
      <c r="BF331" s="127"/>
      <c r="BG331" s="308">
        <f t="shared" si="133"/>
        <v>0</v>
      </c>
      <c r="BH331" s="457">
        <f t="shared" si="134"/>
        <v>0</v>
      </c>
      <c r="BI331" s="132"/>
      <c r="BJ331" s="140">
        <f t="shared" si="135"/>
        <v>0</v>
      </c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30">
        <f t="shared" si="136"/>
        <v>0</v>
      </c>
      <c r="BY331" s="132"/>
    </row>
    <row r="332" spans="1:77" ht="14.25" customHeight="1" x14ac:dyDescent="0.25">
      <c r="A332" s="132"/>
      <c r="B332" s="215">
        <v>46320</v>
      </c>
      <c r="C332" s="133"/>
      <c r="D332" s="136"/>
      <c r="E332" s="135"/>
      <c r="F332" s="135"/>
      <c r="G332" s="147">
        <f t="shared" si="128"/>
        <v>0</v>
      </c>
      <c r="H332" s="768"/>
      <c r="I332" s="768"/>
      <c r="J332" s="611"/>
      <c r="K332" s="611"/>
      <c r="L332" s="611"/>
      <c r="M332" s="611"/>
      <c r="N332" s="611"/>
      <c r="O332" s="611"/>
      <c r="P332" s="611"/>
      <c r="Q332" s="611"/>
      <c r="R332" s="611"/>
      <c r="S332" s="143"/>
      <c r="T332" s="143"/>
      <c r="U332" s="143"/>
      <c r="V332" s="143"/>
      <c r="W332" s="143"/>
      <c r="X332" s="1248">
        <f t="shared" si="129"/>
        <v>0</v>
      </c>
      <c r="Y332" s="611"/>
      <c r="Z332" s="611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03">
        <f t="shared" si="130"/>
        <v>0</v>
      </c>
      <c r="AM332" s="136"/>
      <c r="AN332" s="136"/>
      <c r="AO332" s="136"/>
      <c r="AP332" s="105">
        <f t="shared" si="131"/>
        <v>0</v>
      </c>
      <c r="AQ332" s="143"/>
      <c r="AR332" s="143"/>
      <c r="AS332" s="143"/>
      <c r="AT332" s="146"/>
      <c r="AU332" s="224">
        <f t="shared" si="132"/>
        <v>0</v>
      </c>
      <c r="AV332" s="126"/>
      <c r="AW332" s="274"/>
      <c r="AX332" s="433"/>
      <c r="AY332" s="1133"/>
      <c r="AZ332" s="433"/>
      <c r="BA332" s="275"/>
      <c r="BB332" s="126"/>
      <c r="BC332" s="274"/>
      <c r="BD332" s="274"/>
      <c r="BE332" s="274"/>
      <c r="BF332" s="127"/>
      <c r="BG332" s="308">
        <f t="shared" si="133"/>
        <v>0</v>
      </c>
      <c r="BH332" s="457">
        <f t="shared" si="134"/>
        <v>0</v>
      </c>
      <c r="BI332" s="132"/>
      <c r="BJ332" s="140">
        <f t="shared" si="135"/>
        <v>0</v>
      </c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30">
        <f t="shared" si="136"/>
        <v>0</v>
      </c>
      <c r="BY332" s="132"/>
    </row>
    <row r="333" spans="1:77" ht="14.25" customHeight="1" x14ac:dyDescent="0.25">
      <c r="A333" s="132"/>
      <c r="B333" s="215">
        <v>46321</v>
      </c>
      <c r="C333" s="133"/>
      <c r="D333" s="136"/>
      <c r="E333" s="135"/>
      <c r="F333" s="135"/>
      <c r="G333" s="147">
        <f t="shared" si="128"/>
        <v>0</v>
      </c>
      <c r="H333" s="768"/>
      <c r="I333" s="768"/>
      <c r="J333" s="611"/>
      <c r="K333" s="611"/>
      <c r="L333" s="641"/>
      <c r="M333" s="641"/>
      <c r="N333" s="641"/>
      <c r="O333" s="611"/>
      <c r="P333" s="611"/>
      <c r="Q333" s="641"/>
      <c r="R333" s="641"/>
      <c r="S333" s="143"/>
      <c r="T333" s="143"/>
      <c r="U333" s="143"/>
      <c r="V333" s="143"/>
      <c r="W333" s="143"/>
      <c r="X333" s="1248">
        <f t="shared" si="129"/>
        <v>0</v>
      </c>
      <c r="Y333" s="611"/>
      <c r="Z333" s="611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03">
        <f t="shared" si="130"/>
        <v>0</v>
      </c>
      <c r="AM333" s="136"/>
      <c r="AN333" s="136"/>
      <c r="AO333" s="136"/>
      <c r="AP333" s="105">
        <f t="shared" si="131"/>
        <v>0</v>
      </c>
      <c r="AQ333" s="143"/>
      <c r="AR333" s="143"/>
      <c r="AS333" s="143"/>
      <c r="AT333" s="146"/>
      <c r="AU333" s="224">
        <f t="shared" si="132"/>
        <v>0</v>
      </c>
      <c r="AV333" s="126"/>
      <c r="AW333" s="274"/>
      <c r="AX333" s="433"/>
      <c r="AY333" s="1273"/>
      <c r="AZ333" s="433"/>
      <c r="BA333" s="275"/>
      <c r="BB333" s="126"/>
      <c r="BC333" s="274"/>
      <c r="BD333" s="274"/>
      <c r="BE333" s="274"/>
      <c r="BF333" s="127"/>
      <c r="BG333" s="308">
        <f t="shared" si="133"/>
        <v>0</v>
      </c>
      <c r="BH333" s="457">
        <f t="shared" si="134"/>
        <v>0</v>
      </c>
      <c r="BI333" s="132"/>
      <c r="BJ333" s="140">
        <f t="shared" si="135"/>
        <v>0</v>
      </c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30">
        <f t="shared" si="136"/>
        <v>0</v>
      </c>
      <c r="BY333" s="132"/>
    </row>
    <row r="334" spans="1:77" ht="14.25" customHeight="1" x14ac:dyDescent="0.25">
      <c r="A334" s="132"/>
      <c r="B334" s="215">
        <v>46322</v>
      </c>
      <c r="C334" s="133"/>
      <c r="D334" s="136"/>
      <c r="E334" s="135"/>
      <c r="F334" s="135"/>
      <c r="G334" s="147">
        <f t="shared" si="128"/>
        <v>0</v>
      </c>
      <c r="H334" s="768"/>
      <c r="I334" s="768"/>
      <c r="J334" s="611"/>
      <c r="K334" s="611"/>
      <c r="L334" s="611"/>
      <c r="M334" s="611"/>
      <c r="N334" s="611"/>
      <c r="O334" s="611"/>
      <c r="P334" s="611"/>
      <c r="Q334" s="611"/>
      <c r="R334" s="611"/>
      <c r="S334" s="143"/>
      <c r="T334" s="143"/>
      <c r="U334" s="143"/>
      <c r="V334" s="143"/>
      <c r="W334" s="143"/>
      <c r="X334" s="1248">
        <f t="shared" si="129"/>
        <v>0</v>
      </c>
      <c r="Y334" s="611"/>
      <c r="Z334" s="611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03">
        <f t="shared" si="130"/>
        <v>0</v>
      </c>
      <c r="AM334" s="136"/>
      <c r="AN334" s="136"/>
      <c r="AO334" s="136"/>
      <c r="AP334" s="105">
        <f t="shared" si="131"/>
        <v>0</v>
      </c>
      <c r="AQ334" s="143"/>
      <c r="AR334" s="143"/>
      <c r="AS334" s="143"/>
      <c r="AT334" s="146"/>
      <c r="AU334" s="224">
        <f t="shared" si="132"/>
        <v>0</v>
      </c>
      <c r="AV334" s="126"/>
      <c r="AW334" s="274"/>
      <c r="AX334" s="433"/>
      <c r="AY334" s="1133"/>
      <c r="AZ334" s="433"/>
      <c r="BA334" s="275"/>
      <c r="BB334" s="126"/>
      <c r="BC334" s="274"/>
      <c r="BD334" s="274"/>
      <c r="BE334" s="274"/>
      <c r="BF334" s="127"/>
      <c r="BG334" s="308">
        <f t="shared" si="133"/>
        <v>0</v>
      </c>
      <c r="BH334" s="457">
        <f t="shared" si="134"/>
        <v>0</v>
      </c>
      <c r="BI334" s="132"/>
      <c r="BJ334" s="140">
        <f t="shared" si="135"/>
        <v>0</v>
      </c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30">
        <f t="shared" si="136"/>
        <v>0</v>
      </c>
      <c r="BY334" s="132"/>
    </row>
    <row r="335" spans="1:77" ht="14.25" customHeight="1" x14ac:dyDescent="0.25">
      <c r="A335" s="132"/>
      <c r="B335" s="215">
        <v>46323</v>
      </c>
      <c r="C335" s="133"/>
      <c r="D335" s="136"/>
      <c r="E335" s="135"/>
      <c r="F335" s="135"/>
      <c r="G335" s="147">
        <f t="shared" si="128"/>
        <v>0</v>
      </c>
      <c r="H335" s="768"/>
      <c r="I335" s="768"/>
      <c r="J335" s="611"/>
      <c r="K335" s="611"/>
      <c r="L335" s="611"/>
      <c r="M335" s="611"/>
      <c r="N335" s="611"/>
      <c r="O335" s="611"/>
      <c r="P335" s="611"/>
      <c r="Q335" s="611"/>
      <c r="R335" s="611"/>
      <c r="S335" s="143"/>
      <c r="T335" s="143"/>
      <c r="U335" s="143"/>
      <c r="V335" s="143"/>
      <c r="W335" s="143"/>
      <c r="X335" s="1248">
        <f t="shared" si="129"/>
        <v>0</v>
      </c>
      <c r="Y335" s="611"/>
      <c r="Z335" s="611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03">
        <f t="shared" si="130"/>
        <v>0</v>
      </c>
      <c r="AM335" s="136"/>
      <c r="AN335" s="136"/>
      <c r="AO335" s="136"/>
      <c r="AP335" s="105">
        <f t="shared" si="131"/>
        <v>0</v>
      </c>
      <c r="AQ335" s="143"/>
      <c r="AR335" s="143"/>
      <c r="AS335" s="143"/>
      <c r="AT335" s="146"/>
      <c r="AU335" s="224">
        <f t="shared" si="132"/>
        <v>0</v>
      </c>
      <c r="AV335" s="126"/>
      <c r="AW335" s="274"/>
      <c r="AX335" s="433"/>
      <c r="AY335" s="1133"/>
      <c r="AZ335" s="433"/>
      <c r="BA335" s="275"/>
      <c r="BB335" s="126"/>
      <c r="BC335" s="274"/>
      <c r="BD335" s="274"/>
      <c r="BE335" s="274"/>
      <c r="BF335" s="127"/>
      <c r="BG335" s="308">
        <f t="shared" si="133"/>
        <v>0</v>
      </c>
      <c r="BH335" s="457">
        <f t="shared" si="134"/>
        <v>0</v>
      </c>
      <c r="BI335" s="132"/>
      <c r="BJ335" s="140">
        <f t="shared" si="135"/>
        <v>0</v>
      </c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30">
        <f t="shared" si="136"/>
        <v>0</v>
      </c>
      <c r="BY335" s="132"/>
    </row>
    <row r="336" spans="1:77" ht="14.25" customHeight="1" x14ac:dyDescent="0.25">
      <c r="A336" s="132"/>
      <c r="B336" s="215">
        <v>46324</v>
      </c>
      <c r="C336" s="133"/>
      <c r="D336" s="136"/>
      <c r="E336" s="135"/>
      <c r="F336" s="135"/>
      <c r="G336" s="147">
        <f t="shared" si="128"/>
        <v>0</v>
      </c>
      <c r="H336" s="768"/>
      <c r="I336" s="768"/>
      <c r="J336" s="611"/>
      <c r="K336" s="611"/>
      <c r="L336" s="611"/>
      <c r="M336" s="611"/>
      <c r="N336" s="611"/>
      <c r="O336" s="611"/>
      <c r="P336" s="611"/>
      <c r="Q336" s="611"/>
      <c r="R336" s="611"/>
      <c r="S336" s="143"/>
      <c r="T336" s="143"/>
      <c r="U336" s="143"/>
      <c r="V336" s="143"/>
      <c r="W336" s="143"/>
      <c r="X336" s="1248">
        <f t="shared" si="129"/>
        <v>0</v>
      </c>
      <c r="Y336" s="611"/>
      <c r="Z336" s="611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03">
        <f t="shared" si="130"/>
        <v>0</v>
      </c>
      <c r="AM336" s="136"/>
      <c r="AN336" s="136"/>
      <c r="AO336" s="136"/>
      <c r="AP336" s="105">
        <f t="shared" si="131"/>
        <v>0</v>
      </c>
      <c r="AQ336" s="143"/>
      <c r="AR336" s="143"/>
      <c r="AS336" s="143"/>
      <c r="AT336" s="146"/>
      <c r="AU336" s="224">
        <f t="shared" si="132"/>
        <v>0</v>
      </c>
      <c r="AV336" s="126"/>
      <c r="AW336" s="274"/>
      <c r="AX336" s="433"/>
      <c r="AY336" s="1133"/>
      <c r="AZ336" s="433"/>
      <c r="BA336" s="275"/>
      <c r="BB336" s="126"/>
      <c r="BC336" s="274"/>
      <c r="BD336" s="274"/>
      <c r="BE336" s="274"/>
      <c r="BF336" s="127"/>
      <c r="BG336" s="308">
        <f t="shared" si="133"/>
        <v>0</v>
      </c>
      <c r="BH336" s="457">
        <f t="shared" si="134"/>
        <v>0</v>
      </c>
      <c r="BI336" s="132"/>
      <c r="BJ336" s="140">
        <f t="shared" si="135"/>
        <v>0</v>
      </c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30">
        <f t="shared" si="136"/>
        <v>0</v>
      </c>
      <c r="BY336" s="132"/>
    </row>
    <row r="337" spans="1:77" ht="14.25" customHeight="1" x14ac:dyDescent="0.25">
      <c r="A337" s="132"/>
      <c r="B337" s="215">
        <v>46325</v>
      </c>
      <c r="C337" s="133"/>
      <c r="D337" s="136"/>
      <c r="E337" s="135"/>
      <c r="F337" s="135"/>
      <c r="G337" s="147">
        <f t="shared" si="128"/>
        <v>0</v>
      </c>
      <c r="H337" s="768"/>
      <c r="I337" s="768"/>
      <c r="J337" s="611"/>
      <c r="K337" s="611"/>
      <c r="L337" s="611"/>
      <c r="M337" s="611"/>
      <c r="N337" s="611"/>
      <c r="O337" s="611"/>
      <c r="P337" s="611"/>
      <c r="Q337" s="611"/>
      <c r="R337" s="611"/>
      <c r="S337" s="143"/>
      <c r="T337" s="143"/>
      <c r="U337" s="143"/>
      <c r="V337" s="143"/>
      <c r="W337" s="143"/>
      <c r="X337" s="1248">
        <f t="shared" si="129"/>
        <v>0</v>
      </c>
      <c r="Y337" s="611"/>
      <c r="Z337" s="611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03">
        <f t="shared" si="130"/>
        <v>0</v>
      </c>
      <c r="AM337" s="136"/>
      <c r="AN337" s="136"/>
      <c r="AO337" s="136"/>
      <c r="AP337" s="105">
        <f t="shared" si="131"/>
        <v>0</v>
      </c>
      <c r="AQ337" s="143"/>
      <c r="AR337" s="143"/>
      <c r="AS337" s="143"/>
      <c r="AT337" s="146"/>
      <c r="AU337" s="224">
        <f t="shared" si="132"/>
        <v>0</v>
      </c>
      <c r="AV337" s="126"/>
      <c r="AW337" s="274"/>
      <c r="AX337" s="433"/>
      <c r="AY337" s="1133"/>
      <c r="AZ337" s="433"/>
      <c r="BA337" s="275"/>
      <c r="BB337" s="126"/>
      <c r="BC337" s="274"/>
      <c r="BD337" s="274"/>
      <c r="BE337" s="274"/>
      <c r="BF337" s="127"/>
      <c r="BG337" s="308">
        <f t="shared" si="133"/>
        <v>0</v>
      </c>
      <c r="BH337" s="457">
        <f t="shared" si="134"/>
        <v>0</v>
      </c>
      <c r="BI337" s="132"/>
      <c r="BJ337" s="140">
        <f t="shared" si="135"/>
        <v>0</v>
      </c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41"/>
      <c r="BV337" s="141"/>
      <c r="BW337" s="141"/>
      <c r="BX337" s="130">
        <f t="shared" si="136"/>
        <v>0</v>
      </c>
      <c r="BY337" s="132"/>
    </row>
    <row r="338" spans="1:77" ht="14.25" customHeight="1" x14ac:dyDescent="0.25">
      <c r="A338" s="132"/>
      <c r="B338" s="215">
        <v>46326</v>
      </c>
      <c r="C338" s="153"/>
      <c r="D338" s="159"/>
      <c r="E338" s="156"/>
      <c r="F338" s="156"/>
      <c r="G338" s="147">
        <f t="shared" si="128"/>
        <v>0</v>
      </c>
      <c r="H338" s="788"/>
      <c r="I338" s="788"/>
      <c r="J338" s="613"/>
      <c r="K338" s="613"/>
      <c r="L338" s="613"/>
      <c r="M338" s="613"/>
      <c r="N338" s="613"/>
      <c r="O338" s="613"/>
      <c r="P338" s="613"/>
      <c r="Q338" s="613"/>
      <c r="R338" s="613"/>
      <c r="S338" s="157"/>
      <c r="T338" s="157"/>
      <c r="U338" s="157"/>
      <c r="V338" s="157"/>
      <c r="W338" s="157"/>
      <c r="X338" s="1248">
        <f t="shared" si="129"/>
        <v>0</v>
      </c>
      <c r="Y338" s="613"/>
      <c r="Z338" s="613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03">
        <f t="shared" si="130"/>
        <v>0</v>
      </c>
      <c r="AM338" s="159"/>
      <c r="AN338" s="159"/>
      <c r="AO338" s="159"/>
      <c r="AP338" s="105">
        <f t="shared" si="131"/>
        <v>0</v>
      </c>
      <c r="AQ338" s="157"/>
      <c r="AR338" s="157"/>
      <c r="AS338" s="157"/>
      <c r="AT338" s="160"/>
      <c r="AU338" s="224">
        <f t="shared" si="132"/>
        <v>0</v>
      </c>
      <c r="AV338" s="138"/>
      <c r="AW338" s="296"/>
      <c r="AX338" s="435"/>
      <c r="AY338" s="1134"/>
      <c r="AZ338" s="433"/>
      <c r="BA338" s="275"/>
      <c r="BB338" s="138"/>
      <c r="BC338" s="296"/>
      <c r="BD338" s="296"/>
      <c r="BE338" s="296"/>
      <c r="BF338" s="161"/>
      <c r="BG338" s="1334">
        <f t="shared" si="133"/>
        <v>0</v>
      </c>
      <c r="BH338" s="503">
        <f t="shared" si="134"/>
        <v>0</v>
      </c>
      <c r="BI338" s="132"/>
      <c r="BJ338" s="162">
        <f t="shared" si="135"/>
        <v>0</v>
      </c>
      <c r="BK338" s="163"/>
      <c r="BL338" s="163"/>
      <c r="BM338" s="163"/>
      <c r="BN338" s="163"/>
      <c r="BO338" s="163"/>
      <c r="BP338" s="163"/>
      <c r="BQ338" s="163"/>
      <c r="BR338" s="163"/>
      <c r="BS338" s="163"/>
      <c r="BT338" s="141"/>
      <c r="BU338" s="141"/>
      <c r="BV338" s="141"/>
      <c r="BW338" s="141"/>
      <c r="BX338" s="130">
        <f t="shared" si="136"/>
        <v>0</v>
      </c>
      <c r="BY338" s="132"/>
    </row>
    <row r="339" spans="1:77" ht="14.25" customHeight="1" x14ac:dyDescent="0.25">
      <c r="A339" s="22"/>
      <c r="B339" s="2" t="s">
        <v>84</v>
      </c>
      <c r="C339" s="166">
        <f t="shared" ref="C339:H339" si="137">SUM(C308:C338)</f>
        <v>0</v>
      </c>
      <c r="D339" s="166">
        <f t="shared" si="137"/>
        <v>0</v>
      </c>
      <c r="E339" s="166">
        <f t="shared" si="137"/>
        <v>0</v>
      </c>
      <c r="F339" s="166">
        <f t="shared" si="137"/>
        <v>0</v>
      </c>
      <c r="G339" s="166">
        <f t="shared" si="137"/>
        <v>0</v>
      </c>
      <c r="H339" s="166">
        <f t="shared" si="137"/>
        <v>0</v>
      </c>
      <c r="I339" s="166"/>
      <c r="J339" s="166">
        <f>SUM(J308:J338)</f>
        <v>0</v>
      </c>
      <c r="K339" s="166"/>
      <c r="L339" s="166">
        <f>SUM(L308:L338)</f>
        <v>0</v>
      </c>
      <c r="M339" s="166"/>
      <c r="N339" s="617">
        <f t="shared" ref="N339:P339" si="138">SUM(N308:N338)</f>
        <v>0</v>
      </c>
      <c r="O339" s="166">
        <f t="shared" si="138"/>
        <v>0</v>
      </c>
      <c r="P339" s="166">
        <f t="shared" si="138"/>
        <v>0</v>
      </c>
      <c r="Q339" s="166"/>
      <c r="R339" s="166">
        <f t="shared" ref="R339:BH339" si="139">SUM(R308:R338)</f>
        <v>0</v>
      </c>
      <c r="S339" s="166">
        <f t="shared" si="139"/>
        <v>0</v>
      </c>
      <c r="T339" s="166">
        <f t="shared" si="139"/>
        <v>0</v>
      </c>
      <c r="U339" s="166">
        <f t="shared" si="139"/>
        <v>0</v>
      </c>
      <c r="V339" s="166">
        <f t="shared" si="139"/>
        <v>0</v>
      </c>
      <c r="W339" s="166">
        <f t="shared" si="139"/>
        <v>0</v>
      </c>
      <c r="X339" s="1271">
        <f t="shared" si="139"/>
        <v>0</v>
      </c>
      <c r="Y339" s="166">
        <f t="shared" si="139"/>
        <v>0</v>
      </c>
      <c r="Z339" s="166">
        <f t="shared" si="139"/>
        <v>0</v>
      </c>
      <c r="AA339" s="166">
        <f t="shared" si="139"/>
        <v>0</v>
      </c>
      <c r="AB339" s="166">
        <f t="shared" si="139"/>
        <v>0</v>
      </c>
      <c r="AC339" s="166">
        <f t="shared" si="139"/>
        <v>0</v>
      </c>
      <c r="AD339" s="166">
        <f t="shared" si="139"/>
        <v>0</v>
      </c>
      <c r="AE339" s="166">
        <f t="shared" si="139"/>
        <v>0</v>
      </c>
      <c r="AF339" s="166">
        <f t="shared" si="139"/>
        <v>0</v>
      </c>
      <c r="AG339" s="166">
        <f t="shared" si="139"/>
        <v>0</v>
      </c>
      <c r="AH339" s="166">
        <f t="shared" si="139"/>
        <v>0</v>
      </c>
      <c r="AI339" s="166">
        <f t="shared" si="139"/>
        <v>0</v>
      </c>
      <c r="AJ339" s="166">
        <f t="shared" si="139"/>
        <v>0</v>
      </c>
      <c r="AK339" s="166">
        <f t="shared" si="139"/>
        <v>0</v>
      </c>
      <c r="AL339" s="166">
        <f t="shared" si="139"/>
        <v>0</v>
      </c>
      <c r="AM339" s="166">
        <f t="shared" si="139"/>
        <v>0</v>
      </c>
      <c r="AN339" s="166">
        <f t="shared" si="139"/>
        <v>0</v>
      </c>
      <c r="AO339" s="166">
        <f t="shared" si="139"/>
        <v>0</v>
      </c>
      <c r="AP339" s="166">
        <f t="shared" si="139"/>
        <v>0</v>
      </c>
      <c r="AQ339" s="166">
        <f t="shared" si="139"/>
        <v>0</v>
      </c>
      <c r="AR339" s="166">
        <f t="shared" si="139"/>
        <v>0</v>
      </c>
      <c r="AS339" s="166">
        <f t="shared" si="139"/>
        <v>0</v>
      </c>
      <c r="AT339" s="166">
        <f t="shared" si="139"/>
        <v>0</v>
      </c>
      <c r="AU339" s="166">
        <f t="shared" si="139"/>
        <v>0</v>
      </c>
      <c r="AV339" s="165">
        <f t="shared" si="139"/>
        <v>0</v>
      </c>
      <c r="AW339" s="166">
        <f t="shared" si="139"/>
        <v>0</v>
      </c>
      <c r="AX339" s="166">
        <f t="shared" si="139"/>
        <v>0</v>
      </c>
      <c r="AY339" s="166">
        <f t="shared" si="139"/>
        <v>0</v>
      </c>
      <c r="AZ339" s="166">
        <f t="shared" si="139"/>
        <v>0</v>
      </c>
      <c r="BA339" s="166">
        <f t="shared" si="139"/>
        <v>0</v>
      </c>
      <c r="BB339" s="165">
        <f t="shared" si="139"/>
        <v>0</v>
      </c>
      <c r="BC339" s="166">
        <f t="shared" si="139"/>
        <v>0</v>
      </c>
      <c r="BD339" s="166">
        <f t="shared" si="139"/>
        <v>0</v>
      </c>
      <c r="BE339" s="166">
        <f t="shared" si="139"/>
        <v>0</v>
      </c>
      <c r="BF339" s="166">
        <f t="shared" si="139"/>
        <v>0</v>
      </c>
      <c r="BG339" s="166">
        <f t="shared" si="139"/>
        <v>0</v>
      </c>
      <c r="BH339" s="166">
        <f t="shared" si="139"/>
        <v>0</v>
      </c>
      <c r="BI339" s="3"/>
      <c r="BJ339" s="172">
        <f t="shared" ref="BJ339:BX339" si="140">SUM(BJ308:BJ338)</f>
        <v>0</v>
      </c>
      <c r="BK339" s="1329">
        <f t="shared" si="140"/>
        <v>0</v>
      </c>
      <c r="BL339" s="1329">
        <f t="shared" si="140"/>
        <v>0</v>
      </c>
      <c r="BM339" s="1329">
        <f t="shared" si="140"/>
        <v>0</v>
      </c>
      <c r="BN339" s="1329">
        <f t="shared" si="140"/>
        <v>0</v>
      </c>
      <c r="BO339" s="1329">
        <f t="shared" si="140"/>
        <v>0</v>
      </c>
      <c r="BP339" s="1329">
        <f t="shared" si="140"/>
        <v>0</v>
      </c>
      <c r="BQ339" s="1329">
        <f t="shared" si="140"/>
        <v>0</v>
      </c>
      <c r="BR339" s="1329">
        <f t="shared" si="140"/>
        <v>0</v>
      </c>
      <c r="BS339" s="1329">
        <f t="shared" si="140"/>
        <v>0</v>
      </c>
      <c r="BT339" s="1329">
        <f t="shared" si="140"/>
        <v>0</v>
      </c>
      <c r="BU339" s="1329">
        <f t="shared" si="140"/>
        <v>0</v>
      </c>
      <c r="BV339" s="1329">
        <f t="shared" si="140"/>
        <v>0</v>
      </c>
      <c r="BW339" s="1329">
        <f t="shared" si="140"/>
        <v>0</v>
      </c>
      <c r="BX339" s="172">
        <f t="shared" si="140"/>
        <v>0</v>
      </c>
      <c r="BY339" s="3"/>
    </row>
    <row r="340" spans="1:77" ht="14.25" customHeight="1" x14ac:dyDescent="0.25">
      <c r="A340" s="1"/>
      <c r="B340" s="2"/>
      <c r="C340" s="3"/>
      <c r="D340" s="3"/>
      <c r="E340" s="3"/>
      <c r="F340" s="3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3"/>
      <c r="T340" s="3"/>
      <c r="U340" s="3"/>
      <c r="V340" s="3"/>
      <c r="W340" s="3"/>
      <c r="X340" s="873"/>
      <c r="Y340" s="1"/>
      <c r="Z340" s="1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4"/>
      <c r="AQ340" s="3"/>
      <c r="AR340" s="3"/>
      <c r="AS340" s="3"/>
      <c r="AT340" s="3"/>
      <c r="AU340" s="3"/>
      <c r="AV340" s="3"/>
      <c r="AW340" s="3"/>
      <c r="AX340" s="1"/>
      <c r="AY340" s="1"/>
      <c r="AZ340" s="1"/>
      <c r="BA340" s="3"/>
      <c r="BB340" s="3"/>
      <c r="BC340" s="3"/>
      <c r="BD340" s="3"/>
      <c r="BE340" s="3"/>
      <c r="BF340" s="3"/>
      <c r="BG340" s="4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spans="1:77" ht="14.25" customHeight="1" thickBot="1" x14ac:dyDescent="0.3">
      <c r="A341" s="1"/>
      <c r="B341" s="2"/>
      <c r="C341" s="3"/>
      <c r="D341" s="3"/>
      <c r="E341" s="3"/>
      <c r="F341" s="3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3"/>
      <c r="T341" s="3"/>
      <c r="U341" s="3"/>
      <c r="V341" s="3"/>
      <c r="W341" s="3"/>
      <c r="X341" s="873"/>
      <c r="Y341" s="1"/>
      <c r="Z341" s="1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176"/>
      <c r="AM341" s="3"/>
      <c r="AN341" s="3"/>
      <c r="AO341" s="3"/>
      <c r="AP341" s="4"/>
      <c r="AQ341" s="3"/>
      <c r="AR341" s="3"/>
      <c r="AS341" s="3"/>
      <c r="AT341" s="3"/>
      <c r="AU341" s="3"/>
      <c r="AV341" s="3"/>
      <c r="AW341" s="3"/>
      <c r="AX341" s="1"/>
      <c r="AY341" s="1"/>
      <c r="AZ341" s="1"/>
      <c r="BA341" s="3"/>
      <c r="BB341" s="3"/>
      <c r="BC341" s="3"/>
      <c r="BD341" s="3"/>
      <c r="BE341" s="3"/>
      <c r="BF341" s="3"/>
      <c r="BG341" s="305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spans="1:77" ht="14.25" customHeight="1" x14ac:dyDescent="0.25">
      <c r="A342" s="3"/>
      <c r="B342" s="306">
        <v>46327</v>
      </c>
      <c r="C342" s="94"/>
      <c r="D342" s="104"/>
      <c r="E342" s="97"/>
      <c r="F342" s="97"/>
      <c r="G342" s="216">
        <f t="shared" ref="G342:G371" si="141">+C342+D342+E342+F342</f>
        <v>0</v>
      </c>
      <c r="H342" s="778"/>
      <c r="I342" s="778"/>
      <c r="J342" s="619"/>
      <c r="K342" s="619"/>
      <c r="L342" s="619"/>
      <c r="M342" s="619"/>
      <c r="N342" s="619"/>
      <c r="O342" s="619"/>
      <c r="P342" s="619"/>
      <c r="Q342" s="619"/>
      <c r="R342" s="619"/>
      <c r="S342" s="186"/>
      <c r="T342" s="186"/>
      <c r="U342" s="186"/>
      <c r="V342" s="186"/>
      <c r="W342" s="186"/>
      <c r="X342" s="1248">
        <f t="shared" ref="X342:X371" si="142">SUM(H342:W342)</f>
        <v>0</v>
      </c>
      <c r="Y342" s="619"/>
      <c r="Z342" s="619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03">
        <f t="shared" ref="AL342:AL371" si="143">SUM(Y342:AK342)</f>
        <v>0</v>
      </c>
      <c r="AM342" s="104"/>
      <c r="AN342" s="104"/>
      <c r="AO342" s="104"/>
      <c r="AP342" s="191">
        <f t="shared" ref="AP342:AP371" si="144">SUM(AM342:AO342)</f>
        <v>0</v>
      </c>
      <c r="AQ342" s="186"/>
      <c r="AR342" s="186"/>
      <c r="AS342" s="186"/>
      <c r="AT342" s="193"/>
      <c r="AU342" s="219">
        <f t="shared" ref="AU342:AU371" si="145">+G342-X342-AL342-AP342-AQ342-AR342-AS342-AT342</f>
        <v>0</v>
      </c>
      <c r="AV342" s="109"/>
      <c r="AW342" s="110"/>
      <c r="AX342" s="427"/>
      <c r="AY342" s="1132"/>
      <c r="AZ342" s="427"/>
      <c r="BA342" s="270"/>
      <c r="BB342" s="109"/>
      <c r="BC342" s="269"/>
      <c r="BD342" s="269"/>
      <c r="BE342" s="269"/>
      <c r="BF342" s="269"/>
      <c r="BG342" s="222">
        <f t="shared" ref="BG342:BG371" si="146">SUM(AV342:BF342)-BE342</f>
        <v>0</v>
      </c>
      <c r="BH342" s="114">
        <f t="shared" ref="BH342:BH371" si="147">+AU342-BG342</f>
        <v>0</v>
      </c>
      <c r="BI342" s="3"/>
      <c r="BJ342" s="114">
        <f t="shared" ref="BJ342:BJ371" si="148">SUM(BK342:BW342)</f>
        <v>0</v>
      </c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5"/>
      <c r="BU342" s="115"/>
      <c r="BV342" s="115"/>
      <c r="BW342" s="115"/>
      <c r="BX342" s="116">
        <f t="shared" ref="BX342:BX371" si="149">+BH342-BJ342</f>
        <v>0</v>
      </c>
      <c r="BY342" s="3"/>
    </row>
    <row r="343" spans="1:77" ht="14.25" customHeight="1" x14ac:dyDescent="0.25">
      <c r="A343" s="3"/>
      <c r="B343" s="306">
        <v>46328</v>
      </c>
      <c r="C343" s="118"/>
      <c r="D343" s="123"/>
      <c r="E343" s="120"/>
      <c r="F343" s="120"/>
      <c r="G343" s="147">
        <f t="shared" si="141"/>
        <v>0</v>
      </c>
      <c r="H343" s="768"/>
      <c r="I343" s="768"/>
      <c r="J343" s="611"/>
      <c r="K343" s="611"/>
      <c r="L343" s="611"/>
      <c r="M343" s="611"/>
      <c r="N343" s="611"/>
      <c r="O343" s="611"/>
      <c r="P343" s="611"/>
      <c r="Q343" s="611"/>
      <c r="R343" s="611"/>
      <c r="S343" s="143"/>
      <c r="T343" s="143"/>
      <c r="U343" s="143"/>
      <c r="V343" s="143"/>
      <c r="W343" s="143"/>
      <c r="X343" s="1248">
        <f t="shared" si="142"/>
        <v>0</v>
      </c>
      <c r="Y343" s="611"/>
      <c r="Z343" s="611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03">
        <f t="shared" si="143"/>
        <v>0</v>
      </c>
      <c r="AM343" s="123"/>
      <c r="AN343" s="123"/>
      <c r="AO343" s="123"/>
      <c r="AP343" s="105">
        <f t="shared" si="144"/>
        <v>0</v>
      </c>
      <c r="AQ343" s="143"/>
      <c r="AR343" s="143"/>
      <c r="AS343" s="143"/>
      <c r="AT343" s="146"/>
      <c r="AU343" s="224">
        <f t="shared" si="145"/>
        <v>0</v>
      </c>
      <c r="AV343" s="126"/>
      <c r="AW343" s="127"/>
      <c r="AX343" s="433"/>
      <c r="AY343" s="1133"/>
      <c r="AZ343" s="433"/>
      <c r="BA343" s="275"/>
      <c r="BB343" s="126"/>
      <c r="BC343" s="274"/>
      <c r="BD343" s="274"/>
      <c r="BE343" s="274"/>
      <c r="BF343" s="274"/>
      <c r="BG343" s="222">
        <f t="shared" si="146"/>
        <v>0</v>
      </c>
      <c r="BH343" s="113">
        <f t="shared" si="147"/>
        <v>0</v>
      </c>
      <c r="BI343" s="3"/>
      <c r="BJ343" s="113">
        <f t="shared" si="148"/>
        <v>0</v>
      </c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41"/>
      <c r="BW343" s="129"/>
      <c r="BX343" s="130">
        <f t="shared" si="149"/>
        <v>0</v>
      </c>
      <c r="BY343" s="3"/>
    </row>
    <row r="344" spans="1:77" ht="14.25" customHeight="1" x14ac:dyDescent="0.25">
      <c r="A344" s="3"/>
      <c r="B344" s="306">
        <v>46329</v>
      </c>
      <c r="C344" s="118"/>
      <c r="D344" s="123"/>
      <c r="E344" s="120"/>
      <c r="F344" s="120"/>
      <c r="G344" s="147">
        <f t="shared" si="141"/>
        <v>0</v>
      </c>
      <c r="H344" s="768"/>
      <c r="I344" s="768"/>
      <c r="J344" s="611"/>
      <c r="K344" s="611"/>
      <c r="L344" s="611"/>
      <c r="M344" s="611"/>
      <c r="N344" s="611"/>
      <c r="O344" s="611"/>
      <c r="P344" s="611"/>
      <c r="Q344" s="611"/>
      <c r="R344" s="611"/>
      <c r="S344" s="143"/>
      <c r="T344" s="143"/>
      <c r="U344" s="143"/>
      <c r="V344" s="143"/>
      <c r="W344" s="143"/>
      <c r="X344" s="1248">
        <f t="shared" si="142"/>
        <v>0</v>
      </c>
      <c r="Y344" s="611"/>
      <c r="Z344" s="611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03">
        <f t="shared" si="143"/>
        <v>0</v>
      </c>
      <c r="AM344" s="123"/>
      <c r="AN344" s="123"/>
      <c r="AO344" s="123"/>
      <c r="AP344" s="105">
        <f t="shared" si="144"/>
        <v>0</v>
      </c>
      <c r="AQ344" s="143"/>
      <c r="AR344" s="143"/>
      <c r="AS344" s="143"/>
      <c r="AT344" s="146"/>
      <c r="AU344" s="224">
        <f t="shared" si="145"/>
        <v>0</v>
      </c>
      <c r="AV344" s="126"/>
      <c r="AW344" s="127"/>
      <c r="AX344" s="433"/>
      <c r="AY344" s="1133"/>
      <c r="AZ344" s="433"/>
      <c r="BA344" s="275"/>
      <c r="BB344" s="126"/>
      <c r="BC344" s="274"/>
      <c r="BD344" s="274"/>
      <c r="BE344" s="274"/>
      <c r="BF344" s="274"/>
      <c r="BG344" s="222">
        <f t="shared" si="146"/>
        <v>0</v>
      </c>
      <c r="BH344" s="113">
        <f t="shared" si="147"/>
        <v>0</v>
      </c>
      <c r="BI344" s="3"/>
      <c r="BJ344" s="113">
        <f t="shared" si="148"/>
        <v>0</v>
      </c>
      <c r="BK344" s="129"/>
      <c r="BL344" s="129"/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41"/>
      <c r="BW344" s="129"/>
      <c r="BX344" s="130">
        <f t="shared" si="149"/>
        <v>0</v>
      </c>
      <c r="BY344" s="3"/>
    </row>
    <row r="345" spans="1:77" ht="14.25" customHeight="1" x14ac:dyDescent="0.25">
      <c r="A345" s="3"/>
      <c r="B345" s="306">
        <v>46330</v>
      </c>
      <c r="C345" s="118"/>
      <c r="D345" s="123"/>
      <c r="E345" s="120"/>
      <c r="F345" s="120"/>
      <c r="G345" s="147">
        <f t="shared" si="141"/>
        <v>0</v>
      </c>
      <c r="H345" s="768"/>
      <c r="I345" s="768"/>
      <c r="J345" s="611"/>
      <c r="K345" s="611"/>
      <c r="L345" s="611"/>
      <c r="M345" s="611"/>
      <c r="N345" s="611"/>
      <c r="O345" s="611"/>
      <c r="P345" s="611"/>
      <c r="Q345" s="611"/>
      <c r="R345" s="611"/>
      <c r="S345" s="143"/>
      <c r="T345" s="143"/>
      <c r="U345" s="143"/>
      <c r="V345" s="143"/>
      <c r="W345" s="143"/>
      <c r="X345" s="1248">
        <f t="shared" si="142"/>
        <v>0</v>
      </c>
      <c r="Y345" s="611"/>
      <c r="Z345" s="611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03">
        <f t="shared" si="143"/>
        <v>0</v>
      </c>
      <c r="AM345" s="123"/>
      <c r="AN345" s="123"/>
      <c r="AO345" s="123"/>
      <c r="AP345" s="105">
        <f t="shared" si="144"/>
        <v>0</v>
      </c>
      <c r="AQ345" s="143"/>
      <c r="AR345" s="143"/>
      <c r="AS345" s="143"/>
      <c r="AT345" s="146"/>
      <c r="AU345" s="224">
        <f t="shared" si="145"/>
        <v>0</v>
      </c>
      <c r="AV345" s="126"/>
      <c r="AW345" s="127"/>
      <c r="AX345" s="433"/>
      <c r="AY345" s="1133"/>
      <c r="AZ345" s="433"/>
      <c r="BA345" s="275"/>
      <c r="BB345" s="126"/>
      <c r="BC345" s="274"/>
      <c r="BD345" s="274"/>
      <c r="BE345" s="274"/>
      <c r="BF345" s="274"/>
      <c r="BG345" s="222">
        <f t="shared" si="146"/>
        <v>0</v>
      </c>
      <c r="BH345" s="113">
        <f t="shared" si="147"/>
        <v>0</v>
      </c>
      <c r="BI345" s="3"/>
      <c r="BJ345" s="113">
        <f t="shared" si="148"/>
        <v>0</v>
      </c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41"/>
      <c r="BW345" s="129"/>
      <c r="BX345" s="130">
        <f t="shared" si="149"/>
        <v>0</v>
      </c>
      <c r="BY345" s="3"/>
    </row>
    <row r="346" spans="1:77" ht="14.25" customHeight="1" x14ac:dyDescent="0.25">
      <c r="A346" s="3"/>
      <c r="B346" s="306">
        <v>46331</v>
      </c>
      <c r="C346" s="118"/>
      <c r="D346" s="123"/>
      <c r="E346" s="120"/>
      <c r="F346" s="120"/>
      <c r="G346" s="147">
        <f t="shared" si="141"/>
        <v>0</v>
      </c>
      <c r="H346" s="768"/>
      <c r="I346" s="768"/>
      <c r="J346" s="611"/>
      <c r="K346" s="611"/>
      <c r="L346" s="611"/>
      <c r="M346" s="611"/>
      <c r="N346" s="611"/>
      <c r="O346" s="611"/>
      <c r="P346" s="611"/>
      <c r="Q346" s="611"/>
      <c r="R346" s="611"/>
      <c r="S346" s="143"/>
      <c r="T346" s="143"/>
      <c r="U346" s="143"/>
      <c r="V346" s="143"/>
      <c r="W346" s="143"/>
      <c r="X346" s="1248">
        <f t="shared" si="142"/>
        <v>0</v>
      </c>
      <c r="Y346" s="611"/>
      <c r="Z346" s="611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03">
        <f t="shared" si="143"/>
        <v>0</v>
      </c>
      <c r="AM346" s="123"/>
      <c r="AN346" s="123"/>
      <c r="AO346" s="123"/>
      <c r="AP346" s="105">
        <f t="shared" si="144"/>
        <v>0</v>
      </c>
      <c r="AQ346" s="143"/>
      <c r="AR346" s="143"/>
      <c r="AS346" s="143"/>
      <c r="AT346" s="146"/>
      <c r="AU346" s="224">
        <f t="shared" si="145"/>
        <v>0</v>
      </c>
      <c r="AV346" s="126"/>
      <c r="AW346" s="127"/>
      <c r="AX346" s="433"/>
      <c r="AY346" s="1133"/>
      <c r="AZ346" s="433"/>
      <c r="BA346" s="275"/>
      <c r="BB346" s="126"/>
      <c r="BC346" s="274"/>
      <c r="BD346" s="274"/>
      <c r="BE346" s="274"/>
      <c r="BF346" s="274"/>
      <c r="BG346" s="222">
        <f t="shared" si="146"/>
        <v>0</v>
      </c>
      <c r="BH346" s="113">
        <f t="shared" si="147"/>
        <v>0</v>
      </c>
      <c r="BI346" s="3"/>
      <c r="BJ346" s="113">
        <f t="shared" si="148"/>
        <v>0</v>
      </c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41"/>
      <c r="BW346" s="129"/>
      <c r="BX346" s="130">
        <f t="shared" si="149"/>
        <v>0</v>
      </c>
      <c r="BY346" s="3"/>
    </row>
    <row r="347" spans="1:77" ht="14.25" customHeight="1" x14ac:dyDescent="0.25">
      <c r="A347" s="3"/>
      <c r="B347" s="306">
        <v>46332</v>
      </c>
      <c r="C347" s="118"/>
      <c r="D347" s="123"/>
      <c r="E347" s="120"/>
      <c r="F347" s="120"/>
      <c r="G347" s="147">
        <f t="shared" si="141"/>
        <v>0</v>
      </c>
      <c r="H347" s="768"/>
      <c r="I347" s="768"/>
      <c r="J347" s="611"/>
      <c r="K347" s="611"/>
      <c r="L347" s="611"/>
      <c r="M347" s="611"/>
      <c r="N347" s="611"/>
      <c r="O347" s="611"/>
      <c r="P347" s="611"/>
      <c r="Q347" s="611"/>
      <c r="R347" s="611"/>
      <c r="S347" s="143"/>
      <c r="T347" s="143"/>
      <c r="U347" s="143"/>
      <c r="V347" s="143"/>
      <c r="W347" s="143"/>
      <c r="X347" s="1248">
        <f t="shared" si="142"/>
        <v>0</v>
      </c>
      <c r="Y347" s="1280"/>
      <c r="Z347" s="1280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03">
        <f t="shared" si="143"/>
        <v>0</v>
      </c>
      <c r="AM347" s="123"/>
      <c r="AN347" s="123"/>
      <c r="AO347" s="123"/>
      <c r="AP347" s="105">
        <f t="shared" si="144"/>
        <v>0</v>
      </c>
      <c r="AQ347" s="143"/>
      <c r="AR347" s="143"/>
      <c r="AS347" s="143"/>
      <c r="AT347" s="146"/>
      <c r="AU347" s="224">
        <f t="shared" si="145"/>
        <v>0</v>
      </c>
      <c r="AV347" s="126"/>
      <c r="AW347" s="127"/>
      <c r="AX347" s="433"/>
      <c r="AY347" s="1133"/>
      <c r="AZ347" s="433"/>
      <c r="BA347" s="275"/>
      <c r="BB347" s="126"/>
      <c r="BC347" s="274"/>
      <c r="BD347" s="274"/>
      <c r="BE347" s="274"/>
      <c r="BF347" s="274"/>
      <c r="BG347" s="222">
        <f t="shared" si="146"/>
        <v>0</v>
      </c>
      <c r="BH347" s="113">
        <f t="shared" si="147"/>
        <v>0</v>
      </c>
      <c r="BI347" s="3"/>
      <c r="BJ347" s="113">
        <f t="shared" si="148"/>
        <v>0</v>
      </c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41"/>
      <c r="BW347" s="129"/>
      <c r="BX347" s="130">
        <f t="shared" si="149"/>
        <v>0</v>
      </c>
      <c r="BY347" s="3"/>
    </row>
    <row r="348" spans="1:77" ht="14.25" customHeight="1" x14ac:dyDescent="0.25">
      <c r="A348" s="132"/>
      <c r="B348" s="306">
        <v>46333</v>
      </c>
      <c r="C348" s="133"/>
      <c r="D348" s="136"/>
      <c r="E348" s="135"/>
      <c r="F348" s="135"/>
      <c r="G348" s="147">
        <f t="shared" si="141"/>
        <v>0</v>
      </c>
      <c r="H348" s="768"/>
      <c r="I348" s="768"/>
      <c r="J348" s="611"/>
      <c r="K348" s="611"/>
      <c r="L348" s="611"/>
      <c r="M348" s="611"/>
      <c r="N348" s="611"/>
      <c r="O348" s="611"/>
      <c r="P348" s="611"/>
      <c r="Q348" s="611"/>
      <c r="R348" s="611"/>
      <c r="S348" s="143"/>
      <c r="T348" s="143"/>
      <c r="U348" s="143"/>
      <c r="V348" s="143"/>
      <c r="W348" s="143"/>
      <c r="X348" s="1248">
        <f t="shared" si="142"/>
        <v>0</v>
      </c>
      <c r="Y348" s="1080"/>
      <c r="Z348" s="1080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03">
        <f t="shared" si="143"/>
        <v>0</v>
      </c>
      <c r="AM348" s="136"/>
      <c r="AN348" s="136"/>
      <c r="AO348" s="136"/>
      <c r="AP348" s="105">
        <f t="shared" si="144"/>
        <v>0</v>
      </c>
      <c r="AQ348" s="143"/>
      <c r="AR348" s="143"/>
      <c r="AS348" s="143"/>
      <c r="AT348" s="146"/>
      <c r="AU348" s="224">
        <f t="shared" si="145"/>
        <v>0</v>
      </c>
      <c r="AV348" s="126"/>
      <c r="AW348" s="127"/>
      <c r="AX348" s="433"/>
      <c r="AY348" s="1133"/>
      <c r="AZ348" s="433"/>
      <c r="BA348" s="275"/>
      <c r="BB348" s="126"/>
      <c r="BC348" s="274"/>
      <c r="BD348" s="274"/>
      <c r="BE348" s="274"/>
      <c r="BF348" s="274"/>
      <c r="BG348" s="222">
        <f t="shared" si="146"/>
        <v>0</v>
      </c>
      <c r="BH348" s="140">
        <f t="shared" si="147"/>
        <v>0</v>
      </c>
      <c r="BI348" s="132"/>
      <c r="BJ348" s="140">
        <f t="shared" si="148"/>
        <v>0</v>
      </c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30">
        <f t="shared" si="149"/>
        <v>0</v>
      </c>
      <c r="BY348" s="132"/>
    </row>
    <row r="349" spans="1:77" ht="14.25" customHeight="1" x14ac:dyDescent="0.25">
      <c r="A349" s="132"/>
      <c r="B349" s="306">
        <v>46334</v>
      </c>
      <c r="C349" s="133"/>
      <c r="D349" s="136"/>
      <c r="E349" s="135"/>
      <c r="F349" s="135"/>
      <c r="G349" s="147">
        <f t="shared" si="141"/>
        <v>0</v>
      </c>
      <c r="H349" s="768"/>
      <c r="I349" s="768"/>
      <c r="J349" s="611"/>
      <c r="K349" s="611"/>
      <c r="L349" s="611"/>
      <c r="M349" s="611"/>
      <c r="N349" s="611"/>
      <c r="O349" s="611"/>
      <c r="P349" s="611"/>
      <c r="Q349" s="611"/>
      <c r="R349" s="611"/>
      <c r="S349" s="143"/>
      <c r="T349" s="143"/>
      <c r="U349" s="143"/>
      <c r="V349" s="143"/>
      <c r="W349" s="143"/>
      <c r="X349" s="1248">
        <f t="shared" si="142"/>
        <v>0</v>
      </c>
      <c r="Y349" s="1080"/>
      <c r="Z349" s="1080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03">
        <f t="shared" si="143"/>
        <v>0</v>
      </c>
      <c r="AM349" s="136"/>
      <c r="AN349" s="136"/>
      <c r="AO349" s="136"/>
      <c r="AP349" s="105">
        <f t="shared" si="144"/>
        <v>0</v>
      </c>
      <c r="AQ349" s="143"/>
      <c r="AR349" s="143"/>
      <c r="AS349" s="143"/>
      <c r="AT349" s="146"/>
      <c r="AU349" s="224">
        <f t="shared" si="145"/>
        <v>0</v>
      </c>
      <c r="AV349" s="126"/>
      <c r="AW349" s="127"/>
      <c r="AX349" s="433"/>
      <c r="AY349" s="1133"/>
      <c r="AZ349" s="433"/>
      <c r="BA349" s="275"/>
      <c r="BB349" s="126"/>
      <c r="BC349" s="274"/>
      <c r="BD349" s="274"/>
      <c r="BE349" s="274"/>
      <c r="BF349" s="274"/>
      <c r="BG349" s="222">
        <f t="shared" si="146"/>
        <v>0</v>
      </c>
      <c r="BH349" s="140">
        <f t="shared" si="147"/>
        <v>0</v>
      </c>
      <c r="BI349" s="132"/>
      <c r="BJ349" s="140">
        <f t="shared" si="148"/>
        <v>0</v>
      </c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30">
        <f t="shared" si="149"/>
        <v>0</v>
      </c>
      <c r="BY349" s="132"/>
    </row>
    <row r="350" spans="1:77" ht="14.25" customHeight="1" x14ac:dyDescent="0.25">
      <c r="A350" s="132"/>
      <c r="B350" s="306">
        <v>46335</v>
      </c>
      <c r="C350" s="133"/>
      <c r="D350" s="136"/>
      <c r="E350" s="135"/>
      <c r="F350" s="135"/>
      <c r="G350" s="147">
        <f t="shared" si="141"/>
        <v>0</v>
      </c>
      <c r="H350" s="768"/>
      <c r="I350" s="768"/>
      <c r="J350" s="611"/>
      <c r="K350" s="611"/>
      <c r="L350" s="611"/>
      <c r="M350" s="611"/>
      <c r="N350" s="611"/>
      <c r="O350" s="611"/>
      <c r="P350" s="611"/>
      <c r="Q350" s="611"/>
      <c r="R350" s="611"/>
      <c r="S350" s="143"/>
      <c r="T350" s="143"/>
      <c r="U350" s="143"/>
      <c r="V350" s="143"/>
      <c r="W350" s="143"/>
      <c r="X350" s="1248">
        <f t="shared" si="142"/>
        <v>0</v>
      </c>
      <c r="Y350" s="1080"/>
      <c r="Z350" s="1080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03">
        <f t="shared" si="143"/>
        <v>0</v>
      </c>
      <c r="AM350" s="136"/>
      <c r="AN350" s="136"/>
      <c r="AO350" s="136"/>
      <c r="AP350" s="105">
        <f t="shared" si="144"/>
        <v>0</v>
      </c>
      <c r="AQ350" s="143"/>
      <c r="AR350" s="143"/>
      <c r="AS350" s="143"/>
      <c r="AT350" s="146"/>
      <c r="AU350" s="224">
        <f t="shared" si="145"/>
        <v>0</v>
      </c>
      <c r="AV350" s="126"/>
      <c r="AW350" s="127"/>
      <c r="AX350" s="433"/>
      <c r="AY350" s="1133"/>
      <c r="AZ350" s="433"/>
      <c r="BA350" s="275"/>
      <c r="BB350" s="126"/>
      <c r="BC350" s="274"/>
      <c r="BD350" s="274"/>
      <c r="BE350" s="274"/>
      <c r="BF350" s="274"/>
      <c r="BG350" s="222">
        <f t="shared" si="146"/>
        <v>0</v>
      </c>
      <c r="BH350" s="140">
        <f t="shared" si="147"/>
        <v>0</v>
      </c>
      <c r="BI350" s="132"/>
      <c r="BJ350" s="140">
        <f t="shared" si="148"/>
        <v>0</v>
      </c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30">
        <f t="shared" si="149"/>
        <v>0</v>
      </c>
      <c r="BY350" s="132"/>
    </row>
    <row r="351" spans="1:77" ht="14.25" customHeight="1" x14ac:dyDescent="0.25">
      <c r="A351" s="132"/>
      <c r="B351" s="306">
        <v>46336</v>
      </c>
      <c r="C351" s="133"/>
      <c r="D351" s="136"/>
      <c r="E351" s="135"/>
      <c r="F351" s="135"/>
      <c r="G351" s="147">
        <f t="shared" si="141"/>
        <v>0</v>
      </c>
      <c r="H351" s="768"/>
      <c r="I351" s="768"/>
      <c r="J351" s="611"/>
      <c r="K351" s="611"/>
      <c r="L351" s="611"/>
      <c r="M351" s="611"/>
      <c r="N351" s="611"/>
      <c r="O351" s="611"/>
      <c r="P351" s="611"/>
      <c r="Q351" s="611"/>
      <c r="R351" s="611"/>
      <c r="S351" s="143"/>
      <c r="T351" s="143"/>
      <c r="U351" s="143"/>
      <c r="V351" s="143"/>
      <c r="W351" s="143"/>
      <c r="X351" s="1248">
        <f t="shared" si="142"/>
        <v>0</v>
      </c>
      <c r="Y351" s="1080"/>
      <c r="Z351" s="1080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03">
        <f t="shared" si="143"/>
        <v>0</v>
      </c>
      <c r="AM351" s="136"/>
      <c r="AN351" s="136"/>
      <c r="AO351" s="136"/>
      <c r="AP351" s="105">
        <f t="shared" si="144"/>
        <v>0</v>
      </c>
      <c r="AQ351" s="143"/>
      <c r="AR351" s="143"/>
      <c r="AS351" s="143"/>
      <c r="AT351" s="146"/>
      <c r="AU351" s="224">
        <f t="shared" si="145"/>
        <v>0</v>
      </c>
      <c r="AV351" s="126"/>
      <c r="AW351" s="127"/>
      <c r="AX351" s="433"/>
      <c r="AY351" s="1133"/>
      <c r="AZ351" s="433"/>
      <c r="BA351" s="275"/>
      <c r="BB351" s="126"/>
      <c r="BC351" s="274"/>
      <c r="BD351" s="274"/>
      <c r="BE351" s="274"/>
      <c r="BF351" s="274"/>
      <c r="BG351" s="222">
        <f t="shared" si="146"/>
        <v>0</v>
      </c>
      <c r="BH351" s="140">
        <f t="shared" si="147"/>
        <v>0</v>
      </c>
      <c r="BI351" s="132"/>
      <c r="BJ351" s="140">
        <f t="shared" si="148"/>
        <v>0</v>
      </c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30">
        <f t="shared" si="149"/>
        <v>0</v>
      </c>
      <c r="BY351" s="132"/>
    </row>
    <row r="352" spans="1:77" ht="14.25" customHeight="1" x14ac:dyDescent="0.25">
      <c r="A352" s="132"/>
      <c r="B352" s="306">
        <v>46337</v>
      </c>
      <c r="C352" s="133"/>
      <c r="D352" s="136"/>
      <c r="E352" s="135"/>
      <c r="F352" s="135"/>
      <c r="G352" s="147">
        <f t="shared" si="141"/>
        <v>0</v>
      </c>
      <c r="H352" s="768"/>
      <c r="I352" s="768"/>
      <c r="J352" s="611"/>
      <c r="K352" s="611"/>
      <c r="L352" s="611"/>
      <c r="M352" s="611"/>
      <c r="N352" s="611"/>
      <c r="O352" s="611"/>
      <c r="P352" s="611"/>
      <c r="Q352" s="611"/>
      <c r="R352" s="611"/>
      <c r="S352" s="143"/>
      <c r="T352" s="143"/>
      <c r="U352" s="143"/>
      <c r="V352" s="143"/>
      <c r="W352" s="143"/>
      <c r="X352" s="1248">
        <f t="shared" si="142"/>
        <v>0</v>
      </c>
      <c r="Y352" s="1080"/>
      <c r="Z352" s="1080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03">
        <f t="shared" si="143"/>
        <v>0</v>
      </c>
      <c r="AM352" s="136"/>
      <c r="AN352" s="136"/>
      <c r="AO352" s="136"/>
      <c r="AP352" s="105">
        <f t="shared" si="144"/>
        <v>0</v>
      </c>
      <c r="AQ352" s="143"/>
      <c r="AR352" s="143"/>
      <c r="AS352" s="143"/>
      <c r="AT352" s="146"/>
      <c r="AU352" s="224">
        <f t="shared" si="145"/>
        <v>0</v>
      </c>
      <c r="AV352" s="126"/>
      <c r="AW352" s="127"/>
      <c r="AX352" s="433"/>
      <c r="AY352" s="1133"/>
      <c r="AZ352" s="433"/>
      <c r="BA352" s="275"/>
      <c r="BB352" s="126"/>
      <c r="BC352" s="274"/>
      <c r="BD352" s="274"/>
      <c r="BE352" s="274"/>
      <c r="BF352" s="274"/>
      <c r="BG352" s="222">
        <f t="shared" si="146"/>
        <v>0</v>
      </c>
      <c r="BH352" s="140">
        <f t="shared" si="147"/>
        <v>0</v>
      </c>
      <c r="BI352" s="132"/>
      <c r="BJ352" s="140">
        <f t="shared" si="148"/>
        <v>0</v>
      </c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30">
        <f t="shared" si="149"/>
        <v>0</v>
      </c>
      <c r="BY352" s="132"/>
    </row>
    <row r="353" spans="1:77" ht="14.25" customHeight="1" x14ac:dyDescent="0.25">
      <c r="A353" s="132"/>
      <c r="B353" s="306">
        <v>46338</v>
      </c>
      <c r="C353" s="133"/>
      <c r="D353" s="136"/>
      <c r="E353" s="135"/>
      <c r="F353" s="135"/>
      <c r="G353" s="147">
        <f t="shared" si="141"/>
        <v>0</v>
      </c>
      <c r="H353" s="768"/>
      <c r="I353" s="768"/>
      <c r="J353" s="611"/>
      <c r="K353" s="611"/>
      <c r="L353" s="611"/>
      <c r="M353" s="611"/>
      <c r="N353" s="611"/>
      <c r="O353" s="611"/>
      <c r="P353" s="611"/>
      <c r="Q353" s="611"/>
      <c r="R353" s="611"/>
      <c r="S353" s="143"/>
      <c r="T353" s="143"/>
      <c r="U353" s="143"/>
      <c r="V353" s="143"/>
      <c r="W353" s="143"/>
      <c r="X353" s="1248">
        <f t="shared" si="142"/>
        <v>0</v>
      </c>
      <c r="Y353" s="1080"/>
      <c r="Z353" s="1080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03">
        <f t="shared" si="143"/>
        <v>0</v>
      </c>
      <c r="AM353" s="136"/>
      <c r="AN353" s="136"/>
      <c r="AO353" s="136"/>
      <c r="AP353" s="105">
        <f t="shared" si="144"/>
        <v>0</v>
      </c>
      <c r="AQ353" s="143"/>
      <c r="AR353" s="143"/>
      <c r="AS353" s="143"/>
      <c r="AT353" s="146"/>
      <c r="AU353" s="224">
        <f t="shared" si="145"/>
        <v>0</v>
      </c>
      <c r="AV353" s="126"/>
      <c r="AW353" s="127"/>
      <c r="AX353" s="433"/>
      <c r="AY353" s="1133"/>
      <c r="AZ353" s="433"/>
      <c r="BA353" s="275"/>
      <c r="BB353" s="126"/>
      <c r="BC353" s="274"/>
      <c r="BD353" s="274"/>
      <c r="BE353" s="274"/>
      <c r="BF353" s="274"/>
      <c r="BG353" s="222">
        <f t="shared" si="146"/>
        <v>0</v>
      </c>
      <c r="BH353" s="140">
        <f t="shared" si="147"/>
        <v>0</v>
      </c>
      <c r="BI353" s="132"/>
      <c r="BJ353" s="140">
        <f t="shared" si="148"/>
        <v>0</v>
      </c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30">
        <f t="shared" si="149"/>
        <v>0</v>
      </c>
      <c r="BY353" s="132"/>
    </row>
    <row r="354" spans="1:77" ht="14.25" customHeight="1" x14ac:dyDescent="0.25">
      <c r="A354" s="132"/>
      <c r="B354" s="306">
        <v>46339</v>
      </c>
      <c r="C354" s="133"/>
      <c r="D354" s="136"/>
      <c r="E354" s="135"/>
      <c r="F354" s="135"/>
      <c r="G354" s="147">
        <f t="shared" si="141"/>
        <v>0</v>
      </c>
      <c r="H354" s="768"/>
      <c r="I354" s="768"/>
      <c r="J354" s="611"/>
      <c r="K354" s="611"/>
      <c r="L354" s="611"/>
      <c r="M354" s="611"/>
      <c r="N354" s="611"/>
      <c r="O354" s="611"/>
      <c r="P354" s="611"/>
      <c r="Q354" s="611"/>
      <c r="R354" s="611"/>
      <c r="S354" s="143"/>
      <c r="T354" s="143"/>
      <c r="U354" s="143"/>
      <c r="V354" s="143"/>
      <c r="W354" s="143"/>
      <c r="X354" s="1248">
        <f t="shared" si="142"/>
        <v>0</v>
      </c>
      <c r="Y354" s="1080"/>
      <c r="Z354" s="1080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03">
        <f t="shared" si="143"/>
        <v>0</v>
      </c>
      <c r="AM354" s="136"/>
      <c r="AN354" s="136"/>
      <c r="AO354" s="136"/>
      <c r="AP354" s="105">
        <f t="shared" si="144"/>
        <v>0</v>
      </c>
      <c r="AQ354" s="143"/>
      <c r="AR354" s="143"/>
      <c r="AS354" s="143"/>
      <c r="AT354" s="146"/>
      <c r="AU354" s="224">
        <f t="shared" si="145"/>
        <v>0</v>
      </c>
      <c r="AV354" s="126"/>
      <c r="AW354" s="127"/>
      <c r="AX354" s="433"/>
      <c r="AY354" s="1133"/>
      <c r="AZ354" s="433"/>
      <c r="BA354" s="275"/>
      <c r="BB354" s="126"/>
      <c r="BC354" s="274"/>
      <c r="BD354" s="274"/>
      <c r="BE354" s="274"/>
      <c r="BF354" s="274"/>
      <c r="BG354" s="222">
        <f t="shared" si="146"/>
        <v>0</v>
      </c>
      <c r="BH354" s="140">
        <f t="shared" si="147"/>
        <v>0</v>
      </c>
      <c r="BI354" s="132"/>
      <c r="BJ354" s="140">
        <f t="shared" si="148"/>
        <v>0</v>
      </c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30">
        <f t="shared" si="149"/>
        <v>0</v>
      </c>
      <c r="BY354" s="132"/>
    </row>
    <row r="355" spans="1:77" ht="14.25" customHeight="1" x14ac:dyDescent="0.25">
      <c r="A355" s="132"/>
      <c r="B355" s="306">
        <v>46340</v>
      </c>
      <c r="C355" s="133"/>
      <c r="D355" s="136"/>
      <c r="E355" s="135"/>
      <c r="F355" s="135"/>
      <c r="G355" s="147">
        <f t="shared" si="141"/>
        <v>0</v>
      </c>
      <c r="H355" s="768"/>
      <c r="I355" s="768"/>
      <c r="J355" s="611"/>
      <c r="K355" s="611"/>
      <c r="L355" s="611"/>
      <c r="M355" s="611"/>
      <c r="N355" s="611"/>
      <c r="O355" s="611"/>
      <c r="P355" s="611"/>
      <c r="Q355" s="611"/>
      <c r="R355" s="611"/>
      <c r="S355" s="143"/>
      <c r="T355" s="143"/>
      <c r="U355" s="143"/>
      <c r="V355" s="143"/>
      <c r="W355" s="143"/>
      <c r="X355" s="1248">
        <f t="shared" si="142"/>
        <v>0</v>
      </c>
      <c r="Y355" s="1080"/>
      <c r="Z355" s="1080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03">
        <f t="shared" si="143"/>
        <v>0</v>
      </c>
      <c r="AM355" s="136"/>
      <c r="AN355" s="136"/>
      <c r="AO355" s="136"/>
      <c r="AP355" s="105">
        <f t="shared" si="144"/>
        <v>0</v>
      </c>
      <c r="AQ355" s="143"/>
      <c r="AR355" s="143"/>
      <c r="AS355" s="143"/>
      <c r="AT355" s="146"/>
      <c r="AU355" s="224">
        <f t="shared" si="145"/>
        <v>0</v>
      </c>
      <c r="AV355" s="126"/>
      <c r="AW355" s="127"/>
      <c r="AX355" s="433"/>
      <c r="AY355" s="1133"/>
      <c r="AZ355" s="433"/>
      <c r="BA355" s="275"/>
      <c r="BB355" s="126"/>
      <c r="BC355" s="274"/>
      <c r="BD355" s="274"/>
      <c r="BE355" s="274"/>
      <c r="BF355" s="274"/>
      <c r="BG355" s="222">
        <f t="shared" si="146"/>
        <v>0</v>
      </c>
      <c r="BH355" s="140">
        <f t="shared" si="147"/>
        <v>0</v>
      </c>
      <c r="BI355" s="132"/>
      <c r="BJ355" s="140">
        <f t="shared" si="148"/>
        <v>0</v>
      </c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30">
        <f t="shared" si="149"/>
        <v>0</v>
      </c>
      <c r="BY355" s="132"/>
    </row>
    <row r="356" spans="1:77" ht="14.25" customHeight="1" x14ac:dyDescent="0.25">
      <c r="A356" s="132"/>
      <c r="B356" s="306">
        <v>46341</v>
      </c>
      <c r="C356" s="133"/>
      <c r="D356" s="136"/>
      <c r="E356" s="135"/>
      <c r="F356" s="135"/>
      <c r="G356" s="147">
        <f t="shared" si="141"/>
        <v>0</v>
      </c>
      <c r="H356" s="768"/>
      <c r="I356" s="768"/>
      <c r="J356" s="611"/>
      <c r="K356" s="611"/>
      <c r="L356" s="611"/>
      <c r="M356" s="611"/>
      <c r="N356" s="611"/>
      <c r="O356" s="611"/>
      <c r="P356" s="611"/>
      <c r="Q356" s="611"/>
      <c r="R356" s="611"/>
      <c r="S356" s="143"/>
      <c r="T356" s="143"/>
      <c r="U356" s="143"/>
      <c r="V356" s="143"/>
      <c r="W356" s="143"/>
      <c r="X356" s="1248">
        <f t="shared" si="142"/>
        <v>0</v>
      </c>
      <c r="Y356" s="1280"/>
      <c r="Z356" s="1280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03">
        <f t="shared" si="143"/>
        <v>0</v>
      </c>
      <c r="AM356" s="136"/>
      <c r="AN356" s="136"/>
      <c r="AO356" s="136"/>
      <c r="AP356" s="105">
        <f t="shared" si="144"/>
        <v>0</v>
      </c>
      <c r="AQ356" s="143"/>
      <c r="AR356" s="143"/>
      <c r="AS356" s="143"/>
      <c r="AT356" s="146"/>
      <c r="AU356" s="224">
        <f t="shared" si="145"/>
        <v>0</v>
      </c>
      <c r="AV356" s="126"/>
      <c r="AW356" s="127"/>
      <c r="AX356" s="433"/>
      <c r="AY356" s="1133"/>
      <c r="AZ356" s="433"/>
      <c r="BA356" s="275"/>
      <c r="BB356" s="126"/>
      <c r="BC356" s="274"/>
      <c r="BD356" s="274"/>
      <c r="BE356" s="274"/>
      <c r="BF356" s="274"/>
      <c r="BG356" s="222">
        <f t="shared" si="146"/>
        <v>0</v>
      </c>
      <c r="BH356" s="140">
        <f t="shared" si="147"/>
        <v>0</v>
      </c>
      <c r="BI356" s="132"/>
      <c r="BJ356" s="140">
        <f t="shared" si="148"/>
        <v>0</v>
      </c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30">
        <f t="shared" si="149"/>
        <v>0</v>
      </c>
      <c r="BY356" s="132"/>
    </row>
    <row r="357" spans="1:77" ht="14.25" customHeight="1" x14ac:dyDescent="0.25">
      <c r="A357" s="132"/>
      <c r="B357" s="306">
        <v>46342</v>
      </c>
      <c r="C357" s="133"/>
      <c r="D357" s="136"/>
      <c r="E357" s="135"/>
      <c r="F357" s="135"/>
      <c r="G357" s="147">
        <f t="shared" si="141"/>
        <v>0</v>
      </c>
      <c r="H357" s="768"/>
      <c r="I357" s="768"/>
      <c r="J357" s="611"/>
      <c r="K357" s="611"/>
      <c r="L357" s="611"/>
      <c r="M357" s="611"/>
      <c r="N357" s="611"/>
      <c r="O357" s="611"/>
      <c r="P357" s="611"/>
      <c r="Q357" s="611"/>
      <c r="R357" s="611"/>
      <c r="S357" s="143"/>
      <c r="T357" s="143"/>
      <c r="U357" s="143"/>
      <c r="V357" s="143"/>
      <c r="W357" s="143"/>
      <c r="X357" s="1248">
        <f t="shared" si="142"/>
        <v>0</v>
      </c>
      <c r="Y357" s="1280"/>
      <c r="Z357" s="1280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03">
        <f t="shared" si="143"/>
        <v>0</v>
      </c>
      <c r="AM357" s="136"/>
      <c r="AN357" s="136"/>
      <c r="AO357" s="136"/>
      <c r="AP357" s="105">
        <f t="shared" si="144"/>
        <v>0</v>
      </c>
      <c r="AQ357" s="143"/>
      <c r="AR357" s="143"/>
      <c r="AS357" s="143"/>
      <c r="AT357" s="146"/>
      <c r="AU357" s="224">
        <f t="shared" si="145"/>
        <v>0</v>
      </c>
      <c r="AV357" s="126"/>
      <c r="AW357" s="127"/>
      <c r="AX357" s="433"/>
      <c r="AY357" s="1133"/>
      <c r="AZ357" s="433"/>
      <c r="BA357" s="275"/>
      <c r="BB357" s="126"/>
      <c r="BC357" s="274"/>
      <c r="BD357" s="274"/>
      <c r="BE357" s="274"/>
      <c r="BF357" s="274"/>
      <c r="BG357" s="222">
        <f t="shared" si="146"/>
        <v>0</v>
      </c>
      <c r="BH357" s="140">
        <f t="shared" si="147"/>
        <v>0</v>
      </c>
      <c r="BI357" s="132"/>
      <c r="BJ357" s="140">
        <f t="shared" si="148"/>
        <v>0</v>
      </c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30">
        <f t="shared" si="149"/>
        <v>0</v>
      </c>
      <c r="BY357" s="132"/>
    </row>
    <row r="358" spans="1:77" ht="14.25" customHeight="1" x14ac:dyDescent="0.25">
      <c r="A358" s="132"/>
      <c r="B358" s="306">
        <v>46343</v>
      </c>
      <c r="C358" s="133"/>
      <c r="D358" s="136"/>
      <c r="E358" s="135"/>
      <c r="F358" s="135"/>
      <c r="G358" s="147">
        <f t="shared" si="141"/>
        <v>0</v>
      </c>
      <c r="H358" s="768"/>
      <c r="I358" s="768"/>
      <c r="J358" s="611"/>
      <c r="K358" s="611"/>
      <c r="L358" s="611"/>
      <c r="M358" s="611"/>
      <c r="N358" s="611"/>
      <c r="O358" s="611"/>
      <c r="P358" s="611"/>
      <c r="Q358" s="611"/>
      <c r="R358" s="611"/>
      <c r="S358" s="143"/>
      <c r="T358" s="143"/>
      <c r="U358" s="143"/>
      <c r="V358" s="143"/>
      <c r="W358" s="143"/>
      <c r="X358" s="1248">
        <f t="shared" si="142"/>
        <v>0</v>
      </c>
      <c r="Y358" s="1280"/>
      <c r="Z358" s="1280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03">
        <f t="shared" si="143"/>
        <v>0</v>
      </c>
      <c r="AM358" s="136"/>
      <c r="AN358" s="136"/>
      <c r="AO358" s="136"/>
      <c r="AP358" s="105">
        <f t="shared" si="144"/>
        <v>0</v>
      </c>
      <c r="AQ358" s="143"/>
      <c r="AR358" s="143"/>
      <c r="AS358" s="143"/>
      <c r="AT358" s="146"/>
      <c r="AU358" s="224">
        <f t="shared" si="145"/>
        <v>0</v>
      </c>
      <c r="AV358" s="126"/>
      <c r="AW358" s="127"/>
      <c r="AX358" s="433"/>
      <c r="AY358" s="1133"/>
      <c r="AZ358" s="433"/>
      <c r="BA358" s="275"/>
      <c r="BB358" s="126"/>
      <c r="BC358" s="274"/>
      <c r="BD358" s="274"/>
      <c r="BE358" s="274"/>
      <c r="BF358" s="274"/>
      <c r="BG358" s="222">
        <f t="shared" si="146"/>
        <v>0</v>
      </c>
      <c r="BH358" s="140">
        <f t="shared" si="147"/>
        <v>0</v>
      </c>
      <c r="BI358" s="132"/>
      <c r="BJ358" s="140">
        <f t="shared" si="148"/>
        <v>0</v>
      </c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30">
        <f t="shared" si="149"/>
        <v>0</v>
      </c>
      <c r="BY358" s="132"/>
    </row>
    <row r="359" spans="1:77" ht="14.25" customHeight="1" x14ac:dyDescent="0.25">
      <c r="A359" s="132"/>
      <c r="B359" s="306">
        <v>46344</v>
      </c>
      <c r="C359" s="133"/>
      <c r="D359" s="136"/>
      <c r="E359" s="135"/>
      <c r="F359" s="135"/>
      <c r="G359" s="147">
        <f t="shared" si="141"/>
        <v>0</v>
      </c>
      <c r="H359" s="768"/>
      <c r="I359" s="768"/>
      <c r="J359" s="611"/>
      <c r="K359" s="611"/>
      <c r="L359" s="611"/>
      <c r="M359" s="611"/>
      <c r="N359" s="611"/>
      <c r="O359" s="611"/>
      <c r="P359" s="611"/>
      <c r="Q359" s="611"/>
      <c r="R359" s="611"/>
      <c r="S359" s="143"/>
      <c r="T359" s="143"/>
      <c r="U359" s="143"/>
      <c r="V359" s="143"/>
      <c r="W359" s="143"/>
      <c r="X359" s="1248">
        <f t="shared" si="142"/>
        <v>0</v>
      </c>
      <c r="Y359" s="1280"/>
      <c r="Z359" s="1280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03">
        <f t="shared" si="143"/>
        <v>0</v>
      </c>
      <c r="AM359" s="136"/>
      <c r="AN359" s="136"/>
      <c r="AO359" s="136"/>
      <c r="AP359" s="105">
        <f t="shared" si="144"/>
        <v>0</v>
      </c>
      <c r="AQ359" s="143"/>
      <c r="AR359" s="143"/>
      <c r="AS359" s="143"/>
      <c r="AT359" s="146"/>
      <c r="AU359" s="224">
        <f t="shared" si="145"/>
        <v>0</v>
      </c>
      <c r="AV359" s="126"/>
      <c r="AW359" s="127"/>
      <c r="AX359" s="433"/>
      <c r="AY359" s="1133"/>
      <c r="AZ359" s="433"/>
      <c r="BA359" s="275"/>
      <c r="BB359" s="126"/>
      <c r="BC359" s="274"/>
      <c r="BD359" s="274"/>
      <c r="BE359" s="274"/>
      <c r="BF359" s="274"/>
      <c r="BG359" s="222">
        <f t="shared" si="146"/>
        <v>0</v>
      </c>
      <c r="BH359" s="140">
        <f t="shared" si="147"/>
        <v>0</v>
      </c>
      <c r="BI359" s="132"/>
      <c r="BJ359" s="140">
        <f t="shared" si="148"/>
        <v>0</v>
      </c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30">
        <f t="shared" si="149"/>
        <v>0</v>
      </c>
      <c r="BY359" s="132"/>
    </row>
    <row r="360" spans="1:77" ht="14.25" customHeight="1" x14ac:dyDescent="0.25">
      <c r="A360" s="132"/>
      <c r="B360" s="306">
        <v>46345</v>
      </c>
      <c r="C360" s="133"/>
      <c r="D360" s="136"/>
      <c r="E360" s="135"/>
      <c r="F360" s="135"/>
      <c r="G360" s="147">
        <f t="shared" si="141"/>
        <v>0</v>
      </c>
      <c r="H360" s="768"/>
      <c r="I360" s="768"/>
      <c r="J360" s="611"/>
      <c r="K360" s="611"/>
      <c r="L360" s="611"/>
      <c r="M360" s="611"/>
      <c r="N360" s="611"/>
      <c r="O360" s="611"/>
      <c r="P360" s="611"/>
      <c r="Q360" s="611"/>
      <c r="R360" s="611"/>
      <c r="S360" s="143"/>
      <c r="T360" s="143"/>
      <c r="U360" s="143"/>
      <c r="V360" s="143"/>
      <c r="W360" s="143"/>
      <c r="X360" s="1248">
        <f t="shared" si="142"/>
        <v>0</v>
      </c>
      <c r="Y360" s="1280"/>
      <c r="Z360" s="1280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03">
        <f t="shared" si="143"/>
        <v>0</v>
      </c>
      <c r="AM360" s="136"/>
      <c r="AN360" s="136"/>
      <c r="AO360" s="136"/>
      <c r="AP360" s="105">
        <f t="shared" si="144"/>
        <v>0</v>
      </c>
      <c r="AQ360" s="143"/>
      <c r="AR360" s="143"/>
      <c r="AS360" s="143"/>
      <c r="AT360" s="146"/>
      <c r="AU360" s="224">
        <f t="shared" si="145"/>
        <v>0</v>
      </c>
      <c r="AV360" s="126"/>
      <c r="AW360" s="127"/>
      <c r="AX360" s="433"/>
      <c r="AY360" s="1133"/>
      <c r="AZ360" s="433"/>
      <c r="BA360" s="275"/>
      <c r="BB360" s="126"/>
      <c r="BC360" s="274"/>
      <c r="BD360" s="274"/>
      <c r="BE360" s="274"/>
      <c r="BF360" s="274"/>
      <c r="BG360" s="222">
        <f t="shared" si="146"/>
        <v>0</v>
      </c>
      <c r="BH360" s="140">
        <f t="shared" si="147"/>
        <v>0</v>
      </c>
      <c r="BI360" s="132"/>
      <c r="BJ360" s="140">
        <f t="shared" si="148"/>
        <v>0</v>
      </c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30">
        <f t="shared" si="149"/>
        <v>0</v>
      </c>
      <c r="BY360" s="132"/>
    </row>
    <row r="361" spans="1:77" ht="14.25" customHeight="1" x14ac:dyDescent="0.25">
      <c r="A361" s="132"/>
      <c r="B361" s="306">
        <v>46346</v>
      </c>
      <c r="C361" s="133"/>
      <c r="D361" s="136"/>
      <c r="E361" s="135"/>
      <c r="F361" s="135"/>
      <c r="G361" s="147">
        <f t="shared" si="141"/>
        <v>0</v>
      </c>
      <c r="H361" s="768"/>
      <c r="I361" s="768"/>
      <c r="J361" s="611"/>
      <c r="K361" s="611"/>
      <c r="L361" s="611"/>
      <c r="M361" s="611"/>
      <c r="N361" s="611"/>
      <c r="O361" s="611"/>
      <c r="P361" s="611"/>
      <c r="Q361" s="611"/>
      <c r="R361" s="611"/>
      <c r="S361" s="143"/>
      <c r="T361" s="143"/>
      <c r="U361" s="143"/>
      <c r="V361" s="143"/>
      <c r="W361" s="143"/>
      <c r="X361" s="1248">
        <f t="shared" si="142"/>
        <v>0</v>
      </c>
      <c r="Y361" s="1280"/>
      <c r="Z361" s="1280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03">
        <f t="shared" si="143"/>
        <v>0</v>
      </c>
      <c r="AM361" s="136"/>
      <c r="AN361" s="136"/>
      <c r="AO361" s="136"/>
      <c r="AP361" s="105">
        <f t="shared" si="144"/>
        <v>0</v>
      </c>
      <c r="AQ361" s="143"/>
      <c r="AR361" s="143"/>
      <c r="AS361" s="143"/>
      <c r="AT361" s="146"/>
      <c r="AU361" s="224">
        <f t="shared" si="145"/>
        <v>0</v>
      </c>
      <c r="AV361" s="126"/>
      <c r="AW361" s="127"/>
      <c r="AX361" s="433"/>
      <c r="AY361" s="1133"/>
      <c r="AZ361" s="433"/>
      <c r="BA361" s="275"/>
      <c r="BB361" s="126"/>
      <c r="BC361" s="274"/>
      <c r="BD361" s="274"/>
      <c r="BE361" s="274"/>
      <c r="BF361" s="274"/>
      <c r="BG361" s="222">
        <f t="shared" si="146"/>
        <v>0</v>
      </c>
      <c r="BH361" s="140">
        <f t="shared" si="147"/>
        <v>0</v>
      </c>
      <c r="BI361" s="132"/>
      <c r="BJ361" s="140">
        <f t="shared" si="148"/>
        <v>0</v>
      </c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30">
        <f t="shared" si="149"/>
        <v>0</v>
      </c>
      <c r="BY361" s="132"/>
    </row>
    <row r="362" spans="1:77" ht="14.25" customHeight="1" x14ac:dyDescent="0.25">
      <c r="A362" s="132"/>
      <c r="B362" s="306">
        <v>46347</v>
      </c>
      <c r="C362" s="133"/>
      <c r="D362" s="136"/>
      <c r="E362" s="135"/>
      <c r="F362" s="135"/>
      <c r="G362" s="147">
        <f t="shared" si="141"/>
        <v>0</v>
      </c>
      <c r="H362" s="768"/>
      <c r="I362" s="768"/>
      <c r="J362" s="611"/>
      <c r="K362" s="611"/>
      <c r="L362" s="611"/>
      <c r="M362" s="611"/>
      <c r="N362" s="611"/>
      <c r="O362" s="611"/>
      <c r="P362" s="611"/>
      <c r="Q362" s="611"/>
      <c r="R362" s="611"/>
      <c r="S362" s="143"/>
      <c r="T362" s="143"/>
      <c r="U362" s="143"/>
      <c r="V362" s="143"/>
      <c r="W362" s="143"/>
      <c r="X362" s="1248">
        <f t="shared" si="142"/>
        <v>0</v>
      </c>
      <c r="Y362" s="1280"/>
      <c r="Z362" s="1280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03">
        <f t="shared" si="143"/>
        <v>0</v>
      </c>
      <c r="AM362" s="136"/>
      <c r="AN362" s="136"/>
      <c r="AO362" s="136"/>
      <c r="AP362" s="105">
        <f t="shared" si="144"/>
        <v>0</v>
      </c>
      <c r="AQ362" s="143"/>
      <c r="AR362" s="143"/>
      <c r="AS362" s="143"/>
      <c r="AT362" s="146"/>
      <c r="AU362" s="224">
        <f t="shared" si="145"/>
        <v>0</v>
      </c>
      <c r="AV362" s="126"/>
      <c r="AW362" s="127"/>
      <c r="AX362" s="433"/>
      <c r="AY362" s="1133"/>
      <c r="AZ362" s="433"/>
      <c r="BA362" s="275"/>
      <c r="BB362" s="126"/>
      <c r="BC362" s="274"/>
      <c r="BD362" s="274"/>
      <c r="BE362" s="274"/>
      <c r="BF362" s="274"/>
      <c r="BG362" s="222">
        <f t="shared" si="146"/>
        <v>0</v>
      </c>
      <c r="BH362" s="140">
        <f t="shared" si="147"/>
        <v>0</v>
      </c>
      <c r="BI362" s="132"/>
      <c r="BJ362" s="140">
        <f t="shared" si="148"/>
        <v>0</v>
      </c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30">
        <f t="shared" si="149"/>
        <v>0</v>
      </c>
      <c r="BY362" s="132"/>
    </row>
    <row r="363" spans="1:77" ht="14.25" customHeight="1" x14ac:dyDescent="0.25">
      <c r="A363" s="132"/>
      <c r="B363" s="306">
        <v>46348</v>
      </c>
      <c r="C363" s="133"/>
      <c r="D363" s="136"/>
      <c r="E363" s="135"/>
      <c r="F363" s="135"/>
      <c r="G363" s="147">
        <f t="shared" si="141"/>
        <v>0</v>
      </c>
      <c r="H363" s="768"/>
      <c r="I363" s="768"/>
      <c r="J363" s="611"/>
      <c r="K363" s="611"/>
      <c r="L363" s="611"/>
      <c r="M363" s="611"/>
      <c r="N363" s="611"/>
      <c r="O363" s="611"/>
      <c r="P363" s="611"/>
      <c r="Q363" s="611"/>
      <c r="R363" s="611"/>
      <c r="S363" s="143"/>
      <c r="T363" s="143"/>
      <c r="U363" s="143"/>
      <c r="V363" s="143"/>
      <c r="W363" s="143"/>
      <c r="X363" s="1248">
        <f t="shared" si="142"/>
        <v>0</v>
      </c>
      <c r="Y363" s="1080"/>
      <c r="Z363" s="1080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03">
        <f t="shared" si="143"/>
        <v>0</v>
      </c>
      <c r="AM363" s="136"/>
      <c r="AN363" s="136"/>
      <c r="AO363" s="136"/>
      <c r="AP363" s="105">
        <f t="shared" si="144"/>
        <v>0</v>
      </c>
      <c r="AQ363" s="143"/>
      <c r="AR363" s="143"/>
      <c r="AS363" s="143"/>
      <c r="AT363" s="146"/>
      <c r="AU363" s="224">
        <f t="shared" si="145"/>
        <v>0</v>
      </c>
      <c r="AV363" s="126"/>
      <c r="AW363" s="127"/>
      <c r="AX363" s="433"/>
      <c r="AY363" s="1133"/>
      <c r="AZ363" s="433"/>
      <c r="BA363" s="275"/>
      <c r="BB363" s="126"/>
      <c r="BC363" s="274"/>
      <c r="BD363" s="274"/>
      <c r="BE363" s="274"/>
      <c r="BF363" s="274"/>
      <c r="BG363" s="222">
        <f t="shared" si="146"/>
        <v>0</v>
      </c>
      <c r="BH363" s="140">
        <f t="shared" si="147"/>
        <v>0</v>
      </c>
      <c r="BI363" s="132"/>
      <c r="BJ363" s="140">
        <f t="shared" si="148"/>
        <v>0</v>
      </c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30">
        <f t="shared" si="149"/>
        <v>0</v>
      </c>
      <c r="BY363" s="132"/>
    </row>
    <row r="364" spans="1:77" ht="14.25" customHeight="1" x14ac:dyDescent="0.25">
      <c r="A364" s="132"/>
      <c r="B364" s="306">
        <v>46349</v>
      </c>
      <c r="C364" s="133"/>
      <c r="D364" s="136"/>
      <c r="E364" s="135"/>
      <c r="F364" s="135"/>
      <c r="G364" s="147">
        <f t="shared" si="141"/>
        <v>0</v>
      </c>
      <c r="H364" s="768"/>
      <c r="I364" s="768"/>
      <c r="J364" s="611"/>
      <c r="K364" s="611"/>
      <c r="L364" s="611"/>
      <c r="M364" s="611"/>
      <c r="N364" s="611"/>
      <c r="O364" s="611"/>
      <c r="P364" s="611"/>
      <c r="Q364" s="611"/>
      <c r="R364" s="611"/>
      <c r="S364" s="143"/>
      <c r="T364" s="143"/>
      <c r="U364" s="143"/>
      <c r="V364" s="143"/>
      <c r="W364" s="143"/>
      <c r="X364" s="1248">
        <f t="shared" si="142"/>
        <v>0</v>
      </c>
      <c r="Y364" s="1280"/>
      <c r="Z364" s="1280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03">
        <f t="shared" si="143"/>
        <v>0</v>
      </c>
      <c r="AM364" s="136"/>
      <c r="AN364" s="136"/>
      <c r="AO364" s="136"/>
      <c r="AP364" s="105">
        <f t="shared" si="144"/>
        <v>0</v>
      </c>
      <c r="AQ364" s="143"/>
      <c r="AR364" s="143"/>
      <c r="AS364" s="143"/>
      <c r="AT364" s="146"/>
      <c r="AU364" s="224">
        <f t="shared" si="145"/>
        <v>0</v>
      </c>
      <c r="AV364" s="126"/>
      <c r="AW364" s="127"/>
      <c r="AX364" s="433"/>
      <c r="AY364" s="1133"/>
      <c r="AZ364" s="433"/>
      <c r="BA364" s="275"/>
      <c r="BB364" s="126"/>
      <c r="BC364" s="274"/>
      <c r="BD364" s="274"/>
      <c r="BE364" s="274"/>
      <c r="BF364" s="274"/>
      <c r="BG364" s="222">
        <f t="shared" si="146"/>
        <v>0</v>
      </c>
      <c r="BH364" s="140">
        <f t="shared" si="147"/>
        <v>0</v>
      </c>
      <c r="BI364" s="132"/>
      <c r="BJ364" s="140">
        <f t="shared" si="148"/>
        <v>0</v>
      </c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30">
        <f t="shared" si="149"/>
        <v>0</v>
      </c>
      <c r="BY364" s="132"/>
    </row>
    <row r="365" spans="1:77" ht="14.25" customHeight="1" x14ac:dyDescent="0.25">
      <c r="A365" s="132"/>
      <c r="B365" s="306">
        <v>46350</v>
      </c>
      <c r="C365" s="133"/>
      <c r="D365" s="136"/>
      <c r="E365" s="135"/>
      <c r="F365" s="135"/>
      <c r="G365" s="147">
        <f t="shared" si="141"/>
        <v>0</v>
      </c>
      <c r="H365" s="768"/>
      <c r="I365" s="768"/>
      <c r="J365" s="611"/>
      <c r="K365" s="611"/>
      <c r="L365" s="611"/>
      <c r="M365" s="611"/>
      <c r="N365" s="611"/>
      <c r="O365" s="611"/>
      <c r="P365" s="611"/>
      <c r="Q365" s="611"/>
      <c r="R365" s="611"/>
      <c r="S365" s="143"/>
      <c r="T365" s="143"/>
      <c r="U365" s="143"/>
      <c r="V365" s="143"/>
      <c r="W365" s="143"/>
      <c r="X365" s="1248">
        <f t="shared" si="142"/>
        <v>0</v>
      </c>
      <c r="Y365" s="1080"/>
      <c r="Z365" s="1080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03">
        <f t="shared" si="143"/>
        <v>0</v>
      </c>
      <c r="AM365" s="136"/>
      <c r="AN365" s="136"/>
      <c r="AO365" s="136"/>
      <c r="AP365" s="105">
        <f t="shared" si="144"/>
        <v>0</v>
      </c>
      <c r="AQ365" s="143"/>
      <c r="AR365" s="143"/>
      <c r="AS365" s="143"/>
      <c r="AT365" s="146"/>
      <c r="AU365" s="224">
        <f t="shared" si="145"/>
        <v>0</v>
      </c>
      <c r="AV365" s="126"/>
      <c r="AW365" s="127"/>
      <c r="AX365" s="433"/>
      <c r="AY365" s="1133"/>
      <c r="AZ365" s="433"/>
      <c r="BA365" s="275"/>
      <c r="BB365" s="126"/>
      <c r="BC365" s="274"/>
      <c r="BD365" s="274"/>
      <c r="BE365" s="274"/>
      <c r="BF365" s="274"/>
      <c r="BG365" s="222">
        <f t="shared" si="146"/>
        <v>0</v>
      </c>
      <c r="BH365" s="140">
        <f t="shared" si="147"/>
        <v>0</v>
      </c>
      <c r="BI365" s="132"/>
      <c r="BJ365" s="140">
        <f t="shared" si="148"/>
        <v>0</v>
      </c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30">
        <f t="shared" si="149"/>
        <v>0</v>
      </c>
      <c r="BY365" s="132"/>
    </row>
    <row r="366" spans="1:77" ht="14.25" customHeight="1" x14ac:dyDescent="0.25">
      <c r="A366" s="132"/>
      <c r="B366" s="306">
        <v>46351</v>
      </c>
      <c r="C366" s="133"/>
      <c r="D366" s="136"/>
      <c r="E366" s="135"/>
      <c r="F366" s="135"/>
      <c r="G366" s="147">
        <f t="shared" si="141"/>
        <v>0</v>
      </c>
      <c r="H366" s="768"/>
      <c r="I366" s="768"/>
      <c r="J366" s="611"/>
      <c r="K366" s="611"/>
      <c r="L366" s="611"/>
      <c r="M366" s="611"/>
      <c r="N366" s="611"/>
      <c r="O366" s="611"/>
      <c r="P366" s="611"/>
      <c r="Q366" s="611"/>
      <c r="R366" s="611"/>
      <c r="S366" s="143"/>
      <c r="T366" s="143"/>
      <c r="U366" s="143"/>
      <c r="V366" s="143"/>
      <c r="W366" s="143"/>
      <c r="X366" s="1248">
        <f t="shared" si="142"/>
        <v>0</v>
      </c>
      <c r="Y366" s="1312"/>
      <c r="Z366" s="1312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03">
        <f t="shared" si="143"/>
        <v>0</v>
      </c>
      <c r="AM366" s="136"/>
      <c r="AN366" s="136"/>
      <c r="AO366" s="136"/>
      <c r="AP366" s="105">
        <f t="shared" si="144"/>
        <v>0</v>
      </c>
      <c r="AQ366" s="143"/>
      <c r="AR366" s="143"/>
      <c r="AS366" s="143"/>
      <c r="AT366" s="146"/>
      <c r="AU366" s="224">
        <f t="shared" si="145"/>
        <v>0</v>
      </c>
      <c r="AV366" s="126"/>
      <c r="AW366" s="127"/>
      <c r="AX366" s="433"/>
      <c r="AY366" s="1133"/>
      <c r="AZ366" s="433"/>
      <c r="BA366" s="275"/>
      <c r="BB366" s="126"/>
      <c r="BC366" s="274"/>
      <c r="BD366" s="274"/>
      <c r="BE366" s="274"/>
      <c r="BF366" s="274"/>
      <c r="BG366" s="222">
        <f t="shared" si="146"/>
        <v>0</v>
      </c>
      <c r="BH366" s="140">
        <f t="shared" si="147"/>
        <v>0</v>
      </c>
      <c r="BI366" s="132"/>
      <c r="BJ366" s="140">
        <f t="shared" si="148"/>
        <v>0</v>
      </c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30">
        <f t="shared" si="149"/>
        <v>0</v>
      </c>
      <c r="BY366" s="132"/>
    </row>
    <row r="367" spans="1:77" ht="14.25" customHeight="1" x14ac:dyDescent="0.25">
      <c r="A367" s="132"/>
      <c r="B367" s="306">
        <v>46352</v>
      </c>
      <c r="C367" s="133"/>
      <c r="D367" s="136"/>
      <c r="E367" s="135"/>
      <c r="F367" s="135"/>
      <c r="G367" s="147">
        <f t="shared" si="141"/>
        <v>0</v>
      </c>
      <c r="H367" s="768"/>
      <c r="I367" s="768"/>
      <c r="J367" s="611"/>
      <c r="K367" s="611"/>
      <c r="L367" s="641"/>
      <c r="M367" s="641"/>
      <c r="N367" s="641"/>
      <c r="O367" s="611"/>
      <c r="P367" s="611"/>
      <c r="Q367" s="641"/>
      <c r="R367" s="641"/>
      <c r="S367" s="143"/>
      <c r="T367" s="143"/>
      <c r="U367" s="143"/>
      <c r="V367" s="143"/>
      <c r="W367" s="143"/>
      <c r="X367" s="1248">
        <f t="shared" si="142"/>
        <v>0</v>
      </c>
      <c r="Y367" s="611"/>
      <c r="Z367" s="611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03">
        <f t="shared" si="143"/>
        <v>0</v>
      </c>
      <c r="AM367" s="136"/>
      <c r="AN367" s="136"/>
      <c r="AO367" s="136"/>
      <c r="AP367" s="105">
        <f t="shared" si="144"/>
        <v>0</v>
      </c>
      <c r="AQ367" s="143"/>
      <c r="AR367" s="143"/>
      <c r="AS367" s="143"/>
      <c r="AT367" s="146"/>
      <c r="AU367" s="224">
        <f t="shared" si="145"/>
        <v>0</v>
      </c>
      <c r="AV367" s="126"/>
      <c r="AW367" s="127"/>
      <c r="AX367" s="433"/>
      <c r="AY367" s="1133"/>
      <c r="AZ367" s="433"/>
      <c r="BA367" s="275"/>
      <c r="BB367" s="126"/>
      <c r="BC367" s="274"/>
      <c r="BD367" s="274"/>
      <c r="BE367" s="274"/>
      <c r="BF367" s="274"/>
      <c r="BG367" s="222">
        <f t="shared" si="146"/>
        <v>0</v>
      </c>
      <c r="BH367" s="140">
        <f t="shared" si="147"/>
        <v>0</v>
      </c>
      <c r="BI367" s="132"/>
      <c r="BJ367" s="140">
        <f t="shared" si="148"/>
        <v>0</v>
      </c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30">
        <f t="shared" si="149"/>
        <v>0</v>
      </c>
      <c r="BY367" s="132"/>
    </row>
    <row r="368" spans="1:77" ht="14.25" customHeight="1" x14ac:dyDescent="0.25">
      <c r="A368" s="132"/>
      <c r="B368" s="306">
        <v>46353</v>
      </c>
      <c r="C368" s="133"/>
      <c r="D368" s="136"/>
      <c r="E368" s="135"/>
      <c r="F368" s="135"/>
      <c r="G368" s="147">
        <f t="shared" si="141"/>
        <v>0</v>
      </c>
      <c r="H368" s="768"/>
      <c r="I368" s="768"/>
      <c r="J368" s="611"/>
      <c r="K368" s="611"/>
      <c r="L368" s="611"/>
      <c r="M368" s="611"/>
      <c r="N368" s="611"/>
      <c r="O368" s="611"/>
      <c r="P368" s="611"/>
      <c r="Q368" s="611"/>
      <c r="R368" s="611"/>
      <c r="S368" s="143"/>
      <c r="T368" s="143"/>
      <c r="U368" s="143"/>
      <c r="V368" s="143"/>
      <c r="W368" s="143"/>
      <c r="X368" s="1248">
        <f t="shared" si="142"/>
        <v>0</v>
      </c>
      <c r="Y368" s="611"/>
      <c r="Z368" s="611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03">
        <f t="shared" si="143"/>
        <v>0</v>
      </c>
      <c r="AM368" s="136"/>
      <c r="AN368" s="136"/>
      <c r="AO368" s="136"/>
      <c r="AP368" s="105">
        <f t="shared" si="144"/>
        <v>0</v>
      </c>
      <c r="AQ368" s="143"/>
      <c r="AR368" s="143"/>
      <c r="AS368" s="143"/>
      <c r="AT368" s="146"/>
      <c r="AU368" s="224">
        <f t="shared" si="145"/>
        <v>0</v>
      </c>
      <c r="AV368" s="126"/>
      <c r="AW368" s="127"/>
      <c r="AX368" s="433"/>
      <c r="AY368" s="1133"/>
      <c r="AZ368" s="433"/>
      <c r="BA368" s="275"/>
      <c r="BB368" s="126"/>
      <c r="BC368" s="274"/>
      <c r="BD368" s="274"/>
      <c r="BE368" s="274"/>
      <c r="BF368" s="274"/>
      <c r="BG368" s="222">
        <f t="shared" si="146"/>
        <v>0</v>
      </c>
      <c r="BH368" s="140">
        <f t="shared" si="147"/>
        <v>0</v>
      </c>
      <c r="BI368" s="132"/>
      <c r="BJ368" s="140">
        <f t="shared" si="148"/>
        <v>0</v>
      </c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30">
        <f t="shared" si="149"/>
        <v>0</v>
      </c>
      <c r="BY368" s="132"/>
    </row>
    <row r="369" spans="1:77" ht="14.25" customHeight="1" x14ac:dyDescent="0.25">
      <c r="A369" s="132"/>
      <c r="B369" s="306">
        <v>46354</v>
      </c>
      <c r="C369" s="133"/>
      <c r="D369" s="136"/>
      <c r="E369" s="135"/>
      <c r="F369" s="135"/>
      <c r="G369" s="147">
        <f t="shared" si="141"/>
        <v>0</v>
      </c>
      <c r="H369" s="768"/>
      <c r="I369" s="768"/>
      <c r="J369" s="611"/>
      <c r="K369" s="611"/>
      <c r="L369" s="611"/>
      <c r="M369" s="611"/>
      <c r="N369" s="611"/>
      <c r="O369" s="611"/>
      <c r="P369" s="611"/>
      <c r="Q369" s="611"/>
      <c r="R369" s="611"/>
      <c r="S369" s="143"/>
      <c r="T369" s="143"/>
      <c r="U369" s="143"/>
      <c r="V369" s="143"/>
      <c r="W369" s="143"/>
      <c r="X369" s="1248">
        <f t="shared" si="142"/>
        <v>0</v>
      </c>
      <c r="Y369" s="611"/>
      <c r="Z369" s="611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03">
        <f t="shared" si="143"/>
        <v>0</v>
      </c>
      <c r="AM369" s="136"/>
      <c r="AN369" s="136"/>
      <c r="AO369" s="136"/>
      <c r="AP369" s="105">
        <f t="shared" si="144"/>
        <v>0</v>
      </c>
      <c r="AQ369" s="143"/>
      <c r="AR369" s="143"/>
      <c r="AS369" s="143"/>
      <c r="AT369" s="146"/>
      <c r="AU369" s="224">
        <f t="shared" si="145"/>
        <v>0</v>
      </c>
      <c r="AV369" s="126"/>
      <c r="AW369" s="127"/>
      <c r="AX369" s="433"/>
      <c r="AY369" s="1133"/>
      <c r="AZ369" s="433"/>
      <c r="BA369" s="275"/>
      <c r="BB369" s="126"/>
      <c r="BC369" s="274"/>
      <c r="BD369" s="274"/>
      <c r="BE369" s="274"/>
      <c r="BF369" s="274"/>
      <c r="BG369" s="222">
        <f t="shared" si="146"/>
        <v>0</v>
      </c>
      <c r="BH369" s="140">
        <f t="shared" si="147"/>
        <v>0</v>
      </c>
      <c r="BI369" s="132"/>
      <c r="BJ369" s="140">
        <f t="shared" si="148"/>
        <v>0</v>
      </c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30">
        <f t="shared" si="149"/>
        <v>0</v>
      </c>
      <c r="BY369" s="132"/>
    </row>
    <row r="370" spans="1:77" ht="14.25" customHeight="1" x14ac:dyDescent="0.25">
      <c r="A370" s="132"/>
      <c r="B370" s="306">
        <v>46355</v>
      </c>
      <c r="C370" s="136"/>
      <c r="D370" s="136"/>
      <c r="E370" s="135"/>
      <c r="F370" s="135"/>
      <c r="G370" s="147">
        <f t="shared" si="141"/>
        <v>0</v>
      </c>
      <c r="H370" s="768"/>
      <c r="I370" s="768"/>
      <c r="J370" s="611"/>
      <c r="K370" s="611"/>
      <c r="L370" s="611"/>
      <c r="M370" s="611"/>
      <c r="N370" s="611"/>
      <c r="O370" s="611"/>
      <c r="P370" s="611"/>
      <c r="Q370" s="611"/>
      <c r="R370" s="611"/>
      <c r="S370" s="143"/>
      <c r="T370" s="143"/>
      <c r="U370" s="143"/>
      <c r="V370" s="143"/>
      <c r="W370" s="143"/>
      <c r="X370" s="1248">
        <f t="shared" si="142"/>
        <v>0</v>
      </c>
      <c r="Y370" s="611"/>
      <c r="Z370" s="611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03">
        <f t="shared" si="143"/>
        <v>0</v>
      </c>
      <c r="AM370" s="136"/>
      <c r="AN370" s="136"/>
      <c r="AO370" s="136"/>
      <c r="AP370" s="105">
        <f t="shared" si="144"/>
        <v>0</v>
      </c>
      <c r="AQ370" s="143"/>
      <c r="AR370" s="143"/>
      <c r="AS370" s="143"/>
      <c r="AT370" s="146"/>
      <c r="AU370" s="224">
        <f t="shared" si="145"/>
        <v>0</v>
      </c>
      <c r="AV370" s="126"/>
      <c r="AW370" s="127"/>
      <c r="AX370" s="433"/>
      <c r="AY370" s="1133"/>
      <c r="AZ370" s="433"/>
      <c r="BA370" s="275"/>
      <c r="BB370" s="126"/>
      <c r="BC370" s="274"/>
      <c r="BD370" s="274"/>
      <c r="BE370" s="274"/>
      <c r="BF370" s="274"/>
      <c r="BG370" s="222">
        <f t="shared" si="146"/>
        <v>0</v>
      </c>
      <c r="BH370" s="140">
        <f t="shared" si="147"/>
        <v>0</v>
      </c>
      <c r="BI370" s="132"/>
      <c r="BJ370" s="140">
        <f t="shared" si="148"/>
        <v>0</v>
      </c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30">
        <f t="shared" si="149"/>
        <v>0</v>
      </c>
      <c r="BY370" s="132"/>
    </row>
    <row r="371" spans="1:77" ht="14.25" customHeight="1" x14ac:dyDescent="0.25">
      <c r="A371" s="132"/>
      <c r="B371" s="306">
        <v>46356</v>
      </c>
      <c r="C371" s="133"/>
      <c r="D371" s="136"/>
      <c r="E371" s="135"/>
      <c r="F371" s="135"/>
      <c r="G371" s="147">
        <f t="shared" si="141"/>
        <v>0</v>
      </c>
      <c r="H371" s="768"/>
      <c r="I371" s="768"/>
      <c r="J371" s="611"/>
      <c r="K371" s="611"/>
      <c r="L371" s="611"/>
      <c r="M371" s="611"/>
      <c r="N371" s="611"/>
      <c r="O371" s="611"/>
      <c r="P371" s="611"/>
      <c r="Q371" s="611"/>
      <c r="R371" s="611"/>
      <c r="S371" s="143"/>
      <c r="T371" s="143"/>
      <c r="U371" s="143"/>
      <c r="V371" s="143"/>
      <c r="W371" s="143"/>
      <c r="X371" s="1248">
        <f t="shared" si="142"/>
        <v>0</v>
      </c>
      <c r="Y371" s="611"/>
      <c r="Z371" s="611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03">
        <f t="shared" si="143"/>
        <v>0</v>
      </c>
      <c r="AM371" s="136"/>
      <c r="AN371" s="136"/>
      <c r="AO371" s="136"/>
      <c r="AP371" s="105">
        <f t="shared" si="144"/>
        <v>0</v>
      </c>
      <c r="AQ371" s="143"/>
      <c r="AR371" s="143"/>
      <c r="AS371" s="143"/>
      <c r="AT371" s="146"/>
      <c r="AU371" s="224">
        <f t="shared" si="145"/>
        <v>0</v>
      </c>
      <c r="AV371" s="138"/>
      <c r="AW371" s="127"/>
      <c r="AX371" s="435"/>
      <c r="AY371" s="1133"/>
      <c r="AZ371" s="433"/>
      <c r="BA371" s="275"/>
      <c r="BB371" s="138"/>
      <c r="BC371" s="274"/>
      <c r="BD371" s="274"/>
      <c r="BE371" s="274"/>
      <c r="BF371" s="274"/>
      <c r="BG371" s="222">
        <f t="shared" si="146"/>
        <v>0</v>
      </c>
      <c r="BH371" s="140">
        <f t="shared" si="147"/>
        <v>0</v>
      </c>
      <c r="BI371" s="132"/>
      <c r="BJ371" s="140">
        <f t="shared" si="148"/>
        <v>0</v>
      </c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41"/>
      <c r="BU371" s="141"/>
      <c r="BV371" s="141"/>
      <c r="BW371" s="141"/>
      <c r="BX371" s="130">
        <f t="shared" si="149"/>
        <v>0</v>
      </c>
      <c r="BY371" s="132"/>
    </row>
    <row r="372" spans="1:77" ht="14.25" customHeight="1" x14ac:dyDescent="0.25">
      <c r="A372" s="22"/>
      <c r="B372" s="2" t="s">
        <v>85</v>
      </c>
      <c r="C372" s="166">
        <f t="shared" ref="C372:H372" si="150">SUM(C341:C371)</f>
        <v>0</v>
      </c>
      <c r="D372" s="166">
        <f t="shared" si="150"/>
        <v>0</v>
      </c>
      <c r="E372" s="166">
        <f t="shared" si="150"/>
        <v>0</v>
      </c>
      <c r="F372" s="166">
        <f t="shared" si="150"/>
        <v>0</v>
      </c>
      <c r="G372" s="166">
        <f t="shared" si="150"/>
        <v>0</v>
      </c>
      <c r="H372" s="166">
        <f t="shared" si="150"/>
        <v>0</v>
      </c>
      <c r="I372" s="166"/>
      <c r="J372" s="166">
        <f>SUM(J341:J371)</f>
        <v>0</v>
      </c>
      <c r="K372" s="166"/>
      <c r="L372" s="166">
        <f>SUM(L341:L371)</f>
        <v>0</v>
      </c>
      <c r="M372" s="166"/>
      <c r="N372" s="617">
        <f t="shared" ref="N372:P372" si="151">SUM(N341:N371)</f>
        <v>0</v>
      </c>
      <c r="O372" s="166">
        <f t="shared" si="151"/>
        <v>0</v>
      </c>
      <c r="P372" s="166">
        <f t="shared" si="151"/>
        <v>0</v>
      </c>
      <c r="Q372" s="166"/>
      <c r="R372" s="166">
        <f t="shared" ref="R372:BH372" si="152">SUM(R341:R371)</f>
        <v>0</v>
      </c>
      <c r="S372" s="166">
        <f t="shared" si="152"/>
        <v>0</v>
      </c>
      <c r="T372" s="166">
        <f t="shared" si="152"/>
        <v>0</v>
      </c>
      <c r="U372" s="166">
        <f t="shared" si="152"/>
        <v>0</v>
      </c>
      <c r="V372" s="166">
        <f t="shared" si="152"/>
        <v>0</v>
      </c>
      <c r="W372" s="166">
        <f t="shared" si="152"/>
        <v>0</v>
      </c>
      <c r="X372" s="166">
        <f t="shared" si="152"/>
        <v>0</v>
      </c>
      <c r="Y372" s="166">
        <f t="shared" si="152"/>
        <v>0</v>
      </c>
      <c r="Z372" s="166">
        <f t="shared" si="152"/>
        <v>0</v>
      </c>
      <c r="AA372" s="166">
        <f t="shared" si="152"/>
        <v>0</v>
      </c>
      <c r="AB372" s="166">
        <f t="shared" si="152"/>
        <v>0</v>
      </c>
      <c r="AC372" s="166">
        <f t="shared" si="152"/>
        <v>0</v>
      </c>
      <c r="AD372" s="166">
        <f t="shared" si="152"/>
        <v>0</v>
      </c>
      <c r="AE372" s="166">
        <f t="shared" si="152"/>
        <v>0</v>
      </c>
      <c r="AF372" s="166">
        <f t="shared" si="152"/>
        <v>0</v>
      </c>
      <c r="AG372" s="166">
        <f t="shared" si="152"/>
        <v>0</v>
      </c>
      <c r="AH372" s="166">
        <f t="shared" si="152"/>
        <v>0</v>
      </c>
      <c r="AI372" s="166">
        <f t="shared" si="152"/>
        <v>0</v>
      </c>
      <c r="AJ372" s="166">
        <f t="shared" si="152"/>
        <v>0</v>
      </c>
      <c r="AK372" s="166">
        <f t="shared" si="152"/>
        <v>0</v>
      </c>
      <c r="AL372" s="166">
        <f t="shared" si="152"/>
        <v>0</v>
      </c>
      <c r="AM372" s="166">
        <f t="shared" si="152"/>
        <v>0</v>
      </c>
      <c r="AN372" s="166">
        <f t="shared" si="152"/>
        <v>0</v>
      </c>
      <c r="AO372" s="166">
        <f t="shared" si="152"/>
        <v>0</v>
      </c>
      <c r="AP372" s="166">
        <f t="shared" si="152"/>
        <v>0</v>
      </c>
      <c r="AQ372" s="166">
        <f t="shared" si="152"/>
        <v>0</v>
      </c>
      <c r="AR372" s="166">
        <f t="shared" si="152"/>
        <v>0</v>
      </c>
      <c r="AS372" s="166">
        <f t="shared" si="152"/>
        <v>0</v>
      </c>
      <c r="AT372" s="166">
        <f t="shared" si="152"/>
        <v>0</v>
      </c>
      <c r="AU372" s="166">
        <f t="shared" si="152"/>
        <v>0</v>
      </c>
      <c r="AV372" s="165">
        <f t="shared" si="152"/>
        <v>0</v>
      </c>
      <c r="AW372" s="166">
        <f t="shared" si="152"/>
        <v>0</v>
      </c>
      <c r="AX372" s="166">
        <f t="shared" si="152"/>
        <v>0</v>
      </c>
      <c r="AY372" s="166">
        <f t="shared" si="152"/>
        <v>0</v>
      </c>
      <c r="AZ372" s="166">
        <f t="shared" si="152"/>
        <v>0</v>
      </c>
      <c r="BA372" s="166">
        <f t="shared" si="152"/>
        <v>0</v>
      </c>
      <c r="BB372" s="165">
        <f t="shared" si="152"/>
        <v>0</v>
      </c>
      <c r="BC372" s="166">
        <f t="shared" si="152"/>
        <v>0</v>
      </c>
      <c r="BD372" s="166">
        <f t="shared" si="152"/>
        <v>0</v>
      </c>
      <c r="BE372" s="166">
        <f t="shared" si="152"/>
        <v>0</v>
      </c>
      <c r="BF372" s="166">
        <f t="shared" si="152"/>
        <v>0</v>
      </c>
      <c r="BG372" s="166">
        <f t="shared" si="152"/>
        <v>0</v>
      </c>
      <c r="BH372" s="167">
        <f t="shared" si="152"/>
        <v>0</v>
      </c>
      <c r="BI372" s="819"/>
      <c r="BJ372" s="284">
        <f t="shared" ref="BJ372:BX372" si="153">SUM(BJ342:BJ371)</f>
        <v>0</v>
      </c>
      <c r="BK372" s="284">
        <f t="shared" si="153"/>
        <v>0</v>
      </c>
      <c r="BL372" s="284">
        <f t="shared" si="153"/>
        <v>0</v>
      </c>
      <c r="BM372" s="284">
        <f t="shared" si="153"/>
        <v>0</v>
      </c>
      <c r="BN372" s="284">
        <f t="shared" si="153"/>
        <v>0</v>
      </c>
      <c r="BO372" s="284">
        <f t="shared" si="153"/>
        <v>0</v>
      </c>
      <c r="BP372" s="284">
        <f t="shared" si="153"/>
        <v>0</v>
      </c>
      <c r="BQ372" s="284">
        <f t="shared" si="153"/>
        <v>0</v>
      </c>
      <c r="BR372" s="284">
        <f t="shared" si="153"/>
        <v>0</v>
      </c>
      <c r="BS372" s="284">
        <f t="shared" si="153"/>
        <v>0</v>
      </c>
      <c r="BT372" s="284">
        <f t="shared" si="153"/>
        <v>0</v>
      </c>
      <c r="BU372" s="284">
        <f t="shared" si="153"/>
        <v>0</v>
      </c>
      <c r="BV372" s="284">
        <f t="shared" si="153"/>
        <v>0</v>
      </c>
      <c r="BW372" s="284">
        <f t="shared" si="153"/>
        <v>0</v>
      </c>
      <c r="BX372" s="166">
        <f t="shared" si="153"/>
        <v>0</v>
      </c>
      <c r="BY372" s="235"/>
    </row>
    <row r="373" spans="1:77" ht="14.25" customHeight="1" x14ac:dyDescent="0.25">
      <c r="A373" s="1"/>
      <c r="B373" s="2"/>
      <c r="C373" s="3"/>
      <c r="D373" s="3"/>
      <c r="E373" s="3"/>
      <c r="F373" s="3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3"/>
      <c r="T373" s="3"/>
      <c r="U373" s="3"/>
      <c r="V373" s="3"/>
      <c r="W373" s="3"/>
      <c r="X373" s="873"/>
      <c r="Y373" s="1"/>
      <c r="Z373" s="1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96"/>
      <c r="AM373" s="96"/>
      <c r="AN373" s="3"/>
      <c r="AO373" s="3"/>
      <c r="AP373" s="4"/>
      <c r="AQ373" s="3"/>
      <c r="AR373" s="3"/>
      <c r="AS373" s="3"/>
      <c r="AT373" s="3"/>
      <c r="AU373" s="3"/>
      <c r="AV373" s="3"/>
      <c r="AW373" s="3"/>
      <c r="AX373" s="1"/>
      <c r="AY373" s="1"/>
      <c r="AZ373" s="1"/>
      <c r="BA373" s="3"/>
      <c r="BB373" s="3"/>
      <c r="BC373" s="3"/>
      <c r="BD373" s="3"/>
      <c r="BE373" s="3"/>
      <c r="BF373" s="132"/>
      <c r="BG373" s="4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spans="1:77" ht="14.25" customHeight="1" x14ac:dyDescent="0.25">
      <c r="A374" s="1"/>
      <c r="B374" s="2"/>
      <c r="C374" s="3"/>
      <c r="D374" s="3"/>
      <c r="E374" s="3"/>
      <c r="F374" s="3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3"/>
      <c r="T374" s="3"/>
      <c r="U374" s="3"/>
      <c r="V374" s="3"/>
      <c r="W374" s="3"/>
      <c r="X374" s="873"/>
      <c r="Y374" s="1"/>
      <c r="Z374" s="1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176"/>
      <c r="AM374" s="176"/>
      <c r="AN374" s="3"/>
      <c r="AO374" s="3"/>
      <c r="AP374" s="4"/>
      <c r="AQ374" s="3"/>
      <c r="AR374" s="3"/>
      <c r="AS374" s="3"/>
      <c r="AT374" s="3"/>
      <c r="AU374" s="3"/>
      <c r="AV374" s="3"/>
      <c r="AW374" s="3"/>
      <c r="AX374" s="1"/>
      <c r="AY374" s="1"/>
      <c r="AZ374" s="1"/>
      <c r="BA374" s="3"/>
      <c r="BB374" s="3"/>
      <c r="BC374" s="3"/>
      <c r="BD374" s="3"/>
      <c r="BE374" s="3"/>
      <c r="BF374" s="132"/>
      <c r="BG374" s="4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spans="1:77" ht="14.25" customHeight="1" x14ac:dyDescent="0.25">
      <c r="A375" s="3"/>
      <c r="B375" s="215">
        <v>46357</v>
      </c>
      <c r="C375" s="94"/>
      <c r="D375" s="104"/>
      <c r="E375" s="97"/>
      <c r="F375" s="97"/>
      <c r="G375" s="265">
        <f t="shared" ref="G375:G405" si="154">+C375+D375+E375+F375</f>
        <v>0</v>
      </c>
      <c r="H375" s="778"/>
      <c r="I375" s="778"/>
      <c r="J375" s="619"/>
      <c r="K375" s="619"/>
      <c r="L375" s="619"/>
      <c r="M375" s="619"/>
      <c r="N375" s="619"/>
      <c r="O375" s="619"/>
      <c r="P375" s="619"/>
      <c r="Q375" s="619"/>
      <c r="R375" s="619"/>
      <c r="S375" s="186"/>
      <c r="T375" s="186"/>
      <c r="U375" s="186"/>
      <c r="V375" s="186"/>
      <c r="W375" s="186"/>
      <c r="X375" s="1248">
        <f t="shared" ref="X375:X405" si="155">SUM(H375:W375)</f>
        <v>0</v>
      </c>
      <c r="Y375" s="619"/>
      <c r="Z375" s="619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03">
        <f t="shared" ref="AL375:AL405" si="156">SUM(Y375:AK375)</f>
        <v>0</v>
      </c>
      <c r="AM375" s="104"/>
      <c r="AN375" s="104"/>
      <c r="AO375" s="104"/>
      <c r="AP375" s="191">
        <f t="shared" ref="AP375:AP405" si="157">SUM(AM375:AO375)</f>
        <v>0</v>
      </c>
      <c r="AQ375" s="186"/>
      <c r="AR375" s="186"/>
      <c r="AS375" s="186"/>
      <c r="AT375" s="193"/>
      <c r="AU375" s="266">
        <f t="shared" ref="AU375:AU405" si="158">+G375-X375-AL375-AP375-AQ375-AR375-AS375-AT375</f>
        <v>0</v>
      </c>
      <c r="AV375" s="109"/>
      <c r="AW375" s="269"/>
      <c r="AX375" s="427"/>
      <c r="AY375" s="427"/>
      <c r="AZ375" s="427"/>
      <c r="BA375" s="270"/>
      <c r="BB375" s="109"/>
      <c r="BC375" s="269"/>
      <c r="BD375" s="269"/>
      <c r="BE375" s="269"/>
      <c r="BF375" s="269"/>
      <c r="BG375" s="292">
        <f t="shared" ref="BG375:BG405" si="159">SUM(AV375:BF375)-BE375</f>
        <v>0</v>
      </c>
      <c r="BH375" s="114">
        <f t="shared" ref="BH375:BH405" si="160">+AU375-BG375</f>
        <v>0</v>
      </c>
      <c r="BI375" s="3"/>
      <c r="BJ375" s="114">
        <f t="shared" ref="BJ375:BJ405" si="161">SUM(BK375:BW375)</f>
        <v>0</v>
      </c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335"/>
      <c r="BU375" s="115"/>
      <c r="BV375" s="196"/>
      <c r="BW375" s="115"/>
      <c r="BX375" s="116">
        <f t="shared" ref="BX375:BX405" si="162">+BH375-BJ375</f>
        <v>0</v>
      </c>
      <c r="BY375" s="3"/>
    </row>
    <row r="376" spans="1:77" ht="14.25" customHeight="1" x14ac:dyDescent="0.25">
      <c r="A376" s="3"/>
      <c r="B376" s="215">
        <v>46358</v>
      </c>
      <c r="C376" s="118"/>
      <c r="D376" s="123"/>
      <c r="E376" s="120"/>
      <c r="F376" s="120"/>
      <c r="G376" s="147">
        <f t="shared" si="154"/>
        <v>0</v>
      </c>
      <c r="H376" s="768"/>
      <c r="I376" s="768"/>
      <c r="J376" s="611"/>
      <c r="K376" s="611"/>
      <c r="L376" s="611"/>
      <c r="M376" s="611"/>
      <c r="N376" s="611"/>
      <c r="O376" s="611"/>
      <c r="P376" s="611"/>
      <c r="Q376" s="611"/>
      <c r="R376" s="611"/>
      <c r="S376" s="143"/>
      <c r="T376" s="143"/>
      <c r="U376" s="143"/>
      <c r="V376" s="143"/>
      <c r="W376" s="143"/>
      <c r="X376" s="1248">
        <f t="shared" si="155"/>
        <v>0</v>
      </c>
      <c r="Y376" s="611"/>
      <c r="Z376" s="611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03">
        <f t="shared" si="156"/>
        <v>0</v>
      </c>
      <c r="AM376" s="123"/>
      <c r="AN376" s="123"/>
      <c r="AO376" s="123"/>
      <c r="AP376" s="105">
        <f t="shared" si="157"/>
        <v>0</v>
      </c>
      <c r="AQ376" s="143"/>
      <c r="AR376" s="143"/>
      <c r="AS376" s="143"/>
      <c r="AT376" s="146"/>
      <c r="AU376" s="224">
        <f t="shared" si="158"/>
        <v>0</v>
      </c>
      <c r="AV376" s="126"/>
      <c r="AW376" s="274"/>
      <c r="AX376" s="433"/>
      <c r="AY376" s="433"/>
      <c r="AZ376" s="433"/>
      <c r="BA376" s="275"/>
      <c r="BB376" s="126"/>
      <c r="BC376" s="274"/>
      <c r="BD376" s="274"/>
      <c r="BE376" s="274"/>
      <c r="BF376" s="274"/>
      <c r="BG376" s="222">
        <f t="shared" si="159"/>
        <v>0</v>
      </c>
      <c r="BH376" s="113">
        <f t="shared" si="160"/>
        <v>0</v>
      </c>
      <c r="BI376" s="3"/>
      <c r="BJ376" s="113">
        <f t="shared" si="161"/>
        <v>0</v>
      </c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41"/>
      <c r="BW376" s="129"/>
      <c r="BX376" s="130">
        <f t="shared" si="162"/>
        <v>0</v>
      </c>
      <c r="BY376" s="3"/>
    </row>
    <row r="377" spans="1:77" ht="14.25" customHeight="1" x14ac:dyDescent="0.25">
      <c r="A377" s="3"/>
      <c r="B377" s="215">
        <v>46359</v>
      </c>
      <c r="C377" s="118"/>
      <c r="D377" s="123"/>
      <c r="E377" s="120"/>
      <c r="F377" s="120"/>
      <c r="G377" s="147">
        <f t="shared" si="154"/>
        <v>0</v>
      </c>
      <c r="H377" s="768"/>
      <c r="I377" s="768"/>
      <c r="J377" s="611"/>
      <c r="K377" s="611"/>
      <c r="L377" s="611"/>
      <c r="M377" s="611"/>
      <c r="N377" s="611"/>
      <c r="O377" s="611"/>
      <c r="P377" s="611"/>
      <c r="Q377" s="611"/>
      <c r="R377" s="611"/>
      <c r="S377" s="143"/>
      <c r="T377" s="143"/>
      <c r="U377" s="143"/>
      <c r="V377" s="143"/>
      <c r="W377" s="143"/>
      <c r="X377" s="1248">
        <f t="shared" si="155"/>
        <v>0</v>
      </c>
      <c r="Y377" s="611"/>
      <c r="Z377" s="611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03">
        <f t="shared" si="156"/>
        <v>0</v>
      </c>
      <c r="AM377" s="123"/>
      <c r="AN377" s="123"/>
      <c r="AO377" s="123"/>
      <c r="AP377" s="105">
        <f t="shared" si="157"/>
        <v>0</v>
      </c>
      <c r="AQ377" s="143"/>
      <c r="AR377" s="143"/>
      <c r="AS377" s="143"/>
      <c r="AT377" s="146"/>
      <c r="AU377" s="224">
        <f t="shared" si="158"/>
        <v>0</v>
      </c>
      <c r="AV377" s="126"/>
      <c r="AW377" s="274"/>
      <c r="AX377" s="1133"/>
      <c r="AY377" s="433"/>
      <c r="AZ377" s="433"/>
      <c r="BA377" s="275"/>
      <c r="BB377" s="126"/>
      <c r="BC377" s="274"/>
      <c r="BD377" s="274"/>
      <c r="BE377" s="274"/>
      <c r="BF377" s="274"/>
      <c r="BG377" s="222">
        <f t="shared" si="159"/>
        <v>0</v>
      </c>
      <c r="BH377" s="113">
        <f t="shared" si="160"/>
        <v>0</v>
      </c>
      <c r="BI377" s="3"/>
      <c r="BJ377" s="113">
        <f t="shared" si="161"/>
        <v>0</v>
      </c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41"/>
      <c r="BW377" s="129"/>
      <c r="BX377" s="130">
        <f t="shared" si="162"/>
        <v>0</v>
      </c>
      <c r="BY377" s="3"/>
    </row>
    <row r="378" spans="1:77" ht="14.25" customHeight="1" x14ac:dyDescent="0.25">
      <c r="A378" s="3"/>
      <c r="B378" s="215">
        <v>46360</v>
      </c>
      <c r="C378" s="94"/>
      <c r="D378" s="104"/>
      <c r="E378" s="120"/>
      <c r="F378" s="120"/>
      <c r="G378" s="147">
        <f t="shared" si="154"/>
        <v>0</v>
      </c>
      <c r="H378" s="768"/>
      <c r="I378" s="768"/>
      <c r="J378" s="611"/>
      <c r="K378" s="611"/>
      <c r="L378" s="611"/>
      <c r="M378" s="611"/>
      <c r="N378" s="611"/>
      <c r="O378" s="611"/>
      <c r="P378" s="611"/>
      <c r="Q378" s="611"/>
      <c r="R378" s="611"/>
      <c r="S378" s="143"/>
      <c r="T378" s="143"/>
      <c r="U378" s="143"/>
      <c r="V378" s="143"/>
      <c r="W378" s="143"/>
      <c r="X378" s="1248">
        <f t="shared" si="155"/>
        <v>0</v>
      </c>
      <c r="Y378" s="611"/>
      <c r="Z378" s="611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03">
        <f t="shared" si="156"/>
        <v>0</v>
      </c>
      <c r="AM378" s="123"/>
      <c r="AN378" s="123"/>
      <c r="AO378" s="123"/>
      <c r="AP378" s="105">
        <f t="shared" si="157"/>
        <v>0</v>
      </c>
      <c r="AQ378" s="143"/>
      <c r="AR378" s="143"/>
      <c r="AS378" s="143"/>
      <c r="AT378" s="146"/>
      <c r="AU378" s="224">
        <f t="shared" si="158"/>
        <v>0</v>
      </c>
      <c r="AV378" s="126"/>
      <c r="AW378" s="274"/>
      <c r="AX378" s="1133"/>
      <c r="AY378" s="433"/>
      <c r="AZ378" s="433"/>
      <c r="BA378" s="275"/>
      <c r="BB378" s="126"/>
      <c r="BC378" s="274"/>
      <c r="BD378" s="274"/>
      <c r="BE378" s="274"/>
      <c r="BF378" s="274"/>
      <c r="BG378" s="222">
        <f t="shared" si="159"/>
        <v>0</v>
      </c>
      <c r="BH378" s="113">
        <f t="shared" si="160"/>
        <v>0</v>
      </c>
      <c r="BI378" s="3"/>
      <c r="BJ378" s="113">
        <f t="shared" si="161"/>
        <v>0</v>
      </c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41"/>
      <c r="BW378" s="129"/>
      <c r="BX378" s="130">
        <f t="shared" si="162"/>
        <v>0</v>
      </c>
      <c r="BY378" s="3"/>
    </row>
    <row r="379" spans="1:77" ht="14.25" customHeight="1" x14ac:dyDescent="0.25">
      <c r="A379" s="3"/>
      <c r="B379" s="215">
        <v>46361</v>
      </c>
      <c r="C379" s="118"/>
      <c r="D379" s="123"/>
      <c r="E379" s="120"/>
      <c r="F379" s="120"/>
      <c r="G379" s="147">
        <f t="shared" si="154"/>
        <v>0</v>
      </c>
      <c r="H379" s="768"/>
      <c r="I379" s="768"/>
      <c r="J379" s="611"/>
      <c r="K379" s="611"/>
      <c r="L379" s="611"/>
      <c r="M379" s="611"/>
      <c r="N379" s="611"/>
      <c r="O379" s="611"/>
      <c r="P379" s="611"/>
      <c r="Q379" s="611"/>
      <c r="R379" s="611"/>
      <c r="S379" s="143"/>
      <c r="T379" s="143"/>
      <c r="U379" s="143"/>
      <c r="V379" s="143"/>
      <c r="W379" s="143"/>
      <c r="X379" s="1248">
        <f t="shared" si="155"/>
        <v>0</v>
      </c>
      <c r="Y379" s="611"/>
      <c r="Z379" s="611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03">
        <f t="shared" si="156"/>
        <v>0</v>
      </c>
      <c r="AM379" s="123"/>
      <c r="AN379" s="123"/>
      <c r="AO379" s="123"/>
      <c r="AP379" s="105">
        <f t="shared" si="157"/>
        <v>0</v>
      </c>
      <c r="AQ379" s="143"/>
      <c r="AR379" s="143"/>
      <c r="AS379" s="143"/>
      <c r="AT379" s="146"/>
      <c r="AU379" s="224">
        <f t="shared" si="158"/>
        <v>0</v>
      </c>
      <c r="AV379" s="126"/>
      <c r="AW379" s="274"/>
      <c r="AX379" s="433"/>
      <c r="AY379" s="433"/>
      <c r="AZ379" s="433"/>
      <c r="BA379" s="275"/>
      <c r="BB379" s="126"/>
      <c r="BC379" s="274"/>
      <c r="BD379" s="274"/>
      <c r="BE379" s="274"/>
      <c r="BF379" s="274"/>
      <c r="BG379" s="222">
        <f t="shared" si="159"/>
        <v>0</v>
      </c>
      <c r="BH379" s="113">
        <f t="shared" si="160"/>
        <v>0</v>
      </c>
      <c r="BI379" s="3"/>
      <c r="BJ379" s="113">
        <f t="shared" si="161"/>
        <v>0</v>
      </c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129"/>
      <c r="BV379" s="141"/>
      <c r="BW379" s="129"/>
      <c r="BX379" s="130">
        <f t="shared" si="162"/>
        <v>0</v>
      </c>
      <c r="BY379" s="3"/>
    </row>
    <row r="380" spans="1:77" ht="14.25" customHeight="1" x14ac:dyDescent="0.25">
      <c r="A380" s="132"/>
      <c r="B380" s="215">
        <v>46362</v>
      </c>
      <c r="C380" s="133"/>
      <c r="D380" s="136"/>
      <c r="E380" s="135"/>
      <c r="F380" s="135"/>
      <c r="G380" s="147">
        <f t="shared" si="154"/>
        <v>0</v>
      </c>
      <c r="H380" s="768"/>
      <c r="I380" s="768"/>
      <c r="J380" s="611"/>
      <c r="K380" s="611"/>
      <c r="L380" s="611"/>
      <c r="M380" s="611"/>
      <c r="N380" s="611"/>
      <c r="O380" s="611"/>
      <c r="P380" s="611"/>
      <c r="Q380" s="611"/>
      <c r="R380" s="611"/>
      <c r="S380" s="143"/>
      <c r="T380" s="143"/>
      <c r="U380" s="143"/>
      <c r="V380" s="143"/>
      <c r="W380" s="143"/>
      <c r="X380" s="1248">
        <f t="shared" si="155"/>
        <v>0</v>
      </c>
      <c r="Y380" s="611"/>
      <c r="Z380" s="611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03">
        <f t="shared" si="156"/>
        <v>0</v>
      </c>
      <c r="AM380" s="136"/>
      <c r="AN380" s="136"/>
      <c r="AO380" s="136"/>
      <c r="AP380" s="105">
        <f t="shared" si="157"/>
        <v>0</v>
      </c>
      <c r="AQ380" s="143"/>
      <c r="AR380" s="143"/>
      <c r="AS380" s="143"/>
      <c r="AT380" s="146"/>
      <c r="AU380" s="224">
        <f t="shared" si="158"/>
        <v>0</v>
      </c>
      <c r="AV380" s="126"/>
      <c r="AW380" s="274"/>
      <c r="AX380" s="433"/>
      <c r="AY380" s="433"/>
      <c r="AZ380" s="433"/>
      <c r="BA380" s="275"/>
      <c r="BB380" s="126"/>
      <c r="BC380" s="274"/>
      <c r="BD380" s="274"/>
      <c r="BE380" s="274"/>
      <c r="BF380" s="274"/>
      <c r="BG380" s="222">
        <f t="shared" si="159"/>
        <v>0</v>
      </c>
      <c r="BH380" s="140">
        <f t="shared" si="160"/>
        <v>0</v>
      </c>
      <c r="BI380" s="132"/>
      <c r="BJ380" s="140">
        <f t="shared" si="161"/>
        <v>0</v>
      </c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30">
        <f t="shared" si="162"/>
        <v>0</v>
      </c>
      <c r="BY380" s="132"/>
    </row>
    <row r="381" spans="1:77" ht="14.25" customHeight="1" x14ac:dyDescent="0.25">
      <c r="A381" s="132"/>
      <c r="B381" s="215">
        <v>46363</v>
      </c>
      <c r="C381" s="133"/>
      <c r="D381" s="136"/>
      <c r="E381" s="135"/>
      <c r="F381" s="135"/>
      <c r="G381" s="147">
        <f t="shared" si="154"/>
        <v>0</v>
      </c>
      <c r="H381" s="768"/>
      <c r="I381" s="768"/>
      <c r="J381" s="611"/>
      <c r="K381" s="611"/>
      <c r="L381" s="611"/>
      <c r="M381" s="611"/>
      <c r="N381" s="611"/>
      <c r="O381" s="611"/>
      <c r="P381" s="611"/>
      <c r="Q381" s="611"/>
      <c r="R381" s="611"/>
      <c r="S381" s="143"/>
      <c r="T381" s="143"/>
      <c r="U381" s="143"/>
      <c r="V381" s="143"/>
      <c r="W381" s="143"/>
      <c r="X381" s="1248">
        <f t="shared" si="155"/>
        <v>0</v>
      </c>
      <c r="Y381" s="611"/>
      <c r="Z381" s="611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03">
        <f t="shared" si="156"/>
        <v>0</v>
      </c>
      <c r="AM381" s="136"/>
      <c r="AN381" s="136"/>
      <c r="AO381" s="136"/>
      <c r="AP381" s="105">
        <f t="shared" si="157"/>
        <v>0</v>
      </c>
      <c r="AQ381" s="143"/>
      <c r="AR381" s="143"/>
      <c r="AS381" s="143"/>
      <c r="AT381" s="146"/>
      <c r="AU381" s="224">
        <f t="shared" si="158"/>
        <v>0</v>
      </c>
      <c r="AV381" s="126"/>
      <c r="AW381" s="274"/>
      <c r="AX381" s="433"/>
      <c r="AY381" s="433"/>
      <c r="AZ381" s="433"/>
      <c r="BA381" s="275"/>
      <c r="BB381" s="126"/>
      <c r="BC381" s="274"/>
      <c r="BD381" s="274"/>
      <c r="BE381" s="274"/>
      <c r="BF381" s="274"/>
      <c r="BG381" s="222">
        <f t="shared" si="159"/>
        <v>0</v>
      </c>
      <c r="BH381" s="140">
        <f t="shared" si="160"/>
        <v>0</v>
      </c>
      <c r="BI381" s="132"/>
      <c r="BJ381" s="140">
        <f t="shared" si="161"/>
        <v>0</v>
      </c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30">
        <f t="shared" si="162"/>
        <v>0</v>
      </c>
      <c r="BY381" s="132"/>
    </row>
    <row r="382" spans="1:77" ht="14.25" customHeight="1" x14ac:dyDescent="0.25">
      <c r="A382" s="132"/>
      <c r="B382" s="215">
        <v>46364</v>
      </c>
      <c r="C382" s="133"/>
      <c r="D382" s="136"/>
      <c r="E382" s="135"/>
      <c r="F382" s="135"/>
      <c r="G382" s="147">
        <f t="shared" si="154"/>
        <v>0</v>
      </c>
      <c r="H382" s="768"/>
      <c r="I382" s="768"/>
      <c r="J382" s="611"/>
      <c r="K382" s="611"/>
      <c r="L382" s="611"/>
      <c r="M382" s="611"/>
      <c r="N382" s="611"/>
      <c r="O382" s="611"/>
      <c r="P382" s="611"/>
      <c r="Q382" s="611"/>
      <c r="R382" s="611"/>
      <c r="S382" s="143"/>
      <c r="T382" s="143"/>
      <c r="U382" s="143"/>
      <c r="V382" s="143"/>
      <c r="W382" s="143"/>
      <c r="X382" s="1248">
        <f t="shared" si="155"/>
        <v>0</v>
      </c>
      <c r="Y382" s="611"/>
      <c r="Z382" s="611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03">
        <f t="shared" si="156"/>
        <v>0</v>
      </c>
      <c r="AM382" s="136"/>
      <c r="AN382" s="136"/>
      <c r="AO382" s="136"/>
      <c r="AP382" s="105">
        <f t="shared" si="157"/>
        <v>0</v>
      </c>
      <c r="AQ382" s="143"/>
      <c r="AR382" s="143"/>
      <c r="AS382" s="143"/>
      <c r="AT382" s="146"/>
      <c r="AU382" s="224">
        <f t="shared" si="158"/>
        <v>0</v>
      </c>
      <c r="AV382" s="126"/>
      <c r="AW382" s="274"/>
      <c r="AX382" s="433"/>
      <c r="AY382" s="433"/>
      <c r="AZ382" s="433"/>
      <c r="BA382" s="275"/>
      <c r="BB382" s="126"/>
      <c r="BC382" s="274"/>
      <c r="BD382" s="274"/>
      <c r="BE382" s="274"/>
      <c r="BF382" s="274"/>
      <c r="BG382" s="222">
        <f t="shared" si="159"/>
        <v>0</v>
      </c>
      <c r="BH382" s="140">
        <f t="shared" si="160"/>
        <v>0</v>
      </c>
      <c r="BI382" s="132"/>
      <c r="BJ382" s="140">
        <f t="shared" si="161"/>
        <v>0</v>
      </c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30">
        <f t="shared" si="162"/>
        <v>0</v>
      </c>
      <c r="BY382" s="132"/>
    </row>
    <row r="383" spans="1:77" ht="14.25" customHeight="1" x14ac:dyDescent="0.25">
      <c r="A383" s="132"/>
      <c r="B383" s="215">
        <v>46365</v>
      </c>
      <c r="C383" s="133"/>
      <c r="D383" s="136"/>
      <c r="E383" s="135"/>
      <c r="F383" s="135"/>
      <c r="G383" s="147">
        <f t="shared" si="154"/>
        <v>0</v>
      </c>
      <c r="H383" s="768"/>
      <c r="I383" s="768"/>
      <c r="J383" s="611"/>
      <c r="K383" s="611"/>
      <c r="L383" s="611"/>
      <c r="M383" s="611"/>
      <c r="N383" s="611"/>
      <c r="O383" s="611"/>
      <c r="P383" s="611"/>
      <c r="Q383" s="611"/>
      <c r="R383" s="611"/>
      <c r="S383" s="143"/>
      <c r="T383" s="143"/>
      <c r="U383" s="143"/>
      <c r="V383" s="143"/>
      <c r="W383" s="143"/>
      <c r="X383" s="1248">
        <f t="shared" si="155"/>
        <v>0</v>
      </c>
      <c r="Y383" s="611"/>
      <c r="Z383" s="611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03">
        <f t="shared" si="156"/>
        <v>0</v>
      </c>
      <c r="AM383" s="136"/>
      <c r="AN383" s="136"/>
      <c r="AO383" s="136"/>
      <c r="AP383" s="105">
        <f t="shared" si="157"/>
        <v>0</v>
      </c>
      <c r="AQ383" s="143"/>
      <c r="AR383" s="143"/>
      <c r="AS383" s="143"/>
      <c r="AT383" s="146"/>
      <c r="AU383" s="224">
        <f t="shared" si="158"/>
        <v>0</v>
      </c>
      <c r="AV383" s="126"/>
      <c r="AW383" s="274"/>
      <c r="AX383" s="433"/>
      <c r="AY383" s="433"/>
      <c r="AZ383" s="433"/>
      <c r="BA383" s="275"/>
      <c r="BB383" s="126"/>
      <c r="BC383" s="274"/>
      <c r="BD383" s="274"/>
      <c r="BE383" s="274"/>
      <c r="BF383" s="274"/>
      <c r="BG383" s="222">
        <f t="shared" si="159"/>
        <v>0</v>
      </c>
      <c r="BH383" s="140">
        <f t="shared" si="160"/>
        <v>0</v>
      </c>
      <c r="BI383" s="132"/>
      <c r="BJ383" s="140">
        <f t="shared" si="161"/>
        <v>0</v>
      </c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30">
        <f t="shared" si="162"/>
        <v>0</v>
      </c>
      <c r="BY383" s="132"/>
    </row>
    <row r="384" spans="1:77" ht="14.25" customHeight="1" x14ac:dyDescent="0.25">
      <c r="A384" s="132"/>
      <c r="B384" s="215">
        <v>46366</v>
      </c>
      <c r="C384" s="133"/>
      <c r="D384" s="136"/>
      <c r="E384" s="135"/>
      <c r="F384" s="135"/>
      <c r="G384" s="147">
        <f t="shared" si="154"/>
        <v>0</v>
      </c>
      <c r="H384" s="768"/>
      <c r="I384" s="768"/>
      <c r="J384" s="611"/>
      <c r="K384" s="611"/>
      <c r="L384" s="611"/>
      <c r="M384" s="611"/>
      <c r="N384" s="611"/>
      <c r="O384" s="611"/>
      <c r="P384" s="611"/>
      <c r="Q384" s="611"/>
      <c r="R384" s="611"/>
      <c r="S384" s="143"/>
      <c r="T384" s="143"/>
      <c r="U384" s="143"/>
      <c r="V384" s="143"/>
      <c r="W384" s="143"/>
      <c r="X384" s="1248">
        <f t="shared" si="155"/>
        <v>0</v>
      </c>
      <c r="Y384" s="611"/>
      <c r="Z384" s="611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03">
        <f t="shared" si="156"/>
        <v>0</v>
      </c>
      <c r="AM384" s="136"/>
      <c r="AN384" s="136"/>
      <c r="AO384" s="136"/>
      <c r="AP384" s="105">
        <f t="shared" si="157"/>
        <v>0</v>
      </c>
      <c r="AQ384" s="143"/>
      <c r="AR384" s="143"/>
      <c r="AS384" s="143"/>
      <c r="AT384" s="146"/>
      <c r="AU384" s="224">
        <f t="shared" si="158"/>
        <v>0</v>
      </c>
      <c r="AV384" s="126"/>
      <c r="AW384" s="274"/>
      <c r="AX384" s="433"/>
      <c r="AY384" s="433"/>
      <c r="AZ384" s="433"/>
      <c r="BA384" s="275"/>
      <c r="BB384" s="126"/>
      <c r="BC384" s="274"/>
      <c r="BD384" s="274"/>
      <c r="BE384" s="274"/>
      <c r="BF384" s="274"/>
      <c r="BG384" s="222">
        <f t="shared" si="159"/>
        <v>0</v>
      </c>
      <c r="BH384" s="140">
        <f t="shared" si="160"/>
        <v>0</v>
      </c>
      <c r="BI384" s="132"/>
      <c r="BJ384" s="140">
        <f t="shared" si="161"/>
        <v>0</v>
      </c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30">
        <f t="shared" si="162"/>
        <v>0</v>
      </c>
      <c r="BY384" s="132"/>
    </row>
    <row r="385" spans="1:77" ht="14.25" customHeight="1" x14ac:dyDescent="0.25">
      <c r="A385" s="132"/>
      <c r="B385" s="215">
        <v>46367</v>
      </c>
      <c r="C385" s="133"/>
      <c r="D385" s="136"/>
      <c r="E385" s="135"/>
      <c r="F385" s="135"/>
      <c r="G385" s="147">
        <f t="shared" si="154"/>
        <v>0</v>
      </c>
      <c r="H385" s="768"/>
      <c r="I385" s="768"/>
      <c r="J385" s="611"/>
      <c r="K385" s="611"/>
      <c r="L385" s="611"/>
      <c r="M385" s="611"/>
      <c r="N385" s="611"/>
      <c r="O385" s="611"/>
      <c r="P385" s="611"/>
      <c r="Q385" s="611"/>
      <c r="R385" s="611"/>
      <c r="S385" s="143"/>
      <c r="T385" s="143"/>
      <c r="U385" s="143"/>
      <c r="V385" s="143"/>
      <c r="W385" s="143"/>
      <c r="X385" s="1248">
        <f t="shared" si="155"/>
        <v>0</v>
      </c>
      <c r="Y385" s="611"/>
      <c r="Z385" s="611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03">
        <f t="shared" si="156"/>
        <v>0</v>
      </c>
      <c r="AM385" s="136"/>
      <c r="AN385" s="136"/>
      <c r="AO385" s="136"/>
      <c r="AP385" s="105">
        <f t="shared" si="157"/>
        <v>0</v>
      </c>
      <c r="AQ385" s="143"/>
      <c r="AR385" s="143"/>
      <c r="AS385" s="143"/>
      <c r="AT385" s="146"/>
      <c r="AU385" s="224">
        <f t="shared" si="158"/>
        <v>0</v>
      </c>
      <c r="AV385" s="126"/>
      <c r="AW385" s="274"/>
      <c r="AX385" s="433"/>
      <c r="AY385" s="433"/>
      <c r="AZ385" s="433"/>
      <c r="BA385" s="275"/>
      <c r="BB385" s="126"/>
      <c r="BC385" s="274"/>
      <c r="BD385" s="274"/>
      <c r="BE385" s="274"/>
      <c r="BF385" s="274"/>
      <c r="BG385" s="222">
        <f t="shared" si="159"/>
        <v>0</v>
      </c>
      <c r="BH385" s="140">
        <f t="shared" si="160"/>
        <v>0</v>
      </c>
      <c r="BI385" s="132"/>
      <c r="BJ385" s="140">
        <f t="shared" si="161"/>
        <v>0</v>
      </c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30">
        <f t="shared" si="162"/>
        <v>0</v>
      </c>
      <c r="BY385" s="132"/>
    </row>
    <row r="386" spans="1:77" ht="14.25" customHeight="1" x14ac:dyDescent="0.25">
      <c r="A386" s="132"/>
      <c r="B386" s="215">
        <v>46368</v>
      </c>
      <c r="C386" s="133"/>
      <c r="D386" s="136"/>
      <c r="E386" s="135"/>
      <c r="F386" s="135"/>
      <c r="G386" s="147">
        <f t="shared" si="154"/>
        <v>0</v>
      </c>
      <c r="H386" s="768"/>
      <c r="I386" s="768"/>
      <c r="J386" s="611"/>
      <c r="K386" s="611"/>
      <c r="L386" s="611"/>
      <c r="M386" s="611"/>
      <c r="N386" s="611"/>
      <c r="O386" s="611"/>
      <c r="P386" s="611"/>
      <c r="Q386" s="611"/>
      <c r="R386" s="611"/>
      <c r="S386" s="143"/>
      <c r="T386" s="143"/>
      <c r="U386" s="143"/>
      <c r="V386" s="143"/>
      <c r="W386" s="143"/>
      <c r="X386" s="1248">
        <f t="shared" si="155"/>
        <v>0</v>
      </c>
      <c r="Y386" s="611"/>
      <c r="Z386" s="611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03">
        <f t="shared" si="156"/>
        <v>0</v>
      </c>
      <c r="AM386" s="136"/>
      <c r="AN386" s="136"/>
      <c r="AO386" s="136"/>
      <c r="AP386" s="105">
        <f t="shared" si="157"/>
        <v>0</v>
      </c>
      <c r="AQ386" s="143"/>
      <c r="AR386" s="143"/>
      <c r="AS386" s="143"/>
      <c r="AT386" s="146"/>
      <c r="AU386" s="224">
        <f t="shared" si="158"/>
        <v>0</v>
      </c>
      <c r="AV386" s="126"/>
      <c r="AW386" s="274"/>
      <c r="AX386" s="433"/>
      <c r="AY386" s="433"/>
      <c r="AZ386" s="433"/>
      <c r="BA386" s="275"/>
      <c r="BB386" s="126"/>
      <c r="BC386" s="274"/>
      <c r="BD386" s="274"/>
      <c r="BE386" s="274"/>
      <c r="BF386" s="274"/>
      <c r="BG386" s="222">
        <f t="shared" si="159"/>
        <v>0</v>
      </c>
      <c r="BH386" s="140">
        <f t="shared" si="160"/>
        <v>0</v>
      </c>
      <c r="BI386" s="132"/>
      <c r="BJ386" s="140">
        <f t="shared" si="161"/>
        <v>0</v>
      </c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30">
        <f t="shared" si="162"/>
        <v>0</v>
      </c>
      <c r="BY386" s="132"/>
    </row>
    <row r="387" spans="1:77" ht="14.25" customHeight="1" x14ac:dyDescent="0.25">
      <c r="A387" s="132"/>
      <c r="B387" s="215">
        <v>46369</v>
      </c>
      <c r="C387" s="133"/>
      <c r="D387" s="136"/>
      <c r="E387" s="135"/>
      <c r="F387" s="135"/>
      <c r="G387" s="147">
        <f t="shared" si="154"/>
        <v>0</v>
      </c>
      <c r="H387" s="768"/>
      <c r="I387" s="768"/>
      <c r="J387" s="611"/>
      <c r="K387" s="611"/>
      <c r="L387" s="611"/>
      <c r="M387" s="611"/>
      <c r="N387" s="611"/>
      <c r="O387" s="611"/>
      <c r="P387" s="611"/>
      <c r="Q387" s="611"/>
      <c r="R387" s="611"/>
      <c r="S387" s="143"/>
      <c r="T387" s="143"/>
      <c r="U387" s="143"/>
      <c r="V387" s="143"/>
      <c r="W387" s="143"/>
      <c r="X387" s="1248">
        <f t="shared" si="155"/>
        <v>0</v>
      </c>
      <c r="Y387" s="611"/>
      <c r="Z387" s="611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03">
        <f t="shared" si="156"/>
        <v>0</v>
      </c>
      <c r="AM387" s="136"/>
      <c r="AN387" s="136"/>
      <c r="AO387" s="136"/>
      <c r="AP387" s="105">
        <f t="shared" si="157"/>
        <v>0</v>
      </c>
      <c r="AQ387" s="143"/>
      <c r="AR387" s="143"/>
      <c r="AS387" s="143"/>
      <c r="AT387" s="146"/>
      <c r="AU387" s="224">
        <f t="shared" si="158"/>
        <v>0</v>
      </c>
      <c r="AV387" s="126"/>
      <c r="AW387" s="274"/>
      <c r="AX387" s="433"/>
      <c r="AY387" s="433"/>
      <c r="AZ387" s="433"/>
      <c r="BA387" s="275"/>
      <c r="BB387" s="126"/>
      <c r="BC387" s="274"/>
      <c r="BD387" s="274"/>
      <c r="BE387" s="274"/>
      <c r="BF387" s="274"/>
      <c r="BG387" s="222">
        <f t="shared" si="159"/>
        <v>0</v>
      </c>
      <c r="BH387" s="140">
        <f t="shared" si="160"/>
        <v>0</v>
      </c>
      <c r="BI387" s="132"/>
      <c r="BJ387" s="140">
        <f t="shared" si="161"/>
        <v>0</v>
      </c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30">
        <f t="shared" si="162"/>
        <v>0</v>
      </c>
      <c r="BY387" s="132"/>
    </row>
    <row r="388" spans="1:77" ht="14.25" customHeight="1" x14ac:dyDescent="0.25">
      <c r="A388" s="132"/>
      <c r="B388" s="215">
        <v>46370</v>
      </c>
      <c r="C388" s="133"/>
      <c r="D388" s="136"/>
      <c r="E388" s="135"/>
      <c r="F388" s="135"/>
      <c r="G388" s="147">
        <f t="shared" si="154"/>
        <v>0</v>
      </c>
      <c r="I388" s="768"/>
      <c r="J388" s="611"/>
      <c r="K388" s="611"/>
      <c r="L388" s="611"/>
      <c r="M388" s="611"/>
      <c r="N388" s="611"/>
      <c r="O388" s="611"/>
      <c r="P388" s="611"/>
      <c r="Q388" s="611"/>
      <c r="R388" s="611"/>
      <c r="S388" s="143"/>
      <c r="T388" s="143"/>
      <c r="U388" s="143"/>
      <c r="V388" s="143"/>
      <c r="W388" s="143"/>
      <c r="X388" s="1248">
        <f t="shared" si="155"/>
        <v>0</v>
      </c>
      <c r="Y388" s="611"/>
      <c r="Z388" s="611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03">
        <f t="shared" si="156"/>
        <v>0</v>
      </c>
      <c r="AM388" s="136"/>
      <c r="AN388" s="136"/>
      <c r="AO388" s="136"/>
      <c r="AP388" s="105">
        <f t="shared" si="157"/>
        <v>0</v>
      </c>
      <c r="AQ388" s="143"/>
      <c r="AR388" s="143"/>
      <c r="AS388" s="143"/>
      <c r="AT388" s="146"/>
      <c r="AU388" s="224">
        <f t="shared" si="158"/>
        <v>0</v>
      </c>
      <c r="AV388" s="126"/>
      <c r="AW388" s="274"/>
      <c r="AX388" s="433"/>
      <c r="AY388" s="433"/>
      <c r="AZ388" s="433"/>
      <c r="BA388" s="275"/>
      <c r="BB388" s="126"/>
      <c r="BC388" s="274"/>
      <c r="BD388" s="274"/>
      <c r="BE388" s="274"/>
      <c r="BF388" s="274"/>
      <c r="BG388" s="222">
        <f t="shared" si="159"/>
        <v>0</v>
      </c>
      <c r="BH388" s="140">
        <f t="shared" si="160"/>
        <v>0</v>
      </c>
      <c r="BI388" s="132"/>
      <c r="BJ388" s="140">
        <f t="shared" si="161"/>
        <v>0</v>
      </c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30">
        <f t="shared" si="162"/>
        <v>0</v>
      </c>
      <c r="BY388" s="132"/>
    </row>
    <row r="389" spans="1:77" ht="14.25" customHeight="1" x14ac:dyDescent="0.25">
      <c r="A389" s="132"/>
      <c r="B389" s="215">
        <v>46371</v>
      </c>
      <c r="C389" s="133"/>
      <c r="D389" s="136"/>
      <c r="E389" s="135"/>
      <c r="F389" s="135"/>
      <c r="G389" s="147">
        <f t="shared" si="154"/>
        <v>0</v>
      </c>
      <c r="H389" s="768"/>
      <c r="I389" s="768"/>
      <c r="J389" s="611"/>
      <c r="K389" s="611"/>
      <c r="L389" s="611"/>
      <c r="M389" s="611"/>
      <c r="N389" s="611"/>
      <c r="O389" s="611"/>
      <c r="P389" s="611"/>
      <c r="Q389" s="611"/>
      <c r="R389" s="611"/>
      <c r="S389" s="143"/>
      <c r="T389" s="143"/>
      <c r="U389" s="143"/>
      <c r="V389" s="143"/>
      <c r="W389" s="143"/>
      <c r="X389" s="1248">
        <f t="shared" si="155"/>
        <v>0</v>
      </c>
      <c r="Y389" s="611"/>
      <c r="Z389" s="611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03">
        <f t="shared" si="156"/>
        <v>0</v>
      </c>
      <c r="AM389" s="136"/>
      <c r="AN389" s="136"/>
      <c r="AO389" s="136"/>
      <c r="AP389" s="105">
        <f t="shared" si="157"/>
        <v>0</v>
      </c>
      <c r="AQ389" s="143"/>
      <c r="AR389" s="143"/>
      <c r="AS389" s="143"/>
      <c r="AT389" s="146"/>
      <c r="AU389" s="224">
        <f t="shared" si="158"/>
        <v>0</v>
      </c>
      <c r="AV389" s="126"/>
      <c r="AW389" s="274"/>
      <c r="AX389" s="433"/>
      <c r="AY389" s="433"/>
      <c r="AZ389" s="433"/>
      <c r="BA389" s="275"/>
      <c r="BB389" s="126"/>
      <c r="BC389" s="274"/>
      <c r="BD389" s="274"/>
      <c r="BE389" s="274"/>
      <c r="BF389" s="274"/>
      <c r="BG389" s="222">
        <f t="shared" si="159"/>
        <v>0</v>
      </c>
      <c r="BH389" s="140">
        <f t="shared" si="160"/>
        <v>0</v>
      </c>
      <c r="BI389" s="132"/>
      <c r="BJ389" s="140">
        <f t="shared" si="161"/>
        <v>0</v>
      </c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30">
        <f t="shared" si="162"/>
        <v>0</v>
      </c>
      <c r="BY389" s="132"/>
    </row>
    <row r="390" spans="1:77" ht="14.25" customHeight="1" x14ac:dyDescent="0.25">
      <c r="A390" s="132"/>
      <c r="B390" s="215">
        <v>46372</v>
      </c>
      <c r="C390" s="133"/>
      <c r="D390" s="136"/>
      <c r="E390" s="135"/>
      <c r="F390" s="135"/>
      <c r="G390" s="147">
        <f t="shared" si="154"/>
        <v>0</v>
      </c>
      <c r="H390" s="768"/>
      <c r="I390" s="768"/>
      <c r="J390" s="611"/>
      <c r="K390" s="611"/>
      <c r="L390" s="611"/>
      <c r="M390" s="611"/>
      <c r="N390" s="611"/>
      <c r="O390" s="611"/>
      <c r="P390" s="611"/>
      <c r="Q390" s="611"/>
      <c r="R390" s="611"/>
      <c r="S390" s="143"/>
      <c r="T390" s="143"/>
      <c r="U390" s="143"/>
      <c r="V390" s="143"/>
      <c r="W390" s="143"/>
      <c r="X390" s="1248">
        <f t="shared" si="155"/>
        <v>0</v>
      </c>
      <c r="Y390" s="611"/>
      <c r="Z390" s="611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03">
        <f t="shared" si="156"/>
        <v>0</v>
      </c>
      <c r="AM390" s="136"/>
      <c r="AN390" s="136"/>
      <c r="AO390" s="136"/>
      <c r="AP390" s="105">
        <f t="shared" si="157"/>
        <v>0</v>
      </c>
      <c r="AQ390" s="143"/>
      <c r="AR390" s="143"/>
      <c r="AS390" s="143"/>
      <c r="AT390" s="146"/>
      <c r="AU390" s="224">
        <f t="shared" si="158"/>
        <v>0</v>
      </c>
      <c r="AV390" s="126"/>
      <c r="AW390" s="274"/>
      <c r="AX390" s="433"/>
      <c r="AY390" s="433"/>
      <c r="AZ390" s="433"/>
      <c r="BA390" s="275"/>
      <c r="BB390" s="126"/>
      <c r="BC390" s="274"/>
      <c r="BD390" s="274"/>
      <c r="BE390" s="274"/>
      <c r="BF390" s="274"/>
      <c r="BG390" s="222">
        <f t="shared" si="159"/>
        <v>0</v>
      </c>
      <c r="BH390" s="140">
        <f t="shared" si="160"/>
        <v>0</v>
      </c>
      <c r="BI390" s="132"/>
      <c r="BJ390" s="140">
        <f t="shared" si="161"/>
        <v>0</v>
      </c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30">
        <f t="shared" si="162"/>
        <v>0</v>
      </c>
      <c r="BY390" s="132"/>
    </row>
    <row r="391" spans="1:77" ht="14.25" customHeight="1" x14ac:dyDescent="0.25">
      <c r="A391" s="132"/>
      <c r="B391" s="215">
        <v>46373</v>
      </c>
      <c r="C391" s="133"/>
      <c r="D391" s="136"/>
      <c r="E391" s="135"/>
      <c r="F391" s="135"/>
      <c r="G391" s="147">
        <f t="shared" si="154"/>
        <v>0</v>
      </c>
      <c r="H391" s="768"/>
      <c r="I391" s="768"/>
      <c r="J391" s="611"/>
      <c r="K391" s="611"/>
      <c r="L391" s="611"/>
      <c r="M391" s="611"/>
      <c r="N391" s="611"/>
      <c r="O391" s="611"/>
      <c r="P391" s="611"/>
      <c r="Q391" s="611"/>
      <c r="R391" s="611"/>
      <c r="S391" s="143"/>
      <c r="T391" s="143"/>
      <c r="U391" s="143"/>
      <c r="V391" s="143"/>
      <c r="W391" s="143"/>
      <c r="X391" s="1248">
        <f t="shared" si="155"/>
        <v>0</v>
      </c>
      <c r="Y391" s="611"/>
      <c r="Z391" s="611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03">
        <f t="shared" si="156"/>
        <v>0</v>
      </c>
      <c r="AM391" s="136"/>
      <c r="AN391" s="136"/>
      <c r="AO391" s="136"/>
      <c r="AP391" s="105">
        <f t="shared" si="157"/>
        <v>0</v>
      </c>
      <c r="AQ391" s="143"/>
      <c r="AR391" s="143"/>
      <c r="AS391" s="143"/>
      <c r="AT391" s="146"/>
      <c r="AU391" s="224">
        <f t="shared" si="158"/>
        <v>0</v>
      </c>
      <c r="AV391" s="126"/>
      <c r="AW391" s="274"/>
      <c r="AX391" s="1133"/>
      <c r="AY391" s="433"/>
      <c r="AZ391" s="433"/>
      <c r="BA391" s="275"/>
      <c r="BB391" s="126"/>
      <c r="BC391" s="274"/>
      <c r="BD391" s="274"/>
      <c r="BE391" s="274"/>
      <c r="BF391" s="274"/>
      <c r="BG391" s="222">
        <f t="shared" si="159"/>
        <v>0</v>
      </c>
      <c r="BH391" s="140">
        <f t="shared" si="160"/>
        <v>0</v>
      </c>
      <c r="BI391" s="132"/>
      <c r="BJ391" s="140">
        <f t="shared" si="161"/>
        <v>0</v>
      </c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30">
        <f t="shared" si="162"/>
        <v>0</v>
      </c>
      <c r="BY391" s="132"/>
    </row>
    <row r="392" spans="1:77" ht="14.25" customHeight="1" x14ac:dyDescent="0.25">
      <c r="A392" s="132"/>
      <c r="B392" s="215">
        <v>46374</v>
      </c>
      <c r="C392" s="133"/>
      <c r="D392" s="136"/>
      <c r="E392" s="135"/>
      <c r="F392" s="135"/>
      <c r="G392" s="147">
        <f t="shared" si="154"/>
        <v>0</v>
      </c>
      <c r="H392" s="768"/>
      <c r="I392" s="768"/>
      <c r="J392" s="611"/>
      <c r="K392" s="611"/>
      <c r="L392" s="611"/>
      <c r="M392" s="611"/>
      <c r="N392" s="611"/>
      <c r="O392" s="611"/>
      <c r="P392" s="611"/>
      <c r="Q392" s="611"/>
      <c r="R392" s="611"/>
      <c r="S392" s="143"/>
      <c r="T392" s="143"/>
      <c r="U392" s="143"/>
      <c r="V392" s="143"/>
      <c r="W392" s="143"/>
      <c r="X392" s="1248">
        <f t="shared" si="155"/>
        <v>0</v>
      </c>
      <c r="Y392" s="611"/>
      <c r="Z392" s="611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03">
        <f t="shared" si="156"/>
        <v>0</v>
      </c>
      <c r="AM392" s="136"/>
      <c r="AN392" s="136"/>
      <c r="AO392" s="136"/>
      <c r="AP392" s="105">
        <f t="shared" si="157"/>
        <v>0</v>
      </c>
      <c r="AQ392" s="143"/>
      <c r="AR392" s="143"/>
      <c r="AS392" s="143"/>
      <c r="AT392" s="146"/>
      <c r="AU392" s="224">
        <f t="shared" si="158"/>
        <v>0</v>
      </c>
      <c r="AV392" s="126"/>
      <c r="AW392" s="274"/>
      <c r="AX392" s="433"/>
      <c r="AY392" s="433"/>
      <c r="AZ392" s="433"/>
      <c r="BA392" s="275"/>
      <c r="BB392" s="126"/>
      <c r="BC392" s="274"/>
      <c r="BD392" s="274"/>
      <c r="BE392" s="274"/>
      <c r="BF392" s="274"/>
      <c r="BG392" s="222">
        <f t="shared" si="159"/>
        <v>0</v>
      </c>
      <c r="BH392" s="140">
        <f t="shared" si="160"/>
        <v>0</v>
      </c>
      <c r="BI392" s="132"/>
      <c r="BJ392" s="140">
        <f t="shared" si="161"/>
        <v>0</v>
      </c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30">
        <f t="shared" si="162"/>
        <v>0</v>
      </c>
      <c r="BY392" s="132"/>
    </row>
    <row r="393" spans="1:77" ht="14.25" customHeight="1" x14ac:dyDescent="0.25">
      <c r="A393" s="132"/>
      <c r="B393" s="215">
        <v>46375</v>
      </c>
      <c r="C393" s="133"/>
      <c r="D393" s="136"/>
      <c r="E393" s="135"/>
      <c r="F393" s="135"/>
      <c r="G393" s="147">
        <f t="shared" si="154"/>
        <v>0</v>
      </c>
      <c r="H393" s="768"/>
      <c r="I393" s="768"/>
      <c r="J393" s="611"/>
      <c r="K393" s="611"/>
      <c r="L393" s="611"/>
      <c r="M393" s="611"/>
      <c r="N393" s="611"/>
      <c r="O393" s="611"/>
      <c r="P393" s="611"/>
      <c r="Q393" s="611"/>
      <c r="R393" s="611"/>
      <c r="S393" s="143"/>
      <c r="T393" s="143"/>
      <c r="U393" s="143"/>
      <c r="V393" s="143"/>
      <c r="W393" s="143"/>
      <c r="X393" s="1248">
        <f t="shared" si="155"/>
        <v>0</v>
      </c>
      <c r="Y393" s="611"/>
      <c r="Z393" s="611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03">
        <f t="shared" si="156"/>
        <v>0</v>
      </c>
      <c r="AM393" s="136"/>
      <c r="AN393" s="136"/>
      <c r="AO393" s="136"/>
      <c r="AP393" s="105">
        <f t="shared" si="157"/>
        <v>0</v>
      </c>
      <c r="AQ393" s="143"/>
      <c r="AR393" s="143"/>
      <c r="AS393" s="143"/>
      <c r="AT393" s="146"/>
      <c r="AU393" s="224">
        <f t="shared" si="158"/>
        <v>0</v>
      </c>
      <c r="AV393" s="126"/>
      <c r="AW393" s="274"/>
      <c r="AX393" s="433"/>
      <c r="AY393" s="433"/>
      <c r="AZ393" s="433"/>
      <c r="BA393" s="275"/>
      <c r="BB393" s="126"/>
      <c r="BC393" s="274"/>
      <c r="BD393" s="274"/>
      <c r="BE393" s="274"/>
      <c r="BF393" s="274"/>
      <c r="BG393" s="222">
        <f t="shared" si="159"/>
        <v>0</v>
      </c>
      <c r="BH393" s="140">
        <f t="shared" si="160"/>
        <v>0</v>
      </c>
      <c r="BI393" s="132"/>
      <c r="BJ393" s="140">
        <f t="shared" si="161"/>
        <v>0</v>
      </c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30">
        <f t="shared" si="162"/>
        <v>0</v>
      </c>
      <c r="BY393" s="132"/>
    </row>
    <row r="394" spans="1:77" ht="14.25" customHeight="1" x14ac:dyDescent="0.25">
      <c r="A394" s="132"/>
      <c r="B394" s="215">
        <v>46376</v>
      </c>
      <c r="C394" s="133"/>
      <c r="D394" s="136"/>
      <c r="E394" s="135"/>
      <c r="F394" s="135"/>
      <c r="G394" s="147">
        <f t="shared" si="154"/>
        <v>0</v>
      </c>
      <c r="H394" s="768"/>
      <c r="I394" s="768"/>
      <c r="J394" s="611"/>
      <c r="K394" s="611"/>
      <c r="L394" s="611"/>
      <c r="M394" s="611"/>
      <c r="N394" s="611"/>
      <c r="O394" s="611"/>
      <c r="P394" s="611"/>
      <c r="Q394" s="611"/>
      <c r="R394" s="611"/>
      <c r="S394" s="143"/>
      <c r="T394" s="143"/>
      <c r="U394" s="143"/>
      <c r="V394" s="143"/>
      <c r="W394" s="143"/>
      <c r="X394" s="1248">
        <f t="shared" si="155"/>
        <v>0</v>
      </c>
      <c r="Y394" s="611"/>
      <c r="Z394" s="611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03">
        <f t="shared" si="156"/>
        <v>0</v>
      </c>
      <c r="AM394" s="136"/>
      <c r="AN394" s="136"/>
      <c r="AO394" s="136"/>
      <c r="AP394" s="105">
        <f t="shared" si="157"/>
        <v>0</v>
      </c>
      <c r="AQ394" s="143"/>
      <c r="AR394" s="143"/>
      <c r="AS394" s="143"/>
      <c r="AT394" s="146"/>
      <c r="AU394" s="224">
        <f t="shared" si="158"/>
        <v>0</v>
      </c>
      <c r="AV394" s="126"/>
      <c r="AW394" s="274"/>
      <c r="AX394" s="433"/>
      <c r="AY394" s="433"/>
      <c r="AZ394" s="433"/>
      <c r="BA394" s="275"/>
      <c r="BB394" s="126"/>
      <c r="BC394" s="274"/>
      <c r="BD394" s="274"/>
      <c r="BE394" s="274"/>
      <c r="BF394" s="274"/>
      <c r="BG394" s="222">
        <f t="shared" si="159"/>
        <v>0</v>
      </c>
      <c r="BH394" s="140">
        <f t="shared" si="160"/>
        <v>0</v>
      </c>
      <c r="BI394" s="132"/>
      <c r="BJ394" s="140">
        <f t="shared" si="161"/>
        <v>0</v>
      </c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30">
        <f t="shared" si="162"/>
        <v>0</v>
      </c>
      <c r="BY394" s="132"/>
    </row>
    <row r="395" spans="1:77" ht="14.25" customHeight="1" x14ac:dyDescent="0.25">
      <c r="A395" s="132"/>
      <c r="B395" s="215">
        <v>46377</v>
      </c>
      <c r="C395" s="133"/>
      <c r="D395" s="136"/>
      <c r="E395" s="135"/>
      <c r="F395" s="135"/>
      <c r="G395" s="147">
        <f t="shared" si="154"/>
        <v>0</v>
      </c>
      <c r="H395" s="768"/>
      <c r="I395" s="768"/>
      <c r="J395" s="611"/>
      <c r="K395" s="611"/>
      <c r="L395" s="611"/>
      <c r="M395" s="611"/>
      <c r="N395" s="611"/>
      <c r="O395" s="611"/>
      <c r="P395" s="611"/>
      <c r="Q395" s="611"/>
      <c r="R395" s="611"/>
      <c r="S395" s="143"/>
      <c r="T395" s="143"/>
      <c r="U395" s="143"/>
      <c r="V395" s="143"/>
      <c r="W395" s="143"/>
      <c r="X395" s="1248">
        <f t="shared" si="155"/>
        <v>0</v>
      </c>
      <c r="Y395" s="611"/>
      <c r="Z395" s="611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03">
        <f t="shared" si="156"/>
        <v>0</v>
      </c>
      <c r="AM395" s="136"/>
      <c r="AN395" s="136"/>
      <c r="AO395" s="136"/>
      <c r="AP395" s="105">
        <f t="shared" si="157"/>
        <v>0</v>
      </c>
      <c r="AQ395" s="143"/>
      <c r="AR395" s="143"/>
      <c r="AS395" s="143"/>
      <c r="AT395" s="146"/>
      <c r="AU395" s="224">
        <f t="shared" si="158"/>
        <v>0</v>
      </c>
      <c r="AV395" s="126"/>
      <c r="AW395" s="274"/>
      <c r="AX395" s="433"/>
      <c r="AY395" s="433"/>
      <c r="AZ395" s="433"/>
      <c r="BA395" s="275"/>
      <c r="BB395" s="126"/>
      <c r="BC395" s="274"/>
      <c r="BD395" s="274"/>
      <c r="BE395" s="274"/>
      <c r="BF395" s="274"/>
      <c r="BG395" s="222">
        <f t="shared" si="159"/>
        <v>0</v>
      </c>
      <c r="BH395" s="140">
        <f t="shared" si="160"/>
        <v>0</v>
      </c>
      <c r="BI395" s="132"/>
      <c r="BJ395" s="140">
        <f t="shared" si="161"/>
        <v>0</v>
      </c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30">
        <f t="shared" si="162"/>
        <v>0</v>
      </c>
      <c r="BY395" s="132"/>
    </row>
    <row r="396" spans="1:77" ht="14.25" customHeight="1" x14ac:dyDescent="0.25">
      <c r="A396" s="132"/>
      <c r="B396" s="215">
        <v>46378</v>
      </c>
      <c r="C396" s="133"/>
      <c r="D396" s="136"/>
      <c r="E396" s="135"/>
      <c r="F396" s="135"/>
      <c r="G396" s="147">
        <f t="shared" si="154"/>
        <v>0</v>
      </c>
      <c r="H396" s="768"/>
      <c r="I396" s="768"/>
      <c r="J396" s="611"/>
      <c r="K396" s="611"/>
      <c r="L396" s="611"/>
      <c r="M396" s="611"/>
      <c r="N396" s="611"/>
      <c r="O396" s="611"/>
      <c r="P396" s="611"/>
      <c r="Q396" s="611"/>
      <c r="R396" s="611"/>
      <c r="S396" s="143"/>
      <c r="T396" s="143"/>
      <c r="U396" s="143"/>
      <c r="V396" s="143"/>
      <c r="W396" s="143"/>
      <c r="X396" s="1248">
        <f t="shared" si="155"/>
        <v>0</v>
      </c>
      <c r="Y396" s="611"/>
      <c r="Z396" s="611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03">
        <f t="shared" si="156"/>
        <v>0</v>
      </c>
      <c r="AM396" s="136"/>
      <c r="AN396" s="136"/>
      <c r="AO396" s="136"/>
      <c r="AP396" s="105">
        <f t="shared" si="157"/>
        <v>0</v>
      </c>
      <c r="AQ396" s="143"/>
      <c r="AR396" s="143"/>
      <c r="AS396" s="143"/>
      <c r="AT396" s="146"/>
      <c r="AU396" s="224">
        <f t="shared" si="158"/>
        <v>0</v>
      </c>
      <c r="AV396" s="126"/>
      <c r="AW396" s="274"/>
      <c r="AX396" s="433"/>
      <c r="AY396" s="433"/>
      <c r="AZ396" s="433"/>
      <c r="BA396" s="275"/>
      <c r="BB396" s="126"/>
      <c r="BC396" s="274"/>
      <c r="BD396" s="274"/>
      <c r="BE396" s="274"/>
      <c r="BF396" s="274"/>
      <c r="BG396" s="222">
        <f t="shared" si="159"/>
        <v>0</v>
      </c>
      <c r="BH396" s="140">
        <f t="shared" si="160"/>
        <v>0</v>
      </c>
      <c r="BI396" s="132"/>
      <c r="BJ396" s="140">
        <f t="shared" si="161"/>
        <v>0</v>
      </c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30">
        <f t="shared" si="162"/>
        <v>0</v>
      </c>
      <c r="BY396" s="132"/>
    </row>
    <row r="397" spans="1:77" ht="14.25" customHeight="1" x14ac:dyDescent="0.25">
      <c r="A397" s="132"/>
      <c r="B397" s="215">
        <v>46379</v>
      </c>
      <c r="C397" s="133"/>
      <c r="D397" s="136"/>
      <c r="E397" s="135"/>
      <c r="F397" s="135"/>
      <c r="G397" s="147">
        <f t="shared" si="154"/>
        <v>0</v>
      </c>
      <c r="H397" s="768"/>
      <c r="I397" s="768"/>
      <c r="J397" s="611"/>
      <c r="K397" s="611"/>
      <c r="L397" s="611"/>
      <c r="M397" s="611"/>
      <c r="N397" s="611"/>
      <c r="O397" s="611"/>
      <c r="P397" s="611"/>
      <c r="Q397" s="611"/>
      <c r="R397" s="611"/>
      <c r="S397" s="143"/>
      <c r="T397" s="143"/>
      <c r="U397" s="143"/>
      <c r="V397" s="143"/>
      <c r="W397" s="143"/>
      <c r="X397" s="1248">
        <f t="shared" si="155"/>
        <v>0</v>
      </c>
      <c r="Y397" s="611"/>
      <c r="Z397" s="611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03">
        <f t="shared" si="156"/>
        <v>0</v>
      </c>
      <c r="AM397" s="136"/>
      <c r="AN397" s="136"/>
      <c r="AO397" s="136"/>
      <c r="AP397" s="105">
        <f t="shared" si="157"/>
        <v>0</v>
      </c>
      <c r="AQ397" s="143"/>
      <c r="AR397" s="143"/>
      <c r="AS397" s="143"/>
      <c r="AT397" s="146"/>
      <c r="AU397" s="224">
        <f t="shared" si="158"/>
        <v>0</v>
      </c>
      <c r="AV397" s="126"/>
      <c r="AW397" s="274"/>
      <c r="AX397" s="433"/>
      <c r="AY397" s="433"/>
      <c r="AZ397" s="433"/>
      <c r="BA397" s="275"/>
      <c r="BB397" s="126"/>
      <c r="BC397" s="274"/>
      <c r="BD397" s="274"/>
      <c r="BE397" s="274"/>
      <c r="BF397" s="274"/>
      <c r="BG397" s="222">
        <f t="shared" si="159"/>
        <v>0</v>
      </c>
      <c r="BH397" s="140">
        <f t="shared" si="160"/>
        <v>0</v>
      </c>
      <c r="BI397" s="132"/>
      <c r="BJ397" s="140">
        <f t="shared" si="161"/>
        <v>0</v>
      </c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30">
        <f t="shared" si="162"/>
        <v>0</v>
      </c>
      <c r="BY397" s="132"/>
    </row>
    <row r="398" spans="1:77" ht="14.25" customHeight="1" x14ac:dyDescent="0.25">
      <c r="A398" s="132"/>
      <c r="B398" s="215">
        <v>46380</v>
      </c>
      <c r="C398" s="133"/>
      <c r="D398" s="136"/>
      <c r="E398" s="135"/>
      <c r="F398" s="135"/>
      <c r="G398" s="147">
        <f t="shared" si="154"/>
        <v>0</v>
      </c>
      <c r="H398" s="768"/>
      <c r="I398" s="768"/>
      <c r="J398" s="611"/>
      <c r="K398" s="611"/>
      <c r="L398" s="611"/>
      <c r="M398" s="611"/>
      <c r="N398" s="611"/>
      <c r="O398" s="611"/>
      <c r="P398" s="611"/>
      <c r="Q398" s="611"/>
      <c r="R398" s="611"/>
      <c r="S398" s="143"/>
      <c r="T398" s="143"/>
      <c r="U398" s="143"/>
      <c r="V398" s="143"/>
      <c r="W398" s="143"/>
      <c r="X398" s="1248">
        <f t="shared" si="155"/>
        <v>0</v>
      </c>
      <c r="Y398" s="611"/>
      <c r="Z398" s="611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03">
        <f t="shared" si="156"/>
        <v>0</v>
      </c>
      <c r="AM398" s="136"/>
      <c r="AN398" s="136"/>
      <c r="AO398" s="136"/>
      <c r="AP398" s="105">
        <f t="shared" si="157"/>
        <v>0</v>
      </c>
      <c r="AQ398" s="143"/>
      <c r="AR398" s="143"/>
      <c r="AS398" s="143"/>
      <c r="AT398" s="146"/>
      <c r="AU398" s="224">
        <f t="shared" si="158"/>
        <v>0</v>
      </c>
      <c r="AV398" s="126"/>
      <c r="AW398" s="274"/>
      <c r="AX398" s="433"/>
      <c r="AY398" s="433"/>
      <c r="AZ398" s="433"/>
      <c r="BA398" s="275"/>
      <c r="BB398" s="126"/>
      <c r="BC398" s="274"/>
      <c r="BD398" s="274"/>
      <c r="BE398" s="274"/>
      <c r="BF398" s="274"/>
      <c r="BG398" s="222">
        <f t="shared" si="159"/>
        <v>0</v>
      </c>
      <c r="BH398" s="140">
        <f t="shared" si="160"/>
        <v>0</v>
      </c>
      <c r="BI398" s="132"/>
      <c r="BJ398" s="140">
        <f t="shared" si="161"/>
        <v>0</v>
      </c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30">
        <f t="shared" si="162"/>
        <v>0</v>
      </c>
      <c r="BY398" s="132"/>
    </row>
    <row r="399" spans="1:77" ht="14.25" customHeight="1" x14ac:dyDescent="0.25">
      <c r="A399" s="132"/>
      <c r="B399" s="215">
        <v>46381</v>
      </c>
      <c r="C399" s="133"/>
      <c r="D399" s="136"/>
      <c r="E399" s="135"/>
      <c r="F399" s="135"/>
      <c r="G399" s="147">
        <f t="shared" si="154"/>
        <v>0</v>
      </c>
      <c r="H399" s="768"/>
      <c r="I399" s="768"/>
      <c r="J399" s="611"/>
      <c r="K399" s="611"/>
      <c r="L399" s="611"/>
      <c r="M399" s="611"/>
      <c r="N399" s="611"/>
      <c r="O399" s="611"/>
      <c r="P399" s="611"/>
      <c r="Q399" s="611"/>
      <c r="R399" s="611"/>
      <c r="S399" s="143"/>
      <c r="T399" s="143"/>
      <c r="U399" s="143"/>
      <c r="V399" s="143"/>
      <c r="W399" s="143"/>
      <c r="X399" s="1248">
        <f t="shared" si="155"/>
        <v>0</v>
      </c>
      <c r="Y399" s="611"/>
      <c r="Z399" s="611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03">
        <f t="shared" si="156"/>
        <v>0</v>
      </c>
      <c r="AM399" s="136"/>
      <c r="AN399" s="136"/>
      <c r="AO399" s="136"/>
      <c r="AP399" s="105">
        <f t="shared" si="157"/>
        <v>0</v>
      </c>
      <c r="AQ399" s="143"/>
      <c r="AR399" s="143"/>
      <c r="AS399" s="143"/>
      <c r="AT399" s="146"/>
      <c r="AU399" s="224">
        <f t="shared" si="158"/>
        <v>0</v>
      </c>
      <c r="AV399" s="126"/>
      <c r="AW399" s="274"/>
      <c r="AX399" s="433"/>
      <c r="AY399" s="433"/>
      <c r="AZ399" s="433"/>
      <c r="BA399" s="275"/>
      <c r="BB399" s="126"/>
      <c r="BC399" s="274"/>
      <c r="BD399" s="274"/>
      <c r="BE399" s="274"/>
      <c r="BF399" s="274"/>
      <c r="BG399" s="222">
        <f t="shared" si="159"/>
        <v>0</v>
      </c>
      <c r="BH399" s="140">
        <f t="shared" si="160"/>
        <v>0</v>
      </c>
      <c r="BI399" s="132"/>
      <c r="BJ399" s="140">
        <f t="shared" si="161"/>
        <v>0</v>
      </c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30">
        <f t="shared" si="162"/>
        <v>0</v>
      </c>
      <c r="BY399" s="132"/>
    </row>
    <row r="400" spans="1:77" ht="14.25" customHeight="1" x14ac:dyDescent="0.25">
      <c r="A400" s="132"/>
      <c r="B400" s="215">
        <v>46382</v>
      </c>
      <c r="C400" s="133"/>
      <c r="D400" s="136"/>
      <c r="E400" s="135"/>
      <c r="F400" s="135"/>
      <c r="G400" s="147">
        <f t="shared" si="154"/>
        <v>0</v>
      </c>
      <c r="H400" s="768"/>
      <c r="I400" s="768"/>
      <c r="J400" s="611"/>
      <c r="K400" s="611"/>
      <c r="L400" s="641"/>
      <c r="M400" s="641"/>
      <c r="N400" s="641"/>
      <c r="O400" s="611"/>
      <c r="P400" s="611"/>
      <c r="Q400" s="641"/>
      <c r="R400" s="641"/>
      <c r="S400" s="143"/>
      <c r="T400" s="143"/>
      <c r="U400" s="143"/>
      <c r="V400" s="143"/>
      <c r="W400" s="143"/>
      <c r="X400" s="1248">
        <f t="shared" si="155"/>
        <v>0</v>
      </c>
      <c r="Y400" s="611"/>
      <c r="Z400" s="611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03">
        <f t="shared" si="156"/>
        <v>0</v>
      </c>
      <c r="AM400" s="136"/>
      <c r="AN400" s="136"/>
      <c r="AO400" s="136"/>
      <c r="AP400" s="105">
        <f t="shared" si="157"/>
        <v>0</v>
      </c>
      <c r="AQ400" s="143"/>
      <c r="AR400" s="143"/>
      <c r="AS400" s="143"/>
      <c r="AT400" s="146"/>
      <c r="AU400" s="224">
        <f t="shared" si="158"/>
        <v>0</v>
      </c>
      <c r="AV400" s="126"/>
      <c r="AW400" s="274"/>
      <c r="AX400" s="433"/>
      <c r="AY400" s="433"/>
      <c r="AZ400" s="433"/>
      <c r="BA400" s="275"/>
      <c r="BB400" s="126"/>
      <c r="BC400" s="274"/>
      <c r="BD400" s="274"/>
      <c r="BE400" s="274"/>
      <c r="BF400" s="274"/>
      <c r="BG400" s="222">
        <f t="shared" si="159"/>
        <v>0</v>
      </c>
      <c r="BH400" s="140">
        <f t="shared" si="160"/>
        <v>0</v>
      </c>
      <c r="BI400" s="132"/>
      <c r="BJ400" s="140">
        <f t="shared" si="161"/>
        <v>0</v>
      </c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30">
        <f t="shared" si="162"/>
        <v>0</v>
      </c>
      <c r="BY400" s="132"/>
    </row>
    <row r="401" spans="1:77" ht="14.25" customHeight="1" x14ac:dyDescent="0.25">
      <c r="A401" s="132"/>
      <c r="B401" s="215">
        <v>46383</v>
      </c>
      <c r="C401" s="133"/>
      <c r="D401" s="136"/>
      <c r="E401" s="135"/>
      <c r="F401" s="135"/>
      <c r="G401" s="147">
        <f t="shared" si="154"/>
        <v>0</v>
      </c>
      <c r="H401" s="768"/>
      <c r="I401" s="768"/>
      <c r="J401" s="611"/>
      <c r="K401" s="611"/>
      <c r="L401" s="611"/>
      <c r="M401" s="611"/>
      <c r="N401" s="611"/>
      <c r="O401" s="611"/>
      <c r="P401" s="611"/>
      <c r="Q401" s="611"/>
      <c r="R401" s="611"/>
      <c r="S401" s="143"/>
      <c r="T401" s="143"/>
      <c r="U401" s="143"/>
      <c r="V401" s="143"/>
      <c r="W401" s="143"/>
      <c r="X401" s="1248">
        <f t="shared" si="155"/>
        <v>0</v>
      </c>
      <c r="Y401" s="611"/>
      <c r="Z401" s="611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03">
        <f t="shared" si="156"/>
        <v>0</v>
      </c>
      <c r="AM401" s="136"/>
      <c r="AN401" s="136"/>
      <c r="AO401" s="136"/>
      <c r="AP401" s="105">
        <f t="shared" si="157"/>
        <v>0</v>
      </c>
      <c r="AQ401" s="143"/>
      <c r="AR401" s="143"/>
      <c r="AS401" s="143"/>
      <c r="AT401" s="146"/>
      <c r="AU401" s="224">
        <f t="shared" si="158"/>
        <v>0</v>
      </c>
      <c r="AV401" s="126"/>
      <c r="AW401" s="274"/>
      <c r="AX401" s="433"/>
      <c r="AY401" s="433"/>
      <c r="AZ401" s="433"/>
      <c r="BA401" s="275"/>
      <c r="BB401" s="126"/>
      <c r="BC401" s="274"/>
      <c r="BD401" s="274"/>
      <c r="BE401" s="274"/>
      <c r="BF401" s="274"/>
      <c r="BG401" s="222">
        <f t="shared" si="159"/>
        <v>0</v>
      </c>
      <c r="BH401" s="140">
        <f t="shared" si="160"/>
        <v>0</v>
      </c>
      <c r="BI401" s="132"/>
      <c r="BJ401" s="140">
        <f t="shared" si="161"/>
        <v>0</v>
      </c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30">
        <f t="shared" si="162"/>
        <v>0</v>
      </c>
      <c r="BY401" s="132"/>
    </row>
    <row r="402" spans="1:77" ht="14.25" customHeight="1" x14ac:dyDescent="0.25">
      <c r="A402" s="132"/>
      <c r="B402" s="215">
        <v>46384</v>
      </c>
      <c r="C402" s="133"/>
      <c r="D402" s="136"/>
      <c r="E402" s="135"/>
      <c r="F402" s="135"/>
      <c r="G402" s="147">
        <f t="shared" si="154"/>
        <v>0</v>
      </c>
      <c r="H402" s="768"/>
      <c r="I402" s="768"/>
      <c r="J402" s="611"/>
      <c r="K402" s="611"/>
      <c r="L402" s="611"/>
      <c r="M402" s="611"/>
      <c r="N402" s="611"/>
      <c r="O402" s="611"/>
      <c r="P402" s="611"/>
      <c r="Q402" s="611"/>
      <c r="R402" s="611"/>
      <c r="S402" s="143"/>
      <c r="T402" s="143"/>
      <c r="U402" s="143"/>
      <c r="V402" s="143"/>
      <c r="W402" s="143"/>
      <c r="X402" s="1248">
        <f t="shared" si="155"/>
        <v>0</v>
      </c>
      <c r="Y402" s="611"/>
      <c r="Z402" s="611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03">
        <f t="shared" si="156"/>
        <v>0</v>
      </c>
      <c r="AM402" s="136"/>
      <c r="AN402" s="136"/>
      <c r="AO402" s="136"/>
      <c r="AP402" s="105">
        <f t="shared" si="157"/>
        <v>0</v>
      </c>
      <c r="AQ402" s="143"/>
      <c r="AR402" s="143"/>
      <c r="AS402" s="143"/>
      <c r="AT402" s="146"/>
      <c r="AU402" s="224">
        <f t="shared" si="158"/>
        <v>0</v>
      </c>
      <c r="AV402" s="126"/>
      <c r="AW402" s="274"/>
      <c r="AX402" s="433"/>
      <c r="AY402" s="433"/>
      <c r="AZ402" s="433"/>
      <c r="BA402" s="275"/>
      <c r="BB402" s="126"/>
      <c r="BC402" s="274"/>
      <c r="BD402" s="274"/>
      <c r="BE402" s="274"/>
      <c r="BF402" s="274"/>
      <c r="BG402" s="222">
        <f t="shared" si="159"/>
        <v>0</v>
      </c>
      <c r="BH402" s="140">
        <f t="shared" si="160"/>
        <v>0</v>
      </c>
      <c r="BI402" s="132"/>
      <c r="BJ402" s="140">
        <f t="shared" si="161"/>
        <v>0</v>
      </c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30">
        <f t="shared" si="162"/>
        <v>0</v>
      </c>
      <c r="BY402" s="132"/>
    </row>
    <row r="403" spans="1:77" ht="14.25" customHeight="1" x14ac:dyDescent="0.25">
      <c r="A403" s="132"/>
      <c r="B403" s="215">
        <v>46385</v>
      </c>
      <c r="C403" s="133"/>
      <c r="D403" s="136"/>
      <c r="E403" s="135"/>
      <c r="F403" s="135"/>
      <c r="G403" s="147">
        <f t="shared" si="154"/>
        <v>0</v>
      </c>
      <c r="H403" s="768"/>
      <c r="I403" s="768"/>
      <c r="J403" s="611"/>
      <c r="K403" s="611"/>
      <c r="L403" s="611"/>
      <c r="M403" s="611"/>
      <c r="N403" s="611"/>
      <c r="O403" s="611"/>
      <c r="P403" s="611"/>
      <c r="Q403" s="611"/>
      <c r="R403" s="611"/>
      <c r="S403" s="143"/>
      <c r="T403" s="143"/>
      <c r="U403" s="143"/>
      <c r="V403" s="143"/>
      <c r="W403" s="143"/>
      <c r="X403" s="1248">
        <f t="shared" si="155"/>
        <v>0</v>
      </c>
      <c r="Y403" s="611"/>
      <c r="Z403" s="611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03">
        <f t="shared" si="156"/>
        <v>0</v>
      </c>
      <c r="AM403" s="136"/>
      <c r="AN403" s="136"/>
      <c r="AO403" s="136"/>
      <c r="AP403" s="105">
        <f t="shared" si="157"/>
        <v>0</v>
      </c>
      <c r="AQ403" s="143"/>
      <c r="AR403" s="143"/>
      <c r="AS403" s="143"/>
      <c r="AT403" s="146"/>
      <c r="AU403" s="224">
        <f t="shared" si="158"/>
        <v>0</v>
      </c>
      <c r="AV403" s="126"/>
      <c r="AW403" s="274"/>
      <c r="AX403" s="433"/>
      <c r="AY403" s="433"/>
      <c r="AZ403" s="433"/>
      <c r="BA403" s="275"/>
      <c r="BB403" s="126"/>
      <c r="BC403" s="274"/>
      <c r="BD403" s="274"/>
      <c r="BE403" s="274"/>
      <c r="BF403" s="274"/>
      <c r="BG403" s="222">
        <f t="shared" si="159"/>
        <v>0</v>
      </c>
      <c r="BH403" s="140">
        <f t="shared" si="160"/>
        <v>0</v>
      </c>
      <c r="BI403" s="132"/>
      <c r="BJ403" s="140">
        <f t="shared" si="161"/>
        <v>0</v>
      </c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30">
        <f t="shared" si="162"/>
        <v>0</v>
      </c>
      <c r="BY403" s="132"/>
    </row>
    <row r="404" spans="1:77" ht="14.25" customHeight="1" x14ac:dyDescent="0.25">
      <c r="A404" s="132"/>
      <c r="B404" s="215">
        <v>46386</v>
      </c>
      <c r="C404" s="136"/>
      <c r="D404" s="136"/>
      <c r="E404" s="135"/>
      <c r="F404" s="135"/>
      <c r="G404" s="147">
        <f t="shared" si="154"/>
        <v>0</v>
      </c>
      <c r="H404" s="768"/>
      <c r="I404" s="768"/>
      <c r="J404" s="611"/>
      <c r="K404" s="611"/>
      <c r="L404" s="611"/>
      <c r="M404" s="611"/>
      <c r="N404" s="611"/>
      <c r="O404" s="611"/>
      <c r="P404" s="611"/>
      <c r="Q404" s="611"/>
      <c r="R404" s="611"/>
      <c r="S404" s="143"/>
      <c r="T404" s="143"/>
      <c r="U404" s="143"/>
      <c r="V404" s="143"/>
      <c r="W404" s="143"/>
      <c r="X404" s="1248">
        <f t="shared" si="155"/>
        <v>0</v>
      </c>
      <c r="Y404" s="611"/>
      <c r="Z404" s="611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03">
        <f t="shared" si="156"/>
        <v>0</v>
      </c>
      <c r="AM404" s="136"/>
      <c r="AN404" s="136"/>
      <c r="AO404" s="136"/>
      <c r="AP404" s="105">
        <f t="shared" si="157"/>
        <v>0</v>
      </c>
      <c r="AQ404" s="143"/>
      <c r="AR404" s="143"/>
      <c r="AS404" s="143"/>
      <c r="AT404" s="146"/>
      <c r="AU404" s="224">
        <f t="shared" si="158"/>
        <v>0</v>
      </c>
      <c r="AV404" s="126"/>
      <c r="AW404" s="274"/>
      <c r="AX404" s="433"/>
      <c r="AY404" s="433"/>
      <c r="AZ404" s="433"/>
      <c r="BA404" s="275"/>
      <c r="BB404" s="126"/>
      <c r="BC404" s="274"/>
      <c r="BD404" s="274"/>
      <c r="BE404" s="274"/>
      <c r="BF404" s="274"/>
      <c r="BG404" s="222">
        <f t="shared" si="159"/>
        <v>0</v>
      </c>
      <c r="BH404" s="140">
        <f t="shared" si="160"/>
        <v>0</v>
      </c>
      <c r="BI404" s="132"/>
      <c r="BJ404" s="140">
        <f t="shared" si="161"/>
        <v>0</v>
      </c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41"/>
      <c r="BV404" s="141"/>
      <c r="BW404" s="141"/>
      <c r="BX404" s="130">
        <f t="shared" si="162"/>
        <v>0</v>
      </c>
      <c r="BY404" s="132"/>
    </row>
    <row r="405" spans="1:77" ht="14.25" customHeight="1" x14ac:dyDescent="0.25">
      <c r="A405" s="132"/>
      <c r="B405" s="215">
        <v>46387</v>
      </c>
      <c r="C405" s="159"/>
      <c r="D405" s="159"/>
      <c r="E405" s="156"/>
      <c r="F405" s="156"/>
      <c r="G405" s="147">
        <f t="shared" si="154"/>
        <v>0</v>
      </c>
      <c r="H405" s="788"/>
      <c r="I405" s="788"/>
      <c r="J405" s="613"/>
      <c r="K405" s="613"/>
      <c r="L405" s="613"/>
      <c r="M405" s="613"/>
      <c r="N405" s="613"/>
      <c r="O405" s="613"/>
      <c r="P405" s="613"/>
      <c r="Q405" s="613"/>
      <c r="R405" s="613"/>
      <c r="S405" s="157"/>
      <c r="T405" s="157"/>
      <c r="U405" s="157"/>
      <c r="V405" s="157"/>
      <c r="W405" s="157"/>
      <c r="X405" s="1248">
        <f t="shared" si="155"/>
        <v>0</v>
      </c>
      <c r="Y405" s="613"/>
      <c r="Z405" s="613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03">
        <f t="shared" si="156"/>
        <v>0</v>
      </c>
      <c r="AM405" s="159"/>
      <c r="AN405" s="159"/>
      <c r="AO405" s="159"/>
      <c r="AP405" s="105">
        <f t="shared" si="157"/>
        <v>0</v>
      </c>
      <c r="AQ405" s="157"/>
      <c r="AR405" s="157"/>
      <c r="AS405" s="157"/>
      <c r="AT405" s="160"/>
      <c r="AU405" s="224">
        <f t="shared" si="158"/>
        <v>0</v>
      </c>
      <c r="AV405" s="138"/>
      <c r="AW405" s="296"/>
      <c r="AX405" s="435"/>
      <c r="AY405" s="435"/>
      <c r="AZ405" s="435"/>
      <c r="BA405" s="297"/>
      <c r="BB405" s="138"/>
      <c r="BC405" s="296"/>
      <c r="BD405" s="296"/>
      <c r="BE405" s="296"/>
      <c r="BF405" s="296"/>
      <c r="BG405" s="222">
        <f t="shared" si="159"/>
        <v>0</v>
      </c>
      <c r="BH405" s="162">
        <f t="shared" si="160"/>
        <v>0</v>
      </c>
      <c r="BI405" s="132"/>
      <c r="BJ405" s="162">
        <f t="shared" si="161"/>
        <v>0</v>
      </c>
      <c r="BK405" s="163"/>
      <c r="BL405" s="163"/>
      <c r="BM405" s="163"/>
      <c r="BN405" s="163"/>
      <c r="BO405" s="163"/>
      <c r="BP405" s="163"/>
      <c r="BQ405" s="163"/>
      <c r="BR405" s="163"/>
      <c r="BS405" s="163"/>
      <c r="BT405" s="141"/>
      <c r="BU405" s="163"/>
      <c r="BV405" s="163"/>
      <c r="BW405" s="163"/>
      <c r="BX405" s="164">
        <f t="shared" si="162"/>
        <v>0</v>
      </c>
      <c r="BY405" s="132"/>
    </row>
    <row r="406" spans="1:77" ht="14.25" customHeight="1" x14ac:dyDescent="0.25">
      <c r="A406" s="22"/>
      <c r="B406" s="2" t="s">
        <v>86</v>
      </c>
      <c r="C406" s="166">
        <f t="shared" ref="C406:H406" si="163">SUM(C375:C405)</f>
        <v>0</v>
      </c>
      <c r="D406" s="166">
        <f t="shared" si="163"/>
        <v>0</v>
      </c>
      <c r="E406" s="166">
        <f t="shared" si="163"/>
        <v>0</v>
      </c>
      <c r="F406" s="166">
        <f t="shared" si="163"/>
        <v>0</v>
      </c>
      <c r="G406" s="166">
        <f t="shared" si="163"/>
        <v>0</v>
      </c>
      <c r="H406" s="166">
        <f t="shared" si="163"/>
        <v>0</v>
      </c>
      <c r="I406" s="166"/>
      <c r="J406" s="166">
        <f>SUM(J375:J405)</f>
        <v>0</v>
      </c>
      <c r="K406" s="166"/>
      <c r="L406" s="166">
        <f>SUM(L375:L405)</f>
        <v>0</v>
      </c>
      <c r="M406" s="166"/>
      <c r="N406" s="617">
        <f t="shared" ref="N406:P406" si="164">SUM(N375:N405)</f>
        <v>0</v>
      </c>
      <c r="O406" s="166">
        <f t="shared" si="164"/>
        <v>0</v>
      </c>
      <c r="P406" s="166">
        <f t="shared" si="164"/>
        <v>0</v>
      </c>
      <c r="Q406" s="166"/>
      <c r="R406" s="166">
        <f t="shared" ref="R406:BH406" si="165">SUM(R375:R405)</f>
        <v>0</v>
      </c>
      <c r="S406" s="166">
        <f t="shared" si="165"/>
        <v>0</v>
      </c>
      <c r="T406" s="166">
        <f t="shared" si="165"/>
        <v>0</v>
      </c>
      <c r="U406" s="166">
        <f t="shared" si="165"/>
        <v>0</v>
      </c>
      <c r="V406" s="166">
        <f t="shared" si="165"/>
        <v>0</v>
      </c>
      <c r="W406" s="166">
        <f t="shared" si="165"/>
        <v>0</v>
      </c>
      <c r="X406" s="166">
        <f t="shared" si="165"/>
        <v>0</v>
      </c>
      <c r="Y406" s="166">
        <f t="shared" si="165"/>
        <v>0</v>
      </c>
      <c r="Z406" s="166">
        <f t="shared" si="165"/>
        <v>0</v>
      </c>
      <c r="AA406" s="166">
        <f t="shared" si="165"/>
        <v>0</v>
      </c>
      <c r="AB406" s="166">
        <f t="shared" si="165"/>
        <v>0</v>
      </c>
      <c r="AC406" s="166">
        <f t="shared" si="165"/>
        <v>0</v>
      </c>
      <c r="AD406" s="166">
        <f t="shared" si="165"/>
        <v>0</v>
      </c>
      <c r="AE406" s="166">
        <f t="shared" si="165"/>
        <v>0</v>
      </c>
      <c r="AF406" s="166">
        <f t="shared" si="165"/>
        <v>0</v>
      </c>
      <c r="AG406" s="166">
        <f t="shared" si="165"/>
        <v>0</v>
      </c>
      <c r="AH406" s="166">
        <f t="shared" si="165"/>
        <v>0</v>
      </c>
      <c r="AI406" s="166">
        <f t="shared" si="165"/>
        <v>0</v>
      </c>
      <c r="AJ406" s="166">
        <f t="shared" si="165"/>
        <v>0</v>
      </c>
      <c r="AK406" s="166">
        <f t="shared" si="165"/>
        <v>0</v>
      </c>
      <c r="AL406" s="166">
        <f t="shared" si="165"/>
        <v>0</v>
      </c>
      <c r="AM406" s="166">
        <f t="shared" si="165"/>
        <v>0</v>
      </c>
      <c r="AN406" s="166">
        <f t="shared" si="165"/>
        <v>0</v>
      </c>
      <c r="AO406" s="166">
        <f t="shared" si="165"/>
        <v>0</v>
      </c>
      <c r="AP406" s="166">
        <f t="shared" si="165"/>
        <v>0</v>
      </c>
      <c r="AQ406" s="166">
        <f t="shared" si="165"/>
        <v>0</v>
      </c>
      <c r="AR406" s="166">
        <f t="shared" si="165"/>
        <v>0</v>
      </c>
      <c r="AS406" s="166">
        <f t="shared" si="165"/>
        <v>0</v>
      </c>
      <c r="AT406" s="166">
        <f t="shared" si="165"/>
        <v>0</v>
      </c>
      <c r="AU406" s="166">
        <f t="shared" si="165"/>
        <v>0</v>
      </c>
      <c r="AV406" s="165">
        <f t="shared" si="165"/>
        <v>0</v>
      </c>
      <c r="AW406" s="166">
        <f t="shared" si="165"/>
        <v>0</v>
      </c>
      <c r="AX406" s="166">
        <f t="shared" si="165"/>
        <v>0</v>
      </c>
      <c r="AY406" s="166">
        <f t="shared" si="165"/>
        <v>0</v>
      </c>
      <c r="AZ406" s="166">
        <f t="shared" si="165"/>
        <v>0</v>
      </c>
      <c r="BA406" s="166">
        <f t="shared" si="165"/>
        <v>0</v>
      </c>
      <c r="BB406" s="165">
        <f t="shared" si="165"/>
        <v>0</v>
      </c>
      <c r="BC406" s="166">
        <f t="shared" si="165"/>
        <v>0</v>
      </c>
      <c r="BD406" s="166">
        <f t="shared" si="165"/>
        <v>0</v>
      </c>
      <c r="BE406" s="166">
        <f t="shared" si="165"/>
        <v>0</v>
      </c>
      <c r="BF406" s="166">
        <f t="shared" si="165"/>
        <v>0</v>
      </c>
      <c r="BG406" s="166">
        <f t="shared" si="165"/>
        <v>0</v>
      </c>
      <c r="BH406" s="166">
        <f t="shared" si="165"/>
        <v>0</v>
      </c>
      <c r="BI406" s="3"/>
      <c r="BJ406" s="172">
        <f t="shared" ref="BJ406:BX406" si="166">SUM(BJ375:BJ405)</f>
        <v>0</v>
      </c>
      <c r="BK406" s="165">
        <f t="shared" si="166"/>
        <v>0</v>
      </c>
      <c r="BL406" s="165">
        <f t="shared" si="166"/>
        <v>0</v>
      </c>
      <c r="BM406" s="165">
        <f t="shared" si="166"/>
        <v>0</v>
      </c>
      <c r="BN406" s="165">
        <f t="shared" si="166"/>
        <v>0</v>
      </c>
      <c r="BO406" s="165">
        <f t="shared" si="166"/>
        <v>0</v>
      </c>
      <c r="BP406" s="165">
        <f t="shared" si="166"/>
        <v>0</v>
      </c>
      <c r="BQ406" s="165">
        <f t="shared" si="166"/>
        <v>0</v>
      </c>
      <c r="BR406" s="165">
        <f t="shared" si="166"/>
        <v>0</v>
      </c>
      <c r="BS406" s="165">
        <f t="shared" si="166"/>
        <v>0</v>
      </c>
      <c r="BT406" s="165">
        <f t="shared" si="166"/>
        <v>0</v>
      </c>
      <c r="BU406" s="165">
        <f t="shared" si="166"/>
        <v>0</v>
      </c>
      <c r="BV406" s="165">
        <f t="shared" si="166"/>
        <v>0</v>
      </c>
      <c r="BW406" s="165">
        <f t="shared" si="166"/>
        <v>0</v>
      </c>
      <c r="BX406" s="165">
        <f t="shared" si="166"/>
        <v>0</v>
      </c>
      <c r="BY406" s="3"/>
    </row>
  </sheetData>
  <mergeCells count="2">
    <mergeCell ref="B2:J2"/>
    <mergeCell ref="B3:J3"/>
  </mergeCells>
  <pageMargins left="0.7" right="0.7" top="0.75" bottom="0.75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BU407"/>
  <sheetViews>
    <sheetView showGridLines="0" zoomScale="35" zoomScaleNormal="3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55" sqref="AP155"/>
    </sheetView>
  </sheetViews>
  <sheetFormatPr baseColWidth="10" defaultColWidth="14.42578125" defaultRowHeight="15" customHeight="1" x14ac:dyDescent="0.25"/>
  <cols>
    <col min="1" max="1" width="2.140625" customWidth="1"/>
    <col min="2" max="2" width="16.7109375" customWidth="1"/>
    <col min="3" max="4" width="13.42578125" customWidth="1"/>
    <col min="5" max="5" width="12.42578125" hidden="1" customWidth="1"/>
    <col min="6" max="6" width="13.85546875" hidden="1" customWidth="1"/>
    <col min="7" max="7" width="15.42578125" customWidth="1"/>
    <col min="8" max="8" width="15.28515625" customWidth="1"/>
    <col min="9" max="9" width="20.42578125" customWidth="1"/>
    <col min="10" max="10" width="18.42578125" customWidth="1"/>
    <col min="11" max="11" width="15.5703125" customWidth="1"/>
    <col min="12" max="17" width="13.7109375" hidden="1" customWidth="1"/>
    <col min="18" max="19" width="14.140625" customWidth="1"/>
    <col min="20" max="20" width="12.140625" customWidth="1"/>
    <col min="21" max="21" width="18" customWidth="1"/>
    <col min="22" max="22" width="15.140625" customWidth="1"/>
    <col min="23" max="23" width="14.28515625" customWidth="1"/>
    <col min="24" max="24" width="16" customWidth="1"/>
    <col min="25" max="25" width="12.7109375" customWidth="1"/>
    <col min="26" max="31" width="12.7109375" hidden="1" customWidth="1"/>
    <col min="32" max="32" width="16.85546875" hidden="1" customWidth="1"/>
    <col min="33" max="33" width="12.7109375" hidden="1" customWidth="1"/>
    <col min="34" max="34" width="12" customWidth="1"/>
    <col min="35" max="35" width="12.85546875" customWidth="1"/>
    <col min="36" max="36" width="13.85546875" customWidth="1"/>
    <col min="37" max="37" width="13.85546875" hidden="1" customWidth="1"/>
    <col min="40" max="40" width="10.7109375" hidden="1" customWidth="1"/>
    <col min="41" max="41" width="10.85546875" hidden="1" customWidth="1"/>
    <col min="42" max="42" width="12" customWidth="1"/>
    <col min="43" max="43" width="13.140625" customWidth="1"/>
    <col min="44" max="44" width="14" customWidth="1"/>
    <col min="45" max="47" width="11.85546875" customWidth="1"/>
    <col min="48" max="49" width="11.85546875" hidden="1" customWidth="1"/>
    <col min="50" max="50" width="11.85546875" customWidth="1"/>
    <col min="51" max="52" width="11.85546875" hidden="1" customWidth="1"/>
    <col min="53" max="53" width="13.42578125" hidden="1" customWidth="1"/>
    <col min="54" max="54" width="11.85546875" customWidth="1"/>
    <col min="55" max="55" width="13" customWidth="1"/>
    <col min="56" max="56" width="16.42578125" customWidth="1"/>
    <col min="57" max="57" width="4" customWidth="1"/>
    <col min="58" max="58" width="11.42578125" customWidth="1"/>
    <col min="59" max="60" width="12.7109375" customWidth="1"/>
    <col min="61" max="64" width="12.7109375" hidden="1" customWidth="1"/>
    <col min="65" max="65" width="15" hidden="1" customWidth="1"/>
    <col min="66" max="67" width="14.42578125" hidden="1"/>
    <col min="68" max="68" width="12.7109375" customWidth="1"/>
    <col min="69" max="69" width="11.28515625" customWidth="1"/>
    <col min="70" max="71" width="12.7109375" customWidth="1"/>
    <col min="72" max="72" width="11.42578125" customWidth="1"/>
    <col min="73" max="73" width="2.140625" customWidth="1"/>
  </cols>
  <sheetData>
    <row r="1" spans="1:73" ht="7.5" customHeight="1" x14ac:dyDescent="0.25">
      <c r="A1" s="1"/>
      <c r="B1" s="2"/>
      <c r="C1" s="3"/>
      <c r="D1" s="3"/>
      <c r="E1" s="3"/>
      <c r="F1" s="3"/>
      <c r="G1" s="133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3"/>
      <c r="AN1" s="3"/>
      <c r="AO1" s="3"/>
      <c r="AP1" s="3"/>
      <c r="AQ1" s="4"/>
      <c r="AR1" s="132"/>
      <c r="AS1" s="132"/>
      <c r="AT1" s="132"/>
      <c r="AU1" s="3"/>
      <c r="AV1" s="3"/>
      <c r="AW1" s="3"/>
      <c r="AX1" s="132"/>
      <c r="AY1" s="132"/>
      <c r="AZ1" s="132"/>
      <c r="BA1" s="132"/>
      <c r="BB1" s="132"/>
      <c r="BC1" s="4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pans="1:73" ht="12" customHeight="1" x14ac:dyDescent="0.25">
      <c r="A2" s="14"/>
      <c r="B2" s="20" t="s">
        <v>1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5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6"/>
      <c r="AM2" s="16"/>
      <c r="AN2" s="16"/>
      <c r="AO2" s="16"/>
      <c r="AP2" s="16"/>
      <c r="AQ2" s="16"/>
      <c r="AR2" s="14"/>
      <c r="AS2" s="14"/>
      <c r="AT2" s="14"/>
      <c r="AU2" s="14"/>
      <c r="AV2" s="16"/>
      <c r="AW2" s="16"/>
      <c r="AX2" s="14"/>
      <c r="AY2" s="14"/>
      <c r="AZ2" s="14"/>
      <c r="BA2" s="14"/>
      <c r="BB2" s="14"/>
      <c r="BC2" s="16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 spans="1:73" ht="11.25" customHeight="1" x14ac:dyDescent="0.25">
      <c r="A3" s="14"/>
      <c r="B3" s="20"/>
      <c r="C3" s="689" t="s">
        <v>250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4"/>
      <c r="AY3" s="14"/>
      <c r="AZ3" s="14"/>
      <c r="BA3" s="14"/>
      <c r="BB3" s="14"/>
      <c r="BC3" s="16"/>
      <c r="BD3" s="14"/>
      <c r="BE3" s="14"/>
      <c r="BF3" s="14" t="s">
        <v>3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 ht="9.75" customHeight="1" thickBot="1" x14ac:dyDescent="0.3">
      <c r="A4" s="4"/>
      <c r="B4" s="204"/>
      <c r="C4" s="4"/>
      <c r="D4" s="4"/>
      <c r="E4" s="4"/>
      <c r="F4" s="4"/>
      <c r="G4" s="742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693"/>
      <c r="AH4" s="1042" t="s">
        <v>4</v>
      </c>
      <c r="AI4" s="4"/>
      <c r="AJ4" s="4"/>
      <c r="AK4" s="4"/>
      <c r="AL4" s="695" t="s">
        <v>5</v>
      </c>
      <c r="AM4" s="693"/>
      <c r="AN4" s="693"/>
      <c r="AO4" s="693"/>
      <c r="AP4" s="693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175"/>
      <c r="BU4" s="4"/>
    </row>
    <row r="5" spans="1:73" ht="13.5" customHeight="1" x14ac:dyDescent="0.25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10</v>
      </c>
      <c r="U5" s="571" t="s">
        <v>11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708" t="s">
        <v>12</v>
      </c>
      <c r="AH5" s="709" t="s">
        <v>12</v>
      </c>
      <c r="AI5" s="572" t="s">
        <v>13</v>
      </c>
      <c r="AJ5" s="573" t="s">
        <v>13</v>
      </c>
      <c r="AK5" s="573" t="s">
        <v>13</v>
      </c>
      <c r="AL5" s="605" t="s">
        <v>14</v>
      </c>
      <c r="AM5" s="574" t="s">
        <v>15</v>
      </c>
      <c r="AN5" s="575" t="s">
        <v>15</v>
      </c>
      <c r="AO5" s="575" t="s">
        <v>15</v>
      </c>
      <c r="AP5" s="576" t="s">
        <v>251</v>
      </c>
      <c r="AQ5" s="566" t="s">
        <v>4</v>
      </c>
      <c r="AR5" s="1338" t="s">
        <v>20</v>
      </c>
      <c r="AS5" s="883" t="s">
        <v>17</v>
      </c>
      <c r="AT5" s="59" t="s">
        <v>20</v>
      </c>
      <c r="AU5" s="59" t="s">
        <v>20</v>
      </c>
      <c r="AV5" s="59" t="s">
        <v>20</v>
      </c>
      <c r="AW5" s="59" t="s">
        <v>20</v>
      </c>
      <c r="AX5" s="980" t="s">
        <v>20</v>
      </c>
      <c r="AY5" s="715" t="s">
        <v>20</v>
      </c>
      <c r="AZ5" s="715" t="s">
        <v>21</v>
      </c>
      <c r="BA5" s="59" t="s">
        <v>22</v>
      </c>
      <c r="BB5" s="59" t="s">
        <v>24</v>
      </c>
      <c r="BC5" s="51" t="s">
        <v>5</v>
      </c>
      <c r="BD5" s="58" t="s">
        <v>25</v>
      </c>
      <c r="BE5" s="33"/>
      <c r="BF5" s="58" t="s">
        <v>4</v>
      </c>
      <c r="BG5" s="59" t="s">
        <v>26</v>
      </c>
      <c r="BH5" s="59" t="s">
        <v>89</v>
      </c>
      <c r="BI5" s="59" t="s">
        <v>90</v>
      </c>
      <c r="BJ5" s="59" t="s">
        <v>91</v>
      </c>
      <c r="BK5" s="59" t="s">
        <v>92</v>
      </c>
      <c r="BL5" s="59" t="s">
        <v>93</v>
      </c>
      <c r="BM5" s="59" t="s">
        <v>94</v>
      </c>
      <c r="BN5" s="59" t="s">
        <v>95</v>
      </c>
      <c r="BO5" s="59" t="s">
        <v>95</v>
      </c>
      <c r="BP5" s="59" t="s">
        <v>27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spans="1:73" ht="27" customHeight="1" thickBot="1" x14ac:dyDescent="0.3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1340" t="s">
        <v>190</v>
      </c>
      <c r="I6" s="1340" t="s">
        <v>240</v>
      </c>
      <c r="J6" s="588" t="s">
        <v>147</v>
      </c>
      <c r="K6" s="1340" t="s">
        <v>252</v>
      </c>
      <c r="L6" s="588" t="s">
        <v>54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1340" t="s">
        <v>253</v>
      </c>
      <c r="S6" s="1340" t="s">
        <v>35</v>
      </c>
      <c r="T6" s="588" t="s">
        <v>112</v>
      </c>
      <c r="U6" s="595" t="s">
        <v>48</v>
      </c>
      <c r="V6" s="733" t="s">
        <v>254</v>
      </c>
      <c r="W6" s="1341" t="s">
        <v>255</v>
      </c>
      <c r="X6" s="1341" t="s">
        <v>256</v>
      </c>
      <c r="Y6" s="1342"/>
      <c r="Z6" s="733" t="s">
        <v>54</v>
      </c>
      <c r="AA6" s="733" t="s">
        <v>55</v>
      </c>
      <c r="AB6" s="733" t="s">
        <v>56</v>
      </c>
      <c r="AC6" s="733" t="s">
        <v>57</v>
      </c>
      <c r="AD6" s="733" t="s">
        <v>58</v>
      </c>
      <c r="AE6" s="733" t="s">
        <v>59</v>
      </c>
      <c r="AF6" s="733" t="s">
        <v>46</v>
      </c>
      <c r="AG6" s="733" t="s">
        <v>47</v>
      </c>
      <c r="AH6" s="595" t="s">
        <v>30</v>
      </c>
      <c r="AI6" s="599" t="s">
        <v>30</v>
      </c>
      <c r="AJ6" s="600" t="s">
        <v>31</v>
      </c>
      <c r="AK6" s="600" t="s">
        <v>32</v>
      </c>
      <c r="AL6" s="90" t="s">
        <v>34</v>
      </c>
      <c r="AM6" s="601" t="s">
        <v>48</v>
      </c>
      <c r="AN6" s="602" t="s">
        <v>31</v>
      </c>
      <c r="AO6" s="602" t="s">
        <v>32</v>
      </c>
      <c r="AP6" s="603" t="s">
        <v>60</v>
      </c>
      <c r="AQ6" s="64" t="s">
        <v>61</v>
      </c>
      <c r="AR6" s="1343" t="s">
        <v>62</v>
      </c>
      <c r="AS6" s="888" t="s">
        <v>64</v>
      </c>
      <c r="AT6" s="90" t="s">
        <v>158</v>
      </c>
      <c r="AU6" s="90" t="s">
        <v>66</v>
      </c>
      <c r="AV6" s="90" t="s">
        <v>67</v>
      </c>
      <c r="AW6" s="90" t="s">
        <v>68</v>
      </c>
      <c r="AX6" s="1344" t="s">
        <v>31</v>
      </c>
      <c r="AY6" s="1345" t="s">
        <v>32</v>
      </c>
      <c r="AZ6" s="1345" t="s">
        <v>32</v>
      </c>
      <c r="BA6" s="605"/>
      <c r="BB6" s="605" t="s">
        <v>69</v>
      </c>
      <c r="BC6" s="81" t="s">
        <v>70</v>
      </c>
      <c r="BD6" s="89" t="s">
        <v>71</v>
      </c>
      <c r="BE6" s="33"/>
      <c r="BF6" s="89" t="s">
        <v>72</v>
      </c>
      <c r="BG6" s="90"/>
      <c r="BH6" s="90" t="s">
        <v>125</v>
      </c>
      <c r="BI6" s="90"/>
      <c r="BJ6" s="90" t="s">
        <v>126</v>
      </c>
      <c r="BK6" s="90" t="s">
        <v>127</v>
      </c>
      <c r="BL6" s="90" t="s">
        <v>128</v>
      </c>
      <c r="BM6" s="90" t="s">
        <v>129</v>
      </c>
      <c r="BN6" s="90" t="s">
        <v>130</v>
      </c>
      <c r="BO6" s="90" t="s">
        <v>131</v>
      </c>
      <c r="BP6" s="90" t="s">
        <v>73</v>
      </c>
      <c r="BQ6" s="1346" t="s">
        <v>257</v>
      </c>
      <c r="BR6" s="90" t="s">
        <v>75</v>
      </c>
      <c r="BS6" s="90" t="s">
        <v>52</v>
      </c>
      <c r="BT6" s="91"/>
      <c r="BU6" s="33"/>
    </row>
    <row r="7" spans="1:73" ht="14.25" customHeight="1" x14ac:dyDescent="0.25">
      <c r="A7" s="3"/>
      <c r="B7" s="215">
        <v>46023</v>
      </c>
      <c r="C7" s="890"/>
      <c r="D7" s="891"/>
      <c r="E7" s="97"/>
      <c r="F7" s="97"/>
      <c r="G7" s="147">
        <f t="shared" ref="G7:G37" si="0">+C7+D7+E7+F7</f>
        <v>0</v>
      </c>
      <c r="H7" s="1048"/>
      <c r="I7" s="894"/>
      <c r="J7" s="1347"/>
      <c r="K7" s="186"/>
      <c r="L7" s="186"/>
      <c r="M7" s="186"/>
      <c r="N7" s="186"/>
      <c r="O7" s="186"/>
      <c r="P7" s="186"/>
      <c r="Q7" s="186"/>
      <c r="R7" s="186"/>
      <c r="S7" s="894"/>
      <c r="T7" s="186"/>
      <c r="U7" s="103">
        <f t="shared" ref="U7:U37" si="1">SUM(H7:T7)</f>
        <v>0</v>
      </c>
      <c r="V7" s="186"/>
      <c r="W7" s="186"/>
      <c r="X7" s="984"/>
      <c r="Y7" s="186"/>
      <c r="Z7" s="186"/>
      <c r="AA7" s="186"/>
      <c r="AB7" s="186"/>
      <c r="AC7" s="186"/>
      <c r="AD7" s="186"/>
      <c r="AE7" s="186"/>
      <c r="AF7" s="186"/>
      <c r="AG7" s="186"/>
      <c r="AH7" s="103">
        <f t="shared" ref="AH7:AH37" si="2">SUM(V7:AG7)</f>
        <v>0</v>
      </c>
      <c r="AI7" s="896"/>
      <c r="AJ7" s="897"/>
      <c r="AK7" s="104"/>
      <c r="AL7" s="105">
        <f t="shared" ref="AL7:AL37" si="3">SUM(AI7:AK7)</f>
        <v>0</v>
      </c>
      <c r="AM7" s="894"/>
      <c r="AN7" s="186"/>
      <c r="AO7" s="186"/>
      <c r="AP7" s="193"/>
      <c r="AQ7" s="621">
        <f t="shared" ref="AQ7:AQ37" si="4">+G7-U7-AH7-AL7-AM7-AN7-AO7-AP7</f>
        <v>0</v>
      </c>
      <c r="AR7" s="1844"/>
      <c r="AS7" s="1708"/>
      <c r="AT7" s="1537"/>
      <c r="AU7" s="1537"/>
      <c r="AV7" s="1546"/>
      <c r="AW7" s="1546"/>
      <c r="AX7" s="1845"/>
      <c r="AY7" s="1708"/>
      <c r="AZ7" s="1708"/>
      <c r="BA7" s="1708"/>
      <c r="BB7" s="1708"/>
      <c r="BC7" s="222">
        <f t="shared" ref="BC7:BC37" si="5">SUM(AR7:BB7)-BA7</f>
        <v>0</v>
      </c>
      <c r="BD7" s="114">
        <f t="shared" ref="BD7:BD37" si="6">+AQ7-BC7</f>
        <v>0</v>
      </c>
      <c r="BE7" s="3"/>
      <c r="BF7" s="114">
        <f t="shared" ref="BF7:BF37" si="7">SUM(BG7:BS7)</f>
        <v>0</v>
      </c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898"/>
      <c r="BR7" s="899"/>
      <c r="BS7" s="115"/>
      <c r="BT7" s="116">
        <f t="shared" ref="BT7:BT37" si="8">+BD7-BF7</f>
        <v>0</v>
      </c>
      <c r="BU7" s="3"/>
    </row>
    <row r="8" spans="1:73" ht="14.25" customHeight="1" x14ac:dyDescent="0.25">
      <c r="A8" s="3"/>
      <c r="B8" s="215">
        <v>46024</v>
      </c>
      <c r="C8" s="900"/>
      <c r="D8" s="901"/>
      <c r="E8" s="120"/>
      <c r="F8" s="120"/>
      <c r="G8" s="147">
        <f t="shared" si="0"/>
        <v>0</v>
      </c>
      <c r="H8" s="1151"/>
      <c r="I8" s="904"/>
      <c r="J8" s="1348"/>
      <c r="K8" s="143"/>
      <c r="L8" s="143"/>
      <c r="M8" s="143"/>
      <c r="N8" s="143"/>
      <c r="O8" s="143"/>
      <c r="P8" s="143"/>
      <c r="Q8" s="143"/>
      <c r="R8" s="143"/>
      <c r="S8" s="992"/>
      <c r="T8" s="143"/>
      <c r="U8" s="103">
        <f t="shared" si="1"/>
        <v>0</v>
      </c>
      <c r="V8" s="143"/>
      <c r="W8" s="143"/>
      <c r="X8" s="904"/>
      <c r="Y8" s="143"/>
      <c r="Z8" s="143"/>
      <c r="AA8" s="143"/>
      <c r="AB8" s="143"/>
      <c r="AC8" s="143"/>
      <c r="AD8" s="143"/>
      <c r="AE8" s="143"/>
      <c r="AF8" s="143"/>
      <c r="AG8" s="143"/>
      <c r="AH8" s="103">
        <f t="shared" si="2"/>
        <v>0</v>
      </c>
      <c r="AI8" s="906"/>
      <c r="AJ8" s="907"/>
      <c r="AK8" s="123"/>
      <c r="AL8" s="105">
        <f t="shared" si="3"/>
        <v>0</v>
      </c>
      <c r="AM8" s="905"/>
      <c r="AN8" s="143"/>
      <c r="AO8" s="143"/>
      <c r="AP8" s="146"/>
      <c r="AQ8" s="621">
        <f t="shared" si="4"/>
        <v>0</v>
      </c>
      <c r="AR8" s="1846"/>
      <c r="AS8" s="1709"/>
      <c r="AT8" s="1546"/>
      <c r="AU8" s="1546"/>
      <c r="AV8" s="1546"/>
      <c r="AW8" s="1546"/>
      <c r="AX8" s="1847"/>
      <c r="AY8" s="1709"/>
      <c r="AZ8" s="1709"/>
      <c r="BA8" s="1709"/>
      <c r="BB8" s="1709"/>
      <c r="BC8" s="222">
        <f t="shared" si="5"/>
        <v>0</v>
      </c>
      <c r="BD8" s="113">
        <f t="shared" si="6"/>
        <v>0</v>
      </c>
      <c r="BE8" s="3"/>
      <c r="BF8" s="113">
        <f t="shared" si="7"/>
        <v>0</v>
      </c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914"/>
      <c r="BR8" s="1062"/>
      <c r="BS8" s="129"/>
      <c r="BT8" s="130">
        <f t="shared" si="8"/>
        <v>0</v>
      </c>
      <c r="BU8" s="3"/>
    </row>
    <row r="9" spans="1:73" ht="14.25" customHeight="1" x14ac:dyDescent="0.25">
      <c r="A9" s="3"/>
      <c r="B9" s="215">
        <v>46025</v>
      </c>
      <c r="C9" s="900"/>
      <c r="D9" s="901"/>
      <c r="E9" s="120"/>
      <c r="F9" s="120"/>
      <c r="G9" s="147">
        <f t="shared" si="0"/>
        <v>0</v>
      </c>
      <c r="H9" s="1053"/>
      <c r="I9" s="904"/>
      <c r="J9" s="1349"/>
      <c r="K9" s="143"/>
      <c r="L9" s="143"/>
      <c r="M9" s="143"/>
      <c r="N9" s="143"/>
      <c r="O9" s="143"/>
      <c r="P9" s="143"/>
      <c r="Q9" s="143"/>
      <c r="R9" s="143"/>
      <c r="S9" s="905"/>
      <c r="T9" s="143"/>
      <c r="U9" s="103">
        <f t="shared" si="1"/>
        <v>0</v>
      </c>
      <c r="V9" s="143"/>
      <c r="W9" s="143"/>
      <c r="X9" s="992"/>
      <c r="Y9" s="143"/>
      <c r="Z9" s="143"/>
      <c r="AA9" s="143"/>
      <c r="AB9" s="143"/>
      <c r="AC9" s="143"/>
      <c r="AD9" s="143"/>
      <c r="AE9" s="143"/>
      <c r="AF9" s="143"/>
      <c r="AG9" s="143"/>
      <c r="AH9" s="103">
        <f t="shared" si="2"/>
        <v>0</v>
      </c>
      <c r="AI9" s="906"/>
      <c r="AJ9" s="901"/>
      <c r="AK9" s="123"/>
      <c r="AL9" s="105">
        <f t="shared" si="3"/>
        <v>0</v>
      </c>
      <c r="AM9" s="905"/>
      <c r="AN9" s="143"/>
      <c r="AO9" s="143"/>
      <c r="AP9" s="146"/>
      <c r="AQ9" s="621">
        <f t="shared" si="4"/>
        <v>0</v>
      </c>
      <c r="AR9" s="1846"/>
      <c r="AS9" s="1709"/>
      <c r="AT9" s="1709"/>
      <c r="AU9" s="1546"/>
      <c r="AV9" s="1546"/>
      <c r="AW9" s="1546"/>
      <c r="AX9" s="1847"/>
      <c r="AY9" s="1709"/>
      <c r="AZ9" s="1709"/>
      <c r="BA9" s="1709"/>
      <c r="BB9" s="1709"/>
      <c r="BC9" s="222">
        <f t="shared" si="5"/>
        <v>0</v>
      </c>
      <c r="BD9" s="113">
        <f t="shared" si="6"/>
        <v>0</v>
      </c>
      <c r="BE9" s="3"/>
      <c r="BF9" s="113">
        <f t="shared" si="7"/>
        <v>0</v>
      </c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04"/>
      <c r="BR9" s="1062"/>
      <c r="BS9" s="129"/>
      <c r="BT9" s="130">
        <f t="shared" si="8"/>
        <v>0</v>
      </c>
      <c r="BU9" s="3"/>
    </row>
    <row r="10" spans="1:73" ht="14.25" customHeight="1" x14ac:dyDescent="0.25">
      <c r="A10" s="3"/>
      <c r="B10" s="215">
        <v>46026</v>
      </c>
      <c r="C10" s="900"/>
      <c r="D10" s="901"/>
      <c r="E10" s="120"/>
      <c r="F10" s="120"/>
      <c r="G10" s="147">
        <f t="shared" si="0"/>
        <v>0</v>
      </c>
      <c r="H10" s="1151"/>
      <c r="I10" s="905"/>
      <c r="J10" s="1348"/>
      <c r="K10" s="143"/>
      <c r="L10" s="143"/>
      <c r="M10" s="143"/>
      <c r="N10" s="143"/>
      <c r="O10" s="143"/>
      <c r="P10" s="143"/>
      <c r="Q10" s="143"/>
      <c r="R10" s="143"/>
      <c r="S10" s="904"/>
      <c r="T10" s="143"/>
      <c r="U10" s="103">
        <f t="shared" si="1"/>
        <v>0</v>
      </c>
      <c r="V10" s="143"/>
      <c r="W10" s="143"/>
      <c r="X10" s="988"/>
      <c r="Y10" s="143"/>
      <c r="Z10" s="143"/>
      <c r="AA10" s="143"/>
      <c r="AB10" s="143"/>
      <c r="AC10" s="143"/>
      <c r="AD10" s="143"/>
      <c r="AE10" s="143"/>
      <c r="AF10" s="143"/>
      <c r="AG10" s="143"/>
      <c r="AH10" s="103">
        <f t="shared" si="2"/>
        <v>0</v>
      </c>
      <c r="AI10" s="906"/>
      <c r="AJ10" s="907"/>
      <c r="AK10" s="123"/>
      <c r="AL10" s="105">
        <f t="shared" si="3"/>
        <v>0</v>
      </c>
      <c r="AM10" s="904"/>
      <c r="AN10" s="143"/>
      <c r="AO10" s="143"/>
      <c r="AP10" s="146"/>
      <c r="AQ10" s="621">
        <f t="shared" si="4"/>
        <v>0</v>
      </c>
      <c r="AR10" s="1846"/>
      <c r="AS10" s="1709"/>
      <c r="AT10" s="1709"/>
      <c r="AU10" s="1546"/>
      <c r="AV10" s="1546"/>
      <c r="AW10" s="1546"/>
      <c r="AX10" s="1847"/>
      <c r="AY10" s="1709"/>
      <c r="AZ10" s="1709"/>
      <c r="BA10" s="1709"/>
      <c r="BB10" s="1709"/>
      <c r="BC10" s="222">
        <f t="shared" si="5"/>
        <v>0</v>
      </c>
      <c r="BD10" s="113">
        <f t="shared" si="6"/>
        <v>0</v>
      </c>
      <c r="BE10" s="3"/>
      <c r="BF10" s="113">
        <f t="shared" si="7"/>
        <v>0</v>
      </c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14"/>
      <c r="BR10" s="909"/>
      <c r="BS10" s="129"/>
      <c r="BT10" s="130">
        <f t="shared" si="8"/>
        <v>0</v>
      </c>
      <c r="BU10" s="3"/>
    </row>
    <row r="11" spans="1:73" ht="14.25" customHeight="1" x14ac:dyDescent="0.25">
      <c r="A11" s="3"/>
      <c r="B11" s="215">
        <v>46027</v>
      </c>
      <c r="C11" s="900"/>
      <c r="D11" s="901"/>
      <c r="E11" s="120"/>
      <c r="F11" s="120"/>
      <c r="G11" s="147">
        <f t="shared" si="0"/>
        <v>0</v>
      </c>
      <c r="H11" s="1053"/>
      <c r="I11" s="904"/>
      <c r="J11" s="1348"/>
      <c r="K11" s="143"/>
      <c r="L11" s="143"/>
      <c r="M11" s="143"/>
      <c r="N11" s="143"/>
      <c r="O11" s="143"/>
      <c r="P11" s="143"/>
      <c r="Q11" s="143"/>
      <c r="R11" s="143"/>
      <c r="S11" s="905"/>
      <c r="T11" s="143"/>
      <c r="U11" s="103">
        <f t="shared" si="1"/>
        <v>0</v>
      </c>
      <c r="V11" s="143"/>
      <c r="W11" s="143"/>
      <c r="X11" s="904"/>
      <c r="Y11" s="143"/>
      <c r="Z11" s="143"/>
      <c r="AA11" s="143"/>
      <c r="AB11" s="143"/>
      <c r="AC11" s="143"/>
      <c r="AD11" s="143"/>
      <c r="AE11" s="143"/>
      <c r="AF11" s="143"/>
      <c r="AG11" s="143"/>
      <c r="AH11" s="103">
        <f t="shared" si="2"/>
        <v>0</v>
      </c>
      <c r="AI11" s="906"/>
      <c r="AJ11" s="907"/>
      <c r="AK11" s="123"/>
      <c r="AL11" s="105">
        <f t="shared" si="3"/>
        <v>0</v>
      </c>
      <c r="AM11" s="905"/>
      <c r="AN11" s="143"/>
      <c r="AO11" s="143"/>
      <c r="AP11" s="146"/>
      <c r="AQ11" s="621">
        <f t="shared" si="4"/>
        <v>0</v>
      </c>
      <c r="AR11" s="1846"/>
      <c r="AS11" s="1709"/>
      <c r="AT11" s="1546"/>
      <c r="AU11" s="1546"/>
      <c r="AV11" s="1546"/>
      <c r="AW11" s="1546"/>
      <c r="AX11" s="1847"/>
      <c r="AY11" s="1709"/>
      <c r="AZ11" s="1709"/>
      <c r="BA11" s="1709"/>
      <c r="BB11" s="1709"/>
      <c r="BC11" s="222">
        <f t="shared" si="5"/>
        <v>0</v>
      </c>
      <c r="BD11" s="113">
        <f t="shared" si="6"/>
        <v>0</v>
      </c>
      <c r="BE11" s="3"/>
      <c r="BF11" s="113">
        <f t="shared" si="7"/>
        <v>0</v>
      </c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056"/>
      <c r="BR11" s="1062"/>
      <c r="BS11" s="129"/>
      <c r="BT11" s="130">
        <f t="shared" si="8"/>
        <v>0</v>
      </c>
      <c r="BU11" s="3"/>
    </row>
    <row r="12" spans="1:73" ht="14.25" customHeight="1" x14ac:dyDescent="0.25">
      <c r="A12" s="3"/>
      <c r="B12" s="215">
        <v>46028</v>
      </c>
      <c r="C12" s="900"/>
      <c r="D12" s="901"/>
      <c r="E12" s="120"/>
      <c r="F12" s="120"/>
      <c r="G12" s="147">
        <f t="shared" si="0"/>
        <v>0</v>
      </c>
      <c r="H12" s="1053"/>
      <c r="I12" s="905"/>
      <c r="J12" s="1350"/>
      <c r="K12" s="143"/>
      <c r="L12" s="143"/>
      <c r="M12" s="143"/>
      <c r="N12" s="143"/>
      <c r="O12" s="143"/>
      <c r="P12" s="143"/>
      <c r="Q12" s="143"/>
      <c r="R12" s="143"/>
      <c r="S12" s="992"/>
      <c r="T12" s="143"/>
      <c r="U12" s="103">
        <f t="shared" si="1"/>
        <v>0</v>
      </c>
      <c r="V12" s="143"/>
      <c r="W12" s="143"/>
      <c r="X12" s="992"/>
      <c r="Y12" s="143"/>
      <c r="Z12" s="143"/>
      <c r="AA12" s="143"/>
      <c r="AB12" s="143"/>
      <c r="AC12" s="143"/>
      <c r="AD12" s="143"/>
      <c r="AE12" s="143"/>
      <c r="AF12" s="143"/>
      <c r="AG12" s="143"/>
      <c r="AH12" s="103">
        <f t="shared" si="2"/>
        <v>0</v>
      </c>
      <c r="AI12" s="906"/>
      <c r="AJ12" s="907"/>
      <c r="AK12" s="123"/>
      <c r="AL12" s="105">
        <f t="shared" si="3"/>
        <v>0</v>
      </c>
      <c r="AM12" s="905"/>
      <c r="AN12" s="143"/>
      <c r="AO12" s="143"/>
      <c r="AP12" s="146"/>
      <c r="AQ12" s="621">
        <f t="shared" si="4"/>
        <v>0</v>
      </c>
      <c r="AR12" s="1846"/>
      <c r="AS12" s="1709"/>
      <c r="AT12" s="1546"/>
      <c r="AU12" s="1546"/>
      <c r="AV12" s="1546"/>
      <c r="AW12" s="1546"/>
      <c r="AX12" s="1847"/>
      <c r="AY12" s="1709"/>
      <c r="AZ12" s="1709"/>
      <c r="BA12" s="1709"/>
      <c r="BB12" s="1709"/>
      <c r="BC12" s="222">
        <f t="shared" si="5"/>
        <v>0</v>
      </c>
      <c r="BD12" s="113">
        <f t="shared" si="6"/>
        <v>0</v>
      </c>
      <c r="BE12" s="3"/>
      <c r="BF12" s="113">
        <f t="shared" si="7"/>
        <v>0</v>
      </c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914"/>
      <c r="BR12" s="1062"/>
      <c r="BS12" s="129"/>
      <c r="BT12" s="130">
        <f t="shared" si="8"/>
        <v>0</v>
      </c>
      <c r="BU12" s="3"/>
    </row>
    <row r="13" spans="1:73" ht="14.25" customHeight="1" x14ac:dyDescent="0.25">
      <c r="A13" s="3"/>
      <c r="B13" s="215">
        <v>46029</v>
      </c>
      <c r="C13" s="900"/>
      <c r="D13" s="901"/>
      <c r="E13" s="120"/>
      <c r="F13" s="120"/>
      <c r="G13" s="147">
        <f t="shared" si="0"/>
        <v>0</v>
      </c>
      <c r="H13" s="1053"/>
      <c r="I13" s="904"/>
      <c r="J13" s="1348"/>
      <c r="K13" s="143"/>
      <c r="L13" s="143"/>
      <c r="M13" s="143"/>
      <c r="N13" s="143"/>
      <c r="O13" s="143"/>
      <c r="P13" s="143"/>
      <c r="Q13" s="143"/>
      <c r="R13" s="143"/>
      <c r="S13" s="905"/>
      <c r="T13" s="143"/>
      <c r="U13" s="103">
        <f t="shared" si="1"/>
        <v>0</v>
      </c>
      <c r="V13" s="143"/>
      <c r="W13" s="143"/>
      <c r="X13" s="904"/>
      <c r="Y13" s="143"/>
      <c r="Z13" s="143"/>
      <c r="AA13" s="143"/>
      <c r="AB13" s="143"/>
      <c r="AC13" s="143"/>
      <c r="AD13" s="143"/>
      <c r="AE13" s="143"/>
      <c r="AF13" s="143"/>
      <c r="AG13" s="143"/>
      <c r="AH13" s="103">
        <f t="shared" si="2"/>
        <v>0</v>
      </c>
      <c r="AI13" s="906"/>
      <c r="AJ13" s="907"/>
      <c r="AK13" s="123"/>
      <c r="AL13" s="105">
        <f t="shared" si="3"/>
        <v>0</v>
      </c>
      <c r="AM13" s="905"/>
      <c r="AN13" s="143"/>
      <c r="AO13" s="143"/>
      <c r="AP13" s="146"/>
      <c r="AQ13" s="621">
        <f t="shared" si="4"/>
        <v>0</v>
      </c>
      <c r="AR13" s="1846"/>
      <c r="AS13" s="1709"/>
      <c r="AT13" s="1546"/>
      <c r="AU13" s="1546"/>
      <c r="AV13" s="1546"/>
      <c r="AW13" s="1546"/>
      <c r="AX13" s="1847"/>
      <c r="AY13" s="1709"/>
      <c r="AZ13" s="1709"/>
      <c r="BA13" s="1709"/>
      <c r="BB13" s="1709"/>
      <c r="BC13" s="222">
        <f t="shared" si="5"/>
        <v>0</v>
      </c>
      <c r="BD13" s="113">
        <f t="shared" si="6"/>
        <v>0</v>
      </c>
      <c r="BE13" s="3"/>
      <c r="BF13" s="113">
        <f t="shared" si="7"/>
        <v>0</v>
      </c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04"/>
      <c r="BR13" s="1062"/>
      <c r="BS13" s="129"/>
      <c r="BT13" s="130">
        <f t="shared" si="8"/>
        <v>0</v>
      </c>
      <c r="BU13" s="3"/>
    </row>
    <row r="14" spans="1:73" ht="14.25" customHeight="1" x14ac:dyDescent="0.25">
      <c r="A14" s="3"/>
      <c r="B14" s="215">
        <v>46030</v>
      </c>
      <c r="C14" s="900"/>
      <c r="D14" s="901"/>
      <c r="E14" s="120"/>
      <c r="F14" s="120"/>
      <c r="G14" s="147">
        <f t="shared" si="0"/>
        <v>0</v>
      </c>
      <c r="H14" s="1053"/>
      <c r="I14" s="905"/>
      <c r="J14" s="1348"/>
      <c r="K14" s="143"/>
      <c r="L14" s="143"/>
      <c r="M14" s="143"/>
      <c r="N14" s="143"/>
      <c r="O14" s="143"/>
      <c r="P14" s="143"/>
      <c r="Q14" s="143"/>
      <c r="R14" s="143"/>
      <c r="S14" s="988"/>
      <c r="T14" s="143"/>
      <c r="U14" s="103">
        <f t="shared" si="1"/>
        <v>0</v>
      </c>
      <c r="V14" s="143"/>
      <c r="W14" s="143"/>
      <c r="X14" s="992"/>
      <c r="Y14" s="143"/>
      <c r="Z14" s="143"/>
      <c r="AA14" s="143"/>
      <c r="AB14" s="143"/>
      <c r="AC14" s="143"/>
      <c r="AD14" s="143"/>
      <c r="AE14" s="143"/>
      <c r="AF14" s="143"/>
      <c r="AG14" s="143"/>
      <c r="AH14" s="103">
        <f t="shared" si="2"/>
        <v>0</v>
      </c>
      <c r="AI14" s="906"/>
      <c r="AJ14" s="901"/>
      <c r="AK14" s="123"/>
      <c r="AL14" s="105">
        <f t="shared" si="3"/>
        <v>0</v>
      </c>
      <c r="AM14" s="905"/>
      <c r="AN14" s="143"/>
      <c r="AO14" s="143"/>
      <c r="AP14" s="146"/>
      <c r="AQ14" s="621">
        <f t="shared" si="4"/>
        <v>0</v>
      </c>
      <c r="AR14" s="1846"/>
      <c r="AS14" s="1709"/>
      <c r="AT14" s="1546"/>
      <c r="AU14" s="1546"/>
      <c r="AV14" s="1546"/>
      <c r="AW14" s="1546"/>
      <c r="AX14" s="1847"/>
      <c r="AY14" s="1709"/>
      <c r="AZ14" s="1709"/>
      <c r="BA14" s="1709"/>
      <c r="BB14" s="1709"/>
      <c r="BC14" s="222">
        <f t="shared" si="5"/>
        <v>0</v>
      </c>
      <c r="BD14" s="113">
        <f t="shared" si="6"/>
        <v>0</v>
      </c>
      <c r="BE14" s="3"/>
      <c r="BF14" s="113">
        <f t="shared" si="7"/>
        <v>0</v>
      </c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04"/>
      <c r="BR14" s="1062"/>
      <c r="BS14" s="129"/>
      <c r="BT14" s="130">
        <f t="shared" si="8"/>
        <v>0</v>
      </c>
      <c r="BU14" s="3"/>
    </row>
    <row r="15" spans="1:73" ht="14.25" customHeight="1" x14ac:dyDescent="0.25">
      <c r="A15" s="3"/>
      <c r="B15" s="215">
        <v>46031</v>
      </c>
      <c r="C15" s="900"/>
      <c r="D15" s="901"/>
      <c r="E15" s="120"/>
      <c r="F15" s="120"/>
      <c r="G15" s="147">
        <f t="shared" si="0"/>
        <v>0</v>
      </c>
      <c r="H15" s="1151"/>
      <c r="I15" s="905"/>
      <c r="J15" s="1060"/>
      <c r="K15" s="143"/>
      <c r="L15" s="143"/>
      <c r="M15" s="143"/>
      <c r="N15" s="143"/>
      <c r="O15" s="143"/>
      <c r="P15" s="143"/>
      <c r="Q15" s="143"/>
      <c r="R15" s="143"/>
      <c r="S15" s="992"/>
      <c r="T15" s="143"/>
      <c r="U15" s="103">
        <f t="shared" si="1"/>
        <v>0</v>
      </c>
      <c r="V15" s="143"/>
      <c r="W15" s="143"/>
      <c r="X15" s="988"/>
      <c r="Y15" s="143"/>
      <c r="Z15" s="143"/>
      <c r="AA15" s="143"/>
      <c r="AB15" s="143"/>
      <c r="AC15" s="143"/>
      <c r="AD15" s="143"/>
      <c r="AE15" s="143"/>
      <c r="AF15" s="143"/>
      <c r="AG15" s="143"/>
      <c r="AH15" s="103">
        <f t="shared" si="2"/>
        <v>0</v>
      </c>
      <c r="AI15" s="906"/>
      <c r="AJ15" s="907"/>
      <c r="AK15" s="123"/>
      <c r="AL15" s="105">
        <f t="shared" si="3"/>
        <v>0</v>
      </c>
      <c r="AM15" s="905"/>
      <c r="AN15" s="143"/>
      <c r="AO15" s="143"/>
      <c r="AP15" s="146"/>
      <c r="AQ15" s="621">
        <f t="shared" si="4"/>
        <v>0</v>
      </c>
      <c r="AR15" s="1846"/>
      <c r="AS15" s="1709"/>
      <c r="AT15" s="1546"/>
      <c r="AU15" s="1546"/>
      <c r="AV15" s="1546"/>
      <c r="AW15" s="1546"/>
      <c r="AX15" s="1847"/>
      <c r="AY15" s="1709"/>
      <c r="AZ15" s="1709"/>
      <c r="BA15" s="1709"/>
      <c r="BB15" s="1709"/>
      <c r="BC15" s="222">
        <f t="shared" si="5"/>
        <v>0</v>
      </c>
      <c r="BD15" s="113">
        <f t="shared" si="6"/>
        <v>0</v>
      </c>
      <c r="BE15" s="3"/>
      <c r="BF15" s="113">
        <f t="shared" si="7"/>
        <v>0</v>
      </c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04"/>
      <c r="BR15" s="1062"/>
      <c r="BS15" s="129"/>
      <c r="BT15" s="130">
        <f t="shared" si="8"/>
        <v>0</v>
      </c>
      <c r="BU15" s="3"/>
    </row>
    <row r="16" spans="1:73" ht="14.25" customHeight="1" x14ac:dyDescent="0.25">
      <c r="A16" s="3"/>
      <c r="B16" s="215">
        <v>46032</v>
      </c>
      <c r="C16" s="900"/>
      <c r="D16" s="901"/>
      <c r="E16" s="120"/>
      <c r="F16" s="120"/>
      <c r="G16" s="147">
        <f t="shared" si="0"/>
        <v>0</v>
      </c>
      <c r="H16" s="1059"/>
      <c r="I16" s="904"/>
      <c r="J16" s="1348"/>
      <c r="K16" s="143"/>
      <c r="L16" s="143"/>
      <c r="M16" s="143"/>
      <c r="N16" s="143"/>
      <c r="O16" s="143"/>
      <c r="P16" s="143"/>
      <c r="Q16" s="143"/>
      <c r="R16" s="143"/>
      <c r="S16" s="905"/>
      <c r="T16" s="143"/>
      <c r="U16" s="103">
        <f t="shared" si="1"/>
        <v>0</v>
      </c>
      <c r="V16" s="143"/>
      <c r="W16" s="143"/>
      <c r="X16" s="992"/>
      <c r="Y16" s="143"/>
      <c r="Z16" s="143"/>
      <c r="AA16" s="143"/>
      <c r="AB16" s="143"/>
      <c r="AC16" s="143"/>
      <c r="AD16" s="143"/>
      <c r="AE16" s="143"/>
      <c r="AF16" s="143"/>
      <c r="AG16" s="143"/>
      <c r="AH16" s="103">
        <f t="shared" si="2"/>
        <v>0</v>
      </c>
      <c r="AI16" s="906"/>
      <c r="AJ16" s="907"/>
      <c r="AK16" s="123"/>
      <c r="AL16" s="105">
        <f t="shared" si="3"/>
        <v>0</v>
      </c>
      <c r="AM16" s="905"/>
      <c r="AN16" s="143"/>
      <c r="AO16" s="143"/>
      <c r="AP16" s="146"/>
      <c r="AQ16" s="621">
        <f t="shared" si="4"/>
        <v>0</v>
      </c>
      <c r="AR16" s="1846"/>
      <c r="AS16" s="1709"/>
      <c r="AT16" s="1546"/>
      <c r="AU16" s="1546"/>
      <c r="AV16" s="1546"/>
      <c r="AW16" s="1546"/>
      <c r="AX16" s="1847"/>
      <c r="AY16" s="1709"/>
      <c r="AZ16" s="1709"/>
      <c r="BA16" s="1709"/>
      <c r="BB16" s="1709"/>
      <c r="BC16" s="222">
        <f t="shared" si="5"/>
        <v>0</v>
      </c>
      <c r="BD16" s="113">
        <f t="shared" si="6"/>
        <v>0</v>
      </c>
      <c r="BE16" s="3"/>
      <c r="BF16" s="113">
        <f t="shared" si="7"/>
        <v>0</v>
      </c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04"/>
      <c r="BR16" s="1062"/>
      <c r="BS16" s="129"/>
      <c r="BT16" s="130">
        <f t="shared" si="8"/>
        <v>0</v>
      </c>
      <c r="BU16" s="3"/>
    </row>
    <row r="17" spans="1:73" ht="14.25" customHeight="1" x14ac:dyDescent="0.25">
      <c r="A17" s="3"/>
      <c r="B17" s="215">
        <v>46033</v>
      </c>
      <c r="C17" s="900"/>
      <c r="D17" s="901"/>
      <c r="E17" s="120"/>
      <c r="F17" s="120"/>
      <c r="G17" s="147">
        <f t="shared" si="0"/>
        <v>0</v>
      </c>
      <c r="H17" s="1151"/>
      <c r="I17" s="905"/>
      <c r="J17" s="1350"/>
      <c r="K17" s="143"/>
      <c r="L17" s="143"/>
      <c r="M17" s="143"/>
      <c r="N17" s="143"/>
      <c r="O17" s="143"/>
      <c r="P17" s="143"/>
      <c r="Q17" s="143"/>
      <c r="R17" s="143"/>
      <c r="S17" s="905"/>
      <c r="T17" s="143"/>
      <c r="U17" s="103">
        <f t="shared" si="1"/>
        <v>0</v>
      </c>
      <c r="V17" s="143"/>
      <c r="W17" s="143"/>
      <c r="X17" s="904"/>
      <c r="Y17" s="143"/>
      <c r="Z17" s="143"/>
      <c r="AA17" s="143"/>
      <c r="AB17" s="143"/>
      <c r="AC17" s="143"/>
      <c r="AD17" s="143"/>
      <c r="AE17" s="143"/>
      <c r="AF17" s="143"/>
      <c r="AG17" s="143"/>
      <c r="AH17" s="103">
        <f t="shared" si="2"/>
        <v>0</v>
      </c>
      <c r="AI17" s="906"/>
      <c r="AJ17" s="907"/>
      <c r="AK17" s="123"/>
      <c r="AL17" s="105">
        <f t="shared" si="3"/>
        <v>0</v>
      </c>
      <c r="AM17" s="905"/>
      <c r="AN17" s="143"/>
      <c r="AO17" s="143"/>
      <c r="AP17" s="146"/>
      <c r="AQ17" s="621">
        <f t="shared" si="4"/>
        <v>0</v>
      </c>
      <c r="AR17" s="1846"/>
      <c r="AS17" s="1709"/>
      <c r="AT17" s="1546"/>
      <c r="AU17" s="1546"/>
      <c r="AV17" s="1546"/>
      <c r="AW17" s="1546"/>
      <c r="AX17" s="1847"/>
      <c r="AY17" s="1709"/>
      <c r="AZ17" s="1709"/>
      <c r="BA17" s="1709"/>
      <c r="BB17" s="1709"/>
      <c r="BC17" s="222">
        <f t="shared" si="5"/>
        <v>0</v>
      </c>
      <c r="BD17" s="113">
        <f t="shared" si="6"/>
        <v>0</v>
      </c>
      <c r="BE17" s="3"/>
      <c r="BF17" s="113">
        <f t="shared" si="7"/>
        <v>0</v>
      </c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14"/>
      <c r="BR17" s="909"/>
      <c r="BS17" s="129"/>
      <c r="BT17" s="130">
        <f t="shared" si="8"/>
        <v>0</v>
      </c>
      <c r="BU17" s="3"/>
    </row>
    <row r="18" spans="1:73" ht="14.25" customHeight="1" x14ac:dyDescent="0.25">
      <c r="A18" s="3"/>
      <c r="B18" s="215">
        <v>46034</v>
      </c>
      <c r="C18" s="900"/>
      <c r="D18" s="901"/>
      <c r="E18" s="120"/>
      <c r="F18" s="120"/>
      <c r="G18" s="147">
        <f t="shared" si="0"/>
        <v>0</v>
      </c>
      <c r="H18" s="1053"/>
      <c r="I18" s="905"/>
      <c r="J18" s="1351"/>
      <c r="K18" s="143"/>
      <c r="L18" s="143"/>
      <c r="M18" s="143"/>
      <c r="N18" s="143"/>
      <c r="O18" s="143"/>
      <c r="P18" s="143"/>
      <c r="Q18" s="143"/>
      <c r="R18" s="143"/>
      <c r="S18" s="905"/>
      <c r="T18" s="143"/>
      <c r="U18" s="103">
        <f t="shared" si="1"/>
        <v>0</v>
      </c>
      <c r="V18" s="143"/>
      <c r="W18" s="143"/>
      <c r="X18" s="992"/>
      <c r="Y18" s="143"/>
      <c r="Z18" s="143"/>
      <c r="AA18" s="143"/>
      <c r="AB18" s="143"/>
      <c r="AC18" s="143"/>
      <c r="AD18" s="143"/>
      <c r="AE18" s="143"/>
      <c r="AF18" s="143"/>
      <c r="AG18" s="143"/>
      <c r="AH18" s="103">
        <f t="shared" si="2"/>
        <v>0</v>
      </c>
      <c r="AI18" s="906"/>
      <c r="AJ18" s="907"/>
      <c r="AK18" s="123"/>
      <c r="AL18" s="105">
        <f t="shared" si="3"/>
        <v>0</v>
      </c>
      <c r="AM18" s="905"/>
      <c r="AN18" s="143"/>
      <c r="AO18" s="143"/>
      <c r="AP18" s="146"/>
      <c r="AQ18" s="621">
        <f t="shared" si="4"/>
        <v>0</v>
      </c>
      <c r="AR18" s="1846"/>
      <c r="AS18" s="1709"/>
      <c r="AT18" s="1546"/>
      <c r="AU18" s="1546"/>
      <c r="AV18" s="1546"/>
      <c r="AW18" s="1546"/>
      <c r="AX18" s="1847"/>
      <c r="AY18" s="1709"/>
      <c r="AZ18" s="1709"/>
      <c r="BA18" s="1709"/>
      <c r="BB18" s="1709"/>
      <c r="BC18" s="222">
        <f t="shared" si="5"/>
        <v>0</v>
      </c>
      <c r="BD18" s="113">
        <f t="shared" si="6"/>
        <v>0</v>
      </c>
      <c r="BE18" s="3"/>
      <c r="BF18" s="113">
        <f t="shared" si="7"/>
        <v>0</v>
      </c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056"/>
      <c r="BR18" s="1062"/>
      <c r="BS18" s="129"/>
      <c r="BT18" s="130">
        <f t="shared" si="8"/>
        <v>0</v>
      </c>
      <c r="BU18" s="3"/>
    </row>
    <row r="19" spans="1:73" ht="14.25" customHeight="1" x14ac:dyDescent="0.25">
      <c r="A19" s="3"/>
      <c r="B19" s="215">
        <v>46035</v>
      </c>
      <c r="C19" s="900"/>
      <c r="D19" s="901"/>
      <c r="E19" s="120"/>
      <c r="F19" s="120"/>
      <c r="G19" s="147">
        <f t="shared" si="0"/>
        <v>0</v>
      </c>
      <c r="H19" s="1053"/>
      <c r="I19" s="905"/>
      <c r="J19" s="1348"/>
      <c r="K19" s="143"/>
      <c r="L19" s="143"/>
      <c r="M19" s="143"/>
      <c r="N19" s="143"/>
      <c r="O19" s="143"/>
      <c r="P19" s="143"/>
      <c r="Q19" s="143"/>
      <c r="R19" s="143"/>
      <c r="S19" s="905"/>
      <c r="T19" s="143"/>
      <c r="U19" s="103">
        <f t="shared" si="1"/>
        <v>0</v>
      </c>
      <c r="V19" s="143"/>
      <c r="W19" s="143"/>
      <c r="X19" s="988"/>
      <c r="Y19" s="143"/>
      <c r="Z19" s="143"/>
      <c r="AA19" s="143"/>
      <c r="AB19" s="143"/>
      <c r="AC19" s="143"/>
      <c r="AD19" s="143"/>
      <c r="AE19" s="143"/>
      <c r="AF19" s="143"/>
      <c r="AG19" s="143"/>
      <c r="AH19" s="103">
        <f t="shared" si="2"/>
        <v>0</v>
      </c>
      <c r="AI19" s="906"/>
      <c r="AJ19" s="907"/>
      <c r="AK19" s="123"/>
      <c r="AL19" s="105">
        <f t="shared" si="3"/>
        <v>0</v>
      </c>
      <c r="AM19" s="905"/>
      <c r="AN19" s="143"/>
      <c r="AO19" s="143"/>
      <c r="AP19" s="146"/>
      <c r="AQ19" s="621">
        <f t="shared" si="4"/>
        <v>0</v>
      </c>
      <c r="AR19" s="1846"/>
      <c r="AS19" s="1709"/>
      <c r="AT19" s="1546"/>
      <c r="AU19" s="1546"/>
      <c r="AV19" s="1546"/>
      <c r="AW19" s="1546"/>
      <c r="AX19" s="1847"/>
      <c r="AY19" s="1709"/>
      <c r="AZ19" s="1709"/>
      <c r="BA19" s="1709"/>
      <c r="BB19" s="1709"/>
      <c r="BC19" s="222">
        <f t="shared" si="5"/>
        <v>0</v>
      </c>
      <c r="BD19" s="113">
        <f t="shared" si="6"/>
        <v>0</v>
      </c>
      <c r="BE19" s="3"/>
      <c r="BF19" s="113">
        <f t="shared" si="7"/>
        <v>0</v>
      </c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04"/>
      <c r="BR19" s="909"/>
      <c r="BS19" s="129"/>
      <c r="BT19" s="130">
        <f t="shared" si="8"/>
        <v>0</v>
      </c>
      <c r="BU19" s="3"/>
    </row>
    <row r="20" spans="1:73" ht="14.25" customHeight="1" x14ac:dyDescent="0.25">
      <c r="A20" s="3"/>
      <c r="B20" s="215">
        <v>46036</v>
      </c>
      <c r="C20" s="900"/>
      <c r="D20" s="907"/>
      <c r="E20" s="120"/>
      <c r="F20" s="120"/>
      <c r="G20" s="147">
        <f t="shared" si="0"/>
        <v>0</v>
      </c>
      <c r="H20" s="1053"/>
      <c r="I20" s="992"/>
      <c r="J20" s="1060"/>
      <c r="K20" s="143"/>
      <c r="L20" s="143"/>
      <c r="M20" s="143"/>
      <c r="N20" s="143"/>
      <c r="O20" s="143"/>
      <c r="P20" s="143"/>
      <c r="Q20" s="143"/>
      <c r="R20" s="143"/>
      <c r="S20" s="992"/>
      <c r="T20" s="143"/>
      <c r="U20" s="103">
        <f t="shared" si="1"/>
        <v>0</v>
      </c>
      <c r="V20" s="143"/>
      <c r="W20" s="143"/>
      <c r="X20" s="988"/>
      <c r="Y20" s="143"/>
      <c r="Z20" s="143"/>
      <c r="AA20" s="143"/>
      <c r="AB20" s="143"/>
      <c r="AC20" s="143"/>
      <c r="AD20" s="143"/>
      <c r="AE20" s="143"/>
      <c r="AF20" s="143"/>
      <c r="AG20" s="143"/>
      <c r="AH20" s="103">
        <f t="shared" si="2"/>
        <v>0</v>
      </c>
      <c r="AI20" s="906"/>
      <c r="AJ20" s="907"/>
      <c r="AK20" s="123"/>
      <c r="AL20" s="105">
        <f t="shared" si="3"/>
        <v>0</v>
      </c>
      <c r="AM20" s="905"/>
      <c r="AN20" s="143"/>
      <c r="AO20" s="143"/>
      <c r="AP20" s="146"/>
      <c r="AQ20" s="621">
        <f t="shared" si="4"/>
        <v>0</v>
      </c>
      <c r="AR20" s="1846"/>
      <c r="AS20" s="1709"/>
      <c r="AT20" s="1546"/>
      <c r="AU20" s="1546"/>
      <c r="AV20" s="1546"/>
      <c r="AW20" s="1546"/>
      <c r="AX20" s="1847"/>
      <c r="AY20" s="1709"/>
      <c r="AZ20" s="1709"/>
      <c r="BA20" s="1709"/>
      <c r="BB20" s="1709"/>
      <c r="BC20" s="222">
        <f t="shared" si="5"/>
        <v>0</v>
      </c>
      <c r="BD20" s="113">
        <f t="shared" si="6"/>
        <v>0</v>
      </c>
      <c r="BE20" s="3"/>
      <c r="BF20" s="113">
        <f t="shared" si="7"/>
        <v>0</v>
      </c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04"/>
      <c r="BR20" s="909"/>
      <c r="BS20" s="129"/>
      <c r="BT20" s="130">
        <f t="shared" si="8"/>
        <v>0</v>
      </c>
      <c r="BU20" s="3"/>
    </row>
    <row r="21" spans="1:73" ht="14.25" customHeight="1" x14ac:dyDescent="0.25">
      <c r="A21" s="3"/>
      <c r="B21" s="215">
        <v>46037</v>
      </c>
      <c r="C21" s="900"/>
      <c r="D21" s="907"/>
      <c r="E21" s="120"/>
      <c r="F21" s="120"/>
      <c r="G21" s="147">
        <f t="shared" si="0"/>
        <v>0</v>
      </c>
      <c r="H21" s="1053"/>
      <c r="I21" s="905"/>
      <c r="J21" s="1348"/>
      <c r="K21" s="143"/>
      <c r="L21" s="143"/>
      <c r="M21" s="143"/>
      <c r="N21" s="143"/>
      <c r="O21" s="143"/>
      <c r="P21" s="143"/>
      <c r="Q21" s="143"/>
      <c r="R21" s="143"/>
      <c r="S21" s="904"/>
      <c r="T21" s="143"/>
      <c r="U21" s="103">
        <f t="shared" si="1"/>
        <v>0</v>
      </c>
      <c r="V21" s="143"/>
      <c r="W21" s="143"/>
      <c r="X21" s="904"/>
      <c r="Y21" s="143"/>
      <c r="Z21" s="143"/>
      <c r="AA21" s="143"/>
      <c r="AB21" s="143"/>
      <c r="AC21" s="143"/>
      <c r="AD21" s="143"/>
      <c r="AE21" s="143"/>
      <c r="AF21" s="143"/>
      <c r="AG21" s="143"/>
      <c r="AH21" s="103">
        <f t="shared" si="2"/>
        <v>0</v>
      </c>
      <c r="AI21" s="906"/>
      <c r="AJ21" s="907"/>
      <c r="AK21" s="123"/>
      <c r="AL21" s="105">
        <f t="shared" si="3"/>
        <v>0</v>
      </c>
      <c r="AM21" s="905"/>
      <c r="AN21" s="143"/>
      <c r="AO21" s="143"/>
      <c r="AP21" s="146"/>
      <c r="AQ21" s="621">
        <f t="shared" si="4"/>
        <v>0</v>
      </c>
      <c r="AR21" s="1846"/>
      <c r="AS21" s="1709"/>
      <c r="AT21" s="1546"/>
      <c r="AU21" s="1546"/>
      <c r="AV21" s="1546"/>
      <c r="AW21" s="1546"/>
      <c r="AX21" s="1847"/>
      <c r="AY21" s="1709"/>
      <c r="AZ21" s="1709"/>
      <c r="BA21" s="1709"/>
      <c r="BB21" s="1709"/>
      <c r="BC21" s="222">
        <f t="shared" si="5"/>
        <v>0</v>
      </c>
      <c r="BD21" s="113">
        <f t="shared" si="6"/>
        <v>0</v>
      </c>
      <c r="BE21" s="3"/>
      <c r="BF21" s="113">
        <f t="shared" si="7"/>
        <v>0</v>
      </c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914"/>
      <c r="BR21" s="1062"/>
      <c r="BS21" s="129"/>
      <c r="BT21" s="130">
        <f t="shared" si="8"/>
        <v>0</v>
      </c>
      <c r="BU21" s="3"/>
    </row>
    <row r="22" spans="1:73" ht="14.25" customHeight="1" x14ac:dyDescent="0.25">
      <c r="A22" s="132"/>
      <c r="B22" s="215">
        <v>46038</v>
      </c>
      <c r="C22" s="900"/>
      <c r="D22" s="907"/>
      <c r="E22" s="135"/>
      <c r="F22" s="135"/>
      <c r="G22" s="147">
        <f t="shared" si="0"/>
        <v>0</v>
      </c>
      <c r="H22" s="1151"/>
      <c r="I22" s="905"/>
      <c r="J22" s="1350"/>
      <c r="K22" s="143"/>
      <c r="L22" s="143"/>
      <c r="M22" s="143"/>
      <c r="N22" s="143"/>
      <c r="O22" s="143"/>
      <c r="P22" s="143"/>
      <c r="Q22" s="143"/>
      <c r="R22" s="143"/>
      <c r="S22" s="905"/>
      <c r="T22" s="143"/>
      <c r="U22" s="103">
        <f t="shared" si="1"/>
        <v>0</v>
      </c>
      <c r="V22" s="143"/>
      <c r="W22" s="143"/>
      <c r="X22" s="988"/>
      <c r="Y22" s="143"/>
      <c r="Z22" s="143"/>
      <c r="AA22" s="143"/>
      <c r="AB22" s="143"/>
      <c r="AC22" s="143"/>
      <c r="AD22" s="143"/>
      <c r="AE22" s="143"/>
      <c r="AF22" s="143"/>
      <c r="AG22" s="143"/>
      <c r="AH22" s="103">
        <f t="shared" si="2"/>
        <v>0</v>
      </c>
      <c r="AI22" s="906"/>
      <c r="AJ22" s="907"/>
      <c r="AK22" s="136"/>
      <c r="AL22" s="105">
        <f t="shared" si="3"/>
        <v>0</v>
      </c>
      <c r="AM22" s="905"/>
      <c r="AN22" s="143"/>
      <c r="AO22" s="143"/>
      <c r="AP22" s="146"/>
      <c r="AQ22" s="621">
        <f t="shared" si="4"/>
        <v>0</v>
      </c>
      <c r="AR22" s="1846"/>
      <c r="AS22" s="1709"/>
      <c r="AT22" s="1546"/>
      <c r="AU22" s="1546"/>
      <c r="AV22" s="1546"/>
      <c r="AW22" s="1546"/>
      <c r="AX22" s="1847"/>
      <c r="AY22" s="1709"/>
      <c r="AZ22" s="1709"/>
      <c r="BA22" s="1709"/>
      <c r="BB22" s="1709"/>
      <c r="BC22" s="222">
        <f t="shared" si="5"/>
        <v>0</v>
      </c>
      <c r="BD22" s="140">
        <f t="shared" si="6"/>
        <v>0</v>
      </c>
      <c r="BE22" s="132"/>
      <c r="BF22" s="140">
        <f t="shared" si="7"/>
        <v>0</v>
      </c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204"/>
      <c r="BR22" s="909"/>
      <c r="BS22" s="141"/>
      <c r="BT22" s="130">
        <f t="shared" si="8"/>
        <v>0</v>
      </c>
      <c r="BU22" s="132"/>
    </row>
    <row r="23" spans="1:73" ht="14.25" customHeight="1" x14ac:dyDescent="0.25">
      <c r="A23" s="132"/>
      <c r="B23" s="215">
        <v>46039</v>
      </c>
      <c r="C23" s="900"/>
      <c r="D23" s="907"/>
      <c r="E23" s="135"/>
      <c r="F23" s="135"/>
      <c r="G23" s="147">
        <f t="shared" si="0"/>
        <v>0</v>
      </c>
      <c r="H23" s="1053"/>
      <c r="I23" s="905"/>
      <c r="J23" s="1350"/>
      <c r="K23" s="143"/>
      <c r="L23" s="143"/>
      <c r="M23" s="143"/>
      <c r="N23" s="143"/>
      <c r="O23" s="143"/>
      <c r="P23" s="143"/>
      <c r="Q23" s="143"/>
      <c r="R23" s="143"/>
      <c r="S23" s="905"/>
      <c r="T23" s="143"/>
      <c r="U23" s="103">
        <f t="shared" si="1"/>
        <v>0</v>
      </c>
      <c r="V23" s="143"/>
      <c r="W23" s="143"/>
      <c r="X23" s="988"/>
      <c r="Y23" s="143"/>
      <c r="Z23" s="143"/>
      <c r="AA23" s="143"/>
      <c r="AB23" s="143"/>
      <c r="AC23" s="143"/>
      <c r="AD23" s="143"/>
      <c r="AE23" s="143"/>
      <c r="AF23" s="143"/>
      <c r="AG23" s="143"/>
      <c r="AH23" s="103">
        <f t="shared" si="2"/>
        <v>0</v>
      </c>
      <c r="AI23" s="906"/>
      <c r="AJ23" s="907"/>
      <c r="AK23" s="136"/>
      <c r="AL23" s="105">
        <f t="shared" si="3"/>
        <v>0</v>
      </c>
      <c r="AM23" s="905"/>
      <c r="AN23" s="143"/>
      <c r="AO23" s="143"/>
      <c r="AP23" s="146"/>
      <c r="AQ23" s="621">
        <f t="shared" si="4"/>
        <v>0</v>
      </c>
      <c r="AR23" s="1846"/>
      <c r="AS23" s="1709"/>
      <c r="AT23" s="1546"/>
      <c r="AU23" s="1546"/>
      <c r="AV23" s="1546"/>
      <c r="AW23" s="1546"/>
      <c r="AX23" s="1847"/>
      <c r="AY23" s="1709"/>
      <c r="AZ23" s="1709"/>
      <c r="BA23" s="1709"/>
      <c r="BB23" s="1709"/>
      <c r="BC23" s="222">
        <f t="shared" si="5"/>
        <v>0</v>
      </c>
      <c r="BD23" s="140">
        <f t="shared" si="6"/>
        <v>0</v>
      </c>
      <c r="BE23" s="132"/>
      <c r="BF23" s="140">
        <f t="shared" si="7"/>
        <v>0</v>
      </c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908"/>
      <c r="BR23" s="1261"/>
      <c r="BS23" s="141"/>
      <c r="BT23" s="130">
        <f t="shared" si="8"/>
        <v>0</v>
      </c>
      <c r="BU23" s="132"/>
    </row>
    <row r="24" spans="1:73" ht="14.25" customHeight="1" x14ac:dyDescent="0.25">
      <c r="A24" s="132"/>
      <c r="B24" s="215">
        <v>46040</v>
      </c>
      <c r="C24" s="900"/>
      <c r="D24" s="907"/>
      <c r="E24" s="135"/>
      <c r="F24" s="135"/>
      <c r="G24" s="147">
        <f t="shared" si="0"/>
        <v>0</v>
      </c>
      <c r="H24" s="1151"/>
      <c r="I24" s="905"/>
      <c r="J24" s="1348"/>
      <c r="K24" s="143"/>
      <c r="L24" s="143"/>
      <c r="M24" s="143"/>
      <c r="N24" s="143"/>
      <c r="O24" s="143"/>
      <c r="P24" s="143"/>
      <c r="Q24" s="143"/>
      <c r="R24" s="143"/>
      <c r="S24" s="905"/>
      <c r="T24" s="143"/>
      <c r="U24" s="103">
        <f t="shared" si="1"/>
        <v>0</v>
      </c>
      <c r="V24" s="143"/>
      <c r="W24" s="143"/>
      <c r="X24" s="904"/>
      <c r="Y24" s="143"/>
      <c r="Z24" s="143"/>
      <c r="AA24" s="143"/>
      <c r="AB24" s="143"/>
      <c r="AC24" s="143"/>
      <c r="AD24" s="143"/>
      <c r="AE24" s="143"/>
      <c r="AF24" s="143"/>
      <c r="AG24" s="143"/>
      <c r="AH24" s="103">
        <f t="shared" si="2"/>
        <v>0</v>
      </c>
      <c r="AI24" s="906"/>
      <c r="AJ24" s="907"/>
      <c r="AK24" s="136"/>
      <c r="AL24" s="105">
        <f t="shared" si="3"/>
        <v>0</v>
      </c>
      <c r="AM24" s="905"/>
      <c r="AN24" s="143"/>
      <c r="AO24" s="143"/>
      <c r="AP24" s="146"/>
      <c r="AQ24" s="621">
        <f t="shared" si="4"/>
        <v>0</v>
      </c>
      <c r="AR24" s="1846"/>
      <c r="AS24" s="1709"/>
      <c r="AT24" s="1546"/>
      <c r="AU24" s="1546"/>
      <c r="AV24" s="1546"/>
      <c r="AW24" s="1546"/>
      <c r="AX24" s="1847"/>
      <c r="AY24" s="1709"/>
      <c r="AZ24" s="1709"/>
      <c r="BA24" s="1709"/>
      <c r="BB24" s="1709"/>
      <c r="BC24" s="222">
        <f t="shared" si="5"/>
        <v>0</v>
      </c>
      <c r="BD24" s="140">
        <f t="shared" si="6"/>
        <v>0</v>
      </c>
      <c r="BE24" s="132"/>
      <c r="BF24" s="140">
        <f t="shared" si="7"/>
        <v>0</v>
      </c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14"/>
      <c r="BR24" s="909"/>
      <c r="BS24" s="141"/>
      <c r="BT24" s="130">
        <f t="shared" si="8"/>
        <v>0</v>
      </c>
      <c r="BU24" s="132"/>
    </row>
    <row r="25" spans="1:73" ht="14.25" customHeight="1" x14ac:dyDescent="0.25">
      <c r="A25" s="132"/>
      <c r="B25" s="215">
        <v>46041</v>
      </c>
      <c r="C25" s="900"/>
      <c r="D25" s="907"/>
      <c r="E25" s="135"/>
      <c r="F25" s="135"/>
      <c r="G25" s="147">
        <f t="shared" si="0"/>
        <v>0</v>
      </c>
      <c r="H25" s="1053"/>
      <c r="I25" s="905"/>
      <c r="J25" s="1054"/>
      <c r="K25" s="143"/>
      <c r="L25" s="143"/>
      <c r="M25" s="143"/>
      <c r="N25" s="143"/>
      <c r="O25" s="143"/>
      <c r="P25" s="143"/>
      <c r="Q25" s="143"/>
      <c r="R25" s="143"/>
      <c r="S25" s="992"/>
      <c r="T25" s="143"/>
      <c r="U25" s="103">
        <f t="shared" si="1"/>
        <v>0</v>
      </c>
      <c r="V25" s="143"/>
      <c r="W25" s="143"/>
      <c r="X25" s="992"/>
      <c r="Y25" s="143"/>
      <c r="Z25" s="143"/>
      <c r="AA25" s="143"/>
      <c r="AB25" s="143"/>
      <c r="AC25" s="143"/>
      <c r="AD25" s="143"/>
      <c r="AE25" s="143"/>
      <c r="AF25" s="143"/>
      <c r="AG25" s="143"/>
      <c r="AH25" s="103">
        <f t="shared" si="2"/>
        <v>0</v>
      </c>
      <c r="AI25" s="906"/>
      <c r="AJ25" s="907"/>
      <c r="AK25" s="136"/>
      <c r="AL25" s="105">
        <f t="shared" si="3"/>
        <v>0</v>
      </c>
      <c r="AM25" s="905"/>
      <c r="AN25" s="143"/>
      <c r="AO25" s="143"/>
      <c r="AP25" s="146"/>
      <c r="AQ25" s="621">
        <f t="shared" si="4"/>
        <v>0</v>
      </c>
      <c r="AR25" s="1846"/>
      <c r="AS25" s="1709"/>
      <c r="AT25" s="1546"/>
      <c r="AU25" s="1546"/>
      <c r="AV25" s="1546"/>
      <c r="AW25" s="1546"/>
      <c r="AX25" s="1847"/>
      <c r="AY25" s="1709"/>
      <c r="AZ25" s="1709"/>
      <c r="BA25" s="1709"/>
      <c r="BB25" s="1709"/>
      <c r="BC25" s="222">
        <f t="shared" si="5"/>
        <v>0</v>
      </c>
      <c r="BD25" s="140">
        <f t="shared" si="6"/>
        <v>0</v>
      </c>
      <c r="BE25" s="132"/>
      <c r="BF25" s="140">
        <f t="shared" si="7"/>
        <v>0</v>
      </c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056"/>
      <c r="BR25" s="909"/>
      <c r="BS25" s="141"/>
      <c r="BT25" s="130">
        <f t="shared" si="8"/>
        <v>0</v>
      </c>
      <c r="BU25" s="132"/>
    </row>
    <row r="26" spans="1:73" ht="14.25" customHeight="1" x14ac:dyDescent="0.25">
      <c r="A26" s="132"/>
      <c r="B26" s="215">
        <v>46042</v>
      </c>
      <c r="C26" s="900"/>
      <c r="D26" s="907"/>
      <c r="E26" s="135"/>
      <c r="F26" s="135"/>
      <c r="G26" s="147">
        <f t="shared" si="0"/>
        <v>0</v>
      </c>
      <c r="H26" s="1150"/>
      <c r="I26" s="905"/>
      <c r="J26" s="1348"/>
      <c r="K26" s="143"/>
      <c r="L26" s="143"/>
      <c r="M26" s="143"/>
      <c r="N26" s="143"/>
      <c r="O26" s="143"/>
      <c r="P26" s="143"/>
      <c r="Q26" s="143"/>
      <c r="R26" s="143"/>
      <c r="S26" s="905"/>
      <c r="T26" s="143"/>
      <c r="U26" s="103">
        <f t="shared" si="1"/>
        <v>0</v>
      </c>
      <c r="V26" s="143"/>
      <c r="W26" s="143"/>
      <c r="X26" s="988"/>
      <c r="Y26" s="143"/>
      <c r="Z26" s="143"/>
      <c r="AA26" s="143"/>
      <c r="AB26" s="143"/>
      <c r="AC26" s="143"/>
      <c r="AD26" s="143"/>
      <c r="AE26" s="143"/>
      <c r="AF26" s="143"/>
      <c r="AG26" s="143"/>
      <c r="AH26" s="103">
        <f t="shared" si="2"/>
        <v>0</v>
      </c>
      <c r="AI26" s="906"/>
      <c r="AJ26" s="907"/>
      <c r="AK26" s="136"/>
      <c r="AL26" s="105">
        <f t="shared" si="3"/>
        <v>0</v>
      </c>
      <c r="AM26" s="905"/>
      <c r="AN26" s="143"/>
      <c r="AO26" s="143"/>
      <c r="AP26" s="146"/>
      <c r="AQ26" s="621">
        <f t="shared" si="4"/>
        <v>0</v>
      </c>
      <c r="AR26" s="1846"/>
      <c r="AS26" s="1709"/>
      <c r="AT26" s="1546"/>
      <c r="AU26" s="1546"/>
      <c r="AV26" s="1546"/>
      <c r="AW26" s="1546"/>
      <c r="AX26" s="1847"/>
      <c r="AY26" s="1709"/>
      <c r="AZ26" s="1709"/>
      <c r="BA26" s="1709"/>
      <c r="BB26" s="1709"/>
      <c r="BC26" s="222">
        <f t="shared" si="5"/>
        <v>0</v>
      </c>
      <c r="BD26" s="140">
        <f t="shared" si="6"/>
        <v>0</v>
      </c>
      <c r="BE26" s="132"/>
      <c r="BF26" s="140">
        <f t="shared" si="7"/>
        <v>0</v>
      </c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204"/>
      <c r="BR26" s="909"/>
      <c r="BS26" s="141"/>
      <c r="BT26" s="130">
        <f t="shared" si="8"/>
        <v>0</v>
      </c>
      <c r="BU26" s="132"/>
    </row>
    <row r="27" spans="1:73" ht="14.25" customHeight="1" x14ac:dyDescent="0.25">
      <c r="A27" s="132"/>
      <c r="B27" s="215">
        <v>46043</v>
      </c>
      <c r="C27" s="900"/>
      <c r="D27" s="907"/>
      <c r="E27" s="135"/>
      <c r="F27" s="135"/>
      <c r="G27" s="147">
        <f t="shared" si="0"/>
        <v>0</v>
      </c>
      <c r="H27" s="1053"/>
      <c r="I27" s="905"/>
      <c r="J27" s="1348"/>
      <c r="K27" s="143"/>
      <c r="L27" s="143"/>
      <c r="M27" s="143"/>
      <c r="N27" s="143"/>
      <c r="O27" s="143"/>
      <c r="P27" s="143"/>
      <c r="Q27" s="143"/>
      <c r="R27" s="143"/>
      <c r="S27" s="905"/>
      <c r="T27" s="143"/>
      <c r="U27" s="103">
        <f t="shared" si="1"/>
        <v>0</v>
      </c>
      <c r="V27" s="143"/>
      <c r="W27" s="143"/>
      <c r="X27" s="904"/>
      <c r="Y27" s="143"/>
      <c r="Z27" s="143"/>
      <c r="AA27" s="143"/>
      <c r="AB27" s="143"/>
      <c r="AC27" s="143"/>
      <c r="AD27" s="143"/>
      <c r="AE27" s="143"/>
      <c r="AF27" s="143"/>
      <c r="AG27" s="143"/>
      <c r="AH27" s="103">
        <f t="shared" si="2"/>
        <v>0</v>
      </c>
      <c r="AI27" s="906"/>
      <c r="AJ27" s="907"/>
      <c r="AK27" s="136"/>
      <c r="AL27" s="105">
        <f t="shared" si="3"/>
        <v>0</v>
      </c>
      <c r="AM27" s="905"/>
      <c r="AN27" s="143"/>
      <c r="AO27" s="143"/>
      <c r="AP27" s="146"/>
      <c r="AQ27" s="621">
        <f t="shared" si="4"/>
        <v>0</v>
      </c>
      <c r="AR27" s="1848"/>
      <c r="AS27" s="1709"/>
      <c r="AT27" s="1546"/>
      <c r="AU27" s="1546"/>
      <c r="AV27" s="1546"/>
      <c r="AW27" s="1546"/>
      <c r="AX27" s="1849"/>
      <c r="AY27" s="1709"/>
      <c r="AZ27" s="1709"/>
      <c r="BA27" s="1709"/>
      <c r="BB27" s="1709"/>
      <c r="BC27" s="222">
        <f t="shared" si="5"/>
        <v>0</v>
      </c>
      <c r="BD27" s="140">
        <f t="shared" si="6"/>
        <v>0</v>
      </c>
      <c r="BE27" s="132"/>
      <c r="BF27" s="140">
        <f t="shared" si="7"/>
        <v>0</v>
      </c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204"/>
      <c r="BR27" s="909"/>
      <c r="BS27" s="141"/>
      <c r="BT27" s="130">
        <f t="shared" si="8"/>
        <v>0</v>
      </c>
      <c r="BU27" s="132"/>
    </row>
    <row r="28" spans="1:73" ht="14.25" customHeight="1" x14ac:dyDescent="0.25">
      <c r="A28" s="132"/>
      <c r="B28" s="215">
        <v>46044</v>
      </c>
      <c r="C28" s="900"/>
      <c r="D28" s="901"/>
      <c r="E28" s="135"/>
      <c r="F28" s="135"/>
      <c r="G28" s="147">
        <f t="shared" si="0"/>
        <v>0</v>
      </c>
      <c r="H28" s="1151"/>
      <c r="I28" s="992"/>
      <c r="J28" s="1348"/>
      <c r="K28" s="143"/>
      <c r="L28" s="143"/>
      <c r="M28" s="143"/>
      <c r="N28" s="143"/>
      <c r="O28" s="143"/>
      <c r="P28" s="143"/>
      <c r="Q28" s="143"/>
      <c r="R28" s="143"/>
      <c r="S28" s="905"/>
      <c r="T28" s="143"/>
      <c r="U28" s="103">
        <f t="shared" si="1"/>
        <v>0</v>
      </c>
      <c r="V28" s="143"/>
      <c r="W28" s="143"/>
      <c r="X28" s="992"/>
      <c r="Y28" s="143"/>
      <c r="Z28" s="143"/>
      <c r="AA28" s="143"/>
      <c r="AB28" s="143"/>
      <c r="AC28" s="143"/>
      <c r="AD28" s="143"/>
      <c r="AE28" s="143"/>
      <c r="AF28" s="143"/>
      <c r="AG28" s="143"/>
      <c r="AH28" s="103">
        <f t="shared" si="2"/>
        <v>0</v>
      </c>
      <c r="AI28" s="906"/>
      <c r="AJ28" s="907"/>
      <c r="AK28" s="136"/>
      <c r="AL28" s="105">
        <f t="shared" si="3"/>
        <v>0</v>
      </c>
      <c r="AM28" s="905"/>
      <c r="AN28" s="143"/>
      <c r="AO28" s="143"/>
      <c r="AP28" s="146"/>
      <c r="AQ28" s="621">
        <f t="shared" si="4"/>
        <v>0</v>
      </c>
      <c r="AR28" s="1848"/>
      <c r="AS28" s="1709"/>
      <c r="AT28" s="1546"/>
      <c r="AU28" s="1546"/>
      <c r="AV28" s="1546"/>
      <c r="AW28" s="1546"/>
      <c r="AX28" s="1849"/>
      <c r="AY28" s="1709"/>
      <c r="AZ28" s="1709"/>
      <c r="BA28" s="1709"/>
      <c r="BB28" s="1709"/>
      <c r="BC28" s="222">
        <f t="shared" si="5"/>
        <v>0</v>
      </c>
      <c r="BD28" s="140">
        <f t="shared" si="6"/>
        <v>0</v>
      </c>
      <c r="BE28" s="132"/>
      <c r="BF28" s="140">
        <f t="shared" si="7"/>
        <v>0</v>
      </c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1261"/>
      <c r="BS28" s="141"/>
      <c r="BT28" s="130">
        <f t="shared" si="8"/>
        <v>0</v>
      </c>
      <c r="BU28" s="132"/>
    </row>
    <row r="29" spans="1:73" ht="14.25" customHeight="1" x14ac:dyDescent="0.25">
      <c r="A29" s="132"/>
      <c r="B29" s="215">
        <v>46045</v>
      </c>
      <c r="C29" s="900"/>
      <c r="D29" s="901"/>
      <c r="E29" s="135"/>
      <c r="F29" s="135"/>
      <c r="G29" s="147">
        <f t="shared" si="0"/>
        <v>0</v>
      </c>
      <c r="H29" s="1053"/>
      <c r="I29" s="905"/>
      <c r="J29" s="1348"/>
      <c r="K29" s="143"/>
      <c r="L29" s="143"/>
      <c r="M29" s="143"/>
      <c r="N29" s="143"/>
      <c r="O29" s="143"/>
      <c r="P29" s="143"/>
      <c r="Q29" s="143"/>
      <c r="R29" s="143"/>
      <c r="S29" s="905"/>
      <c r="T29" s="143"/>
      <c r="U29" s="103">
        <f t="shared" si="1"/>
        <v>0</v>
      </c>
      <c r="V29" s="143"/>
      <c r="W29" s="143"/>
      <c r="X29" s="904"/>
      <c r="Y29" s="143"/>
      <c r="Z29" s="143"/>
      <c r="AA29" s="143"/>
      <c r="AB29" s="143"/>
      <c r="AC29" s="143"/>
      <c r="AD29" s="143"/>
      <c r="AE29" s="143"/>
      <c r="AF29" s="143"/>
      <c r="AG29" s="143"/>
      <c r="AH29" s="103">
        <f t="shared" si="2"/>
        <v>0</v>
      </c>
      <c r="AI29" s="906"/>
      <c r="AJ29" s="907"/>
      <c r="AK29" s="136"/>
      <c r="AL29" s="105">
        <f t="shared" si="3"/>
        <v>0</v>
      </c>
      <c r="AM29" s="905"/>
      <c r="AN29" s="143"/>
      <c r="AO29" s="143"/>
      <c r="AP29" s="146"/>
      <c r="AQ29" s="621">
        <f t="shared" si="4"/>
        <v>0</v>
      </c>
      <c r="AR29" s="1848"/>
      <c r="AS29" s="1709"/>
      <c r="AT29" s="1546"/>
      <c r="AU29" s="1546"/>
      <c r="AV29" s="1546"/>
      <c r="AW29" s="1546"/>
      <c r="AX29" s="1849"/>
      <c r="AY29" s="1709"/>
      <c r="AZ29" s="1709"/>
      <c r="BA29" s="1709"/>
      <c r="BB29" s="1709"/>
      <c r="BC29" s="222">
        <f t="shared" si="5"/>
        <v>0</v>
      </c>
      <c r="BD29" s="140">
        <f t="shared" si="6"/>
        <v>0</v>
      </c>
      <c r="BE29" s="132"/>
      <c r="BF29" s="140">
        <f t="shared" si="7"/>
        <v>0</v>
      </c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14"/>
      <c r="BR29" s="1062"/>
      <c r="BS29" s="141"/>
      <c r="BT29" s="130">
        <f t="shared" si="8"/>
        <v>0</v>
      </c>
      <c r="BU29" s="132"/>
    </row>
    <row r="30" spans="1:73" ht="14.25" customHeight="1" x14ac:dyDescent="0.25">
      <c r="A30" s="132"/>
      <c r="B30" s="215">
        <v>46046</v>
      </c>
      <c r="C30" s="900"/>
      <c r="D30" s="901"/>
      <c r="E30" s="135"/>
      <c r="F30" s="135"/>
      <c r="G30" s="147">
        <f t="shared" si="0"/>
        <v>0</v>
      </c>
      <c r="H30" s="1151"/>
      <c r="I30" s="905"/>
      <c r="J30" s="1350"/>
      <c r="K30" s="143"/>
      <c r="L30" s="143"/>
      <c r="M30" s="143"/>
      <c r="N30" s="143"/>
      <c r="O30" s="143"/>
      <c r="P30" s="143"/>
      <c r="Q30" s="143"/>
      <c r="R30" s="143"/>
      <c r="S30" s="904"/>
      <c r="T30" s="143"/>
      <c r="U30" s="103">
        <f t="shared" si="1"/>
        <v>0</v>
      </c>
      <c r="V30" s="143"/>
      <c r="W30" s="143"/>
      <c r="X30" s="905"/>
      <c r="Y30" s="143"/>
      <c r="Z30" s="143"/>
      <c r="AA30" s="143"/>
      <c r="AB30" s="143"/>
      <c r="AC30" s="143"/>
      <c r="AD30" s="143"/>
      <c r="AE30" s="143"/>
      <c r="AF30" s="143"/>
      <c r="AG30" s="143"/>
      <c r="AH30" s="103">
        <f t="shared" si="2"/>
        <v>0</v>
      </c>
      <c r="AI30" s="906"/>
      <c r="AJ30" s="907"/>
      <c r="AK30" s="136"/>
      <c r="AL30" s="105">
        <f t="shared" si="3"/>
        <v>0</v>
      </c>
      <c r="AM30" s="905"/>
      <c r="AN30" s="143"/>
      <c r="AO30" s="143"/>
      <c r="AP30" s="146"/>
      <c r="AQ30" s="621">
        <f t="shared" si="4"/>
        <v>0</v>
      </c>
      <c r="AR30" s="1848"/>
      <c r="AS30" s="1709"/>
      <c r="AT30" s="1546"/>
      <c r="AU30" s="1546"/>
      <c r="AV30" s="1546"/>
      <c r="AW30" s="1546"/>
      <c r="AX30" s="1849"/>
      <c r="AY30" s="1709"/>
      <c r="AZ30" s="1709"/>
      <c r="BA30" s="1709"/>
      <c r="BB30" s="1709"/>
      <c r="BC30" s="222">
        <f t="shared" si="5"/>
        <v>0</v>
      </c>
      <c r="BD30" s="140">
        <f t="shared" si="6"/>
        <v>0</v>
      </c>
      <c r="BE30" s="132"/>
      <c r="BF30" s="140">
        <f t="shared" si="7"/>
        <v>0</v>
      </c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204"/>
      <c r="BR30" s="909"/>
      <c r="BS30" s="141"/>
      <c r="BT30" s="130">
        <f t="shared" si="8"/>
        <v>0</v>
      </c>
      <c r="BU30" s="132"/>
    </row>
    <row r="31" spans="1:73" ht="14.25" customHeight="1" x14ac:dyDescent="0.25">
      <c r="A31" s="132"/>
      <c r="B31" s="215">
        <v>46047</v>
      </c>
      <c r="C31" s="906"/>
      <c r="D31" s="901"/>
      <c r="E31" s="135"/>
      <c r="F31" s="135"/>
      <c r="G31" s="147">
        <f t="shared" si="0"/>
        <v>0</v>
      </c>
      <c r="H31" s="1053"/>
      <c r="I31" s="905"/>
      <c r="J31" s="1348"/>
      <c r="K31" s="143"/>
      <c r="L31" s="143"/>
      <c r="M31" s="143"/>
      <c r="N31" s="143"/>
      <c r="O31" s="143"/>
      <c r="P31" s="143"/>
      <c r="Q31" s="143"/>
      <c r="R31" s="143"/>
      <c r="S31" s="905"/>
      <c r="T31" s="143"/>
      <c r="U31" s="103">
        <f t="shared" si="1"/>
        <v>0</v>
      </c>
      <c r="V31" s="143"/>
      <c r="W31" s="143"/>
      <c r="X31" s="988"/>
      <c r="Y31" s="143"/>
      <c r="Z31" s="143"/>
      <c r="AA31" s="143"/>
      <c r="AB31" s="143"/>
      <c r="AC31" s="143"/>
      <c r="AD31" s="143"/>
      <c r="AE31" s="143"/>
      <c r="AF31" s="143"/>
      <c r="AG31" s="143"/>
      <c r="AH31" s="103">
        <f t="shared" si="2"/>
        <v>0</v>
      </c>
      <c r="AI31" s="906"/>
      <c r="AJ31" s="907"/>
      <c r="AK31" s="136"/>
      <c r="AL31" s="105">
        <f t="shared" si="3"/>
        <v>0</v>
      </c>
      <c r="AM31" s="905"/>
      <c r="AN31" s="143"/>
      <c r="AO31" s="143"/>
      <c r="AP31" s="146"/>
      <c r="AQ31" s="621">
        <f t="shared" si="4"/>
        <v>0</v>
      </c>
      <c r="AR31" s="1848"/>
      <c r="AS31" s="1709"/>
      <c r="AT31" s="1546"/>
      <c r="AU31" s="1546"/>
      <c r="AV31" s="1546"/>
      <c r="AW31" s="1546"/>
      <c r="AX31" s="1849"/>
      <c r="AY31" s="1709"/>
      <c r="AZ31" s="1709"/>
      <c r="BA31" s="1709"/>
      <c r="BB31" s="1709"/>
      <c r="BC31" s="222">
        <f t="shared" si="5"/>
        <v>0</v>
      </c>
      <c r="BD31" s="140">
        <f t="shared" si="6"/>
        <v>0</v>
      </c>
      <c r="BE31" s="132"/>
      <c r="BF31" s="140">
        <f t="shared" si="7"/>
        <v>0</v>
      </c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14"/>
      <c r="BR31" s="909"/>
      <c r="BS31" s="141"/>
      <c r="BT31" s="130">
        <f t="shared" si="8"/>
        <v>0</v>
      </c>
      <c r="BU31" s="132"/>
    </row>
    <row r="32" spans="1:73" ht="14.25" customHeight="1" x14ac:dyDescent="0.25">
      <c r="A32" s="132"/>
      <c r="B32" s="215">
        <v>46048</v>
      </c>
      <c r="C32" s="900"/>
      <c r="D32" s="901"/>
      <c r="E32" s="135"/>
      <c r="F32" s="135"/>
      <c r="G32" s="147">
        <f t="shared" si="0"/>
        <v>0</v>
      </c>
      <c r="H32" s="1053"/>
      <c r="I32" s="905"/>
      <c r="J32" s="1348"/>
      <c r="K32" s="143"/>
      <c r="L32" s="143"/>
      <c r="M32" s="143"/>
      <c r="N32" s="99"/>
      <c r="O32" s="143"/>
      <c r="P32" s="143"/>
      <c r="Q32" s="143"/>
      <c r="R32" s="143"/>
      <c r="S32" s="905"/>
      <c r="T32" s="143"/>
      <c r="U32" s="103">
        <f t="shared" si="1"/>
        <v>0</v>
      </c>
      <c r="V32" s="143"/>
      <c r="W32" s="143"/>
      <c r="X32" s="992"/>
      <c r="Y32" s="143"/>
      <c r="Z32" s="143"/>
      <c r="AA32" s="143"/>
      <c r="AB32" s="143"/>
      <c r="AC32" s="143"/>
      <c r="AD32" s="143"/>
      <c r="AE32" s="143"/>
      <c r="AF32" s="143"/>
      <c r="AG32" s="143"/>
      <c r="AH32" s="103">
        <f t="shared" si="2"/>
        <v>0</v>
      </c>
      <c r="AI32" s="906"/>
      <c r="AJ32" s="901"/>
      <c r="AK32" s="136"/>
      <c r="AL32" s="105">
        <f t="shared" si="3"/>
        <v>0</v>
      </c>
      <c r="AM32" s="905"/>
      <c r="AN32" s="143"/>
      <c r="AO32" s="143"/>
      <c r="AP32" s="146"/>
      <c r="AQ32" s="621">
        <f t="shared" si="4"/>
        <v>0</v>
      </c>
      <c r="AR32" s="1848"/>
      <c r="AS32" s="1709"/>
      <c r="AT32" s="1546"/>
      <c r="AU32" s="1546"/>
      <c r="AV32" s="1546"/>
      <c r="AW32" s="1546"/>
      <c r="AX32" s="1849"/>
      <c r="AY32" s="1709"/>
      <c r="AZ32" s="1709"/>
      <c r="BA32" s="1709"/>
      <c r="BB32" s="1709"/>
      <c r="BC32" s="222">
        <f t="shared" si="5"/>
        <v>0</v>
      </c>
      <c r="BD32" s="140">
        <f t="shared" si="6"/>
        <v>0</v>
      </c>
      <c r="BE32" s="132"/>
      <c r="BF32" s="140">
        <f t="shared" si="7"/>
        <v>0</v>
      </c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056"/>
      <c r="BR32" s="909"/>
      <c r="BS32" s="141"/>
      <c r="BT32" s="130">
        <f t="shared" si="8"/>
        <v>0</v>
      </c>
      <c r="BU32" s="132"/>
    </row>
    <row r="33" spans="1:73" ht="14.25" customHeight="1" x14ac:dyDescent="0.25">
      <c r="A33" s="132"/>
      <c r="B33" s="215">
        <v>46049</v>
      </c>
      <c r="C33" s="900"/>
      <c r="D33" s="901"/>
      <c r="E33" s="135"/>
      <c r="F33" s="135"/>
      <c r="G33" s="147">
        <f t="shared" si="0"/>
        <v>0</v>
      </c>
      <c r="H33" s="1151"/>
      <c r="I33" s="905"/>
      <c r="J33" s="1350"/>
      <c r="K33" s="143"/>
      <c r="L33" s="143"/>
      <c r="M33" s="143"/>
      <c r="N33" s="143"/>
      <c r="O33" s="143"/>
      <c r="P33" s="143"/>
      <c r="Q33" s="143"/>
      <c r="R33" s="143"/>
      <c r="S33" s="905"/>
      <c r="T33" s="143"/>
      <c r="U33" s="103">
        <f t="shared" si="1"/>
        <v>0</v>
      </c>
      <c r="V33" s="143"/>
      <c r="W33" s="143"/>
      <c r="X33" s="988"/>
      <c r="Y33" s="143"/>
      <c r="Z33" s="143"/>
      <c r="AA33" s="143"/>
      <c r="AB33" s="143"/>
      <c r="AC33" s="143"/>
      <c r="AD33" s="143"/>
      <c r="AE33" s="143"/>
      <c r="AF33" s="143"/>
      <c r="AG33" s="143"/>
      <c r="AH33" s="103">
        <f t="shared" si="2"/>
        <v>0</v>
      </c>
      <c r="AI33" s="906"/>
      <c r="AJ33" s="907"/>
      <c r="AK33" s="136"/>
      <c r="AL33" s="105">
        <f t="shared" si="3"/>
        <v>0</v>
      </c>
      <c r="AM33" s="905"/>
      <c r="AN33" s="143"/>
      <c r="AO33" s="143"/>
      <c r="AP33" s="146"/>
      <c r="AQ33" s="621">
        <f t="shared" si="4"/>
        <v>0</v>
      </c>
      <c r="AR33" s="1848"/>
      <c r="AS33" s="1709"/>
      <c r="AT33" s="1546"/>
      <c r="AU33" s="1546"/>
      <c r="AV33" s="1546"/>
      <c r="AW33" s="1546"/>
      <c r="AX33" s="1849"/>
      <c r="AY33" s="1709"/>
      <c r="AZ33" s="1709"/>
      <c r="BA33" s="1709"/>
      <c r="BB33" s="1709"/>
      <c r="BC33" s="222">
        <f t="shared" si="5"/>
        <v>0</v>
      </c>
      <c r="BD33" s="140">
        <f t="shared" si="6"/>
        <v>0</v>
      </c>
      <c r="BE33" s="132"/>
      <c r="BF33" s="140">
        <f t="shared" si="7"/>
        <v>0</v>
      </c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914"/>
      <c r="BR33" s="1062"/>
      <c r="BS33" s="141"/>
      <c r="BT33" s="130">
        <f t="shared" si="8"/>
        <v>0</v>
      </c>
      <c r="BU33" s="132"/>
    </row>
    <row r="34" spans="1:73" ht="14.25" customHeight="1" x14ac:dyDescent="0.25">
      <c r="A34" s="132"/>
      <c r="B34" s="215">
        <v>46050</v>
      </c>
      <c r="C34" s="900"/>
      <c r="D34" s="901"/>
      <c r="E34" s="135"/>
      <c r="F34" s="135"/>
      <c r="G34" s="147">
        <f t="shared" si="0"/>
        <v>0</v>
      </c>
      <c r="H34" s="1053"/>
      <c r="I34" s="904"/>
      <c r="J34" s="1348"/>
      <c r="K34" s="143"/>
      <c r="L34" s="143"/>
      <c r="M34" s="143"/>
      <c r="N34" s="143"/>
      <c r="O34" s="143"/>
      <c r="P34" s="143"/>
      <c r="Q34" s="143"/>
      <c r="R34" s="143"/>
      <c r="S34" s="905"/>
      <c r="T34" s="143"/>
      <c r="U34" s="103">
        <f t="shared" si="1"/>
        <v>0</v>
      </c>
      <c r="V34" s="143"/>
      <c r="W34" s="143"/>
      <c r="X34" s="905"/>
      <c r="Y34" s="143"/>
      <c r="Z34" s="143"/>
      <c r="AA34" s="143"/>
      <c r="AB34" s="143"/>
      <c r="AC34" s="143"/>
      <c r="AD34" s="143"/>
      <c r="AE34" s="143"/>
      <c r="AF34" s="143"/>
      <c r="AG34" s="143"/>
      <c r="AH34" s="103">
        <f t="shared" si="2"/>
        <v>0</v>
      </c>
      <c r="AI34" s="906"/>
      <c r="AJ34" s="907"/>
      <c r="AK34" s="136"/>
      <c r="AL34" s="105">
        <f t="shared" si="3"/>
        <v>0</v>
      </c>
      <c r="AM34" s="905"/>
      <c r="AN34" s="143"/>
      <c r="AO34" s="143"/>
      <c r="AP34" s="146"/>
      <c r="AQ34" s="621">
        <f t="shared" si="4"/>
        <v>0</v>
      </c>
      <c r="AR34" s="1848"/>
      <c r="AS34" s="1709"/>
      <c r="AT34" s="1546"/>
      <c r="AU34" s="1546"/>
      <c r="AV34" s="1546"/>
      <c r="AW34" s="1546"/>
      <c r="AX34" s="1849"/>
      <c r="AY34" s="1709"/>
      <c r="AZ34" s="1709"/>
      <c r="BA34" s="1709"/>
      <c r="BB34" s="1709"/>
      <c r="BC34" s="222">
        <f t="shared" si="5"/>
        <v>0</v>
      </c>
      <c r="BD34" s="140">
        <f t="shared" si="6"/>
        <v>0</v>
      </c>
      <c r="BE34" s="132"/>
      <c r="BF34" s="140">
        <f t="shared" si="7"/>
        <v>0</v>
      </c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204"/>
      <c r="BR34" s="909"/>
      <c r="BS34" s="141"/>
      <c r="BT34" s="130">
        <f t="shared" si="8"/>
        <v>0</v>
      </c>
      <c r="BU34" s="132"/>
    </row>
    <row r="35" spans="1:73" ht="14.25" customHeight="1" x14ac:dyDescent="0.25">
      <c r="A35" s="132"/>
      <c r="B35" s="215">
        <v>46051</v>
      </c>
      <c r="C35" s="900"/>
      <c r="D35" s="901"/>
      <c r="E35" s="135"/>
      <c r="F35" s="135"/>
      <c r="G35" s="147">
        <f t="shared" si="0"/>
        <v>0</v>
      </c>
      <c r="H35" s="1151"/>
      <c r="I35" s="905"/>
      <c r="J35" s="1350"/>
      <c r="K35" s="143"/>
      <c r="L35" s="143"/>
      <c r="M35" s="143"/>
      <c r="N35" s="143"/>
      <c r="O35" s="143"/>
      <c r="P35" s="143"/>
      <c r="Q35" s="143"/>
      <c r="R35" s="143"/>
      <c r="S35" s="905"/>
      <c r="T35" s="143"/>
      <c r="U35" s="103">
        <f t="shared" si="1"/>
        <v>0</v>
      </c>
      <c r="V35" s="143"/>
      <c r="W35" s="143"/>
      <c r="X35" s="988"/>
      <c r="Y35" s="143"/>
      <c r="Z35" s="143"/>
      <c r="AA35" s="143"/>
      <c r="AB35" s="143"/>
      <c r="AC35" s="143"/>
      <c r="AD35" s="143"/>
      <c r="AE35" s="143"/>
      <c r="AF35" s="143"/>
      <c r="AG35" s="143"/>
      <c r="AH35" s="103">
        <f t="shared" si="2"/>
        <v>0</v>
      </c>
      <c r="AI35" s="906"/>
      <c r="AJ35" s="907"/>
      <c r="AK35" s="136"/>
      <c r="AL35" s="105">
        <f t="shared" si="3"/>
        <v>0</v>
      </c>
      <c r="AM35" s="904"/>
      <c r="AN35" s="143"/>
      <c r="AO35" s="143"/>
      <c r="AP35" s="146"/>
      <c r="AQ35" s="621">
        <f t="shared" si="4"/>
        <v>0</v>
      </c>
      <c r="AR35" s="1848"/>
      <c r="AS35" s="1709"/>
      <c r="AT35" s="1546"/>
      <c r="AU35" s="1546"/>
      <c r="AV35" s="1546"/>
      <c r="AW35" s="1546"/>
      <c r="AX35" s="1849"/>
      <c r="AY35" s="1709"/>
      <c r="AZ35" s="1709"/>
      <c r="BA35" s="1709"/>
      <c r="BB35" s="1709"/>
      <c r="BC35" s="222">
        <f t="shared" si="5"/>
        <v>0</v>
      </c>
      <c r="BD35" s="140">
        <f t="shared" si="6"/>
        <v>0</v>
      </c>
      <c r="BE35" s="132"/>
      <c r="BF35" s="140">
        <f t="shared" si="7"/>
        <v>0</v>
      </c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204"/>
      <c r="BR35" s="909"/>
      <c r="BS35" s="141"/>
      <c r="BT35" s="130">
        <f t="shared" si="8"/>
        <v>0</v>
      </c>
      <c r="BU35" s="132"/>
    </row>
    <row r="36" spans="1:73" ht="14.25" customHeight="1" x14ac:dyDescent="0.25">
      <c r="A36" s="132"/>
      <c r="B36" s="215">
        <v>46052</v>
      </c>
      <c r="C36" s="900"/>
      <c r="D36" s="901"/>
      <c r="E36" s="135"/>
      <c r="F36" s="135"/>
      <c r="G36" s="147">
        <f t="shared" si="0"/>
        <v>0</v>
      </c>
      <c r="H36" s="1053"/>
      <c r="I36" s="905"/>
      <c r="J36" s="1350"/>
      <c r="K36" s="143"/>
      <c r="L36" s="143"/>
      <c r="M36" s="143"/>
      <c r="N36" s="143"/>
      <c r="O36" s="143"/>
      <c r="P36" s="143"/>
      <c r="Q36" s="143"/>
      <c r="R36" s="143"/>
      <c r="S36" s="905"/>
      <c r="T36" s="143"/>
      <c r="U36" s="103">
        <f t="shared" si="1"/>
        <v>0</v>
      </c>
      <c r="V36" s="143"/>
      <c r="W36" s="143"/>
      <c r="X36" s="988"/>
      <c r="Y36" s="143"/>
      <c r="Z36" s="143"/>
      <c r="AA36" s="143"/>
      <c r="AB36" s="143"/>
      <c r="AC36" s="143"/>
      <c r="AD36" s="143"/>
      <c r="AE36" s="143"/>
      <c r="AF36" s="143"/>
      <c r="AG36" s="143"/>
      <c r="AH36" s="103">
        <f t="shared" si="2"/>
        <v>0</v>
      </c>
      <c r="AI36" s="906"/>
      <c r="AJ36" s="907"/>
      <c r="AK36" s="136"/>
      <c r="AL36" s="105">
        <f t="shared" si="3"/>
        <v>0</v>
      </c>
      <c r="AM36" s="905"/>
      <c r="AN36" s="143"/>
      <c r="AO36" s="143"/>
      <c r="AP36" s="146"/>
      <c r="AQ36" s="621">
        <f t="shared" si="4"/>
        <v>0</v>
      </c>
      <c r="AR36" s="1848"/>
      <c r="AS36" s="1709"/>
      <c r="AT36" s="1546"/>
      <c r="AU36" s="1546"/>
      <c r="AV36" s="1546"/>
      <c r="AW36" s="1546"/>
      <c r="AX36" s="1849"/>
      <c r="AY36" s="1709"/>
      <c r="AZ36" s="1709"/>
      <c r="BA36" s="1709"/>
      <c r="BB36" s="1709"/>
      <c r="BC36" s="222">
        <f t="shared" si="5"/>
        <v>0</v>
      </c>
      <c r="BD36" s="140">
        <f t="shared" si="6"/>
        <v>0</v>
      </c>
      <c r="BE36" s="132"/>
      <c r="BF36" s="140">
        <f t="shared" si="7"/>
        <v>0</v>
      </c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204"/>
      <c r="BR36" s="909"/>
      <c r="BS36" s="141"/>
      <c r="BT36" s="130">
        <f t="shared" si="8"/>
        <v>0</v>
      </c>
      <c r="BU36" s="132"/>
    </row>
    <row r="37" spans="1:73" ht="14.25" customHeight="1" thickBot="1" x14ac:dyDescent="0.3">
      <c r="A37" s="132"/>
      <c r="B37" s="215">
        <v>46053</v>
      </c>
      <c r="C37" s="918"/>
      <c r="D37" s="919"/>
      <c r="E37" s="156"/>
      <c r="F37" s="156"/>
      <c r="G37" s="147">
        <f t="shared" si="0"/>
        <v>0</v>
      </c>
      <c r="H37" s="1153"/>
      <c r="I37" s="923"/>
      <c r="J37" s="1352"/>
      <c r="K37" s="157"/>
      <c r="L37" s="157"/>
      <c r="M37" s="157"/>
      <c r="N37" s="157"/>
      <c r="O37" s="157"/>
      <c r="P37" s="157"/>
      <c r="Q37" s="157"/>
      <c r="R37" s="157"/>
      <c r="S37" s="923"/>
      <c r="T37" s="157"/>
      <c r="U37" s="103">
        <f t="shared" si="1"/>
        <v>0</v>
      </c>
      <c r="V37" s="157"/>
      <c r="W37" s="157"/>
      <c r="X37" s="1353"/>
      <c r="Y37" s="157"/>
      <c r="Z37" s="157"/>
      <c r="AA37" s="157"/>
      <c r="AB37" s="157"/>
      <c r="AC37" s="157"/>
      <c r="AD37" s="157"/>
      <c r="AE37" s="157"/>
      <c r="AF37" s="157"/>
      <c r="AG37" s="157"/>
      <c r="AH37" s="103">
        <f t="shared" si="2"/>
        <v>0</v>
      </c>
      <c r="AI37" s="924"/>
      <c r="AJ37" s="925"/>
      <c r="AK37" s="159"/>
      <c r="AL37" s="105">
        <f t="shared" si="3"/>
        <v>0</v>
      </c>
      <c r="AM37" s="923"/>
      <c r="AN37" s="157"/>
      <c r="AO37" s="157"/>
      <c r="AP37" s="160"/>
      <c r="AQ37" s="621">
        <f t="shared" si="4"/>
        <v>0</v>
      </c>
      <c r="AR37" s="1850"/>
      <c r="AS37" s="1720"/>
      <c r="AT37" s="1557"/>
      <c r="AU37" s="1557"/>
      <c r="AV37" s="1546"/>
      <c r="AW37" s="1546"/>
      <c r="AX37" s="1849"/>
      <c r="AY37" s="1720"/>
      <c r="AZ37" s="1720"/>
      <c r="BA37" s="1720"/>
      <c r="BB37" s="1720"/>
      <c r="BC37" s="222">
        <f t="shared" si="5"/>
        <v>0</v>
      </c>
      <c r="BD37" s="162">
        <f t="shared" si="6"/>
        <v>0</v>
      </c>
      <c r="BE37" s="132"/>
      <c r="BF37" s="162">
        <f t="shared" si="7"/>
        <v>0</v>
      </c>
      <c r="BG37" s="163"/>
      <c r="BH37" s="163"/>
      <c r="BI37" s="163"/>
      <c r="BJ37" s="163"/>
      <c r="BK37" s="163"/>
      <c r="BL37" s="163"/>
      <c r="BM37" s="163"/>
      <c r="BN37" s="163"/>
      <c r="BO37" s="163"/>
      <c r="BP37" s="141"/>
      <c r="BQ37" s="1204"/>
      <c r="BR37" s="927"/>
      <c r="BS37" s="163"/>
      <c r="BT37" s="164">
        <f t="shared" si="8"/>
        <v>0</v>
      </c>
      <c r="BU37" s="132"/>
    </row>
    <row r="38" spans="1:73" ht="14.25" customHeight="1" x14ac:dyDescent="0.25">
      <c r="A38" s="3"/>
      <c r="B38" s="2" t="s">
        <v>186</v>
      </c>
      <c r="C38" s="166">
        <f t="shared" ref="C38:R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/>
      <c r="T38" s="166">
        <f t="shared" ref="T38:BD38" si="10">SUM(T7:T37)</f>
        <v>0</v>
      </c>
      <c r="U38" s="166">
        <f t="shared" si="10"/>
        <v>0</v>
      </c>
      <c r="V38" s="166">
        <f t="shared" si="10"/>
        <v>0</v>
      </c>
      <c r="W38" s="166">
        <f t="shared" si="10"/>
        <v>0</v>
      </c>
      <c r="X38" s="166">
        <f t="shared" si="10"/>
        <v>0</v>
      </c>
      <c r="Y38" s="166">
        <f t="shared" si="10"/>
        <v>0</v>
      </c>
      <c r="Z38" s="166">
        <f t="shared" si="10"/>
        <v>0</v>
      </c>
      <c r="AA38" s="166">
        <f t="shared" si="10"/>
        <v>0</v>
      </c>
      <c r="AB38" s="166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>
        <f t="shared" si="10"/>
        <v>0</v>
      </c>
      <c r="AI38" s="166">
        <f t="shared" si="10"/>
        <v>0</v>
      </c>
      <c r="AJ38" s="166">
        <f t="shared" si="10"/>
        <v>0</v>
      </c>
      <c r="AK38" s="166">
        <f t="shared" si="10"/>
        <v>0</v>
      </c>
      <c r="AL38" s="166">
        <f t="shared" si="10"/>
        <v>0</v>
      </c>
      <c r="AM38" s="166">
        <f t="shared" si="10"/>
        <v>0</v>
      </c>
      <c r="AN38" s="166">
        <f t="shared" si="10"/>
        <v>0</v>
      </c>
      <c r="AO38" s="166">
        <f t="shared" si="10"/>
        <v>0</v>
      </c>
      <c r="AP38" s="166">
        <f t="shared" si="10"/>
        <v>0</v>
      </c>
      <c r="AQ38" s="166">
        <f t="shared" si="10"/>
        <v>0</v>
      </c>
      <c r="AR38" s="166">
        <f t="shared" si="10"/>
        <v>0</v>
      </c>
      <c r="AS38" s="166">
        <f t="shared" si="10"/>
        <v>0</v>
      </c>
      <c r="AT38" s="166">
        <f t="shared" si="10"/>
        <v>0</v>
      </c>
      <c r="AU38" s="166">
        <f t="shared" si="10"/>
        <v>0</v>
      </c>
      <c r="AV38" s="166">
        <f t="shared" si="10"/>
        <v>0</v>
      </c>
      <c r="AW38" s="166">
        <f t="shared" si="10"/>
        <v>0</v>
      </c>
      <c r="AX38" s="166">
        <f t="shared" si="10"/>
        <v>0</v>
      </c>
      <c r="AY38" s="166">
        <f t="shared" si="10"/>
        <v>0</v>
      </c>
      <c r="AZ38" s="166">
        <f t="shared" si="10"/>
        <v>0</v>
      </c>
      <c r="BA38" s="166">
        <f t="shared" si="10"/>
        <v>0</v>
      </c>
      <c r="BB38" s="166">
        <f t="shared" si="10"/>
        <v>0</v>
      </c>
      <c r="BC38" s="166">
        <f t="shared" si="10"/>
        <v>0</v>
      </c>
      <c r="BD38" s="166">
        <f t="shared" si="10"/>
        <v>0</v>
      </c>
      <c r="BE38" s="3"/>
      <c r="BF38" s="172">
        <f>SUM(BF7:BF37)</f>
        <v>0</v>
      </c>
      <c r="BG38" s="165">
        <f t="shared" ref="BG38:BT38" si="11">SUM(BG13:BG37)</f>
        <v>0</v>
      </c>
      <c r="BH38" s="165">
        <f t="shared" si="11"/>
        <v>0</v>
      </c>
      <c r="BI38" s="165">
        <f t="shared" si="11"/>
        <v>0</v>
      </c>
      <c r="BJ38" s="165">
        <f t="shared" si="11"/>
        <v>0</v>
      </c>
      <c r="BK38" s="165">
        <f t="shared" si="11"/>
        <v>0</v>
      </c>
      <c r="BL38" s="165">
        <f t="shared" si="11"/>
        <v>0</v>
      </c>
      <c r="BM38" s="165">
        <f t="shared" si="11"/>
        <v>0</v>
      </c>
      <c r="BN38" s="165">
        <f t="shared" si="11"/>
        <v>0</v>
      </c>
      <c r="BO38" s="165">
        <f t="shared" si="11"/>
        <v>0</v>
      </c>
      <c r="BP38" s="165">
        <f t="shared" si="11"/>
        <v>0</v>
      </c>
      <c r="BQ38" s="165">
        <f t="shared" si="11"/>
        <v>0</v>
      </c>
      <c r="BR38" s="165">
        <f t="shared" si="11"/>
        <v>0</v>
      </c>
      <c r="BS38" s="165">
        <f t="shared" si="11"/>
        <v>0</v>
      </c>
      <c r="BT38" s="165">
        <f t="shared" si="11"/>
        <v>0</v>
      </c>
      <c r="BU38" s="3"/>
    </row>
    <row r="39" spans="1:73" ht="14.25" customHeight="1" x14ac:dyDescent="0.25">
      <c r="A39" s="3"/>
      <c r="B39" s="174"/>
      <c r="C39" s="3"/>
      <c r="D39" s="3"/>
      <c r="E39" s="3"/>
      <c r="F39" s="3"/>
      <c r="G39" s="133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3"/>
      <c r="AN39" s="3"/>
      <c r="AO39" s="3"/>
      <c r="AP39" s="3"/>
      <c r="AQ39" s="4"/>
      <c r="AR39" s="132"/>
      <c r="AS39" s="132"/>
      <c r="AT39" s="132"/>
      <c r="AU39" s="3"/>
      <c r="AV39" s="3"/>
      <c r="AW39" s="3"/>
      <c r="AX39" s="132"/>
      <c r="AY39" s="132"/>
      <c r="AZ39" s="132"/>
      <c r="BA39" s="132"/>
      <c r="BB39" s="132"/>
      <c r="BC39" s="4"/>
      <c r="BD39" s="3"/>
      <c r="BE39" s="3"/>
      <c r="BF39" s="17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spans="1:73" ht="14.25" customHeight="1" thickBot="1" x14ac:dyDescent="0.3">
      <c r="A40" s="3"/>
      <c r="B40" s="174"/>
      <c r="C40" s="3"/>
      <c r="D40" s="3"/>
      <c r="E40" s="3"/>
      <c r="F40" s="3"/>
      <c r="G40" s="133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6"/>
      <c r="AI40" s="3"/>
      <c r="AJ40" s="3"/>
      <c r="AK40" s="3"/>
      <c r="AL40" s="4"/>
      <c r="AM40" s="3"/>
      <c r="AN40" s="3"/>
      <c r="AO40" s="3"/>
      <c r="AP40" s="3"/>
      <c r="AQ40" s="4"/>
      <c r="AR40" s="132"/>
      <c r="AS40" s="132"/>
      <c r="AT40" s="132"/>
      <c r="AU40" s="3"/>
      <c r="AV40" s="3"/>
      <c r="AW40" s="3"/>
      <c r="AX40" s="132"/>
      <c r="AY40" s="132"/>
      <c r="AZ40" s="132"/>
      <c r="BA40" s="132"/>
      <c r="BB40" s="132"/>
      <c r="BC40" s="177"/>
      <c r="BD40" s="3"/>
      <c r="BE40" s="3"/>
      <c r="BF40" s="178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spans="1:73" ht="14.25" customHeight="1" x14ac:dyDescent="0.25">
      <c r="A41" s="3"/>
      <c r="B41" s="215">
        <v>46054</v>
      </c>
      <c r="C41" s="94"/>
      <c r="D41" s="95"/>
      <c r="E41" s="97"/>
      <c r="F41" s="97"/>
      <c r="G41" s="216">
        <f t="shared" ref="G41:G69" si="12">+C41+D41+E41+F41</f>
        <v>0</v>
      </c>
      <c r="H41" s="187"/>
      <c r="I41" s="186"/>
      <c r="J41" s="188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9">
        <f t="shared" ref="U41:U69" si="13">SUM(H41:T41)</f>
        <v>0</v>
      </c>
      <c r="V41" s="186"/>
      <c r="W41" s="186"/>
      <c r="X41" s="188"/>
      <c r="Y41" s="186"/>
      <c r="Z41" s="186"/>
      <c r="AA41" s="186"/>
      <c r="AB41" s="186"/>
      <c r="AC41" s="186"/>
      <c r="AD41" s="186"/>
      <c r="AE41" s="186"/>
      <c r="AF41" s="186"/>
      <c r="AG41" s="186"/>
      <c r="AH41" s="103">
        <f t="shared" ref="AH41:AH69" si="14">SUM(V41:AG41)</f>
        <v>0</v>
      </c>
      <c r="AI41" s="95"/>
      <c r="AJ41" s="95"/>
      <c r="AK41" s="104"/>
      <c r="AL41" s="191">
        <f t="shared" ref="AL41:AL69" si="15">SUM(AI41:AK41)</f>
        <v>0</v>
      </c>
      <c r="AM41" s="186"/>
      <c r="AN41" s="186"/>
      <c r="AO41" s="186"/>
      <c r="AP41" s="193"/>
      <c r="AQ41" s="620">
        <f t="shared" ref="AQ41:AQ69" si="16">+G41-U41-AH41-AL41-AM41-AN41-AO41-AP41</f>
        <v>0</v>
      </c>
      <c r="AR41" s="1617"/>
      <c r="AS41" s="1851"/>
      <c r="AT41" s="1852"/>
      <c r="AU41" s="1618"/>
      <c r="AV41" s="1851"/>
      <c r="AW41" s="1851"/>
      <c r="AX41" s="1721"/>
      <c r="AY41" s="1708"/>
      <c r="AZ41" s="1708"/>
      <c r="BA41" s="1708"/>
      <c r="BB41" s="1708"/>
      <c r="BC41" s="222">
        <f t="shared" ref="BC41:BC69" si="17">SUM(AR41:BB41)-BA41</f>
        <v>0</v>
      </c>
      <c r="BD41" s="114">
        <f t="shared" ref="BD41:BD69" si="18">+AQ41-BC41</f>
        <v>0</v>
      </c>
      <c r="BE41" s="3"/>
      <c r="BF41" s="114">
        <f t="shared" ref="BF41:BF69" si="19">SUM(BG41:BS41)</f>
        <v>0</v>
      </c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t="shared" ref="BT41:BT69" si="20">+BD41-BF41</f>
        <v>0</v>
      </c>
      <c r="BU41" s="3"/>
    </row>
    <row r="42" spans="1:73" ht="14.25" customHeight="1" x14ac:dyDescent="0.25">
      <c r="A42" s="3"/>
      <c r="B42" s="215">
        <v>46055</v>
      </c>
      <c r="C42" s="118"/>
      <c r="D42" s="119"/>
      <c r="E42" s="120"/>
      <c r="F42" s="120"/>
      <c r="G42" s="147">
        <f t="shared" si="12"/>
        <v>0</v>
      </c>
      <c r="H42" s="144"/>
      <c r="I42" s="143"/>
      <c r="J42" s="14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03">
        <f t="shared" si="13"/>
        <v>0</v>
      </c>
      <c r="V42" s="143"/>
      <c r="W42" s="143"/>
      <c r="X42" s="145"/>
      <c r="Y42" s="143"/>
      <c r="Z42" s="143"/>
      <c r="AA42" s="143"/>
      <c r="AB42" s="143"/>
      <c r="AC42" s="143"/>
      <c r="AD42" s="143"/>
      <c r="AE42" s="143"/>
      <c r="AF42" s="143"/>
      <c r="AG42" s="143"/>
      <c r="AH42" s="103">
        <f t="shared" si="14"/>
        <v>0</v>
      </c>
      <c r="AI42" s="119"/>
      <c r="AJ42" s="119"/>
      <c r="AK42" s="123"/>
      <c r="AL42" s="105">
        <f t="shared" si="15"/>
        <v>0</v>
      </c>
      <c r="AM42" s="143"/>
      <c r="AN42" s="143"/>
      <c r="AO42" s="143"/>
      <c r="AP42" s="146"/>
      <c r="AQ42" s="621">
        <f t="shared" si="16"/>
        <v>0</v>
      </c>
      <c r="AR42" s="1853"/>
      <c r="AS42" s="1854"/>
      <c r="AT42" s="1619"/>
      <c r="AU42" s="1621"/>
      <c r="AV42" s="1854"/>
      <c r="AW42" s="1854"/>
      <c r="AX42" s="1554"/>
      <c r="AY42" s="1709"/>
      <c r="AZ42" s="1709"/>
      <c r="BA42" s="1709"/>
      <c r="BB42" s="1709"/>
      <c r="BC42" s="222">
        <f t="shared" si="17"/>
        <v>0</v>
      </c>
      <c r="BD42" s="113">
        <f t="shared" si="18"/>
        <v>0</v>
      </c>
      <c r="BE42" s="3"/>
      <c r="BF42" s="113">
        <f t="shared" si="19"/>
        <v>0</v>
      </c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31"/>
      <c r="BR42" s="129"/>
      <c r="BS42" s="129"/>
      <c r="BT42" s="130">
        <f t="shared" si="20"/>
        <v>0</v>
      </c>
      <c r="BU42" s="3"/>
    </row>
    <row r="43" spans="1:73" ht="14.25" customHeight="1" x14ac:dyDescent="0.25">
      <c r="A43" s="3"/>
      <c r="B43" s="215">
        <v>46056</v>
      </c>
      <c r="C43" s="118"/>
      <c r="D43" s="119"/>
      <c r="E43" s="120"/>
      <c r="F43" s="120"/>
      <c r="G43" s="147">
        <f t="shared" si="12"/>
        <v>0</v>
      </c>
      <c r="H43" s="144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5"/>
      <c r="T43" s="143"/>
      <c r="U43" s="103">
        <f t="shared" si="13"/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03">
        <f t="shared" si="14"/>
        <v>0</v>
      </c>
      <c r="AI43" s="119"/>
      <c r="AJ43" s="119"/>
      <c r="AK43" s="123"/>
      <c r="AL43" s="105">
        <f t="shared" si="15"/>
        <v>0</v>
      </c>
      <c r="AM43" s="143"/>
      <c r="AN43" s="143"/>
      <c r="AO43" s="143"/>
      <c r="AP43" s="146"/>
      <c r="AQ43" s="621">
        <f t="shared" si="16"/>
        <v>0</v>
      </c>
      <c r="AR43" s="1853"/>
      <c r="AS43" s="1854"/>
      <c r="AT43" s="1619"/>
      <c r="AU43" s="1621"/>
      <c r="AV43" s="1854"/>
      <c r="AW43" s="1854"/>
      <c r="AX43" s="1554"/>
      <c r="AY43" s="1709"/>
      <c r="AZ43" s="1709"/>
      <c r="BA43" s="1709"/>
      <c r="BB43" s="1709"/>
      <c r="BC43" s="222">
        <f t="shared" si="17"/>
        <v>0</v>
      </c>
      <c r="BD43" s="113">
        <f t="shared" si="18"/>
        <v>0</v>
      </c>
      <c r="BE43" s="3"/>
      <c r="BF43" s="113">
        <f t="shared" si="19"/>
        <v>0</v>
      </c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31"/>
      <c r="BS43" s="129"/>
      <c r="BT43" s="130">
        <f t="shared" si="20"/>
        <v>0</v>
      </c>
      <c r="BU43" s="3"/>
    </row>
    <row r="44" spans="1:73" ht="14.25" customHeight="1" x14ac:dyDescent="0.25">
      <c r="A44" s="3"/>
      <c r="B44" s="215">
        <v>46057</v>
      </c>
      <c r="C44" s="118"/>
      <c r="D44" s="119"/>
      <c r="E44" s="120"/>
      <c r="F44" s="120"/>
      <c r="G44" s="147">
        <f t="shared" si="12"/>
        <v>0</v>
      </c>
      <c r="H44" s="144"/>
      <c r="I44" s="143"/>
      <c r="J44" s="145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03">
        <f t="shared" si="13"/>
        <v>0</v>
      </c>
      <c r="V44" s="143"/>
      <c r="W44" s="143"/>
      <c r="X44" s="145"/>
      <c r="Y44" s="143"/>
      <c r="Z44" s="143"/>
      <c r="AA44" s="143"/>
      <c r="AB44" s="143"/>
      <c r="AC44" s="143"/>
      <c r="AD44" s="143"/>
      <c r="AE44" s="143"/>
      <c r="AF44" s="143"/>
      <c r="AG44" s="143"/>
      <c r="AH44" s="103">
        <f t="shared" si="14"/>
        <v>0</v>
      </c>
      <c r="AI44" s="119"/>
      <c r="AJ44" s="1354"/>
      <c r="AK44" s="123"/>
      <c r="AL44" s="105">
        <f t="shared" si="15"/>
        <v>0</v>
      </c>
      <c r="AM44" s="143"/>
      <c r="AN44" s="143"/>
      <c r="AO44" s="143"/>
      <c r="AP44" s="146"/>
      <c r="AQ44" s="621">
        <f t="shared" si="16"/>
        <v>0</v>
      </c>
      <c r="AR44" s="1853"/>
      <c r="AS44" s="1854"/>
      <c r="AT44" s="1619"/>
      <c r="AU44" s="1621"/>
      <c r="AV44" s="1854"/>
      <c r="AW44" s="1854"/>
      <c r="AX44" s="1554"/>
      <c r="AY44" s="1709"/>
      <c r="AZ44" s="1709"/>
      <c r="BA44" s="1709"/>
      <c r="BB44" s="1709"/>
      <c r="BC44" s="222">
        <f t="shared" si="17"/>
        <v>0</v>
      </c>
      <c r="BD44" s="113">
        <f t="shared" si="18"/>
        <v>0</v>
      </c>
      <c r="BE44" s="3"/>
      <c r="BF44" s="113">
        <f t="shared" si="19"/>
        <v>0</v>
      </c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31"/>
      <c r="BR44" s="129"/>
      <c r="BS44" s="129"/>
      <c r="BT44" s="130">
        <f t="shared" si="20"/>
        <v>0</v>
      </c>
      <c r="BU44" s="3"/>
    </row>
    <row r="45" spans="1:73" ht="14.25" customHeight="1" x14ac:dyDescent="0.25">
      <c r="A45" s="3"/>
      <c r="B45" s="215">
        <v>46058</v>
      </c>
      <c r="C45" s="118"/>
      <c r="D45" s="119"/>
      <c r="E45" s="120"/>
      <c r="F45" s="120"/>
      <c r="G45" s="147">
        <f t="shared" si="12"/>
        <v>0</v>
      </c>
      <c r="H45" s="144"/>
      <c r="I45" s="145"/>
      <c r="J45" s="145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03">
        <f t="shared" si="13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03">
        <f t="shared" si="14"/>
        <v>0</v>
      </c>
      <c r="AI45" s="119"/>
      <c r="AJ45" s="119"/>
      <c r="AK45" s="123"/>
      <c r="AL45" s="105">
        <f t="shared" si="15"/>
        <v>0</v>
      </c>
      <c r="AM45" s="143"/>
      <c r="AN45" s="143"/>
      <c r="AO45" s="143"/>
      <c r="AP45" s="146"/>
      <c r="AQ45" s="621">
        <f t="shared" si="16"/>
        <v>0</v>
      </c>
      <c r="AR45" s="1853"/>
      <c r="AS45" s="1854"/>
      <c r="AT45" s="1619"/>
      <c r="AU45" s="1621"/>
      <c r="AV45" s="1854"/>
      <c r="AW45" s="1854"/>
      <c r="AX45" s="1554"/>
      <c r="AY45" s="1709"/>
      <c r="AZ45" s="1709"/>
      <c r="BA45" s="1709"/>
      <c r="BB45" s="1709"/>
      <c r="BC45" s="222">
        <f t="shared" si="17"/>
        <v>0</v>
      </c>
      <c r="BD45" s="113">
        <f t="shared" si="18"/>
        <v>0</v>
      </c>
      <c r="BE45" s="3"/>
      <c r="BF45" s="113">
        <f t="shared" si="19"/>
        <v>0</v>
      </c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1"/>
      <c r="BR45" s="129"/>
      <c r="BS45" s="129"/>
      <c r="BT45" s="130">
        <f t="shared" si="20"/>
        <v>0</v>
      </c>
      <c r="BU45" s="3"/>
    </row>
    <row r="46" spans="1:73" ht="14.25" customHeight="1" x14ac:dyDescent="0.25">
      <c r="A46" s="132"/>
      <c r="B46" s="215">
        <v>46059</v>
      </c>
      <c r="C46" s="133"/>
      <c r="D46" s="134"/>
      <c r="E46" s="135"/>
      <c r="F46" s="135"/>
      <c r="G46" s="147">
        <f t="shared" si="12"/>
        <v>0</v>
      </c>
      <c r="H46" s="144"/>
      <c r="I46" s="143"/>
      <c r="J46" s="145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03">
        <f t="shared" si="13"/>
        <v>0</v>
      </c>
      <c r="V46" s="143"/>
      <c r="W46" s="143"/>
      <c r="X46" s="145"/>
      <c r="Y46" s="143"/>
      <c r="Z46" s="143"/>
      <c r="AA46" s="143"/>
      <c r="AB46" s="143"/>
      <c r="AC46" s="143"/>
      <c r="AD46" s="143"/>
      <c r="AE46" s="143"/>
      <c r="AF46" s="143"/>
      <c r="AG46" s="143"/>
      <c r="AH46" s="103">
        <f t="shared" si="14"/>
        <v>0</v>
      </c>
      <c r="AI46" s="134"/>
      <c r="AJ46" s="134"/>
      <c r="AK46" s="136"/>
      <c r="AL46" s="105">
        <f t="shared" si="15"/>
        <v>0</v>
      </c>
      <c r="AM46" s="143"/>
      <c r="AN46" s="143"/>
      <c r="AO46" s="143"/>
      <c r="AP46" s="146"/>
      <c r="AQ46" s="621">
        <f t="shared" si="16"/>
        <v>0</v>
      </c>
      <c r="AR46" s="1554"/>
      <c r="AS46" s="1709"/>
      <c r="AT46" s="1548"/>
      <c r="AU46" s="1546"/>
      <c r="AV46" s="1709"/>
      <c r="AW46" s="1709"/>
      <c r="AX46" s="1554"/>
      <c r="AY46" s="1709"/>
      <c r="AZ46" s="1709"/>
      <c r="BA46" s="1709"/>
      <c r="BB46" s="1709"/>
      <c r="BC46" s="222">
        <f t="shared" si="17"/>
        <v>0</v>
      </c>
      <c r="BD46" s="140">
        <f t="shared" si="18"/>
        <v>0</v>
      </c>
      <c r="BE46" s="132"/>
      <c r="BF46" s="140">
        <f t="shared" si="19"/>
        <v>0</v>
      </c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50"/>
      <c r="BR46" s="141"/>
      <c r="BS46" s="141"/>
      <c r="BT46" s="130">
        <f t="shared" si="20"/>
        <v>0</v>
      </c>
      <c r="BU46" s="132"/>
    </row>
    <row r="47" spans="1:73" ht="14.25" customHeight="1" x14ac:dyDescent="0.25">
      <c r="A47" s="132"/>
      <c r="B47" s="215">
        <v>46060</v>
      </c>
      <c r="C47" s="133"/>
      <c r="D47" s="134"/>
      <c r="E47" s="135"/>
      <c r="F47" s="135"/>
      <c r="G47" s="147">
        <f t="shared" si="12"/>
        <v>0</v>
      </c>
      <c r="H47" s="144"/>
      <c r="I47" s="143"/>
      <c r="J47" s="145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03">
        <f t="shared" si="13"/>
        <v>0</v>
      </c>
      <c r="V47" s="143"/>
      <c r="W47" s="143"/>
      <c r="X47" s="145"/>
      <c r="Y47" s="143"/>
      <c r="Z47" s="143"/>
      <c r="AA47" s="143"/>
      <c r="AB47" s="143"/>
      <c r="AC47" s="143"/>
      <c r="AD47" s="143"/>
      <c r="AE47" s="143"/>
      <c r="AF47" s="143"/>
      <c r="AG47" s="143"/>
      <c r="AH47" s="103">
        <f t="shared" si="14"/>
        <v>0</v>
      </c>
      <c r="AI47" s="134"/>
      <c r="AJ47" s="134"/>
      <c r="AK47" s="136"/>
      <c r="AL47" s="105">
        <f t="shared" si="15"/>
        <v>0</v>
      </c>
      <c r="AM47" s="143"/>
      <c r="AN47" s="143"/>
      <c r="AO47" s="143"/>
      <c r="AP47" s="146"/>
      <c r="AQ47" s="621">
        <f t="shared" si="16"/>
        <v>0</v>
      </c>
      <c r="AR47" s="1554"/>
      <c r="AS47" s="1709"/>
      <c r="AT47" s="1548"/>
      <c r="AU47" s="1546"/>
      <c r="AV47" s="1709"/>
      <c r="AW47" s="1709"/>
      <c r="AX47" s="1554"/>
      <c r="AY47" s="1709"/>
      <c r="AZ47" s="1709"/>
      <c r="BA47" s="1709"/>
      <c r="BB47" s="1709"/>
      <c r="BC47" s="222">
        <f t="shared" si="17"/>
        <v>0</v>
      </c>
      <c r="BD47" s="140">
        <f t="shared" si="18"/>
        <v>0</v>
      </c>
      <c r="BE47" s="132"/>
      <c r="BF47" s="140">
        <f t="shared" si="19"/>
        <v>0</v>
      </c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50"/>
      <c r="BS47" s="141"/>
      <c r="BT47" s="130">
        <f t="shared" si="20"/>
        <v>0</v>
      </c>
      <c r="BU47" s="132"/>
    </row>
    <row r="48" spans="1:73" ht="14.25" customHeight="1" x14ac:dyDescent="0.25">
      <c r="A48" s="132"/>
      <c r="B48" s="215">
        <v>46061</v>
      </c>
      <c r="C48" s="133"/>
      <c r="D48" s="134"/>
      <c r="E48" s="135"/>
      <c r="F48" s="135"/>
      <c r="G48" s="147">
        <f t="shared" si="12"/>
        <v>0</v>
      </c>
      <c r="H48" s="144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03">
        <f t="shared" si="13"/>
        <v>0</v>
      </c>
      <c r="V48" s="143"/>
      <c r="W48" s="143"/>
      <c r="X48" s="145"/>
      <c r="Y48" s="143"/>
      <c r="Z48" s="143"/>
      <c r="AA48" s="143"/>
      <c r="AB48" s="143"/>
      <c r="AC48" s="143"/>
      <c r="AD48" s="143"/>
      <c r="AE48" s="143"/>
      <c r="AF48" s="143"/>
      <c r="AG48" s="143"/>
      <c r="AH48" s="103">
        <f t="shared" si="14"/>
        <v>0</v>
      </c>
      <c r="AI48" s="134"/>
      <c r="AJ48" s="134"/>
      <c r="AK48" s="136"/>
      <c r="AL48" s="105">
        <f t="shared" si="15"/>
        <v>0</v>
      </c>
      <c r="AM48" s="143"/>
      <c r="AN48" s="143"/>
      <c r="AO48" s="143"/>
      <c r="AP48" s="146"/>
      <c r="AQ48" s="621">
        <f t="shared" si="16"/>
        <v>0</v>
      </c>
      <c r="AR48" s="1554"/>
      <c r="AS48" s="1709"/>
      <c r="AT48" s="1548"/>
      <c r="AU48" s="1546"/>
      <c r="AV48" s="1709"/>
      <c r="AW48" s="1709"/>
      <c r="AX48" s="1554"/>
      <c r="AY48" s="1709"/>
      <c r="AZ48" s="1709"/>
      <c r="BA48" s="1709"/>
      <c r="BB48" s="1709"/>
      <c r="BC48" s="222">
        <f t="shared" si="17"/>
        <v>0</v>
      </c>
      <c r="BD48" s="140">
        <f t="shared" si="18"/>
        <v>0</v>
      </c>
      <c r="BE48" s="132"/>
      <c r="BF48" s="140">
        <f t="shared" si="19"/>
        <v>0</v>
      </c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50"/>
      <c r="BR48" s="141"/>
      <c r="BS48" s="141"/>
      <c r="BT48" s="130">
        <f t="shared" si="20"/>
        <v>0</v>
      </c>
      <c r="BU48" s="132"/>
    </row>
    <row r="49" spans="1:73" ht="14.25" customHeight="1" x14ac:dyDescent="0.25">
      <c r="A49" s="132"/>
      <c r="B49" s="215">
        <v>46062</v>
      </c>
      <c r="C49" s="133"/>
      <c r="D49" s="134"/>
      <c r="E49" s="135"/>
      <c r="F49" s="135"/>
      <c r="G49" s="147">
        <f t="shared" si="12"/>
        <v>0</v>
      </c>
      <c r="H49" s="144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03">
        <f t="shared" si="13"/>
        <v>0</v>
      </c>
      <c r="V49" s="143"/>
      <c r="W49" s="143"/>
      <c r="X49" s="145"/>
      <c r="Y49" s="143"/>
      <c r="Z49" s="143"/>
      <c r="AA49" s="143"/>
      <c r="AB49" s="143"/>
      <c r="AC49" s="143"/>
      <c r="AD49" s="143"/>
      <c r="AE49" s="143"/>
      <c r="AF49" s="143"/>
      <c r="AG49" s="143"/>
      <c r="AH49" s="103">
        <f t="shared" si="14"/>
        <v>0</v>
      </c>
      <c r="AI49" s="134"/>
      <c r="AJ49" s="134"/>
      <c r="AK49" s="136"/>
      <c r="AL49" s="105">
        <f t="shared" si="15"/>
        <v>0</v>
      </c>
      <c r="AM49" s="143"/>
      <c r="AN49" s="143"/>
      <c r="AO49" s="143"/>
      <c r="AP49" s="146"/>
      <c r="AQ49" s="621">
        <f t="shared" si="16"/>
        <v>0</v>
      </c>
      <c r="AR49" s="1554"/>
      <c r="AS49" s="1709"/>
      <c r="AT49" s="1548"/>
      <c r="AU49" s="1546"/>
      <c r="AV49" s="1709"/>
      <c r="AW49" s="1709"/>
      <c r="AX49" s="1554"/>
      <c r="AY49" s="1709"/>
      <c r="AZ49" s="1709"/>
      <c r="BA49" s="1709"/>
      <c r="BB49" s="1709"/>
      <c r="BC49" s="222">
        <f t="shared" si="17"/>
        <v>0</v>
      </c>
      <c r="BD49" s="140">
        <f t="shared" si="18"/>
        <v>0</v>
      </c>
      <c r="BE49" s="132"/>
      <c r="BF49" s="140">
        <f t="shared" si="19"/>
        <v>0</v>
      </c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50"/>
      <c r="BR49" s="141"/>
      <c r="BS49" s="141"/>
      <c r="BT49" s="130">
        <f t="shared" si="20"/>
        <v>0</v>
      </c>
      <c r="BU49" s="132"/>
    </row>
    <row r="50" spans="1:73" ht="14.25" customHeight="1" x14ac:dyDescent="0.25">
      <c r="A50" s="132"/>
      <c r="B50" s="215">
        <v>46063</v>
      </c>
      <c r="C50" s="133"/>
      <c r="D50" s="134"/>
      <c r="E50" s="135"/>
      <c r="F50" s="135"/>
      <c r="G50" s="147">
        <f t="shared" si="12"/>
        <v>0</v>
      </c>
      <c r="H50" s="143"/>
      <c r="I50" s="143"/>
      <c r="J50" s="145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03">
        <f t="shared" si="13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03">
        <f t="shared" si="14"/>
        <v>0</v>
      </c>
      <c r="AI50" s="134"/>
      <c r="AJ50" s="134"/>
      <c r="AK50" s="136"/>
      <c r="AL50" s="105">
        <f t="shared" si="15"/>
        <v>0</v>
      </c>
      <c r="AM50" s="143"/>
      <c r="AN50" s="143"/>
      <c r="AO50" s="143"/>
      <c r="AP50" s="146"/>
      <c r="AQ50" s="621">
        <f t="shared" si="16"/>
        <v>0</v>
      </c>
      <c r="AR50" s="1554"/>
      <c r="AS50" s="1709"/>
      <c r="AT50" s="1785"/>
      <c r="AU50" s="1546"/>
      <c r="AV50" s="1709"/>
      <c r="AW50" s="1709"/>
      <c r="AX50" s="1554"/>
      <c r="AY50" s="1709"/>
      <c r="AZ50" s="1709"/>
      <c r="BA50" s="1709"/>
      <c r="BB50" s="1709"/>
      <c r="BC50" s="222">
        <f t="shared" si="17"/>
        <v>0</v>
      </c>
      <c r="BD50" s="140">
        <f t="shared" si="18"/>
        <v>0</v>
      </c>
      <c r="BE50" s="132"/>
      <c r="BF50" s="140">
        <f t="shared" si="19"/>
        <v>0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50"/>
      <c r="BR50" s="141"/>
      <c r="BS50" s="141"/>
      <c r="BT50" s="130">
        <f t="shared" si="20"/>
        <v>0</v>
      </c>
      <c r="BU50" s="132"/>
    </row>
    <row r="51" spans="1:73" ht="14.25" customHeight="1" x14ac:dyDescent="0.25">
      <c r="A51" s="132"/>
      <c r="B51" s="215">
        <v>46064</v>
      </c>
      <c r="C51" s="133"/>
      <c r="D51" s="134"/>
      <c r="E51" s="135"/>
      <c r="F51" s="135"/>
      <c r="G51" s="147">
        <f t="shared" si="12"/>
        <v>0</v>
      </c>
      <c r="H51" s="144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03">
        <f t="shared" si="13"/>
        <v>0</v>
      </c>
      <c r="V51" s="143"/>
      <c r="W51" s="143"/>
      <c r="X51" s="145"/>
      <c r="Y51" s="143"/>
      <c r="Z51" s="143"/>
      <c r="AA51" s="143"/>
      <c r="AB51" s="143"/>
      <c r="AC51" s="143"/>
      <c r="AD51" s="143"/>
      <c r="AE51" s="143"/>
      <c r="AF51" s="143"/>
      <c r="AG51" s="143"/>
      <c r="AH51" s="103">
        <f t="shared" si="14"/>
        <v>0</v>
      </c>
      <c r="AI51" s="134"/>
      <c r="AJ51" s="134"/>
      <c r="AK51" s="136"/>
      <c r="AL51" s="105">
        <f t="shared" si="15"/>
        <v>0</v>
      </c>
      <c r="AM51" s="143"/>
      <c r="AN51" s="143"/>
      <c r="AO51" s="143"/>
      <c r="AP51" s="146"/>
      <c r="AQ51" s="621">
        <f t="shared" si="16"/>
        <v>0</v>
      </c>
      <c r="AR51" s="1554"/>
      <c r="AS51" s="1709"/>
      <c r="AT51" s="1548"/>
      <c r="AU51" s="1546"/>
      <c r="AV51" s="1709"/>
      <c r="AW51" s="1709"/>
      <c r="AX51" s="1554"/>
      <c r="AY51" s="1709"/>
      <c r="AZ51" s="1709"/>
      <c r="BA51" s="1709"/>
      <c r="BB51" s="1709"/>
      <c r="BC51" s="222">
        <f t="shared" si="17"/>
        <v>0</v>
      </c>
      <c r="BD51" s="140">
        <f t="shared" si="18"/>
        <v>0</v>
      </c>
      <c r="BE51" s="132"/>
      <c r="BF51" s="140">
        <f t="shared" si="19"/>
        <v>0</v>
      </c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50"/>
      <c r="BR51" s="141"/>
      <c r="BS51" s="141"/>
      <c r="BT51" s="130">
        <f t="shared" si="20"/>
        <v>0</v>
      </c>
      <c r="BU51" s="132"/>
    </row>
    <row r="52" spans="1:73" ht="14.25" customHeight="1" x14ac:dyDescent="0.25">
      <c r="A52" s="132"/>
      <c r="B52" s="215">
        <v>46065</v>
      </c>
      <c r="C52" s="133"/>
      <c r="D52" s="134"/>
      <c r="E52" s="135"/>
      <c r="F52" s="135"/>
      <c r="G52" s="147">
        <f t="shared" si="12"/>
        <v>0</v>
      </c>
      <c r="H52" s="144"/>
      <c r="I52" s="143"/>
      <c r="J52" s="145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03">
        <f t="shared" si="13"/>
        <v>0</v>
      </c>
      <c r="V52" s="143"/>
      <c r="W52" s="143"/>
      <c r="X52" s="145"/>
      <c r="Y52" s="143"/>
      <c r="Z52" s="143"/>
      <c r="AA52" s="143"/>
      <c r="AB52" s="143"/>
      <c r="AC52" s="143"/>
      <c r="AD52" s="143"/>
      <c r="AE52" s="143"/>
      <c r="AF52" s="143"/>
      <c r="AG52" s="143"/>
      <c r="AH52" s="103">
        <f t="shared" si="14"/>
        <v>0</v>
      </c>
      <c r="AI52" s="134"/>
      <c r="AJ52" s="134"/>
      <c r="AK52" s="136"/>
      <c r="AL52" s="105">
        <f t="shared" si="15"/>
        <v>0</v>
      </c>
      <c r="AM52" s="143"/>
      <c r="AN52" s="143"/>
      <c r="AO52" s="143"/>
      <c r="AP52" s="146"/>
      <c r="AQ52" s="621">
        <f t="shared" si="16"/>
        <v>0</v>
      </c>
      <c r="AR52" s="1554"/>
      <c r="AS52" s="1709"/>
      <c r="AT52" s="1548"/>
      <c r="AU52" s="1546"/>
      <c r="AV52" s="1709"/>
      <c r="AW52" s="1709"/>
      <c r="AX52" s="1554"/>
      <c r="AY52" s="1709"/>
      <c r="AZ52" s="1709"/>
      <c r="BA52" s="1709"/>
      <c r="BB52" s="1709"/>
      <c r="BC52" s="222">
        <f t="shared" si="17"/>
        <v>0</v>
      </c>
      <c r="BD52" s="140">
        <f t="shared" si="18"/>
        <v>0</v>
      </c>
      <c r="BE52" s="132"/>
      <c r="BF52" s="140">
        <f t="shared" si="19"/>
        <v>0</v>
      </c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50"/>
      <c r="BR52" s="141"/>
      <c r="BS52" s="141"/>
      <c r="BT52" s="130">
        <f t="shared" si="20"/>
        <v>0</v>
      </c>
      <c r="BU52" s="132"/>
    </row>
    <row r="53" spans="1:73" ht="14.25" customHeight="1" x14ac:dyDescent="0.25">
      <c r="A53" s="132"/>
      <c r="B53" s="215">
        <v>46066</v>
      </c>
      <c r="C53" s="133"/>
      <c r="D53" s="134"/>
      <c r="E53" s="135"/>
      <c r="F53" s="135"/>
      <c r="G53" s="147">
        <f t="shared" si="12"/>
        <v>0</v>
      </c>
      <c r="H53" s="144"/>
      <c r="I53" s="145"/>
      <c r="J53" s="145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03">
        <f t="shared" si="13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03">
        <f t="shared" si="14"/>
        <v>0</v>
      </c>
      <c r="AI53" s="134"/>
      <c r="AJ53" s="134"/>
      <c r="AK53" s="136"/>
      <c r="AL53" s="105">
        <f t="shared" si="15"/>
        <v>0</v>
      </c>
      <c r="AM53" s="143"/>
      <c r="AN53" s="143"/>
      <c r="AO53" s="143"/>
      <c r="AP53" s="146"/>
      <c r="AQ53" s="621">
        <f t="shared" si="16"/>
        <v>0</v>
      </c>
      <c r="AR53" s="1554"/>
      <c r="AS53" s="1709"/>
      <c r="AT53" s="1548"/>
      <c r="AU53" s="1546"/>
      <c r="AV53" s="1709"/>
      <c r="AW53" s="1709"/>
      <c r="AX53" s="1554"/>
      <c r="AY53" s="1709"/>
      <c r="AZ53" s="1709"/>
      <c r="BA53" s="1709"/>
      <c r="BB53" s="1709"/>
      <c r="BC53" s="222">
        <f t="shared" si="17"/>
        <v>0</v>
      </c>
      <c r="BD53" s="140">
        <f t="shared" si="18"/>
        <v>0</v>
      </c>
      <c r="BE53" s="132"/>
      <c r="BF53" s="140">
        <f t="shared" si="19"/>
        <v>0</v>
      </c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50"/>
      <c r="BS53" s="141"/>
      <c r="BT53" s="130">
        <f t="shared" si="20"/>
        <v>0</v>
      </c>
      <c r="BU53" s="132"/>
    </row>
    <row r="54" spans="1:73" ht="14.25" customHeight="1" x14ac:dyDescent="0.25">
      <c r="A54" s="132"/>
      <c r="B54" s="215">
        <v>46067</v>
      </c>
      <c r="C54" s="133"/>
      <c r="D54" s="134"/>
      <c r="E54" s="135"/>
      <c r="F54" s="135"/>
      <c r="G54" s="147">
        <f t="shared" si="12"/>
        <v>0</v>
      </c>
      <c r="H54" s="144"/>
      <c r="I54" s="143"/>
      <c r="J54" s="143"/>
      <c r="K54" s="143"/>
      <c r="L54" s="140"/>
      <c r="M54" s="143"/>
      <c r="N54" s="143"/>
      <c r="O54" s="143"/>
      <c r="P54" s="143"/>
      <c r="Q54" s="143"/>
      <c r="R54" s="143"/>
      <c r="S54" s="145"/>
      <c r="T54" s="143"/>
      <c r="U54" s="103">
        <f t="shared" si="13"/>
        <v>0</v>
      </c>
      <c r="V54" s="143"/>
      <c r="W54" s="143"/>
      <c r="X54" s="145"/>
      <c r="Y54" s="143"/>
      <c r="Z54" s="143"/>
      <c r="AA54" s="143"/>
      <c r="AB54" s="143"/>
      <c r="AC54" s="143"/>
      <c r="AD54" s="143"/>
      <c r="AE54" s="143"/>
      <c r="AF54" s="143"/>
      <c r="AG54" s="143"/>
      <c r="AH54" s="103">
        <f t="shared" si="14"/>
        <v>0</v>
      </c>
      <c r="AI54" s="134"/>
      <c r="AJ54" s="134"/>
      <c r="AK54" s="136"/>
      <c r="AL54" s="105">
        <f t="shared" si="15"/>
        <v>0</v>
      </c>
      <c r="AM54" s="143"/>
      <c r="AN54" s="143"/>
      <c r="AO54" s="143"/>
      <c r="AP54" s="146"/>
      <c r="AQ54" s="621">
        <f t="shared" si="16"/>
        <v>0</v>
      </c>
      <c r="AR54" s="1554"/>
      <c r="AS54" s="1709"/>
      <c r="AT54" s="1548"/>
      <c r="AU54" s="1546"/>
      <c r="AV54" s="1709"/>
      <c r="AW54" s="1709"/>
      <c r="AX54" s="1554"/>
      <c r="AY54" s="1709"/>
      <c r="AZ54" s="1709"/>
      <c r="BA54" s="1709"/>
      <c r="BB54" s="1709"/>
      <c r="BC54" s="222">
        <f t="shared" si="17"/>
        <v>0</v>
      </c>
      <c r="BD54" s="140">
        <f t="shared" si="18"/>
        <v>0</v>
      </c>
      <c r="BE54" s="132"/>
      <c r="BF54" s="140">
        <f t="shared" si="19"/>
        <v>0</v>
      </c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50"/>
      <c r="BR54" s="141"/>
      <c r="BS54" s="141"/>
      <c r="BT54" s="130">
        <f t="shared" si="20"/>
        <v>0</v>
      </c>
      <c r="BU54" s="132"/>
    </row>
    <row r="55" spans="1:73" ht="14.25" customHeight="1" x14ac:dyDescent="0.25">
      <c r="A55" s="132"/>
      <c r="B55" s="215">
        <v>46068</v>
      </c>
      <c r="C55" s="133"/>
      <c r="D55" s="134"/>
      <c r="E55" s="135"/>
      <c r="F55" s="135"/>
      <c r="G55" s="147">
        <f t="shared" si="12"/>
        <v>0</v>
      </c>
      <c r="H55" s="144"/>
      <c r="I55" s="145"/>
      <c r="J55" s="145"/>
      <c r="K55" s="143"/>
      <c r="L55" s="140"/>
      <c r="M55" s="143"/>
      <c r="N55" s="143"/>
      <c r="O55" s="143"/>
      <c r="P55" s="143"/>
      <c r="Q55" s="143"/>
      <c r="R55" s="143"/>
      <c r="S55" s="143"/>
      <c r="T55" s="143"/>
      <c r="U55" s="103">
        <f t="shared" si="13"/>
        <v>0</v>
      </c>
      <c r="V55" s="143"/>
      <c r="W55" s="143"/>
      <c r="X55" s="145"/>
      <c r="Y55" s="143"/>
      <c r="Z55" s="143"/>
      <c r="AA55" s="143"/>
      <c r="AB55" s="143"/>
      <c r="AC55" s="143"/>
      <c r="AD55" s="143"/>
      <c r="AE55" s="143"/>
      <c r="AF55" s="143"/>
      <c r="AG55" s="143"/>
      <c r="AH55" s="103">
        <f t="shared" si="14"/>
        <v>0</v>
      </c>
      <c r="AI55" s="134"/>
      <c r="AJ55" s="134"/>
      <c r="AK55" s="136"/>
      <c r="AL55" s="105">
        <f t="shared" si="15"/>
        <v>0</v>
      </c>
      <c r="AM55" s="143"/>
      <c r="AN55" s="143"/>
      <c r="AO55" s="143"/>
      <c r="AP55" s="146"/>
      <c r="AQ55" s="621">
        <f t="shared" si="16"/>
        <v>0</v>
      </c>
      <c r="AR55" s="1554"/>
      <c r="AS55" s="1709"/>
      <c r="AT55" s="1548"/>
      <c r="AU55" s="1546"/>
      <c r="AV55" s="1709"/>
      <c r="AW55" s="1709"/>
      <c r="AX55" s="1554"/>
      <c r="AY55" s="1709"/>
      <c r="AZ55" s="1709"/>
      <c r="BA55" s="1709"/>
      <c r="BB55" s="1709"/>
      <c r="BC55" s="222">
        <f t="shared" si="17"/>
        <v>0</v>
      </c>
      <c r="BD55" s="140">
        <f t="shared" si="18"/>
        <v>0</v>
      </c>
      <c r="BE55" s="132"/>
      <c r="BF55" s="140">
        <f t="shared" si="19"/>
        <v>0</v>
      </c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20"/>
        <v>0</v>
      </c>
      <c r="BU55" s="132"/>
    </row>
    <row r="56" spans="1:73" ht="14.25" customHeight="1" x14ac:dyDescent="0.25">
      <c r="A56" s="132"/>
      <c r="B56" s="215">
        <v>46069</v>
      </c>
      <c r="C56" s="133"/>
      <c r="D56" s="134"/>
      <c r="E56" s="135"/>
      <c r="F56" s="135"/>
      <c r="G56" s="147">
        <f t="shared" si="12"/>
        <v>0</v>
      </c>
      <c r="H56" s="144"/>
      <c r="I56" s="143"/>
      <c r="J56" s="145"/>
      <c r="K56" s="143"/>
      <c r="L56" s="140"/>
      <c r="M56" s="143"/>
      <c r="N56" s="143"/>
      <c r="O56" s="143"/>
      <c r="P56" s="143"/>
      <c r="Q56" s="143"/>
      <c r="R56" s="143"/>
      <c r="S56" s="143"/>
      <c r="T56" s="143"/>
      <c r="U56" s="103">
        <f t="shared" si="13"/>
        <v>0</v>
      </c>
      <c r="V56" s="143"/>
      <c r="W56" s="143"/>
      <c r="X56" s="145"/>
      <c r="Y56" s="143"/>
      <c r="Z56" s="143"/>
      <c r="AA56" s="143"/>
      <c r="AB56" s="143"/>
      <c r="AC56" s="143"/>
      <c r="AD56" s="143"/>
      <c r="AE56" s="143"/>
      <c r="AF56" s="143"/>
      <c r="AG56" s="143"/>
      <c r="AH56" s="103">
        <f t="shared" si="14"/>
        <v>0</v>
      </c>
      <c r="AI56" s="134"/>
      <c r="AJ56" s="134"/>
      <c r="AK56" s="136"/>
      <c r="AL56" s="105">
        <f t="shared" si="15"/>
        <v>0</v>
      </c>
      <c r="AM56" s="143"/>
      <c r="AN56" s="143"/>
      <c r="AO56" s="143"/>
      <c r="AP56" s="146"/>
      <c r="AQ56" s="621">
        <f t="shared" si="16"/>
        <v>0</v>
      </c>
      <c r="AR56" s="1554"/>
      <c r="AS56" s="1709"/>
      <c r="AT56" s="1548"/>
      <c r="AU56" s="1546"/>
      <c r="AV56" s="1709"/>
      <c r="AW56" s="1709"/>
      <c r="AX56" s="1554"/>
      <c r="AY56" s="1709"/>
      <c r="AZ56" s="1709"/>
      <c r="BA56" s="1709"/>
      <c r="BB56" s="1709"/>
      <c r="BC56" s="222">
        <f t="shared" si="17"/>
        <v>0</v>
      </c>
      <c r="BD56" s="140">
        <f t="shared" si="18"/>
        <v>0</v>
      </c>
      <c r="BE56" s="132"/>
      <c r="BF56" s="140">
        <f t="shared" si="19"/>
        <v>0</v>
      </c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50"/>
      <c r="BR56" s="141"/>
      <c r="BS56" s="141"/>
      <c r="BT56" s="130">
        <f t="shared" si="20"/>
        <v>0</v>
      </c>
      <c r="BU56" s="132"/>
    </row>
    <row r="57" spans="1:73" ht="14.25" customHeight="1" x14ac:dyDescent="0.25">
      <c r="A57" s="132"/>
      <c r="B57" s="215">
        <v>46070</v>
      </c>
      <c r="C57" s="133"/>
      <c r="D57" s="134"/>
      <c r="E57" s="135"/>
      <c r="F57" s="135"/>
      <c r="G57" s="147">
        <f t="shared" si="12"/>
        <v>0</v>
      </c>
      <c r="H57" s="144"/>
      <c r="I57" s="143"/>
      <c r="J57" s="143"/>
      <c r="K57" s="143"/>
      <c r="L57" s="140"/>
      <c r="M57" s="143"/>
      <c r="N57" s="143"/>
      <c r="O57" s="143"/>
      <c r="P57" s="143"/>
      <c r="Q57" s="143"/>
      <c r="R57" s="143"/>
      <c r="S57" s="143"/>
      <c r="T57" s="143"/>
      <c r="U57" s="103">
        <f t="shared" si="13"/>
        <v>0</v>
      </c>
      <c r="V57" s="143"/>
      <c r="W57" s="143"/>
      <c r="X57" s="145"/>
      <c r="Y57" s="143"/>
      <c r="Z57" s="143"/>
      <c r="AA57" s="143"/>
      <c r="AB57" s="143"/>
      <c r="AC57" s="143"/>
      <c r="AD57" s="143"/>
      <c r="AE57" s="143"/>
      <c r="AF57" s="143"/>
      <c r="AG57" s="143"/>
      <c r="AH57" s="103">
        <f t="shared" si="14"/>
        <v>0</v>
      </c>
      <c r="AI57" s="134"/>
      <c r="AJ57" s="134"/>
      <c r="AK57" s="136"/>
      <c r="AL57" s="105">
        <f t="shared" si="15"/>
        <v>0</v>
      </c>
      <c r="AM57" s="143"/>
      <c r="AN57" s="143"/>
      <c r="AO57" s="143"/>
      <c r="AP57" s="146"/>
      <c r="AQ57" s="621">
        <f t="shared" si="16"/>
        <v>0</v>
      </c>
      <c r="AR57" s="1554"/>
      <c r="AS57" s="1709"/>
      <c r="AT57" s="1548"/>
      <c r="AU57" s="1546"/>
      <c r="AV57" s="1709"/>
      <c r="AW57" s="1709"/>
      <c r="AX57" s="1554"/>
      <c r="AY57" s="1709"/>
      <c r="AZ57" s="1709"/>
      <c r="BA57" s="1709"/>
      <c r="BB57" s="1709"/>
      <c r="BC57" s="222">
        <f t="shared" si="17"/>
        <v>0</v>
      </c>
      <c r="BD57" s="140">
        <f t="shared" si="18"/>
        <v>0</v>
      </c>
      <c r="BE57" s="132"/>
      <c r="BF57" s="140">
        <f t="shared" si="19"/>
        <v>0</v>
      </c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50"/>
      <c r="BR57" s="141"/>
      <c r="BS57" s="141"/>
      <c r="BT57" s="130">
        <f t="shared" si="20"/>
        <v>0</v>
      </c>
      <c r="BU57" s="132"/>
    </row>
    <row r="58" spans="1:73" ht="14.25" customHeight="1" x14ac:dyDescent="0.25">
      <c r="A58" s="132"/>
      <c r="B58" s="215">
        <v>46071</v>
      </c>
      <c r="C58" s="133"/>
      <c r="D58" s="134"/>
      <c r="E58" s="135"/>
      <c r="F58" s="135"/>
      <c r="G58" s="147">
        <f t="shared" si="12"/>
        <v>0</v>
      </c>
      <c r="H58" s="144"/>
      <c r="I58" s="143"/>
      <c r="J58" s="143"/>
      <c r="K58" s="143"/>
      <c r="L58" s="140"/>
      <c r="M58" s="143"/>
      <c r="N58" s="143"/>
      <c r="O58" s="143"/>
      <c r="P58" s="143"/>
      <c r="Q58" s="143"/>
      <c r="R58" s="143"/>
      <c r="S58" s="143"/>
      <c r="T58" s="143"/>
      <c r="U58" s="103">
        <f t="shared" si="13"/>
        <v>0</v>
      </c>
      <c r="V58" s="143"/>
      <c r="W58" s="143"/>
      <c r="X58" s="145"/>
      <c r="Y58" s="143"/>
      <c r="Z58" s="143"/>
      <c r="AA58" s="143"/>
      <c r="AB58" s="143"/>
      <c r="AC58" s="143"/>
      <c r="AD58" s="143"/>
      <c r="AE58" s="143"/>
      <c r="AF58" s="143"/>
      <c r="AG58" s="143"/>
      <c r="AH58" s="103">
        <f t="shared" si="14"/>
        <v>0</v>
      </c>
      <c r="AI58" s="134"/>
      <c r="AJ58" s="134"/>
      <c r="AK58" s="136"/>
      <c r="AL58" s="105">
        <f t="shared" si="15"/>
        <v>0</v>
      </c>
      <c r="AM58" s="143"/>
      <c r="AN58" s="143"/>
      <c r="AO58" s="143"/>
      <c r="AP58" s="146"/>
      <c r="AQ58" s="621">
        <f t="shared" si="16"/>
        <v>0</v>
      </c>
      <c r="AR58" s="1554"/>
      <c r="AS58" s="1709"/>
      <c r="AT58" s="1548"/>
      <c r="AU58" s="1546"/>
      <c r="AV58" s="1709"/>
      <c r="AW58" s="1709"/>
      <c r="AX58" s="1554"/>
      <c r="AY58" s="1709"/>
      <c r="AZ58" s="1709"/>
      <c r="BA58" s="1709"/>
      <c r="BB58" s="1709"/>
      <c r="BC58" s="222">
        <f t="shared" si="17"/>
        <v>0</v>
      </c>
      <c r="BD58" s="140">
        <f t="shared" si="18"/>
        <v>0</v>
      </c>
      <c r="BE58" s="132"/>
      <c r="BF58" s="140">
        <f t="shared" si="19"/>
        <v>0</v>
      </c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50"/>
      <c r="BR58" s="141"/>
      <c r="BS58" s="141"/>
      <c r="BT58" s="130">
        <f t="shared" si="20"/>
        <v>0</v>
      </c>
      <c r="BU58" s="132"/>
    </row>
    <row r="59" spans="1:73" ht="14.25" customHeight="1" x14ac:dyDescent="0.25">
      <c r="A59" s="132"/>
      <c r="B59" s="215">
        <v>46072</v>
      </c>
      <c r="C59" s="133"/>
      <c r="D59" s="134"/>
      <c r="E59" s="135"/>
      <c r="F59" s="135"/>
      <c r="G59" s="147">
        <f t="shared" si="12"/>
        <v>0</v>
      </c>
      <c r="H59" s="144"/>
      <c r="I59" s="143"/>
      <c r="J59" s="145"/>
      <c r="K59" s="143"/>
      <c r="L59" s="140"/>
      <c r="M59" s="143"/>
      <c r="N59" s="143"/>
      <c r="O59" s="143"/>
      <c r="P59" s="143"/>
      <c r="Q59" s="143"/>
      <c r="R59" s="143"/>
      <c r="S59" s="143"/>
      <c r="T59" s="143"/>
      <c r="U59" s="103">
        <f t="shared" si="13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03">
        <f t="shared" si="14"/>
        <v>0</v>
      </c>
      <c r="AI59" s="134"/>
      <c r="AJ59" s="134"/>
      <c r="AK59" s="136"/>
      <c r="AL59" s="105">
        <f t="shared" si="15"/>
        <v>0</v>
      </c>
      <c r="AM59" s="143"/>
      <c r="AN59" s="143"/>
      <c r="AO59" s="143"/>
      <c r="AP59" s="146"/>
      <c r="AQ59" s="621">
        <f t="shared" si="16"/>
        <v>0</v>
      </c>
      <c r="AR59" s="1554"/>
      <c r="AS59" s="1709"/>
      <c r="AT59" s="1548"/>
      <c r="AU59" s="1546"/>
      <c r="AV59" s="1709"/>
      <c r="AW59" s="1709"/>
      <c r="AX59" s="1554"/>
      <c r="AY59" s="1709"/>
      <c r="AZ59" s="1709"/>
      <c r="BA59" s="1709"/>
      <c r="BB59" s="1709"/>
      <c r="BC59" s="222">
        <f t="shared" si="17"/>
        <v>0</v>
      </c>
      <c r="BD59" s="140">
        <f t="shared" si="18"/>
        <v>0</v>
      </c>
      <c r="BE59" s="132"/>
      <c r="BF59" s="140">
        <f t="shared" si="19"/>
        <v>0</v>
      </c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50"/>
      <c r="BS59" s="141"/>
      <c r="BT59" s="130">
        <f t="shared" si="20"/>
        <v>0</v>
      </c>
      <c r="BU59" s="132"/>
    </row>
    <row r="60" spans="1:73" ht="14.25" customHeight="1" x14ac:dyDescent="0.25">
      <c r="A60" s="132"/>
      <c r="B60" s="215">
        <v>46073</v>
      </c>
      <c r="C60" s="133"/>
      <c r="D60" s="134"/>
      <c r="E60" s="135"/>
      <c r="F60" s="135"/>
      <c r="G60" s="147">
        <f t="shared" si="12"/>
        <v>0</v>
      </c>
      <c r="H60" s="144"/>
      <c r="I60" s="143"/>
      <c r="J60" s="143"/>
      <c r="K60" s="143"/>
      <c r="L60" s="140"/>
      <c r="M60" s="143"/>
      <c r="N60" s="143"/>
      <c r="O60" s="143"/>
      <c r="P60" s="143"/>
      <c r="Q60" s="143"/>
      <c r="R60" s="143"/>
      <c r="S60" s="143"/>
      <c r="T60" s="143"/>
      <c r="U60" s="103">
        <f t="shared" si="13"/>
        <v>0</v>
      </c>
      <c r="V60" s="143"/>
      <c r="W60" s="143"/>
      <c r="X60" s="145"/>
      <c r="Y60" s="143"/>
      <c r="Z60" s="143"/>
      <c r="AA60" s="143"/>
      <c r="AB60" s="143"/>
      <c r="AC60" s="143"/>
      <c r="AD60" s="143"/>
      <c r="AE60" s="143"/>
      <c r="AF60" s="143"/>
      <c r="AG60" s="143"/>
      <c r="AH60" s="103">
        <f t="shared" si="14"/>
        <v>0</v>
      </c>
      <c r="AI60" s="134"/>
      <c r="AJ60" s="134"/>
      <c r="AK60" s="136"/>
      <c r="AL60" s="105">
        <f t="shared" si="15"/>
        <v>0</v>
      </c>
      <c r="AM60" s="143"/>
      <c r="AN60" s="143"/>
      <c r="AO60" s="143"/>
      <c r="AP60" s="146"/>
      <c r="AQ60" s="621">
        <f t="shared" si="16"/>
        <v>0</v>
      </c>
      <c r="AR60" s="1554"/>
      <c r="AS60" s="1709"/>
      <c r="AT60" s="1548"/>
      <c r="AU60" s="1546"/>
      <c r="AV60" s="1709"/>
      <c r="AW60" s="1709"/>
      <c r="AX60" s="1855"/>
      <c r="AY60" s="1709"/>
      <c r="AZ60" s="1709"/>
      <c r="BA60" s="1709"/>
      <c r="BB60" s="1709"/>
      <c r="BC60" s="222">
        <f t="shared" si="17"/>
        <v>0</v>
      </c>
      <c r="BD60" s="140">
        <f t="shared" si="18"/>
        <v>0</v>
      </c>
      <c r="BE60" s="132"/>
      <c r="BF60" s="140">
        <f t="shared" si="19"/>
        <v>0</v>
      </c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31"/>
      <c r="BR60" s="141"/>
      <c r="BS60" s="141"/>
      <c r="BT60" s="130">
        <f t="shared" si="20"/>
        <v>0</v>
      </c>
      <c r="BU60" s="132"/>
    </row>
    <row r="61" spans="1:73" ht="14.25" customHeight="1" x14ac:dyDescent="0.25">
      <c r="A61" s="132"/>
      <c r="B61" s="215">
        <v>46074</v>
      </c>
      <c r="C61" s="133"/>
      <c r="D61" s="134"/>
      <c r="E61" s="135"/>
      <c r="F61" s="135"/>
      <c r="G61" s="147">
        <f t="shared" si="12"/>
        <v>0</v>
      </c>
      <c r="H61" s="144"/>
      <c r="I61" s="143"/>
      <c r="J61" s="145"/>
      <c r="K61" s="143"/>
      <c r="L61" s="140"/>
      <c r="M61" s="143"/>
      <c r="N61" s="143"/>
      <c r="O61" s="143"/>
      <c r="P61" s="143"/>
      <c r="Q61" s="143"/>
      <c r="R61" s="143"/>
      <c r="S61" s="143"/>
      <c r="T61" s="143"/>
      <c r="U61" s="103">
        <f t="shared" si="13"/>
        <v>0</v>
      </c>
      <c r="V61" s="143"/>
      <c r="W61" s="143"/>
      <c r="X61" s="145"/>
      <c r="Y61" s="143"/>
      <c r="Z61" s="143"/>
      <c r="AA61" s="143"/>
      <c r="AB61" s="143"/>
      <c r="AC61" s="143"/>
      <c r="AD61" s="143"/>
      <c r="AE61" s="143"/>
      <c r="AF61" s="143"/>
      <c r="AG61" s="143"/>
      <c r="AH61" s="103">
        <f t="shared" si="14"/>
        <v>0</v>
      </c>
      <c r="AI61" s="134"/>
      <c r="AJ61" s="134"/>
      <c r="AK61" s="136"/>
      <c r="AL61" s="105">
        <f t="shared" si="15"/>
        <v>0</v>
      </c>
      <c r="AM61" s="143"/>
      <c r="AN61" s="143"/>
      <c r="AO61" s="143"/>
      <c r="AP61" s="146"/>
      <c r="AQ61" s="621">
        <f t="shared" si="16"/>
        <v>0</v>
      </c>
      <c r="AR61" s="1554"/>
      <c r="AS61" s="1709"/>
      <c r="AT61" s="1548"/>
      <c r="AU61" s="1546"/>
      <c r="AV61" s="1709"/>
      <c r="AW61" s="1709"/>
      <c r="AX61" s="1855"/>
      <c r="AY61" s="1709"/>
      <c r="AZ61" s="1709"/>
      <c r="BA61" s="1709"/>
      <c r="BB61" s="1709"/>
      <c r="BC61" s="222">
        <f t="shared" si="17"/>
        <v>0</v>
      </c>
      <c r="BD61" s="140">
        <f t="shared" si="18"/>
        <v>0</v>
      </c>
      <c r="BE61" s="132"/>
      <c r="BF61" s="140">
        <f t="shared" si="19"/>
        <v>0</v>
      </c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50"/>
      <c r="BS61" s="141"/>
      <c r="BT61" s="130">
        <f t="shared" si="20"/>
        <v>0</v>
      </c>
      <c r="BU61" s="132"/>
    </row>
    <row r="62" spans="1:73" ht="14.25" customHeight="1" x14ac:dyDescent="0.25">
      <c r="A62" s="132"/>
      <c r="B62" s="215">
        <v>46075</v>
      </c>
      <c r="C62" s="133"/>
      <c r="D62" s="134"/>
      <c r="E62" s="135"/>
      <c r="F62" s="135"/>
      <c r="G62" s="147">
        <f t="shared" si="12"/>
        <v>0</v>
      </c>
      <c r="H62" s="144"/>
      <c r="I62" s="143"/>
      <c r="J62" s="145"/>
      <c r="K62" s="143"/>
      <c r="L62" s="140"/>
      <c r="M62" s="143"/>
      <c r="N62" s="143"/>
      <c r="O62" s="143"/>
      <c r="P62" s="143"/>
      <c r="Q62" s="143"/>
      <c r="R62" s="143"/>
      <c r="S62" s="143"/>
      <c r="T62" s="143"/>
      <c r="U62" s="103">
        <f t="shared" si="13"/>
        <v>0</v>
      </c>
      <c r="V62" s="143"/>
      <c r="W62" s="143"/>
      <c r="X62" s="145"/>
      <c r="Y62" s="143"/>
      <c r="Z62" s="143"/>
      <c r="AA62" s="143"/>
      <c r="AB62" s="143"/>
      <c r="AC62" s="143"/>
      <c r="AD62" s="143"/>
      <c r="AE62" s="143"/>
      <c r="AF62" s="143"/>
      <c r="AG62" s="143"/>
      <c r="AH62" s="103">
        <f t="shared" si="14"/>
        <v>0</v>
      </c>
      <c r="AI62" s="134"/>
      <c r="AJ62" s="134"/>
      <c r="AK62" s="136"/>
      <c r="AL62" s="105">
        <f t="shared" si="15"/>
        <v>0</v>
      </c>
      <c r="AM62" s="143"/>
      <c r="AN62" s="143"/>
      <c r="AO62" s="143"/>
      <c r="AP62" s="146"/>
      <c r="AQ62" s="621">
        <f t="shared" si="16"/>
        <v>0</v>
      </c>
      <c r="AR62" s="1554"/>
      <c r="AS62" s="1709"/>
      <c r="AT62" s="1548"/>
      <c r="AU62" s="1546"/>
      <c r="AV62" s="1709"/>
      <c r="AW62" s="1709"/>
      <c r="AX62" s="1855"/>
      <c r="AY62" s="1709"/>
      <c r="AZ62" s="1709"/>
      <c r="BA62" s="1709"/>
      <c r="BB62" s="1709"/>
      <c r="BC62" s="222">
        <f t="shared" si="17"/>
        <v>0</v>
      </c>
      <c r="BD62" s="140">
        <f t="shared" si="18"/>
        <v>0</v>
      </c>
      <c r="BE62" s="132"/>
      <c r="BF62" s="140">
        <f t="shared" si="19"/>
        <v>0</v>
      </c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20"/>
        <v>0</v>
      </c>
      <c r="BU62" s="132"/>
    </row>
    <row r="63" spans="1:73" ht="14.25" customHeight="1" x14ac:dyDescent="0.25">
      <c r="A63" s="132"/>
      <c r="B63" s="215">
        <v>46076</v>
      </c>
      <c r="C63" s="133"/>
      <c r="D63" s="134"/>
      <c r="E63" s="135"/>
      <c r="F63" s="135"/>
      <c r="G63" s="147">
        <f t="shared" si="12"/>
        <v>0</v>
      </c>
      <c r="H63" s="144"/>
      <c r="I63" s="143"/>
      <c r="J63" s="145"/>
      <c r="K63" s="143"/>
      <c r="L63" s="140"/>
      <c r="M63" s="143"/>
      <c r="N63" s="143"/>
      <c r="O63" s="143"/>
      <c r="P63" s="143"/>
      <c r="Q63" s="143"/>
      <c r="R63" s="143"/>
      <c r="S63" s="143"/>
      <c r="T63" s="143"/>
      <c r="U63" s="103">
        <f t="shared" si="13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03">
        <f t="shared" si="14"/>
        <v>0</v>
      </c>
      <c r="AI63" s="134"/>
      <c r="AJ63" s="134"/>
      <c r="AK63" s="136"/>
      <c r="AL63" s="105">
        <f t="shared" si="15"/>
        <v>0</v>
      </c>
      <c r="AM63" s="143"/>
      <c r="AN63" s="143"/>
      <c r="AO63" s="143"/>
      <c r="AP63" s="146"/>
      <c r="AQ63" s="621">
        <f t="shared" si="16"/>
        <v>0</v>
      </c>
      <c r="AR63" s="1554"/>
      <c r="AS63" s="1709"/>
      <c r="AT63" s="1548"/>
      <c r="AU63" s="1546"/>
      <c r="AV63" s="1709"/>
      <c r="AW63" s="1709"/>
      <c r="AX63" s="1855"/>
      <c r="AY63" s="1709"/>
      <c r="AZ63" s="1709"/>
      <c r="BA63" s="1709"/>
      <c r="BB63" s="1709"/>
      <c r="BC63" s="222">
        <f t="shared" si="17"/>
        <v>0</v>
      </c>
      <c r="BD63" s="140">
        <f t="shared" si="18"/>
        <v>0</v>
      </c>
      <c r="BE63" s="132"/>
      <c r="BF63" s="140">
        <f t="shared" si="19"/>
        <v>0</v>
      </c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50"/>
      <c r="BR63" s="141"/>
      <c r="BS63" s="141"/>
      <c r="BT63" s="130">
        <f t="shared" si="20"/>
        <v>0</v>
      </c>
      <c r="BU63" s="132"/>
    </row>
    <row r="64" spans="1:73" ht="14.25" customHeight="1" x14ac:dyDescent="0.25">
      <c r="A64" s="132"/>
      <c r="B64" s="215">
        <v>46077</v>
      </c>
      <c r="C64" s="133"/>
      <c r="D64" s="134"/>
      <c r="E64" s="135"/>
      <c r="F64" s="135"/>
      <c r="G64" s="147">
        <f t="shared" si="12"/>
        <v>0</v>
      </c>
      <c r="H64" s="144"/>
      <c r="I64" s="143"/>
      <c r="J64" s="145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03">
        <f t="shared" si="13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03">
        <f t="shared" si="14"/>
        <v>0</v>
      </c>
      <c r="AI64" s="134"/>
      <c r="AJ64" s="134"/>
      <c r="AK64" s="136"/>
      <c r="AL64" s="105">
        <f t="shared" si="15"/>
        <v>0</v>
      </c>
      <c r="AM64" s="143"/>
      <c r="AN64" s="143"/>
      <c r="AO64" s="143"/>
      <c r="AP64" s="146"/>
      <c r="AQ64" s="621">
        <f t="shared" si="16"/>
        <v>0</v>
      </c>
      <c r="AR64" s="1554"/>
      <c r="AS64" s="1709"/>
      <c r="AT64" s="1548"/>
      <c r="AU64" s="1546"/>
      <c r="AV64" s="1709"/>
      <c r="AW64" s="1709"/>
      <c r="AX64" s="1855"/>
      <c r="AY64" s="1709"/>
      <c r="AZ64" s="1709"/>
      <c r="BA64" s="1709"/>
      <c r="BB64" s="1709"/>
      <c r="BC64" s="222">
        <f t="shared" si="17"/>
        <v>0</v>
      </c>
      <c r="BD64" s="140">
        <f t="shared" si="18"/>
        <v>0</v>
      </c>
      <c r="BE64" s="132"/>
      <c r="BF64" s="140">
        <f t="shared" si="19"/>
        <v>0</v>
      </c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50"/>
      <c r="BR64" s="141"/>
      <c r="BS64" s="141"/>
      <c r="BT64" s="130">
        <f t="shared" si="20"/>
        <v>0</v>
      </c>
      <c r="BU64" s="132"/>
    </row>
    <row r="65" spans="1:73" ht="14.25" customHeight="1" x14ac:dyDescent="0.25">
      <c r="A65" s="132"/>
      <c r="B65" s="215">
        <v>46078</v>
      </c>
      <c r="C65" s="133"/>
      <c r="D65" s="134"/>
      <c r="E65" s="135"/>
      <c r="F65" s="135"/>
      <c r="G65" s="147">
        <f t="shared" si="12"/>
        <v>0</v>
      </c>
      <c r="H65" s="144"/>
      <c r="I65" s="145"/>
      <c r="J65" s="145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03">
        <f t="shared" si="13"/>
        <v>0</v>
      </c>
      <c r="V65" s="143"/>
      <c r="W65" s="143"/>
      <c r="X65" s="145"/>
      <c r="Y65" s="143"/>
      <c r="Z65" s="143"/>
      <c r="AA65" s="143"/>
      <c r="AB65" s="143"/>
      <c r="AC65" s="143"/>
      <c r="AD65" s="143"/>
      <c r="AE65" s="143"/>
      <c r="AF65" s="143"/>
      <c r="AG65" s="143"/>
      <c r="AH65" s="103">
        <f t="shared" si="14"/>
        <v>0</v>
      </c>
      <c r="AI65" s="134"/>
      <c r="AJ65" s="134"/>
      <c r="AK65" s="136"/>
      <c r="AL65" s="105">
        <f t="shared" si="15"/>
        <v>0</v>
      </c>
      <c r="AM65" s="143"/>
      <c r="AN65" s="143"/>
      <c r="AO65" s="143"/>
      <c r="AP65" s="146"/>
      <c r="AQ65" s="621">
        <f t="shared" si="16"/>
        <v>0</v>
      </c>
      <c r="AR65" s="1554"/>
      <c r="AS65" s="1709"/>
      <c r="AT65" s="1548"/>
      <c r="AU65" s="1546"/>
      <c r="AV65" s="1709"/>
      <c r="AW65" s="1709"/>
      <c r="AX65" s="1855"/>
      <c r="AY65" s="1709"/>
      <c r="AZ65" s="1709"/>
      <c r="BA65" s="1709"/>
      <c r="BB65" s="1709"/>
      <c r="BC65" s="222">
        <f t="shared" si="17"/>
        <v>0</v>
      </c>
      <c r="BD65" s="140">
        <f t="shared" si="18"/>
        <v>0</v>
      </c>
      <c r="BE65" s="132"/>
      <c r="BF65" s="140">
        <f t="shared" si="19"/>
        <v>0</v>
      </c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50"/>
      <c r="BR65" s="141"/>
      <c r="BS65" s="141"/>
      <c r="BT65" s="130">
        <f t="shared" si="20"/>
        <v>0</v>
      </c>
      <c r="BU65" s="132"/>
    </row>
    <row r="66" spans="1:73" ht="14.25" customHeight="1" x14ac:dyDescent="0.25">
      <c r="A66" s="132"/>
      <c r="B66" s="215">
        <v>46079</v>
      </c>
      <c r="C66" s="133"/>
      <c r="D66" s="134"/>
      <c r="E66" s="135"/>
      <c r="F66" s="135"/>
      <c r="G66" s="147">
        <f t="shared" si="12"/>
        <v>0</v>
      </c>
      <c r="H66" s="144"/>
      <c r="I66" s="143"/>
      <c r="J66" s="143"/>
      <c r="K66" s="143"/>
      <c r="L66" s="143"/>
      <c r="M66" s="143"/>
      <c r="N66" s="99"/>
      <c r="O66" s="143"/>
      <c r="P66" s="143"/>
      <c r="Q66" s="143"/>
      <c r="R66" s="143"/>
      <c r="S66" s="145"/>
      <c r="T66" s="143"/>
      <c r="U66" s="103">
        <f t="shared" si="13"/>
        <v>0</v>
      </c>
      <c r="V66" s="143"/>
      <c r="W66" s="143"/>
      <c r="X66" s="145"/>
      <c r="Y66" s="143"/>
      <c r="Z66" s="143"/>
      <c r="AA66" s="143"/>
      <c r="AB66" s="143"/>
      <c r="AC66" s="143"/>
      <c r="AD66" s="143"/>
      <c r="AE66" s="143"/>
      <c r="AF66" s="143"/>
      <c r="AG66" s="143"/>
      <c r="AH66" s="103">
        <f t="shared" si="14"/>
        <v>0</v>
      </c>
      <c r="AI66" s="134"/>
      <c r="AJ66" s="134"/>
      <c r="AK66" s="136"/>
      <c r="AL66" s="105">
        <f t="shared" si="15"/>
        <v>0</v>
      </c>
      <c r="AM66" s="143"/>
      <c r="AN66" s="143"/>
      <c r="AO66" s="143"/>
      <c r="AP66" s="146"/>
      <c r="AQ66" s="621">
        <f t="shared" si="16"/>
        <v>0</v>
      </c>
      <c r="AR66" s="1554"/>
      <c r="AS66" s="1709"/>
      <c r="AT66" s="1548"/>
      <c r="AU66" s="1546"/>
      <c r="AV66" s="1709"/>
      <c r="AW66" s="1709"/>
      <c r="AX66" s="1855"/>
      <c r="AY66" s="1709"/>
      <c r="AZ66" s="1709"/>
      <c r="BA66" s="1709"/>
      <c r="BB66" s="1709"/>
      <c r="BC66" s="222">
        <f t="shared" si="17"/>
        <v>0</v>
      </c>
      <c r="BD66" s="140">
        <f t="shared" si="18"/>
        <v>0</v>
      </c>
      <c r="BE66" s="132"/>
      <c r="BF66" s="140">
        <f t="shared" si="19"/>
        <v>0</v>
      </c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31"/>
      <c r="BR66" s="141"/>
      <c r="BS66" s="141"/>
      <c r="BT66" s="130">
        <f t="shared" si="20"/>
        <v>0</v>
      </c>
      <c r="BU66" s="132"/>
    </row>
    <row r="67" spans="1:73" ht="14.25" customHeight="1" x14ac:dyDescent="0.25">
      <c r="A67" s="132"/>
      <c r="B67" s="215">
        <v>46080</v>
      </c>
      <c r="C67" s="133"/>
      <c r="D67" s="134"/>
      <c r="E67" s="135"/>
      <c r="F67" s="135"/>
      <c r="G67" s="147">
        <f t="shared" si="12"/>
        <v>0</v>
      </c>
      <c r="H67" s="144"/>
      <c r="I67" s="145"/>
      <c r="J67" s="145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03">
        <f t="shared" si="13"/>
        <v>0</v>
      </c>
      <c r="V67" s="143"/>
      <c r="W67" s="143"/>
      <c r="X67" s="145"/>
      <c r="Y67" s="143"/>
      <c r="Z67" s="143"/>
      <c r="AA67" s="143"/>
      <c r="AB67" s="143"/>
      <c r="AC67" s="143"/>
      <c r="AD67" s="143"/>
      <c r="AE67" s="143"/>
      <c r="AF67" s="143"/>
      <c r="AG67" s="143"/>
      <c r="AH67" s="103">
        <f t="shared" si="14"/>
        <v>0</v>
      </c>
      <c r="AI67" s="134"/>
      <c r="AJ67" s="134"/>
      <c r="AK67" s="136"/>
      <c r="AL67" s="105">
        <f t="shared" si="15"/>
        <v>0</v>
      </c>
      <c r="AM67" s="143"/>
      <c r="AN67" s="143"/>
      <c r="AO67" s="143"/>
      <c r="AP67" s="146"/>
      <c r="AQ67" s="621">
        <f t="shared" si="16"/>
        <v>0</v>
      </c>
      <c r="AR67" s="1554"/>
      <c r="AS67" s="1709"/>
      <c r="AT67" s="1548"/>
      <c r="AU67" s="1546"/>
      <c r="AV67" s="1709"/>
      <c r="AW67" s="1709"/>
      <c r="AX67" s="1855"/>
      <c r="AY67" s="1709"/>
      <c r="AZ67" s="1709"/>
      <c r="BA67" s="1709"/>
      <c r="BB67" s="1709"/>
      <c r="BC67" s="222">
        <f t="shared" si="17"/>
        <v>0</v>
      </c>
      <c r="BD67" s="140">
        <f t="shared" si="18"/>
        <v>0</v>
      </c>
      <c r="BE67" s="132"/>
      <c r="BF67" s="140">
        <f t="shared" si="19"/>
        <v>0</v>
      </c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31"/>
      <c r="BR67" s="141"/>
      <c r="BS67" s="141"/>
      <c r="BT67" s="130">
        <f t="shared" si="20"/>
        <v>0</v>
      </c>
      <c r="BU67" s="132"/>
    </row>
    <row r="68" spans="1:73" ht="14.25" customHeight="1" x14ac:dyDescent="0.25">
      <c r="A68" s="132"/>
      <c r="B68" s="215">
        <v>46081</v>
      </c>
      <c r="C68" s="133"/>
      <c r="D68" s="134"/>
      <c r="E68" s="135"/>
      <c r="F68" s="135"/>
      <c r="G68" s="147">
        <f t="shared" si="12"/>
        <v>0</v>
      </c>
      <c r="H68" s="144"/>
      <c r="I68" s="143"/>
      <c r="J68" s="145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03">
        <f t="shared" si="13"/>
        <v>0</v>
      </c>
      <c r="V68" s="143"/>
      <c r="W68" s="143"/>
      <c r="X68" s="145"/>
      <c r="Y68" s="143"/>
      <c r="Z68" s="143"/>
      <c r="AA68" s="143"/>
      <c r="AB68" s="143"/>
      <c r="AC68" s="143"/>
      <c r="AD68" s="143"/>
      <c r="AE68" s="143"/>
      <c r="AF68" s="143"/>
      <c r="AG68" s="143"/>
      <c r="AH68" s="103">
        <f t="shared" si="14"/>
        <v>0</v>
      </c>
      <c r="AI68" s="134"/>
      <c r="AJ68" s="134"/>
      <c r="AK68" s="136"/>
      <c r="AL68" s="105">
        <f t="shared" si="15"/>
        <v>0</v>
      </c>
      <c r="AM68" s="143"/>
      <c r="AN68" s="143"/>
      <c r="AO68" s="143"/>
      <c r="AP68" s="146"/>
      <c r="AQ68" s="621">
        <f t="shared" si="16"/>
        <v>0</v>
      </c>
      <c r="AR68" s="1554"/>
      <c r="AS68" s="1720"/>
      <c r="AT68" s="1586"/>
      <c r="AU68" s="1557"/>
      <c r="AV68" s="1720"/>
      <c r="AW68" s="1709"/>
      <c r="AX68" s="1855"/>
      <c r="AY68" s="1709"/>
      <c r="AZ68" s="1709"/>
      <c r="BA68" s="1709"/>
      <c r="BB68" s="1709"/>
      <c r="BC68" s="222">
        <f t="shared" si="17"/>
        <v>0</v>
      </c>
      <c r="BD68" s="140">
        <f t="shared" si="18"/>
        <v>0</v>
      </c>
      <c r="BE68" s="132"/>
      <c r="BF68" s="140">
        <f t="shared" si="19"/>
        <v>0</v>
      </c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50"/>
      <c r="BR68" s="141"/>
      <c r="BS68" s="141"/>
      <c r="BT68" s="130">
        <f t="shared" si="20"/>
        <v>0</v>
      </c>
      <c r="BU68" s="132"/>
    </row>
    <row r="69" spans="1:73" ht="14.25" customHeight="1" x14ac:dyDescent="0.25">
      <c r="A69" s="132"/>
      <c r="B69" s="117"/>
      <c r="C69" s="133"/>
      <c r="D69" s="136"/>
      <c r="E69" s="135"/>
      <c r="F69" s="135"/>
      <c r="G69" s="147">
        <f t="shared" si="12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03">
        <f t="shared" si="13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03">
        <f t="shared" si="14"/>
        <v>0</v>
      </c>
      <c r="AI69" s="136"/>
      <c r="AJ69" s="136"/>
      <c r="AK69" s="136"/>
      <c r="AL69" s="105">
        <f t="shared" si="15"/>
        <v>0</v>
      </c>
      <c r="AM69" s="143"/>
      <c r="AN69" s="143"/>
      <c r="AO69" s="143"/>
      <c r="AP69" s="146"/>
      <c r="AQ69" s="621">
        <f t="shared" si="16"/>
        <v>0</v>
      </c>
      <c r="AR69" s="1557"/>
      <c r="AS69" s="1720"/>
      <c r="AT69" s="1586"/>
      <c r="AU69" s="1557"/>
      <c r="AV69" s="1720"/>
      <c r="AW69" s="1709"/>
      <c r="AX69" s="1546"/>
      <c r="AY69" s="1709"/>
      <c r="AZ69" s="1709"/>
      <c r="BA69" s="1709"/>
      <c r="BB69" s="1709"/>
      <c r="BC69" s="222">
        <f t="shared" si="17"/>
        <v>0</v>
      </c>
      <c r="BD69" s="140">
        <f t="shared" si="18"/>
        <v>0</v>
      </c>
      <c r="BE69" s="132"/>
      <c r="BF69" s="140">
        <f t="shared" si="19"/>
        <v>0</v>
      </c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20"/>
        <v>0</v>
      </c>
      <c r="BU69" s="132"/>
    </row>
    <row r="70" spans="1:73" ht="14.25" customHeight="1" x14ac:dyDescent="0.25">
      <c r="A70" s="3"/>
      <c r="B70" s="2" t="s">
        <v>258</v>
      </c>
      <c r="C70" s="166">
        <f>SUM(C41:C69)</f>
        <v>0</v>
      </c>
      <c r="D70" s="166">
        <f t="shared" ref="D70:H70" si="21">SUM(D41:D68)</f>
        <v>0</v>
      </c>
      <c r="E70" s="166">
        <f t="shared" si="21"/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>SUM(I41:I69)</f>
        <v>0</v>
      </c>
      <c r="J70" s="166">
        <f t="shared" ref="J70:R70" si="22">SUM(J41:J68)</f>
        <v>0</v>
      </c>
      <c r="K70" s="166">
        <f t="shared" si="22"/>
        <v>0</v>
      </c>
      <c r="L70" s="166">
        <f t="shared" si="22"/>
        <v>0</v>
      </c>
      <c r="M70" s="166">
        <f t="shared" si="22"/>
        <v>0</v>
      </c>
      <c r="N70" s="166">
        <f t="shared" si="22"/>
        <v>0</v>
      </c>
      <c r="O70" s="166">
        <f t="shared" si="22"/>
        <v>0</v>
      </c>
      <c r="P70" s="166">
        <f t="shared" si="22"/>
        <v>0</v>
      </c>
      <c r="Q70" s="166">
        <f t="shared" si="22"/>
        <v>0</v>
      </c>
      <c r="R70" s="166">
        <f t="shared" si="22"/>
        <v>0</v>
      </c>
      <c r="S70" s="166"/>
      <c r="T70" s="166">
        <f t="shared" ref="T70:W70" si="23">SUM(T41:T68)</f>
        <v>0</v>
      </c>
      <c r="U70" s="166">
        <f t="shared" si="23"/>
        <v>0</v>
      </c>
      <c r="V70" s="166">
        <f t="shared" si="23"/>
        <v>0</v>
      </c>
      <c r="W70" s="166">
        <f t="shared" si="23"/>
        <v>0</v>
      </c>
      <c r="X70" s="166">
        <f>SUM(X41:X69)</f>
        <v>0</v>
      </c>
      <c r="Y70" s="166">
        <f t="shared" ref="Y70:AH70" si="24">SUM(Y41:Y68)</f>
        <v>0</v>
      </c>
      <c r="Z70" s="166">
        <f t="shared" si="24"/>
        <v>0</v>
      </c>
      <c r="AA70" s="166">
        <f t="shared" si="24"/>
        <v>0</v>
      </c>
      <c r="AB70" s="166">
        <f t="shared" si="24"/>
        <v>0</v>
      </c>
      <c r="AC70" s="166">
        <f t="shared" si="24"/>
        <v>0</v>
      </c>
      <c r="AD70" s="166">
        <f t="shared" si="24"/>
        <v>0</v>
      </c>
      <c r="AE70" s="166">
        <f t="shared" si="24"/>
        <v>0</v>
      </c>
      <c r="AF70" s="166">
        <f t="shared" si="24"/>
        <v>0</v>
      </c>
      <c r="AG70" s="166">
        <f t="shared" si="24"/>
        <v>0</v>
      </c>
      <c r="AH70" s="166">
        <f t="shared" si="24"/>
        <v>0</v>
      </c>
      <c r="AI70" s="166">
        <f>SUM(AI41:AI69)</f>
        <v>0</v>
      </c>
      <c r="AJ70" s="166">
        <f t="shared" ref="AJ70:BD70" si="25">SUM(AJ41:AJ68)</f>
        <v>0</v>
      </c>
      <c r="AK70" s="166">
        <f t="shared" si="25"/>
        <v>0</v>
      </c>
      <c r="AL70" s="166">
        <f t="shared" si="25"/>
        <v>0</v>
      </c>
      <c r="AM70" s="166">
        <f t="shared" si="25"/>
        <v>0</v>
      </c>
      <c r="AN70" s="166">
        <f t="shared" si="25"/>
        <v>0</v>
      </c>
      <c r="AO70" s="166">
        <f t="shared" si="25"/>
        <v>0</v>
      </c>
      <c r="AP70" s="166">
        <f t="shared" si="25"/>
        <v>0</v>
      </c>
      <c r="AQ70" s="166">
        <f t="shared" si="25"/>
        <v>0</v>
      </c>
      <c r="AR70" s="165">
        <f t="shared" si="25"/>
        <v>0</v>
      </c>
      <c r="AS70" s="165">
        <f t="shared" si="25"/>
        <v>0</v>
      </c>
      <c r="AT70" s="165">
        <f t="shared" si="25"/>
        <v>0</v>
      </c>
      <c r="AU70" s="165">
        <f t="shared" si="25"/>
        <v>0</v>
      </c>
      <c r="AV70" s="165">
        <f t="shared" si="25"/>
        <v>0</v>
      </c>
      <c r="AW70" s="166">
        <f t="shared" si="25"/>
        <v>0</v>
      </c>
      <c r="AX70" s="166">
        <f t="shared" si="25"/>
        <v>0</v>
      </c>
      <c r="AY70" s="166">
        <f t="shared" si="25"/>
        <v>0</v>
      </c>
      <c r="AZ70" s="166">
        <f t="shared" si="25"/>
        <v>0</v>
      </c>
      <c r="BA70" s="166">
        <f t="shared" si="25"/>
        <v>0</v>
      </c>
      <c r="BB70" s="166">
        <f t="shared" si="25"/>
        <v>0</v>
      </c>
      <c r="BC70" s="166">
        <f t="shared" si="25"/>
        <v>0</v>
      </c>
      <c r="BD70" s="166">
        <f t="shared" si="25"/>
        <v>0</v>
      </c>
      <c r="BE70" s="235"/>
      <c r="BF70" s="166">
        <f t="shared" ref="BF70:BT70" si="26">SUM(BF41:BF68)</f>
        <v>0</v>
      </c>
      <c r="BG70" s="166">
        <f t="shared" si="26"/>
        <v>0</v>
      </c>
      <c r="BH70" s="166">
        <f t="shared" si="26"/>
        <v>0</v>
      </c>
      <c r="BI70" s="166">
        <f t="shared" si="26"/>
        <v>0</v>
      </c>
      <c r="BJ70" s="166">
        <f t="shared" si="26"/>
        <v>0</v>
      </c>
      <c r="BK70" s="166">
        <f t="shared" si="26"/>
        <v>0</v>
      </c>
      <c r="BL70" s="166">
        <f t="shared" si="26"/>
        <v>0</v>
      </c>
      <c r="BM70" s="166">
        <f t="shared" si="26"/>
        <v>0</v>
      </c>
      <c r="BN70" s="166">
        <f t="shared" si="26"/>
        <v>0</v>
      </c>
      <c r="BO70" s="166">
        <f t="shared" si="26"/>
        <v>0</v>
      </c>
      <c r="BP70" s="166">
        <f t="shared" si="26"/>
        <v>0</v>
      </c>
      <c r="BQ70" s="166">
        <f t="shared" si="26"/>
        <v>0</v>
      </c>
      <c r="BR70" s="166">
        <f t="shared" si="26"/>
        <v>0</v>
      </c>
      <c r="BS70" s="166">
        <f t="shared" si="26"/>
        <v>0</v>
      </c>
      <c r="BT70" s="166">
        <f t="shared" si="26"/>
        <v>0</v>
      </c>
      <c r="BU70" s="235"/>
    </row>
    <row r="71" spans="1:73" ht="14.25" customHeight="1" x14ac:dyDescent="0.25">
      <c r="A71" s="1"/>
      <c r="B71" s="206"/>
      <c r="C71" s="3"/>
      <c r="D71" s="3"/>
      <c r="E71" s="3"/>
      <c r="F71" s="3"/>
      <c r="G71" s="133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3"/>
      <c r="AN71" s="3"/>
      <c r="AO71" s="3"/>
      <c r="AP71" s="3"/>
      <c r="AQ71" s="4"/>
      <c r="AR71" s="132"/>
      <c r="AS71" s="132"/>
      <c r="AT71" s="132"/>
      <c r="AU71" s="3"/>
      <c r="AV71" s="3"/>
      <c r="AW71" s="3"/>
      <c r="AX71" s="132"/>
      <c r="AY71" s="132"/>
      <c r="AZ71" s="132"/>
      <c r="BA71" s="132"/>
      <c r="BB71" s="132"/>
      <c r="BC71" s="4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235"/>
    </row>
    <row r="72" spans="1:73" ht="14.25" customHeight="1" thickBot="1" x14ac:dyDescent="0.3">
      <c r="A72" s="205"/>
      <c r="B72" s="207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9"/>
      <c r="AI72" s="207"/>
      <c r="AJ72" s="207"/>
      <c r="AK72" s="207"/>
      <c r="AL72" s="208"/>
      <c r="AM72" s="207"/>
      <c r="AN72" s="207"/>
      <c r="AO72" s="207"/>
      <c r="AP72" s="207"/>
      <c r="AQ72" s="210"/>
      <c r="AR72" s="316"/>
      <c r="AS72" s="316"/>
      <c r="AT72" s="316"/>
      <c r="AU72" s="207"/>
      <c r="AV72" s="207"/>
      <c r="AW72" s="207"/>
      <c r="AX72" s="316"/>
      <c r="AY72" s="316"/>
      <c r="AZ72" s="316"/>
      <c r="BA72" s="316"/>
      <c r="BB72" s="316"/>
      <c r="BC72" s="214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spans="1:73" ht="14.25" customHeight="1" x14ac:dyDescent="0.25">
      <c r="A73" s="3"/>
      <c r="B73" s="215">
        <v>46082</v>
      </c>
      <c r="C73" s="104"/>
      <c r="D73" s="95"/>
      <c r="E73" s="97"/>
      <c r="F73" s="97"/>
      <c r="G73" s="265">
        <f t="shared" ref="G73:G103" si="27">+C73+D73+E73+F73</f>
        <v>0</v>
      </c>
      <c r="H73" s="187"/>
      <c r="I73" s="188"/>
      <c r="J73" s="188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9">
        <f t="shared" ref="U73:U103" si="28">SUM(H73:T73)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03">
        <f t="shared" ref="AH73:AH103" si="29">SUM(V73:AG73)</f>
        <v>0</v>
      </c>
      <c r="AI73" s="95"/>
      <c r="AJ73" s="95"/>
      <c r="AK73" s="104"/>
      <c r="AL73" s="191">
        <f t="shared" ref="AL73:AL103" si="30">SUM(AI73:AK73)</f>
        <v>0</v>
      </c>
      <c r="AM73" s="186"/>
      <c r="AN73" s="186"/>
      <c r="AO73" s="186"/>
      <c r="AP73" s="193"/>
      <c r="AQ73" s="219">
        <f t="shared" ref="AQ73:AQ103" si="31">+G73-U73-AH73-AL73-AM73-AN73-AO73-AP73</f>
        <v>0</v>
      </c>
      <c r="AR73" s="1856"/>
      <c r="AS73" s="1708"/>
      <c r="AT73" s="1537"/>
      <c r="AU73" s="1537"/>
      <c r="AV73" s="1537"/>
      <c r="AW73" s="1537"/>
      <c r="AX73" s="1721"/>
      <c r="AY73" s="1708"/>
      <c r="AZ73" s="1708"/>
      <c r="BA73" s="1708"/>
      <c r="BB73" s="1708"/>
      <c r="BC73" s="222">
        <f t="shared" ref="BC73:BC103" si="32">SUM(AR73:BB73)-BA73</f>
        <v>0</v>
      </c>
      <c r="BD73" s="114">
        <f t="shared" ref="BD73:BD103" si="33">+AQ73-BC73</f>
        <v>0</v>
      </c>
      <c r="BE73" s="3"/>
      <c r="BF73" s="114">
        <f t="shared" ref="BF73:BF103" si="34">SUM(BG73:BS73)</f>
        <v>0</v>
      </c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29"/>
      <c r="BR73" s="115"/>
      <c r="BS73" s="115"/>
      <c r="BT73" s="116">
        <f t="shared" ref="BT73:BT103" si="35">+BD73-BF73</f>
        <v>0</v>
      </c>
      <c r="BU73" s="3"/>
    </row>
    <row r="74" spans="1:73" ht="14.25" customHeight="1" x14ac:dyDescent="0.25">
      <c r="A74" s="3"/>
      <c r="B74" s="215">
        <v>46083</v>
      </c>
      <c r="C74" s="123"/>
      <c r="D74" s="119"/>
      <c r="E74" s="120"/>
      <c r="F74" s="120"/>
      <c r="G74" s="147">
        <f t="shared" si="27"/>
        <v>0</v>
      </c>
      <c r="H74" s="144"/>
      <c r="I74" s="143"/>
      <c r="J74" s="145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03">
        <f t="shared" si="28"/>
        <v>0</v>
      </c>
      <c r="V74" s="143"/>
      <c r="W74" s="143"/>
      <c r="X74" s="145"/>
      <c r="Y74" s="143"/>
      <c r="Z74" s="143"/>
      <c r="AA74" s="143"/>
      <c r="AB74" s="143"/>
      <c r="AC74" s="143"/>
      <c r="AD74" s="143"/>
      <c r="AE74" s="143"/>
      <c r="AF74" s="143"/>
      <c r="AG74" s="143"/>
      <c r="AH74" s="103">
        <f t="shared" si="29"/>
        <v>0</v>
      </c>
      <c r="AI74" s="119"/>
      <c r="AJ74" s="119"/>
      <c r="AK74" s="123"/>
      <c r="AL74" s="105">
        <f t="shared" si="30"/>
        <v>0</v>
      </c>
      <c r="AM74" s="143"/>
      <c r="AN74" s="143"/>
      <c r="AO74" s="143"/>
      <c r="AP74" s="146"/>
      <c r="AQ74" s="224">
        <f t="shared" si="31"/>
        <v>0</v>
      </c>
      <c r="AR74" s="1634"/>
      <c r="AS74" s="1709"/>
      <c r="AT74" s="1546"/>
      <c r="AU74" s="1546"/>
      <c r="AV74" s="1546"/>
      <c r="AW74" s="1546"/>
      <c r="AX74" s="1554"/>
      <c r="AY74" s="1709"/>
      <c r="AZ74" s="1709"/>
      <c r="BA74" s="1709"/>
      <c r="BB74" s="1709"/>
      <c r="BC74" s="222">
        <f t="shared" si="32"/>
        <v>0</v>
      </c>
      <c r="BD74" s="113">
        <f t="shared" si="33"/>
        <v>0</v>
      </c>
      <c r="BE74" s="3"/>
      <c r="BF74" s="113">
        <f t="shared" si="34"/>
        <v>0</v>
      </c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31"/>
      <c r="BR74" s="129"/>
      <c r="BS74" s="129"/>
      <c r="BT74" s="130">
        <f t="shared" si="35"/>
        <v>0</v>
      </c>
      <c r="BU74" s="3"/>
    </row>
    <row r="75" spans="1:73" ht="14.25" customHeight="1" x14ac:dyDescent="0.25">
      <c r="A75" s="3"/>
      <c r="B75" s="215">
        <v>46084</v>
      </c>
      <c r="C75" s="123"/>
      <c r="D75" s="119"/>
      <c r="E75" s="120"/>
      <c r="F75" s="120"/>
      <c r="G75" s="147">
        <f t="shared" si="27"/>
        <v>0</v>
      </c>
      <c r="H75" s="144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03">
        <f t="shared" si="28"/>
        <v>0</v>
      </c>
      <c r="V75" s="143"/>
      <c r="W75" s="143"/>
      <c r="X75" s="145"/>
      <c r="Y75" s="143"/>
      <c r="Z75" s="143"/>
      <c r="AA75" s="143"/>
      <c r="AB75" s="143"/>
      <c r="AC75" s="143"/>
      <c r="AD75" s="143"/>
      <c r="AE75" s="143"/>
      <c r="AF75" s="143"/>
      <c r="AG75" s="143"/>
      <c r="AH75" s="103">
        <f t="shared" si="29"/>
        <v>0</v>
      </c>
      <c r="AI75" s="119"/>
      <c r="AJ75" s="119"/>
      <c r="AK75" s="123"/>
      <c r="AL75" s="105">
        <f t="shared" si="30"/>
        <v>0</v>
      </c>
      <c r="AM75" s="143"/>
      <c r="AN75" s="143"/>
      <c r="AO75" s="143"/>
      <c r="AP75" s="146"/>
      <c r="AQ75" s="224">
        <f t="shared" si="31"/>
        <v>0</v>
      </c>
      <c r="AR75" s="1634"/>
      <c r="AS75" s="1709"/>
      <c r="AT75" s="1546"/>
      <c r="AU75" s="1546"/>
      <c r="AV75" s="1546"/>
      <c r="AW75" s="1546"/>
      <c r="AX75" s="1554"/>
      <c r="AY75" s="1709"/>
      <c r="AZ75" s="1709"/>
      <c r="BA75" s="1709"/>
      <c r="BB75" s="1709"/>
      <c r="BC75" s="222">
        <f t="shared" si="32"/>
        <v>0</v>
      </c>
      <c r="BD75" s="113">
        <f t="shared" si="33"/>
        <v>0</v>
      </c>
      <c r="BE75" s="3"/>
      <c r="BF75" s="113">
        <f t="shared" si="34"/>
        <v>0</v>
      </c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31"/>
      <c r="BR75" s="129"/>
      <c r="BS75" s="129"/>
      <c r="BT75" s="130">
        <f t="shared" si="35"/>
        <v>0</v>
      </c>
      <c r="BU75" s="3"/>
    </row>
    <row r="76" spans="1:73" ht="14.25" customHeight="1" x14ac:dyDescent="0.25">
      <c r="A76" s="3"/>
      <c r="B76" s="215">
        <v>46085</v>
      </c>
      <c r="C76" s="123"/>
      <c r="D76" s="119"/>
      <c r="E76" s="120"/>
      <c r="F76" s="120"/>
      <c r="G76" s="147">
        <f t="shared" si="27"/>
        <v>0</v>
      </c>
      <c r="H76" s="144"/>
      <c r="I76" s="143"/>
      <c r="J76" s="145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03">
        <f t="shared" si="28"/>
        <v>0</v>
      </c>
      <c r="V76" s="143"/>
      <c r="W76" s="143"/>
      <c r="X76" s="145"/>
      <c r="Y76" s="143"/>
      <c r="Z76" s="143"/>
      <c r="AA76" s="143"/>
      <c r="AB76" s="143"/>
      <c r="AC76" s="143"/>
      <c r="AD76" s="143"/>
      <c r="AE76" s="143"/>
      <c r="AF76" s="143"/>
      <c r="AG76" s="143"/>
      <c r="AH76" s="103">
        <f t="shared" si="29"/>
        <v>0</v>
      </c>
      <c r="AI76" s="119"/>
      <c r="AJ76" s="119"/>
      <c r="AK76" s="123"/>
      <c r="AL76" s="105">
        <f t="shared" si="30"/>
        <v>0</v>
      </c>
      <c r="AM76" s="143"/>
      <c r="AN76" s="143"/>
      <c r="AO76" s="143"/>
      <c r="AP76" s="146"/>
      <c r="AQ76" s="224">
        <f t="shared" si="31"/>
        <v>0</v>
      </c>
      <c r="AR76" s="1634"/>
      <c r="AS76" s="1709"/>
      <c r="AT76" s="1546"/>
      <c r="AU76" s="1546"/>
      <c r="AV76" s="1546"/>
      <c r="AW76" s="1546"/>
      <c r="AX76" s="1554"/>
      <c r="AY76" s="1709"/>
      <c r="AZ76" s="1709"/>
      <c r="BA76" s="1709"/>
      <c r="BB76" s="1709"/>
      <c r="BC76" s="222">
        <f t="shared" si="32"/>
        <v>0</v>
      </c>
      <c r="BD76" s="113">
        <f t="shared" si="33"/>
        <v>0</v>
      </c>
      <c r="BE76" s="3"/>
      <c r="BF76" s="113">
        <f t="shared" si="34"/>
        <v>0</v>
      </c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31"/>
      <c r="BR76" s="129"/>
      <c r="BS76" s="129"/>
      <c r="BT76" s="130">
        <f t="shared" si="35"/>
        <v>0</v>
      </c>
      <c r="BU76" s="3"/>
    </row>
    <row r="77" spans="1:73" ht="14.25" customHeight="1" x14ac:dyDescent="0.25">
      <c r="A77" s="3"/>
      <c r="B77" s="215">
        <v>46086</v>
      </c>
      <c r="C77" s="123"/>
      <c r="D77" s="119"/>
      <c r="E77" s="120"/>
      <c r="F77" s="120"/>
      <c r="G77" s="147">
        <f t="shared" si="27"/>
        <v>0</v>
      </c>
      <c r="H77" s="144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5"/>
      <c r="T77" s="143"/>
      <c r="U77" s="103">
        <f t="shared" si="28"/>
        <v>0</v>
      </c>
      <c r="V77" s="143"/>
      <c r="W77" s="143"/>
      <c r="X77" s="145"/>
      <c r="Y77" s="143"/>
      <c r="Z77" s="143"/>
      <c r="AA77" s="143"/>
      <c r="AB77" s="143"/>
      <c r="AC77" s="143"/>
      <c r="AD77" s="143"/>
      <c r="AE77" s="143"/>
      <c r="AF77" s="143"/>
      <c r="AG77" s="143"/>
      <c r="AH77" s="103">
        <f t="shared" si="29"/>
        <v>0</v>
      </c>
      <c r="AI77" s="119"/>
      <c r="AJ77" s="119"/>
      <c r="AK77" s="123"/>
      <c r="AL77" s="105">
        <f t="shared" si="30"/>
        <v>0</v>
      </c>
      <c r="AM77" s="143"/>
      <c r="AN77" s="143"/>
      <c r="AO77" s="143"/>
      <c r="AP77" s="146"/>
      <c r="AQ77" s="224">
        <f t="shared" si="31"/>
        <v>0</v>
      </c>
      <c r="AR77" s="1634"/>
      <c r="AS77" s="1709"/>
      <c r="AT77" s="1546"/>
      <c r="AU77" s="1546"/>
      <c r="AV77" s="1546"/>
      <c r="AW77" s="1546"/>
      <c r="AX77" s="1554"/>
      <c r="AY77" s="1709"/>
      <c r="AZ77" s="1709"/>
      <c r="BA77" s="1709"/>
      <c r="BB77" s="1709"/>
      <c r="BC77" s="222">
        <f t="shared" si="32"/>
        <v>0</v>
      </c>
      <c r="BD77" s="113">
        <f t="shared" si="33"/>
        <v>0</v>
      </c>
      <c r="BE77" s="3"/>
      <c r="BF77" s="113">
        <f t="shared" si="34"/>
        <v>0</v>
      </c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31"/>
      <c r="BR77" s="129"/>
      <c r="BS77" s="129"/>
      <c r="BT77" s="130">
        <f t="shared" si="35"/>
        <v>0</v>
      </c>
      <c r="BU77" s="3"/>
    </row>
    <row r="78" spans="1:73" ht="14.25" customHeight="1" x14ac:dyDescent="0.25">
      <c r="A78" s="3"/>
      <c r="B78" s="215">
        <v>46087</v>
      </c>
      <c r="C78" s="123"/>
      <c r="D78" s="119"/>
      <c r="E78" s="120"/>
      <c r="F78" s="120"/>
      <c r="G78" s="147">
        <f t="shared" si="27"/>
        <v>0</v>
      </c>
      <c r="H78" s="144"/>
      <c r="I78" s="143"/>
      <c r="J78" s="145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03">
        <f t="shared" si="28"/>
        <v>0</v>
      </c>
      <c r="V78" s="143"/>
      <c r="W78" s="143"/>
      <c r="X78" s="145"/>
      <c r="Y78" s="143"/>
      <c r="Z78" s="143"/>
      <c r="AA78" s="143"/>
      <c r="AB78" s="143"/>
      <c r="AC78" s="143"/>
      <c r="AD78" s="143"/>
      <c r="AE78" s="143"/>
      <c r="AF78" s="143"/>
      <c r="AG78" s="143"/>
      <c r="AH78" s="103">
        <f t="shared" si="29"/>
        <v>0</v>
      </c>
      <c r="AI78" s="119"/>
      <c r="AJ78" s="119"/>
      <c r="AK78" s="123"/>
      <c r="AL78" s="105">
        <f t="shared" si="30"/>
        <v>0</v>
      </c>
      <c r="AM78" s="143"/>
      <c r="AN78" s="143"/>
      <c r="AO78" s="143"/>
      <c r="AP78" s="146"/>
      <c r="AQ78" s="224">
        <f t="shared" si="31"/>
        <v>0</v>
      </c>
      <c r="AR78" s="1634"/>
      <c r="AS78" s="1709"/>
      <c r="AT78" s="1546"/>
      <c r="AU78" s="1546"/>
      <c r="AV78" s="1546"/>
      <c r="AW78" s="1546"/>
      <c r="AX78" s="1554"/>
      <c r="AY78" s="1709"/>
      <c r="AZ78" s="1709"/>
      <c r="BA78" s="1709"/>
      <c r="BB78" s="1709"/>
      <c r="BC78" s="222">
        <f t="shared" si="32"/>
        <v>0</v>
      </c>
      <c r="BD78" s="113">
        <f t="shared" si="33"/>
        <v>0</v>
      </c>
      <c r="BE78" s="3"/>
      <c r="BF78" s="113">
        <f t="shared" si="34"/>
        <v>0</v>
      </c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31"/>
      <c r="BR78" s="129"/>
      <c r="BS78" s="129"/>
      <c r="BT78" s="130">
        <f t="shared" si="35"/>
        <v>0</v>
      </c>
      <c r="BU78" s="3"/>
    </row>
    <row r="79" spans="1:73" ht="14.25" customHeight="1" x14ac:dyDescent="0.25">
      <c r="A79" s="132"/>
      <c r="B79" s="215">
        <v>46088</v>
      </c>
      <c r="C79" s="136"/>
      <c r="D79" s="134"/>
      <c r="E79" s="135"/>
      <c r="F79" s="135"/>
      <c r="G79" s="147">
        <f t="shared" si="27"/>
        <v>0</v>
      </c>
      <c r="H79" s="144"/>
      <c r="I79" s="143"/>
      <c r="J79" s="145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03">
        <f t="shared" si="28"/>
        <v>0</v>
      </c>
      <c r="V79" s="143"/>
      <c r="W79" s="143"/>
      <c r="X79" s="145"/>
      <c r="Y79" s="143"/>
      <c r="Z79" s="143"/>
      <c r="AA79" s="143"/>
      <c r="AB79" s="143"/>
      <c r="AC79" s="143"/>
      <c r="AD79" s="143"/>
      <c r="AE79" s="143"/>
      <c r="AF79" s="143"/>
      <c r="AG79" s="143"/>
      <c r="AH79" s="103">
        <f t="shared" si="29"/>
        <v>0</v>
      </c>
      <c r="AI79" s="134"/>
      <c r="AJ79" s="134"/>
      <c r="AK79" s="136"/>
      <c r="AL79" s="105">
        <f t="shared" si="30"/>
        <v>0</v>
      </c>
      <c r="AM79" s="143"/>
      <c r="AN79" s="143"/>
      <c r="AO79" s="143"/>
      <c r="AP79" s="146"/>
      <c r="AQ79" s="224">
        <f t="shared" si="31"/>
        <v>0</v>
      </c>
      <c r="AR79" s="1634"/>
      <c r="AS79" s="1709"/>
      <c r="AT79" s="1546"/>
      <c r="AU79" s="1546"/>
      <c r="AV79" s="1546"/>
      <c r="AW79" s="1546"/>
      <c r="AX79" s="1554"/>
      <c r="AY79" s="1709"/>
      <c r="AZ79" s="1709"/>
      <c r="BA79" s="1709"/>
      <c r="BB79" s="1709"/>
      <c r="BC79" s="222">
        <f t="shared" si="32"/>
        <v>0</v>
      </c>
      <c r="BD79" s="140">
        <f t="shared" si="33"/>
        <v>0</v>
      </c>
      <c r="BE79" s="132"/>
      <c r="BF79" s="140">
        <f t="shared" si="34"/>
        <v>0</v>
      </c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50"/>
      <c r="BR79" s="141"/>
      <c r="BS79" s="141"/>
      <c r="BT79" s="130">
        <f t="shared" si="35"/>
        <v>0</v>
      </c>
      <c r="BU79" s="132"/>
    </row>
    <row r="80" spans="1:73" ht="14.25" customHeight="1" x14ac:dyDescent="0.25">
      <c r="A80" s="132"/>
      <c r="B80" s="215">
        <v>46089</v>
      </c>
      <c r="C80" s="136"/>
      <c r="D80" s="134"/>
      <c r="E80" s="135"/>
      <c r="F80" s="135"/>
      <c r="G80" s="147">
        <f t="shared" si="27"/>
        <v>0</v>
      </c>
      <c r="H80" s="144"/>
      <c r="I80" s="143"/>
      <c r="J80" s="145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03">
        <f t="shared" si="28"/>
        <v>0</v>
      </c>
      <c r="V80" s="143"/>
      <c r="W80" s="143"/>
      <c r="X80" s="145"/>
      <c r="Y80" s="143"/>
      <c r="Z80" s="143"/>
      <c r="AA80" s="143"/>
      <c r="AB80" s="143"/>
      <c r="AC80" s="143"/>
      <c r="AD80" s="143"/>
      <c r="AE80" s="143"/>
      <c r="AF80" s="143"/>
      <c r="AG80" s="143"/>
      <c r="AH80" s="103">
        <f t="shared" si="29"/>
        <v>0</v>
      </c>
      <c r="AI80" s="134"/>
      <c r="AJ80" s="134"/>
      <c r="AK80" s="136"/>
      <c r="AL80" s="105">
        <f t="shared" si="30"/>
        <v>0</v>
      </c>
      <c r="AM80" s="143"/>
      <c r="AN80" s="143"/>
      <c r="AO80" s="143"/>
      <c r="AP80" s="146"/>
      <c r="AQ80" s="224">
        <f t="shared" si="31"/>
        <v>0</v>
      </c>
      <c r="AR80" s="1634"/>
      <c r="AS80" s="1709"/>
      <c r="AT80" s="1546"/>
      <c r="AU80" s="1546"/>
      <c r="AV80" s="1546"/>
      <c r="AW80" s="1546"/>
      <c r="AX80" s="1554"/>
      <c r="AY80" s="1709"/>
      <c r="AZ80" s="1709"/>
      <c r="BA80" s="1709"/>
      <c r="BB80" s="1709"/>
      <c r="BC80" s="222">
        <f t="shared" si="32"/>
        <v>0</v>
      </c>
      <c r="BD80" s="140">
        <f t="shared" si="33"/>
        <v>0</v>
      </c>
      <c r="BE80" s="132"/>
      <c r="BF80" s="140">
        <f t="shared" si="34"/>
        <v>0</v>
      </c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30">
        <f t="shared" si="35"/>
        <v>0</v>
      </c>
      <c r="BU80" s="132"/>
    </row>
    <row r="81" spans="1:73" ht="14.25" customHeight="1" x14ac:dyDescent="0.25">
      <c r="A81" s="132"/>
      <c r="B81" s="215">
        <v>46090</v>
      </c>
      <c r="C81" s="134"/>
      <c r="D81" s="134"/>
      <c r="E81" s="135"/>
      <c r="F81" s="135"/>
      <c r="G81" s="147">
        <f t="shared" si="27"/>
        <v>0</v>
      </c>
      <c r="H81" s="144"/>
      <c r="I81" s="143"/>
      <c r="J81" s="145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03">
        <f t="shared" si="28"/>
        <v>0</v>
      </c>
      <c r="V81" s="143"/>
      <c r="W81" s="143"/>
      <c r="X81" s="145"/>
      <c r="Y81" s="143"/>
      <c r="Z81" s="143"/>
      <c r="AA81" s="143"/>
      <c r="AB81" s="143"/>
      <c r="AC81" s="143"/>
      <c r="AD81" s="143"/>
      <c r="AE81" s="143"/>
      <c r="AF81" s="143"/>
      <c r="AG81" s="143"/>
      <c r="AH81" s="103">
        <f t="shared" si="29"/>
        <v>0</v>
      </c>
      <c r="AI81" s="134"/>
      <c r="AJ81" s="134"/>
      <c r="AK81" s="136"/>
      <c r="AL81" s="105">
        <f t="shared" si="30"/>
        <v>0</v>
      </c>
      <c r="AM81" s="143"/>
      <c r="AN81" s="143"/>
      <c r="AO81" s="143"/>
      <c r="AP81" s="146"/>
      <c r="AQ81" s="224">
        <f t="shared" si="31"/>
        <v>0</v>
      </c>
      <c r="AR81" s="1634"/>
      <c r="AS81" s="1709"/>
      <c r="AT81" s="1546"/>
      <c r="AU81" s="1546"/>
      <c r="AV81" s="1546"/>
      <c r="AW81" s="1546"/>
      <c r="AX81" s="1554"/>
      <c r="AY81" s="1709"/>
      <c r="AZ81" s="1709"/>
      <c r="BA81" s="1709"/>
      <c r="BB81" s="1709"/>
      <c r="BC81" s="222">
        <f t="shared" si="32"/>
        <v>0</v>
      </c>
      <c r="BD81" s="140">
        <f t="shared" si="33"/>
        <v>0</v>
      </c>
      <c r="BE81" s="132"/>
      <c r="BF81" s="140">
        <f t="shared" si="34"/>
        <v>0</v>
      </c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31"/>
      <c r="BR81" s="141"/>
      <c r="BS81" s="141"/>
      <c r="BT81" s="130">
        <f t="shared" si="35"/>
        <v>0</v>
      </c>
      <c r="BU81" s="132"/>
    </row>
    <row r="82" spans="1:73" ht="14.25" customHeight="1" x14ac:dyDescent="0.25">
      <c r="A82" s="132"/>
      <c r="B82" s="215">
        <v>46091</v>
      </c>
      <c r="C82" s="134"/>
      <c r="D82" s="134"/>
      <c r="E82" s="135"/>
      <c r="F82" s="135"/>
      <c r="G82" s="147">
        <f t="shared" si="27"/>
        <v>0</v>
      </c>
      <c r="H82" s="144"/>
      <c r="I82" s="143"/>
      <c r="J82" s="145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03">
        <f t="shared" si="28"/>
        <v>0</v>
      </c>
      <c r="V82" s="143"/>
      <c r="W82" s="143"/>
      <c r="X82" s="145"/>
      <c r="Y82" s="143"/>
      <c r="Z82" s="143"/>
      <c r="AA82" s="143"/>
      <c r="AB82" s="143"/>
      <c r="AC82" s="143"/>
      <c r="AD82" s="143"/>
      <c r="AE82" s="143"/>
      <c r="AF82" s="143"/>
      <c r="AG82" s="143"/>
      <c r="AH82" s="103">
        <f t="shared" si="29"/>
        <v>0</v>
      </c>
      <c r="AI82" s="134"/>
      <c r="AJ82" s="134"/>
      <c r="AK82" s="136"/>
      <c r="AL82" s="105">
        <f t="shared" si="30"/>
        <v>0</v>
      </c>
      <c r="AM82" s="143"/>
      <c r="AN82" s="143"/>
      <c r="AO82" s="143"/>
      <c r="AP82" s="146"/>
      <c r="AQ82" s="224">
        <f t="shared" si="31"/>
        <v>0</v>
      </c>
      <c r="AR82" s="1634"/>
      <c r="AS82" s="1709"/>
      <c r="AT82" s="1546"/>
      <c r="AU82" s="1546"/>
      <c r="AV82" s="1546"/>
      <c r="AW82" s="1546"/>
      <c r="AX82" s="1554"/>
      <c r="AY82" s="1709"/>
      <c r="AZ82" s="1709"/>
      <c r="BA82" s="1709"/>
      <c r="BB82" s="1709"/>
      <c r="BC82" s="222">
        <f t="shared" si="32"/>
        <v>0</v>
      </c>
      <c r="BD82" s="140">
        <f t="shared" si="33"/>
        <v>0</v>
      </c>
      <c r="BE82" s="132"/>
      <c r="BF82" s="140">
        <f t="shared" si="34"/>
        <v>0</v>
      </c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50"/>
      <c r="BR82" s="141"/>
      <c r="BS82" s="141"/>
      <c r="BT82" s="130">
        <f t="shared" si="35"/>
        <v>0</v>
      </c>
      <c r="BU82" s="132"/>
    </row>
    <row r="83" spans="1:73" ht="14.25" customHeight="1" x14ac:dyDescent="0.25">
      <c r="A83" s="132"/>
      <c r="B83" s="215">
        <v>46092</v>
      </c>
      <c r="C83" s="134"/>
      <c r="D83" s="134"/>
      <c r="E83" s="135"/>
      <c r="F83" s="135"/>
      <c r="G83" s="147">
        <f t="shared" si="27"/>
        <v>0</v>
      </c>
      <c r="H83" s="144"/>
      <c r="I83" s="143"/>
      <c r="J83" s="145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03">
        <f t="shared" si="28"/>
        <v>0</v>
      </c>
      <c r="V83" s="143"/>
      <c r="W83" s="143"/>
      <c r="X83" s="145"/>
      <c r="Y83" s="143"/>
      <c r="Z83" s="143"/>
      <c r="AA83" s="143"/>
      <c r="AB83" s="143"/>
      <c r="AC83" s="143"/>
      <c r="AD83" s="143"/>
      <c r="AE83" s="143"/>
      <c r="AF83" s="143"/>
      <c r="AG83" s="143"/>
      <c r="AH83" s="103">
        <f t="shared" si="29"/>
        <v>0</v>
      </c>
      <c r="AI83" s="134"/>
      <c r="AJ83" s="134"/>
      <c r="AK83" s="136"/>
      <c r="AL83" s="105">
        <f t="shared" si="30"/>
        <v>0</v>
      </c>
      <c r="AM83" s="143"/>
      <c r="AN83" s="143"/>
      <c r="AO83" s="143"/>
      <c r="AP83" s="146"/>
      <c r="AQ83" s="224">
        <f t="shared" si="31"/>
        <v>0</v>
      </c>
      <c r="AR83" s="1634"/>
      <c r="AS83" s="1709"/>
      <c r="AT83" s="1546"/>
      <c r="AU83" s="1546"/>
      <c r="AV83" s="1546"/>
      <c r="AW83" s="1546"/>
      <c r="AX83" s="1554"/>
      <c r="AY83" s="1709"/>
      <c r="AZ83" s="1709"/>
      <c r="BA83" s="1709"/>
      <c r="BB83" s="1709"/>
      <c r="BC83" s="222">
        <f t="shared" si="32"/>
        <v>0</v>
      </c>
      <c r="BD83" s="140">
        <f t="shared" si="33"/>
        <v>0</v>
      </c>
      <c r="BE83" s="132"/>
      <c r="BF83" s="140">
        <f t="shared" si="34"/>
        <v>0</v>
      </c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50"/>
      <c r="BR83" s="141"/>
      <c r="BS83" s="141"/>
      <c r="BT83" s="130">
        <f t="shared" si="35"/>
        <v>0</v>
      </c>
      <c r="BU83" s="132"/>
    </row>
    <row r="84" spans="1:73" ht="14.25" customHeight="1" x14ac:dyDescent="0.25">
      <c r="A84" s="132"/>
      <c r="B84" s="215">
        <v>46093</v>
      </c>
      <c r="C84" s="134"/>
      <c r="D84" s="134"/>
      <c r="E84" s="135"/>
      <c r="F84" s="135"/>
      <c r="G84" s="147">
        <f t="shared" si="27"/>
        <v>0</v>
      </c>
      <c r="H84" s="144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5"/>
      <c r="T84" s="143"/>
      <c r="U84" s="103">
        <f t="shared" si="28"/>
        <v>0</v>
      </c>
      <c r="V84" s="143"/>
      <c r="W84" s="663"/>
      <c r="X84" s="145"/>
      <c r="Y84" s="143"/>
      <c r="Z84" s="143"/>
      <c r="AA84" s="143"/>
      <c r="AB84" s="143"/>
      <c r="AC84" s="143"/>
      <c r="AD84" s="143"/>
      <c r="AE84" s="143"/>
      <c r="AF84" s="143"/>
      <c r="AG84" s="143"/>
      <c r="AH84" s="103">
        <f t="shared" si="29"/>
        <v>0</v>
      </c>
      <c r="AI84" s="134"/>
      <c r="AJ84" s="134"/>
      <c r="AK84" s="136"/>
      <c r="AL84" s="105">
        <f t="shared" si="30"/>
        <v>0</v>
      </c>
      <c r="AM84" s="143"/>
      <c r="AN84" s="143"/>
      <c r="AO84" s="143"/>
      <c r="AP84" s="146"/>
      <c r="AQ84" s="224">
        <f t="shared" si="31"/>
        <v>0</v>
      </c>
      <c r="AR84" s="1634"/>
      <c r="AS84" s="1709"/>
      <c r="AT84" s="1546"/>
      <c r="AU84" s="1546"/>
      <c r="AV84" s="1546"/>
      <c r="AW84" s="1546"/>
      <c r="AX84" s="1554"/>
      <c r="AY84" s="1709"/>
      <c r="AZ84" s="1709"/>
      <c r="BA84" s="1709"/>
      <c r="BB84" s="1709"/>
      <c r="BC84" s="222">
        <f t="shared" si="32"/>
        <v>0</v>
      </c>
      <c r="BD84" s="140">
        <f t="shared" si="33"/>
        <v>0</v>
      </c>
      <c r="BE84" s="132"/>
      <c r="BF84" s="140">
        <f t="shared" si="34"/>
        <v>0</v>
      </c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50"/>
      <c r="BR84" s="141"/>
      <c r="BS84" s="141"/>
      <c r="BT84" s="130">
        <f t="shared" si="35"/>
        <v>0</v>
      </c>
      <c r="BU84" s="132"/>
    </row>
    <row r="85" spans="1:73" ht="14.25" customHeight="1" x14ac:dyDescent="0.25">
      <c r="A85" s="132"/>
      <c r="B85" s="215">
        <v>46094</v>
      </c>
      <c r="C85" s="134"/>
      <c r="D85" s="134"/>
      <c r="E85" s="135"/>
      <c r="F85" s="135"/>
      <c r="G85" s="147">
        <f t="shared" si="27"/>
        <v>0</v>
      </c>
      <c r="H85" s="144"/>
      <c r="I85" s="143"/>
      <c r="J85" s="145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03">
        <f t="shared" si="28"/>
        <v>0</v>
      </c>
      <c r="V85" s="143"/>
      <c r="W85" s="143"/>
      <c r="X85" s="145"/>
      <c r="Y85" s="143"/>
      <c r="Z85" s="143"/>
      <c r="AA85" s="143"/>
      <c r="AB85" s="143"/>
      <c r="AC85" s="143"/>
      <c r="AD85" s="143"/>
      <c r="AE85" s="143"/>
      <c r="AF85" s="143"/>
      <c r="AG85" s="143"/>
      <c r="AH85" s="103">
        <f t="shared" si="29"/>
        <v>0</v>
      </c>
      <c r="AI85" s="134"/>
      <c r="AJ85" s="134"/>
      <c r="AK85" s="136"/>
      <c r="AL85" s="105">
        <f t="shared" si="30"/>
        <v>0</v>
      </c>
      <c r="AM85" s="143"/>
      <c r="AN85" s="143"/>
      <c r="AO85" s="143"/>
      <c r="AP85" s="146"/>
      <c r="AQ85" s="224">
        <f t="shared" si="31"/>
        <v>0</v>
      </c>
      <c r="AR85" s="1634"/>
      <c r="AS85" s="1709"/>
      <c r="AT85" s="1546"/>
      <c r="AU85" s="1546"/>
      <c r="AV85" s="1546"/>
      <c r="AW85" s="1546"/>
      <c r="AX85" s="1554"/>
      <c r="AY85" s="1709"/>
      <c r="AZ85" s="1709"/>
      <c r="BA85" s="1709"/>
      <c r="BB85" s="1709"/>
      <c r="BC85" s="222">
        <f t="shared" si="32"/>
        <v>0</v>
      </c>
      <c r="BD85" s="140">
        <f t="shared" si="33"/>
        <v>0</v>
      </c>
      <c r="BE85" s="132"/>
      <c r="BF85" s="140">
        <f t="shared" si="34"/>
        <v>0</v>
      </c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50"/>
      <c r="BR85" s="141"/>
      <c r="BS85" s="141"/>
      <c r="BT85" s="130">
        <f t="shared" si="35"/>
        <v>0</v>
      </c>
      <c r="BU85" s="132"/>
    </row>
    <row r="86" spans="1:73" ht="14.25" customHeight="1" x14ac:dyDescent="0.25">
      <c r="A86" s="132"/>
      <c r="B86" s="215">
        <v>46095</v>
      </c>
      <c r="C86" s="134"/>
      <c r="D86" s="134"/>
      <c r="E86" s="135"/>
      <c r="F86" s="135"/>
      <c r="G86" s="147">
        <f t="shared" si="27"/>
        <v>0</v>
      </c>
      <c r="H86" s="144"/>
      <c r="I86" s="145"/>
      <c r="J86" s="145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03">
        <f t="shared" si="28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03">
        <f t="shared" si="29"/>
        <v>0</v>
      </c>
      <c r="AI86" s="134"/>
      <c r="AJ86" s="134"/>
      <c r="AK86" s="136"/>
      <c r="AL86" s="105">
        <f t="shared" si="30"/>
        <v>0</v>
      </c>
      <c r="AM86" s="143"/>
      <c r="AN86" s="143"/>
      <c r="AO86" s="143"/>
      <c r="AP86" s="146"/>
      <c r="AQ86" s="224">
        <f t="shared" si="31"/>
        <v>0</v>
      </c>
      <c r="AR86" s="1634"/>
      <c r="AS86" s="1709"/>
      <c r="AT86" s="1546"/>
      <c r="AU86" s="1546"/>
      <c r="AV86" s="1546"/>
      <c r="AW86" s="1546"/>
      <c r="AX86" s="1554"/>
      <c r="AY86" s="1709"/>
      <c r="AZ86" s="1709"/>
      <c r="BA86" s="1709"/>
      <c r="BB86" s="1709"/>
      <c r="BC86" s="222">
        <f t="shared" si="32"/>
        <v>0</v>
      </c>
      <c r="BD86" s="140">
        <f t="shared" si="33"/>
        <v>0</v>
      </c>
      <c r="BE86" s="132"/>
      <c r="BF86" s="140">
        <f t="shared" si="34"/>
        <v>0</v>
      </c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50"/>
      <c r="BR86" s="141"/>
      <c r="BS86" s="141"/>
      <c r="BT86" s="130">
        <f t="shared" si="35"/>
        <v>0</v>
      </c>
      <c r="BU86" s="132"/>
    </row>
    <row r="87" spans="1:73" ht="14.25" customHeight="1" x14ac:dyDescent="0.25">
      <c r="A87" s="132"/>
      <c r="B87" s="215">
        <v>46096</v>
      </c>
      <c r="C87" s="134"/>
      <c r="D87" s="134"/>
      <c r="E87" s="135"/>
      <c r="F87" s="135"/>
      <c r="G87" s="147">
        <f t="shared" si="27"/>
        <v>0</v>
      </c>
      <c r="H87" s="144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03">
        <f t="shared" si="28"/>
        <v>0</v>
      </c>
      <c r="V87" s="143"/>
      <c r="W87" s="143"/>
      <c r="X87" s="145"/>
      <c r="Y87" s="143"/>
      <c r="Z87" s="143"/>
      <c r="AA87" s="143"/>
      <c r="AB87" s="143"/>
      <c r="AC87" s="143"/>
      <c r="AD87" s="143"/>
      <c r="AE87" s="143"/>
      <c r="AF87" s="143"/>
      <c r="AG87" s="143"/>
      <c r="AH87" s="103">
        <f t="shared" si="29"/>
        <v>0</v>
      </c>
      <c r="AI87" s="134"/>
      <c r="AJ87" s="134"/>
      <c r="AK87" s="136"/>
      <c r="AL87" s="105">
        <f t="shared" si="30"/>
        <v>0</v>
      </c>
      <c r="AM87" s="143"/>
      <c r="AN87" s="143"/>
      <c r="AO87" s="143"/>
      <c r="AP87" s="146"/>
      <c r="AQ87" s="224">
        <f t="shared" si="31"/>
        <v>0</v>
      </c>
      <c r="AR87" s="1634"/>
      <c r="AS87" s="1709"/>
      <c r="AT87" s="1546"/>
      <c r="AU87" s="1546"/>
      <c r="AV87" s="1546"/>
      <c r="AW87" s="1546"/>
      <c r="AX87" s="1554"/>
      <c r="AY87" s="1709"/>
      <c r="AZ87" s="1709"/>
      <c r="BA87" s="1709"/>
      <c r="BB87" s="1709"/>
      <c r="BC87" s="222">
        <f t="shared" si="32"/>
        <v>0</v>
      </c>
      <c r="BD87" s="140">
        <f t="shared" si="33"/>
        <v>0</v>
      </c>
      <c r="BE87" s="132"/>
      <c r="BF87" s="140">
        <f t="shared" si="34"/>
        <v>0</v>
      </c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50"/>
      <c r="BR87" s="141"/>
      <c r="BS87" s="141"/>
      <c r="BT87" s="130">
        <f t="shared" si="35"/>
        <v>0</v>
      </c>
      <c r="BU87" s="132"/>
    </row>
    <row r="88" spans="1:73" ht="14.25" customHeight="1" x14ac:dyDescent="0.25">
      <c r="A88" s="132"/>
      <c r="B88" s="215">
        <v>46097</v>
      </c>
      <c r="C88" s="134"/>
      <c r="D88" s="134"/>
      <c r="E88" s="135"/>
      <c r="F88" s="135"/>
      <c r="G88" s="147">
        <f t="shared" si="27"/>
        <v>0</v>
      </c>
      <c r="H88" s="144"/>
      <c r="I88" s="145"/>
      <c r="J88" s="145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03">
        <f t="shared" si="28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03">
        <f t="shared" si="29"/>
        <v>0</v>
      </c>
      <c r="AI88" s="134"/>
      <c r="AJ88" s="134"/>
      <c r="AK88" s="136"/>
      <c r="AL88" s="105">
        <f t="shared" si="30"/>
        <v>0</v>
      </c>
      <c r="AM88" s="143"/>
      <c r="AN88" s="143"/>
      <c r="AO88" s="143"/>
      <c r="AP88" s="146"/>
      <c r="AQ88" s="224">
        <f t="shared" si="31"/>
        <v>0</v>
      </c>
      <c r="AR88" s="1634"/>
      <c r="AS88" s="1709"/>
      <c r="AT88" s="1546"/>
      <c r="AU88" s="1546"/>
      <c r="AV88" s="1546"/>
      <c r="AW88" s="1546"/>
      <c r="AX88" s="1554"/>
      <c r="AY88" s="1709"/>
      <c r="AZ88" s="1709"/>
      <c r="BA88" s="1709"/>
      <c r="BB88" s="1709"/>
      <c r="BC88" s="222">
        <f t="shared" si="32"/>
        <v>0</v>
      </c>
      <c r="BD88" s="140">
        <f t="shared" si="33"/>
        <v>0</v>
      </c>
      <c r="BE88" s="132"/>
      <c r="BF88" s="140">
        <f t="shared" si="34"/>
        <v>0</v>
      </c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50"/>
      <c r="BR88" s="141"/>
      <c r="BS88" s="141"/>
      <c r="BT88" s="130">
        <f t="shared" si="35"/>
        <v>0</v>
      </c>
      <c r="BU88" s="132"/>
    </row>
    <row r="89" spans="1:73" ht="14.25" customHeight="1" x14ac:dyDescent="0.25">
      <c r="A89" s="132"/>
      <c r="B89" s="215">
        <v>46098</v>
      </c>
      <c r="C89" s="136"/>
      <c r="D89" s="134"/>
      <c r="E89" s="135"/>
      <c r="F89" s="135"/>
      <c r="G89" s="147">
        <f t="shared" si="27"/>
        <v>0</v>
      </c>
      <c r="H89" s="144"/>
      <c r="I89" s="145"/>
      <c r="J89" s="143"/>
      <c r="K89" s="143"/>
      <c r="L89" s="143"/>
      <c r="M89" s="143"/>
      <c r="N89" s="143"/>
      <c r="O89" s="143"/>
      <c r="P89" s="143"/>
      <c r="Q89" s="143"/>
      <c r="R89" s="143"/>
      <c r="S89" s="145"/>
      <c r="T89" s="143"/>
      <c r="U89" s="103">
        <f t="shared" si="28"/>
        <v>0</v>
      </c>
      <c r="V89" s="143"/>
      <c r="W89" s="143"/>
      <c r="X89" s="145"/>
      <c r="Y89" s="143"/>
      <c r="Z89" s="143"/>
      <c r="AA89" s="143"/>
      <c r="AB89" s="143"/>
      <c r="AC89" s="143"/>
      <c r="AD89" s="143"/>
      <c r="AE89" s="143"/>
      <c r="AF89" s="143"/>
      <c r="AG89" s="143"/>
      <c r="AH89" s="103">
        <f t="shared" si="29"/>
        <v>0</v>
      </c>
      <c r="AI89" s="134"/>
      <c r="AJ89" s="134"/>
      <c r="AK89" s="136"/>
      <c r="AL89" s="105">
        <f t="shared" si="30"/>
        <v>0</v>
      </c>
      <c r="AM89" s="143"/>
      <c r="AN89" s="143"/>
      <c r="AO89" s="143"/>
      <c r="AP89" s="146"/>
      <c r="AQ89" s="224">
        <f t="shared" si="31"/>
        <v>0</v>
      </c>
      <c r="AR89" s="1634"/>
      <c r="AS89" s="1709"/>
      <c r="AT89" s="1546"/>
      <c r="AU89" s="1546"/>
      <c r="AV89" s="1546"/>
      <c r="AW89" s="1546"/>
      <c r="AX89" s="1554"/>
      <c r="AY89" s="1709"/>
      <c r="AZ89" s="1709"/>
      <c r="BA89" s="1709"/>
      <c r="BB89" s="1709"/>
      <c r="BC89" s="222">
        <f t="shared" si="32"/>
        <v>0</v>
      </c>
      <c r="BD89" s="140">
        <f t="shared" si="33"/>
        <v>0</v>
      </c>
      <c r="BE89" s="132"/>
      <c r="BF89" s="140">
        <f t="shared" si="34"/>
        <v>0</v>
      </c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50"/>
      <c r="BR89" s="141"/>
      <c r="BS89" s="141"/>
      <c r="BT89" s="130">
        <f t="shared" si="35"/>
        <v>0</v>
      </c>
      <c r="BU89" s="132"/>
    </row>
    <row r="90" spans="1:73" ht="14.25" customHeight="1" x14ac:dyDescent="0.25">
      <c r="A90" s="132"/>
      <c r="B90" s="215">
        <v>46099</v>
      </c>
      <c r="C90" s="136"/>
      <c r="D90" s="134"/>
      <c r="E90" s="135"/>
      <c r="F90" s="135"/>
      <c r="G90" s="147">
        <f t="shared" si="27"/>
        <v>0</v>
      </c>
      <c r="H90" s="144"/>
      <c r="I90" s="143"/>
      <c r="J90" s="145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03">
        <f t="shared" si="28"/>
        <v>0</v>
      </c>
      <c r="V90" s="143"/>
      <c r="W90" s="143"/>
      <c r="X90" s="145"/>
      <c r="Y90" s="143"/>
      <c r="Z90" s="143"/>
      <c r="AA90" s="143"/>
      <c r="AB90" s="143"/>
      <c r="AC90" s="143"/>
      <c r="AD90" s="143"/>
      <c r="AE90" s="143"/>
      <c r="AF90" s="143"/>
      <c r="AG90" s="143"/>
      <c r="AH90" s="103">
        <f t="shared" si="29"/>
        <v>0</v>
      </c>
      <c r="AI90" s="134"/>
      <c r="AJ90" s="134"/>
      <c r="AK90" s="136"/>
      <c r="AL90" s="105">
        <f t="shared" si="30"/>
        <v>0</v>
      </c>
      <c r="AM90" s="143"/>
      <c r="AN90" s="143"/>
      <c r="AO90" s="143"/>
      <c r="AP90" s="146"/>
      <c r="AQ90" s="224">
        <f t="shared" si="31"/>
        <v>0</v>
      </c>
      <c r="AR90" s="1634"/>
      <c r="AS90" s="1709"/>
      <c r="AT90" s="1546"/>
      <c r="AU90" s="1546"/>
      <c r="AV90" s="1546"/>
      <c r="AW90" s="1546"/>
      <c r="AX90" s="1554"/>
      <c r="AY90" s="1709"/>
      <c r="AZ90" s="1709"/>
      <c r="BA90" s="1709"/>
      <c r="BB90" s="1709"/>
      <c r="BC90" s="222">
        <f t="shared" si="32"/>
        <v>0</v>
      </c>
      <c r="BD90" s="140">
        <f t="shared" si="33"/>
        <v>0</v>
      </c>
      <c r="BE90" s="132"/>
      <c r="BF90" s="140">
        <f t="shared" si="34"/>
        <v>0</v>
      </c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50"/>
      <c r="BR90" s="141"/>
      <c r="BS90" s="141"/>
      <c r="BT90" s="130">
        <f t="shared" si="35"/>
        <v>0</v>
      </c>
      <c r="BU90" s="132"/>
    </row>
    <row r="91" spans="1:73" ht="14.25" customHeight="1" x14ac:dyDescent="0.25">
      <c r="A91" s="132"/>
      <c r="B91" s="215">
        <v>46100</v>
      </c>
      <c r="C91" s="136"/>
      <c r="D91" s="134"/>
      <c r="E91" s="135"/>
      <c r="F91" s="135"/>
      <c r="G91" s="147">
        <f t="shared" si="27"/>
        <v>0</v>
      </c>
      <c r="H91" s="144"/>
      <c r="I91" s="143"/>
      <c r="J91" s="145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03">
        <f t="shared" si="28"/>
        <v>0</v>
      </c>
      <c r="V91" s="143"/>
      <c r="W91" s="143"/>
      <c r="X91" s="145"/>
      <c r="Y91" s="143"/>
      <c r="Z91" s="143"/>
      <c r="AA91" s="143"/>
      <c r="AB91" s="143"/>
      <c r="AC91" s="143"/>
      <c r="AD91" s="143"/>
      <c r="AE91" s="143"/>
      <c r="AF91" s="143"/>
      <c r="AG91" s="143"/>
      <c r="AH91" s="103">
        <f t="shared" si="29"/>
        <v>0</v>
      </c>
      <c r="AI91" s="134"/>
      <c r="AJ91" s="134"/>
      <c r="AK91" s="136"/>
      <c r="AL91" s="105">
        <f t="shared" si="30"/>
        <v>0</v>
      </c>
      <c r="AM91" s="143"/>
      <c r="AN91" s="143"/>
      <c r="AO91" s="143"/>
      <c r="AP91" s="146"/>
      <c r="AQ91" s="224">
        <f t="shared" si="31"/>
        <v>0</v>
      </c>
      <c r="AR91" s="1634"/>
      <c r="AS91" s="1709"/>
      <c r="AT91" s="1546"/>
      <c r="AU91" s="1546"/>
      <c r="AV91" s="1546"/>
      <c r="AW91" s="1546"/>
      <c r="AX91" s="1554"/>
      <c r="AY91" s="1709"/>
      <c r="AZ91" s="1709"/>
      <c r="BA91" s="1709"/>
      <c r="BB91" s="1709"/>
      <c r="BC91" s="222">
        <f t="shared" si="32"/>
        <v>0</v>
      </c>
      <c r="BD91" s="140">
        <f t="shared" si="33"/>
        <v>0</v>
      </c>
      <c r="BE91" s="132"/>
      <c r="BF91" s="140">
        <f t="shared" si="34"/>
        <v>0</v>
      </c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50"/>
      <c r="BR91" s="141"/>
      <c r="BS91" s="141"/>
      <c r="BT91" s="130">
        <f t="shared" si="35"/>
        <v>0</v>
      </c>
      <c r="BU91" s="132"/>
    </row>
    <row r="92" spans="1:73" ht="14.25" customHeight="1" x14ac:dyDescent="0.25">
      <c r="A92" s="132"/>
      <c r="B92" s="215">
        <v>46101</v>
      </c>
      <c r="C92" s="136"/>
      <c r="D92" s="134"/>
      <c r="E92" s="135"/>
      <c r="F92" s="135"/>
      <c r="G92" s="147">
        <f t="shared" si="27"/>
        <v>0</v>
      </c>
      <c r="H92" s="144"/>
      <c r="I92" s="143"/>
      <c r="J92" s="145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03">
        <f t="shared" si="28"/>
        <v>0</v>
      </c>
      <c r="V92" s="143"/>
      <c r="W92" s="143"/>
      <c r="X92" s="145"/>
      <c r="Y92" s="143"/>
      <c r="Z92" s="143"/>
      <c r="AA92" s="143"/>
      <c r="AB92" s="143"/>
      <c r="AC92" s="143"/>
      <c r="AD92" s="143"/>
      <c r="AE92" s="143"/>
      <c r="AF92" s="143"/>
      <c r="AG92" s="143"/>
      <c r="AH92" s="103">
        <f t="shared" si="29"/>
        <v>0</v>
      </c>
      <c r="AI92" s="134"/>
      <c r="AJ92" s="134"/>
      <c r="AK92" s="136"/>
      <c r="AL92" s="105">
        <f t="shared" si="30"/>
        <v>0</v>
      </c>
      <c r="AM92" s="143"/>
      <c r="AN92" s="143"/>
      <c r="AO92" s="143"/>
      <c r="AP92" s="146"/>
      <c r="AQ92" s="224">
        <f t="shared" si="31"/>
        <v>0</v>
      </c>
      <c r="AR92" s="1634"/>
      <c r="AS92" s="1709"/>
      <c r="AT92" s="1546"/>
      <c r="AU92" s="1546"/>
      <c r="AV92" s="1546"/>
      <c r="AW92" s="1546"/>
      <c r="AX92" s="1554"/>
      <c r="AY92" s="1709"/>
      <c r="AZ92" s="1709"/>
      <c r="BA92" s="1709"/>
      <c r="BB92" s="1709"/>
      <c r="BC92" s="222">
        <f t="shared" si="32"/>
        <v>0</v>
      </c>
      <c r="BD92" s="140">
        <f t="shared" si="33"/>
        <v>0</v>
      </c>
      <c r="BE92" s="132"/>
      <c r="BF92" s="140">
        <f t="shared" si="34"/>
        <v>0</v>
      </c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50"/>
      <c r="BS92" s="141"/>
      <c r="BT92" s="130">
        <f t="shared" si="35"/>
        <v>0</v>
      </c>
      <c r="BU92" s="132"/>
    </row>
    <row r="93" spans="1:73" ht="14.25" customHeight="1" x14ac:dyDescent="0.25">
      <c r="A93" s="132"/>
      <c r="B93" s="215">
        <v>46102</v>
      </c>
      <c r="C93" s="136"/>
      <c r="D93" s="134"/>
      <c r="E93" s="135"/>
      <c r="F93" s="135"/>
      <c r="G93" s="147">
        <f t="shared" si="27"/>
        <v>0</v>
      </c>
      <c r="H93" s="144"/>
      <c r="I93" s="143"/>
      <c r="J93" s="145"/>
      <c r="K93" s="143"/>
      <c r="L93" s="143"/>
      <c r="M93" s="143"/>
      <c r="N93" s="143"/>
      <c r="O93" s="143"/>
      <c r="P93" s="143"/>
      <c r="Q93" s="143"/>
      <c r="R93" s="143"/>
      <c r="S93" s="145"/>
      <c r="T93" s="143"/>
      <c r="U93" s="103">
        <f t="shared" si="28"/>
        <v>0</v>
      </c>
      <c r="V93" s="143"/>
      <c r="W93" s="143"/>
      <c r="X93" s="145"/>
      <c r="Y93" s="143"/>
      <c r="Z93" s="143"/>
      <c r="AA93" s="143"/>
      <c r="AB93" s="143"/>
      <c r="AC93" s="143"/>
      <c r="AD93" s="143"/>
      <c r="AE93" s="143"/>
      <c r="AF93" s="143"/>
      <c r="AG93" s="143"/>
      <c r="AH93" s="103">
        <f t="shared" si="29"/>
        <v>0</v>
      </c>
      <c r="AI93" s="134"/>
      <c r="AJ93" s="134"/>
      <c r="AK93" s="136"/>
      <c r="AL93" s="105">
        <f t="shared" si="30"/>
        <v>0</v>
      </c>
      <c r="AM93" s="143"/>
      <c r="AN93" s="143"/>
      <c r="AO93" s="143"/>
      <c r="AP93" s="146"/>
      <c r="AQ93" s="224">
        <f t="shared" si="31"/>
        <v>0</v>
      </c>
      <c r="AR93" s="1634"/>
      <c r="AS93" s="1709"/>
      <c r="AT93" s="1546"/>
      <c r="AU93" s="1546"/>
      <c r="AV93" s="1546"/>
      <c r="AW93" s="1546"/>
      <c r="AX93" s="1554"/>
      <c r="AY93" s="1709"/>
      <c r="AZ93" s="1709"/>
      <c r="BA93" s="1709"/>
      <c r="BB93" s="1709"/>
      <c r="BC93" s="222">
        <f t="shared" si="32"/>
        <v>0</v>
      </c>
      <c r="BD93" s="140">
        <f t="shared" si="33"/>
        <v>0</v>
      </c>
      <c r="BE93" s="132"/>
      <c r="BF93" s="140">
        <f t="shared" si="34"/>
        <v>0</v>
      </c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50"/>
      <c r="BS93" s="141"/>
      <c r="BT93" s="130">
        <f t="shared" si="35"/>
        <v>0</v>
      </c>
      <c r="BU93" s="132"/>
    </row>
    <row r="94" spans="1:73" ht="14.25" customHeight="1" thickBot="1" x14ac:dyDescent="0.3">
      <c r="A94" s="132"/>
      <c r="B94" s="215">
        <v>46103</v>
      </c>
      <c r="C94" s="136"/>
      <c r="D94" s="134"/>
      <c r="E94" s="135"/>
      <c r="F94" s="135"/>
      <c r="G94" s="147">
        <f t="shared" si="27"/>
        <v>0</v>
      </c>
      <c r="H94" s="144"/>
      <c r="I94" s="143"/>
      <c r="J94" s="145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03">
        <f t="shared" si="28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03">
        <f t="shared" si="29"/>
        <v>0</v>
      </c>
      <c r="AI94" s="134"/>
      <c r="AJ94" s="134"/>
      <c r="AK94" s="136"/>
      <c r="AL94" s="105">
        <f t="shared" si="30"/>
        <v>0</v>
      </c>
      <c r="AM94" s="143"/>
      <c r="AN94" s="143"/>
      <c r="AO94" s="143"/>
      <c r="AP94" s="146"/>
      <c r="AQ94" s="224">
        <f t="shared" si="31"/>
        <v>0</v>
      </c>
      <c r="AR94" s="1634"/>
      <c r="AS94" s="1709"/>
      <c r="AT94" s="1546"/>
      <c r="AU94" s="1546"/>
      <c r="AV94" s="1546"/>
      <c r="AW94" s="1546"/>
      <c r="AX94" s="1554"/>
      <c r="AY94" s="1709"/>
      <c r="AZ94" s="1709"/>
      <c r="BA94" s="1709"/>
      <c r="BB94" s="1709"/>
      <c r="BC94" s="222">
        <f t="shared" si="32"/>
        <v>0</v>
      </c>
      <c r="BD94" s="140">
        <f t="shared" si="33"/>
        <v>0</v>
      </c>
      <c r="BE94" s="132"/>
      <c r="BF94" s="140">
        <f t="shared" si="34"/>
        <v>0</v>
      </c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30">
        <f t="shared" si="35"/>
        <v>0</v>
      </c>
      <c r="BU94" s="132"/>
    </row>
    <row r="95" spans="1:73" ht="14.25" customHeight="1" thickBot="1" x14ac:dyDescent="0.3">
      <c r="A95" s="132"/>
      <c r="B95" s="215">
        <v>46104</v>
      </c>
      <c r="C95" s="136"/>
      <c r="D95" s="134"/>
      <c r="E95" s="135"/>
      <c r="F95" s="135"/>
      <c r="G95" s="147">
        <f t="shared" si="27"/>
        <v>0</v>
      </c>
      <c r="H95" s="144"/>
      <c r="I95" s="143"/>
      <c r="J95" s="145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03">
        <f t="shared" si="28"/>
        <v>0</v>
      </c>
      <c r="V95" s="143"/>
      <c r="W95" s="143"/>
      <c r="X95" s="145"/>
      <c r="Y95" s="143"/>
      <c r="Z95" s="143"/>
      <c r="AA95" s="143"/>
      <c r="AB95" s="143"/>
      <c r="AC95" s="143"/>
      <c r="AD95" s="143"/>
      <c r="AE95" s="143"/>
      <c r="AF95" s="143"/>
      <c r="AG95" s="143"/>
      <c r="AH95" s="103">
        <f t="shared" si="29"/>
        <v>0</v>
      </c>
      <c r="AI95" s="134"/>
      <c r="AJ95" s="134"/>
      <c r="AK95" s="136"/>
      <c r="AL95" s="105">
        <f t="shared" si="30"/>
        <v>0</v>
      </c>
      <c r="AM95" s="143"/>
      <c r="AN95" s="143"/>
      <c r="AO95" s="143"/>
      <c r="AP95" s="146"/>
      <c r="AQ95" s="224">
        <f t="shared" si="31"/>
        <v>0</v>
      </c>
      <c r="AR95" s="1634"/>
      <c r="AS95" s="1709"/>
      <c r="AT95" s="1546"/>
      <c r="AU95" s="1546"/>
      <c r="AV95" s="1546"/>
      <c r="AW95" s="1546"/>
      <c r="AX95" s="1857"/>
      <c r="AY95" s="1709"/>
      <c r="AZ95" s="1709"/>
      <c r="BA95" s="1709"/>
      <c r="BB95" s="1709"/>
      <c r="BC95" s="222">
        <f t="shared" si="32"/>
        <v>0</v>
      </c>
      <c r="BD95" s="140">
        <f t="shared" si="33"/>
        <v>0</v>
      </c>
      <c r="BE95" s="132"/>
      <c r="BF95" s="140">
        <f t="shared" si="34"/>
        <v>0</v>
      </c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50"/>
      <c r="BS95" s="141"/>
      <c r="BT95" s="130">
        <f t="shared" si="35"/>
        <v>0</v>
      </c>
      <c r="BU95" s="132"/>
    </row>
    <row r="96" spans="1:73" ht="14.25" customHeight="1" x14ac:dyDescent="0.25">
      <c r="A96" s="132"/>
      <c r="B96" s="215">
        <v>46105</v>
      </c>
      <c r="C96" s="136"/>
      <c r="D96" s="134"/>
      <c r="E96" s="135"/>
      <c r="F96" s="135"/>
      <c r="G96" s="147">
        <f t="shared" si="27"/>
        <v>0</v>
      </c>
      <c r="H96" s="144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03">
        <f t="shared" si="28"/>
        <v>0</v>
      </c>
      <c r="V96" s="143"/>
      <c r="W96" s="143"/>
      <c r="X96" s="145"/>
      <c r="Y96" s="143"/>
      <c r="Z96" s="143"/>
      <c r="AA96" s="143"/>
      <c r="AB96" s="143"/>
      <c r="AC96" s="143"/>
      <c r="AD96" s="143"/>
      <c r="AE96" s="143"/>
      <c r="AF96" s="143"/>
      <c r="AG96" s="143"/>
      <c r="AH96" s="103">
        <f t="shared" si="29"/>
        <v>0</v>
      </c>
      <c r="AI96" s="134"/>
      <c r="AJ96" s="134"/>
      <c r="AK96" s="136"/>
      <c r="AL96" s="105">
        <f t="shared" si="30"/>
        <v>0</v>
      </c>
      <c r="AM96" s="143"/>
      <c r="AN96" s="143"/>
      <c r="AO96" s="143"/>
      <c r="AP96" s="146"/>
      <c r="AQ96" s="224">
        <f t="shared" si="31"/>
        <v>0</v>
      </c>
      <c r="AR96" s="1634"/>
      <c r="AS96" s="1709"/>
      <c r="AT96" s="1546"/>
      <c r="AU96" s="1546"/>
      <c r="AV96" s="1546"/>
      <c r="AW96" s="1546"/>
      <c r="AX96" s="1554"/>
      <c r="AY96" s="1709"/>
      <c r="AZ96" s="1709"/>
      <c r="BA96" s="1709"/>
      <c r="BB96" s="1709"/>
      <c r="BC96" s="222">
        <f t="shared" si="32"/>
        <v>0</v>
      </c>
      <c r="BD96" s="140">
        <f t="shared" si="33"/>
        <v>0</v>
      </c>
      <c r="BE96" s="132"/>
      <c r="BF96" s="140">
        <f t="shared" si="34"/>
        <v>0</v>
      </c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50"/>
      <c r="BR96" s="141"/>
      <c r="BS96" s="141"/>
      <c r="BT96" s="130">
        <f t="shared" si="35"/>
        <v>0</v>
      </c>
      <c r="BU96" s="132"/>
    </row>
    <row r="97" spans="1:73" ht="14.25" customHeight="1" x14ac:dyDescent="0.25">
      <c r="A97" s="132"/>
      <c r="B97" s="215">
        <v>46106</v>
      </c>
      <c r="C97" s="136"/>
      <c r="D97" s="134"/>
      <c r="E97" s="135"/>
      <c r="F97" s="135"/>
      <c r="G97" s="147">
        <f t="shared" si="27"/>
        <v>0</v>
      </c>
      <c r="H97" s="144"/>
      <c r="I97" s="143"/>
      <c r="J97" s="145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03">
        <f t="shared" si="28"/>
        <v>0</v>
      </c>
      <c r="V97" s="143"/>
      <c r="W97" s="143"/>
      <c r="X97" s="145"/>
      <c r="Y97" s="143"/>
      <c r="Z97" s="143"/>
      <c r="AA97" s="143"/>
      <c r="AB97" s="143"/>
      <c r="AC97" s="143"/>
      <c r="AD97" s="143"/>
      <c r="AE97" s="143"/>
      <c r="AF97" s="143"/>
      <c r="AG97" s="143"/>
      <c r="AH97" s="103">
        <f t="shared" si="29"/>
        <v>0</v>
      </c>
      <c r="AI97" s="134"/>
      <c r="AJ97" s="134"/>
      <c r="AK97" s="136"/>
      <c r="AL97" s="105">
        <f t="shared" si="30"/>
        <v>0</v>
      </c>
      <c r="AM97" s="143"/>
      <c r="AN97" s="143"/>
      <c r="AO97" s="143"/>
      <c r="AP97" s="146"/>
      <c r="AQ97" s="224">
        <f t="shared" si="31"/>
        <v>0</v>
      </c>
      <c r="AR97" s="1634"/>
      <c r="AS97" s="1709"/>
      <c r="AT97" s="1546"/>
      <c r="AU97" s="1546"/>
      <c r="AV97" s="1546"/>
      <c r="AW97" s="1546"/>
      <c r="AX97" s="1554"/>
      <c r="AY97" s="1709"/>
      <c r="AZ97" s="1709"/>
      <c r="BA97" s="1709"/>
      <c r="BB97" s="1709"/>
      <c r="BC97" s="222">
        <f t="shared" si="32"/>
        <v>0</v>
      </c>
      <c r="BD97" s="140">
        <f t="shared" si="33"/>
        <v>0</v>
      </c>
      <c r="BE97" s="132"/>
      <c r="BF97" s="140">
        <f t="shared" si="34"/>
        <v>0</v>
      </c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50"/>
      <c r="BS97" s="141"/>
      <c r="BT97" s="130">
        <f t="shared" si="35"/>
        <v>0</v>
      </c>
      <c r="BU97" s="132"/>
    </row>
    <row r="98" spans="1:73" ht="14.25" customHeight="1" x14ac:dyDescent="0.25">
      <c r="A98" s="132"/>
      <c r="B98" s="215">
        <v>46107</v>
      </c>
      <c r="C98" s="136"/>
      <c r="D98" s="134"/>
      <c r="E98" s="135"/>
      <c r="F98" s="135"/>
      <c r="G98" s="147">
        <f t="shared" si="27"/>
        <v>0</v>
      </c>
      <c r="H98" s="144"/>
      <c r="I98" s="143"/>
      <c r="J98" s="143"/>
      <c r="K98" s="143"/>
      <c r="L98" s="143"/>
      <c r="M98" s="143"/>
      <c r="N98" s="99"/>
      <c r="O98" s="143"/>
      <c r="P98" s="143"/>
      <c r="Q98" s="143"/>
      <c r="R98" s="143"/>
      <c r="S98" s="145"/>
      <c r="T98" s="143"/>
      <c r="U98" s="103">
        <f t="shared" si="28"/>
        <v>0</v>
      </c>
      <c r="V98" s="143"/>
      <c r="W98" s="143"/>
      <c r="X98" s="145"/>
      <c r="Y98" s="143"/>
      <c r="Z98" s="143"/>
      <c r="AA98" s="143"/>
      <c r="AB98" s="143"/>
      <c r="AC98" s="143"/>
      <c r="AD98" s="143"/>
      <c r="AE98" s="143"/>
      <c r="AF98" s="143"/>
      <c r="AG98" s="143"/>
      <c r="AH98" s="103">
        <f t="shared" si="29"/>
        <v>0</v>
      </c>
      <c r="AI98" s="134"/>
      <c r="AJ98" s="134"/>
      <c r="AK98" s="136"/>
      <c r="AL98" s="105">
        <f t="shared" si="30"/>
        <v>0</v>
      </c>
      <c r="AM98" s="143"/>
      <c r="AN98" s="143"/>
      <c r="AO98" s="143"/>
      <c r="AP98" s="146"/>
      <c r="AQ98" s="224">
        <f t="shared" si="31"/>
        <v>0</v>
      </c>
      <c r="AR98" s="1634"/>
      <c r="AS98" s="1709"/>
      <c r="AT98" s="1546"/>
      <c r="AU98" s="1546"/>
      <c r="AV98" s="1546"/>
      <c r="AW98" s="1546"/>
      <c r="AX98" s="1554"/>
      <c r="AY98" s="1709"/>
      <c r="AZ98" s="1709"/>
      <c r="BA98" s="1709"/>
      <c r="BB98" s="1709"/>
      <c r="BC98" s="222">
        <f t="shared" si="32"/>
        <v>0</v>
      </c>
      <c r="BD98" s="140">
        <f t="shared" si="33"/>
        <v>0</v>
      </c>
      <c r="BE98" s="132"/>
      <c r="BF98" s="140">
        <f t="shared" si="34"/>
        <v>0</v>
      </c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/>
      <c r="BS98" s="141"/>
      <c r="BT98" s="130">
        <f t="shared" si="35"/>
        <v>0</v>
      </c>
      <c r="BU98" s="132"/>
    </row>
    <row r="99" spans="1:73" ht="14.25" customHeight="1" x14ac:dyDescent="0.25">
      <c r="A99" s="132"/>
      <c r="B99" s="215">
        <v>46108</v>
      </c>
      <c r="C99" s="136"/>
      <c r="D99" s="134"/>
      <c r="E99" s="135"/>
      <c r="F99" s="135"/>
      <c r="G99" s="147">
        <f t="shared" si="27"/>
        <v>0</v>
      </c>
      <c r="H99" s="144"/>
      <c r="I99" s="143"/>
      <c r="J99" s="145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03">
        <f t="shared" si="28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03">
        <f t="shared" si="29"/>
        <v>0</v>
      </c>
      <c r="AI99" s="134"/>
      <c r="AJ99" s="134"/>
      <c r="AK99" s="136"/>
      <c r="AL99" s="105">
        <f t="shared" si="30"/>
        <v>0</v>
      </c>
      <c r="AM99" s="143"/>
      <c r="AN99" s="143"/>
      <c r="AO99" s="143"/>
      <c r="AP99" s="146"/>
      <c r="AQ99" s="224">
        <f t="shared" si="31"/>
        <v>0</v>
      </c>
      <c r="AR99" s="1634"/>
      <c r="AS99" s="1709"/>
      <c r="AT99" s="1546"/>
      <c r="AU99" s="1546"/>
      <c r="AV99" s="1546"/>
      <c r="AW99" s="1546"/>
      <c r="AX99" s="1554"/>
      <c r="AY99" s="1709"/>
      <c r="AZ99" s="1709"/>
      <c r="BA99" s="1709"/>
      <c r="BB99" s="1709"/>
      <c r="BC99" s="222">
        <f t="shared" si="32"/>
        <v>0</v>
      </c>
      <c r="BD99" s="140">
        <f t="shared" si="33"/>
        <v>0</v>
      </c>
      <c r="BE99" s="132"/>
      <c r="BF99" s="140">
        <f t="shared" si="34"/>
        <v>0</v>
      </c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50"/>
      <c r="BR99" s="141"/>
      <c r="BS99" s="141"/>
      <c r="BT99" s="130">
        <f t="shared" si="35"/>
        <v>0</v>
      </c>
      <c r="BU99" s="132"/>
    </row>
    <row r="100" spans="1:73" ht="14.25" customHeight="1" x14ac:dyDescent="0.25">
      <c r="A100" s="132"/>
      <c r="B100" s="215">
        <v>46109</v>
      </c>
      <c r="C100" s="136"/>
      <c r="D100" s="134"/>
      <c r="E100" s="135"/>
      <c r="F100" s="135"/>
      <c r="G100" s="147">
        <f t="shared" si="27"/>
        <v>0</v>
      </c>
      <c r="H100" s="144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03">
        <f t="shared" si="28"/>
        <v>0</v>
      </c>
      <c r="V100" s="143"/>
      <c r="W100" s="143"/>
      <c r="X100" s="145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03">
        <f t="shared" si="29"/>
        <v>0</v>
      </c>
      <c r="AI100" s="134"/>
      <c r="AJ100" s="134"/>
      <c r="AK100" s="136"/>
      <c r="AL100" s="105">
        <f t="shared" si="30"/>
        <v>0</v>
      </c>
      <c r="AM100" s="143"/>
      <c r="AN100" s="143"/>
      <c r="AO100" s="143"/>
      <c r="AP100" s="146"/>
      <c r="AQ100" s="224">
        <f t="shared" si="31"/>
        <v>0</v>
      </c>
      <c r="AR100" s="1634"/>
      <c r="AS100" s="1709"/>
      <c r="AT100" s="1546"/>
      <c r="AU100" s="1546"/>
      <c r="AV100" s="1546"/>
      <c r="AW100" s="1546"/>
      <c r="AX100" s="1554"/>
      <c r="AY100" s="1709"/>
      <c r="AZ100" s="1709"/>
      <c r="BA100" s="1709"/>
      <c r="BB100" s="1709"/>
      <c r="BC100" s="222">
        <f t="shared" si="32"/>
        <v>0</v>
      </c>
      <c r="BD100" s="140">
        <f t="shared" si="33"/>
        <v>0</v>
      </c>
      <c r="BE100" s="132"/>
      <c r="BF100" s="140">
        <f t="shared" si="34"/>
        <v>0</v>
      </c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50"/>
      <c r="BS100" s="141"/>
      <c r="BT100" s="130">
        <f t="shared" si="35"/>
        <v>0</v>
      </c>
      <c r="BU100" s="132"/>
    </row>
    <row r="101" spans="1:73" ht="14.25" customHeight="1" x14ac:dyDescent="0.25">
      <c r="A101" s="132"/>
      <c r="B101" s="215">
        <v>46110</v>
      </c>
      <c r="C101" s="133"/>
      <c r="D101" s="134"/>
      <c r="E101" s="135"/>
      <c r="F101" s="135"/>
      <c r="G101" s="147">
        <f t="shared" si="27"/>
        <v>0</v>
      </c>
      <c r="H101" s="144"/>
      <c r="I101" s="143"/>
      <c r="J101" s="145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03">
        <f t="shared" si="28"/>
        <v>0</v>
      </c>
      <c r="V101" s="143"/>
      <c r="W101" s="143"/>
      <c r="X101" s="145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03">
        <f t="shared" si="29"/>
        <v>0</v>
      </c>
      <c r="AI101" s="134"/>
      <c r="AJ101" s="134"/>
      <c r="AK101" s="136"/>
      <c r="AL101" s="105">
        <f t="shared" si="30"/>
        <v>0</v>
      </c>
      <c r="AM101" s="143"/>
      <c r="AN101" s="143"/>
      <c r="AO101" s="143"/>
      <c r="AP101" s="146"/>
      <c r="AQ101" s="224">
        <f t="shared" si="31"/>
        <v>0</v>
      </c>
      <c r="AR101" s="1634"/>
      <c r="AS101" s="1709"/>
      <c r="AT101" s="1546"/>
      <c r="AU101" s="1546"/>
      <c r="AV101" s="1546"/>
      <c r="AW101" s="1546"/>
      <c r="AX101" s="1554"/>
      <c r="AY101" s="1709"/>
      <c r="AZ101" s="1709"/>
      <c r="BA101" s="1709"/>
      <c r="BB101" s="1709"/>
      <c r="BC101" s="222">
        <f t="shared" si="32"/>
        <v>0</v>
      </c>
      <c r="BD101" s="140">
        <f t="shared" si="33"/>
        <v>0</v>
      </c>
      <c r="BE101" s="132"/>
      <c r="BF101" s="140">
        <f t="shared" si="34"/>
        <v>0</v>
      </c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30">
        <f t="shared" si="35"/>
        <v>0</v>
      </c>
      <c r="BU101" s="132"/>
    </row>
    <row r="102" spans="1:73" ht="14.25" customHeight="1" x14ac:dyDescent="0.25">
      <c r="A102" s="132"/>
      <c r="B102" s="215">
        <v>46111</v>
      </c>
      <c r="C102" s="133"/>
      <c r="D102" s="134"/>
      <c r="E102" s="135"/>
      <c r="F102" s="135"/>
      <c r="G102" s="147">
        <f t="shared" si="27"/>
        <v>0</v>
      </c>
      <c r="H102" s="14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5"/>
      <c r="T102" s="143"/>
      <c r="U102" s="103">
        <f t="shared" si="28"/>
        <v>0</v>
      </c>
      <c r="V102" s="143"/>
      <c r="W102" s="143"/>
      <c r="X102" s="145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03">
        <f t="shared" si="29"/>
        <v>0</v>
      </c>
      <c r="AI102" s="134"/>
      <c r="AJ102" s="134"/>
      <c r="AK102" s="136"/>
      <c r="AL102" s="105">
        <f t="shared" si="30"/>
        <v>0</v>
      </c>
      <c r="AM102" s="143"/>
      <c r="AN102" s="143"/>
      <c r="AO102" s="143"/>
      <c r="AP102" s="146"/>
      <c r="AQ102" s="224">
        <f t="shared" si="31"/>
        <v>0</v>
      </c>
      <c r="AR102" s="1634"/>
      <c r="AS102" s="1709"/>
      <c r="AT102" s="1546"/>
      <c r="AU102" s="1546"/>
      <c r="AV102" s="1546"/>
      <c r="AW102" s="1546"/>
      <c r="AX102" s="1554"/>
      <c r="AY102" s="1709"/>
      <c r="AZ102" s="1709"/>
      <c r="BA102" s="1709"/>
      <c r="BB102" s="1709"/>
      <c r="BC102" s="222">
        <f t="shared" si="32"/>
        <v>0</v>
      </c>
      <c r="BD102" s="140">
        <f t="shared" si="33"/>
        <v>0</v>
      </c>
      <c r="BE102" s="132"/>
      <c r="BF102" s="140">
        <f t="shared" si="34"/>
        <v>0</v>
      </c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50"/>
      <c r="BS102" s="141"/>
      <c r="BT102" s="130">
        <f t="shared" si="35"/>
        <v>0</v>
      </c>
      <c r="BU102" s="132"/>
    </row>
    <row r="103" spans="1:73" ht="14.25" customHeight="1" thickBot="1" x14ac:dyDescent="0.3">
      <c r="A103" s="132"/>
      <c r="B103" s="215">
        <v>46112</v>
      </c>
      <c r="C103" s="153"/>
      <c r="D103" s="154"/>
      <c r="E103" s="156"/>
      <c r="F103" s="156"/>
      <c r="G103" s="147">
        <f t="shared" si="27"/>
        <v>0</v>
      </c>
      <c r="H103" s="612"/>
      <c r="I103" s="157"/>
      <c r="J103" s="158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03">
        <f t="shared" si="28"/>
        <v>0</v>
      </c>
      <c r="V103" s="157"/>
      <c r="W103" s="157"/>
      <c r="X103" s="158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03">
        <f t="shared" si="29"/>
        <v>0</v>
      </c>
      <c r="AI103" s="154"/>
      <c r="AJ103" s="154"/>
      <c r="AK103" s="159"/>
      <c r="AL103" s="105">
        <f t="shared" si="30"/>
        <v>0</v>
      </c>
      <c r="AM103" s="157"/>
      <c r="AN103" s="157"/>
      <c r="AO103" s="157"/>
      <c r="AP103" s="160"/>
      <c r="AQ103" s="232">
        <f t="shared" si="31"/>
        <v>0</v>
      </c>
      <c r="AR103" s="1858"/>
      <c r="AS103" s="1720"/>
      <c r="AT103" s="1557"/>
      <c r="AU103" s="1557"/>
      <c r="AV103" s="1557"/>
      <c r="AW103" s="1557"/>
      <c r="AX103" s="1642"/>
      <c r="AY103" s="1720"/>
      <c r="AZ103" s="1720"/>
      <c r="BA103" s="1720"/>
      <c r="BB103" s="1720"/>
      <c r="BC103" s="222">
        <f t="shared" si="32"/>
        <v>0</v>
      </c>
      <c r="BD103" s="162">
        <f t="shared" si="33"/>
        <v>0</v>
      </c>
      <c r="BE103" s="132"/>
      <c r="BF103" s="162">
        <f t="shared" si="34"/>
        <v>0</v>
      </c>
      <c r="BG103" s="163"/>
      <c r="BH103" s="163"/>
      <c r="BI103" s="163"/>
      <c r="BJ103" s="163"/>
      <c r="BK103" s="163"/>
      <c r="BL103" s="163"/>
      <c r="BM103" s="163"/>
      <c r="BN103" s="163"/>
      <c r="BO103" s="163"/>
      <c r="BP103" s="141"/>
      <c r="BQ103" s="789"/>
      <c r="BR103" s="163"/>
      <c r="BS103" s="163"/>
      <c r="BT103" s="164">
        <f t="shared" si="35"/>
        <v>0</v>
      </c>
      <c r="BU103" s="132"/>
    </row>
    <row r="104" spans="1:73" ht="14.25" customHeight="1" x14ac:dyDescent="0.25">
      <c r="A104" s="3"/>
      <c r="B104" s="2" t="s">
        <v>259</v>
      </c>
      <c r="C104" s="166">
        <f t="shared" ref="C104:R104" si="36">SUM(C73:C103)</f>
        <v>0</v>
      </c>
      <c r="D104" s="166">
        <f t="shared" si="36"/>
        <v>0</v>
      </c>
      <c r="E104" s="166">
        <f t="shared" si="36"/>
        <v>0</v>
      </c>
      <c r="F104" s="166">
        <f t="shared" si="36"/>
        <v>0</v>
      </c>
      <c r="G104" s="166">
        <f t="shared" si="36"/>
        <v>0</v>
      </c>
      <c r="H104" s="166">
        <f t="shared" si="36"/>
        <v>0</v>
      </c>
      <c r="I104" s="166">
        <f t="shared" si="36"/>
        <v>0</v>
      </c>
      <c r="J104" s="166">
        <f t="shared" si="36"/>
        <v>0</v>
      </c>
      <c r="K104" s="166">
        <f t="shared" si="36"/>
        <v>0</v>
      </c>
      <c r="L104" s="166">
        <f t="shared" si="36"/>
        <v>0</v>
      </c>
      <c r="M104" s="166">
        <f t="shared" si="36"/>
        <v>0</v>
      </c>
      <c r="N104" s="166">
        <f t="shared" si="36"/>
        <v>0</v>
      </c>
      <c r="O104" s="166">
        <f t="shared" si="36"/>
        <v>0</v>
      </c>
      <c r="P104" s="166">
        <f t="shared" si="36"/>
        <v>0</v>
      </c>
      <c r="Q104" s="166">
        <f t="shared" si="36"/>
        <v>0</v>
      </c>
      <c r="R104" s="166">
        <f t="shared" si="36"/>
        <v>0</v>
      </c>
      <c r="S104" s="166"/>
      <c r="T104" s="166">
        <f t="shared" ref="T104:BD104" si="37">SUM(T73:T103)</f>
        <v>0</v>
      </c>
      <c r="U104" s="166">
        <f t="shared" si="37"/>
        <v>0</v>
      </c>
      <c r="V104" s="166">
        <f t="shared" si="37"/>
        <v>0</v>
      </c>
      <c r="W104" s="166">
        <f t="shared" si="37"/>
        <v>0</v>
      </c>
      <c r="X104" s="166">
        <f t="shared" si="37"/>
        <v>0</v>
      </c>
      <c r="Y104" s="166">
        <f t="shared" si="37"/>
        <v>0</v>
      </c>
      <c r="Z104" s="166">
        <f t="shared" si="37"/>
        <v>0</v>
      </c>
      <c r="AA104" s="166">
        <f t="shared" si="37"/>
        <v>0</v>
      </c>
      <c r="AB104" s="166">
        <f t="shared" si="37"/>
        <v>0</v>
      </c>
      <c r="AC104" s="166">
        <f t="shared" si="37"/>
        <v>0</v>
      </c>
      <c r="AD104" s="166">
        <f t="shared" si="37"/>
        <v>0</v>
      </c>
      <c r="AE104" s="166">
        <f t="shared" si="37"/>
        <v>0</v>
      </c>
      <c r="AF104" s="166">
        <f t="shared" si="37"/>
        <v>0</v>
      </c>
      <c r="AG104" s="166">
        <f t="shared" si="37"/>
        <v>0</v>
      </c>
      <c r="AH104" s="166">
        <f t="shared" si="37"/>
        <v>0</v>
      </c>
      <c r="AI104" s="166">
        <f t="shared" si="37"/>
        <v>0</v>
      </c>
      <c r="AJ104" s="166">
        <f t="shared" si="37"/>
        <v>0</v>
      </c>
      <c r="AK104" s="166">
        <f t="shared" si="37"/>
        <v>0</v>
      </c>
      <c r="AL104" s="166">
        <f t="shared" si="37"/>
        <v>0</v>
      </c>
      <c r="AM104" s="166">
        <f t="shared" si="37"/>
        <v>0</v>
      </c>
      <c r="AN104" s="166">
        <f t="shared" si="37"/>
        <v>0</v>
      </c>
      <c r="AO104" s="166">
        <f t="shared" si="37"/>
        <v>0</v>
      </c>
      <c r="AP104" s="166">
        <f t="shared" si="37"/>
        <v>0</v>
      </c>
      <c r="AQ104" s="166">
        <f t="shared" si="37"/>
        <v>0</v>
      </c>
      <c r="AR104" s="1355">
        <f t="shared" si="37"/>
        <v>0</v>
      </c>
      <c r="AS104" s="166">
        <f t="shared" si="37"/>
        <v>0</v>
      </c>
      <c r="AT104" s="166">
        <f t="shared" si="37"/>
        <v>0</v>
      </c>
      <c r="AU104" s="166">
        <f t="shared" si="37"/>
        <v>0</v>
      </c>
      <c r="AV104" s="166">
        <f t="shared" si="37"/>
        <v>0</v>
      </c>
      <c r="AW104" s="166">
        <f t="shared" si="37"/>
        <v>0</v>
      </c>
      <c r="AX104" s="166">
        <f t="shared" si="37"/>
        <v>0</v>
      </c>
      <c r="AY104" s="166">
        <f t="shared" si="37"/>
        <v>0</v>
      </c>
      <c r="AZ104" s="166">
        <f t="shared" si="37"/>
        <v>0</v>
      </c>
      <c r="BA104" s="166">
        <f t="shared" si="37"/>
        <v>0</v>
      </c>
      <c r="BB104" s="166">
        <f t="shared" si="37"/>
        <v>0</v>
      </c>
      <c r="BC104" s="166">
        <f t="shared" si="37"/>
        <v>0</v>
      </c>
      <c r="BD104" s="166">
        <f t="shared" si="37"/>
        <v>0</v>
      </c>
      <c r="BE104" s="132"/>
      <c r="BF104" s="166">
        <f t="shared" ref="BF104:BT104" si="38">SUM(BF73:BF103)</f>
        <v>0</v>
      </c>
      <c r="BG104" s="166">
        <f t="shared" si="38"/>
        <v>0</v>
      </c>
      <c r="BH104" s="166">
        <f t="shared" si="38"/>
        <v>0</v>
      </c>
      <c r="BI104" s="166">
        <f t="shared" si="38"/>
        <v>0</v>
      </c>
      <c r="BJ104" s="166">
        <f t="shared" si="38"/>
        <v>0</v>
      </c>
      <c r="BK104" s="166">
        <f t="shared" si="38"/>
        <v>0</v>
      </c>
      <c r="BL104" s="166">
        <f t="shared" si="38"/>
        <v>0</v>
      </c>
      <c r="BM104" s="166">
        <f t="shared" si="38"/>
        <v>0</v>
      </c>
      <c r="BN104" s="166">
        <f t="shared" si="38"/>
        <v>0</v>
      </c>
      <c r="BO104" s="166">
        <f t="shared" si="38"/>
        <v>0</v>
      </c>
      <c r="BP104" s="166">
        <f t="shared" si="38"/>
        <v>0</v>
      </c>
      <c r="BQ104" s="166">
        <f t="shared" si="38"/>
        <v>0</v>
      </c>
      <c r="BR104" s="166">
        <f t="shared" si="38"/>
        <v>0</v>
      </c>
      <c r="BS104" s="166">
        <f t="shared" si="38"/>
        <v>0</v>
      </c>
      <c r="BT104" s="166">
        <f t="shared" si="38"/>
        <v>0</v>
      </c>
      <c r="BU104" s="3"/>
    </row>
    <row r="105" spans="1:73" ht="14.25" customHeight="1" x14ac:dyDescent="0.25">
      <c r="A105" s="1"/>
      <c r="B105" s="2"/>
      <c r="C105" s="3"/>
      <c r="D105" s="3"/>
      <c r="E105" s="3"/>
      <c r="F105" s="3"/>
      <c r="G105" s="133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3"/>
      <c r="AN105" s="3"/>
      <c r="AO105" s="3"/>
      <c r="AP105" s="3"/>
      <c r="AQ105" s="4"/>
      <c r="AR105" s="132"/>
      <c r="AS105" s="132"/>
      <c r="AT105" s="132"/>
      <c r="AU105" s="3"/>
      <c r="AV105" s="3"/>
      <c r="AW105" s="3"/>
      <c r="AX105" s="132"/>
      <c r="AY105" s="132"/>
      <c r="AZ105" s="132"/>
      <c r="BA105" s="132"/>
      <c r="BB105" s="132"/>
      <c r="BC105" s="4"/>
      <c r="BD105" s="3"/>
      <c r="BE105" s="132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spans="1:73" ht="14.25" customHeight="1" thickBot="1" x14ac:dyDescent="0.3">
      <c r="A106" s="1"/>
      <c r="B106" s="2"/>
      <c r="C106" s="3"/>
      <c r="D106" s="3"/>
      <c r="E106" s="3"/>
      <c r="F106" s="3"/>
      <c r="G106" s="133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176"/>
      <c r="AI106" s="3"/>
      <c r="AJ106" s="3"/>
      <c r="AK106" s="3"/>
      <c r="AL106" s="4"/>
      <c r="AM106" s="3"/>
      <c r="AN106" s="3"/>
      <c r="AO106" s="3"/>
      <c r="AP106" s="3"/>
      <c r="AQ106" s="177"/>
      <c r="AR106" s="4"/>
      <c r="AS106" s="177"/>
      <c r="AT106" s="177"/>
      <c r="AU106" s="177"/>
      <c r="AV106" s="177"/>
      <c r="AW106" s="177"/>
      <c r="AX106" s="177"/>
      <c r="AY106" s="177"/>
      <c r="AZ106" s="4"/>
      <c r="BA106" s="132"/>
      <c r="BB106" s="132"/>
      <c r="BC106" s="177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spans="1:73" ht="14.25" customHeight="1" thickBot="1" x14ac:dyDescent="0.3">
      <c r="A107" s="3"/>
      <c r="B107" s="215">
        <v>46113</v>
      </c>
      <c r="C107" s="104"/>
      <c r="D107" s="95"/>
      <c r="E107" s="97"/>
      <c r="F107" s="97"/>
      <c r="G107" s="216">
        <f t="shared" ref="G107:G137" si="39">+C107+D107+E107+F107</f>
        <v>0</v>
      </c>
      <c r="H107" s="187"/>
      <c r="I107" s="186"/>
      <c r="J107" s="188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03">
        <f t="shared" ref="U107:U130" si="40">SUM(H107:T107)</f>
        <v>0</v>
      </c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03">
        <f t="shared" ref="AH107:AH130" si="41">SUM(V107:AG107)</f>
        <v>0</v>
      </c>
      <c r="AI107" s="95"/>
      <c r="AJ107" s="95"/>
      <c r="AK107" s="104"/>
      <c r="AL107" s="191">
        <f t="shared" ref="AL107:AL137" si="42">SUM(AI107:AK107)</f>
        <v>0</v>
      </c>
      <c r="AM107" s="186"/>
      <c r="AN107" s="186"/>
      <c r="AO107" s="186"/>
      <c r="AP107" s="193"/>
      <c r="AQ107" s="224">
        <f t="shared" ref="AQ107:AQ137" si="43">+G107-U107-AH107-AL107-AM107-AN107-AO107-AP107</f>
        <v>0</v>
      </c>
      <c r="AR107" s="1721"/>
      <c r="AS107" s="1708"/>
      <c r="AT107" s="1537"/>
      <c r="AU107" s="1537"/>
      <c r="AV107" s="1546"/>
      <c r="AW107" s="1546"/>
      <c r="AX107" s="1721"/>
      <c r="AY107" s="1708"/>
      <c r="AZ107" s="1708"/>
      <c r="BA107" s="1708"/>
      <c r="BB107" s="1708"/>
      <c r="BC107" s="222">
        <f t="shared" ref="BC107:BC137" si="44">SUM(AR107:BB107)-BA107</f>
        <v>0</v>
      </c>
      <c r="BD107" s="114">
        <f t="shared" ref="BD107:BD137" si="45">+AQ107-BC107</f>
        <v>0</v>
      </c>
      <c r="BE107" s="3"/>
      <c r="BF107" s="114">
        <f t="shared" ref="BF107:BF137" si="46">SUM(BG107:BS107)</f>
        <v>0</v>
      </c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250"/>
      <c r="BS107" s="115"/>
      <c r="BT107" s="116">
        <f t="shared" ref="BT107:BT137" si="47">+BD107-BF107</f>
        <v>0</v>
      </c>
      <c r="BU107" s="3"/>
    </row>
    <row r="108" spans="1:73" ht="14.25" customHeight="1" thickBot="1" x14ac:dyDescent="0.3">
      <c r="A108" s="3"/>
      <c r="B108" s="215">
        <v>46114</v>
      </c>
      <c r="C108" s="123"/>
      <c r="D108" s="119"/>
      <c r="E108" s="120"/>
      <c r="F108" s="120"/>
      <c r="G108" s="216">
        <f t="shared" si="39"/>
        <v>0</v>
      </c>
      <c r="H108" s="144"/>
      <c r="I108" s="143"/>
      <c r="J108" s="145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03">
        <f t="shared" si="40"/>
        <v>0</v>
      </c>
      <c r="V108" s="143"/>
      <c r="W108" s="143"/>
      <c r="X108" s="145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03">
        <f t="shared" si="41"/>
        <v>0</v>
      </c>
      <c r="AI108" s="119"/>
      <c r="AJ108" s="119"/>
      <c r="AK108" s="123"/>
      <c r="AL108" s="105">
        <f t="shared" si="42"/>
        <v>0</v>
      </c>
      <c r="AM108" s="143"/>
      <c r="AN108" s="143"/>
      <c r="AO108" s="143"/>
      <c r="AP108" s="146"/>
      <c r="AQ108" s="224">
        <f t="shared" si="43"/>
        <v>0</v>
      </c>
      <c r="AR108" s="1554"/>
      <c r="AS108" s="1709"/>
      <c r="AT108" s="1546"/>
      <c r="AU108" s="1546"/>
      <c r="AV108" s="1546"/>
      <c r="AW108" s="1546"/>
      <c r="AX108" s="1554"/>
      <c r="AY108" s="1709"/>
      <c r="AZ108" s="1709"/>
      <c r="BA108" s="1709"/>
      <c r="BB108" s="1709"/>
      <c r="BC108" s="222">
        <f t="shared" si="44"/>
        <v>0</v>
      </c>
      <c r="BD108" s="113">
        <f t="shared" si="45"/>
        <v>0</v>
      </c>
      <c r="BE108" s="3"/>
      <c r="BF108" s="113">
        <f t="shared" si="46"/>
        <v>0</v>
      </c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30">
        <f t="shared" si="47"/>
        <v>0</v>
      </c>
      <c r="BU108" s="3"/>
    </row>
    <row r="109" spans="1:73" ht="14.25" customHeight="1" x14ac:dyDescent="0.25">
      <c r="A109" s="3"/>
      <c r="B109" s="215">
        <v>46115</v>
      </c>
      <c r="C109" s="123"/>
      <c r="D109" s="119"/>
      <c r="E109" s="120"/>
      <c r="F109" s="120"/>
      <c r="G109" s="216">
        <f t="shared" si="39"/>
        <v>0</v>
      </c>
      <c r="H109" s="144"/>
      <c r="I109" s="143"/>
      <c r="J109" s="145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03">
        <f t="shared" si="40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03">
        <f t="shared" si="41"/>
        <v>0</v>
      </c>
      <c r="AI109" s="119"/>
      <c r="AJ109" s="119"/>
      <c r="AK109" s="123"/>
      <c r="AL109" s="105">
        <f t="shared" si="42"/>
        <v>0</v>
      </c>
      <c r="AM109" s="143"/>
      <c r="AN109" s="143"/>
      <c r="AO109" s="143"/>
      <c r="AP109" s="146"/>
      <c r="AQ109" s="224">
        <f t="shared" si="43"/>
        <v>0</v>
      </c>
      <c r="AR109" s="1554"/>
      <c r="AS109" s="1709"/>
      <c r="AT109" s="1709"/>
      <c r="AU109" s="1546"/>
      <c r="AV109" s="1546"/>
      <c r="AW109" s="1546"/>
      <c r="AX109" s="1554"/>
      <c r="AY109" s="1709"/>
      <c r="AZ109" s="1709"/>
      <c r="BA109" s="1709"/>
      <c r="BB109" s="1709"/>
      <c r="BC109" s="222">
        <f t="shared" si="44"/>
        <v>0</v>
      </c>
      <c r="BD109" s="113">
        <f t="shared" si="45"/>
        <v>0</v>
      </c>
      <c r="BE109" s="3"/>
      <c r="BF109" s="113">
        <f t="shared" si="46"/>
        <v>0</v>
      </c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30">
        <f t="shared" si="47"/>
        <v>0</v>
      </c>
      <c r="BU109" s="3"/>
    </row>
    <row r="110" spans="1:73" ht="14.25" customHeight="1" x14ac:dyDescent="0.25">
      <c r="A110" s="132"/>
      <c r="B110" s="215">
        <v>46116</v>
      </c>
      <c r="C110" s="136"/>
      <c r="D110" s="134"/>
      <c r="E110" s="135"/>
      <c r="F110" s="135"/>
      <c r="G110" s="147">
        <f t="shared" si="39"/>
        <v>0</v>
      </c>
      <c r="H110" s="144"/>
      <c r="I110" s="143"/>
      <c r="J110" s="145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03">
        <f t="shared" si="40"/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03">
        <f t="shared" si="41"/>
        <v>0</v>
      </c>
      <c r="AI110" s="134"/>
      <c r="AJ110" s="134"/>
      <c r="AK110" s="136"/>
      <c r="AL110" s="105">
        <f t="shared" si="42"/>
        <v>0</v>
      </c>
      <c r="AM110" s="143"/>
      <c r="AN110" s="143"/>
      <c r="AO110" s="143"/>
      <c r="AP110" s="146"/>
      <c r="AQ110" s="224">
        <f t="shared" si="43"/>
        <v>0</v>
      </c>
      <c r="AR110" s="1554"/>
      <c r="AS110" s="1709"/>
      <c r="AT110" s="1709"/>
      <c r="AU110" s="1546"/>
      <c r="AV110" s="1546"/>
      <c r="AW110" s="1546"/>
      <c r="AX110" s="1554"/>
      <c r="AY110" s="1709"/>
      <c r="AZ110" s="1709"/>
      <c r="BA110" s="1709"/>
      <c r="BB110" s="1709"/>
      <c r="BC110" s="222">
        <f t="shared" si="44"/>
        <v>0</v>
      </c>
      <c r="BD110" s="140">
        <f t="shared" si="45"/>
        <v>0</v>
      </c>
      <c r="BE110" s="132"/>
      <c r="BF110" s="140">
        <f t="shared" si="46"/>
        <v>0</v>
      </c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50"/>
      <c r="BS110" s="141"/>
      <c r="BT110" s="130">
        <f t="shared" si="47"/>
        <v>0</v>
      </c>
      <c r="BU110" s="132"/>
    </row>
    <row r="111" spans="1:73" ht="14.25" customHeight="1" x14ac:dyDescent="0.25">
      <c r="A111" s="132"/>
      <c r="B111" s="215">
        <v>46117</v>
      </c>
      <c r="C111" s="136"/>
      <c r="D111" s="134"/>
      <c r="E111" s="135"/>
      <c r="F111" s="135"/>
      <c r="G111" s="147">
        <f t="shared" si="39"/>
        <v>0</v>
      </c>
      <c r="H111" s="144"/>
      <c r="I111" s="143"/>
      <c r="J111" s="145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03">
        <f t="shared" si="40"/>
        <v>0</v>
      </c>
      <c r="V111" s="143"/>
      <c r="W111" s="143"/>
      <c r="X111" s="145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03">
        <f t="shared" si="41"/>
        <v>0</v>
      </c>
      <c r="AI111" s="134"/>
      <c r="AJ111" s="134"/>
      <c r="AK111" s="136"/>
      <c r="AL111" s="105">
        <f t="shared" si="42"/>
        <v>0</v>
      </c>
      <c r="AM111" s="143"/>
      <c r="AN111" s="143"/>
      <c r="AO111" s="143"/>
      <c r="AP111" s="146"/>
      <c r="AQ111" s="224">
        <f t="shared" si="43"/>
        <v>0</v>
      </c>
      <c r="AR111" s="1554"/>
      <c r="AS111" s="1709"/>
      <c r="AT111" s="1546"/>
      <c r="AU111" s="1546"/>
      <c r="AV111" s="1546"/>
      <c r="AW111" s="1546"/>
      <c r="AX111" s="1554"/>
      <c r="AY111" s="1709"/>
      <c r="AZ111" s="1709"/>
      <c r="BA111" s="1709"/>
      <c r="BB111" s="1709"/>
      <c r="BC111" s="222">
        <f t="shared" si="44"/>
        <v>0</v>
      </c>
      <c r="BD111" s="140">
        <f t="shared" si="45"/>
        <v>0</v>
      </c>
      <c r="BE111" s="132"/>
      <c r="BF111" s="140">
        <f t="shared" si="46"/>
        <v>0</v>
      </c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50"/>
      <c r="BS111" s="141"/>
      <c r="BT111" s="130">
        <f t="shared" si="47"/>
        <v>0</v>
      </c>
      <c r="BU111" s="132"/>
    </row>
    <row r="112" spans="1:73" ht="14.25" customHeight="1" x14ac:dyDescent="0.25">
      <c r="A112" s="132"/>
      <c r="B112" s="215">
        <v>46118</v>
      </c>
      <c r="C112" s="136"/>
      <c r="D112" s="134"/>
      <c r="E112" s="135"/>
      <c r="F112" s="135"/>
      <c r="G112" s="147">
        <f t="shared" si="39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5"/>
      <c r="T112" s="143"/>
      <c r="U112" s="103">
        <f t="shared" si="40"/>
        <v>0</v>
      </c>
      <c r="V112" s="143"/>
      <c r="W112" s="143"/>
      <c r="X112" s="145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03">
        <f t="shared" si="41"/>
        <v>0</v>
      </c>
      <c r="AI112" s="134"/>
      <c r="AJ112" s="134"/>
      <c r="AK112" s="136"/>
      <c r="AL112" s="105">
        <f t="shared" si="42"/>
        <v>0</v>
      </c>
      <c r="AM112" s="143"/>
      <c r="AN112" s="143"/>
      <c r="AO112" s="143"/>
      <c r="AP112" s="146"/>
      <c r="AQ112" s="224">
        <f t="shared" si="43"/>
        <v>0</v>
      </c>
      <c r="AR112" s="1554"/>
      <c r="AS112" s="1709"/>
      <c r="AT112" s="1546"/>
      <c r="AU112" s="1546"/>
      <c r="AV112" s="1546"/>
      <c r="AW112" s="1546"/>
      <c r="AX112" s="1554"/>
      <c r="AY112" s="1709"/>
      <c r="AZ112" s="1709"/>
      <c r="BA112" s="1709"/>
      <c r="BB112" s="1709"/>
      <c r="BC112" s="222">
        <f t="shared" si="44"/>
        <v>0</v>
      </c>
      <c r="BD112" s="140">
        <f t="shared" si="45"/>
        <v>0</v>
      </c>
      <c r="BE112" s="132"/>
      <c r="BF112" s="140">
        <f t="shared" si="46"/>
        <v>0</v>
      </c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50"/>
      <c r="BS112" s="141"/>
      <c r="BT112" s="130">
        <f t="shared" si="47"/>
        <v>0</v>
      </c>
      <c r="BU112" s="132"/>
    </row>
    <row r="113" spans="1:73" ht="14.25" customHeight="1" x14ac:dyDescent="0.25">
      <c r="A113" s="132"/>
      <c r="B113" s="215">
        <v>46119</v>
      </c>
      <c r="C113" s="136"/>
      <c r="D113" s="134"/>
      <c r="E113" s="135"/>
      <c r="F113" s="135"/>
      <c r="G113" s="147">
        <f t="shared" si="39"/>
        <v>0</v>
      </c>
      <c r="H113" s="144"/>
      <c r="I113" s="143"/>
      <c r="J113" s="145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03">
        <f t="shared" si="40"/>
        <v>0</v>
      </c>
      <c r="V113" s="143"/>
      <c r="W113" s="143"/>
      <c r="X113" s="145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03">
        <f t="shared" si="41"/>
        <v>0</v>
      </c>
      <c r="AI113" s="134"/>
      <c r="AJ113" s="134"/>
      <c r="AK113" s="136"/>
      <c r="AL113" s="105">
        <f t="shared" si="42"/>
        <v>0</v>
      </c>
      <c r="AM113" s="143"/>
      <c r="AN113" s="143"/>
      <c r="AO113" s="143"/>
      <c r="AP113" s="146"/>
      <c r="AQ113" s="224">
        <f t="shared" si="43"/>
        <v>0</v>
      </c>
      <c r="AR113" s="1554"/>
      <c r="AS113" s="1709"/>
      <c r="AT113" s="1546"/>
      <c r="AU113" s="1546"/>
      <c r="AV113" s="1546"/>
      <c r="AW113" s="1546"/>
      <c r="AX113" s="1554"/>
      <c r="AY113" s="1709"/>
      <c r="AZ113" s="1709"/>
      <c r="BA113" s="1709"/>
      <c r="BB113" s="1709"/>
      <c r="BC113" s="222">
        <f t="shared" si="44"/>
        <v>0</v>
      </c>
      <c r="BD113" s="140">
        <f t="shared" si="45"/>
        <v>0</v>
      </c>
      <c r="BE113" s="132"/>
      <c r="BF113" s="140">
        <f t="shared" si="46"/>
        <v>0</v>
      </c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50"/>
      <c r="BS113" s="141"/>
      <c r="BT113" s="130">
        <f t="shared" si="47"/>
        <v>0</v>
      </c>
      <c r="BU113" s="132"/>
    </row>
    <row r="114" spans="1:73" ht="14.25" customHeight="1" x14ac:dyDescent="0.25">
      <c r="A114" s="132"/>
      <c r="B114" s="215">
        <v>46120</v>
      </c>
      <c r="C114" s="136"/>
      <c r="D114" s="134"/>
      <c r="E114" s="135"/>
      <c r="F114" s="135"/>
      <c r="G114" s="147">
        <f t="shared" si="39"/>
        <v>0</v>
      </c>
      <c r="H114" s="144"/>
      <c r="I114" s="143"/>
      <c r="J114" s="145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03">
        <f t="shared" si="40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03">
        <f t="shared" si="41"/>
        <v>0</v>
      </c>
      <c r="AI114" s="134"/>
      <c r="AJ114" s="134"/>
      <c r="AK114" s="136"/>
      <c r="AL114" s="105">
        <f t="shared" si="42"/>
        <v>0</v>
      </c>
      <c r="AM114" s="143"/>
      <c r="AN114" s="143"/>
      <c r="AO114" s="143"/>
      <c r="AP114" s="146"/>
      <c r="AQ114" s="224">
        <f t="shared" si="43"/>
        <v>0</v>
      </c>
      <c r="AR114" s="1554"/>
      <c r="AS114" s="1709"/>
      <c r="AT114" s="1546"/>
      <c r="AU114" s="1546"/>
      <c r="AV114" s="1546"/>
      <c r="AW114" s="1546"/>
      <c r="AX114" s="1554"/>
      <c r="AY114" s="1709"/>
      <c r="AZ114" s="1709"/>
      <c r="BA114" s="1709"/>
      <c r="BB114" s="1709"/>
      <c r="BC114" s="222">
        <f t="shared" si="44"/>
        <v>0</v>
      </c>
      <c r="BD114" s="140">
        <f t="shared" si="45"/>
        <v>0</v>
      </c>
      <c r="BE114" s="132"/>
      <c r="BF114" s="140">
        <f t="shared" si="46"/>
        <v>0</v>
      </c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50"/>
      <c r="BS114" s="141"/>
      <c r="BT114" s="130">
        <f t="shared" si="47"/>
        <v>0</v>
      </c>
      <c r="BU114" s="132"/>
    </row>
    <row r="115" spans="1:73" ht="14.25" customHeight="1" x14ac:dyDescent="0.25">
      <c r="A115" s="132"/>
      <c r="B115" s="215">
        <v>46121</v>
      </c>
      <c r="C115" s="136"/>
      <c r="D115" s="134"/>
      <c r="E115" s="135"/>
      <c r="F115" s="135"/>
      <c r="G115" s="147">
        <f t="shared" si="39"/>
        <v>0</v>
      </c>
      <c r="H115" s="144"/>
      <c r="I115" s="143"/>
      <c r="J115" s="145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03">
        <f t="shared" si="40"/>
        <v>0</v>
      </c>
      <c r="V115" s="143"/>
      <c r="W115" s="143"/>
      <c r="X115" s="145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03">
        <f t="shared" si="41"/>
        <v>0</v>
      </c>
      <c r="AI115" s="134"/>
      <c r="AJ115" s="134"/>
      <c r="AK115" s="136"/>
      <c r="AL115" s="105">
        <f t="shared" si="42"/>
        <v>0</v>
      </c>
      <c r="AM115" s="143"/>
      <c r="AN115" s="143"/>
      <c r="AO115" s="143"/>
      <c r="AP115" s="146"/>
      <c r="AQ115" s="224">
        <f t="shared" si="43"/>
        <v>0</v>
      </c>
      <c r="AR115" s="1554"/>
      <c r="AS115" s="1709"/>
      <c r="AT115" s="1546"/>
      <c r="AU115" s="1546"/>
      <c r="AV115" s="1546"/>
      <c r="AW115" s="1546"/>
      <c r="AX115" s="1554"/>
      <c r="AY115" s="1709"/>
      <c r="AZ115" s="1709"/>
      <c r="BA115" s="1709"/>
      <c r="BB115" s="1709"/>
      <c r="BC115" s="222">
        <f t="shared" si="44"/>
        <v>0</v>
      </c>
      <c r="BD115" s="140">
        <f t="shared" si="45"/>
        <v>0</v>
      </c>
      <c r="BE115" s="132"/>
      <c r="BF115" s="140">
        <f t="shared" si="46"/>
        <v>0</v>
      </c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50"/>
      <c r="BS115" s="141"/>
      <c r="BT115" s="130">
        <f t="shared" si="47"/>
        <v>0</v>
      </c>
      <c r="BU115" s="132"/>
    </row>
    <row r="116" spans="1:73" ht="14.25" customHeight="1" x14ac:dyDescent="0.25">
      <c r="A116" s="132"/>
      <c r="B116" s="215">
        <v>46122</v>
      </c>
      <c r="C116" s="136"/>
      <c r="D116" s="134"/>
      <c r="E116" s="135"/>
      <c r="F116" s="135"/>
      <c r="G116" s="147">
        <f t="shared" si="39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5"/>
      <c r="T116" s="143"/>
      <c r="U116" s="103">
        <f t="shared" si="40"/>
        <v>0</v>
      </c>
      <c r="V116" s="143"/>
      <c r="W116" s="143"/>
      <c r="X116" s="145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03">
        <f t="shared" si="41"/>
        <v>0</v>
      </c>
      <c r="AI116" s="134"/>
      <c r="AJ116" s="134"/>
      <c r="AK116" s="136"/>
      <c r="AL116" s="105">
        <f t="shared" si="42"/>
        <v>0</v>
      </c>
      <c r="AM116" s="143"/>
      <c r="AN116" s="143"/>
      <c r="AO116" s="143"/>
      <c r="AP116" s="146"/>
      <c r="AQ116" s="224">
        <f t="shared" si="43"/>
        <v>0</v>
      </c>
      <c r="AR116" s="1554"/>
      <c r="AS116" s="1718"/>
      <c r="AT116" s="1546"/>
      <c r="AU116" s="1546"/>
      <c r="AV116" s="1546"/>
      <c r="AW116" s="1546"/>
      <c r="AX116" s="1554"/>
      <c r="AY116" s="1709"/>
      <c r="AZ116" s="1709"/>
      <c r="BA116" s="1709"/>
      <c r="BB116" s="1709"/>
      <c r="BC116" s="222">
        <f t="shared" si="44"/>
        <v>0</v>
      </c>
      <c r="BD116" s="140">
        <f t="shared" si="45"/>
        <v>0</v>
      </c>
      <c r="BE116" s="132"/>
      <c r="BF116" s="140">
        <f t="shared" si="46"/>
        <v>0</v>
      </c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50"/>
      <c r="BS116" s="141"/>
      <c r="BT116" s="130">
        <f t="shared" si="47"/>
        <v>0</v>
      </c>
      <c r="BU116" s="132"/>
    </row>
    <row r="117" spans="1:73" ht="14.25" customHeight="1" x14ac:dyDescent="0.25">
      <c r="A117" s="132"/>
      <c r="B117" s="215">
        <v>46123</v>
      </c>
      <c r="C117" s="136"/>
      <c r="D117" s="134"/>
      <c r="E117" s="135"/>
      <c r="F117" s="135"/>
      <c r="G117" s="147">
        <f t="shared" si="39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5"/>
      <c r="T117" s="143"/>
      <c r="U117" s="103">
        <f t="shared" si="40"/>
        <v>0</v>
      </c>
      <c r="V117" s="143"/>
      <c r="W117" s="143"/>
      <c r="X117" s="145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03">
        <f t="shared" si="41"/>
        <v>0</v>
      </c>
      <c r="AI117" s="134"/>
      <c r="AJ117" s="134"/>
      <c r="AK117" s="136"/>
      <c r="AL117" s="105">
        <f t="shared" si="42"/>
        <v>0</v>
      </c>
      <c r="AM117" s="143"/>
      <c r="AN117" s="143"/>
      <c r="AO117" s="143"/>
      <c r="AP117" s="146"/>
      <c r="AQ117" s="224">
        <f t="shared" si="43"/>
        <v>0</v>
      </c>
      <c r="AR117" s="1554"/>
      <c r="AS117" s="1709"/>
      <c r="AT117" s="1546"/>
      <c r="AU117" s="1546"/>
      <c r="AV117" s="1546"/>
      <c r="AW117" s="1546"/>
      <c r="AX117" s="1554"/>
      <c r="AY117" s="1709"/>
      <c r="AZ117" s="1709"/>
      <c r="BA117" s="1709"/>
      <c r="BB117" s="1709"/>
      <c r="BC117" s="222">
        <f t="shared" si="44"/>
        <v>0</v>
      </c>
      <c r="BD117" s="140">
        <f t="shared" si="45"/>
        <v>0</v>
      </c>
      <c r="BE117" s="132"/>
      <c r="BF117" s="140">
        <f t="shared" si="46"/>
        <v>0</v>
      </c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50"/>
      <c r="BS117" s="141"/>
      <c r="BT117" s="130">
        <f t="shared" si="47"/>
        <v>0</v>
      </c>
      <c r="BU117" s="132"/>
    </row>
    <row r="118" spans="1:73" ht="14.25" customHeight="1" x14ac:dyDescent="0.25">
      <c r="A118" s="132"/>
      <c r="B118" s="215">
        <v>46124</v>
      </c>
      <c r="C118" s="136"/>
      <c r="D118" s="134"/>
      <c r="E118" s="135"/>
      <c r="F118" s="135"/>
      <c r="G118" s="147">
        <f t="shared" si="39"/>
        <v>0</v>
      </c>
      <c r="H118" s="144"/>
      <c r="I118" s="143"/>
      <c r="J118" s="145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03">
        <f t="shared" si="40"/>
        <v>0</v>
      </c>
      <c r="V118" s="143"/>
      <c r="W118" s="143"/>
      <c r="X118" s="145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03">
        <f t="shared" si="41"/>
        <v>0</v>
      </c>
      <c r="AI118" s="134"/>
      <c r="AJ118" s="134"/>
      <c r="AK118" s="136"/>
      <c r="AL118" s="105">
        <f t="shared" si="42"/>
        <v>0</v>
      </c>
      <c r="AM118" s="143"/>
      <c r="AN118" s="143"/>
      <c r="AO118" s="143"/>
      <c r="AP118" s="146"/>
      <c r="AQ118" s="224">
        <f t="shared" si="43"/>
        <v>0</v>
      </c>
      <c r="AR118" s="1554"/>
      <c r="AS118" s="1709"/>
      <c r="AT118" s="1546"/>
      <c r="AU118" s="1546"/>
      <c r="AV118" s="1546"/>
      <c r="AW118" s="1546"/>
      <c r="AX118" s="1554"/>
      <c r="AY118" s="1709"/>
      <c r="AZ118" s="1709"/>
      <c r="BA118" s="1709"/>
      <c r="BB118" s="1709"/>
      <c r="BC118" s="222">
        <f t="shared" si="44"/>
        <v>0</v>
      </c>
      <c r="BD118" s="1356">
        <f t="shared" si="45"/>
        <v>0</v>
      </c>
      <c r="BE118" s="132"/>
      <c r="BF118" s="140">
        <f t="shared" si="46"/>
        <v>0</v>
      </c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30">
        <f t="shared" si="47"/>
        <v>0</v>
      </c>
      <c r="BU118" s="132"/>
    </row>
    <row r="119" spans="1:73" ht="14.25" customHeight="1" x14ac:dyDescent="0.25">
      <c r="A119" s="132"/>
      <c r="B119" s="215">
        <v>46125</v>
      </c>
      <c r="C119" s="136"/>
      <c r="D119" s="134"/>
      <c r="E119" s="135"/>
      <c r="F119" s="135"/>
      <c r="G119" s="147">
        <f t="shared" si="39"/>
        <v>0</v>
      </c>
      <c r="H119" s="144"/>
      <c r="I119" s="231"/>
      <c r="J119" s="145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03">
        <f t="shared" si="40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03">
        <f t="shared" si="41"/>
        <v>0</v>
      </c>
      <c r="AI119" s="134"/>
      <c r="AJ119" s="134"/>
      <c r="AK119" s="136"/>
      <c r="AL119" s="105">
        <f t="shared" si="42"/>
        <v>0</v>
      </c>
      <c r="AM119" s="143"/>
      <c r="AN119" s="143"/>
      <c r="AO119" s="143"/>
      <c r="AP119" s="146"/>
      <c r="AQ119" s="224">
        <f t="shared" si="43"/>
        <v>0</v>
      </c>
      <c r="AR119" s="1554"/>
      <c r="AS119" s="1709"/>
      <c r="AT119" s="1546"/>
      <c r="AU119" s="1546"/>
      <c r="AV119" s="1546"/>
      <c r="AW119" s="1546"/>
      <c r="AX119" s="1554"/>
      <c r="AY119" s="1709"/>
      <c r="AZ119" s="1709"/>
      <c r="BA119" s="1709"/>
      <c r="BB119" s="1709"/>
      <c r="BC119" s="222">
        <f t="shared" si="44"/>
        <v>0</v>
      </c>
      <c r="BD119" s="140">
        <f t="shared" si="45"/>
        <v>0</v>
      </c>
      <c r="BE119" s="132"/>
      <c r="BF119" s="140">
        <f t="shared" si="46"/>
        <v>0</v>
      </c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50"/>
      <c r="BS119" s="141"/>
      <c r="BT119" s="130">
        <f t="shared" si="47"/>
        <v>0</v>
      </c>
      <c r="BU119" s="132"/>
    </row>
    <row r="120" spans="1:73" ht="14.25" customHeight="1" x14ac:dyDescent="0.25">
      <c r="A120" s="132"/>
      <c r="B120" s="215">
        <v>46126</v>
      </c>
      <c r="C120" s="136"/>
      <c r="D120" s="134"/>
      <c r="E120" s="135"/>
      <c r="F120" s="135"/>
      <c r="G120" s="147">
        <f t="shared" si="39"/>
        <v>0</v>
      </c>
      <c r="H120" s="144"/>
      <c r="I120" s="231"/>
      <c r="J120" s="145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03">
        <f t="shared" si="40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03">
        <f t="shared" si="41"/>
        <v>0</v>
      </c>
      <c r="AI120" s="134"/>
      <c r="AJ120" s="134"/>
      <c r="AK120" s="136"/>
      <c r="AL120" s="105">
        <f t="shared" si="42"/>
        <v>0</v>
      </c>
      <c r="AM120" s="143"/>
      <c r="AN120" s="143"/>
      <c r="AO120" s="143"/>
      <c r="AP120" s="146"/>
      <c r="AQ120" s="224">
        <f t="shared" si="43"/>
        <v>0</v>
      </c>
      <c r="AR120" s="1554"/>
      <c r="AS120" s="1709"/>
      <c r="AT120" s="1546"/>
      <c r="AU120" s="1546"/>
      <c r="AV120" s="1546"/>
      <c r="AW120" s="1546"/>
      <c r="AX120" s="1554"/>
      <c r="AY120" s="1709"/>
      <c r="AZ120" s="1709"/>
      <c r="BA120" s="1709"/>
      <c r="BB120" s="1709"/>
      <c r="BC120" s="222">
        <f t="shared" si="44"/>
        <v>0</v>
      </c>
      <c r="BD120" s="140">
        <f t="shared" si="45"/>
        <v>0</v>
      </c>
      <c r="BE120" s="132"/>
      <c r="BF120" s="140">
        <f t="shared" si="46"/>
        <v>0</v>
      </c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50"/>
      <c r="BS120" s="141"/>
      <c r="BT120" s="130">
        <f t="shared" si="47"/>
        <v>0</v>
      </c>
      <c r="BU120" s="132"/>
    </row>
    <row r="121" spans="1:73" ht="14.25" customHeight="1" x14ac:dyDescent="0.25">
      <c r="A121" s="132"/>
      <c r="B121" s="215">
        <v>46127</v>
      </c>
      <c r="C121" s="136"/>
      <c r="D121" s="134"/>
      <c r="E121" s="135"/>
      <c r="F121" s="135"/>
      <c r="G121" s="147">
        <f t="shared" si="39"/>
        <v>0</v>
      </c>
      <c r="H121" s="144"/>
      <c r="I121" s="646"/>
      <c r="J121" s="145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03">
        <f t="shared" si="40"/>
        <v>0</v>
      </c>
      <c r="V121" s="143"/>
      <c r="W121" s="143"/>
      <c r="X121" s="145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03">
        <f t="shared" si="41"/>
        <v>0</v>
      </c>
      <c r="AI121" s="134"/>
      <c r="AJ121" s="134"/>
      <c r="AK121" s="136"/>
      <c r="AL121" s="105">
        <f t="shared" si="42"/>
        <v>0</v>
      </c>
      <c r="AM121" s="143"/>
      <c r="AN121" s="143"/>
      <c r="AO121" s="143"/>
      <c r="AP121" s="146"/>
      <c r="AQ121" s="224">
        <f t="shared" si="43"/>
        <v>0</v>
      </c>
      <c r="AR121" s="1554"/>
      <c r="AS121" s="1709"/>
      <c r="AT121" s="1546"/>
      <c r="AU121" s="1546"/>
      <c r="AV121" s="1546"/>
      <c r="AW121" s="1546"/>
      <c r="AX121" s="1554"/>
      <c r="AY121" s="1709"/>
      <c r="AZ121" s="1709"/>
      <c r="BA121" s="1709"/>
      <c r="BB121" s="1709"/>
      <c r="BC121" s="222">
        <f t="shared" si="44"/>
        <v>0</v>
      </c>
      <c r="BD121" s="140">
        <f t="shared" si="45"/>
        <v>0</v>
      </c>
      <c r="BE121" s="132"/>
      <c r="BF121" s="140">
        <f t="shared" si="46"/>
        <v>0</v>
      </c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50"/>
      <c r="BS121" s="141"/>
      <c r="BT121" s="130">
        <f t="shared" si="47"/>
        <v>0</v>
      </c>
      <c r="BU121" s="132"/>
    </row>
    <row r="122" spans="1:73" ht="14.25" customHeight="1" x14ac:dyDescent="0.25">
      <c r="A122" s="132"/>
      <c r="B122" s="215">
        <v>46128</v>
      </c>
      <c r="C122" s="136"/>
      <c r="D122" s="134"/>
      <c r="E122" s="135"/>
      <c r="F122" s="135"/>
      <c r="G122" s="147">
        <f t="shared" si="39"/>
        <v>0</v>
      </c>
      <c r="H122" s="144"/>
      <c r="I122" s="231"/>
      <c r="J122" s="145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03">
        <f t="shared" si="40"/>
        <v>0</v>
      </c>
      <c r="V122" s="143"/>
      <c r="W122" s="143"/>
      <c r="X122" s="145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03">
        <f t="shared" si="41"/>
        <v>0</v>
      </c>
      <c r="AI122" s="134"/>
      <c r="AJ122" s="134"/>
      <c r="AK122" s="136"/>
      <c r="AL122" s="105">
        <f t="shared" si="42"/>
        <v>0</v>
      </c>
      <c r="AM122" s="143"/>
      <c r="AN122" s="143"/>
      <c r="AO122" s="143"/>
      <c r="AP122" s="146"/>
      <c r="AQ122" s="224">
        <f t="shared" si="43"/>
        <v>0</v>
      </c>
      <c r="AR122" s="1554"/>
      <c r="AS122" s="1709"/>
      <c r="AT122" s="1546"/>
      <c r="AU122" s="1546"/>
      <c r="AV122" s="1546"/>
      <c r="AW122" s="1546"/>
      <c r="AX122" s="1554"/>
      <c r="AY122" s="1709"/>
      <c r="AZ122" s="1709"/>
      <c r="BA122" s="1709"/>
      <c r="BB122" s="1709"/>
      <c r="BC122" s="222">
        <f t="shared" si="44"/>
        <v>0</v>
      </c>
      <c r="BD122" s="140">
        <f t="shared" si="45"/>
        <v>0</v>
      </c>
      <c r="BE122" s="132"/>
      <c r="BF122" s="140">
        <f t="shared" si="46"/>
        <v>0</v>
      </c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50"/>
      <c r="BS122" s="141"/>
      <c r="BT122" s="130">
        <f t="shared" si="47"/>
        <v>0</v>
      </c>
      <c r="BU122" s="132"/>
    </row>
    <row r="123" spans="1:73" ht="14.25" customHeight="1" x14ac:dyDescent="0.25">
      <c r="A123" s="132"/>
      <c r="B123" s="215">
        <v>46129</v>
      </c>
      <c r="C123" s="136"/>
      <c r="D123" s="134"/>
      <c r="E123" s="135"/>
      <c r="F123" s="135"/>
      <c r="G123" s="147">
        <f t="shared" si="39"/>
        <v>0</v>
      </c>
      <c r="H123" s="144"/>
      <c r="I123" s="231"/>
      <c r="J123" s="145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03">
        <f t="shared" si="40"/>
        <v>0</v>
      </c>
      <c r="V123" s="143"/>
      <c r="W123" s="143"/>
      <c r="X123" s="145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03">
        <f t="shared" si="41"/>
        <v>0</v>
      </c>
      <c r="AI123" s="134"/>
      <c r="AJ123" s="134"/>
      <c r="AK123" s="136"/>
      <c r="AL123" s="105">
        <f t="shared" si="42"/>
        <v>0</v>
      </c>
      <c r="AM123" s="143"/>
      <c r="AN123" s="143"/>
      <c r="AO123" s="143"/>
      <c r="AP123" s="146"/>
      <c r="AQ123" s="224">
        <f t="shared" si="43"/>
        <v>0</v>
      </c>
      <c r="AR123" s="1554"/>
      <c r="AS123" s="1709"/>
      <c r="AT123" s="1546"/>
      <c r="AU123" s="1546"/>
      <c r="AV123" s="1546"/>
      <c r="AW123" s="1546"/>
      <c r="AX123" s="1554"/>
      <c r="AY123" s="1709"/>
      <c r="AZ123" s="1709"/>
      <c r="BA123" s="1709"/>
      <c r="BB123" s="1709"/>
      <c r="BC123" s="222">
        <f t="shared" si="44"/>
        <v>0</v>
      </c>
      <c r="BD123" s="140">
        <f t="shared" si="45"/>
        <v>0</v>
      </c>
      <c r="BE123" s="132"/>
      <c r="BF123" s="140">
        <f t="shared" si="46"/>
        <v>0</v>
      </c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50"/>
      <c r="BS123" s="141"/>
      <c r="BT123" s="130">
        <f t="shared" si="47"/>
        <v>0</v>
      </c>
      <c r="BU123" s="132"/>
    </row>
    <row r="124" spans="1:73" ht="14.25" customHeight="1" x14ac:dyDescent="0.25">
      <c r="A124" s="132"/>
      <c r="B124" s="215">
        <v>46130</v>
      </c>
      <c r="C124" s="136"/>
      <c r="D124" s="134"/>
      <c r="E124" s="135"/>
      <c r="F124" s="135"/>
      <c r="G124" s="147">
        <f t="shared" si="39"/>
        <v>0</v>
      </c>
      <c r="H124" s="144"/>
      <c r="I124" s="646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03">
        <f t="shared" si="40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03">
        <f t="shared" si="41"/>
        <v>0</v>
      </c>
      <c r="AI124" s="134"/>
      <c r="AJ124" s="134"/>
      <c r="AK124" s="136"/>
      <c r="AL124" s="105">
        <f t="shared" si="42"/>
        <v>0</v>
      </c>
      <c r="AM124" s="143"/>
      <c r="AN124" s="143"/>
      <c r="AO124" s="143"/>
      <c r="AP124" s="146"/>
      <c r="AQ124" s="224">
        <f t="shared" si="43"/>
        <v>0</v>
      </c>
      <c r="AR124" s="1554"/>
      <c r="AS124" s="1709"/>
      <c r="AT124" s="1546"/>
      <c r="AU124" s="1546"/>
      <c r="AV124" s="1546"/>
      <c r="AW124" s="1546"/>
      <c r="AX124" s="1554"/>
      <c r="AY124" s="1709"/>
      <c r="AZ124" s="1709"/>
      <c r="BA124" s="1709"/>
      <c r="BB124" s="1709"/>
      <c r="BC124" s="222">
        <f t="shared" si="44"/>
        <v>0</v>
      </c>
      <c r="BD124" s="140">
        <f t="shared" si="45"/>
        <v>0</v>
      </c>
      <c r="BE124" s="132"/>
      <c r="BF124" s="140">
        <f t="shared" si="46"/>
        <v>0</v>
      </c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50"/>
      <c r="BS124" s="141"/>
      <c r="BT124" s="130">
        <f t="shared" si="47"/>
        <v>0</v>
      </c>
      <c r="BU124" s="132"/>
    </row>
    <row r="125" spans="1:73" ht="14.25" customHeight="1" x14ac:dyDescent="0.25">
      <c r="A125" s="132"/>
      <c r="B125" s="215">
        <v>46131</v>
      </c>
      <c r="C125" s="136"/>
      <c r="D125" s="134"/>
      <c r="E125" s="135"/>
      <c r="F125" s="135"/>
      <c r="G125" s="147">
        <f t="shared" si="39"/>
        <v>0</v>
      </c>
      <c r="H125" s="144"/>
      <c r="I125" s="231"/>
      <c r="J125" s="145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03">
        <f t="shared" si="40"/>
        <v>0</v>
      </c>
      <c r="V125" s="143"/>
      <c r="W125" s="143"/>
      <c r="X125" s="145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03">
        <f t="shared" si="41"/>
        <v>0</v>
      </c>
      <c r="AI125" s="134"/>
      <c r="AJ125" s="134"/>
      <c r="AK125" s="136"/>
      <c r="AL125" s="105">
        <f t="shared" si="42"/>
        <v>0</v>
      </c>
      <c r="AM125" s="143"/>
      <c r="AN125" s="143"/>
      <c r="AO125" s="143"/>
      <c r="AP125" s="146"/>
      <c r="AQ125" s="224">
        <f t="shared" si="43"/>
        <v>0</v>
      </c>
      <c r="AR125" s="1554"/>
      <c r="AS125" s="1709"/>
      <c r="AT125" s="1546"/>
      <c r="AU125" s="1546"/>
      <c r="AV125" s="1546"/>
      <c r="AW125" s="1546"/>
      <c r="AX125" s="1554"/>
      <c r="AY125" s="1709"/>
      <c r="AZ125" s="1709"/>
      <c r="BA125" s="1709"/>
      <c r="BB125" s="1709"/>
      <c r="BC125" s="222">
        <f t="shared" si="44"/>
        <v>0</v>
      </c>
      <c r="BD125" s="140">
        <f t="shared" si="45"/>
        <v>0</v>
      </c>
      <c r="BE125" s="132"/>
      <c r="BF125" s="140">
        <f t="shared" si="46"/>
        <v>0</v>
      </c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30">
        <f t="shared" si="47"/>
        <v>0</v>
      </c>
      <c r="BU125" s="132"/>
    </row>
    <row r="126" spans="1:73" ht="14.25" customHeight="1" x14ac:dyDescent="0.25">
      <c r="A126" s="132"/>
      <c r="B126" s="215">
        <v>46132</v>
      </c>
      <c r="C126" s="136"/>
      <c r="D126" s="134"/>
      <c r="E126" s="135"/>
      <c r="F126" s="135"/>
      <c r="G126" s="147">
        <f t="shared" si="39"/>
        <v>0</v>
      </c>
      <c r="H126" s="144"/>
      <c r="I126" s="231"/>
      <c r="J126" s="145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03">
        <f t="shared" si="40"/>
        <v>0</v>
      </c>
      <c r="V126" s="143"/>
      <c r="W126" s="143"/>
      <c r="X126" s="145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03">
        <f t="shared" si="41"/>
        <v>0</v>
      </c>
      <c r="AI126" s="134"/>
      <c r="AJ126" s="134"/>
      <c r="AK126" s="136"/>
      <c r="AL126" s="105">
        <f t="shared" si="42"/>
        <v>0</v>
      </c>
      <c r="AM126" s="143"/>
      <c r="AN126" s="143"/>
      <c r="AO126" s="143"/>
      <c r="AP126" s="146"/>
      <c r="AQ126" s="224">
        <f t="shared" si="43"/>
        <v>0</v>
      </c>
      <c r="AR126" s="1554"/>
      <c r="AS126" s="1709"/>
      <c r="AT126" s="1546"/>
      <c r="AU126" s="1546"/>
      <c r="AV126" s="1546"/>
      <c r="AW126" s="1546"/>
      <c r="AX126" s="1554"/>
      <c r="AY126" s="1709"/>
      <c r="AZ126" s="1709"/>
      <c r="BA126" s="1709"/>
      <c r="BB126" s="1709"/>
      <c r="BC126" s="222">
        <f t="shared" si="44"/>
        <v>0</v>
      </c>
      <c r="BD126" s="140">
        <f t="shared" si="45"/>
        <v>0</v>
      </c>
      <c r="BE126" s="132"/>
      <c r="BF126" s="140">
        <f t="shared" si="46"/>
        <v>0</v>
      </c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50"/>
      <c r="BS126" s="141"/>
      <c r="BT126" s="130">
        <f t="shared" si="47"/>
        <v>0</v>
      </c>
      <c r="BU126" s="132"/>
    </row>
    <row r="127" spans="1:73" ht="14.25" customHeight="1" x14ac:dyDescent="0.25">
      <c r="A127" s="132"/>
      <c r="B127" s="215">
        <v>46133</v>
      </c>
      <c r="C127" s="136"/>
      <c r="D127" s="134"/>
      <c r="E127" s="135"/>
      <c r="F127" s="135"/>
      <c r="G127" s="147">
        <f t="shared" si="39"/>
        <v>0</v>
      </c>
      <c r="H127" s="144"/>
      <c r="I127" s="231"/>
      <c r="J127" s="143"/>
      <c r="K127" s="143"/>
      <c r="L127" s="143"/>
      <c r="M127" s="143"/>
      <c r="N127" s="143"/>
      <c r="O127" s="143"/>
      <c r="P127" s="143"/>
      <c r="Q127" s="143"/>
      <c r="R127" s="143"/>
      <c r="S127" s="145"/>
      <c r="T127" s="143"/>
      <c r="U127" s="103">
        <f t="shared" si="40"/>
        <v>0</v>
      </c>
      <c r="V127" s="143"/>
      <c r="W127" s="143"/>
      <c r="X127" s="145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03">
        <f t="shared" si="41"/>
        <v>0</v>
      </c>
      <c r="AI127" s="134"/>
      <c r="AJ127" s="134"/>
      <c r="AK127" s="136"/>
      <c r="AL127" s="105">
        <f t="shared" si="42"/>
        <v>0</v>
      </c>
      <c r="AM127" s="143"/>
      <c r="AN127" s="143"/>
      <c r="AO127" s="143"/>
      <c r="AP127" s="146"/>
      <c r="AQ127" s="224">
        <f t="shared" si="43"/>
        <v>0</v>
      </c>
      <c r="AR127" s="1633"/>
      <c r="AS127" s="1709"/>
      <c r="AT127" s="1546"/>
      <c r="AU127" s="1546"/>
      <c r="AV127" s="1546"/>
      <c r="AW127" s="1546"/>
      <c r="AX127" s="1633"/>
      <c r="AY127" s="1709"/>
      <c r="AZ127" s="1709"/>
      <c r="BA127" s="1709"/>
      <c r="BB127" s="1709"/>
      <c r="BC127" s="222">
        <f t="shared" si="44"/>
        <v>0</v>
      </c>
      <c r="BD127" s="140">
        <f t="shared" si="45"/>
        <v>0</v>
      </c>
      <c r="BE127" s="132"/>
      <c r="BF127" s="140">
        <f t="shared" si="46"/>
        <v>0</v>
      </c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50"/>
      <c r="BS127" s="141"/>
      <c r="BT127" s="130">
        <f t="shared" si="47"/>
        <v>0</v>
      </c>
      <c r="BU127" s="132"/>
    </row>
    <row r="128" spans="1:73" ht="14.25" customHeight="1" x14ac:dyDescent="0.25">
      <c r="A128" s="132"/>
      <c r="B128" s="215">
        <v>46134</v>
      </c>
      <c r="C128" s="136"/>
      <c r="D128" s="134"/>
      <c r="E128" s="135"/>
      <c r="F128" s="135"/>
      <c r="G128" s="147">
        <f t="shared" si="39"/>
        <v>0</v>
      </c>
      <c r="H128" s="144"/>
      <c r="I128" s="231"/>
      <c r="J128" s="145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03">
        <f t="shared" si="40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03">
        <f t="shared" si="41"/>
        <v>0</v>
      </c>
      <c r="AI128" s="134"/>
      <c r="AJ128" s="134"/>
      <c r="AK128" s="136"/>
      <c r="AL128" s="105">
        <f t="shared" si="42"/>
        <v>0</v>
      </c>
      <c r="AM128" s="143"/>
      <c r="AN128" s="143"/>
      <c r="AO128" s="143"/>
      <c r="AP128" s="146"/>
      <c r="AQ128" s="224">
        <f t="shared" si="43"/>
        <v>0</v>
      </c>
      <c r="AR128" s="1633"/>
      <c r="AS128" s="1709"/>
      <c r="AT128" s="1546"/>
      <c r="AU128" s="1546"/>
      <c r="AV128" s="1546"/>
      <c r="AW128" s="1546"/>
      <c r="AX128" s="1633"/>
      <c r="AY128" s="1709"/>
      <c r="AZ128" s="1709"/>
      <c r="BA128" s="1709"/>
      <c r="BB128" s="1709"/>
      <c r="BC128" s="222">
        <f t="shared" si="44"/>
        <v>0</v>
      </c>
      <c r="BD128" s="140">
        <f t="shared" si="45"/>
        <v>0</v>
      </c>
      <c r="BE128" s="132"/>
      <c r="BF128" s="140">
        <f t="shared" si="46"/>
        <v>0</v>
      </c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50"/>
      <c r="BS128" s="141"/>
      <c r="BT128" s="130">
        <f t="shared" si="47"/>
        <v>0</v>
      </c>
      <c r="BU128" s="132"/>
    </row>
    <row r="129" spans="1:73" ht="14.25" customHeight="1" thickBot="1" x14ac:dyDescent="0.3">
      <c r="A129" s="132"/>
      <c r="B129" s="215">
        <v>46135</v>
      </c>
      <c r="C129" s="136"/>
      <c r="D129" s="134"/>
      <c r="E129" s="135"/>
      <c r="F129" s="135"/>
      <c r="G129" s="1081">
        <f t="shared" si="39"/>
        <v>0</v>
      </c>
      <c r="H129" s="1357"/>
      <c r="I129" s="1358"/>
      <c r="J129" s="1088"/>
      <c r="K129" s="1085"/>
      <c r="L129" s="1085"/>
      <c r="M129" s="1085"/>
      <c r="N129" s="1085"/>
      <c r="O129" s="1085"/>
      <c r="P129" s="1085"/>
      <c r="Q129" s="1085"/>
      <c r="R129" s="1085"/>
      <c r="S129" s="1085"/>
      <c r="T129" s="1085"/>
      <c r="U129" s="1086">
        <f t="shared" si="40"/>
        <v>0</v>
      </c>
      <c r="V129" s="1085"/>
      <c r="W129" s="1085"/>
      <c r="X129" s="1088"/>
      <c r="Y129" s="1085"/>
      <c r="Z129" s="1085"/>
      <c r="AA129" s="1085"/>
      <c r="AB129" s="1085"/>
      <c r="AC129" s="1085"/>
      <c r="AD129" s="1085"/>
      <c r="AE129" s="1085"/>
      <c r="AF129" s="1085"/>
      <c r="AG129" s="1085"/>
      <c r="AH129" s="1086">
        <f t="shared" si="41"/>
        <v>0</v>
      </c>
      <c r="AI129" s="134"/>
      <c r="AJ129" s="134"/>
      <c r="AK129" s="136"/>
      <c r="AL129" s="1087">
        <f t="shared" si="42"/>
        <v>0</v>
      </c>
      <c r="AM129" s="1085"/>
      <c r="AN129" s="1085"/>
      <c r="AO129" s="1085"/>
      <c r="AP129" s="1089"/>
      <c r="AQ129" s="1090">
        <f t="shared" si="43"/>
        <v>0</v>
      </c>
      <c r="AR129" s="1859"/>
      <c r="AS129" s="1715"/>
      <c r="AT129" s="1713"/>
      <c r="AU129" s="1713"/>
      <c r="AV129" s="1713"/>
      <c r="AW129" s="1713"/>
      <c r="AX129" s="1859"/>
      <c r="AY129" s="1715"/>
      <c r="AZ129" s="1715"/>
      <c r="BA129" s="1715"/>
      <c r="BB129" s="1715"/>
      <c r="BC129" s="1091">
        <f t="shared" si="44"/>
        <v>0</v>
      </c>
      <c r="BD129" s="466">
        <f t="shared" si="45"/>
        <v>0</v>
      </c>
      <c r="BE129" s="132"/>
      <c r="BF129" s="466">
        <f t="shared" si="46"/>
        <v>0</v>
      </c>
      <c r="BG129" s="478"/>
      <c r="BH129" s="478"/>
      <c r="BI129" s="478"/>
      <c r="BJ129" s="478"/>
      <c r="BK129" s="478"/>
      <c r="BL129" s="478"/>
      <c r="BM129" s="478"/>
      <c r="BN129" s="478"/>
      <c r="BO129" s="478"/>
      <c r="BP129" s="478"/>
      <c r="BQ129" s="478"/>
      <c r="BR129" s="1092"/>
      <c r="BS129" s="478"/>
      <c r="BT129" s="1093">
        <f t="shared" si="47"/>
        <v>0</v>
      </c>
      <c r="BU129" s="132"/>
    </row>
    <row r="130" spans="1:73" ht="14.25" customHeight="1" thickTop="1" x14ac:dyDescent="0.25">
      <c r="A130" s="1359"/>
      <c r="B130" s="1360">
        <v>46136</v>
      </c>
      <c r="C130" s="1361"/>
      <c r="D130" s="1362"/>
      <c r="E130" s="1361"/>
      <c r="F130" s="1361"/>
      <c r="G130" s="1363">
        <f t="shared" si="39"/>
        <v>0</v>
      </c>
      <c r="H130" s="1364"/>
      <c r="I130" s="1361"/>
      <c r="J130" s="1365"/>
      <c r="K130" s="1364"/>
      <c r="L130" s="1364"/>
      <c r="M130" s="1364"/>
      <c r="N130" s="1364"/>
      <c r="O130" s="1364"/>
      <c r="P130" s="1364"/>
      <c r="Q130" s="1364"/>
      <c r="R130" s="1364"/>
      <c r="S130" s="1364"/>
      <c r="T130" s="1364"/>
      <c r="U130" s="1363">
        <f t="shared" si="40"/>
        <v>0</v>
      </c>
      <c r="V130" s="1364"/>
      <c r="W130" s="1364"/>
      <c r="X130" s="1364"/>
      <c r="Y130" s="1364"/>
      <c r="Z130" s="1364"/>
      <c r="AA130" s="1364"/>
      <c r="AB130" s="1364"/>
      <c r="AC130" s="1364"/>
      <c r="AD130" s="1364"/>
      <c r="AE130" s="1364"/>
      <c r="AF130" s="1364"/>
      <c r="AG130" s="1364"/>
      <c r="AH130" s="1363">
        <f t="shared" si="41"/>
        <v>0</v>
      </c>
      <c r="AI130" s="1362"/>
      <c r="AJ130" s="1362"/>
      <c r="AK130" s="1361"/>
      <c r="AL130" s="1363">
        <f t="shared" si="42"/>
        <v>0</v>
      </c>
      <c r="AM130" s="1364"/>
      <c r="AN130" s="1364"/>
      <c r="AO130" s="1364"/>
      <c r="AP130" s="1364"/>
      <c r="AQ130" s="1363">
        <f t="shared" si="43"/>
        <v>0</v>
      </c>
      <c r="AR130" s="1860"/>
      <c r="AS130" s="1861"/>
      <c r="AT130" s="1861"/>
      <c r="AU130" s="1861"/>
      <c r="AV130" s="1861"/>
      <c r="AW130" s="1861"/>
      <c r="AX130" s="1860"/>
      <c r="AY130" s="1861"/>
      <c r="AZ130" s="1861"/>
      <c r="BA130" s="1861"/>
      <c r="BB130" s="1861"/>
      <c r="BC130" s="1363">
        <f t="shared" si="44"/>
        <v>0</v>
      </c>
      <c r="BD130" s="1361">
        <f t="shared" si="45"/>
        <v>0</v>
      </c>
      <c r="BE130" s="1361"/>
      <c r="BF130" s="1361">
        <f t="shared" si="46"/>
        <v>0</v>
      </c>
      <c r="BG130" s="1361"/>
      <c r="BH130" s="1361"/>
      <c r="BI130" s="1361"/>
      <c r="BJ130" s="1361"/>
      <c r="BK130" s="1361"/>
      <c r="BL130" s="1361"/>
      <c r="BM130" s="1361"/>
      <c r="BN130" s="1361"/>
      <c r="BO130" s="1361"/>
      <c r="BP130" s="1361"/>
      <c r="BQ130" s="1361"/>
      <c r="BR130" s="1361"/>
      <c r="BS130" s="1361"/>
      <c r="BT130" s="1363">
        <f t="shared" si="47"/>
        <v>0</v>
      </c>
      <c r="BU130" s="1361"/>
    </row>
    <row r="131" spans="1:73" ht="14.25" customHeight="1" thickBot="1" x14ac:dyDescent="0.3">
      <c r="A131" s="1366"/>
      <c r="B131" s="1367" t="s">
        <v>260</v>
      </c>
      <c r="C131" s="1368"/>
      <c r="D131" s="1368"/>
      <c r="E131" s="1369"/>
      <c r="F131" s="1369"/>
      <c r="G131" s="1370">
        <f t="shared" si="39"/>
        <v>0</v>
      </c>
      <c r="H131" s="1371"/>
      <c r="I131" s="1369"/>
      <c r="J131" s="1372"/>
      <c r="K131" s="1371"/>
      <c r="L131" s="1371"/>
      <c r="M131" s="1371"/>
      <c r="N131" s="1371"/>
      <c r="O131" s="1371"/>
      <c r="P131" s="1371"/>
      <c r="Q131" s="1371"/>
      <c r="R131" s="1371"/>
      <c r="S131" s="1371"/>
      <c r="T131" s="1371"/>
      <c r="U131" s="1370"/>
      <c r="V131" s="1371"/>
      <c r="W131" s="1371"/>
      <c r="X131" s="1371"/>
      <c r="Y131" s="1371"/>
      <c r="Z131" s="1371"/>
      <c r="AA131" s="1371"/>
      <c r="AB131" s="1371"/>
      <c r="AC131" s="1371"/>
      <c r="AD131" s="1371"/>
      <c r="AE131" s="1371"/>
      <c r="AF131" s="1371"/>
      <c r="AG131" s="1371"/>
      <c r="AH131" s="1370"/>
      <c r="AI131" s="1368"/>
      <c r="AJ131" s="1368"/>
      <c r="AK131" s="1369"/>
      <c r="AL131" s="1370">
        <f t="shared" si="42"/>
        <v>0</v>
      </c>
      <c r="AM131" s="1371"/>
      <c r="AN131" s="1371"/>
      <c r="AO131" s="1371"/>
      <c r="AP131" s="1371"/>
      <c r="AQ131" s="1370">
        <f t="shared" si="43"/>
        <v>0</v>
      </c>
      <c r="AR131" s="1862"/>
      <c r="AS131" s="1863"/>
      <c r="AT131" s="1863"/>
      <c r="AU131" s="1863"/>
      <c r="AV131" s="1863"/>
      <c r="AW131" s="1863"/>
      <c r="AX131" s="1862"/>
      <c r="AY131" s="1863"/>
      <c r="AZ131" s="1863"/>
      <c r="BA131" s="1863"/>
      <c r="BB131" s="1863"/>
      <c r="BC131" s="1370">
        <f t="shared" si="44"/>
        <v>0</v>
      </c>
      <c r="BD131" s="1369">
        <f t="shared" si="45"/>
        <v>0</v>
      </c>
      <c r="BE131" s="1369"/>
      <c r="BF131" s="1369">
        <f t="shared" si="46"/>
        <v>0</v>
      </c>
      <c r="BG131" s="1369"/>
      <c r="BH131" s="1369"/>
      <c r="BI131" s="1369"/>
      <c r="BJ131" s="1369"/>
      <c r="BK131" s="1369"/>
      <c r="BL131" s="1369"/>
      <c r="BM131" s="1369"/>
      <c r="BN131" s="1369"/>
      <c r="BO131" s="1369"/>
      <c r="BP131" s="1369"/>
      <c r="BQ131" s="1369"/>
      <c r="BR131" s="1368"/>
      <c r="BS131" s="1369"/>
      <c r="BT131" s="1370">
        <f t="shared" si="47"/>
        <v>0</v>
      </c>
      <c r="BU131" s="1369"/>
    </row>
    <row r="132" spans="1:73" ht="14.25" customHeight="1" thickTop="1" x14ac:dyDescent="0.25">
      <c r="A132" s="132"/>
      <c r="B132" s="444">
        <v>46137</v>
      </c>
      <c r="C132" s="136"/>
      <c r="D132" s="134"/>
      <c r="E132" s="135"/>
      <c r="F132" s="135"/>
      <c r="G132" s="251">
        <f t="shared" si="39"/>
        <v>0</v>
      </c>
      <c r="H132" s="1373"/>
      <c r="I132" s="1374"/>
      <c r="J132" s="253"/>
      <c r="K132" s="253"/>
      <c r="L132" s="253"/>
      <c r="M132" s="253"/>
      <c r="N132" s="253"/>
      <c r="O132" s="253"/>
      <c r="P132" s="253"/>
      <c r="Q132" s="253"/>
      <c r="R132" s="253"/>
      <c r="S132" s="198"/>
      <c r="T132" s="253"/>
      <c r="U132" s="1107">
        <f t="shared" ref="U132:U137" si="48">SUM(H132:T132)</f>
        <v>0</v>
      </c>
      <c r="V132" s="253"/>
      <c r="W132" s="253"/>
      <c r="X132" s="198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1107">
        <f t="shared" ref="AH132:AH137" si="49">SUM(V132:AG132)</f>
        <v>0</v>
      </c>
      <c r="AI132" s="134"/>
      <c r="AJ132" s="134"/>
      <c r="AK132" s="136"/>
      <c r="AL132" s="254">
        <f t="shared" si="42"/>
        <v>0</v>
      </c>
      <c r="AM132" s="253"/>
      <c r="AN132" s="253"/>
      <c r="AO132" s="253"/>
      <c r="AP132" s="1108"/>
      <c r="AQ132" s="1109">
        <f t="shared" si="43"/>
        <v>0</v>
      </c>
      <c r="AR132" s="1864"/>
      <c r="AS132" s="1865"/>
      <c r="AT132" s="1806"/>
      <c r="AU132" s="1806"/>
      <c r="AV132" s="1806"/>
      <c r="AW132" s="1806"/>
      <c r="AX132" s="1864"/>
      <c r="AY132" s="1865"/>
      <c r="AZ132" s="1865"/>
      <c r="BA132" s="1865"/>
      <c r="BB132" s="1865"/>
      <c r="BC132" s="1110">
        <f t="shared" si="44"/>
        <v>0</v>
      </c>
      <c r="BD132" s="1112">
        <f t="shared" si="45"/>
        <v>0</v>
      </c>
      <c r="BE132" s="132"/>
      <c r="BF132" s="1112">
        <f t="shared" si="46"/>
        <v>0</v>
      </c>
      <c r="BG132" s="1113"/>
      <c r="BH132" s="1113"/>
      <c r="BI132" s="1113"/>
      <c r="BJ132" s="1113"/>
      <c r="BK132" s="1113"/>
      <c r="BL132" s="1113"/>
      <c r="BM132" s="1113"/>
      <c r="BN132" s="1113"/>
      <c r="BO132" s="1113"/>
      <c r="BP132" s="1113"/>
      <c r="BQ132" s="1113"/>
      <c r="BR132" s="1114"/>
      <c r="BS132" s="1113"/>
      <c r="BT132" s="1115">
        <f t="shared" si="47"/>
        <v>0</v>
      </c>
      <c r="BU132" s="132"/>
    </row>
    <row r="133" spans="1:73" ht="14.25" customHeight="1" x14ac:dyDescent="0.25">
      <c r="A133" s="132"/>
      <c r="B133" s="215">
        <v>46138</v>
      </c>
      <c r="C133" s="136"/>
      <c r="D133" s="134"/>
      <c r="E133" s="135"/>
      <c r="F133" s="135"/>
      <c r="G133" s="147">
        <f t="shared" si="39"/>
        <v>0</v>
      </c>
      <c r="H133" s="144"/>
      <c r="I133" s="231"/>
      <c r="J133" s="145"/>
      <c r="K133" s="143"/>
      <c r="L133" s="143"/>
      <c r="M133" s="143"/>
      <c r="N133" s="99"/>
      <c r="O133" s="143"/>
      <c r="P133" s="143"/>
      <c r="Q133" s="143"/>
      <c r="R133" s="143"/>
      <c r="S133" s="143"/>
      <c r="T133" s="143"/>
      <c r="U133" s="103">
        <f t="shared" si="48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03">
        <f t="shared" si="49"/>
        <v>0</v>
      </c>
      <c r="AI133" s="134"/>
      <c r="AJ133" s="134"/>
      <c r="AK133" s="136"/>
      <c r="AL133" s="105">
        <f t="shared" si="42"/>
        <v>0</v>
      </c>
      <c r="AM133" s="143"/>
      <c r="AN133" s="143"/>
      <c r="AO133" s="143"/>
      <c r="AP133" s="146"/>
      <c r="AQ133" s="224">
        <f t="shared" si="43"/>
        <v>0</v>
      </c>
      <c r="AR133" s="1633"/>
      <c r="AS133" s="1709"/>
      <c r="AT133" s="1546"/>
      <c r="AU133" s="1546"/>
      <c r="AV133" s="1546"/>
      <c r="AW133" s="1546"/>
      <c r="AX133" s="1633"/>
      <c r="AY133" s="1709"/>
      <c r="AZ133" s="1709"/>
      <c r="BA133" s="1709"/>
      <c r="BB133" s="1709"/>
      <c r="BC133" s="222">
        <f t="shared" si="44"/>
        <v>0</v>
      </c>
      <c r="BD133" s="140">
        <f t="shared" si="45"/>
        <v>0</v>
      </c>
      <c r="BE133" s="132"/>
      <c r="BF133" s="140">
        <f t="shared" si="46"/>
        <v>0</v>
      </c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30">
        <f t="shared" si="47"/>
        <v>0</v>
      </c>
      <c r="BU133" s="132"/>
    </row>
    <row r="134" spans="1:73" ht="14.25" customHeight="1" x14ac:dyDescent="0.25">
      <c r="A134" s="132"/>
      <c r="B134" s="215">
        <v>46139</v>
      </c>
      <c r="C134" s="136"/>
      <c r="D134" s="134"/>
      <c r="E134" s="135"/>
      <c r="F134" s="135"/>
      <c r="G134" s="147">
        <f t="shared" si="39"/>
        <v>0</v>
      </c>
      <c r="H134" s="144"/>
      <c r="I134" s="231"/>
      <c r="J134" s="145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03">
        <f t="shared" si="48"/>
        <v>0</v>
      </c>
      <c r="V134" s="143"/>
      <c r="W134" s="143"/>
      <c r="X134" s="145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03">
        <f t="shared" si="49"/>
        <v>0</v>
      </c>
      <c r="AI134" s="134"/>
      <c r="AJ134" s="134"/>
      <c r="AK134" s="136"/>
      <c r="AL134" s="105">
        <f t="shared" si="42"/>
        <v>0</v>
      </c>
      <c r="AM134" s="143"/>
      <c r="AN134" s="143"/>
      <c r="AO134" s="143"/>
      <c r="AP134" s="146"/>
      <c r="AQ134" s="224">
        <f t="shared" si="43"/>
        <v>0</v>
      </c>
      <c r="AR134" s="1633"/>
      <c r="AS134" s="1709"/>
      <c r="AT134" s="1546"/>
      <c r="AU134" s="1546"/>
      <c r="AV134" s="1546"/>
      <c r="AW134" s="1546"/>
      <c r="AX134" s="1633"/>
      <c r="AY134" s="1709"/>
      <c r="AZ134" s="1709"/>
      <c r="BA134" s="1709"/>
      <c r="BB134" s="1709"/>
      <c r="BC134" s="222">
        <f t="shared" si="44"/>
        <v>0</v>
      </c>
      <c r="BD134" s="140">
        <f t="shared" si="45"/>
        <v>0</v>
      </c>
      <c r="BE134" s="132"/>
      <c r="BF134" s="140">
        <f t="shared" si="46"/>
        <v>0</v>
      </c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50"/>
      <c r="BS134" s="141"/>
      <c r="BT134" s="130">
        <f t="shared" si="47"/>
        <v>0</v>
      </c>
      <c r="BU134" s="132"/>
    </row>
    <row r="135" spans="1:73" ht="14.25" customHeight="1" x14ac:dyDescent="0.25">
      <c r="A135" s="132"/>
      <c r="B135" s="215">
        <v>46140</v>
      </c>
      <c r="C135" s="136"/>
      <c r="D135" s="134"/>
      <c r="E135" s="135"/>
      <c r="F135" s="135"/>
      <c r="G135" s="147">
        <f t="shared" si="39"/>
        <v>0</v>
      </c>
      <c r="H135" s="144"/>
      <c r="I135" s="231"/>
      <c r="J135" s="145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03">
        <f t="shared" si="48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03">
        <f t="shared" si="49"/>
        <v>0</v>
      </c>
      <c r="AI135" s="134"/>
      <c r="AJ135" s="134"/>
      <c r="AK135" s="136"/>
      <c r="AL135" s="105">
        <f t="shared" si="42"/>
        <v>0</v>
      </c>
      <c r="AM135" s="143"/>
      <c r="AN135" s="143"/>
      <c r="AO135" s="143"/>
      <c r="AP135" s="146"/>
      <c r="AQ135" s="224">
        <f t="shared" si="43"/>
        <v>0</v>
      </c>
      <c r="AR135" s="1633"/>
      <c r="AS135" s="1709"/>
      <c r="AT135" s="1546"/>
      <c r="AU135" s="1546"/>
      <c r="AV135" s="1546"/>
      <c r="AW135" s="1546"/>
      <c r="AX135" s="1633"/>
      <c r="AY135" s="1709"/>
      <c r="AZ135" s="1709"/>
      <c r="BA135" s="1709"/>
      <c r="BB135" s="1709"/>
      <c r="BC135" s="222">
        <f t="shared" si="44"/>
        <v>0</v>
      </c>
      <c r="BD135" s="140">
        <f t="shared" si="45"/>
        <v>0</v>
      </c>
      <c r="BE135" s="132"/>
      <c r="BF135" s="140">
        <f t="shared" si="46"/>
        <v>0</v>
      </c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50"/>
      <c r="BS135" s="141"/>
      <c r="BT135" s="130">
        <f t="shared" si="47"/>
        <v>0</v>
      </c>
      <c r="BU135" s="132"/>
    </row>
    <row r="136" spans="1:73" ht="14.25" customHeight="1" x14ac:dyDescent="0.25">
      <c r="A136" s="132"/>
      <c r="B136" s="215">
        <v>46141</v>
      </c>
      <c r="C136" s="136"/>
      <c r="D136" s="134"/>
      <c r="E136" s="135"/>
      <c r="F136" s="135"/>
      <c r="G136" s="147">
        <f t="shared" si="39"/>
        <v>0</v>
      </c>
      <c r="H136" s="144"/>
      <c r="I136" s="231"/>
      <c r="J136" s="143"/>
      <c r="K136" s="143"/>
      <c r="L136" s="143"/>
      <c r="M136" s="143"/>
      <c r="N136" s="143"/>
      <c r="O136" s="143"/>
      <c r="P136" s="143"/>
      <c r="Q136" s="143"/>
      <c r="R136" s="143"/>
      <c r="S136" s="145"/>
      <c r="T136" s="143"/>
      <c r="U136" s="103">
        <f t="shared" si="48"/>
        <v>0</v>
      </c>
      <c r="V136" s="143"/>
      <c r="W136" s="143"/>
      <c r="X136" s="145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03">
        <f t="shared" si="49"/>
        <v>0</v>
      </c>
      <c r="AI136" s="134"/>
      <c r="AJ136" s="134"/>
      <c r="AK136" s="136"/>
      <c r="AL136" s="105">
        <f t="shared" si="42"/>
        <v>0</v>
      </c>
      <c r="AM136" s="143"/>
      <c r="AN136" s="143"/>
      <c r="AO136" s="143"/>
      <c r="AP136" s="146"/>
      <c r="AQ136" s="224">
        <f t="shared" si="43"/>
        <v>0</v>
      </c>
      <c r="AR136" s="1633"/>
      <c r="AS136" s="1709"/>
      <c r="AT136" s="1546"/>
      <c r="AU136" s="1546"/>
      <c r="AV136" s="1546"/>
      <c r="AW136" s="1546"/>
      <c r="AX136" s="1633"/>
      <c r="AY136" s="1709"/>
      <c r="AZ136" s="1709"/>
      <c r="BA136" s="1709"/>
      <c r="BB136" s="1709"/>
      <c r="BC136" s="222">
        <f t="shared" si="44"/>
        <v>0</v>
      </c>
      <c r="BD136" s="140">
        <f t="shared" si="45"/>
        <v>0</v>
      </c>
      <c r="BE136" s="132"/>
      <c r="BF136" s="140">
        <f t="shared" si="46"/>
        <v>0</v>
      </c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50"/>
      <c r="BS136" s="141"/>
      <c r="BT136" s="130">
        <f t="shared" si="47"/>
        <v>0</v>
      </c>
      <c r="BU136" s="132"/>
    </row>
    <row r="137" spans="1:73" ht="14.25" customHeight="1" x14ac:dyDescent="0.25">
      <c r="A137" s="132"/>
      <c r="B137" s="215">
        <v>46142</v>
      </c>
      <c r="C137" s="136"/>
      <c r="D137" s="134"/>
      <c r="E137" s="135"/>
      <c r="F137" s="135"/>
      <c r="G137" s="147">
        <f t="shared" si="39"/>
        <v>0</v>
      </c>
      <c r="H137" s="144"/>
      <c r="I137" s="231"/>
      <c r="J137" s="145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03">
        <f t="shared" si="48"/>
        <v>0</v>
      </c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03">
        <f t="shared" si="49"/>
        <v>0</v>
      </c>
      <c r="AI137" s="134"/>
      <c r="AJ137" s="134"/>
      <c r="AK137" s="136"/>
      <c r="AL137" s="105">
        <f t="shared" si="42"/>
        <v>0</v>
      </c>
      <c r="AM137" s="143"/>
      <c r="AN137" s="143"/>
      <c r="AO137" s="143"/>
      <c r="AP137" s="146"/>
      <c r="AQ137" s="224">
        <f t="shared" si="43"/>
        <v>0</v>
      </c>
      <c r="AR137" s="1866"/>
      <c r="AS137" s="1709"/>
      <c r="AT137" s="1546"/>
      <c r="AU137" s="1546"/>
      <c r="AV137" s="1546"/>
      <c r="AW137" s="1546"/>
      <c r="AX137" s="1633"/>
      <c r="AY137" s="1709"/>
      <c r="AZ137" s="1709"/>
      <c r="BA137" s="1709"/>
      <c r="BB137" s="1709"/>
      <c r="BC137" s="222">
        <f t="shared" si="44"/>
        <v>0</v>
      </c>
      <c r="BD137" s="140">
        <f t="shared" si="45"/>
        <v>0</v>
      </c>
      <c r="BE137" s="132"/>
      <c r="BF137" s="140">
        <f t="shared" si="46"/>
        <v>0</v>
      </c>
      <c r="BG137" s="141"/>
      <c r="BH137" s="141"/>
      <c r="BI137" s="141"/>
      <c r="BJ137" s="141"/>
      <c r="BK137" s="141"/>
      <c r="BL137" s="141"/>
      <c r="BM137" s="141"/>
      <c r="BN137" s="141"/>
      <c r="BO137" s="141"/>
      <c r="BP137" s="141"/>
      <c r="BQ137" s="141"/>
      <c r="BR137" s="150"/>
      <c r="BS137" s="141"/>
      <c r="BT137" s="130">
        <f t="shared" si="47"/>
        <v>0</v>
      </c>
      <c r="BU137" s="132"/>
    </row>
    <row r="138" spans="1:73" ht="14.25" customHeight="1" x14ac:dyDescent="0.25">
      <c r="A138" s="3"/>
      <c r="B138" s="1375" t="s">
        <v>78</v>
      </c>
      <c r="C138" s="166">
        <f t="shared" ref="C138:G138" si="50">SUM(C107:C137)</f>
        <v>0</v>
      </c>
      <c r="D138" s="166">
        <f t="shared" si="50"/>
        <v>0</v>
      </c>
      <c r="E138" s="166">
        <f t="shared" si="50"/>
        <v>0</v>
      </c>
      <c r="F138" s="166">
        <f t="shared" si="50"/>
        <v>0</v>
      </c>
      <c r="G138" s="166">
        <f t="shared" si="50"/>
        <v>0</v>
      </c>
      <c r="H138" s="166">
        <f>SUMIF(H107:H137,"&gt;0")</f>
        <v>0</v>
      </c>
      <c r="I138" s="166">
        <f t="shared" ref="I138:BD138" si="51">SUM(I107:I137)</f>
        <v>0</v>
      </c>
      <c r="J138" s="166">
        <f t="shared" si="51"/>
        <v>0</v>
      </c>
      <c r="K138" s="166">
        <f t="shared" si="51"/>
        <v>0</v>
      </c>
      <c r="L138" s="166">
        <f t="shared" si="51"/>
        <v>0</v>
      </c>
      <c r="M138" s="166">
        <f t="shared" si="51"/>
        <v>0</v>
      </c>
      <c r="N138" s="166">
        <f t="shared" si="51"/>
        <v>0</v>
      </c>
      <c r="O138" s="166">
        <f t="shared" si="51"/>
        <v>0</v>
      </c>
      <c r="P138" s="166">
        <f t="shared" si="51"/>
        <v>0</v>
      </c>
      <c r="Q138" s="166">
        <f t="shared" si="51"/>
        <v>0</v>
      </c>
      <c r="R138" s="166">
        <f t="shared" si="51"/>
        <v>0</v>
      </c>
      <c r="S138" s="166">
        <f t="shared" si="51"/>
        <v>0</v>
      </c>
      <c r="T138" s="166">
        <f t="shared" si="51"/>
        <v>0</v>
      </c>
      <c r="U138" s="166">
        <f t="shared" si="51"/>
        <v>0</v>
      </c>
      <c r="V138" s="166">
        <f t="shared" si="51"/>
        <v>0</v>
      </c>
      <c r="W138" s="166">
        <f t="shared" si="51"/>
        <v>0</v>
      </c>
      <c r="X138" s="166">
        <f t="shared" si="51"/>
        <v>0</v>
      </c>
      <c r="Y138" s="166">
        <f t="shared" si="51"/>
        <v>0</v>
      </c>
      <c r="Z138" s="166">
        <f t="shared" si="51"/>
        <v>0</v>
      </c>
      <c r="AA138" s="166">
        <f t="shared" si="51"/>
        <v>0</v>
      </c>
      <c r="AB138" s="166">
        <f t="shared" si="51"/>
        <v>0</v>
      </c>
      <c r="AC138" s="166">
        <f t="shared" si="51"/>
        <v>0</v>
      </c>
      <c r="AD138" s="166">
        <f t="shared" si="51"/>
        <v>0</v>
      </c>
      <c r="AE138" s="166">
        <f t="shared" si="51"/>
        <v>0</v>
      </c>
      <c r="AF138" s="166">
        <f t="shared" si="51"/>
        <v>0</v>
      </c>
      <c r="AG138" s="166">
        <f t="shared" si="51"/>
        <v>0</v>
      </c>
      <c r="AH138" s="166">
        <f t="shared" si="51"/>
        <v>0</v>
      </c>
      <c r="AI138" s="166">
        <f t="shared" si="51"/>
        <v>0</v>
      </c>
      <c r="AJ138" s="166">
        <f t="shared" si="51"/>
        <v>0</v>
      </c>
      <c r="AK138" s="166">
        <f t="shared" si="51"/>
        <v>0</v>
      </c>
      <c r="AL138" s="166">
        <f t="shared" si="51"/>
        <v>0</v>
      </c>
      <c r="AM138" s="166">
        <f t="shared" si="51"/>
        <v>0</v>
      </c>
      <c r="AN138" s="166">
        <f t="shared" si="51"/>
        <v>0</v>
      </c>
      <c r="AO138" s="166">
        <f t="shared" si="51"/>
        <v>0</v>
      </c>
      <c r="AP138" s="166">
        <f t="shared" si="51"/>
        <v>0</v>
      </c>
      <c r="AQ138" s="166">
        <f t="shared" si="51"/>
        <v>0</v>
      </c>
      <c r="AR138" s="1355">
        <f t="shared" si="51"/>
        <v>0</v>
      </c>
      <c r="AS138" s="166">
        <f t="shared" si="51"/>
        <v>0</v>
      </c>
      <c r="AT138" s="166">
        <f t="shared" si="51"/>
        <v>0</v>
      </c>
      <c r="AU138" s="166">
        <f t="shared" si="51"/>
        <v>0</v>
      </c>
      <c r="AV138" s="166">
        <f t="shared" si="51"/>
        <v>0</v>
      </c>
      <c r="AW138" s="166">
        <f t="shared" si="51"/>
        <v>0</v>
      </c>
      <c r="AX138" s="166">
        <f t="shared" si="51"/>
        <v>0</v>
      </c>
      <c r="AY138" s="166">
        <f t="shared" si="51"/>
        <v>0</v>
      </c>
      <c r="AZ138" s="166">
        <f t="shared" si="51"/>
        <v>0</v>
      </c>
      <c r="BA138" s="166">
        <f t="shared" si="51"/>
        <v>0</v>
      </c>
      <c r="BB138" s="166">
        <f t="shared" si="51"/>
        <v>0</v>
      </c>
      <c r="BC138" s="166">
        <f t="shared" si="51"/>
        <v>0</v>
      </c>
      <c r="BD138" s="166">
        <f t="shared" si="51"/>
        <v>0</v>
      </c>
      <c r="BE138" s="132"/>
      <c r="BF138" s="166">
        <f t="shared" ref="BF138:BT138" si="52">SUM(BF107:BF137)</f>
        <v>0</v>
      </c>
      <c r="BG138" s="166">
        <f t="shared" si="52"/>
        <v>0</v>
      </c>
      <c r="BH138" s="166">
        <f t="shared" si="52"/>
        <v>0</v>
      </c>
      <c r="BI138" s="166">
        <f t="shared" si="52"/>
        <v>0</v>
      </c>
      <c r="BJ138" s="166">
        <f t="shared" si="52"/>
        <v>0</v>
      </c>
      <c r="BK138" s="166">
        <f t="shared" si="52"/>
        <v>0</v>
      </c>
      <c r="BL138" s="166">
        <f t="shared" si="52"/>
        <v>0</v>
      </c>
      <c r="BM138" s="166">
        <f t="shared" si="52"/>
        <v>0</v>
      </c>
      <c r="BN138" s="166">
        <f t="shared" si="52"/>
        <v>0</v>
      </c>
      <c r="BO138" s="166">
        <f t="shared" si="52"/>
        <v>0</v>
      </c>
      <c r="BP138" s="166">
        <f t="shared" si="52"/>
        <v>0</v>
      </c>
      <c r="BQ138" s="166">
        <f t="shared" si="52"/>
        <v>0</v>
      </c>
      <c r="BR138" s="166">
        <f t="shared" si="52"/>
        <v>0</v>
      </c>
      <c r="BS138" s="166">
        <f t="shared" si="52"/>
        <v>0</v>
      </c>
      <c r="BT138" s="166">
        <f t="shared" si="52"/>
        <v>0</v>
      </c>
      <c r="BU138" s="3"/>
    </row>
    <row r="139" spans="1:73" ht="14.25" customHeight="1" x14ac:dyDescent="0.25">
      <c r="A139" s="1"/>
      <c r="B139" s="1376" t="s">
        <v>11</v>
      </c>
      <c r="C139" s="3"/>
      <c r="D139" s="3"/>
      <c r="E139" s="3"/>
      <c r="F139" s="3"/>
      <c r="G139" s="1336"/>
      <c r="H139" s="263">
        <f t="shared" ref="H139:T139" si="53">SUMIF(H108:H138,"&lt;0")</f>
        <v>0</v>
      </c>
      <c r="I139" s="263">
        <f t="shared" si="53"/>
        <v>0</v>
      </c>
      <c r="J139" s="263">
        <f t="shared" si="53"/>
        <v>0</v>
      </c>
      <c r="K139" s="263">
        <f t="shared" si="53"/>
        <v>0</v>
      </c>
      <c r="L139" s="263">
        <f t="shared" si="53"/>
        <v>0</v>
      </c>
      <c r="M139" s="263">
        <f t="shared" si="53"/>
        <v>0</v>
      </c>
      <c r="N139" s="263">
        <f t="shared" si="53"/>
        <v>0</v>
      </c>
      <c r="O139" s="263">
        <f t="shared" si="53"/>
        <v>0</v>
      </c>
      <c r="P139" s="263">
        <f t="shared" si="53"/>
        <v>0</v>
      </c>
      <c r="Q139" s="263">
        <f t="shared" si="53"/>
        <v>0</v>
      </c>
      <c r="R139" s="263">
        <f t="shared" si="53"/>
        <v>0</v>
      </c>
      <c r="S139" s="263">
        <f t="shared" si="53"/>
        <v>0</v>
      </c>
      <c r="T139" s="263">
        <f t="shared" si="53"/>
        <v>0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96"/>
      <c r="AI139" s="3"/>
      <c r="AJ139" s="3"/>
      <c r="AK139" s="3"/>
      <c r="AL139" s="4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132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spans="1:73" ht="14.25" customHeight="1" thickBot="1" x14ac:dyDescent="0.3">
      <c r="A140" s="1"/>
      <c r="B140" s="2"/>
      <c r="C140" s="3"/>
      <c r="D140" s="3"/>
      <c r="E140" s="3"/>
      <c r="F140" s="3"/>
      <c r="G140" s="133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176"/>
      <c r="AI140" s="3"/>
      <c r="AJ140" s="3"/>
      <c r="AK140" s="3"/>
      <c r="AL140" s="4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</row>
    <row r="141" spans="1:73" ht="14.25" customHeight="1" x14ac:dyDescent="0.25">
      <c r="A141" s="3"/>
      <c r="B141" s="215">
        <v>46143</v>
      </c>
      <c r="C141" s="104"/>
      <c r="D141" s="95"/>
      <c r="E141" s="97"/>
      <c r="F141" s="97"/>
      <c r="G141" s="265">
        <f t="shared" ref="G141:G171" si="54">+C141+D141+E141+F141</f>
        <v>0</v>
      </c>
      <c r="H141" s="187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03">
        <f t="shared" ref="U141:U171" si="55">SUM(H141:T141)</f>
        <v>0</v>
      </c>
      <c r="V141" s="186"/>
      <c r="W141" s="186"/>
      <c r="X141" s="188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03">
        <f t="shared" ref="AH141:AH171" si="56">SUM(V141:AG141)</f>
        <v>0</v>
      </c>
      <c r="AI141" s="95"/>
      <c r="AJ141" s="95"/>
      <c r="AK141" s="104"/>
      <c r="AL141" s="191">
        <f t="shared" ref="AL141:AL171" si="57">SUM(AI141:AK141)</f>
        <v>0</v>
      </c>
      <c r="AM141" s="186"/>
      <c r="AN141" s="186"/>
      <c r="AO141" s="186"/>
      <c r="AP141" s="193"/>
      <c r="AQ141" s="219">
        <f t="shared" ref="AQ141:AQ171" si="58">+G141-U141-AH141-AL141-AM141-AN141-AO141-AP141</f>
        <v>0</v>
      </c>
      <c r="AR141" s="271"/>
      <c r="AS141" s="269"/>
      <c r="AT141" s="109"/>
      <c r="AU141" s="109"/>
      <c r="AV141" s="109"/>
      <c r="AW141" s="109"/>
      <c r="AX141" s="271"/>
      <c r="AY141" s="269"/>
      <c r="AZ141" s="269"/>
      <c r="BA141" s="269"/>
      <c r="BB141" s="269"/>
      <c r="BC141" s="292">
        <f t="shared" ref="BC141:BC171" si="59">SUM(AR141:BB141)-BA141</f>
        <v>0</v>
      </c>
      <c r="BD141" s="114">
        <f t="shared" ref="BD141:BD171" si="60">+AQ141-BC141</f>
        <v>0</v>
      </c>
      <c r="BE141" s="3"/>
      <c r="BF141" s="114">
        <f t="shared" ref="BF141:BF171" si="61">SUM(BG141:BS141)</f>
        <v>0</v>
      </c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116">
        <f t="shared" ref="BT141:BT171" si="62">+BD141-BF141</f>
        <v>0</v>
      </c>
      <c r="BU141" s="3"/>
    </row>
    <row r="142" spans="1:73" ht="14.25" customHeight="1" x14ac:dyDescent="0.25">
      <c r="A142" s="3"/>
      <c r="B142" s="215">
        <v>46144</v>
      </c>
      <c r="C142" s="123"/>
      <c r="D142" s="119"/>
      <c r="E142" s="120"/>
      <c r="F142" s="120"/>
      <c r="G142" s="147">
        <f t="shared" si="54"/>
        <v>0</v>
      </c>
      <c r="H142" s="144"/>
      <c r="I142" s="143"/>
      <c r="J142" s="145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03">
        <f t="shared" si="55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03">
        <f t="shared" si="56"/>
        <v>0</v>
      </c>
      <c r="AI142" s="119"/>
      <c r="AJ142" s="119"/>
      <c r="AK142" s="123"/>
      <c r="AL142" s="105">
        <f t="shared" si="57"/>
        <v>0</v>
      </c>
      <c r="AM142" s="143"/>
      <c r="AN142" s="143"/>
      <c r="AO142" s="143"/>
      <c r="AP142" s="146"/>
      <c r="AQ142" s="224">
        <f t="shared" si="58"/>
        <v>0</v>
      </c>
      <c r="AR142" s="229"/>
      <c r="AS142" s="274"/>
      <c r="AT142" s="126"/>
      <c r="AU142" s="126"/>
      <c r="AV142" s="126"/>
      <c r="AW142" s="126"/>
      <c r="AX142" s="229"/>
      <c r="AY142" s="274"/>
      <c r="AZ142" s="274"/>
      <c r="BA142" s="274"/>
      <c r="BB142" s="274"/>
      <c r="BC142" s="222">
        <f t="shared" si="59"/>
        <v>0</v>
      </c>
      <c r="BD142" s="113">
        <f t="shared" si="60"/>
        <v>0</v>
      </c>
      <c r="BE142" s="3"/>
      <c r="BF142" s="113">
        <f t="shared" si="61"/>
        <v>0</v>
      </c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50"/>
      <c r="BS142" s="129"/>
      <c r="BT142" s="130">
        <f t="shared" si="62"/>
        <v>0</v>
      </c>
      <c r="BU142" s="3"/>
    </row>
    <row r="143" spans="1:73" ht="14.25" customHeight="1" x14ac:dyDescent="0.25">
      <c r="A143" s="3"/>
      <c r="B143" s="215">
        <v>46145</v>
      </c>
      <c r="C143" s="123"/>
      <c r="D143" s="119"/>
      <c r="E143" s="120"/>
      <c r="F143" s="120"/>
      <c r="G143" s="147">
        <f t="shared" si="54"/>
        <v>0</v>
      </c>
      <c r="H143" s="144"/>
      <c r="I143" s="553"/>
      <c r="J143" s="145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03">
        <f t="shared" si="55"/>
        <v>0</v>
      </c>
      <c r="V143" s="143"/>
      <c r="W143" s="143"/>
      <c r="X143" s="145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03">
        <f t="shared" si="56"/>
        <v>0</v>
      </c>
      <c r="AI143" s="119"/>
      <c r="AJ143" s="119"/>
      <c r="AK143" s="123"/>
      <c r="AL143" s="105">
        <f t="shared" si="57"/>
        <v>0</v>
      </c>
      <c r="AM143" s="143"/>
      <c r="AN143" s="143"/>
      <c r="AO143" s="143"/>
      <c r="AP143" s="146"/>
      <c r="AQ143" s="224">
        <f t="shared" si="58"/>
        <v>0</v>
      </c>
      <c r="AR143" s="229"/>
      <c r="AS143" s="274"/>
      <c r="AT143" s="274"/>
      <c r="AU143" s="126"/>
      <c r="AV143" s="126"/>
      <c r="AW143" s="126"/>
      <c r="AX143" s="229"/>
      <c r="AY143" s="274"/>
      <c r="AZ143" s="274"/>
      <c r="BA143" s="274"/>
      <c r="BB143" s="274"/>
      <c r="BC143" s="222">
        <f t="shared" si="59"/>
        <v>0</v>
      </c>
      <c r="BD143" s="113">
        <f t="shared" si="60"/>
        <v>0</v>
      </c>
      <c r="BE143" s="3"/>
      <c r="BF143" s="113">
        <f t="shared" si="61"/>
        <v>0</v>
      </c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41"/>
      <c r="BS143" s="129"/>
      <c r="BT143" s="130">
        <f t="shared" si="62"/>
        <v>0</v>
      </c>
      <c r="BU143" s="3"/>
    </row>
    <row r="144" spans="1:73" ht="14.25" customHeight="1" x14ac:dyDescent="0.25">
      <c r="A144" s="3"/>
      <c r="B144" s="215">
        <v>46146</v>
      </c>
      <c r="C144" s="104"/>
      <c r="D144" s="95"/>
      <c r="E144" s="120"/>
      <c r="F144" s="120"/>
      <c r="G144" s="147">
        <f t="shared" si="54"/>
        <v>0</v>
      </c>
      <c r="H144" s="144"/>
      <c r="I144" s="553"/>
      <c r="J144" s="145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03">
        <f t="shared" si="55"/>
        <v>0</v>
      </c>
      <c r="V144" s="143"/>
      <c r="W144" s="143"/>
      <c r="X144" s="145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03">
        <f t="shared" si="56"/>
        <v>0</v>
      </c>
      <c r="AI144" s="119"/>
      <c r="AJ144" s="119"/>
      <c r="AK144" s="123"/>
      <c r="AL144" s="105">
        <f t="shared" si="57"/>
        <v>0</v>
      </c>
      <c r="AM144" s="143"/>
      <c r="AN144" s="143"/>
      <c r="AO144" s="143"/>
      <c r="AP144" s="146"/>
      <c r="AQ144" s="224">
        <f t="shared" si="58"/>
        <v>0</v>
      </c>
      <c r="AR144" s="229"/>
      <c r="AS144" s="274"/>
      <c r="AT144" s="274"/>
      <c r="AU144" s="126"/>
      <c r="AV144" s="126"/>
      <c r="AW144" s="126"/>
      <c r="AX144" s="229"/>
      <c r="AY144" s="274"/>
      <c r="AZ144" s="274"/>
      <c r="BA144" s="274"/>
      <c r="BB144" s="274"/>
      <c r="BC144" s="222">
        <f t="shared" si="59"/>
        <v>0</v>
      </c>
      <c r="BD144" s="113">
        <f t="shared" si="60"/>
        <v>0</v>
      </c>
      <c r="BE144" s="3"/>
      <c r="BF144" s="113">
        <f t="shared" si="61"/>
        <v>0</v>
      </c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31"/>
      <c r="BR144" s="150"/>
      <c r="BS144" s="129"/>
      <c r="BT144" s="130">
        <f t="shared" si="62"/>
        <v>0</v>
      </c>
      <c r="BU144" s="3"/>
    </row>
    <row r="145" spans="1:73" ht="14.25" customHeight="1" x14ac:dyDescent="0.25">
      <c r="A145" s="3"/>
      <c r="B145" s="215">
        <v>46147</v>
      </c>
      <c r="C145" s="123"/>
      <c r="D145" s="119"/>
      <c r="E145" s="120"/>
      <c r="F145" s="120"/>
      <c r="G145" s="147">
        <f t="shared" si="54"/>
        <v>0</v>
      </c>
      <c r="H145" s="144"/>
      <c r="I145" s="553"/>
      <c r="J145" s="145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03">
        <f t="shared" si="55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03">
        <f t="shared" si="56"/>
        <v>0</v>
      </c>
      <c r="AI145" s="119"/>
      <c r="AJ145" s="119"/>
      <c r="AK145" s="123"/>
      <c r="AL145" s="105">
        <f t="shared" si="57"/>
        <v>0</v>
      </c>
      <c r="AM145" s="143"/>
      <c r="AN145" s="143"/>
      <c r="AO145" s="143"/>
      <c r="AP145" s="146"/>
      <c r="AQ145" s="224">
        <f t="shared" si="58"/>
        <v>0</v>
      </c>
      <c r="AR145" s="229"/>
      <c r="AS145" s="274"/>
      <c r="AT145" s="126"/>
      <c r="AU145" s="126"/>
      <c r="AV145" s="126"/>
      <c r="AW145" s="126"/>
      <c r="AX145" s="229"/>
      <c r="AY145" s="274"/>
      <c r="AZ145" s="274"/>
      <c r="BA145" s="274"/>
      <c r="BB145" s="274"/>
      <c r="BC145" s="222">
        <f t="shared" si="59"/>
        <v>0</v>
      </c>
      <c r="BD145" s="113">
        <f t="shared" si="60"/>
        <v>0</v>
      </c>
      <c r="BE145" s="3"/>
      <c r="BF145" s="113">
        <f t="shared" si="61"/>
        <v>0</v>
      </c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50"/>
      <c r="BS145" s="129"/>
      <c r="BT145" s="130">
        <f t="shared" si="62"/>
        <v>0</v>
      </c>
      <c r="BU145" s="3"/>
    </row>
    <row r="146" spans="1:73" ht="14.25" customHeight="1" x14ac:dyDescent="0.25">
      <c r="A146" s="3"/>
      <c r="B146" s="215">
        <v>46148</v>
      </c>
      <c r="C146" s="123"/>
      <c r="D146" s="123"/>
      <c r="E146" s="120"/>
      <c r="F146" s="120"/>
      <c r="G146" s="147">
        <f t="shared" si="54"/>
        <v>0</v>
      </c>
      <c r="H146" s="144"/>
      <c r="I146" s="55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55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03">
        <f t="shared" si="56"/>
        <v>0</v>
      </c>
      <c r="AI146" s="123"/>
      <c r="AJ146" s="123"/>
      <c r="AK146" s="123"/>
      <c r="AL146" s="105">
        <f t="shared" si="57"/>
        <v>0</v>
      </c>
      <c r="AM146" s="143"/>
      <c r="AN146" s="143"/>
      <c r="AO146" s="143"/>
      <c r="AP146" s="146"/>
      <c r="AQ146" s="224">
        <f t="shared" si="58"/>
        <v>0</v>
      </c>
      <c r="AR146" s="126"/>
      <c r="AS146" s="274"/>
      <c r="AT146" s="126"/>
      <c r="AU146" s="126"/>
      <c r="AV146" s="126"/>
      <c r="AW146" s="126"/>
      <c r="AX146" s="126"/>
      <c r="AY146" s="274"/>
      <c r="AZ146" s="274"/>
      <c r="BA146" s="274"/>
      <c r="BB146" s="274"/>
      <c r="BC146" s="222">
        <f t="shared" si="59"/>
        <v>0</v>
      </c>
      <c r="BD146" s="113">
        <f t="shared" si="60"/>
        <v>0</v>
      </c>
      <c r="BE146" s="3"/>
      <c r="BF146" s="113">
        <f t="shared" si="61"/>
        <v>0</v>
      </c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41"/>
      <c r="BS146" s="129"/>
      <c r="BT146" s="130">
        <f t="shared" si="62"/>
        <v>0</v>
      </c>
      <c r="BU146" s="3"/>
    </row>
    <row r="147" spans="1:73" ht="14.25" customHeight="1" x14ac:dyDescent="0.25">
      <c r="A147" s="3"/>
      <c r="B147" s="215">
        <v>46149</v>
      </c>
      <c r="C147" s="123"/>
      <c r="D147" s="123"/>
      <c r="E147" s="120"/>
      <c r="F147" s="120"/>
      <c r="G147" s="147">
        <f t="shared" si="54"/>
        <v>0</v>
      </c>
      <c r="H147" s="144"/>
      <c r="I147" s="55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03">
        <f t="shared" si="55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03">
        <f t="shared" si="56"/>
        <v>0</v>
      </c>
      <c r="AI147" s="123"/>
      <c r="AJ147" s="123"/>
      <c r="AK147" s="123"/>
      <c r="AL147" s="105">
        <f t="shared" si="57"/>
        <v>0</v>
      </c>
      <c r="AM147" s="143"/>
      <c r="AN147" s="143"/>
      <c r="AO147" s="143"/>
      <c r="AP147" s="146"/>
      <c r="AQ147" s="224">
        <f t="shared" si="58"/>
        <v>0</v>
      </c>
      <c r="AR147" s="126"/>
      <c r="AS147" s="274"/>
      <c r="AT147" s="126"/>
      <c r="AU147" s="126"/>
      <c r="AV147" s="126"/>
      <c r="AW147" s="126"/>
      <c r="AX147" s="126"/>
      <c r="AY147" s="274"/>
      <c r="AZ147" s="274"/>
      <c r="BA147" s="274"/>
      <c r="BB147" s="274"/>
      <c r="BC147" s="222">
        <f t="shared" si="59"/>
        <v>0</v>
      </c>
      <c r="BD147" s="113">
        <f t="shared" si="60"/>
        <v>0</v>
      </c>
      <c r="BE147" s="3"/>
      <c r="BF147" s="113">
        <f t="shared" si="61"/>
        <v>0</v>
      </c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41"/>
      <c r="BS147" s="129"/>
      <c r="BT147" s="130">
        <f t="shared" si="62"/>
        <v>0</v>
      </c>
      <c r="BU147" s="3"/>
    </row>
    <row r="148" spans="1:73" ht="14.25" customHeight="1" x14ac:dyDescent="0.25">
      <c r="A148" s="3"/>
      <c r="B148" s="215">
        <v>46150</v>
      </c>
      <c r="C148" s="123"/>
      <c r="D148" s="123"/>
      <c r="E148" s="120"/>
      <c r="F148" s="120"/>
      <c r="G148" s="147">
        <f t="shared" si="54"/>
        <v>0</v>
      </c>
      <c r="H148" s="144"/>
      <c r="I148" s="55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55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03">
        <f t="shared" si="56"/>
        <v>0</v>
      </c>
      <c r="AI148" s="123"/>
      <c r="AJ148" s="123"/>
      <c r="AK148" s="123"/>
      <c r="AL148" s="105">
        <f t="shared" si="57"/>
        <v>0</v>
      </c>
      <c r="AM148" s="143"/>
      <c r="AN148" s="143"/>
      <c r="AO148" s="143"/>
      <c r="AP148" s="146"/>
      <c r="AQ148" s="224">
        <f t="shared" si="58"/>
        <v>0</v>
      </c>
      <c r="AR148" s="126"/>
      <c r="AS148" s="274"/>
      <c r="AT148" s="126"/>
      <c r="AU148" s="126"/>
      <c r="AV148" s="126"/>
      <c r="AW148" s="126"/>
      <c r="AX148" s="126"/>
      <c r="AY148" s="274"/>
      <c r="AZ148" s="274"/>
      <c r="BA148" s="274"/>
      <c r="BB148" s="274"/>
      <c r="BC148" s="222">
        <f t="shared" si="59"/>
        <v>0</v>
      </c>
      <c r="BD148" s="113">
        <f t="shared" si="60"/>
        <v>0</v>
      </c>
      <c r="BE148" s="3"/>
      <c r="BF148" s="113">
        <f t="shared" si="61"/>
        <v>0</v>
      </c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41"/>
      <c r="BS148" s="129"/>
      <c r="BT148" s="130">
        <f t="shared" si="62"/>
        <v>0</v>
      </c>
      <c r="BU148" s="3"/>
    </row>
    <row r="149" spans="1:73" ht="14.25" customHeight="1" x14ac:dyDescent="0.25">
      <c r="A149" s="3"/>
      <c r="B149" s="215">
        <v>46151</v>
      </c>
      <c r="C149" s="123"/>
      <c r="D149" s="123"/>
      <c r="E149" s="120"/>
      <c r="F149" s="120"/>
      <c r="G149" s="147">
        <f t="shared" si="54"/>
        <v>0</v>
      </c>
      <c r="H149" s="144"/>
      <c r="I149" s="55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55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03">
        <f t="shared" si="56"/>
        <v>0</v>
      </c>
      <c r="AI149" s="123"/>
      <c r="AJ149" s="123"/>
      <c r="AK149" s="123"/>
      <c r="AL149" s="105">
        <f t="shared" si="57"/>
        <v>0</v>
      </c>
      <c r="AM149" s="143"/>
      <c r="AN149" s="143"/>
      <c r="AO149" s="143"/>
      <c r="AP149" s="146"/>
      <c r="AQ149" s="224">
        <f t="shared" si="58"/>
        <v>0</v>
      </c>
      <c r="AR149" s="126"/>
      <c r="AS149" s="274"/>
      <c r="AT149" s="126"/>
      <c r="AU149" s="126"/>
      <c r="AV149" s="126"/>
      <c r="AW149" s="126"/>
      <c r="AX149" s="126"/>
      <c r="AY149" s="274"/>
      <c r="AZ149" s="274"/>
      <c r="BA149" s="274"/>
      <c r="BB149" s="274"/>
      <c r="BC149" s="222">
        <f t="shared" si="59"/>
        <v>0</v>
      </c>
      <c r="BD149" s="113">
        <f t="shared" si="60"/>
        <v>0</v>
      </c>
      <c r="BE149" s="3"/>
      <c r="BF149" s="113">
        <f t="shared" si="61"/>
        <v>0</v>
      </c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41"/>
      <c r="BS149" s="129"/>
      <c r="BT149" s="130">
        <f t="shared" si="62"/>
        <v>0</v>
      </c>
      <c r="BU149" s="3"/>
    </row>
    <row r="150" spans="1:73" ht="14.25" customHeight="1" x14ac:dyDescent="0.25">
      <c r="A150" s="3"/>
      <c r="B150" s="215">
        <v>46152</v>
      </c>
      <c r="C150" s="123"/>
      <c r="D150" s="123"/>
      <c r="E150" s="120"/>
      <c r="F150" s="120"/>
      <c r="G150" s="147">
        <f t="shared" si="54"/>
        <v>0</v>
      </c>
      <c r="H150" s="144"/>
      <c r="I150" s="55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55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03">
        <f t="shared" si="56"/>
        <v>0</v>
      </c>
      <c r="AI150" s="123"/>
      <c r="AJ150" s="123"/>
      <c r="AK150" s="123"/>
      <c r="AL150" s="105">
        <f t="shared" si="57"/>
        <v>0</v>
      </c>
      <c r="AM150" s="143"/>
      <c r="AN150" s="143"/>
      <c r="AO150" s="143"/>
      <c r="AP150" s="146"/>
      <c r="AQ150" s="224">
        <f t="shared" si="58"/>
        <v>0</v>
      </c>
      <c r="AR150" s="126"/>
      <c r="AS150" s="274"/>
      <c r="AT150" s="126"/>
      <c r="AU150" s="126"/>
      <c r="AV150" s="126"/>
      <c r="AW150" s="126"/>
      <c r="AX150" s="126"/>
      <c r="AY150" s="274"/>
      <c r="AZ150" s="274"/>
      <c r="BA150" s="274"/>
      <c r="BB150" s="274"/>
      <c r="BC150" s="222">
        <f t="shared" si="59"/>
        <v>0</v>
      </c>
      <c r="BD150" s="113">
        <f t="shared" si="60"/>
        <v>0</v>
      </c>
      <c r="BE150" s="3"/>
      <c r="BF150" s="113">
        <f t="shared" si="61"/>
        <v>0</v>
      </c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41"/>
      <c r="BS150" s="129"/>
      <c r="BT150" s="130">
        <f t="shared" si="62"/>
        <v>0</v>
      </c>
      <c r="BU150" s="3"/>
    </row>
    <row r="151" spans="1:73" ht="14.25" customHeight="1" x14ac:dyDescent="0.25">
      <c r="A151" s="3"/>
      <c r="B151" s="215">
        <v>46153</v>
      </c>
      <c r="C151" s="123"/>
      <c r="D151" s="123"/>
      <c r="E151" s="120"/>
      <c r="F151" s="120"/>
      <c r="G151" s="147">
        <f t="shared" si="54"/>
        <v>0</v>
      </c>
      <c r="H151" s="144"/>
      <c r="I151" s="55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55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03">
        <f t="shared" si="56"/>
        <v>0</v>
      </c>
      <c r="AI151" s="123"/>
      <c r="AJ151" s="123"/>
      <c r="AK151" s="123"/>
      <c r="AL151" s="105">
        <f t="shared" si="57"/>
        <v>0</v>
      </c>
      <c r="AM151" s="143"/>
      <c r="AN151" s="143"/>
      <c r="AO151" s="143"/>
      <c r="AP151" s="146"/>
      <c r="AQ151" s="224">
        <f t="shared" si="58"/>
        <v>0</v>
      </c>
      <c r="AR151" s="126"/>
      <c r="AS151" s="274"/>
      <c r="AT151" s="274"/>
      <c r="AU151" s="126"/>
      <c r="AV151" s="126"/>
      <c r="AW151" s="126"/>
      <c r="AX151" s="126"/>
      <c r="AY151" s="274"/>
      <c r="AZ151" s="274"/>
      <c r="BA151" s="274"/>
      <c r="BB151" s="274"/>
      <c r="BC151" s="222">
        <f t="shared" si="59"/>
        <v>0</v>
      </c>
      <c r="BD151" s="113">
        <f t="shared" si="60"/>
        <v>0</v>
      </c>
      <c r="BE151" s="3"/>
      <c r="BF151" s="113">
        <f t="shared" si="61"/>
        <v>0</v>
      </c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41"/>
      <c r="BS151" s="129"/>
      <c r="BT151" s="130">
        <f t="shared" si="62"/>
        <v>0</v>
      </c>
      <c r="BU151" s="3"/>
    </row>
    <row r="152" spans="1:73" ht="14.25" customHeight="1" x14ac:dyDescent="0.25">
      <c r="A152" s="3"/>
      <c r="B152" s="215">
        <v>46154</v>
      </c>
      <c r="C152" s="123"/>
      <c r="D152" s="123"/>
      <c r="E152" s="120"/>
      <c r="F152" s="120"/>
      <c r="G152" s="147">
        <f t="shared" si="54"/>
        <v>0</v>
      </c>
      <c r="H152" s="144"/>
      <c r="I152" s="55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55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03">
        <f t="shared" si="56"/>
        <v>0</v>
      </c>
      <c r="AI152" s="123"/>
      <c r="AJ152" s="123"/>
      <c r="AK152" s="123"/>
      <c r="AL152" s="105">
        <f t="shared" si="57"/>
        <v>0</v>
      </c>
      <c r="AM152" s="143"/>
      <c r="AN152" s="143"/>
      <c r="AO152" s="143"/>
      <c r="AP152" s="146"/>
      <c r="AQ152" s="224">
        <f t="shared" si="58"/>
        <v>0</v>
      </c>
      <c r="AR152" s="126"/>
      <c r="AS152" s="274"/>
      <c r="AT152" s="126"/>
      <c r="AU152" s="126"/>
      <c r="AV152" s="126"/>
      <c r="AW152" s="126"/>
      <c r="AX152" s="126"/>
      <c r="AY152" s="274"/>
      <c r="AZ152" s="274"/>
      <c r="BA152" s="274"/>
      <c r="BB152" s="274"/>
      <c r="BC152" s="222">
        <f t="shared" si="59"/>
        <v>0</v>
      </c>
      <c r="BD152" s="113">
        <f t="shared" si="60"/>
        <v>0</v>
      </c>
      <c r="BE152" s="3"/>
      <c r="BF152" s="113">
        <f t="shared" si="61"/>
        <v>0</v>
      </c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41"/>
      <c r="BS152" s="129"/>
      <c r="BT152" s="130">
        <f t="shared" si="62"/>
        <v>0</v>
      </c>
      <c r="BU152" s="3"/>
    </row>
    <row r="153" spans="1:73" ht="14.25" customHeight="1" x14ac:dyDescent="0.25">
      <c r="A153" s="3"/>
      <c r="B153" s="215">
        <v>46155</v>
      </c>
      <c r="C153" s="123"/>
      <c r="D153" s="123"/>
      <c r="E153" s="120"/>
      <c r="F153" s="120"/>
      <c r="G153" s="147">
        <f t="shared" si="54"/>
        <v>0</v>
      </c>
      <c r="H153" s="144"/>
      <c r="I153" s="55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55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03">
        <f t="shared" si="56"/>
        <v>0</v>
      </c>
      <c r="AI153" s="123"/>
      <c r="AJ153" s="123"/>
      <c r="AK153" s="123"/>
      <c r="AL153" s="105">
        <f t="shared" si="57"/>
        <v>0</v>
      </c>
      <c r="AM153" s="143"/>
      <c r="AN153" s="143"/>
      <c r="AO153" s="143"/>
      <c r="AP153" s="146"/>
      <c r="AQ153" s="224">
        <f t="shared" si="58"/>
        <v>0</v>
      </c>
      <c r="AR153" s="126"/>
      <c r="AS153" s="274"/>
      <c r="AT153" s="126"/>
      <c r="AU153" s="126"/>
      <c r="AV153" s="126"/>
      <c r="AW153" s="126"/>
      <c r="AX153" s="126"/>
      <c r="AY153" s="274"/>
      <c r="AZ153" s="274"/>
      <c r="BA153" s="274"/>
      <c r="BB153" s="274"/>
      <c r="BC153" s="222">
        <f t="shared" si="59"/>
        <v>0</v>
      </c>
      <c r="BD153" s="113">
        <f t="shared" si="60"/>
        <v>0</v>
      </c>
      <c r="BE153" s="3"/>
      <c r="BF153" s="113">
        <f t="shared" si="61"/>
        <v>0</v>
      </c>
      <c r="BG153" s="129"/>
      <c r="BH153" s="129"/>
      <c r="BI153" s="129"/>
      <c r="BJ153" s="129"/>
      <c r="BK153" s="129"/>
      <c r="BL153" s="129"/>
      <c r="BM153" s="129"/>
      <c r="BN153" s="129"/>
      <c r="BO153" s="129"/>
      <c r="BP153" s="129"/>
      <c r="BQ153" s="129"/>
      <c r="BR153" s="141"/>
      <c r="BS153" s="129"/>
      <c r="BT153" s="130">
        <f t="shared" si="62"/>
        <v>0</v>
      </c>
      <c r="BU153" s="3"/>
    </row>
    <row r="154" spans="1:73" ht="14.25" customHeight="1" x14ac:dyDescent="0.25">
      <c r="A154" s="132"/>
      <c r="B154" s="215">
        <v>46156</v>
      </c>
      <c r="C154" s="136"/>
      <c r="D154" s="136"/>
      <c r="E154" s="135"/>
      <c r="F154" s="135"/>
      <c r="G154" s="147">
        <f t="shared" si="54"/>
        <v>0</v>
      </c>
      <c r="H154" s="144"/>
      <c r="I154" s="23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55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03">
        <f t="shared" si="56"/>
        <v>0</v>
      </c>
      <c r="AI154" s="136"/>
      <c r="AJ154" s="136"/>
      <c r="AK154" s="136"/>
      <c r="AL154" s="105">
        <f t="shared" si="57"/>
        <v>0</v>
      </c>
      <c r="AM154" s="143"/>
      <c r="AN154" s="143"/>
      <c r="AO154" s="143"/>
      <c r="AP154" s="146"/>
      <c r="AQ154" s="224">
        <f t="shared" si="58"/>
        <v>0</v>
      </c>
      <c r="AR154" s="126"/>
      <c r="AS154" s="274"/>
      <c r="AT154" s="126"/>
      <c r="AU154" s="126"/>
      <c r="AV154" s="126"/>
      <c r="AW154" s="126"/>
      <c r="AX154" s="126"/>
      <c r="AY154" s="274"/>
      <c r="AZ154" s="274"/>
      <c r="BA154" s="274"/>
      <c r="BB154" s="274"/>
      <c r="BC154" s="222">
        <f t="shared" si="59"/>
        <v>0</v>
      </c>
      <c r="BD154" s="140">
        <f t="shared" si="60"/>
        <v>0</v>
      </c>
      <c r="BE154" s="132"/>
      <c r="BF154" s="140">
        <f t="shared" si="61"/>
        <v>0</v>
      </c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30">
        <f t="shared" si="62"/>
        <v>0</v>
      </c>
      <c r="BU154" s="132"/>
    </row>
    <row r="155" spans="1:73" ht="14.25" customHeight="1" x14ac:dyDescent="0.25">
      <c r="A155" s="132"/>
      <c r="B155" s="215">
        <v>46157</v>
      </c>
      <c r="C155" s="136"/>
      <c r="D155" s="136"/>
      <c r="E155" s="135"/>
      <c r="F155" s="135"/>
      <c r="G155" s="147">
        <f t="shared" si="54"/>
        <v>0</v>
      </c>
      <c r="H155" s="144"/>
      <c r="I155" s="23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55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03">
        <f t="shared" si="56"/>
        <v>0</v>
      </c>
      <c r="AI155" s="136"/>
      <c r="AJ155" s="136"/>
      <c r="AK155" s="136"/>
      <c r="AL155" s="105">
        <f t="shared" si="57"/>
        <v>0</v>
      </c>
      <c r="AM155" s="143"/>
      <c r="AN155" s="143"/>
      <c r="AO155" s="143"/>
      <c r="AP155" s="146"/>
      <c r="AQ155" s="224">
        <f t="shared" si="58"/>
        <v>0</v>
      </c>
      <c r="AR155" s="126"/>
      <c r="AS155" s="274"/>
      <c r="AT155" s="126"/>
      <c r="AU155" s="126"/>
      <c r="AV155" s="126"/>
      <c r="AW155" s="126"/>
      <c r="AX155" s="126"/>
      <c r="AY155" s="274"/>
      <c r="AZ155" s="274"/>
      <c r="BA155" s="274"/>
      <c r="BB155" s="274"/>
      <c r="BC155" s="222">
        <f t="shared" si="59"/>
        <v>0</v>
      </c>
      <c r="BD155" s="140">
        <f t="shared" si="60"/>
        <v>0</v>
      </c>
      <c r="BE155" s="132"/>
      <c r="BF155" s="140">
        <f t="shared" si="61"/>
        <v>0</v>
      </c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30">
        <f t="shared" si="62"/>
        <v>0</v>
      </c>
      <c r="BU155" s="132"/>
    </row>
    <row r="156" spans="1:73" ht="14.25" customHeight="1" x14ac:dyDescent="0.25">
      <c r="A156" s="132"/>
      <c r="B156" s="215">
        <v>46158</v>
      </c>
      <c r="C156" s="136"/>
      <c r="D156" s="136"/>
      <c r="E156" s="135"/>
      <c r="F156" s="135"/>
      <c r="G156" s="147">
        <f t="shared" si="54"/>
        <v>0</v>
      </c>
      <c r="H156" s="144"/>
      <c r="I156" s="23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55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03">
        <f t="shared" si="56"/>
        <v>0</v>
      </c>
      <c r="AI156" s="136"/>
      <c r="AJ156" s="136"/>
      <c r="AK156" s="136"/>
      <c r="AL156" s="105">
        <f t="shared" si="57"/>
        <v>0</v>
      </c>
      <c r="AM156" s="143"/>
      <c r="AN156" s="143"/>
      <c r="AO156" s="143"/>
      <c r="AP156" s="146"/>
      <c r="AQ156" s="224">
        <f t="shared" si="58"/>
        <v>0</v>
      </c>
      <c r="AR156" s="126"/>
      <c r="AS156" s="274"/>
      <c r="AT156" s="126"/>
      <c r="AU156" s="126"/>
      <c r="AV156" s="126"/>
      <c r="AW156" s="126"/>
      <c r="AX156" s="126"/>
      <c r="AY156" s="274"/>
      <c r="AZ156" s="274"/>
      <c r="BA156" s="274"/>
      <c r="BB156" s="274"/>
      <c r="BC156" s="222">
        <f t="shared" si="59"/>
        <v>0</v>
      </c>
      <c r="BD156" s="140">
        <f t="shared" si="60"/>
        <v>0</v>
      </c>
      <c r="BE156" s="132"/>
      <c r="BF156" s="140">
        <f t="shared" si="61"/>
        <v>0</v>
      </c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30">
        <f t="shared" si="62"/>
        <v>0</v>
      </c>
      <c r="BU156" s="132"/>
    </row>
    <row r="157" spans="1:73" ht="14.25" customHeight="1" x14ac:dyDescent="0.25">
      <c r="A157" s="132"/>
      <c r="B157" s="215">
        <v>46159</v>
      </c>
      <c r="C157" s="136"/>
      <c r="D157" s="136"/>
      <c r="E157" s="135"/>
      <c r="F157" s="135"/>
      <c r="G157" s="147">
        <f t="shared" si="54"/>
        <v>0</v>
      </c>
      <c r="H157" s="144"/>
      <c r="I157" s="23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55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03">
        <f t="shared" si="56"/>
        <v>0</v>
      </c>
      <c r="AI157" s="136"/>
      <c r="AJ157" s="136"/>
      <c r="AK157" s="136"/>
      <c r="AL157" s="105">
        <f t="shared" si="57"/>
        <v>0</v>
      </c>
      <c r="AM157" s="143"/>
      <c r="AN157" s="143"/>
      <c r="AO157" s="143"/>
      <c r="AP157" s="146"/>
      <c r="AQ157" s="224">
        <f t="shared" si="58"/>
        <v>0</v>
      </c>
      <c r="AR157" s="126"/>
      <c r="AS157" s="274"/>
      <c r="AT157" s="126"/>
      <c r="AU157" s="126"/>
      <c r="AV157" s="126"/>
      <c r="AW157" s="126"/>
      <c r="AX157" s="126"/>
      <c r="AY157" s="274"/>
      <c r="AZ157" s="274"/>
      <c r="BA157" s="274"/>
      <c r="BB157" s="274"/>
      <c r="BC157" s="222">
        <f t="shared" si="59"/>
        <v>0</v>
      </c>
      <c r="BD157" s="140">
        <f t="shared" si="60"/>
        <v>0</v>
      </c>
      <c r="BE157" s="132"/>
      <c r="BF157" s="140">
        <f t="shared" si="61"/>
        <v>0</v>
      </c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30">
        <f t="shared" si="62"/>
        <v>0</v>
      </c>
      <c r="BU157" s="132"/>
    </row>
    <row r="158" spans="1:73" ht="14.25" customHeight="1" x14ac:dyDescent="0.25">
      <c r="A158" s="132"/>
      <c r="B158" s="215">
        <v>46160</v>
      </c>
      <c r="C158" s="136"/>
      <c r="D158" s="136"/>
      <c r="E158" s="135"/>
      <c r="F158" s="135"/>
      <c r="G158" s="147">
        <f t="shared" si="54"/>
        <v>0</v>
      </c>
      <c r="H158" s="144"/>
      <c r="I158" s="23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55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03">
        <f t="shared" si="56"/>
        <v>0</v>
      </c>
      <c r="AI158" s="136"/>
      <c r="AJ158" s="136"/>
      <c r="AK158" s="136"/>
      <c r="AL158" s="105">
        <f t="shared" si="57"/>
        <v>0</v>
      </c>
      <c r="AM158" s="143"/>
      <c r="AN158" s="143"/>
      <c r="AO158" s="143"/>
      <c r="AP158" s="146"/>
      <c r="AQ158" s="224">
        <f t="shared" si="58"/>
        <v>0</v>
      </c>
      <c r="AR158" s="126"/>
      <c r="AS158" s="274"/>
      <c r="AT158" s="126"/>
      <c r="AU158" s="126"/>
      <c r="AV158" s="126"/>
      <c r="AW158" s="126"/>
      <c r="AX158" s="126"/>
      <c r="AY158" s="274"/>
      <c r="AZ158" s="274"/>
      <c r="BA158" s="274"/>
      <c r="BB158" s="274"/>
      <c r="BC158" s="222">
        <f t="shared" si="59"/>
        <v>0</v>
      </c>
      <c r="BD158" s="140">
        <f t="shared" si="60"/>
        <v>0</v>
      </c>
      <c r="BE158" s="132"/>
      <c r="BF158" s="140">
        <f t="shared" si="61"/>
        <v>0</v>
      </c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30">
        <f t="shared" si="62"/>
        <v>0</v>
      </c>
      <c r="BU158" s="132"/>
    </row>
    <row r="159" spans="1:73" ht="14.25" customHeight="1" x14ac:dyDescent="0.25">
      <c r="A159" s="132"/>
      <c r="B159" s="215">
        <v>46161</v>
      </c>
      <c r="C159" s="136"/>
      <c r="D159" s="136"/>
      <c r="E159" s="135"/>
      <c r="F159" s="135"/>
      <c r="G159" s="147">
        <f t="shared" si="54"/>
        <v>0</v>
      </c>
      <c r="H159" s="144"/>
      <c r="I159" s="23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55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03">
        <f t="shared" si="56"/>
        <v>0</v>
      </c>
      <c r="AI159" s="136"/>
      <c r="AJ159" s="136"/>
      <c r="AK159" s="136"/>
      <c r="AL159" s="105">
        <f t="shared" si="57"/>
        <v>0</v>
      </c>
      <c r="AM159" s="143"/>
      <c r="AN159" s="143"/>
      <c r="AO159" s="143"/>
      <c r="AP159" s="146"/>
      <c r="AQ159" s="224">
        <f t="shared" si="58"/>
        <v>0</v>
      </c>
      <c r="AR159" s="126"/>
      <c r="AS159" s="274"/>
      <c r="AT159" s="126"/>
      <c r="AU159" s="126"/>
      <c r="AV159" s="126"/>
      <c r="AW159" s="126"/>
      <c r="AX159" s="126"/>
      <c r="AY159" s="274"/>
      <c r="AZ159" s="274"/>
      <c r="BA159" s="274"/>
      <c r="BB159" s="274"/>
      <c r="BC159" s="222">
        <f t="shared" si="59"/>
        <v>0</v>
      </c>
      <c r="BD159" s="140">
        <f t="shared" si="60"/>
        <v>0</v>
      </c>
      <c r="BE159" s="132"/>
      <c r="BF159" s="140">
        <f t="shared" si="61"/>
        <v>0</v>
      </c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30">
        <f t="shared" si="62"/>
        <v>0</v>
      </c>
      <c r="BU159" s="132"/>
    </row>
    <row r="160" spans="1:73" ht="14.25" customHeight="1" x14ac:dyDescent="0.25">
      <c r="A160" s="132"/>
      <c r="B160" s="215">
        <v>46162</v>
      </c>
      <c r="C160" s="136"/>
      <c r="D160" s="136"/>
      <c r="E160" s="135"/>
      <c r="F160" s="135"/>
      <c r="G160" s="147">
        <f t="shared" si="54"/>
        <v>0</v>
      </c>
      <c r="H160" s="144"/>
      <c r="I160" s="23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55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03">
        <f t="shared" si="56"/>
        <v>0</v>
      </c>
      <c r="AI160" s="136"/>
      <c r="AJ160" s="136"/>
      <c r="AK160" s="136"/>
      <c r="AL160" s="105">
        <f t="shared" si="57"/>
        <v>0</v>
      </c>
      <c r="AM160" s="143"/>
      <c r="AN160" s="143"/>
      <c r="AO160" s="143"/>
      <c r="AP160" s="146"/>
      <c r="AQ160" s="224">
        <f t="shared" si="58"/>
        <v>0</v>
      </c>
      <c r="AR160" s="126"/>
      <c r="AS160" s="274"/>
      <c r="AT160" s="126"/>
      <c r="AU160" s="126"/>
      <c r="AV160" s="126"/>
      <c r="AW160" s="126"/>
      <c r="AX160" s="126"/>
      <c r="AY160" s="274"/>
      <c r="AZ160" s="274"/>
      <c r="BA160" s="274"/>
      <c r="BB160" s="274"/>
      <c r="BC160" s="222">
        <f t="shared" si="59"/>
        <v>0</v>
      </c>
      <c r="BD160" s="140">
        <f t="shared" si="60"/>
        <v>0</v>
      </c>
      <c r="BE160" s="132"/>
      <c r="BF160" s="140">
        <f t="shared" si="61"/>
        <v>0</v>
      </c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30">
        <f t="shared" si="62"/>
        <v>0</v>
      </c>
      <c r="BU160" s="132"/>
    </row>
    <row r="161" spans="1:73" ht="14.25" customHeight="1" x14ac:dyDescent="0.25">
      <c r="A161" s="132"/>
      <c r="B161" s="215">
        <v>46163</v>
      </c>
      <c r="C161" s="136"/>
      <c r="D161" s="136"/>
      <c r="E161" s="135"/>
      <c r="F161" s="135"/>
      <c r="G161" s="147">
        <f t="shared" si="54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55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03">
        <f t="shared" si="56"/>
        <v>0</v>
      </c>
      <c r="AI161" s="136"/>
      <c r="AJ161" s="136"/>
      <c r="AK161" s="136"/>
      <c r="AL161" s="105">
        <f t="shared" si="57"/>
        <v>0</v>
      </c>
      <c r="AM161" s="143"/>
      <c r="AN161" s="143"/>
      <c r="AO161" s="143"/>
      <c r="AP161" s="146"/>
      <c r="AQ161" s="224">
        <f t="shared" si="58"/>
        <v>0</v>
      </c>
      <c r="AR161" s="126"/>
      <c r="AS161" s="274"/>
      <c r="AT161" s="126"/>
      <c r="AU161" s="126"/>
      <c r="AV161" s="126"/>
      <c r="AW161" s="126"/>
      <c r="AX161" s="126"/>
      <c r="AY161" s="274"/>
      <c r="AZ161" s="274"/>
      <c r="BA161" s="274"/>
      <c r="BB161" s="274"/>
      <c r="BC161" s="222">
        <f t="shared" si="59"/>
        <v>0</v>
      </c>
      <c r="BD161" s="140">
        <f t="shared" si="60"/>
        <v>0</v>
      </c>
      <c r="BE161" s="132"/>
      <c r="BF161" s="140">
        <f t="shared" si="61"/>
        <v>0</v>
      </c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30">
        <f t="shared" si="62"/>
        <v>0</v>
      </c>
      <c r="BU161" s="132"/>
    </row>
    <row r="162" spans="1:73" ht="14.25" customHeight="1" x14ac:dyDescent="0.25">
      <c r="A162" s="132"/>
      <c r="B162" s="215">
        <v>46164</v>
      </c>
      <c r="C162" s="136"/>
      <c r="D162" s="136"/>
      <c r="E162" s="135"/>
      <c r="F162" s="135"/>
      <c r="G162" s="147">
        <f t="shared" si="54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55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03">
        <f t="shared" si="56"/>
        <v>0</v>
      </c>
      <c r="AI162" s="136"/>
      <c r="AJ162" s="136"/>
      <c r="AK162" s="136"/>
      <c r="AL162" s="105">
        <f t="shared" si="57"/>
        <v>0</v>
      </c>
      <c r="AM162" s="143"/>
      <c r="AN162" s="143"/>
      <c r="AO162" s="143"/>
      <c r="AP162" s="146"/>
      <c r="AQ162" s="224">
        <f t="shared" si="58"/>
        <v>0</v>
      </c>
      <c r="AR162" s="126"/>
      <c r="AS162" s="274"/>
      <c r="AT162" s="126"/>
      <c r="AU162" s="126"/>
      <c r="AV162" s="126"/>
      <c r="AW162" s="126"/>
      <c r="AX162" s="126"/>
      <c r="AY162" s="274"/>
      <c r="AZ162" s="274"/>
      <c r="BA162" s="274"/>
      <c r="BB162" s="274"/>
      <c r="BC162" s="222">
        <f t="shared" si="59"/>
        <v>0</v>
      </c>
      <c r="BD162" s="140">
        <f t="shared" si="60"/>
        <v>0</v>
      </c>
      <c r="BE162" s="132"/>
      <c r="BF162" s="140">
        <f t="shared" si="61"/>
        <v>0</v>
      </c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30">
        <f t="shared" si="62"/>
        <v>0</v>
      </c>
      <c r="BU162" s="132"/>
    </row>
    <row r="163" spans="1:73" ht="14.25" customHeight="1" x14ac:dyDescent="0.25">
      <c r="A163" s="132"/>
      <c r="B163" s="215">
        <v>46165</v>
      </c>
      <c r="C163" s="136"/>
      <c r="D163" s="136"/>
      <c r="E163" s="135"/>
      <c r="F163" s="135"/>
      <c r="G163" s="147">
        <f t="shared" si="54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55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03">
        <f t="shared" si="56"/>
        <v>0</v>
      </c>
      <c r="AI163" s="136"/>
      <c r="AJ163" s="136"/>
      <c r="AK163" s="136"/>
      <c r="AL163" s="105">
        <f t="shared" si="57"/>
        <v>0</v>
      </c>
      <c r="AM163" s="143"/>
      <c r="AN163" s="143"/>
      <c r="AO163" s="143"/>
      <c r="AP163" s="146"/>
      <c r="AQ163" s="224">
        <f t="shared" si="58"/>
        <v>0</v>
      </c>
      <c r="AR163" s="126"/>
      <c r="AS163" s="274"/>
      <c r="AT163" s="126"/>
      <c r="AU163" s="126"/>
      <c r="AV163" s="126"/>
      <c r="AW163" s="126"/>
      <c r="AX163" s="126"/>
      <c r="AY163" s="274"/>
      <c r="AZ163" s="274"/>
      <c r="BA163" s="274"/>
      <c r="BB163" s="274"/>
      <c r="BC163" s="222">
        <f t="shared" si="59"/>
        <v>0</v>
      </c>
      <c r="BD163" s="140">
        <f t="shared" si="60"/>
        <v>0</v>
      </c>
      <c r="BE163" s="132"/>
      <c r="BF163" s="140">
        <f t="shared" si="61"/>
        <v>0</v>
      </c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30">
        <f t="shared" si="62"/>
        <v>0</v>
      </c>
      <c r="BU163" s="132"/>
    </row>
    <row r="164" spans="1:73" ht="14.25" customHeight="1" x14ac:dyDescent="0.25">
      <c r="A164" s="132"/>
      <c r="B164" s="215">
        <v>46166</v>
      </c>
      <c r="C164" s="136"/>
      <c r="D164" s="136"/>
      <c r="E164" s="135"/>
      <c r="F164" s="135"/>
      <c r="G164" s="147">
        <f t="shared" si="54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55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03">
        <f t="shared" si="56"/>
        <v>0</v>
      </c>
      <c r="AI164" s="136"/>
      <c r="AJ164" s="136"/>
      <c r="AK164" s="136"/>
      <c r="AL164" s="105">
        <f t="shared" si="57"/>
        <v>0</v>
      </c>
      <c r="AM164" s="143"/>
      <c r="AN164" s="143"/>
      <c r="AO164" s="143"/>
      <c r="AP164" s="146"/>
      <c r="AQ164" s="224">
        <f t="shared" si="58"/>
        <v>0</v>
      </c>
      <c r="AR164" s="126"/>
      <c r="AS164" s="274"/>
      <c r="AT164" s="126"/>
      <c r="AU164" s="126"/>
      <c r="AV164" s="126"/>
      <c r="AW164" s="126"/>
      <c r="AX164" s="126"/>
      <c r="AY164" s="274"/>
      <c r="AZ164" s="274"/>
      <c r="BA164" s="274"/>
      <c r="BB164" s="274"/>
      <c r="BC164" s="222">
        <f t="shared" si="59"/>
        <v>0</v>
      </c>
      <c r="BD164" s="140">
        <f t="shared" si="60"/>
        <v>0</v>
      </c>
      <c r="BE164" s="132"/>
      <c r="BF164" s="140">
        <f t="shared" si="61"/>
        <v>0</v>
      </c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30">
        <f t="shared" si="62"/>
        <v>0</v>
      </c>
      <c r="BU164" s="132"/>
    </row>
    <row r="165" spans="1:73" ht="14.25" customHeight="1" x14ac:dyDescent="0.25">
      <c r="A165" s="132"/>
      <c r="B165" s="215">
        <v>46167</v>
      </c>
      <c r="C165" s="136"/>
      <c r="D165" s="136"/>
      <c r="E165" s="135"/>
      <c r="F165" s="135"/>
      <c r="G165" s="147">
        <f t="shared" si="54"/>
        <v>0</v>
      </c>
      <c r="H165" s="144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03">
        <f t="shared" si="55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03">
        <f t="shared" si="56"/>
        <v>0</v>
      </c>
      <c r="AI165" s="136"/>
      <c r="AJ165" s="136"/>
      <c r="AK165" s="136"/>
      <c r="AL165" s="105">
        <f t="shared" si="57"/>
        <v>0</v>
      </c>
      <c r="AM165" s="143"/>
      <c r="AN165" s="143"/>
      <c r="AO165" s="143"/>
      <c r="AP165" s="146"/>
      <c r="AQ165" s="224">
        <f t="shared" si="58"/>
        <v>0</v>
      </c>
      <c r="AR165" s="126"/>
      <c r="AS165" s="274"/>
      <c r="AT165" s="126"/>
      <c r="AU165" s="126"/>
      <c r="AV165" s="126"/>
      <c r="AW165" s="126"/>
      <c r="AX165" s="126"/>
      <c r="AY165" s="274"/>
      <c r="AZ165" s="274"/>
      <c r="BA165" s="274"/>
      <c r="BB165" s="274"/>
      <c r="BC165" s="222">
        <f t="shared" si="59"/>
        <v>0</v>
      </c>
      <c r="BD165" s="140">
        <f t="shared" si="60"/>
        <v>0</v>
      </c>
      <c r="BE165" s="132"/>
      <c r="BF165" s="140">
        <f t="shared" si="61"/>
        <v>0</v>
      </c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30">
        <f t="shared" si="62"/>
        <v>0</v>
      </c>
      <c r="BU165" s="132"/>
    </row>
    <row r="166" spans="1:73" ht="14.25" customHeight="1" x14ac:dyDescent="0.25">
      <c r="A166" s="132"/>
      <c r="B166" s="215">
        <v>46168</v>
      </c>
      <c r="C166" s="136"/>
      <c r="D166" s="136"/>
      <c r="E166" s="135"/>
      <c r="F166" s="135"/>
      <c r="G166" s="147">
        <f t="shared" si="54"/>
        <v>0</v>
      </c>
      <c r="H166" s="144"/>
      <c r="I166" s="143"/>
      <c r="J166" s="143"/>
      <c r="K166" s="143"/>
      <c r="L166" s="143"/>
      <c r="M166" s="143"/>
      <c r="N166" s="99"/>
      <c r="O166" s="143"/>
      <c r="P166" s="143"/>
      <c r="Q166" s="143"/>
      <c r="R166" s="143"/>
      <c r="S166" s="143"/>
      <c r="T166" s="143"/>
      <c r="U166" s="103">
        <f t="shared" si="55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03">
        <f t="shared" si="56"/>
        <v>0</v>
      </c>
      <c r="AI166" s="136"/>
      <c r="AJ166" s="136"/>
      <c r="AK166" s="136"/>
      <c r="AL166" s="105">
        <f t="shared" si="57"/>
        <v>0</v>
      </c>
      <c r="AM166" s="143"/>
      <c r="AN166" s="143"/>
      <c r="AO166" s="143"/>
      <c r="AP166" s="146"/>
      <c r="AQ166" s="224">
        <f t="shared" si="58"/>
        <v>0</v>
      </c>
      <c r="AR166" s="126"/>
      <c r="AS166" s="274"/>
      <c r="AT166" s="274"/>
      <c r="AU166" s="126"/>
      <c r="AV166" s="126"/>
      <c r="AW166" s="126"/>
      <c r="AX166" s="126"/>
      <c r="AY166" s="274"/>
      <c r="AZ166" s="274"/>
      <c r="BA166" s="274"/>
      <c r="BB166" s="274"/>
      <c r="BC166" s="222">
        <f t="shared" si="59"/>
        <v>0</v>
      </c>
      <c r="BD166" s="140">
        <f t="shared" si="60"/>
        <v>0</v>
      </c>
      <c r="BE166" s="132"/>
      <c r="BF166" s="140">
        <f t="shared" si="61"/>
        <v>0</v>
      </c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30">
        <f t="shared" si="62"/>
        <v>0</v>
      </c>
      <c r="BU166" s="132"/>
    </row>
    <row r="167" spans="1:73" ht="14.25" customHeight="1" x14ac:dyDescent="0.25">
      <c r="A167" s="132"/>
      <c r="B167" s="215">
        <v>46169</v>
      </c>
      <c r="C167" s="136"/>
      <c r="D167" s="136"/>
      <c r="E167" s="135"/>
      <c r="F167" s="135"/>
      <c r="G167" s="147">
        <f t="shared" si="54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55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03">
        <f t="shared" si="56"/>
        <v>0</v>
      </c>
      <c r="AI167" s="136"/>
      <c r="AJ167" s="136"/>
      <c r="AK167" s="136"/>
      <c r="AL167" s="105">
        <f t="shared" si="57"/>
        <v>0</v>
      </c>
      <c r="AM167" s="143"/>
      <c r="AN167" s="143"/>
      <c r="AO167" s="143"/>
      <c r="AP167" s="146"/>
      <c r="AQ167" s="224">
        <f t="shared" si="58"/>
        <v>0</v>
      </c>
      <c r="AR167" s="126"/>
      <c r="AS167" s="274"/>
      <c r="AT167" s="126"/>
      <c r="AU167" s="126"/>
      <c r="AV167" s="126"/>
      <c r="AW167" s="126"/>
      <c r="AX167" s="126"/>
      <c r="AY167" s="274"/>
      <c r="AZ167" s="274"/>
      <c r="BA167" s="274"/>
      <c r="BB167" s="274"/>
      <c r="BC167" s="222">
        <f t="shared" si="59"/>
        <v>0</v>
      </c>
      <c r="BD167" s="140">
        <f t="shared" si="60"/>
        <v>0</v>
      </c>
      <c r="BE167" s="132"/>
      <c r="BF167" s="140">
        <f t="shared" si="61"/>
        <v>0</v>
      </c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30">
        <f t="shared" si="62"/>
        <v>0</v>
      </c>
      <c r="BU167" s="132"/>
    </row>
    <row r="168" spans="1:73" ht="14.25" customHeight="1" x14ac:dyDescent="0.25">
      <c r="A168" s="132"/>
      <c r="B168" s="215">
        <v>46170</v>
      </c>
      <c r="C168" s="136"/>
      <c r="D168" s="136"/>
      <c r="E168" s="135"/>
      <c r="F168" s="135"/>
      <c r="G168" s="147">
        <f t="shared" si="54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55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03">
        <f t="shared" si="56"/>
        <v>0</v>
      </c>
      <c r="AI168" s="136"/>
      <c r="AJ168" s="136"/>
      <c r="AK168" s="136"/>
      <c r="AL168" s="105">
        <f t="shared" si="57"/>
        <v>0</v>
      </c>
      <c r="AM168" s="143"/>
      <c r="AN168" s="143"/>
      <c r="AO168" s="143"/>
      <c r="AP168" s="146"/>
      <c r="AQ168" s="224">
        <f t="shared" si="58"/>
        <v>0</v>
      </c>
      <c r="AR168" s="126"/>
      <c r="AS168" s="274"/>
      <c r="AT168" s="126"/>
      <c r="AU168" s="126"/>
      <c r="AV168" s="126"/>
      <c r="AW168" s="126"/>
      <c r="AX168" s="126"/>
      <c r="AY168" s="274"/>
      <c r="AZ168" s="274"/>
      <c r="BA168" s="274"/>
      <c r="BB168" s="274"/>
      <c r="BC168" s="222">
        <f t="shared" si="59"/>
        <v>0</v>
      </c>
      <c r="BD168" s="140">
        <f t="shared" si="60"/>
        <v>0</v>
      </c>
      <c r="BE168" s="132"/>
      <c r="BF168" s="140">
        <f t="shared" si="61"/>
        <v>0</v>
      </c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30">
        <f t="shared" si="62"/>
        <v>0</v>
      </c>
      <c r="BU168" s="132"/>
    </row>
    <row r="169" spans="1:73" ht="14.25" customHeight="1" x14ac:dyDescent="0.25">
      <c r="A169" s="235"/>
      <c r="B169" s="215">
        <v>46171</v>
      </c>
      <c r="C169" s="821"/>
      <c r="D169" s="821"/>
      <c r="E169" s="822"/>
      <c r="F169" s="822"/>
      <c r="G169" s="1377">
        <f t="shared" si="54"/>
        <v>0</v>
      </c>
      <c r="H169" s="1378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1379">
        <f t="shared" si="55"/>
        <v>0</v>
      </c>
      <c r="V169" s="672"/>
      <c r="W169" s="672"/>
      <c r="X169" s="672"/>
      <c r="Y169" s="672"/>
      <c r="Z169" s="672"/>
      <c r="AA169" s="672"/>
      <c r="AB169" s="672"/>
      <c r="AC169" s="672"/>
      <c r="AD169" s="672"/>
      <c r="AE169" s="672"/>
      <c r="AF169" s="672"/>
      <c r="AG169" s="672"/>
      <c r="AH169" s="1379">
        <f t="shared" si="56"/>
        <v>0</v>
      </c>
      <c r="AI169" s="821"/>
      <c r="AJ169" s="821"/>
      <c r="AK169" s="821"/>
      <c r="AL169" s="1380">
        <f t="shared" si="57"/>
        <v>0</v>
      </c>
      <c r="AM169" s="672"/>
      <c r="AN169" s="672"/>
      <c r="AO169" s="672"/>
      <c r="AP169" s="827"/>
      <c r="AQ169" s="1381">
        <f t="shared" si="58"/>
        <v>0</v>
      </c>
      <c r="AR169" s="1301"/>
      <c r="AS169" s="1298"/>
      <c r="AT169" s="1301"/>
      <c r="AU169" s="1301"/>
      <c r="AV169" s="1301"/>
      <c r="AW169" s="1301"/>
      <c r="AX169" s="1301"/>
      <c r="AY169" s="1298"/>
      <c r="AZ169" s="1298"/>
      <c r="BA169" s="1298"/>
      <c r="BB169" s="1298"/>
      <c r="BC169" s="1302">
        <f t="shared" si="59"/>
        <v>0</v>
      </c>
      <c r="BD169" s="524">
        <f t="shared" si="60"/>
        <v>0</v>
      </c>
      <c r="BE169" s="235"/>
      <c r="BF169" s="524">
        <f t="shared" si="61"/>
        <v>0</v>
      </c>
      <c r="BG169" s="540"/>
      <c r="BH169" s="540"/>
      <c r="BI169" s="540"/>
      <c r="BJ169" s="540"/>
      <c r="BK169" s="540"/>
      <c r="BL169" s="540"/>
      <c r="BM169" s="540"/>
      <c r="BN169" s="540"/>
      <c r="BO169" s="540"/>
      <c r="BP169" s="540"/>
      <c r="BQ169" s="540"/>
      <c r="BR169" s="540"/>
      <c r="BS169" s="540"/>
      <c r="BT169" s="828">
        <f t="shared" si="62"/>
        <v>0</v>
      </c>
      <c r="BU169" s="235"/>
    </row>
    <row r="170" spans="1:73" ht="14.25" customHeight="1" x14ac:dyDescent="0.25">
      <c r="A170" s="235"/>
      <c r="B170" s="215">
        <v>46172</v>
      </c>
      <c r="C170" s="821"/>
      <c r="D170" s="821"/>
      <c r="E170" s="822"/>
      <c r="F170" s="822"/>
      <c r="G170" s="1377">
        <f t="shared" si="54"/>
        <v>0</v>
      </c>
      <c r="H170" s="1378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1379">
        <f t="shared" si="55"/>
        <v>0</v>
      </c>
      <c r="V170" s="672"/>
      <c r="W170" s="672"/>
      <c r="X170" s="672"/>
      <c r="Y170" s="672"/>
      <c r="Z170" s="672"/>
      <c r="AA170" s="672"/>
      <c r="AB170" s="672"/>
      <c r="AC170" s="672"/>
      <c r="AD170" s="672"/>
      <c r="AE170" s="672"/>
      <c r="AF170" s="672"/>
      <c r="AG170" s="672"/>
      <c r="AH170" s="1379">
        <f t="shared" si="56"/>
        <v>0</v>
      </c>
      <c r="AI170" s="821"/>
      <c r="AJ170" s="821"/>
      <c r="AK170" s="821"/>
      <c r="AL170" s="1380">
        <f t="shared" si="57"/>
        <v>0</v>
      </c>
      <c r="AM170" s="672"/>
      <c r="AN170" s="672"/>
      <c r="AO170" s="672"/>
      <c r="AP170" s="827"/>
      <c r="AQ170" s="1381">
        <f t="shared" si="58"/>
        <v>0</v>
      </c>
      <c r="AR170" s="1301"/>
      <c r="AS170" s="1298"/>
      <c r="AT170" s="1301"/>
      <c r="AU170" s="1301"/>
      <c r="AV170" s="1301"/>
      <c r="AW170" s="1301"/>
      <c r="AX170" s="1301"/>
      <c r="AY170" s="1298"/>
      <c r="AZ170" s="1298"/>
      <c r="BA170" s="1298"/>
      <c r="BB170" s="1298"/>
      <c r="BC170" s="1302">
        <f t="shared" si="59"/>
        <v>0</v>
      </c>
      <c r="BD170" s="524">
        <f t="shared" si="60"/>
        <v>0</v>
      </c>
      <c r="BE170" s="235"/>
      <c r="BF170" s="524">
        <f t="shared" si="61"/>
        <v>0</v>
      </c>
      <c r="BG170" s="540"/>
      <c r="BH170" s="540"/>
      <c r="BI170" s="540"/>
      <c r="BJ170" s="540"/>
      <c r="BK170" s="540"/>
      <c r="BL170" s="540"/>
      <c r="BM170" s="540"/>
      <c r="BN170" s="540"/>
      <c r="BO170" s="540"/>
      <c r="BP170" s="540"/>
      <c r="BQ170" s="540"/>
      <c r="BR170" s="540"/>
      <c r="BS170" s="540"/>
      <c r="BT170" s="828">
        <f t="shared" si="62"/>
        <v>0</v>
      </c>
      <c r="BU170" s="235"/>
    </row>
    <row r="171" spans="1:73" ht="14.25" customHeight="1" thickBot="1" x14ac:dyDescent="0.3">
      <c r="A171" s="235"/>
      <c r="B171" s="215">
        <v>46173</v>
      </c>
      <c r="C171" s="831"/>
      <c r="D171" s="831"/>
      <c r="E171" s="832"/>
      <c r="F171" s="832"/>
      <c r="G171" s="1377">
        <f t="shared" si="54"/>
        <v>0</v>
      </c>
      <c r="H171" s="1382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1379">
        <f t="shared" si="55"/>
        <v>0</v>
      </c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1379">
        <f t="shared" si="56"/>
        <v>0</v>
      </c>
      <c r="AI171" s="831"/>
      <c r="AJ171" s="831"/>
      <c r="AK171" s="831"/>
      <c r="AL171" s="1380">
        <f t="shared" si="57"/>
        <v>0</v>
      </c>
      <c r="AM171" s="838"/>
      <c r="AN171" s="838"/>
      <c r="AO171" s="838"/>
      <c r="AP171" s="840"/>
      <c r="AQ171" s="1383">
        <f t="shared" si="58"/>
        <v>0</v>
      </c>
      <c r="AR171" s="138"/>
      <c r="AS171" s="1305"/>
      <c r="AT171" s="1301"/>
      <c r="AU171" s="1119"/>
      <c r="AV171" s="1119"/>
      <c r="AW171" s="1119"/>
      <c r="AX171" s="1119"/>
      <c r="AY171" s="1305"/>
      <c r="AZ171" s="1305"/>
      <c r="BA171" s="1305"/>
      <c r="BB171" s="1305"/>
      <c r="BC171" s="1302">
        <f t="shared" si="59"/>
        <v>0</v>
      </c>
      <c r="BD171" s="1384">
        <f t="shared" si="60"/>
        <v>0</v>
      </c>
      <c r="BE171" s="235"/>
      <c r="BF171" s="1384">
        <f t="shared" si="61"/>
        <v>0</v>
      </c>
      <c r="BG171" s="841"/>
      <c r="BH171" s="841"/>
      <c r="BI171" s="841"/>
      <c r="BJ171" s="841"/>
      <c r="BK171" s="841"/>
      <c r="BL171" s="841"/>
      <c r="BM171" s="841"/>
      <c r="BN171" s="841"/>
      <c r="BO171" s="841"/>
      <c r="BP171" s="540"/>
      <c r="BQ171" s="841"/>
      <c r="BR171" s="841"/>
      <c r="BS171" s="841"/>
      <c r="BT171" s="842">
        <f t="shared" si="62"/>
        <v>0</v>
      </c>
      <c r="BU171" s="235"/>
    </row>
    <row r="172" spans="1:73" ht="14.25" customHeight="1" x14ac:dyDescent="0.25">
      <c r="A172" s="3"/>
      <c r="B172" s="2" t="s">
        <v>262</v>
      </c>
      <c r="C172" s="166">
        <f t="shared" ref="C172:R172" si="63">SUM(C141:C171)</f>
        <v>0</v>
      </c>
      <c r="D172" s="166">
        <f t="shared" si="63"/>
        <v>0</v>
      </c>
      <c r="E172" s="166">
        <f t="shared" si="63"/>
        <v>0</v>
      </c>
      <c r="F172" s="166">
        <f t="shared" si="63"/>
        <v>0</v>
      </c>
      <c r="G172" s="166">
        <f t="shared" si="63"/>
        <v>0</v>
      </c>
      <c r="H172" s="166">
        <f t="shared" si="63"/>
        <v>0</v>
      </c>
      <c r="I172" s="166">
        <f t="shared" si="63"/>
        <v>0</v>
      </c>
      <c r="J172" s="166">
        <f t="shared" si="63"/>
        <v>0</v>
      </c>
      <c r="K172" s="166">
        <f t="shared" si="63"/>
        <v>0</v>
      </c>
      <c r="L172" s="166">
        <f t="shared" si="63"/>
        <v>0</v>
      </c>
      <c r="M172" s="166">
        <f t="shared" si="63"/>
        <v>0</v>
      </c>
      <c r="N172" s="166">
        <f t="shared" si="63"/>
        <v>0</v>
      </c>
      <c r="O172" s="166">
        <f t="shared" si="63"/>
        <v>0</v>
      </c>
      <c r="P172" s="166">
        <f t="shared" si="63"/>
        <v>0</v>
      </c>
      <c r="Q172" s="166">
        <f t="shared" si="63"/>
        <v>0</v>
      </c>
      <c r="R172" s="166">
        <f t="shared" si="63"/>
        <v>0</v>
      </c>
      <c r="S172" s="166"/>
      <c r="T172" s="166">
        <f t="shared" ref="T172:BD172" si="64">SUM(T141:T171)</f>
        <v>0</v>
      </c>
      <c r="U172" s="166">
        <f t="shared" si="64"/>
        <v>0</v>
      </c>
      <c r="V172" s="166">
        <f t="shared" si="64"/>
        <v>0</v>
      </c>
      <c r="W172" s="166">
        <f t="shared" si="64"/>
        <v>0</v>
      </c>
      <c r="X172" s="166">
        <f t="shared" si="64"/>
        <v>0</v>
      </c>
      <c r="Y172" s="166">
        <f t="shared" si="64"/>
        <v>0</v>
      </c>
      <c r="Z172" s="166">
        <f t="shared" si="64"/>
        <v>0</v>
      </c>
      <c r="AA172" s="166">
        <f t="shared" si="64"/>
        <v>0</v>
      </c>
      <c r="AB172" s="166">
        <f t="shared" si="64"/>
        <v>0</v>
      </c>
      <c r="AC172" s="166">
        <f t="shared" si="64"/>
        <v>0</v>
      </c>
      <c r="AD172" s="166">
        <f t="shared" si="64"/>
        <v>0</v>
      </c>
      <c r="AE172" s="166">
        <f t="shared" si="64"/>
        <v>0</v>
      </c>
      <c r="AF172" s="166">
        <f t="shared" si="64"/>
        <v>0</v>
      </c>
      <c r="AG172" s="166">
        <f t="shared" si="64"/>
        <v>0</v>
      </c>
      <c r="AH172" s="166">
        <f t="shared" si="64"/>
        <v>0</v>
      </c>
      <c r="AI172" s="166">
        <f t="shared" si="64"/>
        <v>0</v>
      </c>
      <c r="AJ172" s="166">
        <f t="shared" si="64"/>
        <v>0</v>
      </c>
      <c r="AK172" s="166">
        <f t="shared" si="64"/>
        <v>0</v>
      </c>
      <c r="AL172" s="166">
        <f t="shared" si="64"/>
        <v>0</v>
      </c>
      <c r="AM172" s="166">
        <f t="shared" si="64"/>
        <v>0</v>
      </c>
      <c r="AN172" s="166">
        <f t="shared" si="64"/>
        <v>0</v>
      </c>
      <c r="AO172" s="166">
        <f t="shared" si="64"/>
        <v>0</v>
      </c>
      <c r="AP172" s="166">
        <f t="shared" si="64"/>
        <v>0</v>
      </c>
      <c r="AQ172" s="166">
        <f t="shared" si="64"/>
        <v>0</v>
      </c>
      <c r="AR172" s="1355">
        <f t="shared" si="64"/>
        <v>0</v>
      </c>
      <c r="AS172" s="166">
        <f t="shared" si="64"/>
        <v>0</v>
      </c>
      <c r="AT172" s="166">
        <f t="shared" si="64"/>
        <v>0</v>
      </c>
      <c r="AU172" s="166">
        <f t="shared" si="64"/>
        <v>0</v>
      </c>
      <c r="AV172" s="166">
        <f t="shared" si="64"/>
        <v>0</v>
      </c>
      <c r="AW172" s="166">
        <f t="shared" si="64"/>
        <v>0</v>
      </c>
      <c r="AX172" s="166">
        <f t="shared" si="64"/>
        <v>0</v>
      </c>
      <c r="AY172" s="166">
        <f t="shared" si="64"/>
        <v>0</v>
      </c>
      <c r="AZ172" s="166">
        <f t="shared" si="64"/>
        <v>0</v>
      </c>
      <c r="BA172" s="166">
        <f t="shared" si="64"/>
        <v>0</v>
      </c>
      <c r="BB172" s="166">
        <f t="shared" si="64"/>
        <v>0</v>
      </c>
      <c r="BC172" s="166">
        <f t="shared" si="64"/>
        <v>0</v>
      </c>
      <c r="BD172" s="166">
        <f t="shared" si="64"/>
        <v>0</v>
      </c>
      <c r="BE172" s="235"/>
      <c r="BF172" s="166">
        <f t="shared" ref="BF172:BT172" si="65">SUM(BF141:BF171)</f>
        <v>0</v>
      </c>
      <c r="BG172" s="166">
        <f t="shared" si="65"/>
        <v>0</v>
      </c>
      <c r="BH172" s="166">
        <f t="shared" si="65"/>
        <v>0</v>
      </c>
      <c r="BI172" s="166">
        <f t="shared" si="65"/>
        <v>0</v>
      </c>
      <c r="BJ172" s="166">
        <f t="shared" si="65"/>
        <v>0</v>
      </c>
      <c r="BK172" s="166">
        <f t="shared" si="65"/>
        <v>0</v>
      </c>
      <c r="BL172" s="166">
        <f t="shared" si="65"/>
        <v>0</v>
      </c>
      <c r="BM172" s="166">
        <f t="shared" si="65"/>
        <v>0</v>
      </c>
      <c r="BN172" s="166">
        <f t="shared" si="65"/>
        <v>0</v>
      </c>
      <c r="BO172" s="166">
        <f t="shared" si="65"/>
        <v>0</v>
      </c>
      <c r="BP172" s="166">
        <f t="shared" si="65"/>
        <v>0</v>
      </c>
      <c r="BQ172" s="166">
        <f t="shared" si="65"/>
        <v>0</v>
      </c>
      <c r="BR172" s="166">
        <f t="shared" si="65"/>
        <v>0</v>
      </c>
      <c r="BS172" s="166">
        <f t="shared" si="65"/>
        <v>0</v>
      </c>
      <c r="BT172" s="166">
        <f t="shared" si="65"/>
        <v>0</v>
      </c>
      <c r="BU172" s="235"/>
    </row>
    <row r="173" spans="1:73" ht="14.25" customHeight="1" x14ac:dyDescent="0.25">
      <c r="A173" s="1"/>
      <c r="B173" s="2"/>
      <c r="C173" s="3"/>
      <c r="D173" s="3"/>
      <c r="E173" s="3"/>
      <c r="F173" s="3"/>
      <c r="G173" s="133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4"/>
      <c r="AM173" s="3"/>
      <c r="AN173" s="3"/>
      <c r="AO173" s="3"/>
      <c r="AP173" s="3"/>
      <c r="AQ173" s="4"/>
      <c r="AR173" s="132"/>
      <c r="AS173" s="132"/>
      <c r="AT173" s="132"/>
      <c r="AU173" s="3"/>
      <c r="AV173" s="3"/>
      <c r="AW173" s="3"/>
      <c r="AX173" s="132"/>
      <c r="AY173" s="132"/>
      <c r="AZ173" s="132"/>
      <c r="BA173" s="132"/>
      <c r="BB173" s="132"/>
      <c r="BC173" s="4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235"/>
    </row>
    <row r="174" spans="1:73" ht="14.25" customHeight="1" thickBot="1" x14ac:dyDescent="0.3">
      <c r="A174" s="1"/>
      <c r="B174" s="2"/>
      <c r="C174" s="3"/>
      <c r="D174" s="3"/>
      <c r="E174" s="3"/>
      <c r="F174" s="3"/>
      <c r="G174" s="133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176"/>
      <c r="AI174" s="3"/>
      <c r="AJ174" s="3"/>
      <c r="AK174" s="3"/>
      <c r="AL174" s="4"/>
      <c r="AM174" s="3"/>
      <c r="AN174" s="3"/>
      <c r="AO174" s="3"/>
      <c r="AP174" s="3"/>
      <c r="AQ174" s="177"/>
      <c r="AR174" s="4"/>
      <c r="AS174" s="177"/>
      <c r="AT174" s="177"/>
      <c r="AU174" s="177"/>
      <c r="AV174" s="177"/>
      <c r="AW174" s="177"/>
      <c r="AX174" s="177"/>
      <c r="AY174" s="177"/>
      <c r="AZ174" s="177"/>
      <c r="BA174" s="177"/>
      <c r="BB174" s="132"/>
      <c r="BC174" s="177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</row>
    <row r="175" spans="1:73" ht="14.25" customHeight="1" x14ac:dyDescent="0.25">
      <c r="A175" s="3"/>
      <c r="B175" s="215">
        <v>46174</v>
      </c>
      <c r="C175" s="104"/>
      <c r="D175" s="104"/>
      <c r="E175" s="97"/>
      <c r="F175" s="97"/>
      <c r="G175" s="265">
        <f t="shared" ref="G175:G204" si="66">+C175+D175+E175+F175</f>
        <v>0</v>
      </c>
      <c r="H175" s="187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9">
        <f t="shared" ref="U175:U204" si="67">SUM(H175:T175)</f>
        <v>0</v>
      </c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03">
        <f t="shared" ref="AH175:AH204" si="68">SUM(V175:AG175)</f>
        <v>0</v>
      </c>
      <c r="AI175" s="104"/>
      <c r="AJ175" s="104"/>
      <c r="AK175" s="104"/>
      <c r="AL175" s="191">
        <f t="shared" ref="AL175:AL204" si="69">SUM(AI175:AK175)</f>
        <v>0</v>
      </c>
      <c r="AM175" s="186"/>
      <c r="AN175" s="186"/>
      <c r="AO175" s="186"/>
      <c r="AP175" s="193"/>
      <c r="AQ175" s="224">
        <f t="shared" ref="AQ175:AQ204" si="70">+G175-U175-AH175-AL175-AM175-AN175-AO175-AP175</f>
        <v>0</v>
      </c>
      <c r="AR175" s="109"/>
      <c r="AS175" s="269"/>
      <c r="AT175" s="109"/>
      <c r="AU175" s="109"/>
      <c r="AV175" s="126"/>
      <c r="AW175" s="126"/>
      <c r="AX175" s="109"/>
      <c r="AY175" s="269"/>
      <c r="AZ175" s="269"/>
      <c r="BA175" s="269"/>
      <c r="BB175" s="269"/>
      <c r="BC175" s="222">
        <f t="shared" ref="BC175:BC204" si="71">SUM(AR175:BB175)-BA175</f>
        <v>0</v>
      </c>
      <c r="BD175" s="114">
        <f t="shared" ref="BD175:BD204" si="72">+AQ175-BC175</f>
        <v>0</v>
      </c>
      <c r="BE175" s="3"/>
      <c r="BF175" s="114">
        <f t="shared" ref="BF175:BF204" si="73">SUM(BG175:BS175)</f>
        <v>0</v>
      </c>
      <c r="BG175" s="115"/>
      <c r="BH175" s="115"/>
      <c r="BI175" s="115"/>
      <c r="BJ175" s="115"/>
      <c r="BK175" s="115"/>
      <c r="BL175" s="115"/>
      <c r="BM175" s="115"/>
      <c r="BN175" s="115"/>
      <c r="BO175" s="115"/>
      <c r="BP175" s="115"/>
      <c r="BQ175" s="115"/>
      <c r="BR175" s="196"/>
      <c r="BS175" s="115"/>
      <c r="BT175" s="116">
        <f t="shared" ref="BT175:BT204" si="74">+BD175-BF175</f>
        <v>0</v>
      </c>
      <c r="BU175" s="3"/>
    </row>
    <row r="176" spans="1:73" ht="14.25" customHeight="1" x14ac:dyDescent="0.25">
      <c r="A176" s="3"/>
      <c r="B176" s="215">
        <v>46175</v>
      </c>
      <c r="C176" s="123"/>
      <c r="D176" s="123"/>
      <c r="E176" s="120"/>
      <c r="F176" s="120"/>
      <c r="G176" s="147">
        <f t="shared" si="66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67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03">
        <f t="shared" si="68"/>
        <v>0</v>
      </c>
      <c r="AI176" s="123"/>
      <c r="AJ176" s="123"/>
      <c r="AK176" s="123"/>
      <c r="AL176" s="105">
        <f t="shared" si="69"/>
        <v>0</v>
      </c>
      <c r="AM176" s="143"/>
      <c r="AN176" s="143"/>
      <c r="AO176" s="143"/>
      <c r="AP176" s="146"/>
      <c r="AQ176" s="224">
        <f t="shared" si="70"/>
        <v>0</v>
      </c>
      <c r="AR176" s="126"/>
      <c r="AS176" s="274"/>
      <c r="AT176" s="126"/>
      <c r="AU176" s="126"/>
      <c r="AV176" s="126"/>
      <c r="AW176" s="126"/>
      <c r="AX176" s="126"/>
      <c r="AY176" s="274"/>
      <c r="AZ176" s="274"/>
      <c r="BA176" s="274"/>
      <c r="BB176" s="274"/>
      <c r="BC176" s="222">
        <f t="shared" si="71"/>
        <v>0</v>
      </c>
      <c r="BD176" s="113">
        <f t="shared" si="72"/>
        <v>0</v>
      </c>
      <c r="BE176" s="3"/>
      <c r="BF176" s="113">
        <f t="shared" si="73"/>
        <v>0</v>
      </c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41"/>
      <c r="BS176" s="129"/>
      <c r="BT176" s="130">
        <f t="shared" si="74"/>
        <v>0</v>
      </c>
      <c r="BU176" s="3"/>
    </row>
    <row r="177" spans="1:73" ht="14.25" customHeight="1" x14ac:dyDescent="0.25">
      <c r="A177" s="3"/>
      <c r="B177" s="215">
        <v>46176</v>
      </c>
      <c r="C177" s="123"/>
      <c r="D177" s="123"/>
      <c r="E177" s="120"/>
      <c r="F177" s="120"/>
      <c r="G177" s="147">
        <f t="shared" si="66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67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03">
        <f t="shared" si="68"/>
        <v>0</v>
      </c>
      <c r="AI177" s="123"/>
      <c r="AJ177" s="123"/>
      <c r="AK177" s="123"/>
      <c r="AL177" s="105">
        <f t="shared" si="69"/>
        <v>0</v>
      </c>
      <c r="AM177" s="143"/>
      <c r="AN177" s="143"/>
      <c r="AO177" s="143"/>
      <c r="AP177" s="146"/>
      <c r="AQ177" s="224">
        <f t="shared" si="70"/>
        <v>0</v>
      </c>
      <c r="AR177" s="126"/>
      <c r="AS177" s="274"/>
      <c r="AT177" s="274"/>
      <c r="AU177" s="126"/>
      <c r="AV177" s="126"/>
      <c r="AW177" s="126"/>
      <c r="AX177" s="126"/>
      <c r="AY177" s="274"/>
      <c r="AZ177" s="274"/>
      <c r="BA177" s="274"/>
      <c r="BB177" s="274"/>
      <c r="BC177" s="222">
        <f t="shared" si="71"/>
        <v>0</v>
      </c>
      <c r="BD177" s="113">
        <f t="shared" si="72"/>
        <v>0</v>
      </c>
      <c r="BE177" s="3"/>
      <c r="BF177" s="113">
        <f t="shared" si="73"/>
        <v>0</v>
      </c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41"/>
      <c r="BS177" s="129"/>
      <c r="BT177" s="130">
        <f t="shared" si="74"/>
        <v>0</v>
      </c>
      <c r="BU177" s="3"/>
    </row>
    <row r="178" spans="1:73" ht="14.25" customHeight="1" x14ac:dyDescent="0.25">
      <c r="A178" s="132"/>
      <c r="B178" s="215">
        <v>46177</v>
      </c>
      <c r="C178" s="136"/>
      <c r="D178" s="136"/>
      <c r="E178" s="135"/>
      <c r="F178" s="135"/>
      <c r="G178" s="147">
        <f t="shared" si="66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67"/>
        <v>0</v>
      </c>
      <c r="V178" s="99"/>
      <c r="W178" s="99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03">
        <f t="shared" si="68"/>
        <v>0</v>
      </c>
      <c r="AI178" s="136"/>
      <c r="AJ178" s="136"/>
      <c r="AK178" s="136"/>
      <c r="AL178" s="105">
        <f t="shared" si="69"/>
        <v>0</v>
      </c>
      <c r="AM178" s="143"/>
      <c r="AN178" s="143"/>
      <c r="AO178" s="143"/>
      <c r="AP178" s="146"/>
      <c r="AQ178" s="224">
        <f t="shared" si="70"/>
        <v>0</v>
      </c>
      <c r="AR178" s="126"/>
      <c r="AS178" s="274"/>
      <c r="AT178" s="274"/>
      <c r="AU178" s="126"/>
      <c r="AV178" s="126"/>
      <c r="AW178" s="126"/>
      <c r="AX178" s="126"/>
      <c r="AY178" s="274"/>
      <c r="AZ178" s="274"/>
      <c r="BA178" s="274"/>
      <c r="BB178" s="274"/>
      <c r="BC178" s="222">
        <f t="shared" si="71"/>
        <v>0</v>
      </c>
      <c r="BD178" s="140">
        <f t="shared" si="72"/>
        <v>0</v>
      </c>
      <c r="BE178" s="132"/>
      <c r="BF178" s="140">
        <f t="shared" si="73"/>
        <v>0</v>
      </c>
      <c r="BG178" s="141"/>
      <c r="BH178" s="141"/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30">
        <f t="shared" si="74"/>
        <v>0</v>
      </c>
      <c r="BU178" s="132"/>
    </row>
    <row r="179" spans="1:73" ht="14.25" customHeight="1" x14ac:dyDescent="0.25">
      <c r="A179" s="132"/>
      <c r="B179" s="215">
        <v>46178</v>
      </c>
      <c r="C179" s="136"/>
      <c r="D179" s="136"/>
      <c r="E179" s="135"/>
      <c r="F179" s="135"/>
      <c r="G179" s="147">
        <f t="shared" si="66"/>
        <v>0</v>
      </c>
      <c r="H179" s="1385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67"/>
        <v>0</v>
      </c>
      <c r="V179" s="99"/>
      <c r="W179" s="99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03">
        <f t="shared" si="68"/>
        <v>0</v>
      </c>
      <c r="AI179" s="136"/>
      <c r="AJ179" s="136"/>
      <c r="AK179" s="136"/>
      <c r="AL179" s="105">
        <f t="shared" si="69"/>
        <v>0</v>
      </c>
      <c r="AM179" s="143"/>
      <c r="AN179" s="143"/>
      <c r="AO179" s="143"/>
      <c r="AP179" s="146"/>
      <c r="AQ179" s="224">
        <f t="shared" si="70"/>
        <v>0</v>
      </c>
      <c r="AR179" s="126"/>
      <c r="AS179" s="274"/>
      <c r="AT179" s="126"/>
      <c r="AU179" s="126"/>
      <c r="AV179" s="126"/>
      <c r="AW179" s="126"/>
      <c r="AX179" s="126"/>
      <c r="AY179" s="274"/>
      <c r="AZ179" s="274"/>
      <c r="BA179" s="274"/>
      <c r="BB179" s="274"/>
      <c r="BC179" s="222">
        <f t="shared" si="71"/>
        <v>0</v>
      </c>
      <c r="BD179" s="140">
        <f t="shared" si="72"/>
        <v>0</v>
      </c>
      <c r="BE179" s="132"/>
      <c r="BF179" s="140">
        <f t="shared" si="73"/>
        <v>0</v>
      </c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30">
        <f t="shared" si="74"/>
        <v>0</v>
      </c>
      <c r="BU179" s="132"/>
    </row>
    <row r="180" spans="1:73" ht="14.25" customHeight="1" x14ac:dyDescent="0.25">
      <c r="A180" s="132"/>
      <c r="B180" s="215">
        <v>46179</v>
      </c>
      <c r="C180" s="136"/>
      <c r="D180" s="136"/>
      <c r="E180" s="135"/>
      <c r="F180" s="135"/>
      <c r="G180" s="147">
        <f t="shared" si="66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67"/>
        <v>0</v>
      </c>
      <c r="V180" s="99"/>
      <c r="W180" s="99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03">
        <f t="shared" si="68"/>
        <v>0</v>
      </c>
      <c r="AI180" s="136"/>
      <c r="AJ180" s="136"/>
      <c r="AK180" s="136"/>
      <c r="AL180" s="105">
        <f t="shared" si="69"/>
        <v>0</v>
      </c>
      <c r="AM180" s="143"/>
      <c r="AN180" s="143"/>
      <c r="AO180" s="143"/>
      <c r="AP180" s="146"/>
      <c r="AQ180" s="224">
        <f t="shared" si="70"/>
        <v>0</v>
      </c>
      <c r="AR180" s="126"/>
      <c r="AS180" s="274"/>
      <c r="AT180" s="126"/>
      <c r="AU180" s="126"/>
      <c r="AV180" s="126"/>
      <c r="AW180" s="126"/>
      <c r="AX180" s="126"/>
      <c r="AY180" s="274"/>
      <c r="AZ180" s="274"/>
      <c r="BA180" s="274"/>
      <c r="BB180" s="274"/>
      <c r="BC180" s="222">
        <f t="shared" si="71"/>
        <v>0</v>
      </c>
      <c r="BD180" s="140">
        <f t="shared" si="72"/>
        <v>0</v>
      </c>
      <c r="BE180" s="132"/>
      <c r="BF180" s="140">
        <f t="shared" si="73"/>
        <v>0</v>
      </c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74"/>
        <v>0</v>
      </c>
      <c r="BU180" s="132"/>
    </row>
    <row r="181" spans="1:73" ht="14.25" customHeight="1" x14ac:dyDescent="0.25">
      <c r="A181" s="132"/>
      <c r="B181" s="215">
        <v>46180</v>
      </c>
      <c r="C181" s="136"/>
      <c r="D181" s="136"/>
      <c r="E181" s="135"/>
      <c r="F181" s="135"/>
      <c r="G181" s="147">
        <f t="shared" si="66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67"/>
        <v>0</v>
      </c>
      <c r="V181" s="99"/>
      <c r="W181" s="99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03">
        <f t="shared" si="68"/>
        <v>0</v>
      </c>
      <c r="AI181" s="136"/>
      <c r="AJ181" s="136"/>
      <c r="AK181" s="136"/>
      <c r="AL181" s="105">
        <f t="shared" si="69"/>
        <v>0</v>
      </c>
      <c r="AM181" s="143"/>
      <c r="AN181" s="143"/>
      <c r="AO181" s="143"/>
      <c r="AP181" s="146"/>
      <c r="AQ181" s="224">
        <f t="shared" si="70"/>
        <v>0</v>
      </c>
      <c r="AR181" s="126"/>
      <c r="AS181" s="274"/>
      <c r="AT181" s="126"/>
      <c r="AU181" s="126"/>
      <c r="AV181" s="126"/>
      <c r="AW181" s="126"/>
      <c r="AX181" s="126"/>
      <c r="AY181" s="274"/>
      <c r="AZ181" s="274"/>
      <c r="BA181" s="274"/>
      <c r="BB181" s="274"/>
      <c r="BC181" s="222">
        <f t="shared" si="71"/>
        <v>0</v>
      </c>
      <c r="BD181" s="140">
        <f t="shared" si="72"/>
        <v>0</v>
      </c>
      <c r="BE181" s="132"/>
      <c r="BF181" s="140">
        <f t="shared" si="73"/>
        <v>0</v>
      </c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74"/>
        <v>0</v>
      </c>
      <c r="BU181" s="132"/>
    </row>
    <row r="182" spans="1:73" ht="14.25" customHeight="1" x14ac:dyDescent="0.25">
      <c r="A182" s="132"/>
      <c r="B182" s="215">
        <v>46181</v>
      </c>
      <c r="C182" s="136"/>
      <c r="D182" s="136"/>
      <c r="E182" s="135"/>
      <c r="F182" s="135"/>
      <c r="G182" s="147">
        <f t="shared" si="66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67"/>
        <v>0</v>
      </c>
      <c r="V182" s="99"/>
      <c r="W182" s="99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03">
        <f t="shared" si="68"/>
        <v>0</v>
      </c>
      <c r="AI182" s="136"/>
      <c r="AJ182" s="136"/>
      <c r="AK182" s="136"/>
      <c r="AL182" s="105">
        <f t="shared" si="69"/>
        <v>0</v>
      </c>
      <c r="AM182" s="143"/>
      <c r="AN182" s="143"/>
      <c r="AO182" s="143"/>
      <c r="AP182" s="146"/>
      <c r="AQ182" s="224">
        <f t="shared" si="70"/>
        <v>0</v>
      </c>
      <c r="AR182" s="126"/>
      <c r="AS182" s="274"/>
      <c r="AT182" s="126"/>
      <c r="AU182" s="126"/>
      <c r="AV182" s="126"/>
      <c r="AW182" s="126"/>
      <c r="AX182" s="126"/>
      <c r="AY182" s="274"/>
      <c r="AZ182" s="274"/>
      <c r="BA182" s="274"/>
      <c r="BB182" s="274"/>
      <c r="BC182" s="222">
        <f t="shared" si="71"/>
        <v>0</v>
      </c>
      <c r="BD182" s="140">
        <f t="shared" si="72"/>
        <v>0</v>
      </c>
      <c r="BE182" s="132"/>
      <c r="BF182" s="140">
        <f t="shared" si="73"/>
        <v>0</v>
      </c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74"/>
        <v>0</v>
      </c>
      <c r="BU182" s="132"/>
    </row>
    <row r="183" spans="1:73" ht="14.25" customHeight="1" x14ac:dyDescent="0.25">
      <c r="A183" s="132"/>
      <c r="B183" s="215">
        <v>46182</v>
      </c>
      <c r="C183" s="136"/>
      <c r="D183" s="136"/>
      <c r="E183" s="135"/>
      <c r="F183" s="135"/>
      <c r="G183" s="147">
        <f t="shared" si="66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67"/>
        <v>0</v>
      </c>
      <c r="V183" s="99"/>
      <c r="W183" s="99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03">
        <f t="shared" si="68"/>
        <v>0</v>
      </c>
      <c r="AI183" s="136"/>
      <c r="AJ183" s="136"/>
      <c r="AK183" s="136"/>
      <c r="AL183" s="105">
        <f t="shared" si="69"/>
        <v>0</v>
      </c>
      <c r="AM183" s="143"/>
      <c r="AN183" s="143"/>
      <c r="AO183" s="143"/>
      <c r="AP183" s="146"/>
      <c r="AQ183" s="224">
        <f t="shared" si="70"/>
        <v>0</v>
      </c>
      <c r="AR183" s="126"/>
      <c r="AS183" s="274"/>
      <c r="AT183" s="126"/>
      <c r="AU183" s="126"/>
      <c r="AV183" s="126"/>
      <c r="AW183" s="126"/>
      <c r="AX183" s="126"/>
      <c r="AY183" s="274"/>
      <c r="AZ183" s="274"/>
      <c r="BA183" s="274"/>
      <c r="BB183" s="274"/>
      <c r="BC183" s="222">
        <f t="shared" si="71"/>
        <v>0</v>
      </c>
      <c r="BD183" s="140">
        <f t="shared" si="72"/>
        <v>0</v>
      </c>
      <c r="BE183" s="132"/>
      <c r="BF183" s="140">
        <f t="shared" si="73"/>
        <v>0</v>
      </c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30">
        <f t="shared" si="74"/>
        <v>0</v>
      </c>
      <c r="BU183" s="132"/>
    </row>
    <row r="184" spans="1:73" ht="14.25" customHeight="1" x14ac:dyDescent="0.25">
      <c r="A184" s="132"/>
      <c r="B184" s="215">
        <v>46183</v>
      </c>
      <c r="C184" s="136"/>
      <c r="D184" s="136"/>
      <c r="E184" s="135"/>
      <c r="F184" s="135"/>
      <c r="G184" s="147">
        <f t="shared" si="66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67"/>
        <v>0</v>
      </c>
      <c r="V184" s="99"/>
      <c r="W184" s="99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03">
        <f t="shared" si="68"/>
        <v>0</v>
      </c>
      <c r="AI184" s="136"/>
      <c r="AJ184" s="136"/>
      <c r="AK184" s="136"/>
      <c r="AL184" s="105">
        <f t="shared" si="69"/>
        <v>0</v>
      </c>
      <c r="AM184" s="143"/>
      <c r="AN184" s="143"/>
      <c r="AO184" s="143"/>
      <c r="AP184" s="146"/>
      <c r="AQ184" s="224">
        <f t="shared" si="70"/>
        <v>0</v>
      </c>
      <c r="AR184" s="126"/>
      <c r="AS184" s="274"/>
      <c r="AT184" s="126"/>
      <c r="AU184" s="126"/>
      <c r="AV184" s="126"/>
      <c r="AW184" s="126"/>
      <c r="AX184" s="126"/>
      <c r="AY184" s="274"/>
      <c r="AZ184" s="274"/>
      <c r="BA184" s="274"/>
      <c r="BB184" s="274"/>
      <c r="BC184" s="222">
        <f t="shared" si="71"/>
        <v>0</v>
      </c>
      <c r="BD184" s="140">
        <f t="shared" si="72"/>
        <v>0</v>
      </c>
      <c r="BE184" s="132"/>
      <c r="BF184" s="140">
        <f t="shared" si="73"/>
        <v>0</v>
      </c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74"/>
        <v>0</v>
      </c>
      <c r="BU184" s="132"/>
    </row>
    <row r="185" spans="1:73" ht="14.25" customHeight="1" x14ac:dyDescent="0.25">
      <c r="A185" s="132"/>
      <c r="B185" s="215">
        <v>46184</v>
      </c>
      <c r="C185" s="136"/>
      <c r="D185" s="136"/>
      <c r="E185" s="135"/>
      <c r="F185" s="135"/>
      <c r="G185" s="147">
        <f t="shared" si="66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67"/>
        <v>0</v>
      </c>
      <c r="V185" s="99"/>
      <c r="W185" s="99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03">
        <f t="shared" si="68"/>
        <v>0</v>
      </c>
      <c r="AI185" s="136"/>
      <c r="AJ185" s="136"/>
      <c r="AK185" s="136"/>
      <c r="AL185" s="105">
        <f t="shared" si="69"/>
        <v>0</v>
      </c>
      <c r="AM185" s="143"/>
      <c r="AN185" s="143"/>
      <c r="AO185" s="143"/>
      <c r="AP185" s="146"/>
      <c r="AQ185" s="224">
        <f t="shared" si="70"/>
        <v>0</v>
      </c>
      <c r="AR185" s="126"/>
      <c r="AS185" s="274"/>
      <c r="AT185" s="126"/>
      <c r="AU185" s="126"/>
      <c r="AV185" s="126"/>
      <c r="AW185" s="126"/>
      <c r="AX185" s="126"/>
      <c r="AY185" s="274"/>
      <c r="AZ185" s="274"/>
      <c r="BA185" s="274"/>
      <c r="BB185" s="274"/>
      <c r="BC185" s="222">
        <f t="shared" si="71"/>
        <v>0</v>
      </c>
      <c r="BD185" s="140">
        <f t="shared" si="72"/>
        <v>0</v>
      </c>
      <c r="BE185" s="132"/>
      <c r="BF185" s="140">
        <f t="shared" si="73"/>
        <v>0</v>
      </c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74"/>
        <v>0</v>
      </c>
      <c r="BU185" s="132"/>
    </row>
    <row r="186" spans="1:73" ht="16.5" customHeight="1" x14ac:dyDescent="0.25">
      <c r="A186" s="132"/>
      <c r="B186" s="215">
        <v>46185</v>
      </c>
      <c r="C186" s="136"/>
      <c r="D186" s="136"/>
      <c r="E186" s="135"/>
      <c r="F186" s="135"/>
      <c r="G186" s="147">
        <f t="shared" si="66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67"/>
        <v>0</v>
      </c>
      <c r="V186" s="99"/>
      <c r="W186" s="99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03">
        <f t="shared" si="68"/>
        <v>0</v>
      </c>
      <c r="AI186" s="136"/>
      <c r="AJ186" s="136"/>
      <c r="AK186" s="136"/>
      <c r="AL186" s="105">
        <f t="shared" si="69"/>
        <v>0</v>
      </c>
      <c r="AM186" s="143"/>
      <c r="AN186" s="143"/>
      <c r="AO186" s="143"/>
      <c r="AP186" s="146"/>
      <c r="AQ186" s="224">
        <f t="shared" si="70"/>
        <v>0</v>
      </c>
      <c r="AR186" s="126"/>
      <c r="AS186" s="274"/>
      <c r="AT186" s="126"/>
      <c r="AU186" s="126"/>
      <c r="AV186" s="126"/>
      <c r="AW186" s="126"/>
      <c r="AX186" s="126"/>
      <c r="AY186" s="274"/>
      <c r="AZ186" s="274"/>
      <c r="BA186" s="274"/>
      <c r="BB186" s="274"/>
      <c r="BC186" s="222">
        <f t="shared" si="71"/>
        <v>0</v>
      </c>
      <c r="BD186" s="140">
        <f t="shared" si="72"/>
        <v>0</v>
      </c>
      <c r="BE186" s="132"/>
      <c r="BF186" s="140">
        <f t="shared" si="73"/>
        <v>0</v>
      </c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74"/>
        <v>0</v>
      </c>
      <c r="BU186" s="132"/>
    </row>
    <row r="187" spans="1:73" ht="14.25" customHeight="1" x14ac:dyDescent="0.25">
      <c r="A187" s="132"/>
      <c r="B187" s="215">
        <v>46186</v>
      </c>
      <c r="C187" s="136"/>
      <c r="D187" s="136"/>
      <c r="E187" s="135"/>
      <c r="F187" s="135"/>
      <c r="G187" s="147">
        <f t="shared" si="66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67"/>
        <v>0</v>
      </c>
      <c r="V187" s="99"/>
      <c r="W187" s="99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03">
        <f t="shared" si="68"/>
        <v>0</v>
      </c>
      <c r="AI187" s="136"/>
      <c r="AJ187" s="136"/>
      <c r="AK187" s="136"/>
      <c r="AL187" s="105">
        <f t="shared" si="69"/>
        <v>0</v>
      </c>
      <c r="AM187" s="143"/>
      <c r="AN187" s="143"/>
      <c r="AO187" s="143"/>
      <c r="AP187" s="146"/>
      <c r="AQ187" s="224">
        <f t="shared" si="70"/>
        <v>0</v>
      </c>
      <c r="AR187" s="126"/>
      <c r="AS187" s="274"/>
      <c r="AT187" s="126"/>
      <c r="AU187" s="126"/>
      <c r="AV187" s="126"/>
      <c r="AW187" s="126"/>
      <c r="AX187" s="126"/>
      <c r="AY187" s="274"/>
      <c r="AZ187" s="274"/>
      <c r="BA187" s="274"/>
      <c r="BB187" s="274"/>
      <c r="BC187" s="222">
        <f t="shared" si="71"/>
        <v>0</v>
      </c>
      <c r="BD187" s="140">
        <f t="shared" si="72"/>
        <v>0</v>
      </c>
      <c r="BE187" s="132"/>
      <c r="BF187" s="140">
        <f t="shared" si="73"/>
        <v>0</v>
      </c>
      <c r="BG187" s="141"/>
      <c r="BH187" s="141"/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30">
        <f t="shared" si="74"/>
        <v>0</v>
      </c>
      <c r="BU187" s="132"/>
    </row>
    <row r="188" spans="1:73" ht="14.25" customHeight="1" x14ac:dyDescent="0.25">
      <c r="A188" s="132"/>
      <c r="B188" s="215">
        <v>46187</v>
      </c>
      <c r="C188" s="136"/>
      <c r="D188" s="136"/>
      <c r="E188" s="135"/>
      <c r="F188" s="135"/>
      <c r="G188" s="147">
        <f t="shared" si="66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67"/>
        <v>0</v>
      </c>
      <c r="V188" s="99"/>
      <c r="W188" s="99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03">
        <f t="shared" si="68"/>
        <v>0</v>
      </c>
      <c r="AI188" s="136"/>
      <c r="AJ188" s="136"/>
      <c r="AK188" s="136"/>
      <c r="AL188" s="105">
        <f t="shared" si="69"/>
        <v>0</v>
      </c>
      <c r="AM188" s="143"/>
      <c r="AN188" s="143"/>
      <c r="AO188" s="143"/>
      <c r="AP188" s="146"/>
      <c r="AQ188" s="224">
        <f t="shared" si="70"/>
        <v>0</v>
      </c>
      <c r="AR188" s="126"/>
      <c r="AS188" s="274"/>
      <c r="AT188" s="126"/>
      <c r="AU188" s="126"/>
      <c r="AV188" s="126"/>
      <c r="AW188" s="126"/>
      <c r="AX188" s="126"/>
      <c r="AY188" s="274"/>
      <c r="AZ188" s="274"/>
      <c r="BA188" s="274"/>
      <c r="BB188" s="274"/>
      <c r="BC188" s="222">
        <f t="shared" si="71"/>
        <v>0</v>
      </c>
      <c r="BD188" s="140">
        <f t="shared" si="72"/>
        <v>0</v>
      </c>
      <c r="BE188" s="132"/>
      <c r="BF188" s="140">
        <f t="shared" si="73"/>
        <v>0</v>
      </c>
      <c r="BG188" s="141"/>
      <c r="BH188" s="141"/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30">
        <f t="shared" si="74"/>
        <v>0</v>
      </c>
      <c r="BU188" s="132"/>
    </row>
    <row r="189" spans="1:73" ht="14.25" customHeight="1" x14ac:dyDescent="0.25">
      <c r="A189" s="132"/>
      <c r="B189" s="215">
        <v>46188</v>
      </c>
      <c r="C189" s="136"/>
      <c r="D189" s="136"/>
      <c r="E189" s="135"/>
      <c r="F189" s="135"/>
      <c r="G189" s="147">
        <f t="shared" si="66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67"/>
        <v>0</v>
      </c>
      <c r="V189" s="99"/>
      <c r="W189" s="99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03">
        <f t="shared" si="68"/>
        <v>0</v>
      </c>
      <c r="AI189" s="136"/>
      <c r="AJ189" s="136"/>
      <c r="AK189" s="136"/>
      <c r="AL189" s="105">
        <f t="shared" si="69"/>
        <v>0</v>
      </c>
      <c r="AM189" s="143"/>
      <c r="AN189" s="143"/>
      <c r="AO189" s="143"/>
      <c r="AP189" s="146"/>
      <c r="AQ189" s="224">
        <f t="shared" si="70"/>
        <v>0</v>
      </c>
      <c r="AR189" s="126"/>
      <c r="AS189" s="274"/>
      <c r="AT189" s="126"/>
      <c r="AU189" s="126"/>
      <c r="AV189" s="126"/>
      <c r="AW189" s="126"/>
      <c r="AX189" s="126"/>
      <c r="AY189" s="274"/>
      <c r="AZ189" s="274"/>
      <c r="BA189" s="274"/>
      <c r="BB189" s="274"/>
      <c r="BC189" s="222">
        <f t="shared" si="71"/>
        <v>0</v>
      </c>
      <c r="BD189" s="140">
        <f t="shared" si="72"/>
        <v>0</v>
      </c>
      <c r="BE189" s="132"/>
      <c r="BF189" s="140">
        <f t="shared" si="73"/>
        <v>0</v>
      </c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30">
        <f t="shared" si="74"/>
        <v>0</v>
      </c>
      <c r="BU189" s="132"/>
    </row>
    <row r="190" spans="1:73" ht="14.25" customHeight="1" x14ac:dyDescent="0.25">
      <c r="A190" s="132"/>
      <c r="B190" s="215">
        <v>46189</v>
      </c>
      <c r="C190" s="136"/>
      <c r="D190" s="136"/>
      <c r="E190" s="135"/>
      <c r="F190" s="135"/>
      <c r="G190" s="147">
        <f t="shared" si="66"/>
        <v>0</v>
      </c>
      <c r="H190" s="99"/>
      <c r="I190" s="143"/>
      <c r="J190" s="99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67"/>
        <v>0</v>
      </c>
      <c r="V190" s="99"/>
      <c r="W190" s="99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03">
        <f t="shared" si="68"/>
        <v>0</v>
      </c>
      <c r="AI190" s="136"/>
      <c r="AJ190" s="136"/>
      <c r="AK190" s="136"/>
      <c r="AL190" s="105">
        <f t="shared" si="69"/>
        <v>0</v>
      </c>
      <c r="AM190" s="143"/>
      <c r="AN190" s="143"/>
      <c r="AO190" s="143"/>
      <c r="AP190" s="146"/>
      <c r="AQ190" s="224">
        <f t="shared" si="70"/>
        <v>0</v>
      </c>
      <c r="AR190" s="126"/>
      <c r="AS190" s="274"/>
      <c r="AT190" s="126"/>
      <c r="AU190" s="126"/>
      <c r="AV190" s="126"/>
      <c r="AW190" s="126"/>
      <c r="AX190" s="126"/>
      <c r="AY190" s="274"/>
      <c r="AZ190" s="274"/>
      <c r="BA190" s="274"/>
      <c r="BB190" s="274"/>
      <c r="BC190" s="222">
        <f t="shared" si="71"/>
        <v>0</v>
      </c>
      <c r="BD190" s="140">
        <f t="shared" si="72"/>
        <v>0</v>
      </c>
      <c r="BE190" s="132"/>
      <c r="BF190" s="140">
        <f t="shared" si="73"/>
        <v>0</v>
      </c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74"/>
        <v>0</v>
      </c>
      <c r="BU190" s="132"/>
    </row>
    <row r="191" spans="1:73" ht="14.25" customHeight="1" x14ac:dyDescent="0.25">
      <c r="A191" s="132"/>
      <c r="B191" s="215">
        <v>46190</v>
      </c>
      <c r="C191" s="136"/>
      <c r="D191" s="136"/>
      <c r="E191" s="135"/>
      <c r="F191" s="135"/>
      <c r="G191" s="147">
        <f t="shared" si="66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67"/>
        <v>0</v>
      </c>
      <c r="V191" s="99"/>
      <c r="W191" s="99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03">
        <f t="shared" si="68"/>
        <v>0</v>
      </c>
      <c r="AI191" s="136"/>
      <c r="AJ191" s="136"/>
      <c r="AK191" s="136"/>
      <c r="AL191" s="105">
        <f t="shared" si="69"/>
        <v>0</v>
      </c>
      <c r="AM191" s="143"/>
      <c r="AN191" s="143"/>
      <c r="AO191" s="143"/>
      <c r="AP191" s="146"/>
      <c r="AQ191" s="224">
        <f t="shared" si="70"/>
        <v>0</v>
      </c>
      <c r="AR191" s="126"/>
      <c r="AS191" s="274"/>
      <c r="AT191" s="126"/>
      <c r="AU191" s="126"/>
      <c r="AV191" s="126"/>
      <c r="AW191" s="126"/>
      <c r="AX191" s="126"/>
      <c r="AY191" s="274"/>
      <c r="AZ191" s="274"/>
      <c r="BA191" s="274"/>
      <c r="BB191" s="274"/>
      <c r="BC191" s="222">
        <f t="shared" si="71"/>
        <v>0</v>
      </c>
      <c r="BD191" s="140">
        <f t="shared" si="72"/>
        <v>0</v>
      </c>
      <c r="BE191" s="132"/>
      <c r="BF191" s="140">
        <f t="shared" si="73"/>
        <v>0</v>
      </c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74"/>
        <v>0</v>
      </c>
      <c r="BU191" s="132"/>
    </row>
    <row r="192" spans="1:73" ht="14.25" customHeight="1" x14ac:dyDescent="0.25">
      <c r="A192" s="132"/>
      <c r="B192" s="215">
        <v>46191</v>
      </c>
      <c r="C192" s="136"/>
      <c r="D192" s="136"/>
      <c r="E192" s="135"/>
      <c r="F192" s="135"/>
      <c r="G192" s="147">
        <f t="shared" si="66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67"/>
        <v>0</v>
      </c>
      <c r="V192" s="99"/>
      <c r="W192" s="99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03">
        <f t="shared" si="68"/>
        <v>0</v>
      </c>
      <c r="AI192" s="136"/>
      <c r="AJ192" s="136"/>
      <c r="AK192" s="136"/>
      <c r="AL192" s="105">
        <f t="shared" si="69"/>
        <v>0</v>
      </c>
      <c r="AM192" s="143"/>
      <c r="AN192" s="143"/>
      <c r="AO192" s="143"/>
      <c r="AP192" s="146"/>
      <c r="AQ192" s="224">
        <f t="shared" si="70"/>
        <v>0</v>
      </c>
      <c r="AR192" s="126"/>
      <c r="AS192" s="274"/>
      <c r="AT192" s="126"/>
      <c r="AU192" s="126"/>
      <c r="AV192" s="126"/>
      <c r="AW192" s="126"/>
      <c r="AX192" s="126"/>
      <c r="AY192" s="274"/>
      <c r="AZ192" s="274"/>
      <c r="BA192" s="274"/>
      <c r="BB192" s="274"/>
      <c r="BC192" s="222">
        <f t="shared" si="71"/>
        <v>0</v>
      </c>
      <c r="BD192" s="140">
        <f t="shared" si="72"/>
        <v>0</v>
      </c>
      <c r="BE192" s="132"/>
      <c r="BF192" s="140">
        <f t="shared" si="73"/>
        <v>0</v>
      </c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74"/>
        <v>0</v>
      </c>
      <c r="BU192" s="132"/>
    </row>
    <row r="193" spans="1:73" ht="14.25" customHeight="1" x14ac:dyDescent="0.25">
      <c r="A193" s="132"/>
      <c r="B193" s="215">
        <v>46192</v>
      </c>
      <c r="C193" s="136"/>
      <c r="D193" s="136"/>
      <c r="E193" s="135"/>
      <c r="F193" s="135"/>
      <c r="G193" s="147">
        <f t="shared" si="66"/>
        <v>0</v>
      </c>
      <c r="H193" s="144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67"/>
        <v>0</v>
      </c>
      <c r="V193" s="99"/>
      <c r="W193" s="99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03">
        <f t="shared" si="68"/>
        <v>0</v>
      </c>
      <c r="AI193" s="136"/>
      <c r="AJ193" s="136"/>
      <c r="AK193" s="136"/>
      <c r="AL193" s="105">
        <f t="shared" si="69"/>
        <v>0</v>
      </c>
      <c r="AM193" s="143"/>
      <c r="AN193" s="143"/>
      <c r="AO193" s="143"/>
      <c r="AP193" s="146"/>
      <c r="AQ193" s="224">
        <f t="shared" si="70"/>
        <v>0</v>
      </c>
      <c r="AR193" s="126"/>
      <c r="AS193" s="274"/>
      <c r="AT193" s="126"/>
      <c r="AU193" s="126"/>
      <c r="AV193" s="126"/>
      <c r="AW193" s="126"/>
      <c r="AX193" s="126"/>
      <c r="AY193" s="274"/>
      <c r="AZ193" s="274"/>
      <c r="BA193" s="274"/>
      <c r="BB193" s="274"/>
      <c r="BC193" s="222">
        <f t="shared" si="71"/>
        <v>0</v>
      </c>
      <c r="BD193" s="140">
        <f t="shared" si="72"/>
        <v>0</v>
      </c>
      <c r="BE193" s="132"/>
      <c r="BF193" s="140">
        <f t="shared" si="73"/>
        <v>0</v>
      </c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74"/>
        <v>0</v>
      </c>
      <c r="BU193" s="132"/>
    </row>
    <row r="194" spans="1:73" ht="14.25" customHeight="1" x14ac:dyDescent="0.25">
      <c r="A194" s="132"/>
      <c r="B194" s="215">
        <v>46193</v>
      </c>
      <c r="C194" s="136"/>
      <c r="D194" s="136"/>
      <c r="E194" s="135"/>
      <c r="F194" s="135"/>
      <c r="G194" s="147">
        <f t="shared" si="66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67"/>
        <v>0</v>
      </c>
      <c r="V194" s="99"/>
      <c r="W194" s="99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03">
        <f t="shared" si="68"/>
        <v>0</v>
      </c>
      <c r="AI194" s="136"/>
      <c r="AJ194" s="136"/>
      <c r="AK194" s="136"/>
      <c r="AL194" s="105">
        <f t="shared" si="69"/>
        <v>0</v>
      </c>
      <c r="AM194" s="143"/>
      <c r="AN194" s="143"/>
      <c r="AO194" s="143"/>
      <c r="AP194" s="146"/>
      <c r="AQ194" s="224">
        <f t="shared" si="70"/>
        <v>0</v>
      </c>
      <c r="AR194" s="126"/>
      <c r="AS194" s="274"/>
      <c r="AT194" s="126"/>
      <c r="AU194" s="126"/>
      <c r="AV194" s="126"/>
      <c r="AW194" s="126"/>
      <c r="AX194" s="126"/>
      <c r="AY194" s="274"/>
      <c r="AZ194" s="274"/>
      <c r="BA194" s="274"/>
      <c r="BB194" s="274"/>
      <c r="BC194" s="222">
        <f t="shared" si="71"/>
        <v>0</v>
      </c>
      <c r="BD194" s="140">
        <f t="shared" si="72"/>
        <v>0</v>
      </c>
      <c r="BE194" s="132"/>
      <c r="BF194" s="140">
        <f t="shared" si="73"/>
        <v>0</v>
      </c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74"/>
        <v>0</v>
      </c>
      <c r="BU194" s="132"/>
    </row>
    <row r="195" spans="1:73" ht="14.25" customHeight="1" x14ac:dyDescent="0.25">
      <c r="A195" s="132"/>
      <c r="B195" s="215">
        <v>46194</v>
      </c>
      <c r="C195" s="136"/>
      <c r="D195" s="136"/>
      <c r="E195" s="135"/>
      <c r="F195" s="135"/>
      <c r="G195" s="147">
        <f t="shared" si="66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67"/>
        <v>0</v>
      </c>
      <c r="V195" s="99"/>
      <c r="W195" s="99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03">
        <f t="shared" si="68"/>
        <v>0</v>
      </c>
      <c r="AI195" s="136"/>
      <c r="AJ195" s="136"/>
      <c r="AK195" s="136"/>
      <c r="AL195" s="105">
        <f t="shared" si="69"/>
        <v>0</v>
      </c>
      <c r="AM195" s="143"/>
      <c r="AN195" s="143"/>
      <c r="AO195" s="143"/>
      <c r="AP195" s="146"/>
      <c r="AQ195" s="224">
        <f t="shared" si="70"/>
        <v>0</v>
      </c>
      <c r="AR195" s="126"/>
      <c r="AS195" s="274"/>
      <c r="AT195" s="126"/>
      <c r="AU195" s="126"/>
      <c r="AV195" s="126"/>
      <c r="AW195" s="126"/>
      <c r="AX195" s="126"/>
      <c r="AY195" s="274"/>
      <c r="AZ195" s="274"/>
      <c r="BA195" s="274"/>
      <c r="BB195" s="274"/>
      <c r="BC195" s="222">
        <f t="shared" si="71"/>
        <v>0</v>
      </c>
      <c r="BD195" s="140">
        <f t="shared" si="72"/>
        <v>0</v>
      </c>
      <c r="BE195" s="132"/>
      <c r="BF195" s="140">
        <f t="shared" si="73"/>
        <v>0</v>
      </c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74"/>
        <v>0</v>
      </c>
      <c r="BU195" s="132"/>
    </row>
    <row r="196" spans="1:73" ht="14.25" customHeight="1" x14ac:dyDescent="0.25">
      <c r="A196" s="132"/>
      <c r="B196" s="215">
        <v>46195</v>
      </c>
      <c r="C196" s="136"/>
      <c r="D196" s="136"/>
      <c r="E196" s="135"/>
      <c r="F196" s="135"/>
      <c r="G196" s="147">
        <f t="shared" si="66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67"/>
        <v>0</v>
      </c>
      <c r="V196" s="99"/>
      <c r="W196" s="99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03">
        <f t="shared" si="68"/>
        <v>0</v>
      </c>
      <c r="AI196" s="136"/>
      <c r="AJ196" s="136"/>
      <c r="AK196" s="136"/>
      <c r="AL196" s="105">
        <f t="shared" si="69"/>
        <v>0</v>
      </c>
      <c r="AM196" s="143"/>
      <c r="AN196" s="143"/>
      <c r="AO196" s="143"/>
      <c r="AP196" s="146"/>
      <c r="AQ196" s="224">
        <f t="shared" si="70"/>
        <v>0</v>
      </c>
      <c r="AR196" s="126"/>
      <c r="AS196" s="274"/>
      <c r="AT196" s="126"/>
      <c r="AU196" s="126"/>
      <c r="AV196" s="126"/>
      <c r="AW196" s="126"/>
      <c r="AX196" s="126"/>
      <c r="AY196" s="274"/>
      <c r="AZ196" s="274"/>
      <c r="BA196" s="274"/>
      <c r="BB196" s="274"/>
      <c r="BC196" s="222">
        <f t="shared" si="71"/>
        <v>0</v>
      </c>
      <c r="BD196" s="140">
        <f t="shared" si="72"/>
        <v>0</v>
      </c>
      <c r="BE196" s="132"/>
      <c r="BF196" s="140">
        <f t="shared" si="73"/>
        <v>0</v>
      </c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74"/>
        <v>0</v>
      </c>
      <c r="BU196" s="132"/>
    </row>
    <row r="197" spans="1:73" ht="14.25" customHeight="1" x14ac:dyDescent="0.25">
      <c r="A197" s="132"/>
      <c r="B197" s="215">
        <v>46196</v>
      </c>
      <c r="C197" s="136"/>
      <c r="D197" s="136"/>
      <c r="E197" s="135"/>
      <c r="F197" s="135"/>
      <c r="G197" s="147">
        <f t="shared" si="66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67"/>
        <v>0</v>
      </c>
      <c r="V197" s="99"/>
      <c r="W197" s="99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03">
        <f t="shared" si="68"/>
        <v>0</v>
      </c>
      <c r="AI197" s="136"/>
      <c r="AJ197" s="136"/>
      <c r="AK197" s="136"/>
      <c r="AL197" s="105">
        <f t="shared" si="69"/>
        <v>0</v>
      </c>
      <c r="AM197" s="143"/>
      <c r="AN197" s="143"/>
      <c r="AO197" s="143"/>
      <c r="AP197" s="146"/>
      <c r="AQ197" s="224">
        <f t="shared" si="70"/>
        <v>0</v>
      </c>
      <c r="AR197" s="126"/>
      <c r="AS197" s="274"/>
      <c r="AT197" s="126"/>
      <c r="AU197" s="126"/>
      <c r="AV197" s="126"/>
      <c r="AW197" s="126"/>
      <c r="AX197" s="126"/>
      <c r="AY197" s="274"/>
      <c r="AZ197" s="274"/>
      <c r="BA197" s="274"/>
      <c r="BB197" s="274"/>
      <c r="BC197" s="222">
        <f t="shared" si="71"/>
        <v>0</v>
      </c>
      <c r="BD197" s="140">
        <f t="shared" si="72"/>
        <v>0</v>
      </c>
      <c r="BE197" s="132"/>
      <c r="BF197" s="140">
        <f t="shared" si="73"/>
        <v>0</v>
      </c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74"/>
        <v>0</v>
      </c>
      <c r="BU197" s="132"/>
    </row>
    <row r="198" spans="1:73" ht="14.25" customHeight="1" x14ac:dyDescent="0.25">
      <c r="A198" s="132"/>
      <c r="B198" s="215">
        <v>46197</v>
      </c>
      <c r="C198" s="136"/>
      <c r="D198" s="136"/>
      <c r="E198" s="135"/>
      <c r="F198" s="135"/>
      <c r="G198" s="147">
        <f t="shared" si="66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67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03">
        <f t="shared" si="68"/>
        <v>0</v>
      </c>
      <c r="AI198" s="136"/>
      <c r="AJ198" s="136"/>
      <c r="AK198" s="136"/>
      <c r="AL198" s="105">
        <f t="shared" si="69"/>
        <v>0</v>
      </c>
      <c r="AM198" s="143"/>
      <c r="AN198" s="143"/>
      <c r="AO198" s="143"/>
      <c r="AP198" s="146"/>
      <c r="AQ198" s="224">
        <f t="shared" si="70"/>
        <v>0</v>
      </c>
      <c r="AR198" s="126"/>
      <c r="AS198" s="274"/>
      <c r="AT198" s="126"/>
      <c r="AU198" s="126"/>
      <c r="AV198" s="126"/>
      <c r="AW198" s="126"/>
      <c r="AX198" s="126"/>
      <c r="AY198" s="274"/>
      <c r="AZ198" s="274"/>
      <c r="BA198" s="274"/>
      <c r="BB198" s="274"/>
      <c r="BC198" s="222">
        <f t="shared" si="71"/>
        <v>0</v>
      </c>
      <c r="BD198" s="140">
        <f t="shared" si="72"/>
        <v>0</v>
      </c>
      <c r="BE198" s="132"/>
      <c r="BF198" s="140">
        <f t="shared" si="73"/>
        <v>0</v>
      </c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74"/>
        <v>0</v>
      </c>
      <c r="BU198" s="132"/>
    </row>
    <row r="199" spans="1:73" ht="14.25" customHeight="1" x14ac:dyDescent="0.25">
      <c r="A199" s="132"/>
      <c r="B199" s="215">
        <v>46198</v>
      </c>
      <c r="C199" s="136"/>
      <c r="D199" s="136"/>
      <c r="E199" s="135"/>
      <c r="F199" s="135"/>
      <c r="G199" s="147">
        <f t="shared" si="66"/>
        <v>0</v>
      </c>
      <c r="H199" s="144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03">
        <f t="shared" si="67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03">
        <f t="shared" si="68"/>
        <v>0</v>
      </c>
      <c r="AI199" s="136"/>
      <c r="AJ199" s="136"/>
      <c r="AK199" s="136"/>
      <c r="AL199" s="105">
        <f t="shared" si="69"/>
        <v>0</v>
      </c>
      <c r="AM199" s="143"/>
      <c r="AN199" s="143"/>
      <c r="AO199" s="143"/>
      <c r="AP199" s="146"/>
      <c r="AQ199" s="224">
        <f t="shared" si="70"/>
        <v>0</v>
      </c>
      <c r="AR199" s="126"/>
      <c r="AS199" s="274"/>
      <c r="AT199" s="126"/>
      <c r="AU199" s="126"/>
      <c r="AV199" s="126"/>
      <c r="AW199" s="126"/>
      <c r="AX199" s="126"/>
      <c r="AY199" s="274"/>
      <c r="AZ199" s="274"/>
      <c r="BA199" s="274"/>
      <c r="BB199" s="274"/>
      <c r="BC199" s="222">
        <f t="shared" si="71"/>
        <v>0</v>
      </c>
      <c r="BD199" s="140">
        <f t="shared" si="72"/>
        <v>0</v>
      </c>
      <c r="BE199" s="132"/>
      <c r="BF199" s="140">
        <f t="shared" si="73"/>
        <v>0</v>
      </c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74"/>
        <v>0</v>
      </c>
      <c r="BU199" s="132"/>
    </row>
    <row r="200" spans="1:73" ht="14.25" customHeight="1" x14ac:dyDescent="0.25">
      <c r="A200" s="132"/>
      <c r="B200" s="215">
        <v>46199</v>
      </c>
      <c r="C200" s="136"/>
      <c r="D200" s="136"/>
      <c r="E200" s="135"/>
      <c r="F200" s="135"/>
      <c r="G200" s="147">
        <f t="shared" si="66"/>
        <v>0</v>
      </c>
      <c r="H200" s="144"/>
      <c r="I200" s="143"/>
      <c r="J200" s="143"/>
      <c r="K200" s="143"/>
      <c r="L200" s="143"/>
      <c r="M200" s="143"/>
      <c r="N200" s="99"/>
      <c r="O200" s="143"/>
      <c r="P200" s="143"/>
      <c r="Q200" s="143"/>
      <c r="R200" s="143"/>
      <c r="S200" s="143"/>
      <c r="T200" s="143"/>
      <c r="U200" s="103">
        <f t="shared" si="67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03">
        <f t="shared" si="68"/>
        <v>0</v>
      </c>
      <c r="AI200" s="136"/>
      <c r="AJ200" s="136"/>
      <c r="AK200" s="136"/>
      <c r="AL200" s="105">
        <f t="shared" si="69"/>
        <v>0</v>
      </c>
      <c r="AM200" s="143"/>
      <c r="AN200" s="143"/>
      <c r="AO200" s="143"/>
      <c r="AP200" s="146"/>
      <c r="AQ200" s="224">
        <f t="shared" si="70"/>
        <v>0</v>
      </c>
      <c r="AR200" s="126"/>
      <c r="AS200" s="274"/>
      <c r="AT200" s="126"/>
      <c r="AU200" s="126"/>
      <c r="AV200" s="126"/>
      <c r="AW200" s="126"/>
      <c r="AX200" s="126"/>
      <c r="AY200" s="274"/>
      <c r="AZ200" s="274"/>
      <c r="BA200" s="274"/>
      <c r="BB200" s="274"/>
      <c r="BC200" s="222">
        <f t="shared" si="71"/>
        <v>0</v>
      </c>
      <c r="BD200" s="140">
        <f t="shared" si="72"/>
        <v>0</v>
      </c>
      <c r="BE200" s="132"/>
      <c r="BF200" s="140">
        <f t="shared" si="73"/>
        <v>0</v>
      </c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74"/>
        <v>0</v>
      </c>
      <c r="BU200" s="132"/>
    </row>
    <row r="201" spans="1:73" ht="14.25" customHeight="1" x14ac:dyDescent="0.25">
      <c r="A201" s="132"/>
      <c r="B201" s="215">
        <v>46200</v>
      </c>
      <c r="C201" s="136"/>
      <c r="D201" s="136"/>
      <c r="E201" s="135"/>
      <c r="F201" s="135"/>
      <c r="G201" s="147">
        <f t="shared" si="66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67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03">
        <f t="shared" si="68"/>
        <v>0</v>
      </c>
      <c r="AI201" s="136"/>
      <c r="AJ201" s="136"/>
      <c r="AK201" s="136"/>
      <c r="AL201" s="105">
        <f t="shared" si="69"/>
        <v>0</v>
      </c>
      <c r="AM201" s="143"/>
      <c r="AN201" s="143"/>
      <c r="AO201" s="143"/>
      <c r="AP201" s="146"/>
      <c r="AQ201" s="224">
        <f t="shared" si="70"/>
        <v>0</v>
      </c>
      <c r="AR201" s="126"/>
      <c r="AS201" s="274"/>
      <c r="AT201" s="126"/>
      <c r="AU201" s="126"/>
      <c r="AV201" s="126"/>
      <c r="AW201" s="126"/>
      <c r="AX201" s="126"/>
      <c r="AY201" s="274"/>
      <c r="AZ201" s="274"/>
      <c r="BA201" s="274"/>
      <c r="BB201" s="274"/>
      <c r="BC201" s="222">
        <f t="shared" si="71"/>
        <v>0</v>
      </c>
      <c r="BD201" s="140">
        <f t="shared" si="72"/>
        <v>0</v>
      </c>
      <c r="BE201" s="132"/>
      <c r="BF201" s="140">
        <f t="shared" si="73"/>
        <v>0</v>
      </c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74"/>
        <v>0</v>
      </c>
      <c r="BU201" s="132"/>
    </row>
    <row r="202" spans="1:73" ht="14.25" customHeight="1" x14ac:dyDescent="0.25">
      <c r="A202" s="132"/>
      <c r="B202" s="215">
        <v>46201</v>
      </c>
      <c r="C202" s="136"/>
      <c r="D202" s="136"/>
      <c r="E202" s="135"/>
      <c r="F202" s="135"/>
      <c r="G202" s="147">
        <f t="shared" si="66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67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03">
        <f t="shared" si="68"/>
        <v>0</v>
      </c>
      <c r="AI202" s="136"/>
      <c r="AJ202" s="136"/>
      <c r="AK202" s="136"/>
      <c r="AL202" s="105">
        <f t="shared" si="69"/>
        <v>0</v>
      </c>
      <c r="AM202" s="143"/>
      <c r="AN202" s="143"/>
      <c r="AO202" s="143"/>
      <c r="AP202" s="146"/>
      <c r="AQ202" s="224">
        <f t="shared" si="70"/>
        <v>0</v>
      </c>
      <c r="AR202" s="126"/>
      <c r="AS202" s="274"/>
      <c r="AT202" s="126"/>
      <c r="AU202" s="126"/>
      <c r="AV202" s="126"/>
      <c r="AW202" s="126"/>
      <c r="AX202" s="126"/>
      <c r="AY202" s="274"/>
      <c r="AZ202" s="274"/>
      <c r="BA202" s="274"/>
      <c r="BB202" s="274"/>
      <c r="BC202" s="222">
        <f t="shared" si="71"/>
        <v>0</v>
      </c>
      <c r="BD202" s="140">
        <f t="shared" si="72"/>
        <v>0</v>
      </c>
      <c r="BE202" s="132"/>
      <c r="BF202" s="140">
        <f t="shared" si="73"/>
        <v>0</v>
      </c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74"/>
        <v>0</v>
      </c>
      <c r="BU202" s="132"/>
    </row>
    <row r="203" spans="1:73" ht="14.25" customHeight="1" x14ac:dyDescent="0.25">
      <c r="A203" s="132"/>
      <c r="B203" s="215">
        <v>46202</v>
      </c>
      <c r="C203" s="136"/>
      <c r="D203" s="136"/>
      <c r="E203" s="135"/>
      <c r="F203" s="135"/>
      <c r="G203" s="147">
        <f t="shared" si="66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67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03">
        <f t="shared" si="68"/>
        <v>0</v>
      </c>
      <c r="AI203" s="136"/>
      <c r="AJ203" s="136"/>
      <c r="AK203" s="136"/>
      <c r="AL203" s="105">
        <f t="shared" si="69"/>
        <v>0</v>
      </c>
      <c r="AM203" s="143"/>
      <c r="AN203" s="143"/>
      <c r="AO203" s="143"/>
      <c r="AP203" s="146"/>
      <c r="AQ203" s="224">
        <f t="shared" si="70"/>
        <v>0</v>
      </c>
      <c r="AR203" s="126"/>
      <c r="AS203" s="274"/>
      <c r="AT203" s="126"/>
      <c r="AU203" s="126"/>
      <c r="AV203" s="126"/>
      <c r="AW203" s="126"/>
      <c r="AX203" s="126"/>
      <c r="AY203" s="274"/>
      <c r="AZ203" s="274"/>
      <c r="BA203" s="274"/>
      <c r="BB203" s="274"/>
      <c r="BC203" s="222">
        <f t="shared" si="71"/>
        <v>0</v>
      </c>
      <c r="BD203" s="140">
        <f t="shared" si="72"/>
        <v>0</v>
      </c>
      <c r="BE203" s="132"/>
      <c r="BF203" s="140">
        <f t="shared" si="73"/>
        <v>0</v>
      </c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30">
        <f t="shared" si="74"/>
        <v>0</v>
      </c>
      <c r="BU203" s="132"/>
    </row>
    <row r="204" spans="1:73" ht="14.25" customHeight="1" x14ac:dyDescent="0.25">
      <c r="A204" s="132"/>
      <c r="B204" s="215">
        <v>46203</v>
      </c>
      <c r="C204" s="136"/>
      <c r="D204" s="136"/>
      <c r="E204" s="135"/>
      <c r="F204" s="135"/>
      <c r="G204" s="147">
        <f t="shared" si="66"/>
        <v>0</v>
      </c>
      <c r="H204" s="144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03">
        <f t="shared" si="67"/>
        <v>0</v>
      </c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03">
        <f t="shared" si="68"/>
        <v>0</v>
      </c>
      <c r="AI204" s="136"/>
      <c r="AJ204" s="136"/>
      <c r="AK204" s="136"/>
      <c r="AL204" s="105">
        <f t="shared" si="69"/>
        <v>0</v>
      </c>
      <c r="AM204" s="143"/>
      <c r="AN204" s="143"/>
      <c r="AO204" s="143"/>
      <c r="AP204" s="146"/>
      <c r="AQ204" s="224">
        <f t="shared" si="70"/>
        <v>0</v>
      </c>
      <c r="AR204" s="138"/>
      <c r="AS204" s="274"/>
      <c r="AT204" s="126"/>
      <c r="AU204" s="126"/>
      <c r="AV204" s="126"/>
      <c r="AW204" s="126"/>
      <c r="AX204" s="126"/>
      <c r="AY204" s="274"/>
      <c r="AZ204" s="274"/>
      <c r="BA204" s="274"/>
      <c r="BB204" s="274"/>
      <c r="BC204" s="222">
        <f t="shared" si="71"/>
        <v>0</v>
      </c>
      <c r="BD204" s="140">
        <f t="shared" si="72"/>
        <v>0</v>
      </c>
      <c r="BE204" s="132"/>
      <c r="BF204" s="140">
        <f t="shared" si="73"/>
        <v>0</v>
      </c>
      <c r="BG204" s="141"/>
      <c r="BH204" s="141"/>
      <c r="BI204" s="141"/>
      <c r="BJ204" s="141"/>
      <c r="BK204" s="141"/>
      <c r="BL204" s="141"/>
      <c r="BM204" s="141"/>
      <c r="BN204" s="141"/>
      <c r="BO204" s="141"/>
      <c r="BP204" s="141"/>
      <c r="BQ204" s="141"/>
      <c r="BR204" s="141"/>
      <c r="BS204" s="141"/>
      <c r="BT204" s="130">
        <f t="shared" si="74"/>
        <v>0</v>
      </c>
      <c r="BU204" s="132"/>
    </row>
    <row r="205" spans="1:73" ht="14.25" customHeight="1" x14ac:dyDescent="0.25">
      <c r="A205" s="3"/>
      <c r="B205" s="2" t="s">
        <v>263</v>
      </c>
      <c r="C205" s="166">
        <f t="shared" ref="C205:J205" si="75">SUM(C175:C204)</f>
        <v>0</v>
      </c>
      <c r="D205" s="166">
        <f t="shared" si="75"/>
        <v>0</v>
      </c>
      <c r="E205" s="166">
        <f t="shared" si="75"/>
        <v>0</v>
      </c>
      <c r="F205" s="166">
        <f t="shared" si="75"/>
        <v>0</v>
      </c>
      <c r="G205" s="166">
        <f t="shared" si="75"/>
        <v>0</v>
      </c>
      <c r="H205" s="166">
        <f t="shared" si="75"/>
        <v>0</v>
      </c>
      <c r="I205" s="166">
        <f t="shared" si="75"/>
        <v>0</v>
      </c>
      <c r="J205" s="166">
        <f t="shared" si="75"/>
        <v>0</v>
      </c>
      <c r="K205" s="166"/>
      <c r="L205" s="166">
        <f t="shared" ref="L205:R205" si="76">SUM(L175:L204)</f>
        <v>0</v>
      </c>
      <c r="M205" s="166">
        <f t="shared" si="76"/>
        <v>0</v>
      </c>
      <c r="N205" s="166">
        <f t="shared" si="76"/>
        <v>0</v>
      </c>
      <c r="O205" s="166">
        <f t="shared" si="76"/>
        <v>0</v>
      </c>
      <c r="P205" s="166">
        <f t="shared" si="76"/>
        <v>0</v>
      </c>
      <c r="Q205" s="166">
        <f t="shared" si="76"/>
        <v>0</v>
      </c>
      <c r="R205" s="166">
        <f t="shared" si="76"/>
        <v>0</v>
      </c>
      <c r="S205" s="166"/>
      <c r="T205" s="166">
        <f t="shared" ref="T205:AJ205" si="77">SUM(T175:T204)</f>
        <v>0</v>
      </c>
      <c r="U205" s="166">
        <f t="shared" si="77"/>
        <v>0</v>
      </c>
      <c r="V205" s="166">
        <f t="shared" si="77"/>
        <v>0</v>
      </c>
      <c r="W205" s="166">
        <f t="shared" si="77"/>
        <v>0</v>
      </c>
      <c r="X205" s="166">
        <f t="shared" si="77"/>
        <v>0</v>
      </c>
      <c r="Y205" s="166">
        <f t="shared" si="77"/>
        <v>0</v>
      </c>
      <c r="Z205" s="166">
        <f t="shared" si="77"/>
        <v>0</v>
      </c>
      <c r="AA205" s="166">
        <f t="shared" si="77"/>
        <v>0</v>
      </c>
      <c r="AB205" s="166">
        <f t="shared" si="77"/>
        <v>0</v>
      </c>
      <c r="AC205" s="166">
        <f t="shared" si="77"/>
        <v>0</v>
      </c>
      <c r="AD205" s="166">
        <f t="shared" si="77"/>
        <v>0</v>
      </c>
      <c r="AE205" s="166">
        <f t="shared" si="77"/>
        <v>0</v>
      </c>
      <c r="AF205" s="166">
        <f t="shared" si="77"/>
        <v>0</v>
      </c>
      <c r="AG205" s="166">
        <f t="shared" si="77"/>
        <v>0</v>
      </c>
      <c r="AH205" s="166">
        <f t="shared" si="77"/>
        <v>0</v>
      </c>
      <c r="AI205" s="166">
        <f t="shared" si="77"/>
        <v>0</v>
      </c>
      <c r="AJ205" s="166">
        <f t="shared" si="77"/>
        <v>0</v>
      </c>
      <c r="AK205" s="166"/>
      <c r="AL205" s="166">
        <f t="shared" ref="AL205:AO205" si="78">SUM(AL175:AL204)</f>
        <v>0</v>
      </c>
      <c r="AM205" s="166">
        <f t="shared" si="78"/>
        <v>0</v>
      </c>
      <c r="AN205" s="166">
        <f t="shared" si="78"/>
        <v>0</v>
      </c>
      <c r="AO205" s="166">
        <f t="shared" si="78"/>
        <v>0</v>
      </c>
      <c r="AP205" s="166"/>
      <c r="AQ205" s="166">
        <f t="shared" ref="AQ205:AX205" si="79">SUM(AQ175:AQ204)</f>
        <v>0</v>
      </c>
      <c r="AR205" s="165">
        <f t="shared" si="79"/>
        <v>0</v>
      </c>
      <c r="AS205" s="166">
        <f t="shared" si="79"/>
        <v>0</v>
      </c>
      <c r="AT205" s="166">
        <f t="shared" si="79"/>
        <v>0</v>
      </c>
      <c r="AU205" s="166">
        <f t="shared" si="79"/>
        <v>0</v>
      </c>
      <c r="AV205" s="166">
        <f t="shared" si="79"/>
        <v>0</v>
      </c>
      <c r="AW205" s="166">
        <f t="shared" si="79"/>
        <v>0</v>
      </c>
      <c r="AX205" s="166">
        <f t="shared" si="79"/>
        <v>0</v>
      </c>
      <c r="AY205" s="166"/>
      <c r="AZ205" s="166"/>
      <c r="BA205" s="166"/>
      <c r="BB205" s="166"/>
      <c r="BC205" s="166">
        <f t="shared" ref="BC205:BD205" si="80">SUM(BC175:BC204)</f>
        <v>0</v>
      </c>
      <c r="BD205" s="166">
        <f t="shared" si="80"/>
        <v>0</v>
      </c>
      <c r="BE205" s="132"/>
      <c r="BF205" s="166">
        <f>SUM(BF175:BF204)</f>
        <v>0</v>
      </c>
      <c r="BG205" s="166"/>
      <c r="BH205" s="166"/>
      <c r="BI205" s="166"/>
      <c r="BJ205" s="166"/>
      <c r="BK205" s="166"/>
      <c r="BL205" s="166"/>
      <c r="BM205" s="166"/>
      <c r="BN205" s="166"/>
      <c r="BO205" s="166"/>
      <c r="BP205" s="166">
        <f t="shared" ref="BP205:BT205" si="81">SUM(BP175:BP204)</f>
        <v>0</v>
      </c>
      <c r="BQ205" s="166">
        <f t="shared" si="81"/>
        <v>0</v>
      </c>
      <c r="BR205" s="166">
        <f t="shared" si="81"/>
        <v>0</v>
      </c>
      <c r="BS205" s="166">
        <f t="shared" si="81"/>
        <v>0</v>
      </c>
      <c r="BT205" s="166">
        <f t="shared" si="81"/>
        <v>0</v>
      </c>
      <c r="BU205" s="3"/>
    </row>
    <row r="206" spans="1:73" ht="14.25" customHeight="1" x14ac:dyDescent="0.25">
      <c r="A206" s="1"/>
      <c r="B206" s="2"/>
      <c r="C206" s="3"/>
      <c r="D206" s="3"/>
      <c r="E206" s="3"/>
      <c r="F206" s="3"/>
      <c r="G206" s="133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96"/>
      <c r="AI206" s="3"/>
      <c r="AJ206" s="3"/>
      <c r="AK206" s="3"/>
      <c r="AL206" s="4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spans="1:73" ht="14.25" customHeight="1" x14ac:dyDescent="0.25">
      <c r="A207" s="1"/>
      <c r="B207" s="2"/>
      <c r="C207" s="3"/>
      <c r="D207" s="3"/>
      <c r="E207" s="3"/>
      <c r="F207" s="3"/>
      <c r="G207" s="133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176"/>
      <c r="AI207" s="3"/>
      <c r="AJ207" s="3"/>
      <c r="AK207" s="3"/>
      <c r="AL207" s="4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</row>
    <row r="208" spans="1:73" ht="14.25" customHeight="1" x14ac:dyDescent="0.25">
      <c r="A208" s="3"/>
      <c r="B208" s="215">
        <v>46204</v>
      </c>
      <c r="C208" s="104"/>
      <c r="D208" s="104"/>
      <c r="E208" s="97"/>
      <c r="F208" s="97"/>
      <c r="G208" s="265">
        <f t="shared" ref="G208:G238" si="82">+C208+D208+E208+F208</f>
        <v>0</v>
      </c>
      <c r="H208" s="187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03">
        <f t="shared" ref="U208:U238" si="83">SUM(H208:T208)</f>
        <v>0</v>
      </c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03">
        <f t="shared" ref="AH208:AH238" si="84">SUM(V208:AG208)</f>
        <v>0</v>
      </c>
      <c r="AI208" s="104"/>
      <c r="AJ208" s="104"/>
      <c r="AK208" s="104"/>
      <c r="AL208" s="191">
        <f t="shared" ref="AL208:AL238" si="85">SUM(AI208:AK208)</f>
        <v>0</v>
      </c>
      <c r="AM208" s="186"/>
      <c r="AN208" s="186"/>
      <c r="AO208" s="186"/>
      <c r="AP208" s="193"/>
      <c r="AQ208" s="266">
        <f t="shared" ref="AQ208:AQ238" si="86">+G208-U208-AH208-AL208-AM208-AN208-AO208-AP208</f>
        <v>0</v>
      </c>
      <c r="AR208" s="109"/>
      <c r="AS208" s="269"/>
      <c r="AT208" s="109"/>
      <c r="AU208" s="109"/>
      <c r="AV208" s="109"/>
      <c r="AW208" s="270"/>
      <c r="AX208" s="109"/>
      <c r="AY208" s="269"/>
      <c r="AZ208" s="269"/>
      <c r="BA208" s="269"/>
      <c r="BB208" s="269"/>
      <c r="BC208" s="292">
        <f t="shared" ref="BC208:BC212" si="87">SUM(AR208:BB208)-BA208</f>
        <v>0</v>
      </c>
      <c r="BD208" s="114">
        <f t="shared" ref="BD208:BD238" si="88">+AQ208-BC208</f>
        <v>0</v>
      </c>
      <c r="BE208" s="3"/>
      <c r="BF208" s="114">
        <f t="shared" ref="BF208:BF238" si="89">SUM(BG208:BS208)</f>
        <v>0</v>
      </c>
      <c r="BG208" s="115"/>
      <c r="BH208" s="115"/>
      <c r="BI208" s="115"/>
      <c r="BJ208" s="115"/>
      <c r="BK208" s="115"/>
      <c r="BL208" s="115"/>
      <c r="BM208" s="115"/>
      <c r="BN208" s="115"/>
      <c r="BO208" s="115"/>
      <c r="BP208" s="115"/>
      <c r="BQ208" s="115"/>
      <c r="BR208" s="196"/>
      <c r="BS208" s="115"/>
      <c r="BT208" s="116">
        <f t="shared" ref="BT208:BT238" si="90">+BD208-BF208</f>
        <v>0</v>
      </c>
      <c r="BU208" s="3"/>
    </row>
    <row r="209" spans="1:73" ht="14.25" customHeight="1" x14ac:dyDescent="0.25">
      <c r="A209" s="3"/>
      <c r="B209" s="215">
        <v>46205</v>
      </c>
      <c r="C209" s="123"/>
      <c r="D209" s="123"/>
      <c r="E209" s="120"/>
      <c r="F209" s="120"/>
      <c r="G209" s="147">
        <f t="shared" si="82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83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03">
        <f t="shared" si="84"/>
        <v>0</v>
      </c>
      <c r="AI209" s="123"/>
      <c r="AJ209" s="123"/>
      <c r="AK209" s="123"/>
      <c r="AL209" s="105">
        <f t="shared" si="85"/>
        <v>0</v>
      </c>
      <c r="AM209" s="143"/>
      <c r="AN209" s="143"/>
      <c r="AO209" s="143"/>
      <c r="AP209" s="146"/>
      <c r="AQ209" s="224">
        <f t="shared" si="86"/>
        <v>0</v>
      </c>
      <c r="AR209" s="126"/>
      <c r="AS209" s="274"/>
      <c r="AT209" s="126"/>
      <c r="AU209" s="126"/>
      <c r="AV209" s="126"/>
      <c r="AW209" s="275"/>
      <c r="AX209" s="126"/>
      <c r="AY209" s="274"/>
      <c r="AZ209" s="274"/>
      <c r="BA209" s="274"/>
      <c r="BB209" s="274"/>
      <c r="BC209" s="222">
        <f t="shared" si="87"/>
        <v>0</v>
      </c>
      <c r="BD209" s="113">
        <f t="shared" si="88"/>
        <v>0</v>
      </c>
      <c r="BE209" s="3"/>
      <c r="BF209" s="113">
        <f t="shared" si="89"/>
        <v>0</v>
      </c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30">
        <f t="shared" si="90"/>
        <v>0</v>
      </c>
      <c r="BU209" s="3"/>
    </row>
    <row r="210" spans="1:73" ht="14.25" customHeight="1" x14ac:dyDescent="0.25">
      <c r="A210" s="3"/>
      <c r="B210" s="215">
        <v>46206</v>
      </c>
      <c r="C210" s="123"/>
      <c r="D210" s="123"/>
      <c r="E210" s="120"/>
      <c r="F210" s="120"/>
      <c r="G210" s="147">
        <f t="shared" si="82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83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03">
        <f t="shared" si="84"/>
        <v>0</v>
      </c>
      <c r="AI210" s="123"/>
      <c r="AJ210" s="123"/>
      <c r="AK210" s="123"/>
      <c r="AL210" s="105">
        <f t="shared" si="85"/>
        <v>0</v>
      </c>
      <c r="AM210" s="143"/>
      <c r="AN210" s="143"/>
      <c r="AO210" s="143"/>
      <c r="AP210" s="146"/>
      <c r="AQ210" s="224">
        <f t="shared" si="86"/>
        <v>0</v>
      </c>
      <c r="AR210" s="126"/>
      <c r="AS210" s="274"/>
      <c r="AT210" s="274"/>
      <c r="AU210" s="126"/>
      <c r="AV210" s="126"/>
      <c r="AW210" s="275"/>
      <c r="AX210" s="126"/>
      <c r="AY210" s="274"/>
      <c r="AZ210" s="274"/>
      <c r="BA210" s="274"/>
      <c r="BB210" s="274"/>
      <c r="BC210" s="222">
        <f t="shared" si="87"/>
        <v>0</v>
      </c>
      <c r="BD210" s="113">
        <f t="shared" si="88"/>
        <v>0</v>
      </c>
      <c r="BE210" s="3"/>
      <c r="BF210" s="113">
        <f t="shared" si="89"/>
        <v>0</v>
      </c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452"/>
      <c r="BR210" s="141"/>
      <c r="BS210" s="255"/>
      <c r="BT210" s="130">
        <f t="shared" si="90"/>
        <v>0</v>
      </c>
      <c r="BU210" s="3"/>
    </row>
    <row r="211" spans="1:73" ht="14.25" customHeight="1" x14ac:dyDescent="0.25">
      <c r="A211" s="3"/>
      <c r="B211" s="215">
        <v>46207</v>
      </c>
      <c r="C211" s="123"/>
      <c r="D211" s="123"/>
      <c r="E211" s="120"/>
      <c r="F211" s="120"/>
      <c r="G211" s="147">
        <f t="shared" si="82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83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03">
        <f t="shared" si="84"/>
        <v>0</v>
      </c>
      <c r="AI211" s="123"/>
      <c r="AJ211" s="123"/>
      <c r="AK211" s="123"/>
      <c r="AL211" s="105">
        <f t="shared" si="85"/>
        <v>0</v>
      </c>
      <c r="AM211" s="143"/>
      <c r="AN211" s="143"/>
      <c r="AO211" s="143"/>
      <c r="AP211" s="146"/>
      <c r="AQ211" s="224">
        <f t="shared" si="86"/>
        <v>0</v>
      </c>
      <c r="AR211" s="126"/>
      <c r="AS211" s="274"/>
      <c r="AT211" s="274"/>
      <c r="AU211" s="126"/>
      <c r="AV211" s="126"/>
      <c r="AW211" s="275"/>
      <c r="AX211" s="126"/>
      <c r="AY211" s="274"/>
      <c r="AZ211" s="274"/>
      <c r="BA211" s="274"/>
      <c r="BB211" s="274"/>
      <c r="BC211" s="222">
        <f t="shared" si="87"/>
        <v>0</v>
      </c>
      <c r="BD211" s="113">
        <f t="shared" si="88"/>
        <v>0</v>
      </c>
      <c r="BE211" s="3"/>
      <c r="BF211" s="113">
        <f t="shared" si="89"/>
        <v>0</v>
      </c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41"/>
      <c r="BS211" s="129"/>
      <c r="BT211" s="130">
        <f t="shared" si="90"/>
        <v>0</v>
      </c>
      <c r="BU211" s="3"/>
    </row>
    <row r="212" spans="1:73" ht="14.25" customHeight="1" x14ac:dyDescent="0.25">
      <c r="A212" s="132"/>
      <c r="B212" s="215">
        <v>46208</v>
      </c>
      <c r="C212" s="136"/>
      <c r="D212" s="136"/>
      <c r="E212" s="135"/>
      <c r="F212" s="135"/>
      <c r="G212" s="147">
        <f t="shared" si="82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83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03">
        <f t="shared" si="84"/>
        <v>0</v>
      </c>
      <c r="AI212" s="136"/>
      <c r="AJ212" s="136"/>
      <c r="AK212" s="136"/>
      <c r="AL212" s="105">
        <f t="shared" si="85"/>
        <v>0</v>
      </c>
      <c r="AM212" s="143"/>
      <c r="AN212" s="143"/>
      <c r="AO212" s="143"/>
      <c r="AP212" s="146"/>
      <c r="AQ212" s="224">
        <f t="shared" si="86"/>
        <v>0</v>
      </c>
      <c r="AR212" s="126"/>
      <c r="AS212" s="274"/>
      <c r="AT212" s="126"/>
      <c r="AU212" s="126"/>
      <c r="AV212" s="126"/>
      <c r="AW212" s="275"/>
      <c r="AX212" s="126"/>
      <c r="AY212" s="274"/>
      <c r="AZ212" s="274"/>
      <c r="BA212" s="274"/>
      <c r="BB212" s="274"/>
      <c r="BC212" s="222">
        <f t="shared" si="87"/>
        <v>0</v>
      </c>
      <c r="BD212" s="140">
        <f t="shared" si="88"/>
        <v>0</v>
      </c>
      <c r="BE212" s="132"/>
      <c r="BF212" s="140">
        <f t="shared" si="89"/>
        <v>0</v>
      </c>
      <c r="BG212" s="141"/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30">
        <f t="shared" si="90"/>
        <v>0</v>
      </c>
      <c r="BU212" s="132"/>
    </row>
    <row r="213" spans="1:73" ht="14.25" customHeight="1" x14ac:dyDescent="0.25">
      <c r="A213" s="132"/>
      <c r="B213" s="215">
        <v>46209</v>
      </c>
      <c r="C213" s="136"/>
      <c r="D213" s="136"/>
      <c r="E213" s="135"/>
      <c r="F213" s="135"/>
      <c r="G213" s="147">
        <f t="shared" si="82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83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03">
        <f t="shared" si="84"/>
        <v>0</v>
      </c>
      <c r="AI213" s="136"/>
      <c r="AJ213" s="136"/>
      <c r="AK213" s="136"/>
      <c r="AL213" s="105">
        <f t="shared" si="85"/>
        <v>0</v>
      </c>
      <c r="AM213" s="143"/>
      <c r="AN213" s="143"/>
      <c r="AO213" s="143"/>
      <c r="AP213" s="146"/>
      <c r="AQ213" s="224">
        <f t="shared" si="86"/>
        <v>0</v>
      </c>
      <c r="AR213" s="126"/>
      <c r="AS213" s="274"/>
      <c r="AT213" s="126"/>
      <c r="AU213" s="126"/>
      <c r="AV213" s="126"/>
      <c r="AW213" s="275"/>
      <c r="AX213" s="126"/>
      <c r="AY213" s="274"/>
      <c r="AZ213" s="274"/>
      <c r="BA213" s="274"/>
      <c r="BB213" s="274"/>
      <c r="BC213" s="222">
        <f>SUM(AS213:BB213)-BA213</f>
        <v>0</v>
      </c>
      <c r="BD213" s="140">
        <f t="shared" si="88"/>
        <v>0</v>
      </c>
      <c r="BE213" s="132"/>
      <c r="BF213" s="140">
        <f t="shared" si="89"/>
        <v>0</v>
      </c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30">
        <f t="shared" si="90"/>
        <v>0</v>
      </c>
      <c r="BU213" s="132"/>
    </row>
    <row r="214" spans="1:73" ht="14.25" customHeight="1" x14ac:dyDescent="0.25">
      <c r="A214" s="132"/>
      <c r="B214" s="215">
        <v>46210</v>
      </c>
      <c r="C214" s="136"/>
      <c r="D214" s="136"/>
      <c r="E214" s="135"/>
      <c r="F214" s="135"/>
      <c r="G214" s="147">
        <f t="shared" si="82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83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03">
        <f t="shared" si="84"/>
        <v>0</v>
      </c>
      <c r="AI214" s="136"/>
      <c r="AJ214" s="136"/>
      <c r="AK214" s="136"/>
      <c r="AL214" s="105">
        <f t="shared" si="85"/>
        <v>0</v>
      </c>
      <c r="AM214" s="143"/>
      <c r="AN214" s="143"/>
      <c r="AO214" s="143"/>
      <c r="AP214" s="146"/>
      <c r="AQ214" s="224">
        <f t="shared" si="86"/>
        <v>0</v>
      </c>
      <c r="AR214" s="126"/>
      <c r="AS214" s="274"/>
      <c r="AT214" s="126"/>
      <c r="AU214" s="126"/>
      <c r="AV214" s="126"/>
      <c r="AW214" s="275"/>
      <c r="AX214" s="126"/>
      <c r="AY214" s="274"/>
      <c r="AZ214" s="274"/>
      <c r="BA214" s="274"/>
      <c r="BB214" s="274"/>
      <c r="BC214" s="222">
        <f t="shared" ref="BC214:BC238" si="91">SUM(AR214:BB214)-BA214</f>
        <v>0</v>
      </c>
      <c r="BD214" s="140">
        <f t="shared" si="88"/>
        <v>0</v>
      </c>
      <c r="BE214" s="132"/>
      <c r="BF214" s="140">
        <f t="shared" si="89"/>
        <v>0</v>
      </c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30">
        <f t="shared" si="90"/>
        <v>0</v>
      </c>
      <c r="BU214" s="132"/>
    </row>
    <row r="215" spans="1:73" ht="14.25" customHeight="1" x14ac:dyDescent="0.25">
      <c r="A215" s="132"/>
      <c r="B215" s="215">
        <v>46211</v>
      </c>
      <c r="C215" s="136"/>
      <c r="D215" s="136"/>
      <c r="E215" s="135"/>
      <c r="F215" s="135"/>
      <c r="G215" s="147">
        <f t="shared" si="82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03">
        <f t="shared" si="83"/>
        <v>0</v>
      </c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03">
        <f t="shared" si="84"/>
        <v>0</v>
      </c>
      <c r="AI215" s="136"/>
      <c r="AJ215" s="136"/>
      <c r="AK215" s="136"/>
      <c r="AL215" s="105">
        <f t="shared" si="85"/>
        <v>0</v>
      </c>
      <c r="AM215" s="143"/>
      <c r="AN215" s="143"/>
      <c r="AO215" s="143"/>
      <c r="AP215" s="146"/>
      <c r="AQ215" s="224">
        <f t="shared" si="86"/>
        <v>0</v>
      </c>
      <c r="AR215" s="126"/>
      <c r="AS215" s="274"/>
      <c r="AT215" s="126"/>
      <c r="AU215" s="126"/>
      <c r="AV215" s="126"/>
      <c r="AW215" s="275"/>
      <c r="AX215" s="126"/>
      <c r="AY215" s="274"/>
      <c r="AZ215" s="274"/>
      <c r="BA215" s="274"/>
      <c r="BB215" s="274"/>
      <c r="BC215" s="222">
        <f t="shared" si="91"/>
        <v>0</v>
      </c>
      <c r="BD215" s="140">
        <f t="shared" si="88"/>
        <v>0</v>
      </c>
      <c r="BE215" s="132"/>
      <c r="BF215" s="140">
        <f t="shared" si="89"/>
        <v>0</v>
      </c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30">
        <f t="shared" si="90"/>
        <v>0</v>
      </c>
      <c r="BU215" s="132"/>
    </row>
    <row r="216" spans="1:73" ht="14.25" customHeight="1" x14ac:dyDescent="0.25">
      <c r="A216" s="132"/>
      <c r="B216" s="215">
        <v>46212</v>
      </c>
      <c r="C216" s="136"/>
      <c r="D216" s="136"/>
      <c r="E216" s="135"/>
      <c r="F216" s="135"/>
      <c r="G216" s="147">
        <f t="shared" si="82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03">
        <f t="shared" si="83"/>
        <v>0</v>
      </c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03">
        <f t="shared" si="84"/>
        <v>0</v>
      </c>
      <c r="AI216" s="136"/>
      <c r="AJ216" s="136"/>
      <c r="AK216" s="136"/>
      <c r="AL216" s="105">
        <f t="shared" si="85"/>
        <v>0</v>
      </c>
      <c r="AM216" s="143"/>
      <c r="AN216" s="143"/>
      <c r="AO216" s="143"/>
      <c r="AP216" s="146"/>
      <c r="AQ216" s="224">
        <f t="shared" si="86"/>
        <v>0</v>
      </c>
      <c r="AR216" s="126"/>
      <c r="AS216" s="274"/>
      <c r="AT216" s="126"/>
      <c r="AU216" s="126"/>
      <c r="AV216" s="126"/>
      <c r="AW216" s="275"/>
      <c r="AX216" s="126"/>
      <c r="AY216" s="274"/>
      <c r="AZ216" s="274"/>
      <c r="BA216" s="274"/>
      <c r="BB216" s="274"/>
      <c r="BC216" s="222">
        <f t="shared" si="91"/>
        <v>0</v>
      </c>
      <c r="BD216" s="140">
        <f t="shared" si="88"/>
        <v>0</v>
      </c>
      <c r="BE216" s="132"/>
      <c r="BF216" s="140">
        <f t="shared" si="89"/>
        <v>0</v>
      </c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30">
        <f t="shared" si="90"/>
        <v>0</v>
      </c>
      <c r="BU216" s="132"/>
    </row>
    <row r="217" spans="1:73" ht="14.25" customHeight="1" x14ac:dyDescent="0.25">
      <c r="A217" s="132"/>
      <c r="B217" s="215">
        <v>46213</v>
      </c>
      <c r="C217" s="136"/>
      <c r="D217" s="136"/>
      <c r="E217" s="135"/>
      <c r="F217" s="135"/>
      <c r="G217" s="147">
        <f t="shared" si="82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83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03">
        <f t="shared" si="84"/>
        <v>0</v>
      </c>
      <c r="AI217" s="136"/>
      <c r="AJ217" s="136"/>
      <c r="AK217" s="136"/>
      <c r="AL217" s="105">
        <f t="shared" si="85"/>
        <v>0</v>
      </c>
      <c r="AM217" s="143"/>
      <c r="AN217" s="143"/>
      <c r="AO217" s="143"/>
      <c r="AP217" s="146"/>
      <c r="AQ217" s="224">
        <f t="shared" si="86"/>
        <v>0</v>
      </c>
      <c r="AR217" s="126"/>
      <c r="AS217" s="274"/>
      <c r="AT217" s="126"/>
      <c r="AU217" s="126"/>
      <c r="AV217" s="126"/>
      <c r="AW217" s="275"/>
      <c r="AX217" s="126"/>
      <c r="AY217" s="274"/>
      <c r="AZ217" s="274"/>
      <c r="BA217" s="274"/>
      <c r="BB217" s="274"/>
      <c r="BC217" s="222">
        <f t="shared" si="91"/>
        <v>0</v>
      </c>
      <c r="BD217" s="140">
        <f t="shared" si="88"/>
        <v>0</v>
      </c>
      <c r="BE217" s="132"/>
      <c r="BF217" s="140">
        <f t="shared" si="89"/>
        <v>0</v>
      </c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30">
        <f t="shared" si="90"/>
        <v>0</v>
      </c>
      <c r="BU217" s="132"/>
    </row>
    <row r="218" spans="1:73" ht="14.25" customHeight="1" x14ac:dyDescent="0.25">
      <c r="A218" s="132"/>
      <c r="B218" s="215">
        <v>46214</v>
      </c>
      <c r="C218" s="136"/>
      <c r="D218" s="136"/>
      <c r="E218" s="135"/>
      <c r="F218" s="135"/>
      <c r="G218" s="147">
        <f t="shared" si="82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83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03">
        <f t="shared" si="84"/>
        <v>0</v>
      </c>
      <c r="AI218" s="136"/>
      <c r="AJ218" s="136"/>
      <c r="AK218" s="136"/>
      <c r="AL218" s="105">
        <f t="shared" si="85"/>
        <v>0</v>
      </c>
      <c r="AM218" s="143"/>
      <c r="AN218" s="143"/>
      <c r="AO218" s="143"/>
      <c r="AP218" s="146"/>
      <c r="AQ218" s="224">
        <f t="shared" si="86"/>
        <v>0</v>
      </c>
      <c r="AR218" s="126"/>
      <c r="AS218" s="274"/>
      <c r="AT218" s="126"/>
      <c r="AU218" s="126"/>
      <c r="AV218" s="126"/>
      <c r="AW218" s="275"/>
      <c r="AX218" s="126"/>
      <c r="AY218" s="274"/>
      <c r="AZ218" s="274"/>
      <c r="BA218" s="274"/>
      <c r="BB218" s="274"/>
      <c r="BC218" s="222">
        <f t="shared" si="91"/>
        <v>0</v>
      </c>
      <c r="BD218" s="140">
        <f t="shared" si="88"/>
        <v>0</v>
      </c>
      <c r="BE218" s="132"/>
      <c r="BF218" s="140">
        <f t="shared" si="89"/>
        <v>0</v>
      </c>
      <c r="BG218" s="141"/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30">
        <f t="shared" si="90"/>
        <v>0</v>
      </c>
      <c r="BU218" s="132"/>
    </row>
    <row r="219" spans="1:73" ht="14.25" customHeight="1" x14ac:dyDescent="0.25">
      <c r="A219" s="3"/>
      <c r="B219" s="215">
        <v>46215</v>
      </c>
      <c r="C219" s="123"/>
      <c r="D219" s="123"/>
      <c r="E219" s="120"/>
      <c r="F219" s="120"/>
      <c r="G219" s="147">
        <f t="shared" si="82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83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03">
        <f t="shared" si="84"/>
        <v>0</v>
      </c>
      <c r="AI219" s="123"/>
      <c r="AJ219" s="123"/>
      <c r="AK219" s="123"/>
      <c r="AL219" s="105">
        <f t="shared" si="85"/>
        <v>0</v>
      </c>
      <c r="AM219" s="143"/>
      <c r="AN219" s="143"/>
      <c r="AO219" s="143"/>
      <c r="AP219" s="146"/>
      <c r="AQ219" s="224">
        <f t="shared" si="86"/>
        <v>0</v>
      </c>
      <c r="AR219" s="126"/>
      <c r="AS219" s="274"/>
      <c r="AT219" s="126"/>
      <c r="AU219" s="126"/>
      <c r="AV219" s="126"/>
      <c r="AW219" s="275"/>
      <c r="AX219" s="126"/>
      <c r="AY219" s="274"/>
      <c r="AZ219" s="274"/>
      <c r="BA219" s="274"/>
      <c r="BB219" s="274"/>
      <c r="BC219" s="222">
        <f t="shared" si="91"/>
        <v>0</v>
      </c>
      <c r="BD219" s="113">
        <f t="shared" si="88"/>
        <v>0</v>
      </c>
      <c r="BE219" s="3"/>
      <c r="BF219" s="113">
        <f t="shared" si="89"/>
        <v>0</v>
      </c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41"/>
      <c r="BS219" s="129"/>
      <c r="BT219" s="130">
        <f t="shared" si="90"/>
        <v>0</v>
      </c>
      <c r="BU219" s="3"/>
    </row>
    <row r="220" spans="1:73" ht="14.25" customHeight="1" x14ac:dyDescent="0.25">
      <c r="A220" s="132"/>
      <c r="B220" s="215">
        <v>46216</v>
      </c>
      <c r="C220" s="136"/>
      <c r="D220" s="136"/>
      <c r="E220" s="135"/>
      <c r="F220" s="135"/>
      <c r="G220" s="147">
        <f t="shared" si="82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83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03">
        <f t="shared" si="84"/>
        <v>0</v>
      </c>
      <c r="AI220" s="136"/>
      <c r="AJ220" s="136"/>
      <c r="AK220" s="136"/>
      <c r="AL220" s="105">
        <f t="shared" si="85"/>
        <v>0</v>
      </c>
      <c r="AM220" s="143"/>
      <c r="AN220" s="143"/>
      <c r="AO220" s="143"/>
      <c r="AP220" s="146"/>
      <c r="AQ220" s="224">
        <f t="shared" si="86"/>
        <v>0</v>
      </c>
      <c r="AR220" s="126"/>
      <c r="AS220" s="274"/>
      <c r="AT220" s="126"/>
      <c r="AU220" s="126"/>
      <c r="AV220" s="126"/>
      <c r="AW220" s="275"/>
      <c r="AX220" s="126"/>
      <c r="AY220" s="274"/>
      <c r="AZ220" s="274"/>
      <c r="BA220" s="274"/>
      <c r="BB220" s="274"/>
      <c r="BC220" s="222">
        <f t="shared" si="91"/>
        <v>0</v>
      </c>
      <c r="BD220" s="140">
        <f t="shared" si="88"/>
        <v>0</v>
      </c>
      <c r="BE220" s="132"/>
      <c r="BF220" s="140">
        <f t="shared" si="89"/>
        <v>0</v>
      </c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30">
        <f t="shared" si="90"/>
        <v>0</v>
      </c>
      <c r="BU220" s="132"/>
    </row>
    <row r="221" spans="1:73" ht="14.25" customHeight="1" x14ac:dyDescent="0.25">
      <c r="A221" s="132"/>
      <c r="B221" s="215">
        <v>46217</v>
      </c>
      <c r="C221" s="136"/>
      <c r="D221" s="136"/>
      <c r="E221" s="135"/>
      <c r="F221" s="135"/>
      <c r="G221" s="147">
        <f t="shared" si="82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83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03">
        <f t="shared" si="84"/>
        <v>0</v>
      </c>
      <c r="AI221" s="136"/>
      <c r="AJ221" s="136"/>
      <c r="AK221" s="136"/>
      <c r="AL221" s="105">
        <f t="shared" si="85"/>
        <v>0</v>
      </c>
      <c r="AM221" s="143"/>
      <c r="AN221" s="143"/>
      <c r="AO221" s="143"/>
      <c r="AP221" s="146"/>
      <c r="AQ221" s="224">
        <f t="shared" si="86"/>
        <v>0</v>
      </c>
      <c r="AR221" s="126"/>
      <c r="AS221" s="274"/>
      <c r="AT221" s="126"/>
      <c r="AU221" s="1314"/>
      <c r="AV221" s="126"/>
      <c r="AW221" s="275"/>
      <c r="AX221" s="126"/>
      <c r="AY221" s="274"/>
      <c r="AZ221" s="274"/>
      <c r="BA221" s="274"/>
      <c r="BB221" s="274"/>
      <c r="BC221" s="222">
        <f t="shared" si="91"/>
        <v>0</v>
      </c>
      <c r="BD221" s="140">
        <f t="shared" si="88"/>
        <v>0</v>
      </c>
      <c r="BE221" s="132"/>
      <c r="BF221" s="140">
        <f t="shared" si="89"/>
        <v>0</v>
      </c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30">
        <f t="shared" si="90"/>
        <v>0</v>
      </c>
      <c r="BU221" s="132"/>
    </row>
    <row r="222" spans="1:73" ht="14.25" customHeight="1" x14ac:dyDescent="0.25">
      <c r="A222" s="132"/>
      <c r="B222" s="215">
        <v>46218</v>
      </c>
      <c r="C222" s="136"/>
      <c r="D222" s="136"/>
      <c r="E222" s="135"/>
      <c r="F222" s="135"/>
      <c r="G222" s="147">
        <f t="shared" si="82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83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03">
        <f t="shared" si="84"/>
        <v>0</v>
      </c>
      <c r="AI222" s="136"/>
      <c r="AJ222" s="136"/>
      <c r="AK222" s="136"/>
      <c r="AL222" s="105">
        <f t="shared" si="85"/>
        <v>0</v>
      </c>
      <c r="AM222" s="143"/>
      <c r="AN222" s="143"/>
      <c r="AO222" s="143"/>
      <c r="AP222" s="146"/>
      <c r="AQ222" s="224">
        <f t="shared" si="86"/>
        <v>0</v>
      </c>
      <c r="AR222" s="126"/>
      <c r="AS222" s="274"/>
      <c r="AT222" s="126"/>
      <c r="AU222" s="126"/>
      <c r="AV222" s="126"/>
      <c r="AW222" s="275"/>
      <c r="AX222" s="126"/>
      <c r="AY222" s="274"/>
      <c r="AZ222" s="274"/>
      <c r="BA222" s="274"/>
      <c r="BB222" s="274"/>
      <c r="BC222" s="222">
        <f t="shared" si="91"/>
        <v>0</v>
      </c>
      <c r="BD222" s="140">
        <f t="shared" si="88"/>
        <v>0</v>
      </c>
      <c r="BE222" s="132"/>
      <c r="BF222" s="140">
        <f t="shared" si="89"/>
        <v>0</v>
      </c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30">
        <f t="shared" si="90"/>
        <v>0</v>
      </c>
      <c r="BU222" s="132"/>
    </row>
    <row r="223" spans="1:73" ht="14.25" customHeight="1" x14ac:dyDescent="0.25">
      <c r="A223" s="132"/>
      <c r="B223" s="215">
        <v>46219</v>
      </c>
      <c r="C223" s="136"/>
      <c r="D223" s="136"/>
      <c r="E223" s="135"/>
      <c r="F223" s="135"/>
      <c r="G223" s="147">
        <f t="shared" si="82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83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03">
        <f t="shared" si="84"/>
        <v>0</v>
      </c>
      <c r="AI223" s="136"/>
      <c r="AJ223" s="136"/>
      <c r="AK223" s="136"/>
      <c r="AL223" s="105">
        <f t="shared" si="85"/>
        <v>0</v>
      </c>
      <c r="AM223" s="143"/>
      <c r="AN223" s="143"/>
      <c r="AO223" s="143"/>
      <c r="AP223" s="146"/>
      <c r="AQ223" s="224">
        <f t="shared" si="86"/>
        <v>0</v>
      </c>
      <c r="AR223" s="126"/>
      <c r="AS223" s="274"/>
      <c r="AT223" s="126"/>
      <c r="AU223" s="126"/>
      <c r="AV223" s="126"/>
      <c r="AW223" s="275"/>
      <c r="AX223" s="126"/>
      <c r="AY223" s="274"/>
      <c r="AZ223" s="274"/>
      <c r="BA223" s="274"/>
      <c r="BB223" s="274"/>
      <c r="BC223" s="222">
        <f t="shared" si="91"/>
        <v>0</v>
      </c>
      <c r="BD223" s="140">
        <f t="shared" si="88"/>
        <v>0</v>
      </c>
      <c r="BE223" s="132"/>
      <c r="BF223" s="140">
        <f t="shared" si="89"/>
        <v>0</v>
      </c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30">
        <f t="shared" si="90"/>
        <v>0</v>
      </c>
      <c r="BU223" s="132"/>
    </row>
    <row r="224" spans="1:73" ht="14.25" customHeight="1" x14ac:dyDescent="0.25">
      <c r="A224" s="132"/>
      <c r="B224" s="215">
        <v>46220</v>
      </c>
      <c r="C224" s="136"/>
      <c r="D224" s="136"/>
      <c r="E224" s="135"/>
      <c r="F224" s="135"/>
      <c r="G224" s="147">
        <f t="shared" si="82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83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03">
        <f t="shared" si="84"/>
        <v>0</v>
      </c>
      <c r="AI224" s="136"/>
      <c r="AJ224" s="136"/>
      <c r="AK224" s="136"/>
      <c r="AL224" s="105">
        <f t="shared" si="85"/>
        <v>0</v>
      </c>
      <c r="AM224" s="143"/>
      <c r="AN224" s="143"/>
      <c r="AO224" s="143"/>
      <c r="AP224" s="146"/>
      <c r="AQ224" s="224">
        <f t="shared" si="86"/>
        <v>0</v>
      </c>
      <c r="AR224" s="126"/>
      <c r="AS224" s="274"/>
      <c r="AT224" s="126"/>
      <c r="AU224" s="126"/>
      <c r="AV224" s="126"/>
      <c r="AW224" s="275"/>
      <c r="AX224" s="126"/>
      <c r="AY224" s="274"/>
      <c r="AZ224" s="274"/>
      <c r="BA224" s="274"/>
      <c r="BB224" s="274"/>
      <c r="BC224" s="222">
        <f t="shared" si="91"/>
        <v>0</v>
      </c>
      <c r="BD224" s="140">
        <f t="shared" si="88"/>
        <v>0</v>
      </c>
      <c r="BE224" s="132"/>
      <c r="BF224" s="140">
        <f t="shared" si="89"/>
        <v>0</v>
      </c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30">
        <f t="shared" si="90"/>
        <v>0</v>
      </c>
      <c r="BU224" s="132"/>
    </row>
    <row r="225" spans="1:73" ht="14.25" customHeight="1" x14ac:dyDescent="0.25">
      <c r="A225" s="132"/>
      <c r="B225" s="215">
        <v>46221</v>
      </c>
      <c r="C225" s="136"/>
      <c r="D225" s="136"/>
      <c r="E225" s="135"/>
      <c r="F225" s="135"/>
      <c r="G225" s="147">
        <f t="shared" si="82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83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03">
        <f t="shared" si="84"/>
        <v>0</v>
      </c>
      <c r="AI225" s="136"/>
      <c r="AJ225" s="136"/>
      <c r="AK225" s="136"/>
      <c r="AL225" s="105">
        <f t="shared" si="85"/>
        <v>0</v>
      </c>
      <c r="AM225" s="143"/>
      <c r="AN225" s="143"/>
      <c r="AO225" s="143"/>
      <c r="AP225" s="146"/>
      <c r="AQ225" s="224">
        <f t="shared" si="86"/>
        <v>0</v>
      </c>
      <c r="AR225" s="126"/>
      <c r="AS225" s="274"/>
      <c r="AT225" s="126"/>
      <c r="AU225" s="126"/>
      <c r="AV225" s="126"/>
      <c r="AW225" s="275"/>
      <c r="AX225" s="126"/>
      <c r="AY225" s="274"/>
      <c r="AZ225" s="274"/>
      <c r="BA225" s="274"/>
      <c r="BB225" s="274"/>
      <c r="BC225" s="222">
        <f t="shared" si="91"/>
        <v>0</v>
      </c>
      <c r="BD225" s="140">
        <f t="shared" si="88"/>
        <v>0</v>
      </c>
      <c r="BE225" s="132"/>
      <c r="BF225" s="140">
        <f t="shared" si="89"/>
        <v>0</v>
      </c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30">
        <f t="shared" si="90"/>
        <v>0</v>
      </c>
      <c r="BU225" s="132"/>
    </row>
    <row r="226" spans="1:73" ht="14.25" customHeight="1" x14ac:dyDescent="0.25">
      <c r="A226" s="132"/>
      <c r="B226" s="215">
        <v>46222</v>
      </c>
      <c r="C226" s="136"/>
      <c r="D226" s="136"/>
      <c r="E226" s="135"/>
      <c r="F226" s="135"/>
      <c r="G226" s="147">
        <f t="shared" si="82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83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03">
        <f t="shared" si="84"/>
        <v>0</v>
      </c>
      <c r="AI226" s="136"/>
      <c r="AJ226" s="136"/>
      <c r="AK226" s="136"/>
      <c r="AL226" s="105">
        <f t="shared" si="85"/>
        <v>0</v>
      </c>
      <c r="AM226" s="143"/>
      <c r="AN226" s="143"/>
      <c r="AO226" s="143"/>
      <c r="AP226" s="146"/>
      <c r="AQ226" s="224">
        <f t="shared" si="86"/>
        <v>0</v>
      </c>
      <c r="AR226" s="126"/>
      <c r="AS226" s="274"/>
      <c r="AT226" s="126"/>
      <c r="AU226" s="126"/>
      <c r="AV226" s="126"/>
      <c r="AW226" s="275"/>
      <c r="AX226" s="126"/>
      <c r="AY226" s="274"/>
      <c r="AZ226" s="274"/>
      <c r="BA226" s="274"/>
      <c r="BB226" s="274"/>
      <c r="BC226" s="222">
        <f t="shared" si="91"/>
        <v>0</v>
      </c>
      <c r="BD226" s="140">
        <f t="shared" si="88"/>
        <v>0</v>
      </c>
      <c r="BE226" s="132"/>
      <c r="BF226" s="140">
        <f t="shared" si="89"/>
        <v>0</v>
      </c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30">
        <f t="shared" si="90"/>
        <v>0</v>
      </c>
      <c r="BU226" s="132"/>
    </row>
    <row r="227" spans="1:73" ht="14.25" customHeight="1" x14ac:dyDescent="0.25">
      <c r="A227" s="132"/>
      <c r="B227" s="215">
        <v>46223</v>
      </c>
      <c r="C227" s="136"/>
      <c r="D227" s="136"/>
      <c r="E227" s="135"/>
      <c r="F227" s="135"/>
      <c r="G227" s="147">
        <f t="shared" si="82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83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03">
        <f t="shared" si="84"/>
        <v>0</v>
      </c>
      <c r="AI227" s="136"/>
      <c r="AJ227" s="136"/>
      <c r="AK227" s="136"/>
      <c r="AL227" s="105">
        <f t="shared" si="85"/>
        <v>0</v>
      </c>
      <c r="AM227" s="143"/>
      <c r="AN227" s="143"/>
      <c r="AO227" s="143"/>
      <c r="AP227" s="146"/>
      <c r="AQ227" s="224">
        <f t="shared" si="86"/>
        <v>0</v>
      </c>
      <c r="AR227" s="126"/>
      <c r="AS227" s="274"/>
      <c r="AT227" s="126"/>
      <c r="AU227" s="126"/>
      <c r="AV227" s="126"/>
      <c r="AW227" s="275"/>
      <c r="AX227" s="126"/>
      <c r="AY227" s="274"/>
      <c r="AZ227" s="274"/>
      <c r="BA227" s="274"/>
      <c r="BB227" s="274"/>
      <c r="BC227" s="222">
        <f t="shared" si="91"/>
        <v>0</v>
      </c>
      <c r="BD227" s="140">
        <f t="shared" si="88"/>
        <v>0</v>
      </c>
      <c r="BE227" s="132"/>
      <c r="BF227" s="140">
        <f t="shared" si="89"/>
        <v>0</v>
      </c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30">
        <f t="shared" si="90"/>
        <v>0</v>
      </c>
      <c r="BU227" s="132"/>
    </row>
    <row r="228" spans="1:73" ht="14.25" customHeight="1" x14ac:dyDescent="0.25">
      <c r="A228" s="132"/>
      <c r="B228" s="215">
        <v>46224</v>
      </c>
      <c r="C228" s="136"/>
      <c r="D228" s="136"/>
      <c r="E228" s="135"/>
      <c r="F228" s="135"/>
      <c r="G228" s="147">
        <f t="shared" si="82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83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03">
        <f t="shared" si="84"/>
        <v>0</v>
      </c>
      <c r="AI228" s="136"/>
      <c r="AJ228" s="136"/>
      <c r="AK228" s="136"/>
      <c r="AL228" s="105">
        <f t="shared" si="85"/>
        <v>0</v>
      </c>
      <c r="AM228" s="143"/>
      <c r="AN228" s="143"/>
      <c r="AO228" s="143"/>
      <c r="AP228" s="146"/>
      <c r="AQ228" s="224">
        <f t="shared" si="86"/>
        <v>0</v>
      </c>
      <c r="AR228" s="126"/>
      <c r="AS228" s="274"/>
      <c r="AT228" s="126"/>
      <c r="AU228" s="126"/>
      <c r="AV228" s="126"/>
      <c r="AW228" s="275"/>
      <c r="AX228" s="126"/>
      <c r="AY228" s="274"/>
      <c r="AZ228" s="274"/>
      <c r="BA228" s="274"/>
      <c r="BB228" s="274"/>
      <c r="BC228" s="222">
        <f t="shared" si="91"/>
        <v>0</v>
      </c>
      <c r="BD228" s="140">
        <f t="shared" si="88"/>
        <v>0</v>
      </c>
      <c r="BE228" s="132"/>
      <c r="BF228" s="140">
        <f t="shared" si="89"/>
        <v>0</v>
      </c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30">
        <f t="shared" si="90"/>
        <v>0</v>
      </c>
      <c r="BU228" s="132"/>
    </row>
    <row r="229" spans="1:73" ht="14.25" customHeight="1" x14ac:dyDescent="0.25">
      <c r="A229" s="132"/>
      <c r="B229" s="215">
        <v>46225</v>
      </c>
      <c r="C229" s="136"/>
      <c r="D229" s="136"/>
      <c r="E229" s="135"/>
      <c r="F229" s="135"/>
      <c r="G229" s="147">
        <f t="shared" si="82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83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03">
        <f t="shared" si="84"/>
        <v>0</v>
      </c>
      <c r="AI229" s="136"/>
      <c r="AJ229" s="136"/>
      <c r="AK229" s="136"/>
      <c r="AL229" s="105">
        <f t="shared" si="85"/>
        <v>0</v>
      </c>
      <c r="AM229" s="143"/>
      <c r="AN229" s="143"/>
      <c r="AO229" s="143"/>
      <c r="AP229" s="146"/>
      <c r="AQ229" s="224">
        <f t="shared" si="86"/>
        <v>0</v>
      </c>
      <c r="AR229" s="126"/>
      <c r="AS229" s="274"/>
      <c r="AT229" s="126"/>
      <c r="AU229" s="126"/>
      <c r="AV229" s="126"/>
      <c r="AW229" s="275"/>
      <c r="AX229" s="126"/>
      <c r="AY229" s="274"/>
      <c r="AZ229" s="274"/>
      <c r="BA229" s="274"/>
      <c r="BB229" s="274"/>
      <c r="BC229" s="222">
        <f t="shared" si="91"/>
        <v>0</v>
      </c>
      <c r="BD229" s="140">
        <f t="shared" si="88"/>
        <v>0</v>
      </c>
      <c r="BE229" s="132"/>
      <c r="BF229" s="140">
        <f t="shared" si="89"/>
        <v>0</v>
      </c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30">
        <f t="shared" si="90"/>
        <v>0</v>
      </c>
      <c r="BU229" s="132"/>
    </row>
    <row r="230" spans="1:73" ht="14.25" customHeight="1" x14ac:dyDescent="0.25">
      <c r="A230" s="132"/>
      <c r="B230" s="215">
        <v>46226</v>
      </c>
      <c r="C230" s="136"/>
      <c r="D230" s="136"/>
      <c r="E230" s="135"/>
      <c r="F230" s="135"/>
      <c r="G230" s="147">
        <f t="shared" si="82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83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03">
        <f t="shared" si="84"/>
        <v>0</v>
      </c>
      <c r="AI230" s="136"/>
      <c r="AJ230" s="136"/>
      <c r="AK230" s="136"/>
      <c r="AL230" s="105">
        <f t="shared" si="85"/>
        <v>0</v>
      </c>
      <c r="AM230" s="143"/>
      <c r="AN230" s="143"/>
      <c r="AO230" s="143"/>
      <c r="AP230" s="146"/>
      <c r="AQ230" s="224">
        <f t="shared" si="86"/>
        <v>0</v>
      </c>
      <c r="AR230" s="126"/>
      <c r="AS230" s="274"/>
      <c r="AT230" s="126"/>
      <c r="AU230" s="126"/>
      <c r="AV230" s="126"/>
      <c r="AW230" s="275"/>
      <c r="AX230" s="126"/>
      <c r="AY230" s="274"/>
      <c r="AZ230" s="274"/>
      <c r="BA230" s="274"/>
      <c r="BB230" s="274"/>
      <c r="BC230" s="222">
        <f t="shared" si="91"/>
        <v>0</v>
      </c>
      <c r="BD230" s="140">
        <f t="shared" si="88"/>
        <v>0</v>
      </c>
      <c r="BE230" s="132"/>
      <c r="BF230" s="140">
        <f t="shared" si="89"/>
        <v>0</v>
      </c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30">
        <f t="shared" si="90"/>
        <v>0</v>
      </c>
      <c r="BU230" s="132"/>
    </row>
    <row r="231" spans="1:73" ht="14.25" customHeight="1" x14ac:dyDescent="0.25">
      <c r="A231" s="132"/>
      <c r="B231" s="215">
        <v>46227</v>
      </c>
      <c r="C231" s="136"/>
      <c r="D231" s="136"/>
      <c r="E231" s="135"/>
      <c r="F231" s="135"/>
      <c r="G231" s="147">
        <f t="shared" si="82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83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03">
        <f t="shared" si="84"/>
        <v>0</v>
      </c>
      <c r="AI231" s="136"/>
      <c r="AJ231" s="136"/>
      <c r="AK231" s="136"/>
      <c r="AL231" s="105">
        <f t="shared" si="85"/>
        <v>0</v>
      </c>
      <c r="AM231" s="143"/>
      <c r="AN231" s="143"/>
      <c r="AO231" s="143"/>
      <c r="AP231" s="146"/>
      <c r="AQ231" s="224">
        <f t="shared" si="86"/>
        <v>0</v>
      </c>
      <c r="AR231" s="126"/>
      <c r="AS231" s="274"/>
      <c r="AT231" s="126"/>
      <c r="AU231" s="126"/>
      <c r="AV231" s="126"/>
      <c r="AW231" s="275"/>
      <c r="AX231" s="126"/>
      <c r="AY231" s="274"/>
      <c r="AZ231" s="274"/>
      <c r="BA231" s="274"/>
      <c r="BB231" s="274"/>
      <c r="BC231" s="222">
        <f t="shared" si="91"/>
        <v>0</v>
      </c>
      <c r="BD231" s="140">
        <f t="shared" si="88"/>
        <v>0</v>
      </c>
      <c r="BE231" s="132"/>
      <c r="BF231" s="140">
        <f t="shared" si="89"/>
        <v>0</v>
      </c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30">
        <f t="shared" si="90"/>
        <v>0</v>
      </c>
      <c r="BU231" s="132"/>
    </row>
    <row r="232" spans="1:73" ht="14.25" customHeight="1" x14ac:dyDescent="0.25">
      <c r="A232" s="132"/>
      <c r="B232" s="215">
        <v>46228</v>
      </c>
      <c r="C232" s="136"/>
      <c r="D232" s="136"/>
      <c r="E232" s="135"/>
      <c r="F232" s="135"/>
      <c r="G232" s="147">
        <f t="shared" si="82"/>
        <v>0</v>
      </c>
      <c r="H232" s="144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03">
        <f t="shared" si="83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03">
        <f t="shared" si="84"/>
        <v>0</v>
      </c>
      <c r="AI232" s="136"/>
      <c r="AJ232" s="136"/>
      <c r="AK232" s="136"/>
      <c r="AL232" s="105">
        <f t="shared" si="85"/>
        <v>0</v>
      </c>
      <c r="AM232" s="143"/>
      <c r="AN232" s="143"/>
      <c r="AO232" s="143"/>
      <c r="AP232" s="146"/>
      <c r="AQ232" s="224">
        <f t="shared" si="86"/>
        <v>0</v>
      </c>
      <c r="AR232" s="126"/>
      <c r="AS232" s="274"/>
      <c r="AT232" s="126"/>
      <c r="AU232" s="126"/>
      <c r="AV232" s="126"/>
      <c r="AW232" s="275"/>
      <c r="AX232" s="126"/>
      <c r="AY232" s="274"/>
      <c r="AZ232" s="274"/>
      <c r="BA232" s="274"/>
      <c r="BB232" s="274"/>
      <c r="BC232" s="222">
        <f t="shared" si="91"/>
        <v>0</v>
      </c>
      <c r="BD232" s="140">
        <f t="shared" si="88"/>
        <v>0</v>
      </c>
      <c r="BE232" s="132"/>
      <c r="BF232" s="140">
        <f t="shared" si="89"/>
        <v>0</v>
      </c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30">
        <f t="shared" si="90"/>
        <v>0</v>
      </c>
      <c r="BU232" s="132"/>
    </row>
    <row r="233" spans="1:73" ht="14.25" customHeight="1" x14ac:dyDescent="0.25">
      <c r="A233" s="132"/>
      <c r="B233" s="215">
        <v>46229</v>
      </c>
      <c r="C233" s="136"/>
      <c r="D233" s="136"/>
      <c r="E233" s="135"/>
      <c r="F233" s="135"/>
      <c r="G233" s="147">
        <f t="shared" si="82"/>
        <v>0</v>
      </c>
      <c r="H233" s="144"/>
      <c r="I233" s="143"/>
      <c r="J233" s="143"/>
      <c r="K233" s="143"/>
      <c r="L233" s="143"/>
      <c r="M233" s="143"/>
      <c r="N233" s="99"/>
      <c r="O233" s="143"/>
      <c r="P233" s="143"/>
      <c r="Q233" s="143"/>
      <c r="R233" s="143"/>
      <c r="S233" s="143"/>
      <c r="T233" s="143"/>
      <c r="U233" s="103">
        <f t="shared" si="83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03">
        <f t="shared" si="84"/>
        <v>0</v>
      </c>
      <c r="AI233" s="136"/>
      <c r="AJ233" s="136"/>
      <c r="AK233" s="136"/>
      <c r="AL233" s="105">
        <f t="shared" si="85"/>
        <v>0</v>
      </c>
      <c r="AM233" s="143"/>
      <c r="AN233" s="143"/>
      <c r="AO233" s="143"/>
      <c r="AP233" s="146"/>
      <c r="AQ233" s="224">
        <f t="shared" si="86"/>
        <v>0</v>
      </c>
      <c r="AR233" s="126"/>
      <c r="AS233" s="274"/>
      <c r="AT233" s="126"/>
      <c r="AU233" s="126"/>
      <c r="AV233" s="126"/>
      <c r="AW233" s="275"/>
      <c r="AX233" s="126"/>
      <c r="AY233" s="274"/>
      <c r="AZ233" s="274"/>
      <c r="BA233" s="274"/>
      <c r="BB233" s="274"/>
      <c r="BC233" s="222">
        <f t="shared" si="91"/>
        <v>0</v>
      </c>
      <c r="BD233" s="140">
        <f t="shared" si="88"/>
        <v>0</v>
      </c>
      <c r="BE233" s="132"/>
      <c r="BF233" s="140">
        <f t="shared" si="89"/>
        <v>0</v>
      </c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30">
        <f t="shared" si="90"/>
        <v>0</v>
      </c>
      <c r="BU233" s="132"/>
    </row>
    <row r="234" spans="1:73" ht="14.25" customHeight="1" x14ac:dyDescent="0.25">
      <c r="A234" s="132"/>
      <c r="B234" s="215">
        <v>46230</v>
      </c>
      <c r="C234" s="136"/>
      <c r="D234" s="136"/>
      <c r="E234" s="135"/>
      <c r="F234" s="135"/>
      <c r="G234" s="147">
        <f t="shared" si="82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83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03">
        <f t="shared" si="84"/>
        <v>0</v>
      </c>
      <c r="AI234" s="136"/>
      <c r="AJ234" s="136"/>
      <c r="AK234" s="136"/>
      <c r="AL234" s="105">
        <f t="shared" si="85"/>
        <v>0</v>
      </c>
      <c r="AM234" s="143"/>
      <c r="AN234" s="143"/>
      <c r="AO234" s="143"/>
      <c r="AP234" s="146"/>
      <c r="AQ234" s="224">
        <f t="shared" si="86"/>
        <v>0</v>
      </c>
      <c r="AR234" s="126"/>
      <c r="AS234" s="274"/>
      <c r="AT234" s="126"/>
      <c r="AU234" s="126"/>
      <c r="AV234" s="126"/>
      <c r="AW234" s="275"/>
      <c r="AX234" s="126"/>
      <c r="AY234" s="274"/>
      <c r="AZ234" s="274"/>
      <c r="BA234" s="274"/>
      <c r="BB234" s="274"/>
      <c r="BC234" s="222">
        <f t="shared" si="91"/>
        <v>0</v>
      </c>
      <c r="BD234" s="140">
        <f t="shared" si="88"/>
        <v>0</v>
      </c>
      <c r="BE234" s="132"/>
      <c r="BF234" s="140">
        <f t="shared" si="89"/>
        <v>0</v>
      </c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30">
        <f t="shared" si="90"/>
        <v>0</v>
      </c>
      <c r="BU234" s="132"/>
    </row>
    <row r="235" spans="1:73" ht="14.25" customHeight="1" x14ac:dyDescent="0.25">
      <c r="A235" s="132"/>
      <c r="B235" s="215">
        <v>46231</v>
      </c>
      <c r="C235" s="136"/>
      <c r="D235" s="136"/>
      <c r="E235" s="135"/>
      <c r="F235" s="135"/>
      <c r="G235" s="147">
        <f t="shared" si="82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83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03">
        <f t="shared" si="84"/>
        <v>0</v>
      </c>
      <c r="AI235" s="136"/>
      <c r="AJ235" s="136"/>
      <c r="AK235" s="136"/>
      <c r="AL235" s="105">
        <f t="shared" si="85"/>
        <v>0</v>
      </c>
      <c r="AM235" s="143"/>
      <c r="AN235" s="143"/>
      <c r="AO235" s="143"/>
      <c r="AP235" s="146"/>
      <c r="AQ235" s="224">
        <f t="shared" si="86"/>
        <v>0</v>
      </c>
      <c r="AR235" s="126"/>
      <c r="AS235" s="274"/>
      <c r="AT235" s="126"/>
      <c r="AU235" s="126"/>
      <c r="AV235" s="126"/>
      <c r="AW235" s="275"/>
      <c r="AX235" s="126"/>
      <c r="AY235" s="274"/>
      <c r="AZ235" s="274"/>
      <c r="BA235" s="274"/>
      <c r="BB235" s="274"/>
      <c r="BC235" s="222">
        <f t="shared" si="91"/>
        <v>0</v>
      </c>
      <c r="BD235" s="140">
        <f t="shared" si="88"/>
        <v>0</v>
      </c>
      <c r="BE235" s="132"/>
      <c r="BF235" s="140">
        <f t="shared" si="89"/>
        <v>0</v>
      </c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30">
        <f t="shared" si="90"/>
        <v>0</v>
      </c>
      <c r="BU235" s="132"/>
    </row>
    <row r="236" spans="1:73" ht="14.25" customHeight="1" x14ac:dyDescent="0.25">
      <c r="A236" s="132"/>
      <c r="B236" s="215">
        <v>46232</v>
      </c>
      <c r="C236" s="136"/>
      <c r="D236" s="136"/>
      <c r="E236" s="135"/>
      <c r="F236" s="135"/>
      <c r="G236" s="147">
        <f t="shared" si="82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83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03">
        <f t="shared" si="84"/>
        <v>0</v>
      </c>
      <c r="AI236" s="136"/>
      <c r="AJ236" s="136"/>
      <c r="AK236" s="136"/>
      <c r="AL236" s="105">
        <f t="shared" si="85"/>
        <v>0</v>
      </c>
      <c r="AM236" s="143"/>
      <c r="AN236" s="143"/>
      <c r="AO236" s="143"/>
      <c r="AP236" s="146"/>
      <c r="AQ236" s="224">
        <f t="shared" si="86"/>
        <v>0</v>
      </c>
      <c r="AR236" s="126"/>
      <c r="AS236" s="274"/>
      <c r="AT236" s="126"/>
      <c r="AU236" s="126"/>
      <c r="AV236" s="126"/>
      <c r="AW236" s="275"/>
      <c r="AX236" s="126"/>
      <c r="AY236" s="274"/>
      <c r="AZ236" s="274"/>
      <c r="BA236" s="274"/>
      <c r="BB236" s="274"/>
      <c r="BC236" s="222">
        <f t="shared" si="91"/>
        <v>0</v>
      </c>
      <c r="BD236" s="140">
        <f t="shared" si="88"/>
        <v>0</v>
      </c>
      <c r="BE236" s="132"/>
      <c r="BF236" s="140">
        <f t="shared" si="89"/>
        <v>0</v>
      </c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30">
        <f t="shared" si="90"/>
        <v>0</v>
      </c>
      <c r="BU236" s="132"/>
    </row>
    <row r="237" spans="1:73" ht="14.25" customHeight="1" x14ac:dyDescent="0.25">
      <c r="A237" s="132"/>
      <c r="B237" s="215">
        <v>46233</v>
      </c>
      <c r="C237" s="136"/>
      <c r="D237" s="136"/>
      <c r="E237" s="135"/>
      <c r="F237" s="135"/>
      <c r="G237" s="147">
        <f t="shared" si="82"/>
        <v>0</v>
      </c>
      <c r="H237" s="144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03">
        <f t="shared" si="83"/>
        <v>0</v>
      </c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03">
        <f t="shared" si="84"/>
        <v>0</v>
      </c>
      <c r="AI237" s="136"/>
      <c r="AJ237" s="136"/>
      <c r="AK237" s="136"/>
      <c r="AL237" s="105">
        <f t="shared" si="85"/>
        <v>0</v>
      </c>
      <c r="AM237" s="143"/>
      <c r="AN237" s="143"/>
      <c r="AO237" s="143"/>
      <c r="AP237" s="146"/>
      <c r="AQ237" s="224">
        <f t="shared" si="86"/>
        <v>0</v>
      </c>
      <c r="AR237" s="126"/>
      <c r="AS237" s="274"/>
      <c r="AT237" s="126"/>
      <c r="AU237" s="126"/>
      <c r="AV237" s="126"/>
      <c r="AW237" s="275"/>
      <c r="AX237" s="126"/>
      <c r="AY237" s="274"/>
      <c r="AZ237" s="274"/>
      <c r="BA237" s="274"/>
      <c r="BB237" s="274"/>
      <c r="BC237" s="222">
        <f t="shared" si="91"/>
        <v>0</v>
      </c>
      <c r="BD237" s="140">
        <f t="shared" si="88"/>
        <v>0</v>
      </c>
      <c r="BE237" s="132"/>
      <c r="BF237" s="140">
        <f t="shared" si="89"/>
        <v>0</v>
      </c>
      <c r="BG237" s="141"/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41"/>
      <c r="BR237" s="141"/>
      <c r="BS237" s="141"/>
      <c r="BT237" s="130">
        <f t="shared" si="90"/>
        <v>0</v>
      </c>
      <c r="BU237" s="132"/>
    </row>
    <row r="238" spans="1:73" ht="14.25" customHeight="1" x14ac:dyDescent="0.25">
      <c r="A238" s="132"/>
      <c r="B238" s="93">
        <v>45869</v>
      </c>
      <c r="C238" s="159"/>
      <c r="D238" s="159"/>
      <c r="E238" s="156"/>
      <c r="F238" s="156"/>
      <c r="G238" s="147">
        <f t="shared" si="82"/>
        <v>0</v>
      </c>
      <c r="H238" s="144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03">
        <f t="shared" si="83"/>
        <v>0</v>
      </c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03">
        <f t="shared" si="84"/>
        <v>0</v>
      </c>
      <c r="AI238" s="159"/>
      <c r="AJ238" s="159"/>
      <c r="AK238" s="159"/>
      <c r="AL238" s="105">
        <f t="shared" si="85"/>
        <v>0</v>
      </c>
      <c r="AM238" s="157"/>
      <c r="AN238" s="157"/>
      <c r="AO238" s="157"/>
      <c r="AP238" s="160"/>
      <c r="AQ238" s="224">
        <f t="shared" si="86"/>
        <v>0</v>
      </c>
      <c r="AR238" s="138"/>
      <c r="AS238" s="296"/>
      <c r="AT238" s="138"/>
      <c r="AU238" s="138"/>
      <c r="AV238" s="138"/>
      <c r="AW238" s="297"/>
      <c r="AX238" s="138"/>
      <c r="AY238" s="296"/>
      <c r="AZ238" s="296"/>
      <c r="BA238" s="296"/>
      <c r="BB238" s="296"/>
      <c r="BC238" s="222">
        <f t="shared" si="91"/>
        <v>0</v>
      </c>
      <c r="BD238" s="162">
        <f t="shared" si="88"/>
        <v>0</v>
      </c>
      <c r="BE238" s="132"/>
      <c r="BF238" s="162">
        <f t="shared" si="89"/>
        <v>0</v>
      </c>
      <c r="BG238" s="163"/>
      <c r="BH238" s="163"/>
      <c r="BI238" s="163"/>
      <c r="BJ238" s="163"/>
      <c r="BK238" s="163"/>
      <c r="BL238" s="163"/>
      <c r="BM238" s="163"/>
      <c r="BN238" s="163"/>
      <c r="BO238" s="163"/>
      <c r="BP238" s="141"/>
      <c r="BQ238" s="163"/>
      <c r="BR238" s="163"/>
      <c r="BS238" s="163"/>
      <c r="BT238" s="164">
        <f t="shared" si="90"/>
        <v>0</v>
      </c>
      <c r="BU238" s="132"/>
    </row>
    <row r="239" spans="1:73" ht="14.25" customHeight="1" x14ac:dyDescent="0.25">
      <c r="A239" s="3"/>
      <c r="B239" s="2" t="s">
        <v>264</v>
      </c>
      <c r="C239" s="166">
        <f t="shared" ref="C239:R239" si="92">SUM(C208:C238)</f>
        <v>0</v>
      </c>
      <c r="D239" s="166">
        <f t="shared" si="92"/>
        <v>0</v>
      </c>
      <c r="E239" s="166">
        <f t="shared" si="92"/>
        <v>0</v>
      </c>
      <c r="F239" s="166">
        <f t="shared" si="92"/>
        <v>0</v>
      </c>
      <c r="G239" s="166">
        <f t="shared" si="92"/>
        <v>0</v>
      </c>
      <c r="H239" s="166">
        <f t="shared" si="92"/>
        <v>0</v>
      </c>
      <c r="I239" s="166">
        <f t="shared" si="92"/>
        <v>0</v>
      </c>
      <c r="J239" s="166">
        <f t="shared" si="92"/>
        <v>0</v>
      </c>
      <c r="K239" s="166">
        <f t="shared" si="92"/>
        <v>0</v>
      </c>
      <c r="L239" s="166">
        <f t="shared" si="92"/>
        <v>0</v>
      </c>
      <c r="M239" s="166">
        <f t="shared" si="92"/>
        <v>0</v>
      </c>
      <c r="N239" s="166">
        <f t="shared" si="92"/>
        <v>0</v>
      </c>
      <c r="O239" s="166">
        <f t="shared" si="92"/>
        <v>0</v>
      </c>
      <c r="P239" s="166">
        <f t="shared" si="92"/>
        <v>0</v>
      </c>
      <c r="Q239" s="166">
        <f t="shared" si="92"/>
        <v>0</v>
      </c>
      <c r="R239" s="166">
        <f t="shared" si="92"/>
        <v>0</v>
      </c>
      <c r="S239" s="166"/>
      <c r="T239" s="166">
        <f t="shared" ref="T239:AJ239" si="93">SUM(T208:T238)</f>
        <v>0</v>
      </c>
      <c r="U239" s="166">
        <f t="shared" si="93"/>
        <v>0</v>
      </c>
      <c r="V239" s="166">
        <f t="shared" si="93"/>
        <v>0</v>
      </c>
      <c r="W239" s="166">
        <f t="shared" si="93"/>
        <v>0</v>
      </c>
      <c r="X239" s="166">
        <f t="shared" si="93"/>
        <v>0</v>
      </c>
      <c r="Y239" s="166">
        <f t="shared" si="93"/>
        <v>0</v>
      </c>
      <c r="Z239" s="166">
        <f t="shared" si="93"/>
        <v>0</v>
      </c>
      <c r="AA239" s="166">
        <f t="shared" si="93"/>
        <v>0</v>
      </c>
      <c r="AB239" s="166">
        <f t="shared" si="93"/>
        <v>0</v>
      </c>
      <c r="AC239" s="166">
        <f t="shared" si="93"/>
        <v>0</v>
      </c>
      <c r="AD239" s="166">
        <f t="shared" si="93"/>
        <v>0</v>
      </c>
      <c r="AE239" s="166">
        <f t="shared" si="93"/>
        <v>0</v>
      </c>
      <c r="AF239" s="166">
        <f t="shared" si="93"/>
        <v>0</v>
      </c>
      <c r="AG239" s="166">
        <f t="shared" si="93"/>
        <v>0</v>
      </c>
      <c r="AH239" s="166">
        <f t="shared" si="93"/>
        <v>0</v>
      </c>
      <c r="AI239" s="166">
        <f t="shared" si="93"/>
        <v>0</v>
      </c>
      <c r="AJ239" s="166">
        <f t="shared" si="93"/>
        <v>0</v>
      </c>
      <c r="AK239" s="166"/>
      <c r="AL239" s="166">
        <f t="shared" ref="AL239:AO239" si="94">SUM(AL208:AL238)</f>
        <v>0</v>
      </c>
      <c r="AM239" s="166">
        <f t="shared" si="94"/>
        <v>0</v>
      </c>
      <c r="AN239" s="166">
        <f t="shared" si="94"/>
        <v>0</v>
      </c>
      <c r="AO239" s="166">
        <f t="shared" si="94"/>
        <v>0</v>
      </c>
      <c r="AP239" s="166"/>
      <c r="AQ239" s="166">
        <f t="shared" ref="AQ239:AX239" si="95">SUM(AQ208:AQ238)</f>
        <v>0</v>
      </c>
      <c r="AR239" s="165">
        <f t="shared" si="95"/>
        <v>0</v>
      </c>
      <c r="AS239" s="166">
        <f t="shared" si="95"/>
        <v>0</v>
      </c>
      <c r="AT239" s="166">
        <f t="shared" si="95"/>
        <v>0</v>
      </c>
      <c r="AU239" s="166">
        <f t="shared" si="95"/>
        <v>0</v>
      </c>
      <c r="AV239" s="166">
        <f t="shared" si="95"/>
        <v>0</v>
      </c>
      <c r="AW239" s="166">
        <f t="shared" si="95"/>
        <v>0</v>
      </c>
      <c r="AX239" s="165">
        <f t="shared" si="95"/>
        <v>0</v>
      </c>
      <c r="AY239" s="166"/>
      <c r="AZ239" s="166"/>
      <c r="BA239" s="166"/>
      <c r="BB239" s="166"/>
      <c r="BC239" s="166">
        <f t="shared" ref="BC239:BD239" si="96">SUM(BC208:BC238)</f>
        <v>0</v>
      </c>
      <c r="BD239" s="166">
        <f t="shared" si="96"/>
        <v>0</v>
      </c>
      <c r="BE239" s="3"/>
      <c r="BF239" s="172">
        <f>SUM(BF208:BF238)</f>
        <v>0</v>
      </c>
      <c r="BG239" s="165"/>
      <c r="BH239" s="165"/>
      <c r="BI239" s="165"/>
      <c r="BJ239" s="165"/>
      <c r="BK239" s="165"/>
      <c r="BL239" s="165"/>
      <c r="BM239" s="165"/>
      <c r="BN239" s="165"/>
      <c r="BO239" s="165"/>
      <c r="BP239" s="165">
        <f t="shared" ref="BP239:BR239" si="97">SUM(BP208:BP238)</f>
        <v>0</v>
      </c>
      <c r="BQ239" s="165">
        <f t="shared" si="97"/>
        <v>0</v>
      </c>
      <c r="BR239" s="165">
        <f t="shared" si="97"/>
        <v>0</v>
      </c>
      <c r="BS239" s="165"/>
      <c r="BT239" s="165">
        <f>SUM(BT208:BT238)</f>
        <v>0</v>
      </c>
      <c r="BU239" s="3"/>
    </row>
    <row r="240" spans="1:73" ht="14.25" customHeight="1" x14ac:dyDescent="0.25">
      <c r="A240" s="1"/>
      <c r="B240" s="2"/>
      <c r="C240" s="3"/>
      <c r="D240" s="3"/>
      <c r="E240" s="3"/>
      <c r="F240" s="3"/>
      <c r="G240" s="133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4"/>
      <c r="AM240" s="3"/>
      <c r="AN240" s="3"/>
      <c r="AO240" s="3"/>
      <c r="AP240" s="3"/>
      <c r="AQ240" s="4"/>
      <c r="AR240" s="132"/>
      <c r="AS240" s="132"/>
      <c r="AT240" s="132"/>
      <c r="AU240" s="3"/>
      <c r="AV240" s="3"/>
      <c r="AW240" s="3"/>
      <c r="AX240" s="132"/>
      <c r="AY240" s="132"/>
      <c r="AZ240" s="132"/>
      <c r="BA240" s="132"/>
      <c r="BB240" s="132"/>
      <c r="BC240" s="4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spans="1:73" ht="14.25" customHeight="1" thickBot="1" x14ac:dyDescent="0.3">
      <c r="A241" s="1"/>
      <c r="B241" s="2"/>
      <c r="C241" s="3"/>
      <c r="D241" s="3"/>
      <c r="E241" s="3"/>
      <c r="F241" s="3"/>
      <c r="G241" s="133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176"/>
      <c r="AI241" s="3"/>
      <c r="AJ241" s="3"/>
      <c r="AK241" s="3"/>
      <c r="AL241" s="4"/>
      <c r="AM241" s="3"/>
      <c r="AN241" s="3"/>
      <c r="AO241" s="3"/>
      <c r="AP241" s="3"/>
      <c r="AQ241" s="177"/>
      <c r="AR241" s="132"/>
      <c r="AS241" s="132"/>
      <c r="AT241" s="132"/>
      <c r="AU241" s="3"/>
      <c r="AV241" s="3"/>
      <c r="AW241" s="3"/>
      <c r="AX241" s="132"/>
      <c r="AY241" s="132"/>
      <c r="AZ241" s="132"/>
      <c r="BA241" s="132"/>
      <c r="BB241" s="132"/>
      <c r="BC241" s="177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</row>
    <row r="242" spans="1:73" ht="14.25" customHeight="1" x14ac:dyDescent="0.25">
      <c r="A242" s="3"/>
      <c r="B242" s="215">
        <v>46235</v>
      </c>
      <c r="C242" s="104"/>
      <c r="D242" s="104"/>
      <c r="E242" s="97"/>
      <c r="F242" s="97"/>
      <c r="G242" s="216">
        <f t="shared" ref="G242:G272" si="98">+C242+D242+E242+F242</f>
        <v>0</v>
      </c>
      <c r="H242" s="187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03">
        <f t="shared" ref="U242:U272" si="99">SUM(H242:T242)</f>
        <v>0</v>
      </c>
      <c r="V242" s="186"/>
      <c r="W242" s="190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03">
        <f t="shared" ref="AH242:AH272" si="100">SUM(V242:AG242)</f>
        <v>0</v>
      </c>
      <c r="AI242" s="104"/>
      <c r="AJ242" s="104"/>
      <c r="AK242" s="104"/>
      <c r="AL242" s="191">
        <f t="shared" ref="AL242:AL272" si="101">SUM(AI242:AK242)</f>
        <v>0</v>
      </c>
      <c r="AM242" s="186"/>
      <c r="AN242" s="186"/>
      <c r="AO242" s="186"/>
      <c r="AP242" s="193"/>
      <c r="AQ242" s="219">
        <f t="shared" ref="AQ242:AQ272" si="102">+G242-U242-AH242-AL242-AM242-AN242-AO242-AP242</f>
        <v>0</v>
      </c>
      <c r="AR242" s="109"/>
      <c r="AS242" s="269"/>
      <c r="AT242" s="109"/>
      <c r="AU242" s="109"/>
      <c r="AV242" s="109"/>
      <c r="AW242" s="109"/>
      <c r="AX242" s="109"/>
      <c r="AY242" s="269"/>
      <c r="AZ242" s="269"/>
      <c r="BA242" s="269"/>
      <c r="BB242" s="269"/>
      <c r="BC242" s="222">
        <f t="shared" ref="BC242:BC272" si="103">SUM(AR242:BB242)-BA242</f>
        <v>0</v>
      </c>
      <c r="BD242" s="114">
        <f t="shared" ref="BD242:BD272" si="104">+AQ242-BC242</f>
        <v>0</v>
      </c>
      <c r="BE242" s="3"/>
      <c r="BF242" s="114">
        <f t="shared" ref="BF242:BF272" si="105">SUM(BG242:BS242)</f>
        <v>0</v>
      </c>
      <c r="BG242" s="115"/>
      <c r="BH242" s="115"/>
      <c r="BI242" s="115"/>
      <c r="BJ242" s="115"/>
      <c r="BK242" s="115"/>
      <c r="BL242" s="115"/>
      <c r="BM242" s="115"/>
      <c r="BN242" s="115"/>
      <c r="BO242" s="115"/>
      <c r="BP242" s="115"/>
      <c r="BQ242" s="115"/>
      <c r="BR242" s="196"/>
      <c r="BS242" s="115"/>
      <c r="BT242" s="116">
        <f t="shared" ref="BT242:BT272" si="106">+BD242-BF242</f>
        <v>0</v>
      </c>
      <c r="BU242" s="3"/>
    </row>
    <row r="243" spans="1:73" ht="14.25" customHeight="1" x14ac:dyDescent="0.25">
      <c r="A243" s="3"/>
      <c r="B243" s="215">
        <v>46236</v>
      </c>
      <c r="C243" s="123"/>
      <c r="D243" s="123"/>
      <c r="E243" s="120"/>
      <c r="F243" s="120"/>
      <c r="G243" s="147">
        <f t="shared" si="98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99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03">
        <f t="shared" si="100"/>
        <v>0</v>
      </c>
      <c r="AI243" s="123"/>
      <c r="AJ243" s="123"/>
      <c r="AK243" s="123"/>
      <c r="AL243" s="105">
        <f t="shared" si="101"/>
        <v>0</v>
      </c>
      <c r="AM243" s="143"/>
      <c r="AN243" s="143"/>
      <c r="AO243" s="143"/>
      <c r="AP243" s="146"/>
      <c r="AQ243" s="224">
        <f t="shared" si="102"/>
        <v>0</v>
      </c>
      <c r="AR243" s="126"/>
      <c r="AS243" s="274"/>
      <c r="AT243" s="126"/>
      <c r="AU243" s="126"/>
      <c r="AV243" s="126"/>
      <c r="AW243" s="126"/>
      <c r="AX243" s="126"/>
      <c r="AY243" s="274"/>
      <c r="AZ243" s="274"/>
      <c r="BA243" s="274"/>
      <c r="BB243" s="274"/>
      <c r="BC243" s="222">
        <f t="shared" si="103"/>
        <v>0</v>
      </c>
      <c r="BD243" s="113">
        <f t="shared" si="104"/>
        <v>0</v>
      </c>
      <c r="BE243" s="3"/>
      <c r="BF243" s="113">
        <f t="shared" si="105"/>
        <v>0</v>
      </c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452"/>
      <c r="BR243" s="141"/>
      <c r="BS243" s="255"/>
      <c r="BT243" s="130">
        <f t="shared" si="106"/>
        <v>0</v>
      </c>
      <c r="BU243" s="3"/>
    </row>
    <row r="244" spans="1:73" ht="14.25" customHeight="1" x14ac:dyDescent="0.25">
      <c r="A244" s="3"/>
      <c r="B244" s="215">
        <v>46237</v>
      </c>
      <c r="C244" s="123"/>
      <c r="D244" s="123"/>
      <c r="E244" s="120"/>
      <c r="F244" s="120"/>
      <c r="G244" s="147">
        <f t="shared" si="98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99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03">
        <f t="shared" si="100"/>
        <v>0</v>
      </c>
      <c r="AI244" s="123"/>
      <c r="AJ244" s="123"/>
      <c r="AK244" s="123"/>
      <c r="AL244" s="105">
        <f t="shared" si="101"/>
        <v>0</v>
      </c>
      <c r="AM244" s="143"/>
      <c r="AN244" s="143"/>
      <c r="AO244" s="143"/>
      <c r="AP244" s="146"/>
      <c r="AQ244" s="224">
        <f t="shared" si="102"/>
        <v>0</v>
      </c>
      <c r="AR244" s="126"/>
      <c r="AS244" s="274"/>
      <c r="AT244" s="274"/>
      <c r="AU244" s="126"/>
      <c r="AV244" s="126"/>
      <c r="AW244" s="126"/>
      <c r="AX244" s="126"/>
      <c r="AY244" s="274"/>
      <c r="AZ244" s="274"/>
      <c r="BA244" s="274"/>
      <c r="BB244" s="274"/>
      <c r="BC244" s="222">
        <f t="shared" si="103"/>
        <v>0</v>
      </c>
      <c r="BD244" s="113">
        <f t="shared" si="104"/>
        <v>0</v>
      </c>
      <c r="BE244" s="3"/>
      <c r="BF244" s="113">
        <f t="shared" si="105"/>
        <v>0</v>
      </c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452"/>
      <c r="BR244" s="141"/>
      <c r="BS244" s="255"/>
      <c r="BT244" s="130">
        <f t="shared" si="106"/>
        <v>0</v>
      </c>
      <c r="BU244" s="3"/>
    </row>
    <row r="245" spans="1:73" ht="14.25" customHeight="1" x14ac:dyDescent="0.25">
      <c r="A245" s="3"/>
      <c r="B245" s="215">
        <v>46238</v>
      </c>
      <c r="C245" s="123"/>
      <c r="D245" s="123"/>
      <c r="E245" s="120"/>
      <c r="F245" s="120"/>
      <c r="G245" s="147">
        <f t="shared" si="98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99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03">
        <f t="shared" si="100"/>
        <v>0</v>
      </c>
      <c r="AI245" s="123"/>
      <c r="AJ245" s="123"/>
      <c r="AK245" s="123"/>
      <c r="AL245" s="105">
        <f t="shared" si="101"/>
        <v>0</v>
      </c>
      <c r="AM245" s="143"/>
      <c r="AN245" s="143"/>
      <c r="AO245" s="143"/>
      <c r="AP245" s="146"/>
      <c r="AQ245" s="224">
        <f t="shared" si="102"/>
        <v>0</v>
      </c>
      <c r="AR245" s="126"/>
      <c r="AS245" s="274"/>
      <c r="AT245" s="274"/>
      <c r="AU245" s="126"/>
      <c r="AV245" s="126"/>
      <c r="AW245" s="126"/>
      <c r="AX245" s="126"/>
      <c r="AY245" s="274"/>
      <c r="AZ245" s="274"/>
      <c r="BA245" s="274"/>
      <c r="BB245" s="274"/>
      <c r="BC245" s="222">
        <f t="shared" si="103"/>
        <v>0</v>
      </c>
      <c r="BD245" s="113">
        <f t="shared" si="104"/>
        <v>0</v>
      </c>
      <c r="BE245" s="3"/>
      <c r="BF245" s="113">
        <f t="shared" si="105"/>
        <v>0</v>
      </c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452"/>
      <c r="BR245" s="141"/>
      <c r="BS245" s="255"/>
      <c r="BT245" s="130">
        <f t="shared" si="106"/>
        <v>0</v>
      </c>
      <c r="BU245" s="3"/>
    </row>
    <row r="246" spans="1:73" ht="14.25" customHeight="1" x14ac:dyDescent="0.25">
      <c r="A246" s="3"/>
      <c r="B246" s="215">
        <v>46239</v>
      </c>
      <c r="C246" s="123"/>
      <c r="D246" s="123"/>
      <c r="E246" s="120"/>
      <c r="F246" s="120"/>
      <c r="G246" s="147">
        <f t="shared" si="98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99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03">
        <f t="shared" si="100"/>
        <v>0</v>
      </c>
      <c r="AI246" s="123"/>
      <c r="AJ246" s="123"/>
      <c r="AK246" s="123"/>
      <c r="AL246" s="105">
        <f t="shared" si="101"/>
        <v>0</v>
      </c>
      <c r="AM246" s="143"/>
      <c r="AN246" s="143"/>
      <c r="AO246" s="143"/>
      <c r="AP246" s="146"/>
      <c r="AQ246" s="224">
        <f t="shared" si="102"/>
        <v>0</v>
      </c>
      <c r="AR246" s="126"/>
      <c r="AS246" s="274"/>
      <c r="AT246" s="126"/>
      <c r="AU246" s="126"/>
      <c r="AV246" s="126"/>
      <c r="AW246" s="126"/>
      <c r="AX246" s="126"/>
      <c r="AY246" s="274"/>
      <c r="AZ246" s="274"/>
      <c r="BA246" s="274"/>
      <c r="BB246" s="274"/>
      <c r="BC246" s="222">
        <f t="shared" si="103"/>
        <v>0</v>
      </c>
      <c r="BD246" s="113">
        <f t="shared" si="104"/>
        <v>0</v>
      </c>
      <c r="BE246" s="3"/>
      <c r="BF246" s="113">
        <f t="shared" si="105"/>
        <v>0</v>
      </c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452"/>
      <c r="BR246" s="141"/>
      <c r="BS246" s="255"/>
      <c r="BT246" s="130">
        <f t="shared" si="106"/>
        <v>0</v>
      </c>
      <c r="BU246" s="3"/>
    </row>
    <row r="247" spans="1:73" ht="14.25" customHeight="1" x14ac:dyDescent="0.25">
      <c r="A247" s="3"/>
      <c r="B247" s="215">
        <v>46240</v>
      </c>
      <c r="C247" s="123"/>
      <c r="D247" s="123"/>
      <c r="E247" s="120"/>
      <c r="F247" s="120"/>
      <c r="G247" s="147">
        <f t="shared" si="98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99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03">
        <f t="shared" si="100"/>
        <v>0</v>
      </c>
      <c r="AI247" s="123"/>
      <c r="AJ247" s="123"/>
      <c r="AK247" s="123"/>
      <c r="AL247" s="105">
        <f t="shared" si="101"/>
        <v>0</v>
      </c>
      <c r="AM247" s="143"/>
      <c r="AN247" s="143"/>
      <c r="AO247" s="143"/>
      <c r="AP247" s="146"/>
      <c r="AQ247" s="224">
        <f t="shared" si="102"/>
        <v>0</v>
      </c>
      <c r="AR247" s="126"/>
      <c r="AS247" s="274"/>
      <c r="AT247" s="126"/>
      <c r="AU247" s="126"/>
      <c r="AV247" s="126"/>
      <c r="AW247" s="126"/>
      <c r="AX247" s="126"/>
      <c r="AY247" s="274"/>
      <c r="AZ247" s="274"/>
      <c r="BA247" s="274"/>
      <c r="BB247" s="274"/>
      <c r="BC247" s="222">
        <f t="shared" si="103"/>
        <v>0</v>
      </c>
      <c r="BD247" s="113">
        <f t="shared" si="104"/>
        <v>0</v>
      </c>
      <c r="BE247" s="3"/>
      <c r="BF247" s="113">
        <f t="shared" si="105"/>
        <v>0</v>
      </c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452"/>
      <c r="BR247" s="129"/>
      <c r="BS247" s="255"/>
      <c r="BT247" s="130">
        <f t="shared" si="106"/>
        <v>0</v>
      </c>
      <c r="BU247" s="3"/>
    </row>
    <row r="248" spans="1:73" ht="14.25" customHeight="1" x14ac:dyDescent="0.25">
      <c r="A248" s="3"/>
      <c r="B248" s="215">
        <v>46241</v>
      </c>
      <c r="C248" s="123"/>
      <c r="D248" s="123"/>
      <c r="E248" s="120"/>
      <c r="F248" s="120"/>
      <c r="G248" s="147">
        <f t="shared" si="98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99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03">
        <f t="shared" si="100"/>
        <v>0</v>
      </c>
      <c r="AI248" s="123"/>
      <c r="AJ248" s="123"/>
      <c r="AK248" s="123"/>
      <c r="AL248" s="105">
        <f t="shared" si="101"/>
        <v>0</v>
      </c>
      <c r="AM248" s="143"/>
      <c r="AN248" s="143"/>
      <c r="AO248" s="143"/>
      <c r="AP248" s="146"/>
      <c r="AQ248" s="224">
        <f t="shared" si="102"/>
        <v>0</v>
      </c>
      <c r="AR248" s="126"/>
      <c r="AS248" s="274"/>
      <c r="AT248" s="126"/>
      <c r="AU248" s="126"/>
      <c r="AV248" s="126"/>
      <c r="AW248" s="126"/>
      <c r="AX248" s="126"/>
      <c r="AY248" s="274"/>
      <c r="AZ248" s="274"/>
      <c r="BA248" s="274"/>
      <c r="BB248" s="274"/>
      <c r="BC248" s="222">
        <f t="shared" si="103"/>
        <v>0</v>
      </c>
      <c r="BD248" s="113">
        <f t="shared" si="104"/>
        <v>0</v>
      </c>
      <c r="BE248" s="3"/>
      <c r="BF248" s="113">
        <f t="shared" si="105"/>
        <v>0</v>
      </c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452"/>
      <c r="BR248" s="141"/>
      <c r="BS248" s="255"/>
      <c r="BT248" s="130">
        <f t="shared" si="106"/>
        <v>0</v>
      </c>
      <c r="BU248" s="3"/>
    </row>
    <row r="249" spans="1:73" ht="14.25" customHeight="1" x14ac:dyDescent="0.25">
      <c r="A249" s="3"/>
      <c r="B249" s="215">
        <v>46242</v>
      </c>
      <c r="C249" s="123"/>
      <c r="D249" s="123"/>
      <c r="E249" s="120"/>
      <c r="F249" s="120"/>
      <c r="G249" s="147">
        <f t="shared" si="98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99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03">
        <f t="shared" si="100"/>
        <v>0</v>
      </c>
      <c r="AI249" s="123"/>
      <c r="AJ249" s="123"/>
      <c r="AK249" s="123"/>
      <c r="AL249" s="105">
        <f t="shared" si="101"/>
        <v>0</v>
      </c>
      <c r="AM249" s="143"/>
      <c r="AN249" s="143"/>
      <c r="AO249" s="143"/>
      <c r="AP249" s="146"/>
      <c r="AQ249" s="224">
        <f t="shared" si="102"/>
        <v>0</v>
      </c>
      <c r="AR249" s="126"/>
      <c r="AS249" s="274"/>
      <c r="AT249" s="126"/>
      <c r="AU249" s="126"/>
      <c r="AV249" s="126"/>
      <c r="AW249" s="126"/>
      <c r="AX249" s="126"/>
      <c r="AY249" s="274"/>
      <c r="AZ249" s="274"/>
      <c r="BA249" s="274"/>
      <c r="BB249" s="274"/>
      <c r="BC249" s="222">
        <f t="shared" si="103"/>
        <v>0</v>
      </c>
      <c r="BD249" s="113">
        <f t="shared" si="104"/>
        <v>0</v>
      </c>
      <c r="BE249" s="3"/>
      <c r="BF249" s="113">
        <f t="shared" si="105"/>
        <v>0</v>
      </c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452"/>
      <c r="BR249" s="141"/>
      <c r="BS249" s="255"/>
      <c r="BT249" s="130">
        <f t="shared" si="106"/>
        <v>0</v>
      </c>
      <c r="BU249" s="3"/>
    </row>
    <row r="250" spans="1:73" ht="14.25" customHeight="1" x14ac:dyDescent="0.25">
      <c r="A250" s="3"/>
      <c r="B250" s="215">
        <v>46243</v>
      </c>
      <c r="C250" s="123"/>
      <c r="D250" s="123"/>
      <c r="E250" s="120"/>
      <c r="F250" s="120"/>
      <c r="G250" s="147">
        <f t="shared" si="98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99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03">
        <f t="shared" si="100"/>
        <v>0</v>
      </c>
      <c r="AI250" s="123"/>
      <c r="AJ250" s="123"/>
      <c r="AK250" s="123"/>
      <c r="AL250" s="105">
        <f t="shared" si="101"/>
        <v>0</v>
      </c>
      <c r="AM250" s="143"/>
      <c r="AN250" s="143"/>
      <c r="AO250" s="143"/>
      <c r="AP250" s="146"/>
      <c r="AQ250" s="224">
        <f t="shared" si="102"/>
        <v>0</v>
      </c>
      <c r="AR250" s="126"/>
      <c r="AS250" s="274"/>
      <c r="AT250" s="126"/>
      <c r="AU250" s="126"/>
      <c r="AV250" s="126"/>
      <c r="AW250" s="126"/>
      <c r="AX250" s="126"/>
      <c r="AY250" s="274"/>
      <c r="AZ250" s="274"/>
      <c r="BA250" s="274"/>
      <c r="BB250" s="274"/>
      <c r="BC250" s="222">
        <f t="shared" si="103"/>
        <v>0</v>
      </c>
      <c r="BD250" s="113">
        <f t="shared" si="104"/>
        <v>0</v>
      </c>
      <c r="BE250" s="3"/>
      <c r="BF250" s="113">
        <f t="shared" si="105"/>
        <v>0</v>
      </c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452"/>
      <c r="BR250" s="141"/>
      <c r="BS250" s="255"/>
      <c r="BT250" s="130">
        <f t="shared" si="106"/>
        <v>0</v>
      </c>
      <c r="BU250" s="3"/>
    </row>
    <row r="251" spans="1:73" ht="14.25" customHeight="1" x14ac:dyDescent="0.25">
      <c r="A251" s="3"/>
      <c r="B251" s="215">
        <v>46244</v>
      </c>
      <c r="C251" s="123"/>
      <c r="D251" s="123"/>
      <c r="E251" s="120"/>
      <c r="F251" s="120"/>
      <c r="G251" s="147">
        <f t="shared" si="98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99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03">
        <f t="shared" si="100"/>
        <v>0</v>
      </c>
      <c r="AI251" s="123"/>
      <c r="AJ251" s="123"/>
      <c r="AK251" s="123"/>
      <c r="AL251" s="105">
        <f t="shared" si="101"/>
        <v>0</v>
      </c>
      <c r="AM251" s="143"/>
      <c r="AN251" s="143"/>
      <c r="AO251" s="143"/>
      <c r="AP251" s="146"/>
      <c r="AQ251" s="224">
        <f t="shared" si="102"/>
        <v>0</v>
      </c>
      <c r="AR251" s="126"/>
      <c r="AS251" s="274"/>
      <c r="AT251" s="126"/>
      <c r="AU251" s="126"/>
      <c r="AV251" s="126"/>
      <c r="AW251" s="126"/>
      <c r="AX251" s="126"/>
      <c r="AY251" s="274"/>
      <c r="AZ251" s="274"/>
      <c r="BA251" s="274"/>
      <c r="BB251" s="274"/>
      <c r="BC251" s="222">
        <f t="shared" si="103"/>
        <v>0</v>
      </c>
      <c r="BD251" s="113">
        <f t="shared" si="104"/>
        <v>0</v>
      </c>
      <c r="BE251" s="3"/>
      <c r="BF251" s="113">
        <f t="shared" si="105"/>
        <v>0</v>
      </c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452"/>
      <c r="BR251" s="141"/>
      <c r="BS251" s="255"/>
      <c r="BT251" s="130">
        <f t="shared" si="106"/>
        <v>0</v>
      </c>
      <c r="BU251" s="3"/>
    </row>
    <row r="252" spans="1:73" ht="14.25" customHeight="1" x14ac:dyDescent="0.25">
      <c r="A252" s="3"/>
      <c r="B252" s="215">
        <v>46245</v>
      </c>
      <c r="C252" s="123"/>
      <c r="D252" s="123"/>
      <c r="E252" s="120"/>
      <c r="F252" s="120"/>
      <c r="G252" s="147">
        <f t="shared" si="98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99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03">
        <f t="shared" si="100"/>
        <v>0</v>
      </c>
      <c r="AI252" s="123"/>
      <c r="AJ252" s="123"/>
      <c r="AK252" s="123"/>
      <c r="AL252" s="105">
        <f t="shared" si="101"/>
        <v>0</v>
      </c>
      <c r="AM252" s="143"/>
      <c r="AN252" s="143"/>
      <c r="AO252" s="143"/>
      <c r="AP252" s="146"/>
      <c r="AQ252" s="224">
        <f t="shared" si="102"/>
        <v>0</v>
      </c>
      <c r="AR252" s="126"/>
      <c r="AS252" s="274"/>
      <c r="AT252" s="126"/>
      <c r="AU252" s="126"/>
      <c r="AV252" s="126"/>
      <c r="AW252" s="126"/>
      <c r="AX252" s="126"/>
      <c r="AY252" s="274"/>
      <c r="AZ252" s="274"/>
      <c r="BA252" s="274"/>
      <c r="BB252" s="274"/>
      <c r="BC252" s="222">
        <f t="shared" si="103"/>
        <v>0</v>
      </c>
      <c r="BD252" s="113">
        <f t="shared" si="104"/>
        <v>0</v>
      </c>
      <c r="BE252" s="3"/>
      <c r="BF252" s="113">
        <f t="shared" si="105"/>
        <v>0</v>
      </c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452"/>
      <c r="BR252" s="141"/>
      <c r="BS252" s="255"/>
      <c r="BT252" s="130">
        <f t="shared" si="106"/>
        <v>0</v>
      </c>
      <c r="BU252" s="3"/>
    </row>
    <row r="253" spans="1:73" ht="14.25" customHeight="1" x14ac:dyDescent="0.25">
      <c r="A253" s="3"/>
      <c r="B253" s="215">
        <v>46246</v>
      </c>
      <c r="C253" s="123"/>
      <c r="D253" s="123"/>
      <c r="E253" s="120"/>
      <c r="F253" s="120"/>
      <c r="G253" s="147">
        <f t="shared" si="98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99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03">
        <f t="shared" si="100"/>
        <v>0</v>
      </c>
      <c r="AI253" s="123"/>
      <c r="AJ253" s="123"/>
      <c r="AK253" s="123"/>
      <c r="AL253" s="105">
        <f t="shared" si="101"/>
        <v>0</v>
      </c>
      <c r="AM253" s="143"/>
      <c r="AN253" s="143"/>
      <c r="AO253" s="143"/>
      <c r="AP253" s="146"/>
      <c r="AQ253" s="224">
        <f t="shared" si="102"/>
        <v>0</v>
      </c>
      <c r="AR253" s="126"/>
      <c r="AS253" s="274"/>
      <c r="AT253" s="126"/>
      <c r="AU253" s="126"/>
      <c r="AV253" s="126"/>
      <c r="AW253" s="126"/>
      <c r="AX253" s="126"/>
      <c r="AY253" s="274"/>
      <c r="AZ253" s="274"/>
      <c r="BA253" s="274"/>
      <c r="BB253" s="274"/>
      <c r="BC253" s="222">
        <f t="shared" si="103"/>
        <v>0</v>
      </c>
      <c r="BD253" s="113">
        <f t="shared" si="104"/>
        <v>0</v>
      </c>
      <c r="BE253" s="3"/>
      <c r="BF253" s="113">
        <f t="shared" si="105"/>
        <v>0</v>
      </c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452"/>
      <c r="BR253" s="141"/>
      <c r="BS253" s="255"/>
      <c r="BT253" s="130">
        <f t="shared" si="106"/>
        <v>0</v>
      </c>
      <c r="BU253" s="3"/>
    </row>
    <row r="254" spans="1:73" ht="14.25" customHeight="1" x14ac:dyDescent="0.25">
      <c r="A254" s="132"/>
      <c r="B254" s="215">
        <v>46247</v>
      </c>
      <c r="C254" s="136"/>
      <c r="D254" s="136"/>
      <c r="E254" s="135"/>
      <c r="F254" s="135"/>
      <c r="G254" s="147">
        <f t="shared" si="98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99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03">
        <f t="shared" si="100"/>
        <v>0</v>
      </c>
      <c r="AI254" s="136"/>
      <c r="AJ254" s="136"/>
      <c r="AK254" s="136"/>
      <c r="AL254" s="105">
        <f t="shared" si="101"/>
        <v>0</v>
      </c>
      <c r="AM254" s="143"/>
      <c r="AN254" s="143"/>
      <c r="AO254" s="143"/>
      <c r="AP254" s="146"/>
      <c r="AQ254" s="224">
        <f t="shared" si="102"/>
        <v>0</v>
      </c>
      <c r="AR254" s="126"/>
      <c r="AS254" s="274"/>
      <c r="AT254" s="126"/>
      <c r="AU254" s="126"/>
      <c r="AV254" s="126"/>
      <c r="AW254" s="126"/>
      <c r="AX254" s="126"/>
      <c r="AY254" s="274"/>
      <c r="AZ254" s="274"/>
      <c r="BA254" s="274"/>
      <c r="BB254" s="274"/>
      <c r="BC254" s="222">
        <f t="shared" si="103"/>
        <v>0</v>
      </c>
      <c r="BD254" s="140">
        <f t="shared" si="104"/>
        <v>0</v>
      </c>
      <c r="BE254" s="132"/>
      <c r="BF254" s="140">
        <f t="shared" si="105"/>
        <v>0</v>
      </c>
      <c r="BG254" s="141"/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309"/>
      <c r="BR254" s="141"/>
      <c r="BS254" s="152"/>
      <c r="BT254" s="130">
        <f t="shared" si="106"/>
        <v>0</v>
      </c>
      <c r="BU254" s="132"/>
    </row>
    <row r="255" spans="1:73" ht="14.25" customHeight="1" x14ac:dyDescent="0.25">
      <c r="A255" s="132"/>
      <c r="B255" s="215">
        <v>46248</v>
      </c>
      <c r="C255" s="136"/>
      <c r="D255" s="136"/>
      <c r="E255" s="135"/>
      <c r="F255" s="135"/>
      <c r="G255" s="147">
        <f t="shared" si="98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99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03">
        <f t="shared" si="100"/>
        <v>0</v>
      </c>
      <c r="AI255" s="136"/>
      <c r="AJ255" s="136"/>
      <c r="AK255" s="136"/>
      <c r="AL255" s="105">
        <f t="shared" si="101"/>
        <v>0</v>
      </c>
      <c r="AM255" s="143"/>
      <c r="AN255" s="143"/>
      <c r="AO255" s="143"/>
      <c r="AP255" s="146"/>
      <c r="AQ255" s="224">
        <f t="shared" si="102"/>
        <v>0</v>
      </c>
      <c r="AR255" s="126"/>
      <c r="AS255" s="274"/>
      <c r="AT255" s="126"/>
      <c r="AU255" s="126"/>
      <c r="AV255" s="126"/>
      <c r="AW255" s="126"/>
      <c r="AX255" s="126"/>
      <c r="AY255" s="274"/>
      <c r="AZ255" s="274"/>
      <c r="BA255" s="274"/>
      <c r="BB255" s="274"/>
      <c r="BC255" s="222">
        <f t="shared" si="103"/>
        <v>0</v>
      </c>
      <c r="BD255" s="140">
        <f t="shared" si="104"/>
        <v>0</v>
      </c>
      <c r="BE255" s="132"/>
      <c r="BF255" s="140">
        <f t="shared" si="105"/>
        <v>0</v>
      </c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309"/>
      <c r="BR255" s="141"/>
      <c r="BS255" s="152"/>
      <c r="BT255" s="130">
        <f t="shared" si="106"/>
        <v>0</v>
      </c>
      <c r="BU255" s="132"/>
    </row>
    <row r="256" spans="1:73" ht="14.25" customHeight="1" x14ac:dyDescent="0.25">
      <c r="A256" s="132"/>
      <c r="B256" s="215">
        <v>46249</v>
      </c>
      <c r="C256" s="136"/>
      <c r="D256" s="136"/>
      <c r="E256" s="135"/>
      <c r="F256" s="135"/>
      <c r="G256" s="147">
        <f t="shared" si="98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99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03">
        <f t="shared" si="100"/>
        <v>0</v>
      </c>
      <c r="AI256" s="136"/>
      <c r="AJ256" s="136"/>
      <c r="AK256" s="136"/>
      <c r="AL256" s="105">
        <f t="shared" si="101"/>
        <v>0</v>
      </c>
      <c r="AM256" s="143"/>
      <c r="AN256" s="143"/>
      <c r="AO256" s="143"/>
      <c r="AP256" s="146"/>
      <c r="AQ256" s="224">
        <f t="shared" si="102"/>
        <v>0</v>
      </c>
      <c r="AR256" s="126"/>
      <c r="AS256" s="274"/>
      <c r="AT256" s="126"/>
      <c r="AU256" s="126"/>
      <c r="AV256" s="126"/>
      <c r="AW256" s="126"/>
      <c r="AX256" s="126"/>
      <c r="AY256" s="274"/>
      <c r="AZ256" s="274"/>
      <c r="BA256" s="274"/>
      <c r="BB256" s="274"/>
      <c r="BC256" s="222">
        <f t="shared" si="103"/>
        <v>0</v>
      </c>
      <c r="BD256" s="140">
        <f t="shared" si="104"/>
        <v>0</v>
      </c>
      <c r="BE256" s="132"/>
      <c r="BF256" s="140">
        <f t="shared" si="105"/>
        <v>0</v>
      </c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309"/>
      <c r="BR256" s="141"/>
      <c r="BS256" s="152"/>
      <c r="BT256" s="130">
        <f t="shared" si="106"/>
        <v>0</v>
      </c>
      <c r="BU256" s="132"/>
    </row>
    <row r="257" spans="1:73" ht="14.25" customHeight="1" x14ac:dyDescent="0.25">
      <c r="A257" s="132"/>
      <c r="B257" s="215">
        <v>46250</v>
      </c>
      <c r="C257" s="136"/>
      <c r="D257" s="136"/>
      <c r="E257" s="135"/>
      <c r="F257" s="135"/>
      <c r="G257" s="147">
        <f t="shared" si="98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99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03">
        <f t="shared" si="100"/>
        <v>0</v>
      </c>
      <c r="AI257" s="136"/>
      <c r="AJ257" s="136"/>
      <c r="AK257" s="136"/>
      <c r="AL257" s="105">
        <f t="shared" si="101"/>
        <v>0</v>
      </c>
      <c r="AM257" s="143"/>
      <c r="AN257" s="143"/>
      <c r="AO257" s="143"/>
      <c r="AP257" s="146"/>
      <c r="AQ257" s="224">
        <f t="shared" si="102"/>
        <v>0</v>
      </c>
      <c r="AR257" s="126"/>
      <c r="AS257" s="274"/>
      <c r="AT257" s="126"/>
      <c r="AU257" s="126"/>
      <c r="AV257" s="126"/>
      <c r="AW257" s="126"/>
      <c r="AX257" s="126"/>
      <c r="AY257" s="274"/>
      <c r="AZ257" s="274"/>
      <c r="BA257" s="274"/>
      <c r="BB257" s="274"/>
      <c r="BC257" s="222">
        <f t="shared" si="103"/>
        <v>0</v>
      </c>
      <c r="BD257" s="140">
        <f t="shared" si="104"/>
        <v>0</v>
      </c>
      <c r="BE257" s="132"/>
      <c r="BF257" s="140">
        <f t="shared" si="105"/>
        <v>0</v>
      </c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522"/>
      <c r="BR257" s="141"/>
      <c r="BS257" s="152"/>
      <c r="BT257" s="130">
        <f t="shared" si="106"/>
        <v>0</v>
      </c>
      <c r="BU257" s="132"/>
    </row>
    <row r="258" spans="1:73" ht="14.25" customHeight="1" x14ac:dyDescent="0.25">
      <c r="A258" s="132"/>
      <c r="B258" s="215">
        <v>46251</v>
      </c>
      <c r="C258" s="136"/>
      <c r="D258" s="136"/>
      <c r="E258" s="135"/>
      <c r="F258" s="135"/>
      <c r="G258" s="147">
        <f t="shared" si="98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99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03">
        <f t="shared" si="100"/>
        <v>0</v>
      </c>
      <c r="AI258" s="136"/>
      <c r="AJ258" s="136"/>
      <c r="AK258" s="136"/>
      <c r="AL258" s="105">
        <f t="shared" si="101"/>
        <v>0</v>
      </c>
      <c r="AM258" s="143"/>
      <c r="AN258" s="143"/>
      <c r="AO258" s="143"/>
      <c r="AP258" s="146"/>
      <c r="AQ258" s="224">
        <f t="shared" si="102"/>
        <v>0</v>
      </c>
      <c r="AR258" s="126"/>
      <c r="AS258" s="274"/>
      <c r="AT258" s="126"/>
      <c r="AU258" s="126"/>
      <c r="AV258" s="126"/>
      <c r="AW258" s="126"/>
      <c r="AX258" s="126"/>
      <c r="AY258" s="274"/>
      <c r="AZ258" s="274"/>
      <c r="BA258" s="274"/>
      <c r="BB258" s="274"/>
      <c r="BC258" s="222">
        <f t="shared" si="103"/>
        <v>0</v>
      </c>
      <c r="BD258" s="140">
        <f t="shared" si="104"/>
        <v>0</v>
      </c>
      <c r="BE258" s="132"/>
      <c r="BF258" s="140">
        <f t="shared" si="105"/>
        <v>0</v>
      </c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309"/>
      <c r="BR258" s="141"/>
      <c r="BS258" s="152"/>
      <c r="BT258" s="130">
        <f t="shared" si="106"/>
        <v>0</v>
      </c>
      <c r="BU258" s="132"/>
    </row>
    <row r="259" spans="1:73" ht="14.25" customHeight="1" x14ac:dyDescent="0.25">
      <c r="A259" s="132"/>
      <c r="B259" s="215">
        <v>46252</v>
      </c>
      <c r="C259" s="136"/>
      <c r="D259" s="136"/>
      <c r="E259" s="135"/>
      <c r="F259" s="135"/>
      <c r="G259" s="147">
        <f t="shared" si="98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99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03">
        <f t="shared" si="100"/>
        <v>0</v>
      </c>
      <c r="AI259" s="136"/>
      <c r="AJ259" s="136"/>
      <c r="AK259" s="136"/>
      <c r="AL259" s="105">
        <f t="shared" si="101"/>
        <v>0</v>
      </c>
      <c r="AM259" s="143"/>
      <c r="AN259" s="143"/>
      <c r="AO259" s="143"/>
      <c r="AP259" s="146"/>
      <c r="AQ259" s="224">
        <f t="shared" si="102"/>
        <v>0</v>
      </c>
      <c r="AR259" s="126"/>
      <c r="AS259" s="274"/>
      <c r="AT259" s="126"/>
      <c r="AU259" s="126"/>
      <c r="AV259" s="126"/>
      <c r="AW259" s="126"/>
      <c r="AX259" s="126"/>
      <c r="AY259" s="274"/>
      <c r="AZ259" s="274"/>
      <c r="BA259" s="274"/>
      <c r="BB259" s="274"/>
      <c r="BC259" s="222">
        <f t="shared" si="103"/>
        <v>0</v>
      </c>
      <c r="BD259" s="140">
        <f t="shared" si="104"/>
        <v>0</v>
      </c>
      <c r="BE259" s="132"/>
      <c r="BF259" s="140">
        <f t="shared" si="105"/>
        <v>0</v>
      </c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309"/>
      <c r="BR259" s="141"/>
      <c r="BS259" s="152"/>
      <c r="BT259" s="130">
        <f t="shared" si="106"/>
        <v>0</v>
      </c>
      <c r="BU259" s="132"/>
    </row>
    <row r="260" spans="1:73" ht="14.25" customHeight="1" x14ac:dyDescent="0.25">
      <c r="A260" s="132"/>
      <c r="B260" s="215">
        <v>46253</v>
      </c>
      <c r="C260" s="136"/>
      <c r="D260" s="136"/>
      <c r="E260" s="135"/>
      <c r="F260" s="135"/>
      <c r="G260" s="147">
        <f t="shared" si="98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99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03">
        <f t="shared" si="100"/>
        <v>0</v>
      </c>
      <c r="AI260" s="136"/>
      <c r="AJ260" s="136"/>
      <c r="AK260" s="136"/>
      <c r="AL260" s="105">
        <f t="shared" si="101"/>
        <v>0</v>
      </c>
      <c r="AM260" s="143"/>
      <c r="AN260" s="143"/>
      <c r="AO260" s="143"/>
      <c r="AP260" s="146"/>
      <c r="AQ260" s="224">
        <f t="shared" si="102"/>
        <v>0</v>
      </c>
      <c r="AR260" s="126"/>
      <c r="AS260" s="274"/>
      <c r="AT260" s="126"/>
      <c r="AU260" s="126"/>
      <c r="AV260" s="126"/>
      <c r="AW260" s="126"/>
      <c r="AX260" s="126"/>
      <c r="AY260" s="274"/>
      <c r="AZ260" s="274"/>
      <c r="BA260" s="274"/>
      <c r="BB260" s="274"/>
      <c r="BC260" s="222">
        <f t="shared" si="103"/>
        <v>0</v>
      </c>
      <c r="BD260" s="140">
        <f t="shared" si="104"/>
        <v>0</v>
      </c>
      <c r="BE260" s="132"/>
      <c r="BF260" s="140">
        <f t="shared" si="105"/>
        <v>0</v>
      </c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309"/>
      <c r="BR260" s="141"/>
      <c r="BS260" s="152"/>
      <c r="BT260" s="130">
        <f t="shared" si="106"/>
        <v>0</v>
      </c>
      <c r="BU260" s="132"/>
    </row>
    <row r="261" spans="1:73" ht="14.25" customHeight="1" x14ac:dyDescent="0.25">
      <c r="A261" s="132"/>
      <c r="B261" s="215">
        <v>46254</v>
      </c>
      <c r="C261" s="136"/>
      <c r="D261" s="136"/>
      <c r="E261" s="135"/>
      <c r="F261" s="135"/>
      <c r="G261" s="147">
        <f t="shared" si="98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99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03">
        <f t="shared" si="100"/>
        <v>0</v>
      </c>
      <c r="AI261" s="136"/>
      <c r="AJ261" s="136"/>
      <c r="AK261" s="136"/>
      <c r="AL261" s="105">
        <f t="shared" si="101"/>
        <v>0</v>
      </c>
      <c r="AM261" s="143"/>
      <c r="AN261" s="143"/>
      <c r="AO261" s="143"/>
      <c r="AP261" s="146"/>
      <c r="AQ261" s="224">
        <f t="shared" si="102"/>
        <v>0</v>
      </c>
      <c r="AR261" s="126"/>
      <c r="AS261" s="274"/>
      <c r="AT261" s="126"/>
      <c r="AU261" s="126"/>
      <c r="AV261" s="126"/>
      <c r="AW261" s="126"/>
      <c r="AX261" s="126"/>
      <c r="AY261" s="274"/>
      <c r="AZ261" s="274"/>
      <c r="BA261" s="274"/>
      <c r="BB261" s="274"/>
      <c r="BC261" s="222">
        <f t="shared" si="103"/>
        <v>0</v>
      </c>
      <c r="BD261" s="140">
        <f t="shared" si="104"/>
        <v>0</v>
      </c>
      <c r="BE261" s="132"/>
      <c r="BF261" s="140">
        <f t="shared" si="105"/>
        <v>0</v>
      </c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309"/>
      <c r="BR261" s="141"/>
      <c r="BS261" s="152"/>
      <c r="BT261" s="130">
        <f t="shared" si="106"/>
        <v>0</v>
      </c>
      <c r="BU261" s="132"/>
    </row>
    <row r="262" spans="1:73" ht="14.25" customHeight="1" x14ac:dyDescent="0.25">
      <c r="A262" s="132"/>
      <c r="B262" s="215">
        <v>46255</v>
      </c>
      <c r="C262" s="136"/>
      <c r="D262" s="136"/>
      <c r="E262" s="135"/>
      <c r="F262" s="135"/>
      <c r="G262" s="147">
        <f t="shared" si="98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99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03">
        <f t="shared" si="100"/>
        <v>0</v>
      </c>
      <c r="AI262" s="136"/>
      <c r="AJ262" s="136"/>
      <c r="AK262" s="136"/>
      <c r="AL262" s="105">
        <f t="shared" si="101"/>
        <v>0</v>
      </c>
      <c r="AM262" s="143"/>
      <c r="AN262" s="143"/>
      <c r="AO262" s="143"/>
      <c r="AP262" s="146"/>
      <c r="AQ262" s="224">
        <f t="shared" si="102"/>
        <v>0</v>
      </c>
      <c r="AR262" s="126"/>
      <c r="AS262" s="274"/>
      <c r="AT262" s="126"/>
      <c r="AU262" s="126"/>
      <c r="AV262" s="126"/>
      <c r="AW262" s="126"/>
      <c r="AX262" s="126"/>
      <c r="AY262" s="274"/>
      <c r="AZ262" s="274"/>
      <c r="BA262" s="274"/>
      <c r="BB262" s="274"/>
      <c r="BC262" s="222">
        <f t="shared" si="103"/>
        <v>0</v>
      </c>
      <c r="BD262" s="140">
        <f t="shared" si="104"/>
        <v>0</v>
      </c>
      <c r="BE262" s="132"/>
      <c r="BF262" s="140">
        <f t="shared" si="105"/>
        <v>0</v>
      </c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309"/>
      <c r="BR262" s="141"/>
      <c r="BS262" s="152"/>
      <c r="BT262" s="130">
        <f t="shared" si="106"/>
        <v>0</v>
      </c>
      <c r="BU262" s="132"/>
    </row>
    <row r="263" spans="1:73" ht="14.25" customHeight="1" x14ac:dyDescent="0.25">
      <c r="A263" s="132"/>
      <c r="B263" s="215">
        <v>46256</v>
      </c>
      <c r="C263" s="136"/>
      <c r="D263" s="136"/>
      <c r="E263" s="135"/>
      <c r="F263" s="135"/>
      <c r="G263" s="147">
        <f t="shared" si="98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99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03">
        <f t="shared" si="100"/>
        <v>0</v>
      </c>
      <c r="AI263" s="136"/>
      <c r="AJ263" s="136"/>
      <c r="AK263" s="136"/>
      <c r="AL263" s="105">
        <f t="shared" si="101"/>
        <v>0</v>
      </c>
      <c r="AM263" s="143"/>
      <c r="AN263" s="143"/>
      <c r="AO263" s="143"/>
      <c r="AP263" s="146"/>
      <c r="AQ263" s="224">
        <f t="shared" si="102"/>
        <v>0</v>
      </c>
      <c r="AR263" s="126"/>
      <c r="AS263" s="274"/>
      <c r="AT263" s="126"/>
      <c r="AU263" s="126"/>
      <c r="AV263" s="126"/>
      <c r="AW263" s="126"/>
      <c r="AX263" s="126"/>
      <c r="AY263" s="274"/>
      <c r="AZ263" s="274"/>
      <c r="BA263" s="274"/>
      <c r="BB263" s="274"/>
      <c r="BC263" s="222">
        <f t="shared" si="103"/>
        <v>0</v>
      </c>
      <c r="BD263" s="140">
        <f t="shared" si="104"/>
        <v>0</v>
      </c>
      <c r="BE263" s="132"/>
      <c r="BF263" s="140">
        <f t="shared" si="105"/>
        <v>0</v>
      </c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309"/>
      <c r="BR263" s="141"/>
      <c r="BS263" s="152"/>
      <c r="BT263" s="130">
        <f t="shared" si="106"/>
        <v>0</v>
      </c>
      <c r="BU263" s="132"/>
    </row>
    <row r="264" spans="1:73" ht="14.25" customHeight="1" x14ac:dyDescent="0.25">
      <c r="A264" s="132"/>
      <c r="B264" s="215">
        <v>46257</v>
      </c>
      <c r="C264" s="136"/>
      <c r="D264" s="136"/>
      <c r="E264" s="135"/>
      <c r="F264" s="135"/>
      <c r="G264" s="147">
        <f t="shared" si="98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99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03">
        <f t="shared" si="100"/>
        <v>0</v>
      </c>
      <c r="AI264" s="136"/>
      <c r="AJ264" s="136"/>
      <c r="AK264" s="136"/>
      <c r="AL264" s="105">
        <f t="shared" si="101"/>
        <v>0</v>
      </c>
      <c r="AM264" s="143"/>
      <c r="AN264" s="143"/>
      <c r="AO264" s="143"/>
      <c r="AP264" s="146"/>
      <c r="AQ264" s="224">
        <f t="shared" si="102"/>
        <v>0</v>
      </c>
      <c r="AR264" s="126"/>
      <c r="AS264" s="274"/>
      <c r="AT264" s="126"/>
      <c r="AU264" s="126"/>
      <c r="AV264" s="126"/>
      <c r="AW264" s="126"/>
      <c r="AX264" s="126"/>
      <c r="AY264" s="274"/>
      <c r="AZ264" s="274"/>
      <c r="BA264" s="274"/>
      <c r="BB264" s="274"/>
      <c r="BC264" s="222">
        <f t="shared" si="103"/>
        <v>0</v>
      </c>
      <c r="BD264" s="140">
        <f t="shared" si="104"/>
        <v>0</v>
      </c>
      <c r="BE264" s="132"/>
      <c r="BF264" s="140">
        <f t="shared" si="105"/>
        <v>0</v>
      </c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309"/>
      <c r="BR264" s="141"/>
      <c r="BS264" s="152"/>
      <c r="BT264" s="130">
        <f t="shared" si="106"/>
        <v>0</v>
      </c>
      <c r="BU264" s="132"/>
    </row>
    <row r="265" spans="1:73" ht="14.25" customHeight="1" x14ac:dyDescent="0.25">
      <c r="A265" s="132"/>
      <c r="B265" s="215">
        <v>46258</v>
      </c>
      <c r="C265" s="136"/>
      <c r="D265" s="136"/>
      <c r="E265" s="135"/>
      <c r="F265" s="135"/>
      <c r="G265" s="147">
        <f t="shared" si="98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99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03">
        <f t="shared" si="100"/>
        <v>0</v>
      </c>
      <c r="AI265" s="136"/>
      <c r="AJ265" s="136"/>
      <c r="AK265" s="136"/>
      <c r="AL265" s="105">
        <f t="shared" si="101"/>
        <v>0</v>
      </c>
      <c r="AM265" s="143"/>
      <c r="AN265" s="143"/>
      <c r="AO265" s="143"/>
      <c r="AP265" s="146"/>
      <c r="AQ265" s="224">
        <f t="shared" si="102"/>
        <v>0</v>
      </c>
      <c r="AR265" s="126"/>
      <c r="AS265" s="274"/>
      <c r="AT265" s="126"/>
      <c r="AU265" s="126"/>
      <c r="AV265" s="126"/>
      <c r="AW265" s="126"/>
      <c r="AX265" s="126"/>
      <c r="AY265" s="274"/>
      <c r="AZ265" s="274"/>
      <c r="BA265" s="274"/>
      <c r="BB265" s="274"/>
      <c r="BC265" s="222">
        <f t="shared" si="103"/>
        <v>0</v>
      </c>
      <c r="BD265" s="140">
        <f t="shared" si="104"/>
        <v>0</v>
      </c>
      <c r="BE265" s="132"/>
      <c r="BF265" s="140">
        <f t="shared" si="105"/>
        <v>0</v>
      </c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309"/>
      <c r="BR265" s="141"/>
      <c r="BS265" s="152"/>
      <c r="BT265" s="130">
        <f t="shared" si="106"/>
        <v>0</v>
      </c>
      <c r="BU265" s="132"/>
    </row>
    <row r="266" spans="1:73" ht="14.25" customHeight="1" x14ac:dyDescent="0.25">
      <c r="A266" s="132"/>
      <c r="B266" s="215">
        <v>46259</v>
      </c>
      <c r="C266" s="136"/>
      <c r="D266" s="136"/>
      <c r="E266" s="135"/>
      <c r="F266" s="135"/>
      <c r="G266" s="147">
        <f t="shared" si="98"/>
        <v>0</v>
      </c>
      <c r="H266" s="144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03">
        <f t="shared" si="99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03">
        <f t="shared" si="100"/>
        <v>0</v>
      </c>
      <c r="AI266" s="136"/>
      <c r="AJ266" s="136"/>
      <c r="AK266" s="136"/>
      <c r="AL266" s="105">
        <f t="shared" si="101"/>
        <v>0</v>
      </c>
      <c r="AM266" s="143"/>
      <c r="AN266" s="143"/>
      <c r="AO266" s="143"/>
      <c r="AP266" s="146"/>
      <c r="AQ266" s="224">
        <f t="shared" si="102"/>
        <v>0</v>
      </c>
      <c r="AR266" s="126"/>
      <c r="AS266" s="274"/>
      <c r="AT266" s="126"/>
      <c r="AU266" s="126"/>
      <c r="AV266" s="126"/>
      <c r="AW266" s="126"/>
      <c r="AX266" s="126"/>
      <c r="AY266" s="274"/>
      <c r="AZ266" s="274"/>
      <c r="BA266" s="274"/>
      <c r="BB266" s="274"/>
      <c r="BC266" s="222">
        <f t="shared" si="103"/>
        <v>0</v>
      </c>
      <c r="BD266" s="140">
        <f t="shared" si="104"/>
        <v>0</v>
      </c>
      <c r="BE266" s="132"/>
      <c r="BF266" s="140">
        <f t="shared" si="105"/>
        <v>0</v>
      </c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309"/>
      <c r="BR266" s="141"/>
      <c r="BS266" s="152"/>
      <c r="BT266" s="130">
        <f t="shared" si="106"/>
        <v>0</v>
      </c>
      <c r="BU266" s="132"/>
    </row>
    <row r="267" spans="1:73" ht="13.5" customHeight="1" x14ac:dyDescent="0.25">
      <c r="A267" s="132"/>
      <c r="B267" s="215">
        <v>46260</v>
      </c>
      <c r="C267" s="136"/>
      <c r="D267" s="136"/>
      <c r="E267" s="135"/>
      <c r="F267" s="135"/>
      <c r="G267" s="147">
        <f t="shared" si="98"/>
        <v>0</v>
      </c>
      <c r="H267" s="144"/>
      <c r="I267" s="143"/>
      <c r="J267" s="143"/>
      <c r="K267" s="143"/>
      <c r="L267" s="143"/>
      <c r="M267" s="143"/>
      <c r="N267" s="99"/>
      <c r="O267" s="143"/>
      <c r="P267" s="143"/>
      <c r="Q267" s="143"/>
      <c r="R267" s="143"/>
      <c r="S267" s="143"/>
      <c r="T267" s="143"/>
      <c r="U267" s="103">
        <f t="shared" si="99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03">
        <f t="shared" si="100"/>
        <v>0</v>
      </c>
      <c r="AI267" s="136"/>
      <c r="AJ267" s="136"/>
      <c r="AK267" s="136"/>
      <c r="AL267" s="105">
        <f t="shared" si="101"/>
        <v>0</v>
      </c>
      <c r="AM267" s="143"/>
      <c r="AN267" s="143"/>
      <c r="AO267" s="143"/>
      <c r="AP267" s="146"/>
      <c r="AQ267" s="224">
        <f t="shared" si="102"/>
        <v>0</v>
      </c>
      <c r="AR267" s="126"/>
      <c r="AS267" s="274"/>
      <c r="AT267" s="126"/>
      <c r="AU267" s="126"/>
      <c r="AV267" s="126"/>
      <c r="AW267" s="126"/>
      <c r="AX267" s="126"/>
      <c r="AY267" s="274"/>
      <c r="AZ267" s="274"/>
      <c r="BA267" s="274"/>
      <c r="BB267" s="274"/>
      <c r="BC267" s="222">
        <f t="shared" si="103"/>
        <v>0</v>
      </c>
      <c r="BD267" s="140">
        <f t="shared" si="104"/>
        <v>0</v>
      </c>
      <c r="BE267" s="132"/>
      <c r="BF267" s="140">
        <f t="shared" si="105"/>
        <v>0</v>
      </c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309"/>
      <c r="BR267" s="141"/>
      <c r="BS267" s="152"/>
      <c r="BT267" s="130">
        <f t="shared" si="106"/>
        <v>0</v>
      </c>
      <c r="BU267" s="132"/>
    </row>
    <row r="268" spans="1:73" ht="14.25" customHeight="1" x14ac:dyDescent="0.25">
      <c r="A268" s="132"/>
      <c r="B268" s="215">
        <v>46261</v>
      </c>
      <c r="C268" s="136"/>
      <c r="D268" s="136"/>
      <c r="E268" s="135"/>
      <c r="F268" s="135"/>
      <c r="G268" s="147">
        <f t="shared" si="98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99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03">
        <f t="shared" si="100"/>
        <v>0</v>
      </c>
      <c r="AI268" s="136"/>
      <c r="AJ268" s="136"/>
      <c r="AK268" s="136"/>
      <c r="AL268" s="105">
        <f t="shared" si="101"/>
        <v>0</v>
      </c>
      <c r="AM268" s="143"/>
      <c r="AN268" s="143"/>
      <c r="AO268" s="143"/>
      <c r="AP268" s="146"/>
      <c r="AQ268" s="224">
        <f t="shared" si="102"/>
        <v>0</v>
      </c>
      <c r="AR268" s="126"/>
      <c r="AS268" s="274"/>
      <c r="AT268" s="126"/>
      <c r="AU268" s="126"/>
      <c r="AV268" s="126"/>
      <c r="AW268" s="126"/>
      <c r="AX268" s="126"/>
      <c r="AY268" s="274"/>
      <c r="AZ268" s="274"/>
      <c r="BA268" s="274"/>
      <c r="BB268" s="274"/>
      <c r="BC268" s="222">
        <f t="shared" si="103"/>
        <v>0</v>
      </c>
      <c r="BD268" s="140">
        <f t="shared" si="104"/>
        <v>0</v>
      </c>
      <c r="BE268" s="132"/>
      <c r="BF268" s="140">
        <f t="shared" si="105"/>
        <v>0</v>
      </c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309"/>
      <c r="BR268" s="141"/>
      <c r="BS268" s="152"/>
      <c r="BT268" s="130">
        <f t="shared" si="106"/>
        <v>0</v>
      </c>
      <c r="BU268" s="132"/>
    </row>
    <row r="269" spans="1:73" ht="14.25" customHeight="1" x14ac:dyDescent="0.25">
      <c r="A269" s="132"/>
      <c r="B269" s="215">
        <v>46262</v>
      </c>
      <c r="C269" s="136"/>
      <c r="D269" s="136"/>
      <c r="E269" s="135"/>
      <c r="F269" s="135"/>
      <c r="G269" s="147">
        <f t="shared" si="98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99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03">
        <f t="shared" si="100"/>
        <v>0</v>
      </c>
      <c r="AI269" s="136"/>
      <c r="AJ269" s="136"/>
      <c r="AK269" s="136"/>
      <c r="AL269" s="105">
        <f t="shared" si="101"/>
        <v>0</v>
      </c>
      <c r="AM269" s="143"/>
      <c r="AN269" s="143"/>
      <c r="AO269" s="143"/>
      <c r="AP269" s="146"/>
      <c r="AQ269" s="224">
        <f t="shared" si="102"/>
        <v>0</v>
      </c>
      <c r="AR269" s="126"/>
      <c r="AS269" s="274"/>
      <c r="AT269" s="126"/>
      <c r="AU269" s="126"/>
      <c r="AV269" s="126"/>
      <c r="AW269" s="126"/>
      <c r="AX269" s="126"/>
      <c r="AY269" s="274"/>
      <c r="AZ269" s="274"/>
      <c r="BA269" s="274"/>
      <c r="BB269" s="274"/>
      <c r="BC269" s="222">
        <f t="shared" si="103"/>
        <v>0</v>
      </c>
      <c r="BD269" s="140">
        <f t="shared" si="104"/>
        <v>0</v>
      </c>
      <c r="BE269" s="132"/>
      <c r="BF269" s="140">
        <f t="shared" si="105"/>
        <v>0</v>
      </c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309"/>
      <c r="BR269" s="141"/>
      <c r="BS269" s="152"/>
      <c r="BT269" s="130">
        <f t="shared" si="106"/>
        <v>0</v>
      </c>
      <c r="BU269" s="132"/>
    </row>
    <row r="270" spans="1:73" ht="14.25" customHeight="1" x14ac:dyDescent="0.25">
      <c r="A270" s="132"/>
      <c r="B270" s="215">
        <v>46263</v>
      </c>
      <c r="C270" s="136"/>
      <c r="D270" s="136"/>
      <c r="E270" s="135"/>
      <c r="F270" s="135"/>
      <c r="G270" s="147">
        <f t="shared" si="98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99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03">
        <f t="shared" si="100"/>
        <v>0</v>
      </c>
      <c r="AI270" s="136"/>
      <c r="AJ270" s="136"/>
      <c r="AK270" s="136"/>
      <c r="AL270" s="105">
        <f t="shared" si="101"/>
        <v>0</v>
      </c>
      <c r="AM270" s="143"/>
      <c r="AN270" s="143"/>
      <c r="AO270" s="143"/>
      <c r="AP270" s="146"/>
      <c r="AQ270" s="224">
        <f t="shared" si="102"/>
        <v>0</v>
      </c>
      <c r="AR270" s="126"/>
      <c r="AS270" s="274"/>
      <c r="AT270" s="126"/>
      <c r="AU270" s="126"/>
      <c r="AV270" s="126"/>
      <c r="AW270" s="126"/>
      <c r="AX270" s="126"/>
      <c r="AY270" s="274"/>
      <c r="AZ270" s="274"/>
      <c r="BA270" s="274"/>
      <c r="BB270" s="274"/>
      <c r="BC270" s="222">
        <f t="shared" si="103"/>
        <v>0</v>
      </c>
      <c r="BD270" s="140">
        <f t="shared" si="104"/>
        <v>0</v>
      </c>
      <c r="BE270" s="132"/>
      <c r="BF270" s="140">
        <f t="shared" si="105"/>
        <v>0</v>
      </c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309"/>
      <c r="BR270" s="141"/>
      <c r="BS270" s="152"/>
      <c r="BT270" s="130">
        <f t="shared" si="106"/>
        <v>0</v>
      </c>
      <c r="BU270" s="132"/>
    </row>
    <row r="271" spans="1:73" ht="14.25" customHeight="1" x14ac:dyDescent="0.25">
      <c r="A271" s="132"/>
      <c r="B271" s="215">
        <v>46264</v>
      </c>
      <c r="C271" s="136"/>
      <c r="D271" s="136"/>
      <c r="E271" s="135"/>
      <c r="F271" s="135"/>
      <c r="G271" s="147">
        <f t="shared" si="98"/>
        <v>0</v>
      </c>
      <c r="H271" s="144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03">
        <f t="shared" si="99"/>
        <v>0</v>
      </c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03">
        <f t="shared" si="100"/>
        <v>0</v>
      </c>
      <c r="AI271" s="136"/>
      <c r="AJ271" s="136"/>
      <c r="AK271" s="136"/>
      <c r="AL271" s="105">
        <f t="shared" si="101"/>
        <v>0</v>
      </c>
      <c r="AM271" s="143"/>
      <c r="AN271" s="143"/>
      <c r="AO271" s="143"/>
      <c r="AP271" s="146"/>
      <c r="AQ271" s="224">
        <f t="shared" si="102"/>
        <v>0</v>
      </c>
      <c r="AR271" s="126"/>
      <c r="AS271" s="274"/>
      <c r="AT271" s="126"/>
      <c r="AU271" s="126"/>
      <c r="AV271" s="126"/>
      <c r="AW271" s="126"/>
      <c r="AX271" s="126"/>
      <c r="AY271" s="274"/>
      <c r="AZ271" s="274"/>
      <c r="BA271" s="274"/>
      <c r="BB271" s="274"/>
      <c r="BC271" s="222">
        <f t="shared" si="103"/>
        <v>0</v>
      </c>
      <c r="BD271" s="140">
        <f t="shared" si="104"/>
        <v>0</v>
      </c>
      <c r="BE271" s="132"/>
      <c r="BF271" s="140">
        <f t="shared" si="105"/>
        <v>0</v>
      </c>
      <c r="BG271" s="141"/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309"/>
      <c r="BR271" s="141"/>
      <c r="BS271" s="152"/>
      <c r="BT271" s="130">
        <f t="shared" si="106"/>
        <v>0</v>
      </c>
      <c r="BU271" s="132"/>
    </row>
    <row r="272" spans="1:73" ht="14.25" customHeight="1" thickBot="1" x14ac:dyDescent="0.3">
      <c r="A272" s="132"/>
      <c r="B272" s="215">
        <v>46265</v>
      </c>
      <c r="C272" s="159"/>
      <c r="D272" s="159"/>
      <c r="E272" s="156"/>
      <c r="F272" s="156"/>
      <c r="G272" s="147">
        <f t="shared" si="98"/>
        <v>0</v>
      </c>
      <c r="H272" s="612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03">
        <f t="shared" si="99"/>
        <v>0</v>
      </c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03">
        <f t="shared" si="100"/>
        <v>0</v>
      </c>
      <c r="AI272" s="159"/>
      <c r="AJ272" s="159"/>
      <c r="AK272" s="159"/>
      <c r="AL272" s="105">
        <f t="shared" si="101"/>
        <v>0</v>
      </c>
      <c r="AM272" s="157"/>
      <c r="AN272" s="157"/>
      <c r="AO272" s="157"/>
      <c r="AP272" s="160"/>
      <c r="AQ272" s="232">
        <f t="shared" si="102"/>
        <v>0</v>
      </c>
      <c r="AR272" s="138"/>
      <c r="AS272" s="296"/>
      <c r="AT272" s="138"/>
      <c r="AU272" s="138"/>
      <c r="AV272" s="138"/>
      <c r="AW272" s="138"/>
      <c r="AX272" s="138"/>
      <c r="AY272" s="296"/>
      <c r="AZ272" s="296"/>
      <c r="BA272" s="296"/>
      <c r="BB272" s="296"/>
      <c r="BC272" s="222">
        <f t="shared" si="103"/>
        <v>0</v>
      </c>
      <c r="BD272" s="162">
        <f t="shared" si="104"/>
        <v>0</v>
      </c>
      <c r="BE272" s="132"/>
      <c r="BF272" s="162">
        <f t="shared" si="105"/>
        <v>0</v>
      </c>
      <c r="BG272" s="163"/>
      <c r="BH272" s="163"/>
      <c r="BI272" s="163"/>
      <c r="BJ272" s="163"/>
      <c r="BK272" s="163"/>
      <c r="BL272" s="163"/>
      <c r="BM272" s="163"/>
      <c r="BN272" s="163"/>
      <c r="BO272" s="163"/>
      <c r="BP272" s="141"/>
      <c r="BQ272" s="506"/>
      <c r="BR272" s="163"/>
      <c r="BS272" s="879"/>
      <c r="BT272" s="164">
        <f t="shared" si="106"/>
        <v>0</v>
      </c>
      <c r="BU272" s="132"/>
    </row>
    <row r="273" spans="1:73" ht="14.25" customHeight="1" x14ac:dyDescent="0.25">
      <c r="A273" s="16"/>
      <c r="B273" s="2" t="s">
        <v>265</v>
      </c>
      <c r="C273" s="1386">
        <f t="shared" ref="C273:J273" si="107">SUM(C242:C272)</f>
        <v>0</v>
      </c>
      <c r="D273" s="1386">
        <f t="shared" si="107"/>
        <v>0</v>
      </c>
      <c r="E273" s="1386">
        <f t="shared" si="107"/>
        <v>0</v>
      </c>
      <c r="F273" s="1386">
        <f t="shared" si="107"/>
        <v>0</v>
      </c>
      <c r="G273" s="1386">
        <f t="shared" si="107"/>
        <v>0</v>
      </c>
      <c r="H273" s="1386">
        <f t="shared" si="107"/>
        <v>0</v>
      </c>
      <c r="I273" s="1386">
        <f t="shared" si="107"/>
        <v>0</v>
      </c>
      <c r="J273" s="1386">
        <f t="shared" si="107"/>
        <v>0</v>
      </c>
      <c r="K273" s="1386"/>
      <c r="L273" s="1386">
        <f t="shared" ref="L273:R273" si="108">SUM(L242:L272)</f>
        <v>0</v>
      </c>
      <c r="M273" s="1386">
        <f t="shared" si="108"/>
        <v>0</v>
      </c>
      <c r="N273" s="1386">
        <f t="shared" si="108"/>
        <v>0</v>
      </c>
      <c r="O273" s="1386">
        <f t="shared" si="108"/>
        <v>0</v>
      </c>
      <c r="P273" s="1386">
        <f t="shared" si="108"/>
        <v>0</v>
      </c>
      <c r="Q273" s="1386">
        <f t="shared" si="108"/>
        <v>0</v>
      </c>
      <c r="R273" s="1386">
        <f t="shared" si="108"/>
        <v>0</v>
      </c>
      <c r="S273" s="1386"/>
      <c r="T273" s="1386">
        <f t="shared" ref="T273:U273" si="109">SUM(T242:T272)</f>
        <v>0</v>
      </c>
      <c r="U273" s="1386">
        <f t="shared" si="109"/>
        <v>0</v>
      </c>
      <c r="V273" s="1386"/>
      <c r="W273" s="1386"/>
      <c r="X273" s="1386">
        <f t="shared" ref="X273:AO273" si="110">SUM(X242:X272)</f>
        <v>0</v>
      </c>
      <c r="Y273" s="1386">
        <f t="shared" si="110"/>
        <v>0</v>
      </c>
      <c r="Z273" s="1386">
        <f t="shared" si="110"/>
        <v>0</v>
      </c>
      <c r="AA273" s="1386">
        <f t="shared" si="110"/>
        <v>0</v>
      </c>
      <c r="AB273" s="1386">
        <f t="shared" si="110"/>
        <v>0</v>
      </c>
      <c r="AC273" s="1386">
        <f t="shared" si="110"/>
        <v>0</v>
      </c>
      <c r="AD273" s="1386">
        <f t="shared" si="110"/>
        <v>0</v>
      </c>
      <c r="AE273" s="1386">
        <f t="shared" si="110"/>
        <v>0</v>
      </c>
      <c r="AF273" s="1386">
        <f t="shared" si="110"/>
        <v>0</v>
      </c>
      <c r="AG273" s="1386">
        <f t="shared" si="110"/>
        <v>0</v>
      </c>
      <c r="AH273" s="1386">
        <f t="shared" si="110"/>
        <v>0</v>
      </c>
      <c r="AI273" s="1386">
        <f t="shared" si="110"/>
        <v>0</v>
      </c>
      <c r="AJ273" s="1386">
        <f t="shared" si="110"/>
        <v>0</v>
      </c>
      <c r="AK273" s="1386">
        <f t="shared" si="110"/>
        <v>0</v>
      </c>
      <c r="AL273" s="1386">
        <f t="shared" si="110"/>
        <v>0</v>
      </c>
      <c r="AM273" s="1386">
        <f t="shared" si="110"/>
        <v>0</v>
      </c>
      <c r="AN273" s="1386">
        <f t="shared" si="110"/>
        <v>0</v>
      </c>
      <c r="AO273" s="1386">
        <f t="shared" si="110"/>
        <v>0</v>
      </c>
      <c r="AP273" s="1386"/>
      <c r="AQ273" s="1386">
        <f t="shared" ref="AQ273:BD273" si="111">SUM(AQ242:AQ272)</f>
        <v>0</v>
      </c>
      <c r="AR273" s="1387">
        <f t="shared" si="111"/>
        <v>0</v>
      </c>
      <c r="AS273" s="1386">
        <f t="shared" si="111"/>
        <v>0</v>
      </c>
      <c r="AT273" s="1386">
        <f t="shared" si="111"/>
        <v>0</v>
      </c>
      <c r="AU273" s="1386">
        <f t="shared" si="111"/>
        <v>0</v>
      </c>
      <c r="AV273" s="1386">
        <f t="shared" si="111"/>
        <v>0</v>
      </c>
      <c r="AW273" s="1386">
        <f t="shared" si="111"/>
        <v>0</v>
      </c>
      <c r="AX273" s="1386">
        <f t="shared" si="111"/>
        <v>0</v>
      </c>
      <c r="AY273" s="1386">
        <f t="shared" si="111"/>
        <v>0</v>
      </c>
      <c r="AZ273" s="1386">
        <f t="shared" si="111"/>
        <v>0</v>
      </c>
      <c r="BA273" s="1386">
        <f t="shared" si="111"/>
        <v>0</v>
      </c>
      <c r="BB273" s="1386">
        <f t="shared" si="111"/>
        <v>0</v>
      </c>
      <c r="BC273" s="1386">
        <f t="shared" si="111"/>
        <v>0</v>
      </c>
      <c r="BD273" s="1386">
        <f t="shared" si="111"/>
        <v>0</v>
      </c>
      <c r="BE273" s="16"/>
      <c r="BF273" s="1388">
        <f>SUM(BF242:BF272)</f>
        <v>0</v>
      </c>
      <c r="BG273" s="1387"/>
      <c r="BH273" s="1387"/>
      <c r="BI273" s="1387"/>
      <c r="BJ273" s="1387"/>
      <c r="BK273" s="1387"/>
      <c r="BL273" s="1387"/>
      <c r="BM273" s="1387"/>
      <c r="BN273" s="1387"/>
      <c r="BO273" s="1387"/>
      <c r="BP273" s="1387">
        <f t="shared" ref="BP273:BR273" si="112">SUM(BP242:BP272)</f>
        <v>0</v>
      </c>
      <c r="BQ273" s="1387">
        <f t="shared" si="112"/>
        <v>0</v>
      </c>
      <c r="BR273" s="1387">
        <f t="shared" si="112"/>
        <v>0</v>
      </c>
      <c r="BS273" s="1387"/>
      <c r="BT273" s="1387">
        <f>SUM(BT242:BT272)</f>
        <v>0</v>
      </c>
      <c r="BU273" s="16"/>
    </row>
    <row r="274" spans="1:73" ht="14.25" customHeight="1" x14ac:dyDescent="0.25">
      <c r="A274" s="1"/>
      <c r="B274" s="2"/>
      <c r="C274" s="3"/>
      <c r="D274" s="3"/>
      <c r="E274" s="3"/>
      <c r="F274" s="3"/>
      <c r="G274" s="133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4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132"/>
      <c r="BC274" s="4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spans="1:73" ht="14.25" customHeight="1" thickBot="1" x14ac:dyDescent="0.3">
      <c r="A275" s="1"/>
      <c r="B275" s="2"/>
      <c r="C275" s="3"/>
      <c r="D275" s="3"/>
      <c r="E275" s="3"/>
      <c r="F275" s="3"/>
      <c r="G275" s="133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176"/>
      <c r="AI275" s="3"/>
      <c r="AJ275" s="3"/>
      <c r="AK275" s="3"/>
      <c r="AL275" s="4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132"/>
      <c r="BC275" s="177"/>
      <c r="BD275" s="3"/>
      <c r="BE275" s="3"/>
      <c r="BF275" s="3"/>
      <c r="BG275" s="3"/>
      <c r="BH275" s="3"/>
      <c r="BI275" s="3"/>
      <c r="BJ275" s="176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</row>
    <row r="276" spans="1:73" ht="14.25" customHeight="1" x14ac:dyDescent="0.25">
      <c r="A276" s="3"/>
      <c r="B276" s="215">
        <v>46266</v>
      </c>
      <c r="C276" s="104"/>
      <c r="D276" s="104"/>
      <c r="E276" s="97"/>
      <c r="F276" s="97"/>
      <c r="G276" s="265">
        <f t="shared" ref="G276:G305" si="113">+C276+D276+E276+F276</f>
        <v>0</v>
      </c>
      <c r="H276" s="187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03">
        <f t="shared" ref="U276:U305" si="114">SUM(H276:T276)</f>
        <v>0</v>
      </c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03">
        <f t="shared" ref="AH276:AH305" si="115">SUM(V276:AG276)</f>
        <v>0</v>
      </c>
      <c r="AI276" s="104"/>
      <c r="AJ276" s="104"/>
      <c r="AK276" s="104"/>
      <c r="AL276" s="191">
        <f t="shared" ref="AL276:AL305" si="116">SUM(AI276:AK276)</f>
        <v>0</v>
      </c>
      <c r="AM276" s="186"/>
      <c r="AN276" s="186"/>
      <c r="AO276" s="186"/>
      <c r="AP276" s="193"/>
      <c r="AQ276" s="266">
        <f t="shared" ref="AQ276:AQ305" si="117">+G276-U276-AH276-AL276-AM276-AN276-AO276-AP276</f>
        <v>0</v>
      </c>
      <c r="AR276" s="109"/>
      <c r="AS276" s="269"/>
      <c r="AT276" s="109"/>
      <c r="AU276" s="109"/>
      <c r="AV276" s="109"/>
      <c r="AW276" s="109"/>
      <c r="AX276" s="109"/>
      <c r="AY276" s="269"/>
      <c r="AZ276" s="269"/>
      <c r="BA276" s="269"/>
      <c r="BB276" s="269"/>
      <c r="BC276" s="222">
        <f t="shared" ref="BC276:BC305" si="118">SUM(AR276:BB276)-BA276</f>
        <v>0</v>
      </c>
      <c r="BD276" s="114">
        <f t="shared" ref="BD276:BD305" si="119">+AQ276-BC276</f>
        <v>0</v>
      </c>
      <c r="BE276" s="3"/>
      <c r="BF276" s="114">
        <f t="shared" ref="BF276:BF305" si="120">SUM(BG276:BS276)</f>
        <v>0</v>
      </c>
      <c r="BG276" s="115"/>
      <c r="BH276" s="115"/>
      <c r="BI276" s="115"/>
      <c r="BJ276" s="115"/>
      <c r="BK276" s="115"/>
      <c r="BL276" s="115"/>
      <c r="BM276" s="115"/>
      <c r="BN276" s="115"/>
      <c r="BO276" s="115"/>
      <c r="BP276" s="115"/>
      <c r="BQ276" s="115"/>
      <c r="BR276" s="196"/>
      <c r="BS276" s="115"/>
      <c r="BT276" s="116">
        <f t="shared" ref="BT276:BT305" si="121">+BD276-BF276</f>
        <v>0</v>
      </c>
      <c r="BU276" s="3"/>
    </row>
    <row r="277" spans="1:73" ht="14.25" customHeight="1" x14ac:dyDescent="0.25">
      <c r="A277" s="3"/>
      <c r="B277" s="215">
        <v>46267</v>
      </c>
      <c r="C277" s="123"/>
      <c r="D277" s="123"/>
      <c r="E277" s="120"/>
      <c r="F277" s="120"/>
      <c r="G277" s="147">
        <f t="shared" si="113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14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03">
        <f t="shared" si="115"/>
        <v>0</v>
      </c>
      <c r="AI277" s="123"/>
      <c r="AJ277" s="123"/>
      <c r="AK277" s="123"/>
      <c r="AL277" s="105">
        <f t="shared" si="116"/>
        <v>0</v>
      </c>
      <c r="AM277" s="143"/>
      <c r="AN277" s="143"/>
      <c r="AO277" s="143"/>
      <c r="AP277" s="146"/>
      <c r="AQ277" s="224">
        <f t="shared" si="117"/>
        <v>0</v>
      </c>
      <c r="AR277" s="126"/>
      <c r="AS277" s="274"/>
      <c r="AT277" s="126"/>
      <c r="AU277" s="126"/>
      <c r="AV277" s="126"/>
      <c r="AW277" s="126"/>
      <c r="AX277" s="126"/>
      <c r="AY277" s="274"/>
      <c r="AZ277" s="274"/>
      <c r="BA277" s="274"/>
      <c r="BB277" s="274"/>
      <c r="BC277" s="222">
        <f t="shared" si="118"/>
        <v>0</v>
      </c>
      <c r="BD277" s="113">
        <f t="shared" si="119"/>
        <v>0</v>
      </c>
      <c r="BE277" s="3"/>
      <c r="BF277" s="113">
        <f t="shared" si="120"/>
        <v>0</v>
      </c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41"/>
      <c r="BS277" s="129"/>
      <c r="BT277" s="130">
        <f t="shared" si="121"/>
        <v>0</v>
      </c>
      <c r="BU277" s="3"/>
    </row>
    <row r="278" spans="1:73" ht="14.25" customHeight="1" x14ac:dyDescent="0.25">
      <c r="A278" s="3"/>
      <c r="B278" s="215">
        <v>46268</v>
      </c>
      <c r="C278" s="123"/>
      <c r="D278" s="123"/>
      <c r="E278" s="120"/>
      <c r="F278" s="120"/>
      <c r="G278" s="147">
        <f t="shared" si="113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03">
        <f t="shared" si="114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03">
        <f t="shared" si="115"/>
        <v>0</v>
      </c>
      <c r="AI278" s="123"/>
      <c r="AJ278" s="123"/>
      <c r="AK278" s="123"/>
      <c r="AL278" s="105">
        <f t="shared" si="116"/>
        <v>0</v>
      </c>
      <c r="AM278" s="143"/>
      <c r="AN278" s="143"/>
      <c r="AO278" s="143"/>
      <c r="AP278" s="146"/>
      <c r="AQ278" s="224">
        <f t="shared" si="117"/>
        <v>0</v>
      </c>
      <c r="AR278" s="126"/>
      <c r="AS278" s="274"/>
      <c r="AT278" s="126"/>
      <c r="AU278" s="126"/>
      <c r="AV278" s="126"/>
      <c r="AW278" s="126"/>
      <c r="AX278" s="126"/>
      <c r="AY278" s="274"/>
      <c r="AZ278" s="274"/>
      <c r="BA278" s="274"/>
      <c r="BB278" s="274"/>
      <c r="BC278" s="222">
        <f t="shared" si="118"/>
        <v>0</v>
      </c>
      <c r="BD278" s="113">
        <f t="shared" si="119"/>
        <v>0</v>
      </c>
      <c r="BE278" s="3"/>
      <c r="BF278" s="113">
        <f t="shared" si="120"/>
        <v>0</v>
      </c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21"/>
        <v>0</v>
      </c>
      <c r="BU278" s="3"/>
    </row>
    <row r="279" spans="1:73" ht="14.25" customHeight="1" x14ac:dyDescent="0.25">
      <c r="A279" s="3"/>
      <c r="B279" s="215">
        <v>46269</v>
      </c>
      <c r="C279" s="123"/>
      <c r="D279" s="123"/>
      <c r="E279" s="120"/>
      <c r="F279" s="120"/>
      <c r="G279" s="147">
        <f t="shared" si="113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14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03">
        <f t="shared" si="115"/>
        <v>0</v>
      </c>
      <c r="AI279" s="123"/>
      <c r="AJ279" s="123"/>
      <c r="AK279" s="123"/>
      <c r="AL279" s="105">
        <f t="shared" si="116"/>
        <v>0</v>
      </c>
      <c r="AM279" s="143"/>
      <c r="AN279" s="143"/>
      <c r="AO279" s="143"/>
      <c r="AP279" s="146"/>
      <c r="AQ279" s="224">
        <f t="shared" si="117"/>
        <v>0</v>
      </c>
      <c r="AR279" s="126"/>
      <c r="AS279" s="274"/>
      <c r="AT279" s="126"/>
      <c r="AU279" s="126"/>
      <c r="AV279" s="126"/>
      <c r="AW279" s="126"/>
      <c r="AX279" s="126"/>
      <c r="AY279" s="274"/>
      <c r="AZ279" s="274"/>
      <c r="BA279" s="274"/>
      <c r="BB279" s="274"/>
      <c r="BC279" s="222">
        <f t="shared" si="118"/>
        <v>0</v>
      </c>
      <c r="BD279" s="113">
        <f t="shared" si="119"/>
        <v>0</v>
      </c>
      <c r="BE279" s="3"/>
      <c r="BF279" s="113">
        <f t="shared" si="120"/>
        <v>0</v>
      </c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41"/>
      <c r="BS279" s="129"/>
      <c r="BT279" s="130">
        <f t="shared" si="121"/>
        <v>0</v>
      </c>
      <c r="BU279" s="3"/>
    </row>
    <row r="280" spans="1:73" ht="14.25" customHeight="1" x14ac:dyDescent="0.25">
      <c r="A280" s="3"/>
      <c r="B280" s="215">
        <v>46270</v>
      </c>
      <c r="C280" s="123"/>
      <c r="D280" s="123"/>
      <c r="E280" s="120"/>
      <c r="F280" s="120"/>
      <c r="G280" s="147">
        <f t="shared" si="113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14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03">
        <f t="shared" si="115"/>
        <v>0</v>
      </c>
      <c r="AI280" s="123"/>
      <c r="AJ280" s="123"/>
      <c r="AK280" s="123"/>
      <c r="AL280" s="105">
        <f t="shared" si="116"/>
        <v>0</v>
      </c>
      <c r="AM280" s="143"/>
      <c r="AN280" s="143"/>
      <c r="AO280" s="143"/>
      <c r="AP280" s="146"/>
      <c r="AQ280" s="224">
        <f t="shared" si="117"/>
        <v>0</v>
      </c>
      <c r="AR280" s="126"/>
      <c r="AS280" s="274"/>
      <c r="AT280" s="126"/>
      <c r="AU280" s="126"/>
      <c r="AV280" s="126"/>
      <c r="AW280" s="126"/>
      <c r="AX280" s="126"/>
      <c r="AY280" s="274"/>
      <c r="AZ280" s="274"/>
      <c r="BA280" s="274"/>
      <c r="BB280" s="274"/>
      <c r="BC280" s="222">
        <f t="shared" si="118"/>
        <v>0</v>
      </c>
      <c r="BD280" s="113">
        <f t="shared" si="119"/>
        <v>0</v>
      </c>
      <c r="BE280" s="3"/>
      <c r="BF280" s="113">
        <f t="shared" si="120"/>
        <v>0</v>
      </c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41"/>
      <c r="BS280" s="129"/>
      <c r="BT280" s="130">
        <f t="shared" si="121"/>
        <v>0</v>
      </c>
      <c r="BU280" s="3"/>
    </row>
    <row r="281" spans="1:73" ht="14.25" customHeight="1" x14ac:dyDescent="0.25">
      <c r="A281" s="3"/>
      <c r="B281" s="215">
        <v>46271</v>
      </c>
      <c r="C281" s="123"/>
      <c r="D281" s="123"/>
      <c r="E281" s="120"/>
      <c r="F281" s="120"/>
      <c r="G281" s="147">
        <f t="shared" si="113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14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03">
        <f t="shared" si="115"/>
        <v>0</v>
      </c>
      <c r="AI281" s="123"/>
      <c r="AJ281" s="123"/>
      <c r="AK281" s="123"/>
      <c r="AL281" s="105">
        <f t="shared" si="116"/>
        <v>0</v>
      </c>
      <c r="AM281" s="143"/>
      <c r="AN281" s="143"/>
      <c r="AO281" s="143"/>
      <c r="AP281" s="146"/>
      <c r="AQ281" s="224">
        <f t="shared" si="117"/>
        <v>0</v>
      </c>
      <c r="AR281" s="126"/>
      <c r="AS281" s="274"/>
      <c r="AT281" s="126"/>
      <c r="AU281" s="126"/>
      <c r="AV281" s="126"/>
      <c r="AW281" s="126"/>
      <c r="AX281" s="126"/>
      <c r="AY281" s="274"/>
      <c r="AZ281" s="274"/>
      <c r="BA281" s="274"/>
      <c r="BB281" s="274"/>
      <c r="BC281" s="222">
        <f t="shared" si="118"/>
        <v>0</v>
      </c>
      <c r="BD281" s="113">
        <f t="shared" si="119"/>
        <v>0</v>
      </c>
      <c r="BE281" s="3"/>
      <c r="BF281" s="113">
        <f t="shared" si="120"/>
        <v>0</v>
      </c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41"/>
      <c r="BS281" s="129"/>
      <c r="BT281" s="130">
        <f t="shared" si="121"/>
        <v>0</v>
      </c>
      <c r="BU281" s="3"/>
    </row>
    <row r="282" spans="1:73" ht="14.25" customHeight="1" x14ac:dyDescent="0.25">
      <c r="A282" s="3"/>
      <c r="B282" s="215">
        <v>46272</v>
      </c>
      <c r="C282" s="123"/>
      <c r="D282" s="123"/>
      <c r="E282" s="120"/>
      <c r="F282" s="120"/>
      <c r="G282" s="147">
        <f t="shared" si="113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14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03">
        <f t="shared" si="115"/>
        <v>0</v>
      </c>
      <c r="AI282" s="123"/>
      <c r="AJ282" s="123"/>
      <c r="AK282" s="123"/>
      <c r="AL282" s="105">
        <f t="shared" si="116"/>
        <v>0</v>
      </c>
      <c r="AM282" s="143"/>
      <c r="AN282" s="143"/>
      <c r="AO282" s="143"/>
      <c r="AP282" s="146"/>
      <c r="AQ282" s="224">
        <f t="shared" si="117"/>
        <v>0</v>
      </c>
      <c r="AR282" s="126"/>
      <c r="AS282" s="274"/>
      <c r="AT282" s="126"/>
      <c r="AU282" s="126"/>
      <c r="AV282" s="126"/>
      <c r="AW282" s="126"/>
      <c r="AX282" s="126"/>
      <c r="AY282" s="274"/>
      <c r="AZ282" s="274"/>
      <c r="BA282" s="274"/>
      <c r="BB282" s="274"/>
      <c r="BC282" s="222">
        <f t="shared" si="118"/>
        <v>0</v>
      </c>
      <c r="BD282" s="113">
        <f t="shared" si="119"/>
        <v>0</v>
      </c>
      <c r="BE282" s="3"/>
      <c r="BF282" s="113">
        <f t="shared" si="120"/>
        <v>0</v>
      </c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41"/>
      <c r="BS282" s="129"/>
      <c r="BT282" s="130">
        <f t="shared" si="121"/>
        <v>0</v>
      </c>
      <c r="BU282" s="3"/>
    </row>
    <row r="283" spans="1:73" ht="12.75" customHeight="1" x14ac:dyDescent="0.25">
      <c r="A283" s="3"/>
      <c r="B283" s="215">
        <v>46273</v>
      </c>
      <c r="C283" s="123"/>
      <c r="D283" s="123"/>
      <c r="E283" s="120"/>
      <c r="F283" s="120"/>
      <c r="G283" s="147">
        <f t="shared" si="113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14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03">
        <f t="shared" si="115"/>
        <v>0</v>
      </c>
      <c r="AI283" s="123"/>
      <c r="AJ283" s="123"/>
      <c r="AK283" s="123"/>
      <c r="AL283" s="105">
        <f t="shared" si="116"/>
        <v>0</v>
      </c>
      <c r="AM283" s="143"/>
      <c r="AN283" s="143"/>
      <c r="AO283" s="143"/>
      <c r="AP283" s="146"/>
      <c r="AQ283" s="224">
        <f t="shared" si="117"/>
        <v>0</v>
      </c>
      <c r="AR283" s="126"/>
      <c r="AS283" s="274"/>
      <c r="AT283" s="126"/>
      <c r="AU283" s="126"/>
      <c r="AV283" s="126"/>
      <c r="AW283" s="126"/>
      <c r="AX283" s="126"/>
      <c r="AY283" s="274"/>
      <c r="AZ283" s="274"/>
      <c r="BA283" s="274"/>
      <c r="BB283" s="274"/>
      <c r="BC283" s="222">
        <f t="shared" si="118"/>
        <v>0</v>
      </c>
      <c r="BD283" s="113">
        <f t="shared" si="119"/>
        <v>0</v>
      </c>
      <c r="BE283" s="3"/>
      <c r="BF283" s="113">
        <f t="shared" si="120"/>
        <v>0</v>
      </c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41"/>
      <c r="BS283" s="129"/>
      <c r="BT283" s="130">
        <f t="shared" si="121"/>
        <v>0</v>
      </c>
      <c r="BU283" s="3"/>
    </row>
    <row r="284" spans="1:73" ht="14.25" customHeight="1" x14ac:dyDescent="0.25">
      <c r="A284" s="132"/>
      <c r="B284" s="215">
        <v>46274</v>
      </c>
      <c r="C284" s="136"/>
      <c r="D284" s="136"/>
      <c r="E284" s="135"/>
      <c r="F284" s="135"/>
      <c r="G284" s="147">
        <f t="shared" si="113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14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03">
        <f t="shared" si="115"/>
        <v>0</v>
      </c>
      <c r="AI284" s="136"/>
      <c r="AJ284" s="136"/>
      <c r="AK284" s="136"/>
      <c r="AL284" s="105">
        <f t="shared" si="116"/>
        <v>0</v>
      </c>
      <c r="AM284" s="143"/>
      <c r="AN284" s="143"/>
      <c r="AO284" s="143"/>
      <c r="AP284" s="146"/>
      <c r="AQ284" s="224">
        <f t="shared" si="117"/>
        <v>0</v>
      </c>
      <c r="AR284" s="126"/>
      <c r="AS284" s="274"/>
      <c r="AT284" s="126"/>
      <c r="AU284" s="126"/>
      <c r="AV284" s="126"/>
      <c r="AW284" s="126"/>
      <c r="AX284" s="126"/>
      <c r="AY284" s="274"/>
      <c r="AZ284" s="274"/>
      <c r="BA284" s="274"/>
      <c r="BB284" s="274"/>
      <c r="BC284" s="222">
        <f t="shared" si="118"/>
        <v>0</v>
      </c>
      <c r="BD284" s="140">
        <f t="shared" si="119"/>
        <v>0</v>
      </c>
      <c r="BE284" s="132"/>
      <c r="BF284" s="140">
        <f t="shared" si="120"/>
        <v>0</v>
      </c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30">
        <f t="shared" si="121"/>
        <v>0</v>
      </c>
      <c r="BU284" s="132"/>
    </row>
    <row r="285" spans="1:73" ht="14.25" customHeight="1" x14ac:dyDescent="0.25">
      <c r="A285" s="132"/>
      <c r="B285" s="215">
        <v>46275</v>
      </c>
      <c r="C285" s="136"/>
      <c r="D285" s="136"/>
      <c r="E285" s="135"/>
      <c r="F285" s="135"/>
      <c r="G285" s="147">
        <f t="shared" si="113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14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03">
        <f t="shared" si="115"/>
        <v>0</v>
      </c>
      <c r="AI285" s="136"/>
      <c r="AJ285" s="136"/>
      <c r="AK285" s="136"/>
      <c r="AL285" s="105">
        <f t="shared" si="116"/>
        <v>0</v>
      </c>
      <c r="AM285" s="143"/>
      <c r="AN285" s="143"/>
      <c r="AO285" s="143"/>
      <c r="AP285" s="146"/>
      <c r="AQ285" s="224">
        <f t="shared" si="117"/>
        <v>0</v>
      </c>
      <c r="AR285" s="126"/>
      <c r="AS285" s="274"/>
      <c r="AT285" s="126"/>
      <c r="AU285" s="126"/>
      <c r="AV285" s="126"/>
      <c r="AW285" s="126"/>
      <c r="AX285" s="126"/>
      <c r="AY285" s="274"/>
      <c r="AZ285" s="274"/>
      <c r="BA285" s="274"/>
      <c r="BB285" s="274"/>
      <c r="BC285" s="222">
        <f t="shared" si="118"/>
        <v>0</v>
      </c>
      <c r="BD285" s="140">
        <f t="shared" si="119"/>
        <v>0</v>
      </c>
      <c r="BE285" s="132"/>
      <c r="BF285" s="140">
        <f t="shared" si="120"/>
        <v>0</v>
      </c>
      <c r="BG285" s="141"/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30">
        <f t="shared" si="121"/>
        <v>0</v>
      </c>
      <c r="BU285" s="132"/>
    </row>
    <row r="286" spans="1:73" ht="14.25" customHeight="1" x14ac:dyDescent="0.25">
      <c r="A286" s="132"/>
      <c r="B286" s="215">
        <v>46276</v>
      </c>
      <c r="C286" s="136"/>
      <c r="D286" s="136"/>
      <c r="E286" s="135"/>
      <c r="F286" s="135"/>
      <c r="G286" s="147">
        <f t="shared" si="113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14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03">
        <f t="shared" si="115"/>
        <v>0</v>
      </c>
      <c r="AI286" s="136"/>
      <c r="AJ286" s="136"/>
      <c r="AK286" s="136"/>
      <c r="AL286" s="105">
        <f t="shared" si="116"/>
        <v>0</v>
      </c>
      <c r="AM286" s="143"/>
      <c r="AN286" s="143"/>
      <c r="AO286" s="143"/>
      <c r="AP286" s="146"/>
      <c r="AQ286" s="224">
        <f t="shared" si="117"/>
        <v>0</v>
      </c>
      <c r="AR286" s="126"/>
      <c r="AS286" s="274"/>
      <c r="AT286" s="126"/>
      <c r="AU286" s="126"/>
      <c r="AV286" s="126"/>
      <c r="AW286" s="126"/>
      <c r="AX286" s="126"/>
      <c r="AY286" s="274"/>
      <c r="AZ286" s="274"/>
      <c r="BA286" s="274"/>
      <c r="BB286" s="274"/>
      <c r="BC286" s="222">
        <f t="shared" si="118"/>
        <v>0</v>
      </c>
      <c r="BD286" s="140">
        <f t="shared" si="119"/>
        <v>0</v>
      </c>
      <c r="BE286" s="132"/>
      <c r="BF286" s="140">
        <f t="shared" si="120"/>
        <v>0</v>
      </c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30">
        <f t="shared" si="121"/>
        <v>0</v>
      </c>
      <c r="BU286" s="132"/>
    </row>
    <row r="287" spans="1:73" ht="14.25" customHeight="1" x14ac:dyDescent="0.25">
      <c r="A287" s="132"/>
      <c r="B287" s="215">
        <v>46277</v>
      </c>
      <c r="C287" s="136"/>
      <c r="D287" s="136"/>
      <c r="E287" s="135"/>
      <c r="F287" s="135"/>
      <c r="G287" s="147">
        <f t="shared" si="113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14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03">
        <f t="shared" si="115"/>
        <v>0</v>
      </c>
      <c r="AI287" s="136"/>
      <c r="AJ287" s="136"/>
      <c r="AK287" s="136"/>
      <c r="AL287" s="105">
        <f t="shared" si="116"/>
        <v>0</v>
      </c>
      <c r="AM287" s="143"/>
      <c r="AN287" s="143"/>
      <c r="AO287" s="143"/>
      <c r="AP287" s="146"/>
      <c r="AQ287" s="224">
        <f t="shared" si="117"/>
        <v>0</v>
      </c>
      <c r="AR287" s="126"/>
      <c r="AS287" s="274"/>
      <c r="AT287" s="126"/>
      <c r="AU287" s="126"/>
      <c r="AV287" s="126"/>
      <c r="AW287" s="126"/>
      <c r="AX287" s="126"/>
      <c r="AY287" s="274"/>
      <c r="AZ287" s="274"/>
      <c r="BA287" s="274"/>
      <c r="BB287" s="274"/>
      <c r="BC287" s="222">
        <f t="shared" si="118"/>
        <v>0</v>
      </c>
      <c r="BD287" s="140">
        <f t="shared" si="119"/>
        <v>0</v>
      </c>
      <c r="BE287" s="132"/>
      <c r="BF287" s="140">
        <f t="shared" si="120"/>
        <v>0</v>
      </c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21"/>
        <v>0</v>
      </c>
      <c r="BU287" s="132"/>
    </row>
    <row r="288" spans="1:73" ht="14.25" customHeight="1" x14ac:dyDescent="0.25">
      <c r="A288" s="132"/>
      <c r="B288" s="215">
        <v>46278</v>
      </c>
      <c r="C288" s="136"/>
      <c r="D288" s="136"/>
      <c r="E288" s="135"/>
      <c r="F288" s="135"/>
      <c r="G288" s="147">
        <f t="shared" si="113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14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03">
        <f t="shared" si="115"/>
        <v>0</v>
      </c>
      <c r="AI288" s="136"/>
      <c r="AJ288" s="136"/>
      <c r="AK288" s="136"/>
      <c r="AL288" s="105">
        <f t="shared" si="116"/>
        <v>0</v>
      </c>
      <c r="AM288" s="143"/>
      <c r="AN288" s="143"/>
      <c r="AO288" s="143"/>
      <c r="AP288" s="146"/>
      <c r="AQ288" s="224">
        <f t="shared" si="117"/>
        <v>0</v>
      </c>
      <c r="AR288" s="126"/>
      <c r="AS288" s="274"/>
      <c r="AT288" s="126"/>
      <c r="AU288" s="126"/>
      <c r="AV288" s="126"/>
      <c r="AW288" s="126"/>
      <c r="AX288" s="126"/>
      <c r="AY288" s="274"/>
      <c r="AZ288" s="274"/>
      <c r="BA288" s="274"/>
      <c r="BB288" s="274"/>
      <c r="BC288" s="222">
        <f t="shared" si="118"/>
        <v>0</v>
      </c>
      <c r="BD288" s="140">
        <f t="shared" si="119"/>
        <v>0</v>
      </c>
      <c r="BE288" s="132"/>
      <c r="BF288" s="140">
        <f t="shared" si="120"/>
        <v>0</v>
      </c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21"/>
        <v>0</v>
      </c>
      <c r="BU288" s="132"/>
    </row>
    <row r="289" spans="1:73" ht="14.25" customHeight="1" x14ac:dyDescent="0.25">
      <c r="A289" s="132"/>
      <c r="B289" s="215">
        <v>46279</v>
      </c>
      <c r="C289" s="136"/>
      <c r="D289" s="136"/>
      <c r="E289" s="135"/>
      <c r="F289" s="135"/>
      <c r="G289" s="147">
        <f t="shared" si="113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14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03">
        <f t="shared" si="115"/>
        <v>0</v>
      </c>
      <c r="AI289" s="136"/>
      <c r="AJ289" s="136"/>
      <c r="AK289" s="136"/>
      <c r="AL289" s="105">
        <f t="shared" si="116"/>
        <v>0</v>
      </c>
      <c r="AM289" s="143"/>
      <c r="AN289" s="143"/>
      <c r="AO289" s="143"/>
      <c r="AP289" s="146"/>
      <c r="AQ289" s="224">
        <f t="shared" si="117"/>
        <v>0</v>
      </c>
      <c r="AR289" s="126"/>
      <c r="AS289" s="274"/>
      <c r="AT289" s="126"/>
      <c r="AU289" s="126"/>
      <c r="AV289" s="126"/>
      <c r="AW289" s="126"/>
      <c r="AX289" s="126"/>
      <c r="AY289" s="274"/>
      <c r="AZ289" s="274"/>
      <c r="BA289" s="274"/>
      <c r="BB289" s="274"/>
      <c r="BC289" s="222">
        <f t="shared" si="118"/>
        <v>0</v>
      </c>
      <c r="BD289" s="140">
        <f t="shared" si="119"/>
        <v>0</v>
      </c>
      <c r="BE289" s="132"/>
      <c r="BF289" s="140">
        <f t="shared" si="120"/>
        <v>0</v>
      </c>
      <c r="BG289" s="141"/>
      <c r="BH289" s="129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21"/>
        <v>0</v>
      </c>
      <c r="BU289" s="132"/>
    </row>
    <row r="290" spans="1:73" ht="14.25" customHeight="1" x14ac:dyDescent="0.25">
      <c r="A290" s="132"/>
      <c r="B290" s="215">
        <v>46280</v>
      </c>
      <c r="C290" s="136"/>
      <c r="D290" s="136"/>
      <c r="E290" s="135"/>
      <c r="F290" s="135"/>
      <c r="G290" s="147">
        <f t="shared" si="113"/>
        <v>0</v>
      </c>
      <c r="H290" s="144"/>
      <c r="I290" s="144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03">
        <f t="shared" si="114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03">
        <f t="shared" si="115"/>
        <v>0</v>
      </c>
      <c r="AI290" s="136"/>
      <c r="AJ290" s="136"/>
      <c r="AK290" s="136"/>
      <c r="AL290" s="105">
        <f t="shared" si="116"/>
        <v>0</v>
      </c>
      <c r="AM290" s="143"/>
      <c r="AN290" s="143"/>
      <c r="AO290" s="143"/>
      <c r="AP290" s="146"/>
      <c r="AQ290" s="224">
        <f t="shared" si="117"/>
        <v>0</v>
      </c>
      <c r="AR290" s="126"/>
      <c r="AS290" s="274"/>
      <c r="AT290" s="126"/>
      <c r="AU290" s="126"/>
      <c r="AV290" s="126"/>
      <c r="AW290" s="126"/>
      <c r="AX290" s="126"/>
      <c r="AY290" s="274"/>
      <c r="AZ290" s="274"/>
      <c r="BA290" s="274"/>
      <c r="BB290" s="274"/>
      <c r="BC290" s="222">
        <f t="shared" si="118"/>
        <v>0</v>
      </c>
      <c r="BD290" s="140">
        <f t="shared" si="119"/>
        <v>0</v>
      </c>
      <c r="BE290" s="132"/>
      <c r="BF290" s="140">
        <f t="shared" si="120"/>
        <v>0</v>
      </c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21"/>
        <v>0</v>
      </c>
      <c r="BU290" s="132"/>
    </row>
    <row r="291" spans="1:73" ht="14.25" customHeight="1" x14ac:dyDescent="0.25">
      <c r="A291" s="132"/>
      <c r="B291" s="215">
        <v>46281</v>
      </c>
      <c r="C291" s="136"/>
      <c r="D291" s="136"/>
      <c r="E291" s="135"/>
      <c r="F291" s="135"/>
      <c r="G291" s="147">
        <f t="shared" si="113"/>
        <v>0</v>
      </c>
      <c r="H291" s="144"/>
      <c r="I291" s="132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03">
        <f t="shared" si="114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03">
        <f t="shared" si="115"/>
        <v>0</v>
      </c>
      <c r="AI291" s="136"/>
      <c r="AJ291" s="136"/>
      <c r="AK291" s="136"/>
      <c r="AL291" s="105">
        <f t="shared" si="116"/>
        <v>0</v>
      </c>
      <c r="AM291" s="143"/>
      <c r="AN291" s="143"/>
      <c r="AO291" s="143"/>
      <c r="AP291" s="146"/>
      <c r="AQ291" s="224">
        <f t="shared" si="117"/>
        <v>0</v>
      </c>
      <c r="AR291" s="126"/>
      <c r="AS291" s="274"/>
      <c r="AT291" s="126"/>
      <c r="AU291" s="126"/>
      <c r="AV291" s="126"/>
      <c r="AW291" s="126"/>
      <c r="AX291" s="126"/>
      <c r="AY291" s="274"/>
      <c r="AZ291" s="274"/>
      <c r="BA291" s="274"/>
      <c r="BB291" s="274"/>
      <c r="BC291" s="222">
        <f t="shared" si="118"/>
        <v>0</v>
      </c>
      <c r="BD291" s="140">
        <f t="shared" si="119"/>
        <v>0</v>
      </c>
      <c r="BE291" s="132"/>
      <c r="BF291" s="140">
        <f t="shared" si="120"/>
        <v>0</v>
      </c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21"/>
        <v>0</v>
      </c>
      <c r="BU291" s="132"/>
    </row>
    <row r="292" spans="1:73" ht="15" customHeight="1" x14ac:dyDescent="0.25">
      <c r="A292" s="132"/>
      <c r="B292" s="215">
        <v>46282</v>
      </c>
      <c r="C292" s="136"/>
      <c r="D292" s="136"/>
      <c r="E292" s="135"/>
      <c r="F292" s="135"/>
      <c r="G292" s="147">
        <f t="shared" si="113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03">
        <f t="shared" si="114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03">
        <f t="shared" si="115"/>
        <v>0</v>
      </c>
      <c r="AI292" s="136"/>
      <c r="AJ292" s="136"/>
      <c r="AK292" s="136"/>
      <c r="AL292" s="105">
        <f t="shared" si="116"/>
        <v>0</v>
      </c>
      <c r="AM292" s="143"/>
      <c r="AN292" s="143"/>
      <c r="AO292" s="143"/>
      <c r="AP292" s="146"/>
      <c r="AQ292" s="224">
        <f t="shared" si="117"/>
        <v>0</v>
      </c>
      <c r="AR292" s="126"/>
      <c r="AS292" s="274"/>
      <c r="AT292" s="126"/>
      <c r="AU292" s="126"/>
      <c r="AV292" s="126"/>
      <c r="AW292" s="126"/>
      <c r="AX292" s="126"/>
      <c r="AY292" s="274"/>
      <c r="AZ292" s="274"/>
      <c r="BA292" s="274"/>
      <c r="BB292" s="274"/>
      <c r="BC292" s="222">
        <f t="shared" si="118"/>
        <v>0</v>
      </c>
      <c r="BD292" s="140">
        <f t="shared" si="119"/>
        <v>0</v>
      </c>
      <c r="BE292" s="132"/>
      <c r="BF292" s="140">
        <f t="shared" si="120"/>
        <v>0</v>
      </c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21"/>
        <v>0</v>
      </c>
      <c r="BU292" s="132"/>
    </row>
    <row r="293" spans="1:73" ht="14.25" customHeight="1" x14ac:dyDescent="0.25">
      <c r="A293" s="132"/>
      <c r="B293" s="215">
        <v>46283</v>
      </c>
      <c r="C293" s="136"/>
      <c r="D293" s="136"/>
      <c r="E293" s="135"/>
      <c r="F293" s="135"/>
      <c r="G293" s="147">
        <f t="shared" si="113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03">
        <f t="shared" si="114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03">
        <f t="shared" si="115"/>
        <v>0</v>
      </c>
      <c r="AI293" s="136"/>
      <c r="AJ293" s="136"/>
      <c r="AK293" s="136"/>
      <c r="AL293" s="105">
        <f t="shared" si="116"/>
        <v>0</v>
      </c>
      <c r="AM293" s="143"/>
      <c r="AN293" s="143"/>
      <c r="AO293" s="143"/>
      <c r="AP293" s="146"/>
      <c r="AQ293" s="224">
        <f t="shared" si="117"/>
        <v>0</v>
      </c>
      <c r="AR293" s="126"/>
      <c r="AS293" s="274"/>
      <c r="AT293" s="126"/>
      <c r="AU293" s="126"/>
      <c r="AV293" s="126"/>
      <c r="AW293" s="126"/>
      <c r="AX293" s="126"/>
      <c r="AY293" s="274"/>
      <c r="AZ293" s="274"/>
      <c r="BA293" s="274"/>
      <c r="BB293" s="274"/>
      <c r="BC293" s="222">
        <f t="shared" si="118"/>
        <v>0</v>
      </c>
      <c r="BD293" s="140">
        <f t="shared" si="119"/>
        <v>0</v>
      </c>
      <c r="BE293" s="132"/>
      <c r="BF293" s="140">
        <f t="shared" si="120"/>
        <v>0</v>
      </c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21"/>
        <v>0</v>
      </c>
      <c r="BU293" s="132"/>
    </row>
    <row r="294" spans="1:73" ht="14.25" customHeight="1" x14ac:dyDescent="0.25">
      <c r="A294" s="132"/>
      <c r="B294" s="215">
        <v>46284</v>
      </c>
      <c r="C294" s="136"/>
      <c r="D294" s="136"/>
      <c r="E294" s="135"/>
      <c r="F294" s="135"/>
      <c r="G294" s="147">
        <f t="shared" si="113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03">
        <f t="shared" si="114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03">
        <f t="shared" si="115"/>
        <v>0</v>
      </c>
      <c r="AI294" s="136"/>
      <c r="AJ294" s="136"/>
      <c r="AK294" s="136"/>
      <c r="AL294" s="105">
        <f t="shared" si="116"/>
        <v>0</v>
      </c>
      <c r="AM294" s="143"/>
      <c r="AN294" s="143"/>
      <c r="AO294" s="143"/>
      <c r="AP294" s="146"/>
      <c r="AQ294" s="224">
        <f t="shared" si="117"/>
        <v>0</v>
      </c>
      <c r="AR294" s="126"/>
      <c r="AS294" s="274"/>
      <c r="AT294" s="126"/>
      <c r="AU294" s="126"/>
      <c r="AV294" s="126"/>
      <c r="AW294" s="126"/>
      <c r="AX294" s="126"/>
      <c r="AY294" s="274"/>
      <c r="AZ294" s="274"/>
      <c r="BA294" s="274"/>
      <c r="BB294" s="274"/>
      <c r="BC294" s="222">
        <f t="shared" si="118"/>
        <v>0</v>
      </c>
      <c r="BD294" s="140">
        <f t="shared" si="119"/>
        <v>0</v>
      </c>
      <c r="BE294" s="132"/>
      <c r="BF294" s="140">
        <f t="shared" si="120"/>
        <v>0</v>
      </c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21"/>
        <v>0</v>
      </c>
      <c r="BU294" s="132"/>
    </row>
    <row r="295" spans="1:73" ht="14.25" customHeight="1" x14ac:dyDescent="0.25">
      <c r="A295" s="132"/>
      <c r="B295" s="215">
        <v>46285</v>
      </c>
      <c r="C295" s="136"/>
      <c r="D295" s="136"/>
      <c r="E295" s="135"/>
      <c r="F295" s="135"/>
      <c r="G295" s="147">
        <f t="shared" si="113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03">
        <f t="shared" si="114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03">
        <f t="shared" si="115"/>
        <v>0</v>
      </c>
      <c r="AI295" s="136"/>
      <c r="AJ295" s="136"/>
      <c r="AK295" s="136"/>
      <c r="AL295" s="105">
        <f t="shared" si="116"/>
        <v>0</v>
      </c>
      <c r="AM295" s="143"/>
      <c r="AN295" s="143"/>
      <c r="AO295" s="143"/>
      <c r="AP295" s="146"/>
      <c r="AQ295" s="224">
        <f t="shared" si="117"/>
        <v>0</v>
      </c>
      <c r="AR295" s="126"/>
      <c r="AS295" s="274"/>
      <c r="AT295" s="126"/>
      <c r="AU295" s="126"/>
      <c r="AV295" s="126"/>
      <c r="AW295" s="126"/>
      <c r="AX295" s="126"/>
      <c r="AY295" s="274"/>
      <c r="AZ295" s="274"/>
      <c r="BA295" s="274"/>
      <c r="BB295" s="274"/>
      <c r="BC295" s="222">
        <f t="shared" si="118"/>
        <v>0</v>
      </c>
      <c r="BD295" s="140">
        <f t="shared" si="119"/>
        <v>0</v>
      </c>
      <c r="BE295" s="132"/>
      <c r="BF295" s="140">
        <f t="shared" si="120"/>
        <v>0</v>
      </c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21"/>
        <v>0</v>
      </c>
      <c r="BU295" s="132"/>
    </row>
    <row r="296" spans="1:73" ht="14.25" customHeight="1" x14ac:dyDescent="0.25">
      <c r="A296" s="132"/>
      <c r="B296" s="215">
        <v>46286</v>
      </c>
      <c r="C296" s="136"/>
      <c r="D296" s="136"/>
      <c r="E296" s="135"/>
      <c r="F296" s="135"/>
      <c r="G296" s="147">
        <f t="shared" si="113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03">
        <f t="shared" si="114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03">
        <f t="shared" si="115"/>
        <v>0</v>
      </c>
      <c r="AI296" s="136"/>
      <c r="AJ296" s="136"/>
      <c r="AK296" s="136"/>
      <c r="AL296" s="105">
        <f t="shared" si="116"/>
        <v>0</v>
      </c>
      <c r="AM296" s="143"/>
      <c r="AN296" s="143"/>
      <c r="AO296" s="143"/>
      <c r="AP296" s="146"/>
      <c r="AQ296" s="224">
        <f t="shared" si="117"/>
        <v>0</v>
      </c>
      <c r="AR296" s="126"/>
      <c r="AS296" s="274"/>
      <c r="AT296" s="126"/>
      <c r="AU296" s="126"/>
      <c r="AV296" s="126"/>
      <c r="AW296" s="126"/>
      <c r="AX296" s="126"/>
      <c r="AY296" s="274"/>
      <c r="AZ296" s="274"/>
      <c r="BA296" s="274"/>
      <c r="BB296" s="274"/>
      <c r="BC296" s="222">
        <f t="shared" si="118"/>
        <v>0</v>
      </c>
      <c r="BD296" s="140">
        <f t="shared" si="119"/>
        <v>0</v>
      </c>
      <c r="BE296" s="132"/>
      <c r="BF296" s="140">
        <f t="shared" si="120"/>
        <v>0</v>
      </c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21"/>
        <v>0</v>
      </c>
      <c r="BU296" s="132"/>
    </row>
    <row r="297" spans="1:73" ht="14.25" customHeight="1" x14ac:dyDescent="0.25">
      <c r="A297" s="132"/>
      <c r="B297" s="215">
        <v>46287</v>
      </c>
      <c r="C297" s="136"/>
      <c r="D297" s="136"/>
      <c r="E297" s="135"/>
      <c r="F297" s="135"/>
      <c r="G297" s="147">
        <f t="shared" si="113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14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03">
        <f t="shared" si="115"/>
        <v>0</v>
      </c>
      <c r="AI297" s="136"/>
      <c r="AJ297" s="136"/>
      <c r="AK297" s="136"/>
      <c r="AL297" s="105">
        <f t="shared" si="116"/>
        <v>0</v>
      </c>
      <c r="AM297" s="143"/>
      <c r="AN297" s="143"/>
      <c r="AO297" s="143"/>
      <c r="AP297" s="146"/>
      <c r="AQ297" s="224">
        <f t="shared" si="117"/>
        <v>0</v>
      </c>
      <c r="AR297" s="126"/>
      <c r="AS297" s="274"/>
      <c r="AT297" s="126"/>
      <c r="AU297" s="126"/>
      <c r="AV297" s="126"/>
      <c r="AW297" s="126"/>
      <c r="AX297" s="126"/>
      <c r="AY297" s="274"/>
      <c r="AZ297" s="274"/>
      <c r="BA297" s="274"/>
      <c r="BB297" s="274"/>
      <c r="BC297" s="222">
        <f t="shared" si="118"/>
        <v>0</v>
      </c>
      <c r="BD297" s="140">
        <f t="shared" si="119"/>
        <v>0</v>
      </c>
      <c r="BE297" s="132"/>
      <c r="BF297" s="140">
        <f t="shared" si="120"/>
        <v>0</v>
      </c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21"/>
        <v>0</v>
      </c>
      <c r="BU297" s="132"/>
    </row>
    <row r="298" spans="1:73" ht="14.25" customHeight="1" x14ac:dyDescent="0.25">
      <c r="A298" s="132"/>
      <c r="B298" s="215">
        <v>46288</v>
      </c>
      <c r="C298" s="136"/>
      <c r="D298" s="136"/>
      <c r="E298" s="135"/>
      <c r="F298" s="135"/>
      <c r="G298" s="147">
        <f t="shared" si="113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14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03">
        <f t="shared" si="115"/>
        <v>0</v>
      </c>
      <c r="AI298" s="136"/>
      <c r="AJ298" s="136"/>
      <c r="AK298" s="136"/>
      <c r="AL298" s="105">
        <f t="shared" si="116"/>
        <v>0</v>
      </c>
      <c r="AM298" s="143"/>
      <c r="AN298" s="143"/>
      <c r="AO298" s="143"/>
      <c r="AP298" s="146"/>
      <c r="AQ298" s="224">
        <f t="shared" si="117"/>
        <v>0</v>
      </c>
      <c r="AR298" s="126"/>
      <c r="AS298" s="274"/>
      <c r="AT298" s="126"/>
      <c r="AU298" s="126"/>
      <c r="AV298" s="126"/>
      <c r="AW298" s="126"/>
      <c r="AX298" s="126"/>
      <c r="AY298" s="274"/>
      <c r="AZ298" s="274"/>
      <c r="BA298" s="274"/>
      <c r="BB298" s="274"/>
      <c r="BC298" s="222">
        <f t="shared" si="118"/>
        <v>0</v>
      </c>
      <c r="BD298" s="140">
        <f t="shared" si="119"/>
        <v>0</v>
      </c>
      <c r="BE298" s="132"/>
      <c r="BF298" s="140">
        <f t="shared" si="120"/>
        <v>0</v>
      </c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21"/>
        <v>0</v>
      </c>
      <c r="BU298" s="132"/>
    </row>
    <row r="299" spans="1:73" ht="14.25" customHeight="1" x14ac:dyDescent="0.25">
      <c r="A299" s="132"/>
      <c r="B299" s="215">
        <v>46289</v>
      </c>
      <c r="C299" s="136"/>
      <c r="D299" s="136"/>
      <c r="E299" s="135"/>
      <c r="F299" s="135"/>
      <c r="G299" s="147">
        <f t="shared" si="113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14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03">
        <f t="shared" si="115"/>
        <v>0</v>
      </c>
      <c r="AI299" s="136"/>
      <c r="AJ299" s="136"/>
      <c r="AK299" s="136"/>
      <c r="AL299" s="105">
        <f t="shared" si="116"/>
        <v>0</v>
      </c>
      <c r="AM299" s="143"/>
      <c r="AN299" s="143"/>
      <c r="AO299" s="143"/>
      <c r="AP299" s="146"/>
      <c r="AQ299" s="224">
        <f t="shared" si="117"/>
        <v>0</v>
      </c>
      <c r="AR299" s="126"/>
      <c r="AS299" s="274"/>
      <c r="AT299" s="126"/>
      <c r="AU299" s="126"/>
      <c r="AV299" s="126"/>
      <c r="AW299" s="126"/>
      <c r="AX299" s="126"/>
      <c r="AY299" s="274"/>
      <c r="AZ299" s="274"/>
      <c r="BA299" s="274"/>
      <c r="BB299" s="274"/>
      <c r="BC299" s="222">
        <f t="shared" si="118"/>
        <v>0</v>
      </c>
      <c r="BD299" s="140">
        <f t="shared" si="119"/>
        <v>0</v>
      </c>
      <c r="BE299" s="132"/>
      <c r="BF299" s="140">
        <f t="shared" si="120"/>
        <v>0</v>
      </c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21"/>
        <v>0</v>
      </c>
      <c r="BU299" s="132"/>
    </row>
    <row r="300" spans="1:73" ht="14.25" customHeight="1" x14ac:dyDescent="0.25">
      <c r="A300" s="132"/>
      <c r="B300" s="215">
        <v>46290</v>
      </c>
      <c r="C300" s="136"/>
      <c r="D300" s="136"/>
      <c r="E300" s="135"/>
      <c r="F300" s="135"/>
      <c r="G300" s="147">
        <f t="shared" si="113"/>
        <v>0</v>
      </c>
      <c r="H300" s="144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03">
        <f t="shared" si="114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03">
        <f t="shared" si="115"/>
        <v>0</v>
      </c>
      <c r="AI300" s="136"/>
      <c r="AJ300" s="136"/>
      <c r="AK300" s="136"/>
      <c r="AL300" s="105">
        <f t="shared" si="116"/>
        <v>0</v>
      </c>
      <c r="AM300" s="143"/>
      <c r="AN300" s="143"/>
      <c r="AO300" s="143"/>
      <c r="AP300" s="146"/>
      <c r="AQ300" s="224">
        <f t="shared" si="117"/>
        <v>0</v>
      </c>
      <c r="AR300" s="126"/>
      <c r="AS300" s="274"/>
      <c r="AT300" s="126"/>
      <c r="AU300" s="126"/>
      <c r="AV300" s="126"/>
      <c r="AW300" s="126"/>
      <c r="AX300" s="126"/>
      <c r="AY300" s="274"/>
      <c r="AZ300" s="274"/>
      <c r="BA300" s="274"/>
      <c r="BB300" s="274"/>
      <c r="BC300" s="222">
        <f t="shared" si="118"/>
        <v>0</v>
      </c>
      <c r="BD300" s="140">
        <f t="shared" si="119"/>
        <v>0</v>
      </c>
      <c r="BE300" s="132"/>
      <c r="BF300" s="140">
        <f t="shared" si="120"/>
        <v>0</v>
      </c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21"/>
        <v>0</v>
      </c>
      <c r="BU300" s="132"/>
    </row>
    <row r="301" spans="1:73" ht="14.25" customHeight="1" x14ac:dyDescent="0.25">
      <c r="A301" s="132"/>
      <c r="B301" s="215">
        <v>46291</v>
      </c>
      <c r="C301" s="136"/>
      <c r="D301" s="136"/>
      <c r="E301" s="135"/>
      <c r="F301" s="135"/>
      <c r="G301" s="147">
        <f t="shared" si="113"/>
        <v>0</v>
      </c>
      <c r="H301" s="144"/>
      <c r="I301" s="143"/>
      <c r="J301" s="143"/>
      <c r="K301" s="143"/>
      <c r="L301" s="143"/>
      <c r="M301" s="143"/>
      <c r="N301" s="99"/>
      <c r="O301" s="143"/>
      <c r="P301" s="143"/>
      <c r="Q301" s="143"/>
      <c r="R301" s="143"/>
      <c r="S301" s="143"/>
      <c r="T301" s="143"/>
      <c r="U301" s="103">
        <f t="shared" si="114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03">
        <f t="shared" si="115"/>
        <v>0</v>
      </c>
      <c r="AI301" s="136"/>
      <c r="AJ301" s="136"/>
      <c r="AK301" s="136"/>
      <c r="AL301" s="105">
        <f t="shared" si="116"/>
        <v>0</v>
      </c>
      <c r="AM301" s="143"/>
      <c r="AN301" s="143"/>
      <c r="AO301" s="143"/>
      <c r="AP301" s="146"/>
      <c r="AQ301" s="224">
        <f t="shared" si="117"/>
        <v>0</v>
      </c>
      <c r="AR301" s="126"/>
      <c r="AS301" s="274"/>
      <c r="AT301" s="126"/>
      <c r="AU301" s="126"/>
      <c r="AV301" s="126"/>
      <c r="AW301" s="126"/>
      <c r="AX301" s="126"/>
      <c r="AY301" s="274"/>
      <c r="AZ301" s="274"/>
      <c r="BA301" s="274"/>
      <c r="BB301" s="274"/>
      <c r="BC301" s="222">
        <f t="shared" si="118"/>
        <v>0</v>
      </c>
      <c r="BD301" s="140">
        <f t="shared" si="119"/>
        <v>0</v>
      </c>
      <c r="BE301" s="132"/>
      <c r="BF301" s="140">
        <f t="shared" si="120"/>
        <v>0</v>
      </c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21"/>
        <v>0</v>
      </c>
      <c r="BU301" s="132"/>
    </row>
    <row r="302" spans="1:73" ht="14.25" customHeight="1" x14ac:dyDescent="0.25">
      <c r="A302" s="132"/>
      <c r="B302" s="215">
        <v>46292</v>
      </c>
      <c r="C302" s="136"/>
      <c r="D302" s="136"/>
      <c r="E302" s="135"/>
      <c r="F302" s="135"/>
      <c r="G302" s="147">
        <f t="shared" si="113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14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03">
        <f t="shared" si="115"/>
        <v>0</v>
      </c>
      <c r="AI302" s="136"/>
      <c r="AJ302" s="136"/>
      <c r="AK302" s="136"/>
      <c r="AL302" s="105">
        <f t="shared" si="116"/>
        <v>0</v>
      </c>
      <c r="AM302" s="143"/>
      <c r="AN302" s="143"/>
      <c r="AO302" s="143"/>
      <c r="AP302" s="146"/>
      <c r="AQ302" s="224">
        <f t="shared" si="117"/>
        <v>0</v>
      </c>
      <c r="AR302" s="126"/>
      <c r="AS302" s="274"/>
      <c r="AT302" s="126"/>
      <c r="AU302" s="126"/>
      <c r="AV302" s="126"/>
      <c r="AW302" s="126"/>
      <c r="AX302" s="126"/>
      <c r="AY302" s="274"/>
      <c r="AZ302" s="274"/>
      <c r="BA302" s="274"/>
      <c r="BB302" s="274"/>
      <c r="BC302" s="222">
        <f t="shared" si="118"/>
        <v>0</v>
      </c>
      <c r="BD302" s="140">
        <f t="shared" si="119"/>
        <v>0</v>
      </c>
      <c r="BE302" s="132"/>
      <c r="BF302" s="140">
        <f t="shared" si="120"/>
        <v>0</v>
      </c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21"/>
        <v>0</v>
      </c>
      <c r="BU302" s="132"/>
    </row>
    <row r="303" spans="1:73" ht="14.25" customHeight="1" x14ac:dyDescent="0.25">
      <c r="A303" s="132"/>
      <c r="B303" s="215">
        <v>46293</v>
      </c>
      <c r="C303" s="136"/>
      <c r="D303" s="136"/>
      <c r="E303" s="135"/>
      <c r="F303" s="135"/>
      <c r="G303" s="147">
        <f t="shared" si="113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14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03">
        <f t="shared" si="115"/>
        <v>0</v>
      </c>
      <c r="AI303" s="136"/>
      <c r="AJ303" s="136"/>
      <c r="AK303" s="136"/>
      <c r="AL303" s="105">
        <f t="shared" si="116"/>
        <v>0</v>
      </c>
      <c r="AM303" s="143"/>
      <c r="AN303" s="143"/>
      <c r="AO303" s="143"/>
      <c r="AP303" s="146"/>
      <c r="AQ303" s="224">
        <f t="shared" si="117"/>
        <v>0</v>
      </c>
      <c r="AR303" s="126"/>
      <c r="AS303" s="274"/>
      <c r="AT303" s="126"/>
      <c r="AU303" s="126"/>
      <c r="AV303" s="126"/>
      <c r="AW303" s="126"/>
      <c r="AX303" s="126"/>
      <c r="AY303" s="274"/>
      <c r="AZ303" s="274"/>
      <c r="BA303" s="274"/>
      <c r="BB303" s="274"/>
      <c r="BC303" s="222">
        <f t="shared" si="118"/>
        <v>0</v>
      </c>
      <c r="BD303" s="140">
        <f t="shared" si="119"/>
        <v>0</v>
      </c>
      <c r="BE303" s="132"/>
      <c r="BF303" s="140">
        <f t="shared" si="120"/>
        <v>0</v>
      </c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21"/>
        <v>0</v>
      </c>
      <c r="BU303" s="132"/>
    </row>
    <row r="304" spans="1:73" ht="14.25" customHeight="1" x14ac:dyDescent="0.25">
      <c r="A304" s="132"/>
      <c r="B304" s="215">
        <v>46294</v>
      </c>
      <c r="C304" s="136"/>
      <c r="D304" s="136"/>
      <c r="E304" s="135"/>
      <c r="F304" s="135"/>
      <c r="G304" s="147">
        <f t="shared" si="113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14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03">
        <f t="shared" si="115"/>
        <v>0</v>
      </c>
      <c r="AI304" s="136"/>
      <c r="AJ304" s="136"/>
      <c r="AK304" s="136"/>
      <c r="AL304" s="105">
        <f t="shared" si="116"/>
        <v>0</v>
      </c>
      <c r="AM304" s="143"/>
      <c r="AN304" s="143"/>
      <c r="AO304" s="143"/>
      <c r="AP304" s="146"/>
      <c r="AQ304" s="224">
        <f t="shared" si="117"/>
        <v>0</v>
      </c>
      <c r="AR304" s="126"/>
      <c r="AS304" s="274"/>
      <c r="AT304" s="126"/>
      <c r="AU304" s="126"/>
      <c r="AV304" s="126"/>
      <c r="AW304" s="126"/>
      <c r="AX304" s="126"/>
      <c r="AY304" s="274"/>
      <c r="AZ304" s="274"/>
      <c r="BA304" s="274"/>
      <c r="BB304" s="274"/>
      <c r="BC304" s="222">
        <f t="shared" si="118"/>
        <v>0</v>
      </c>
      <c r="BD304" s="140">
        <f t="shared" si="119"/>
        <v>0</v>
      </c>
      <c r="BE304" s="132"/>
      <c r="BF304" s="140">
        <f t="shared" si="120"/>
        <v>0</v>
      </c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21"/>
        <v>0</v>
      </c>
      <c r="BU304" s="132"/>
    </row>
    <row r="305" spans="1:73" ht="14.25" customHeight="1" x14ac:dyDescent="0.25">
      <c r="A305" s="132"/>
      <c r="B305" s="215">
        <v>46295</v>
      </c>
      <c r="C305" s="136"/>
      <c r="D305" s="136"/>
      <c r="E305" s="135"/>
      <c r="F305" s="135"/>
      <c r="G305" s="147">
        <f t="shared" si="113"/>
        <v>0</v>
      </c>
      <c r="H305" s="144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03">
        <f t="shared" si="114"/>
        <v>0</v>
      </c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03">
        <f t="shared" si="115"/>
        <v>0</v>
      </c>
      <c r="AI305" s="136"/>
      <c r="AJ305" s="136"/>
      <c r="AK305" s="136"/>
      <c r="AL305" s="105">
        <f t="shared" si="116"/>
        <v>0</v>
      </c>
      <c r="AM305" s="143"/>
      <c r="AN305" s="143"/>
      <c r="AO305" s="143"/>
      <c r="AP305" s="146"/>
      <c r="AQ305" s="224">
        <f t="shared" si="117"/>
        <v>0</v>
      </c>
      <c r="AR305" s="138"/>
      <c r="AS305" s="274"/>
      <c r="AT305" s="126"/>
      <c r="AU305" s="126"/>
      <c r="AV305" s="138"/>
      <c r="AW305" s="138"/>
      <c r="AX305" s="126"/>
      <c r="AY305" s="274"/>
      <c r="AZ305" s="274"/>
      <c r="BA305" s="274"/>
      <c r="BB305" s="274"/>
      <c r="BC305" s="222">
        <f t="shared" si="118"/>
        <v>0</v>
      </c>
      <c r="BD305" s="140">
        <f t="shared" si="119"/>
        <v>0</v>
      </c>
      <c r="BE305" s="132"/>
      <c r="BF305" s="140">
        <f t="shared" si="120"/>
        <v>0</v>
      </c>
      <c r="BG305" s="141"/>
      <c r="BH305" s="141"/>
      <c r="BI305" s="141"/>
      <c r="BJ305" s="141"/>
      <c r="BK305" s="141"/>
      <c r="BL305" s="141"/>
      <c r="BM305" s="141"/>
      <c r="BN305" s="141"/>
      <c r="BO305" s="141"/>
      <c r="BP305" s="141"/>
      <c r="BQ305" s="141"/>
      <c r="BR305" s="141"/>
      <c r="BS305" s="141"/>
      <c r="BT305" s="130">
        <f t="shared" si="121"/>
        <v>0</v>
      </c>
      <c r="BU305" s="132"/>
    </row>
    <row r="306" spans="1:73" ht="14.25" customHeight="1" x14ac:dyDescent="0.25">
      <c r="A306" s="3"/>
      <c r="B306" s="2" t="s">
        <v>266</v>
      </c>
      <c r="C306" s="166">
        <f t="shared" ref="C306:AJ306" si="122">SUM(C276:C305)</f>
        <v>0</v>
      </c>
      <c r="D306" s="166">
        <f t="shared" si="122"/>
        <v>0</v>
      </c>
      <c r="E306" s="166">
        <f t="shared" si="122"/>
        <v>0</v>
      </c>
      <c r="F306" s="166">
        <f t="shared" si="122"/>
        <v>0</v>
      </c>
      <c r="G306" s="166">
        <f t="shared" si="122"/>
        <v>0</v>
      </c>
      <c r="H306" s="166">
        <f t="shared" si="122"/>
        <v>0</v>
      </c>
      <c r="I306" s="166">
        <f t="shared" si="122"/>
        <v>0</v>
      </c>
      <c r="J306" s="166">
        <f t="shared" si="122"/>
        <v>0</v>
      </c>
      <c r="K306" s="166">
        <f t="shared" si="122"/>
        <v>0</v>
      </c>
      <c r="L306" s="166">
        <f t="shared" si="122"/>
        <v>0</v>
      </c>
      <c r="M306" s="166">
        <f t="shared" si="122"/>
        <v>0</v>
      </c>
      <c r="N306" s="166">
        <f t="shared" si="122"/>
        <v>0</v>
      </c>
      <c r="O306" s="166">
        <f t="shared" si="122"/>
        <v>0</v>
      </c>
      <c r="P306" s="166">
        <f t="shared" si="122"/>
        <v>0</v>
      </c>
      <c r="Q306" s="166">
        <f t="shared" si="122"/>
        <v>0</v>
      </c>
      <c r="R306" s="166">
        <f t="shared" si="122"/>
        <v>0</v>
      </c>
      <c r="S306" s="166">
        <f t="shared" si="122"/>
        <v>0</v>
      </c>
      <c r="T306" s="166">
        <f t="shared" si="122"/>
        <v>0</v>
      </c>
      <c r="U306" s="166">
        <f t="shared" si="122"/>
        <v>0</v>
      </c>
      <c r="V306" s="166">
        <f t="shared" si="122"/>
        <v>0</v>
      </c>
      <c r="W306" s="166">
        <f t="shared" si="122"/>
        <v>0</v>
      </c>
      <c r="X306" s="166">
        <f t="shared" si="122"/>
        <v>0</v>
      </c>
      <c r="Y306" s="166">
        <f t="shared" si="122"/>
        <v>0</v>
      </c>
      <c r="Z306" s="166">
        <f t="shared" si="122"/>
        <v>0</v>
      </c>
      <c r="AA306" s="166">
        <f t="shared" si="122"/>
        <v>0</v>
      </c>
      <c r="AB306" s="166">
        <f t="shared" si="122"/>
        <v>0</v>
      </c>
      <c r="AC306" s="166">
        <f t="shared" si="122"/>
        <v>0</v>
      </c>
      <c r="AD306" s="166">
        <f t="shared" si="122"/>
        <v>0</v>
      </c>
      <c r="AE306" s="166">
        <f t="shared" si="122"/>
        <v>0</v>
      </c>
      <c r="AF306" s="166">
        <f t="shared" si="122"/>
        <v>0</v>
      </c>
      <c r="AG306" s="166">
        <f t="shared" si="122"/>
        <v>0</v>
      </c>
      <c r="AH306" s="166">
        <f t="shared" si="122"/>
        <v>0</v>
      </c>
      <c r="AI306" s="166">
        <f t="shared" si="122"/>
        <v>0</v>
      </c>
      <c r="AJ306" s="166">
        <f t="shared" si="122"/>
        <v>0</v>
      </c>
      <c r="AK306" s="166"/>
      <c r="AL306" s="166">
        <f t="shared" ref="AL306:AO306" si="123">SUM(AL276:AL305)</f>
        <v>0</v>
      </c>
      <c r="AM306" s="166">
        <f t="shared" si="123"/>
        <v>0</v>
      </c>
      <c r="AN306" s="166">
        <f t="shared" si="123"/>
        <v>0</v>
      </c>
      <c r="AO306" s="166">
        <f t="shared" si="123"/>
        <v>0</v>
      </c>
      <c r="AP306" s="166"/>
      <c r="AQ306" s="166">
        <f t="shared" ref="AQ306:BD306" si="124">SUM(AQ276:AQ305)</f>
        <v>0</v>
      </c>
      <c r="AR306" s="165">
        <f t="shared" si="124"/>
        <v>0</v>
      </c>
      <c r="AS306" s="166">
        <f t="shared" si="124"/>
        <v>0</v>
      </c>
      <c r="AT306" s="166">
        <f t="shared" si="124"/>
        <v>0</v>
      </c>
      <c r="AU306" s="166">
        <f t="shared" si="124"/>
        <v>0</v>
      </c>
      <c r="AV306" s="166">
        <f t="shared" si="124"/>
        <v>0</v>
      </c>
      <c r="AW306" s="166">
        <f t="shared" si="124"/>
        <v>0</v>
      </c>
      <c r="AX306" s="166">
        <f t="shared" si="124"/>
        <v>0</v>
      </c>
      <c r="AY306" s="166">
        <f t="shared" si="124"/>
        <v>0</v>
      </c>
      <c r="AZ306" s="166">
        <f t="shared" si="124"/>
        <v>0</v>
      </c>
      <c r="BA306" s="166">
        <f t="shared" si="124"/>
        <v>0</v>
      </c>
      <c r="BB306" s="166">
        <f t="shared" si="124"/>
        <v>0</v>
      </c>
      <c r="BC306" s="166">
        <f t="shared" si="124"/>
        <v>0</v>
      </c>
      <c r="BD306" s="166">
        <f t="shared" si="124"/>
        <v>0</v>
      </c>
      <c r="BE306" s="132"/>
      <c r="BF306" s="166">
        <f>SUM(BF276:BF305)</f>
        <v>0</v>
      </c>
      <c r="BG306" s="166"/>
      <c r="BH306" s="166"/>
      <c r="BI306" s="166"/>
      <c r="BJ306" s="166"/>
      <c r="BK306" s="166"/>
      <c r="BL306" s="166"/>
      <c r="BM306" s="166"/>
      <c r="BN306" s="166"/>
      <c r="BO306" s="166"/>
      <c r="BP306" s="166">
        <f t="shared" ref="BP306:BT306" si="125">SUM(BP276:BP305)</f>
        <v>0</v>
      </c>
      <c r="BQ306" s="166">
        <f t="shared" si="125"/>
        <v>0</v>
      </c>
      <c r="BR306" s="166">
        <f t="shared" si="125"/>
        <v>0</v>
      </c>
      <c r="BS306" s="166">
        <f t="shared" si="125"/>
        <v>0</v>
      </c>
      <c r="BT306" s="166">
        <f t="shared" si="125"/>
        <v>0</v>
      </c>
      <c r="BU306" s="3"/>
    </row>
    <row r="307" spans="1:73" ht="14.25" customHeight="1" x14ac:dyDescent="0.25">
      <c r="A307" s="1"/>
      <c r="B307" s="2"/>
      <c r="C307" s="3"/>
      <c r="D307" s="3"/>
      <c r="E307" s="3"/>
      <c r="F307" s="3"/>
      <c r="G307" s="133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96"/>
      <c r="AI307" s="96"/>
      <c r="AJ307" s="3"/>
      <c r="AK307" s="3"/>
      <c r="AL307" s="4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spans="1:73" ht="14.25" customHeight="1" thickBot="1" x14ac:dyDescent="0.3">
      <c r="A308" s="1"/>
      <c r="B308" s="2"/>
      <c r="C308" s="3"/>
      <c r="D308" s="3"/>
      <c r="E308" s="3"/>
      <c r="F308" s="3"/>
      <c r="G308" s="133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176"/>
      <c r="AI308" s="176"/>
      <c r="AJ308" s="3"/>
      <c r="AK308" s="3"/>
      <c r="AL308" s="4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176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</row>
    <row r="309" spans="1:73" ht="14.25" customHeight="1" x14ac:dyDescent="0.25">
      <c r="A309" s="3"/>
      <c r="B309" s="215">
        <v>46296</v>
      </c>
      <c r="C309" s="104"/>
      <c r="D309" s="104"/>
      <c r="E309" s="97"/>
      <c r="F309" s="97"/>
      <c r="G309" s="265">
        <f t="shared" ref="G309:G339" si="126">+C309+D309+E309+F309</f>
        <v>0</v>
      </c>
      <c r="H309" s="187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03">
        <f t="shared" ref="U309:U339" si="127">SUM(H309:T309)</f>
        <v>0</v>
      </c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03">
        <f t="shared" ref="AH309:AH339" si="128">SUM(V309:AG309)</f>
        <v>0</v>
      </c>
      <c r="AI309" s="104"/>
      <c r="AJ309" s="104"/>
      <c r="AK309" s="104"/>
      <c r="AL309" s="191">
        <f t="shared" ref="AL309:AL339" si="129">SUM(AI309:AK309)</f>
        <v>0</v>
      </c>
      <c r="AM309" s="186"/>
      <c r="AN309" s="186"/>
      <c r="AO309" s="186"/>
      <c r="AP309" s="193"/>
      <c r="AQ309" s="219">
        <f t="shared" ref="AQ309:AQ339" si="130">+G309-U309-AH309-AL309-AM309-AN309-AO309-AP309</f>
        <v>0</v>
      </c>
      <c r="AR309" s="109"/>
      <c r="AS309" s="269"/>
      <c r="AT309" s="109"/>
      <c r="AU309" s="109"/>
      <c r="AV309" s="109"/>
      <c r="AW309" s="109"/>
      <c r="AX309" s="109"/>
      <c r="AY309" s="269"/>
      <c r="AZ309" s="269"/>
      <c r="BA309" s="269"/>
      <c r="BB309" s="269"/>
      <c r="BC309" s="222">
        <f t="shared" ref="BC309:BC339" si="131">SUM(AR309:BB309)-BA309</f>
        <v>0</v>
      </c>
      <c r="BD309" s="114">
        <f t="shared" ref="BD309:BD339" si="132">+AQ309-BC309</f>
        <v>0</v>
      </c>
      <c r="BE309" s="3"/>
      <c r="BF309" s="114">
        <f t="shared" ref="BF309:BF339" si="133">SUM(BG309:BS309)</f>
        <v>0</v>
      </c>
      <c r="BG309" s="115"/>
      <c r="BH309" s="115"/>
      <c r="BI309" s="115"/>
      <c r="BJ309" s="115"/>
      <c r="BK309" s="115"/>
      <c r="BL309" s="115"/>
      <c r="BM309" s="115"/>
      <c r="BN309" s="115"/>
      <c r="BO309" s="115"/>
      <c r="BP309" s="115"/>
      <c r="BQ309" s="115"/>
      <c r="BR309" s="115"/>
      <c r="BS309" s="115"/>
      <c r="BT309" s="116">
        <f t="shared" ref="BT309:BT339" si="134">+BD309-BF309</f>
        <v>0</v>
      </c>
      <c r="BU309" s="3"/>
    </row>
    <row r="310" spans="1:73" ht="14.25" customHeight="1" x14ac:dyDescent="0.25">
      <c r="A310" s="3"/>
      <c r="B310" s="215">
        <v>46297</v>
      </c>
      <c r="C310" s="123"/>
      <c r="D310" s="123"/>
      <c r="E310" s="120"/>
      <c r="F310" s="120"/>
      <c r="G310" s="147">
        <f t="shared" si="126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27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03">
        <f t="shared" si="128"/>
        <v>0</v>
      </c>
      <c r="AI310" s="123"/>
      <c r="AJ310" s="123"/>
      <c r="AK310" s="123"/>
      <c r="AL310" s="105">
        <f t="shared" si="129"/>
        <v>0</v>
      </c>
      <c r="AM310" s="143"/>
      <c r="AN310" s="143"/>
      <c r="AO310" s="143"/>
      <c r="AP310" s="146"/>
      <c r="AQ310" s="224">
        <f t="shared" si="130"/>
        <v>0</v>
      </c>
      <c r="AR310" s="126"/>
      <c r="AS310" s="274"/>
      <c r="AT310" s="126"/>
      <c r="AU310" s="126"/>
      <c r="AV310" s="126"/>
      <c r="AW310" s="126"/>
      <c r="AX310" s="126"/>
      <c r="AY310" s="274"/>
      <c r="AZ310" s="274"/>
      <c r="BA310" s="274"/>
      <c r="BB310" s="274"/>
      <c r="BC310" s="222">
        <f t="shared" si="131"/>
        <v>0</v>
      </c>
      <c r="BD310" s="113">
        <f t="shared" si="132"/>
        <v>0</v>
      </c>
      <c r="BE310" s="3"/>
      <c r="BF310" s="113">
        <f t="shared" si="133"/>
        <v>0</v>
      </c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41"/>
      <c r="BR310" s="141"/>
      <c r="BS310" s="129"/>
      <c r="BT310" s="130">
        <f t="shared" si="134"/>
        <v>0</v>
      </c>
      <c r="BU310" s="3"/>
    </row>
    <row r="311" spans="1:73" ht="14.25" customHeight="1" x14ac:dyDescent="0.25">
      <c r="A311" s="3"/>
      <c r="B311" s="215">
        <v>46298</v>
      </c>
      <c r="C311" s="123"/>
      <c r="D311" s="123"/>
      <c r="E311" s="120"/>
      <c r="F311" s="120"/>
      <c r="G311" s="147">
        <f t="shared" si="126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27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03">
        <f t="shared" si="128"/>
        <v>0</v>
      </c>
      <c r="AI311" s="123"/>
      <c r="AJ311" s="123"/>
      <c r="AK311" s="123"/>
      <c r="AL311" s="105">
        <f t="shared" si="129"/>
        <v>0</v>
      </c>
      <c r="AM311" s="143"/>
      <c r="AN311" s="143"/>
      <c r="AO311" s="143"/>
      <c r="AP311" s="146"/>
      <c r="AQ311" s="224">
        <f t="shared" si="130"/>
        <v>0</v>
      </c>
      <c r="AR311" s="126"/>
      <c r="AS311" s="274"/>
      <c r="AT311" s="126"/>
      <c r="AU311" s="126"/>
      <c r="AV311" s="126"/>
      <c r="AW311" s="126"/>
      <c r="AX311" s="126"/>
      <c r="AY311" s="274"/>
      <c r="AZ311" s="274"/>
      <c r="BA311" s="274"/>
      <c r="BB311" s="274"/>
      <c r="BC311" s="222">
        <f t="shared" si="131"/>
        <v>0</v>
      </c>
      <c r="BD311" s="113">
        <f t="shared" si="132"/>
        <v>0</v>
      </c>
      <c r="BE311" s="3"/>
      <c r="BF311" s="113">
        <f t="shared" si="133"/>
        <v>0</v>
      </c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41"/>
      <c r="BR311" s="141"/>
      <c r="BS311" s="129"/>
      <c r="BT311" s="130">
        <f t="shared" si="134"/>
        <v>0</v>
      </c>
      <c r="BU311" s="3"/>
    </row>
    <row r="312" spans="1:73" ht="14.25" customHeight="1" x14ac:dyDescent="0.25">
      <c r="A312" s="3"/>
      <c r="B312" s="215">
        <v>46299</v>
      </c>
      <c r="C312" s="123"/>
      <c r="D312" s="123"/>
      <c r="E312" s="120"/>
      <c r="F312" s="120"/>
      <c r="G312" s="147">
        <f t="shared" si="126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27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03">
        <f t="shared" si="128"/>
        <v>0</v>
      </c>
      <c r="AI312" s="123"/>
      <c r="AJ312" s="123"/>
      <c r="AK312" s="123"/>
      <c r="AL312" s="105">
        <f t="shared" si="129"/>
        <v>0</v>
      </c>
      <c r="AM312" s="143"/>
      <c r="AN312" s="143"/>
      <c r="AO312" s="143"/>
      <c r="AP312" s="146"/>
      <c r="AQ312" s="224">
        <f t="shared" si="130"/>
        <v>0</v>
      </c>
      <c r="AR312" s="126"/>
      <c r="AS312" s="274"/>
      <c r="AT312" s="126"/>
      <c r="AU312" s="126"/>
      <c r="AV312" s="126"/>
      <c r="AW312" s="126"/>
      <c r="AX312" s="126"/>
      <c r="AY312" s="274"/>
      <c r="AZ312" s="274"/>
      <c r="BA312" s="274"/>
      <c r="BB312" s="274"/>
      <c r="BC312" s="222">
        <f t="shared" si="131"/>
        <v>0</v>
      </c>
      <c r="BD312" s="113">
        <f t="shared" si="132"/>
        <v>0</v>
      </c>
      <c r="BE312" s="3"/>
      <c r="BF312" s="113">
        <f t="shared" si="133"/>
        <v>0</v>
      </c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41"/>
      <c r="BR312" s="141"/>
      <c r="BS312" s="129"/>
      <c r="BT312" s="130">
        <f t="shared" si="134"/>
        <v>0</v>
      </c>
      <c r="BU312" s="3"/>
    </row>
    <row r="313" spans="1:73" ht="14.25" customHeight="1" x14ac:dyDescent="0.25">
      <c r="A313" s="3"/>
      <c r="B313" s="215">
        <v>46300</v>
      </c>
      <c r="C313" s="123"/>
      <c r="D313" s="123"/>
      <c r="E313" s="120"/>
      <c r="F313" s="120"/>
      <c r="G313" s="147">
        <f t="shared" si="126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27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03">
        <f t="shared" si="128"/>
        <v>0</v>
      </c>
      <c r="AI313" s="123"/>
      <c r="AJ313" s="123"/>
      <c r="AK313" s="123"/>
      <c r="AL313" s="105">
        <f t="shared" si="129"/>
        <v>0</v>
      </c>
      <c r="AM313" s="143"/>
      <c r="AN313" s="143"/>
      <c r="AO313" s="143"/>
      <c r="AP313" s="146"/>
      <c r="AQ313" s="224">
        <f t="shared" si="130"/>
        <v>0</v>
      </c>
      <c r="AR313" s="126"/>
      <c r="AS313" s="274"/>
      <c r="AT313" s="126"/>
      <c r="AU313" s="126"/>
      <c r="AV313" s="126"/>
      <c r="AW313" s="126"/>
      <c r="AX313" s="126"/>
      <c r="AY313" s="274"/>
      <c r="AZ313" s="274"/>
      <c r="BA313" s="274"/>
      <c r="BB313" s="274"/>
      <c r="BC313" s="222">
        <f t="shared" si="131"/>
        <v>0</v>
      </c>
      <c r="BD313" s="113">
        <f t="shared" si="132"/>
        <v>0</v>
      </c>
      <c r="BE313" s="3"/>
      <c r="BF313" s="113">
        <f t="shared" si="133"/>
        <v>0</v>
      </c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41"/>
      <c r="BR313" s="141"/>
      <c r="BS313" s="129"/>
      <c r="BT313" s="130">
        <f t="shared" si="134"/>
        <v>0</v>
      </c>
      <c r="BU313" s="3"/>
    </row>
    <row r="314" spans="1:73" ht="14.25" customHeight="1" x14ac:dyDescent="0.25">
      <c r="A314" s="3"/>
      <c r="B314" s="215">
        <v>46301</v>
      </c>
      <c r="C314" s="123"/>
      <c r="D314" s="123"/>
      <c r="E314" s="120"/>
      <c r="F314" s="120"/>
      <c r="G314" s="147">
        <f t="shared" si="126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27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03">
        <f t="shared" si="128"/>
        <v>0</v>
      </c>
      <c r="AI314" s="123"/>
      <c r="AJ314" s="123"/>
      <c r="AK314" s="123"/>
      <c r="AL314" s="105">
        <f t="shared" si="129"/>
        <v>0</v>
      </c>
      <c r="AM314" s="143"/>
      <c r="AN314" s="143"/>
      <c r="AO314" s="143"/>
      <c r="AP314" s="146"/>
      <c r="AQ314" s="224">
        <f t="shared" si="130"/>
        <v>0</v>
      </c>
      <c r="AR314" s="126"/>
      <c r="AS314" s="274"/>
      <c r="AT314" s="126"/>
      <c r="AU314" s="126"/>
      <c r="AV314" s="126"/>
      <c r="AW314" s="126"/>
      <c r="AX314" s="126"/>
      <c r="AY314" s="274"/>
      <c r="AZ314" s="274"/>
      <c r="BA314" s="274"/>
      <c r="BB314" s="274"/>
      <c r="BC314" s="222">
        <f t="shared" si="131"/>
        <v>0</v>
      </c>
      <c r="BD314" s="113">
        <f t="shared" si="132"/>
        <v>0</v>
      </c>
      <c r="BE314" s="3"/>
      <c r="BF314" s="113">
        <f t="shared" si="133"/>
        <v>0</v>
      </c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41"/>
      <c r="BR314" s="141"/>
      <c r="BS314" s="129"/>
      <c r="BT314" s="130">
        <f t="shared" si="134"/>
        <v>0</v>
      </c>
      <c r="BU314" s="3"/>
    </row>
    <row r="315" spans="1:73" ht="14.25" customHeight="1" x14ac:dyDescent="0.25">
      <c r="A315" s="3"/>
      <c r="B315" s="215">
        <v>46302</v>
      </c>
      <c r="C315" s="123"/>
      <c r="D315" s="123"/>
      <c r="E315" s="120"/>
      <c r="F315" s="120"/>
      <c r="G315" s="147">
        <f t="shared" si="126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03">
        <f t="shared" si="127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03">
        <f t="shared" si="128"/>
        <v>0</v>
      </c>
      <c r="AI315" s="123"/>
      <c r="AJ315" s="123"/>
      <c r="AK315" s="123"/>
      <c r="AL315" s="105">
        <f t="shared" si="129"/>
        <v>0</v>
      </c>
      <c r="AM315" s="143"/>
      <c r="AN315" s="143"/>
      <c r="AO315" s="143"/>
      <c r="AP315" s="146"/>
      <c r="AQ315" s="224">
        <f t="shared" si="130"/>
        <v>0</v>
      </c>
      <c r="AR315" s="126"/>
      <c r="AS315" s="274"/>
      <c r="AT315" s="126"/>
      <c r="AU315" s="126"/>
      <c r="AV315" s="126"/>
      <c r="AW315" s="126"/>
      <c r="AX315" s="126"/>
      <c r="AY315" s="274"/>
      <c r="AZ315" s="274"/>
      <c r="BA315" s="274"/>
      <c r="BB315" s="274"/>
      <c r="BC315" s="222">
        <f t="shared" si="131"/>
        <v>0</v>
      </c>
      <c r="BD315" s="113">
        <f t="shared" si="132"/>
        <v>0</v>
      </c>
      <c r="BE315" s="3"/>
      <c r="BF315" s="113">
        <f t="shared" si="133"/>
        <v>0</v>
      </c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41"/>
      <c r="BR315" s="141"/>
      <c r="BS315" s="129"/>
      <c r="BT315" s="130">
        <f t="shared" si="134"/>
        <v>0</v>
      </c>
      <c r="BU315" s="3"/>
    </row>
    <row r="316" spans="1:73" ht="14.25" customHeight="1" x14ac:dyDescent="0.25">
      <c r="A316" s="3"/>
      <c r="B316" s="215">
        <v>46303</v>
      </c>
      <c r="C316" s="123"/>
      <c r="D316" s="123"/>
      <c r="E316" s="120"/>
      <c r="F316" s="120"/>
      <c r="G316" s="147">
        <f t="shared" si="126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27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03">
        <f t="shared" si="128"/>
        <v>0</v>
      </c>
      <c r="AI316" s="123"/>
      <c r="AJ316" s="123"/>
      <c r="AK316" s="123"/>
      <c r="AL316" s="105">
        <f t="shared" si="129"/>
        <v>0</v>
      </c>
      <c r="AM316" s="143"/>
      <c r="AN316" s="143"/>
      <c r="AO316" s="143"/>
      <c r="AP316" s="146"/>
      <c r="AQ316" s="224">
        <f t="shared" si="130"/>
        <v>0</v>
      </c>
      <c r="AR316" s="126"/>
      <c r="AS316" s="274"/>
      <c r="AT316" s="126"/>
      <c r="AU316" s="126"/>
      <c r="AV316" s="126"/>
      <c r="AW316" s="126"/>
      <c r="AX316" s="126"/>
      <c r="AY316" s="274"/>
      <c r="AZ316" s="274"/>
      <c r="BA316" s="274"/>
      <c r="BB316" s="274"/>
      <c r="BC316" s="222">
        <f t="shared" si="131"/>
        <v>0</v>
      </c>
      <c r="BD316" s="113">
        <f t="shared" si="132"/>
        <v>0</v>
      </c>
      <c r="BE316" s="3"/>
      <c r="BF316" s="113">
        <f t="shared" si="133"/>
        <v>0</v>
      </c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30">
        <f t="shared" si="134"/>
        <v>0</v>
      </c>
      <c r="BU316" s="3"/>
    </row>
    <row r="317" spans="1:73" ht="14.25" customHeight="1" x14ac:dyDescent="0.25">
      <c r="A317" s="3"/>
      <c r="B317" s="215">
        <v>46304</v>
      </c>
      <c r="C317" s="123"/>
      <c r="D317" s="123"/>
      <c r="E317" s="120"/>
      <c r="F317" s="120"/>
      <c r="G317" s="147">
        <f t="shared" si="126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27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03">
        <f t="shared" si="128"/>
        <v>0</v>
      </c>
      <c r="AI317" s="123"/>
      <c r="AJ317" s="123"/>
      <c r="AK317" s="123"/>
      <c r="AL317" s="105">
        <f t="shared" si="129"/>
        <v>0</v>
      </c>
      <c r="AM317" s="143"/>
      <c r="AN317" s="143"/>
      <c r="AO317" s="143"/>
      <c r="AP317" s="146"/>
      <c r="AQ317" s="224">
        <f t="shared" si="130"/>
        <v>0</v>
      </c>
      <c r="AR317" s="126"/>
      <c r="AS317" s="274"/>
      <c r="AT317" s="126"/>
      <c r="AU317" s="126"/>
      <c r="AV317" s="126"/>
      <c r="AW317" s="126"/>
      <c r="AX317" s="126"/>
      <c r="AY317" s="274"/>
      <c r="AZ317" s="274"/>
      <c r="BA317" s="274"/>
      <c r="BB317" s="274"/>
      <c r="BC317" s="222">
        <f t="shared" si="131"/>
        <v>0</v>
      </c>
      <c r="BD317" s="113">
        <f t="shared" si="132"/>
        <v>0</v>
      </c>
      <c r="BE317" s="3"/>
      <c r="BF317" s="113">
        <f t="shared" si="133"/>
        <v>0</v>
      </c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41"/>
      <c r="BR317" s="141"/>
      <c r="BS317" s="129"/>
      <c r="BT317" s="130">
        <f t="shared" si="134"/>
        <v>0</v>
      </c>
      <c r="BU317" s="3"/>
    </row>
    <row r="318" spans="1:73" ht="14.25" customHeight="1" x14ac:dyDescent="0.25">
      <c r="A318" s="132"/>
      <c r="B318" s="215">
        <v>46305</v>
      </c>
      <c r="C318" s="136"/>
      <c r="D318" s="136"/>
      <c r="E318" s="135"/>
      <c r="F318" s="135"/>
      <c r="G318" s="147">
        <f t="shared" si="126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27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03">
        <f t="shared" si="128"/>
        <v>0</v>
      </c>
      <c r="AI318" s="136"/>
      <c r="AJ318" s="136"/>
      <c r="AK318" s="136"/>
      <c r="AL318" s="105">
        <f t="shared" si="129"/>
        <v>0</v>
      </c>
      <c r="AM318" s="143"/>
      <c r="AN318" s="143"/>
      <c r="AO318" s="143"/>
      <c r="AP318" s="146"/>
      <c r="AQ318" s="224">
        <f t="shared" si="130"/>
        <v>0</v>
      </c>
      <c r="AR318" s="126"/>
      <c r="AS318" s="274"/>
      <c r="AT318" s="126"/>
      <c r="AU318" s="126"/>
      <c r="AV318" s="126"/>
      <c r="AW318" s="126"/>
      <c r="AX318" s="126"/>
      <c r="AY318" s="274"/>
      <c r="AZ318" s="274"/>
      <c r="BA318" s="274"/>
      <c r="BB318" s="274"/>
      <c r="BC318" s="222">
        <f t="shared" si="131"/>
        <v>0</v>
      </c>
      <c r="BD318" s="140">
        <f t="shared" si="132"/>
        <v>0</v>
      </c>
      <c r="BE318" s="132"/>
      <c r="BF318" s="140">
        <f t="shared" si="133"/>
        <v>0</v>
      </c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30">
        <f t="shared" si="134"/>
        <v>0</v>
      </c>
      <c r="BU318" s="132"/>
    </row>
    <row r="319" spans="1:73" ht="14.25" customHeight="1" x14ac:dyDescent="0.25">
      <c r="A319" s="132"/>
      <c r="B319" s="215">
        <v>46306</v>
      </c>
      <c r="C319" s="136"/>
      <c r="D319" s="136"/>
      <c r="E319" s="135"/>
      <c r="F319" s="135"/>
      <c r="G319" s="147">
        <f t="shared" si="126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27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03">
        <f t="shared" si="128"/>
        <v>0</v>
      </c>
      <c r="AI319" s="136"/>
      <c r="AJ319" s="136"/>
      <c r="AK319" s="136"/>
      <c r="AL319" s="105">
        <f t="shared" si="129"/>
        <v>0</v>
      </c>
      <c r="AM319" s="143"/>
      <c r="AN319" s="143"/>
      <c r="AO319" s="143"/>
      <c r="AP319" s="146"/>
      <c r="AQ319" s="224">
        <f t="shared" si="130"/>
        <v>0</v>
      </c>
      <c r="AR319" s="126"/>
      <c r="AS319" s="274"/>
      <c r="AT319" s="126"/>
      <c r="AU319" s="126"/>
      <c r="AV319" s="126"/>
      <c r="AW319" s="126"/>
      <c r="AX319" s="126"/>
      <c r="AY319" s="274"/>
      <c r="AZ319" s="274"/>
      <c r="BA319" s="274"/>
      <c r="BB319" s="274"/>
      <c r="BC319" s="222">
        <f t="shared" si="131"/>
        <v>0</v>
      </c>
      <c r="BD319" s="140">
        <f t="shared" si="132"/>
        <v>0</v>
      </c>
      <c r="BE319" s="132"/>
      <c r="BF319" s="140">
        <f t="shared" si="133"/>
        <v>0</v>
      </c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30">
        <f t="shared" si="134"/>
        <v>0</v>
      </c>
      <c r="BU319" s="132"/>
    </row>
    <row r="320" spans="1:73" ht="14.25" customHeight="1" x14ac:dyDescent="0.25">
      <c r="A320" s="132"/>
      <c r="B320" s="215">
        <v>46307</v>
      </c>
      <c r="C320" s="136"/>
      <c r="D320" s="136"/>
      <c r="E320" s="135"/>
      <c r="F320" s="135"/>
      <c r="G320" s="147">
        <f t="shared" si="126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27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03">
        <f t="shared" si="128"/>
        <v>0</v>
      </c>
      <c r="AI320" s="136"/>
      <c r="AJ320" s="136"/>
      <c r="AK320" s="136"/>
      <c r="AL320" s="105">
        <f t="shared" si="129"/>
        <v>0</v>
      </c>
      <c r="AM320" s="143"/>
      <c r="AN320" s="143"/>
      <c r="AO320" s="143"/>
      <c r="AP320" s="146"/>
      <c r="AQ320" s="224">
        <f t="shared" si="130"/>
        <v>0</v>
      </c>
      <c r="AR320" s="126"/>
      <c r="AS320" s="274"/>
      <c r="AT320" s="126"/>
      <c r="AU320" s="126"/>
      <c r="AV320" s="126"/>
      <c r="AW320" s="126"/>
      <c r="AX320" s="126"/>
      <c r="AY320" s="274"/>
      <c r="AZ320" s="274"/>
      <c r="BA320" s="274"/>
      <c r="BB320" s="274"/>
      <c r="BC320" s="222">
        <f t="shared" si="131"/>
        <v>0</v>
      </c>
      <c r="BD320" s="140">
        <f t="shared" si="132"/>
        <v>0</v>
      </c>
      <c r="BE320" s="132"/>
      <c r="BF320" s="140">
        <f t="shared" si="133"/>
        <v>0</v>
      </c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30">
        <f t="shared" si="134"/>
        <v>0</v>
      </c>
      <c r="BU320" s="132"/>
    </row>
    <row r="321" spans="1:73" ht="14.25" customHeight="1" x14ac:dyDescent="0.25">
      <c r="A321" s="132"/>
      <c r="B321" s="215">
        <v>46308</v>
      </c>
      <c r="C321" s="136"/>
      <c r="D321" s="136"/>
      <c r="E321" s="135"/>
      <c r="F321" s="135"/>
      <c r="G321" s="147">
        <f t="shared" si="126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27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03">
        <f t="shared" si="128"/>
        <v>0</v>
      </c>
      <c r="AI321" s="136"/>
      <c r="AJ321" s="136"/>
      <c r="AK321" s="136"/>
      <c r="AL321" s="105">
        <f t="shared" si="129"/>
        <v>0</v>
      </c>
      <c r="AM321" s="143"/>
      <c r="AN321" s="143"/>
      <c r="AO321" s="143"/>
      <c r="AP321" s="146"/>
      <c r="AQ321" s="224">
        <f t="shared" si="130"/>
        <v>0</v>
      </c>
      <c r="AR321" s="126"/>
      <c r="AS321" s="274"/>
      <c r="AT321" s="126"/>
      <c r="AU321" s="126"/>
      <c r="AV321" s="126"/>
      <c r="AW321" s="126"/>
      <c r="AX321" s="126"/>
      <c r="AY321" s="274"/>
      <c r="AZ321" s="274"/>
      <c r="BA321" s="274"/>
      <c r="BB321" s="274"/>
      <c r="BC321" s="222">
        <f t="shared" si="131"/>
        <v>0</v>
      </c>
      <c r="BD321" s="140">
        <f t="shared" si="132"/>
        <v>0</v>
      </c>
      <c r="BE321" s="132"/>
      <c r="BF321" s="140">
        <f t="shared" si="133"/>
        <v>0</v>
      </c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30">
        <f t="shared" si="134"/>
        <v>0</v>
      </c>
      <c r="BU321" s="132"/>
    </row>
    <row r="322" spans="1:73" ht="14.25" customHeight="1" x14ac:dyDescent="0.25">
      <c r="A322" s="132"/>
      <c r="B322" s="215">
        <v>46309</v>
      </c>
      <c r="C322" s="136"/>
      <c r="D322" s="136"/>
      <c r="E322" s="135"/>
      <c r="F322" s="135"/>
      <c r="G322" s="147">
        <f t="shared" si="126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27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03">
        <f t="shared" si="128"/>
        <v>0</v>
      </c>
      <c r="AI322" s="136"/>
      <c r="AJ322" s="136"/>
      <c r="AK322" s="136"/>
      <c r="AL322" s="105">
        <f t="shared" si="129"/>
        <v>0</v>
      </c>
      <c r="AM322" s="143"/>
      <c r="AN322" s="143"/>
      <c r="AO322" s="143"/>
      <c r="AP322" s="146"/>
      <c r="AQ322" s="224">
        <f t="shared" si="130"/>
        <v>0</v>
      </c>
      <c r="AR322" s="126"/>
      <c r="AS322" s="274"/>
      <c r="AT322" s="126"/>
      <c r="AU322" s="126"/>
      <c r="AV322" s="126"/>
      <c r="AW322" s="126"/>
      <c r="AX322" s="126"/>
      <c r="AY322" s="274"/>
      <c r="AZ322" s="274"/>
      <c r="BA322" s="274"/>
      <c r="BB322" s="274"/>
      <c r="BC322" s="222">
        <f t="shared" si="131"/>
        <v>0</v>
      </c>
      <c r="BD322" s="140">
        <f t="shared" si="132"/>
        <v>0</v>
      </c>
      <c r="BE322" s="132"/>
      <c r="BF322" s="140">
        <f t="shared" si="133"/>
        <v>0</v>
      </c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30">
        <f t="shared" si="134"/>
        <v>0</v>
      </c>
      <c r="BU322" s="132"/>
    </row>
    <row r="323" spans="1:73" ht="14.25" customHeight="1" x14ac:dyDescent="0.25">
      <c r="A323" s="132"/>
      <c r="B323" s="215">
        <v>46310</v>
      </c>
      <c r="C323" s="136"/>
      <c r="D323" s="136"/>
      <c r="E323" s="135"/>
      <c r="F323" s="135"/>
      <c r="G323" s="147">
        <f t="shared" si="126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27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03">
        <f t="shared" si="128"/>
        <v>0</v>
      </c>
      <c r="AI323" s="136"/>
      <c r="AJ323" s="136"/>
      <c r="AK323" s="136"/>
      <c r="AL323" s="105">
        <f t="shared" si="129"/>
        <v>0</v>
      </c>
      <c r="AM323" s="143"/>
      <c r="AN323" s="143"/>
      <c r="AO323" s="143"/>
      <c r="AP323" s="146"/>
      <c r="AQ323" s="224">
        <f t="shared" si="130"/>
        <v>0</v>
      </c>
      <c r="AR323" s="126"/>
      <c r="AS323" s="274"/>
      <c r="AT323" s="126"/>
      <c r="AU323" s="126"/>
      <c r="AV323" s="126"/>
      <c r="AW323" s="126"/>
      <c r="AX323" s="126"/>
      <c r="AY323" s="274"/>
      <c r="AZ323" s="274"/>
      <c r="BA323" s="274"/>
      <c r="BB323" s="274"/>
      <c r="BC323" s="222">
        <f t="shared" si="131"/>
        <v>0</v>
      </c>
      <c r="BD323" s="140">
        <f t="shared" si="132"/>
        <v>0</v>
      </c>
      <c r="BE323" s="132"/>
      <c r="BF323" s="140">
        <f t="shared" si="133"/>
        <v>0</v>
      </c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30">
        <f t="shared" si="134"/>
        <v>0</v>
      </c>
      <c r="BU323" s="132"/>
    </row>
    <row r="324" spans="1:73" ht="14.25" customHeight="1" x14ac:dyDescent="0.25">
      <c r="A324" s="132"/>
      <c r="B324" s="215">
        <v>46311</v>
      </c>
      <c r="C324" s="136"/>
      <c r="D324" s="136"/>
      <c r="E324" s="135"/>
      <c r="F324" s="135"/>
      <c r="G324" s="147">
        <f t="shared" si="126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27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03">
        <f t="shared" si="128"/>
        <v>0</v>
      </c>
      <c r="AI324" s="136"/>
      <c r="AJ324" s="136"/>
      <c r="AK324" s="136"/>
      <c r="AL324" s="105">
        <f t="shared" si="129"/>
        <v>0</v>
      </c>
      <c r="AM324" s="143"/>
      <c r="AN324" s="143"/>
      <c r="AO324" s="143"/>
      <c r="AP324" s="146"/>
      <c r="AQ324" s="224">
        <f t="shared" si="130"/>
        <v>0</v>
      </c>
      <c r="AR324" s="126"/>
      <c r="AS324" s="274"/>
      <c r="AT324" s="126"/>
      <c r="AU324" s="126"/>
      <c r="AV324" s="126"/>
      <c r="AW324" s="126"/>
      <c r="AX324" s="126"/>
      <c r="AY324" s="274"/>
      <c r="AZ324" s="274"/>
      <c r="BA324" s="274"/>
      <c r="BB324" s="274"/>
      <c r="BC324" s="222">
        <f t="shared" si="131"/>
        <v>0</v>
      </c>
      <c r="BD324" s="140">
        <f t="shared" si="132"/>
        <v>0</v>
      </c>
      <c r="BE324" s="132"/>
      <c r="BF324" s="140">
        <f t="shared" si="133"/>
        <v>0</v>
      </c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30">
        <f t="shared" si="134"/>
        <v>0</v>
      </c>
      <c r="BU324" s="132"/>
    </row>
    <row r="325" spans="1:73" ht="14.25" customHeight="1" x14ac:dyDescent="0.25">
      <c r="A325" s="132"/>
      <c r="B325" s="215">
        <v>46312</v>
      </c>
      <c r="C325" s="136"/>
      <c r="D325" s="136"/>
      <c r="E325" s="135"/>
      <c r="F325" s="135"/>
      <c r="G325" s="147">
        <f t="shared" si="126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27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03">
        <f t="shared" si="128"/>
        <v>0</v>
      </c>
      <c r="AI325" s="136"/>
      <c r="AJ325" s="136"/>
      <c r="AK325" s="136"/>
      <c r="AL325" s="105">
        <f t="shared" si="129"/>
        <v>0</v>
      </c>
      <c r="AM325" s="143"/>
      <c r="AN325" s="143"/>
      <c r="AO325" s="143"/>
      <c r="AP325" s="146"/>
      <c r="AQ325" s="224">
        <f t="shared" si="130"/>
        <v>0</v>
      </c>
      <c r="AR325" s="126"/>
      <c r="AS325" s="274"/>
      <c r="AT325" s="126"/>
      <c r="AU325" s="126"/>
      <c r="AV325" s="126"/>
      <c r="AW325" s="126"/>
      <c r="AX325" s="126"/>
      <c r="AY325" s="274"/>
      <c r="AZ325" s="274"/>
      <c r="BA325" s="274"/>
      <c r="BB325" s="274"/>
      <c r="BC325" s="222">
        <f t="shared" si="131"/>
        <v>0</v>
      </c>
      <c r="BD325" s="140">
        <f t="shared" si="132"/>
        <v>0</v>
      </c>
      <c r="BE325" s="132"/>
      <c r="BF325" s="140">
        <f t="shared" si="133"/>
        <v>0</v>
      </c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30">
        <f t="shared" si="134"/>
        <v>0</v>
      </c>
      <c r="BU325" s="132"/>
    </row>
    <row r="326" spans="1:73" ht="14.25" customHeight="1" x14ac:dyDescent="0.25">
      <c r="A326" s="132"/>
      <c r="B326" s="215">
        <v>46313</v>
      </c>
      <c r="C326" s="136"/>
      <c r="D326" s="136"/>
      <c r="E326" s="135"/>
      <c r="F326" s="135"/>
      <c r="G326" s="147">
        <f t="shared" si="126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27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03">
        <f t="shared" si="128"/>
        <v>0</v>
      </c>
      <c r="AI326" s="136"/>
      <c r="AJ326" s="136"/>
      <c r="AK326" s="136"/>
      <c r="AL326" s="105">
        <f t="shared" si="129"/>
        <v>0</v>
      </c>
      <c r="AM326" s="143"/>
      <c r="AN326" s="143"/>
      <c r="AO326" s="143"/>
      <c r="AP326" s="146"/>
      <c r="AQ326" s="224">
        <f t="shared" si="130"/>
        <v>0</v>
      </c>
      <c r="AR326" s="126"/>
      <c r="AS326" s="274"/>
      <c r="AT326" s="126"/>
      <c r="AU326" s="126"/>
      <c r="AV326" s="126"/>
      <c r="AW326" s="126"/>
      <c r="AX326" s="126"/>
      <c r="AY326" s="274"/>
      <c r="AZ326" s="274"/>
      <c r="BA326" s="274"/>
      <c r="BB326" s="274"/>
      <c r="BC326" s="222">
        <f t="shared" si="131"/>
        <v>0</v>
      </c>
      <c r="BD326" s="140">
        <f t="shared" si="132"/>
        <v>0</v>
      </c>
      <c r="BE326" s="132"/>
      <c r="BF326" s="140">
        <f t="shared" si="133"/>
        <v>0</v>
      </c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30">
        <f t="shared" si="134"/>
        <v>0</v>
      </c>
      <c r="BU326" s="132"/>
    </row>
    <row r="327" spans="1:73" ht="14.25" customHeight="1" x14ac:dyDescent="0.25">
      <c r="A327" s="132"/>
      <c r="B327" s="215">
        <v>46314</v>
      </c>
      <c r="C327" s="136"/>
      <c r="D327" s="136"/>
      <c r="E327" s="135"/>
      <c r="F327" s="135"/>
      <c r="G327" s="147">
        <f t="shared" si="126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27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03">
        <f t="shared" si="128"/>
        <v>0</v>
      </c>
      <c r="AI327" s="136"/>
      <c r="AJ327" s="136"/>
      <c r="AK327" s="136"/>
      <c r="AL327" s="105">
        <f t="shared" si="129"/>
        <v>0</v>
      </c>
      <c r="AM327" s="143"/>
      <c r="AN327" s="143"/>
      <c r="AO327" s="143"/>
      <c r="AP327" s="146"/>
      <c r="AQ327" s="224">
        <f t="shared" si="130"/>
        <v>0</v>
      </c>
      <c r="AR327" s="126"/>
      <c r="AS327" s="274"/>
      <c r="AT327" s="126"/>
      <c r="AU327" s="126"/>
      <c r="AV327" s="126"/>
      <c r="AW327" s="126"/>
      <c r="AX327" s="126"/>
      <c r="AY327" s="274"/>
      <c r="AZ327" s="274"/>
      <c r="BA327" s="274"/>
      <c r="BB327" s="274"/>
      <c r="BC327" s="222">
        <f t="shared" si="131"/>
        <v>0</v>
      </c>
      <c r="BD327" s="140">
        <f t="shared" si="132"/>
        <v>0</v>
      </c>
      <c r="BE327" s="132"/>
      <c r="BF327" s="140">
        <f t="shared" si="133"/>
        <v>0</v>
      </c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30">
        <f t="shared" si="134"/>
        <v>0</v>
      </c>
      <c r="BU327" s="132"/>
    </row>
    <row r="328" spans="1:73" ht="14.25" customHeight="1" x14ac:dyDescent="0.25">
      <c r="A328" s="132"/>
      <c r="B328" s="215">
        <v>46315</v>
      </c>
      <c r="C328" s="136"/>
      <c r="D328" s="136"/>
      <c r="E328" s="135"/>
      <c r="F328" s="135"/>
      <c r="G328" s="147">
        <f t="shared" si="126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27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03">
        <f t="shared" si="128"/>
        <v>0</v>
      </c>
      <c r="AI328" s="136"/>
      <c r="AJ328" s="136"/>
      <c r="AK328" s="136"/>
      <c r="AL328" s="105">
        <f t="shared" si="129"/>
        <v>0</v>
      </c>
      <c r="AM328" s="143"/>
      <c r="AN328" s="143"/>
      <c r="AO328" s="143"/>
      <c r="AP328" s="146"/>
      <c r="AQ328" s="224">
        <f t="shared" si="130"/>
        <v>0</v>
      </c>
      <c r="AR328" s="126"/>
      <c r="AS328" s="274"/>
      <c r="AT328" s="126"/>
      <c r="AU328" s="126"/>
      <c r="AV328" s="126"/>
      <c r="AW328" s="126"/>
      <c r="AX328" s="126"/>
      <c r="AY328" s="274"/>
      <c r="AZ328" s="274"/>
      <c r="BA328" s="274"/>
      <c r="BB328" s="274"/>
      <c r="BC328" s="222">
        <f t="shared" si="131"/>
        <v>0</v>
      </c>
      <c r="BD328" s="140">
        <f t="shared" si="132"/>
        <v>0</v>
      </c>
      <c r="BE328" s="132"/>
      <c r="BF328" s="140">
        <f t="shared" si="133"/>
        <v>0</v>
      </c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30">
        <f t="shared" si="134"/>
        <v>0</v>
      </c>
      <c r="BU328" s="132"/>
    </row>
    <row r="329" spans="1:73" ht="14.25" customHeight="1" x14ac:dyDescent="0.25">
      <c r="A329" s="132"/>
      <c r="B329" s="215">
        <v>46316</v>
      </c>
      <c r="C329" s="136"/>
      <c r="D329" s="136"/>
      <c r="E329" s="135"/>
      <c r="F329" s="135"/>
      <c r="G329" s="147">
        <f t="shared" si="126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27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03">
        <f t="shared" si="128"/>
        <v>0</v>
      </c>
      <c r="AI329" s="136"/>
      <c r="AJ329" s="136"/>
      <c r="AK329" s="136"/>
      <c r="AL329" s="105">
        <f t="shared" si="129"/>
        <v>0</v>
      </c>
      <c r="AM329" s="143"/>
      <c r="AN329" s="143"/>
      <c r="AO329" s="143"/>
      <c r="AP329" s="146"/>
      <c r="AQ329" s="224">
        <f t="shared" si="130"/>
        <v>0</v>
      </c>
      <c r="AR329" s="126"/>
      <c r="AS329" s="274"/>
      <c r="AT329" s="126"/>
      <c r="AU329" s="126"/>
      <c r="AV329" s="126"/>
      <c r="AW329" s="126"/>
      <c r="AX329" s="126"/>
      <c r="AY329" s="274"/>
      <c r="AZ329" s="274"/>
      <c r="BA329" s="274"/>
      <c r="BB329" s="274"/>
      <c r="BC329" s="222">
        <f t="shared" si="131"/>
        <v>0</v>
      </c>
      <c r="BD329" s="140">
        <f t="shared" si="132"/>
        <v>0</v>
      </c>
      <c r="BE329" s="132"/>
      <c r="BF329" s="140">
        <f t="shared" si="133"/>
        <v>0</v>
      </c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30">
        <f t="shared" si="134"/>
        <v>0</v>
      </c>
      <c r="BU329" s="132"/>
    </row>
    <row r="330" spans="1:73" ht="14.25" customHeight="1" x14ac:dyDescent="0.25">
      <c r="A330" s="132"/>
      <c r="B330" s="215">
        <v>46317</v>
      </c>
      <c r="C330" s="136"/>
      <c r="D330" s="136"/>
      <c r="E330" s="135"/>
      <c r="F330" s="135"/>
      <c r="G330" s="147">
        <f t="shared" si="126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27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03">
        <f t="shared" si="128"/>
        <v>0</v>
      </c>
      <c r="AI330" s="136"/>
      <c r="AJ330" s="136"/>
      <c r="AK330" s="136"/>
      <c r="AL330" s="105">
        <f t="shared" si="129"/>
        <v>0</v>
      </c>
      <c r="AM330" s="143"/>
      <c r="AN330" s="143"/>
      <c r="AO330" s="143"/>
      <c r="AP330" s="146"/>
      <c r="AQ330" s="224">
        <f t="shared" si="130"/>
        <v>0</v>
      </c>
      <c r="AR330" s="126"/>
      <c r="AS330" s="274"/>
      <c r="AT330" s="126"/>
      <c r="AU330" s="126"/>
      <c r="AV330" s="126"/>
      <c r="AW330" s="126"/>
      <c r="AX330" s="126"/>
      <c r="AY330" s="274"/>
      <c r="AZ330" s="274"/>
      <c r="BA330" s="274"/>
      <c r="BB330" s="274"/>
      <c r="BC330" s="222">
        <f t="shared" si="131"/>
        <v>0</v>
      </c>
      <c r="BD330" s="140">
        <f t="shared" si="132"/>
        <v>0</v>
      </c>
      <c r="BE330" s="132"/>
      <c r="BF330" s="140">
        <f t="shared" si="133"/>
        <v>0</v>
      </c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30">
        <f t="shared" si="134"/>
        <v>0</v>
      </c>
      <c r="BU330" s="132"/>
    </row>
    <row r="331" spans="1:73" ht="14.25" customHeight="1" x14ac:dyDescent="0.25">
      <c r="A331" s="132"/>
      <c r="B331" s="215">
        <v>46318</v>
      </c>
      <c r="C331" s="136"/>
      <c r="D331" s="136"/>
      <c r="E331" s="135"/>
      <c r="F331" s="135"/>
      <c r="G331" s="147">
        <f t="shared" si="126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27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03">
        <f t="shared" si="128"/>
        <v>0</v>
      </c>
      <c r="AI331" s="136"/>
      <c r="AJ331" s="136"/>
      <c r="AK331" s="136"/>
      <c r="AL331" s="105">
        <f t="shared" si="129"/>
        <v>0</v>
      </c>
      <c r="AM331" s="143"/>
      <c r="AN331" s="143"/>
      <c r="AO331" s="143"/>
      <c r="AP331" s="146"/>
      <c r="AQ331" s="224">
        <f t="shared" si="130"/>
        <v>0</v>
      </c>
      <c r="AR331" s="126"/>
      <c r="AS331" s="274"/>
      <c r="AT331" s="126"/>
      <c r="AU331" s="126"/>
      <c r="AV331" s="126"/>
      <c r="AW331" s="126"/>
      <c r="AX331" s="126"/>
      <c r="AY331" s="274"/>
      <c r="AZ331" s="274"/>
      <c r="BA331" s="274"/>
      <c r="BB331" s="274"/>
      <c r="BC331" s="222">
        <f t="shared" si="131"/>
        <v>0</v>
      </c>
      <c r="BD331" s="140">
        <f t="shared" si="132"/>
        <v>0</v>
      </c>
      <c r="BE331" s="132"/>
      <c r="BF331" s="140">
        <f t="shared" si="133"/>
        <v>0</v>
      </c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30">
        <f t="shared" si="134"/>
        <v>0</v>
      </c>
      <c r="BU331" s="132"/>
    </row>
    <row r="332" spans="1:73" ht="14.25" customHeight="1" x14ac:dyDescent="0.25">
      <c r="A332" s="132"/>
      <c r="B332" s="215">
        <v>46319</v>
      </c>
      <c r="C332" s="136"/>
      <c r="D332" s="136"/>
      <c r="E332" s="135"/>
      <c r="F332" s="135"/>
      <c r="G332" s="147">
        <f t="shared" si="126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27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03">
        <f t="shared" si="128"/>
        <v>0</v>
      </c>
      <c r="AI332" s="136"/>
      <c r="AJ332" s="136"/>
      <c r="AK332" s="136"/>
      <c r="AL332" s="105">
        <f t="shared" si="129"/>
        <v>0</v>
      </c>
      <c r="AM332" s="143"/>
      <c r="AN332" s="143"/>
      <c r="AO332" s="143"/>
      <c r="AP332" s="146"/>
      <c r="AQ332" s="224">
        <f t="shared" si="130"/>
        <v>0</v>
      </c>
      <c r="AR332" s="126"/>
      <c r="AS332" s="274"/>
      <c r="AT332" s="126"/>
      <c r="AU332" s="126"/>
      <c r="AV332" s="126"/>
      <c r="AW332" s="126"/>
      <c r="AX332" s="126"/>
      <c r="AY332" s="274"/>
      <c r="AZ332" s="274"/>
      <c r="BA332" s="274"/>
      <c r="BB332" s="274"/>
      <c r="BC332" s="222">
        <f t="shared" si="131"/>
        <v>0</v>
      </c>
      <c r="BD332" s="140">
        <f t="shared" si="132"/>
        <v>0</v>
      </c>
      <c r="BE332" s="132"/>
      <c r="BF332" s="140">
        <f t="shared" si="133"/>
        <v>0</v>
      </c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30">
        <f t="shared" si="134"/>
        <v>0</v>
      </c>
      <c r="BU332" s="132"/>
    </row>
    <row r="333" spans="1:73" ht="14.25" customHeight="1" x14ac:dyDescent="0.25">
      <c r="A333" s="132"/>
      <c r="B333" s="215">
        <v>46320</v>
      </c>
      <c r="C333" s="136"/>
      <c r="D333" s="136"/>
      <c r="E333" s="135"/>
      <c r="F333" s="135"/>
      <c r="G333" s="147">
        <f t="shared" si="126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27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03">
        <f t="shared" si="128"/>
        <v>0</v>
      </c>
      <c r="AI333" s="136"/>
      <c r="AJ333" s="136"/>
      <c r="AK333" s="136"/>
      <c r="AL333" s="105">
        <f t="shared" si="129"/>
        <v>0</v>
      </c>
      <c r="AM333" s="143"/>
      <c r="AN333" s="143"/>
      <c r="AO333" s="143"/>
      <c r="AP333" s="146"/>
      <c r="AQ333" s="224">
        <f t="shared" si="130"/>
        <v>0</v>
      </c>
      <c r="AR333" s="126"/>
      <c r="AS333" s="274"/>
      <c r="AT333" s="126"/>
      <c r="AU333" s="126"/>
      <c r="AV333" s="126"/>
      <c r="AW333" s="126"/>
      <c r="AX333" s="126"/>
      <c r="AY333" s="274"/>
      <c r="AZ333" s="274"/>
      <c r="BA333" s="274"/>
      <c r="BB333" s="274"/>
      <c r="BC333" s="222">
        <f t="shared" si="131"/>
        <v>0</v>
      </c>
      <c r="BD333" s="140">
        <f t="shared" si="132"/>
        <v>0</v>
      </c>
      <c r="BE333" s="132"/>
      <c r="BF333" s="140">
        <f t="shared" si="133"/>
        <v>0</v>
      </c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30">
        <f t="shared" si="134"/>
        <v>0</v>
      </c>
      <c r="BU333" s="132"/>
    </row>
    <row r="334" spans="1:73" ht="14.25" customHeight="1" x14ac:dyDescent="0.25">
      <c r="A334" s="132"/>
      <c r="B334" s="215">
        <v>46321</v>
      </c>
      <c r="C334" s="136"/>
      <c r="D334" s="136"/>
      <c r="E334" s="135"/>
      <c r="F334" s="135"/>
      <c r="G334" s="147">
        <f t="shared" si="126"/>
        <v>0</v>
      </c>
      <c r="H334" s="144"/>
      <c r="I334" s="143"/>
      <c r="J334" s="144"/>
      <c r="K334" s="143"/>
      <c r="L334" s="143"/>
      <c r="M334" s="143"/>
      <c r="N334" s="99"/>
      <c r="O334" s="143"/>
      <c r="P334" s="143"/>
      <c r="Q334" s="143"/>
      <c r="R334" s="143"/>
      <c r="S334" s="143"/>
      <c r="T334" s="143"/>
      <c r="U334" s="103">
        <f t="shared" si="127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03">
        <f t="shared" si="128"/>
        <v>0</v>
      </c>
      <c r="AI334" s="136"/>
      <c r="AJ334" s="136"/>
      <c r="AK334" s="136"/>
      <c r="AL334" s="105">
        <f t="shared" si="129"/>
        <v>0</v>
      </c>
      <c r="AM334" s="143"/>
      <c r="AN334" s="143"/>
      <c r="AO334" s="143"/>
      <c r="AP334" s="146"/>
      <c r="AQ334" s="224">
        <f t="shared" si="130"/>
        <v>0</v>
      </c>
      <c r="AR334" s="126"/>
      <c r="AS334" s="274"/>
      <c r="AT334" s="126"/>
      <c r="AU334" s="126"/>
      <c r="AV334" s="126"/>
      <c r="AW334" s="126"/>
      <c r="AX334" s="126"/>
      <c r="AY334" s="274"/>
      <c r="AZ334" s="274"/>
      <c r="BA334" s="274"/>
      <c r="BB334" s="274"/>
      <c r="BC334" s="222">
        <f t="shared" si="131"/>
        <v>0</v>
      </c>
      <c r="BD334" s="140">
        <f t="shared" si="132"/>
        <v>0</v>
      </c>
      <c r="BE334" s="132"/>
      <c r="BF334" s="140">
        <f t="shared" si="133"/>
        <v>0</v>
      </c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30">
        <f t="shared" si="134"/>
        <v>0</v>
      </c>
      <c r="BU334" s="132"/>
    </row>
    <row r="335" spans="1:73" ht="14.25" customHeight="1" x14ac:dyDescent="0.25">
      <c r="A335" s="132"/>
      <c r="B335" s="215">
        <v>46322</v>
      </c>
      <c r="C335" s="136"/>
      <c r="D335" s="136"/>
      <c r="E335" s="135"/>
      <c r="F335" s="135"/>
      <c r="G335" s="147">
        <f t="shared" si="126"/>
        <v>0</v>
      </c>
      <c r="H335" s="143"/>
      <c r="I335" s="143"/>
      <c r="J335" s="144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27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03">
        <f t="shared" si="128"/>
        <v>0</v>
      </c>
      <c r="AI335" s="136"/>
      <c r="AJ335" s="136"/>
      <c r="AK335" s="136"/>
      <c r="AL335" s="105">
        <f t="shared" si="129"/>
        <v>0</v>
      </c>
      <c r="AM335" s="143"/>
      <c r="AN335" s="143"/>
      <c r="AO335" s="143"/>
      <c r="AP335" s="146"/>
      <c r="AQ335" s="224">
        <f t="shared" si="130"/>
        <v>0</v>
      </c>
      <c r="AR335" s="126"/>
      <c r="AS335" s="274"/>
      <c r="AT335" s="126"/>
      <c r="AU335" s="126"/>
      <c r="AV335" s="126"/>
      <c r="AW335" s="126"/>
      <c r="AX335" s="126"/>
      <c r="AY335" s="274"/>
      <c r="AZ335" s="274"/>
      <c r="BA335" s="274"/>
      <c r="BB335" s="274"/>
      <c r="BC335" s="222">
        <f t="shared" si="131"/>
        <v>0</v>
      </c>
      <c r="BD335" s="140">
        <f t="shared" si="132"/>
        <v>0</v>
      </c>
      <c r="BE335" s="132"/>
      <c r="BF335" s="140">
        <f t="shared" si="133"/>
        <v>0</v>
      </c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30">
        <f t="shared" si="134"/>
        <v>0</v>
      </c>
      <c r="BU335" s="132"/>
    </row>
    <row r="336" spans="1:73" ht="14.25" customHeight="1" x14ac:dyDescent="0.25">
      <c r="A336" s="132"/>
      <c r="B336" s="215">
        <v>46323</v>
      </c>
      <c r="C336" s="136"/>
      <c r="D336" s="136"/>
      <c r="E336" s="135"/>
      <c r="F336" s="135"/>
      <c r="G336" s="147">
        <f t="shared" si="126"/>
        <v>0</v>
      </c>
      <c r="H336" s="143"/>
      <c r="I336" s="143"/>
      <c r="J336" s="144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27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03">
        <f t="shared" si="128"/>
        <v>0</v>
      </c>
      <c r="AI336" s="136"/>
      <c r="AJ336" s="136"/>
      <c r="AK336" s="136"/>
      <c r="AL336" s="105">
        <f t="shared" si="129"/>
        <v>0</v>
      </c>
      <c r="AM336" s="143"/>
      <c r="AN336" s="143"/>
      <c r="AO336" s="143"/>
      <c r="AP336" s="146"/>
      <c r="AQ336" s="224">
        <f t="shared" si="130"/>
        <v>0</v>
      </c>
      <c r="AR336" s="126"/>
      <c r="AS336" s="274"/>
      <c r="AT336" s="126"/>
      <c r="AU336" s="126"/>
      <c r="AV336" s="126"/>
      <c r="AW336" s="126"/>
      <c r="AX336" s="126"/>
      <c r="AY336" s="274"/>
      <c r="AZ336" s="274"/>
      <c r="BA336" s="274"/>
      <c r="BB336" s="274"/>
      <c r="BC336" s="222">
        <f t="shared" si="131"/>
        <v>0</v>
      </c>
      <c r="BD336" s="140">
        <f t="shared" si="132"/>
        <v>0</v>
      </c>
      <c r="BE336" s="132"/>
      <c r="BF336" s="140">
        <f t="shared" si="133"/>
        <v>0</v>
      </c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30">
        <f t="shared" si="134"/>
        <v>0</v>
      </c>
      <c r="BU336" s="132"/>
    </row>
    <row r="337" spans="1:73" ht="14.25" customHeight="1" x14ac:dyDescent="0.25">
      <c r="A337" s="132"/>
      <c r="B337" s="215">
        <v>46324</v>
      </c>
      <c r="C337" s="136"/>
      <c r="D337" s="136"/>
      <c r="E337" s="135"/>
      <c r="F337" s="135"/>
      <c r="G337" s="147">
        <f t="shared" si="126"/>
        <v>0</v>
      </c>
      <c r="H337" s="143"/>
      <c r="I337" s="143"/>
      <c r="J337" s="144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27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03">
        <f t="shared" si="128"/>
        <v>0</v>
      </c>
      <c r="AI337" s="136"/>
      <c r="AJ337" s="136"/>
      <c r="AK337" s="136"/>
      <c r="AL337" s="105">
        <f t="shared" si="129"/>
        <v>0</v>
      </c>
      <c r="AM337" s="143"/>
      <c r="AN337" s="143"/>
      <c r="AO337" s="143"/>
      <c r="AP337" s="146"/>
      <c r="AQ337" s="224">
        <f t="shared" si="130"/>
        <v>0</v>
      </c>
      <c r="AR337" s="126"/>
      <c r="AS337" s="274"/>
      <c r="AT337" s="126"/>
      <c r="AU337" s="126"/>
      <c r="AV337" s="126"/>
      <c r="AW337" s="126"/>
      <c r="AX337" s="126"/>
      <c r="AY337" s="274"/>
      <c r="AZ337" s="274"/>
      <c r="BA337" s="274"/>
      <c r="BB337" s="274"/>
      <c r="BC337" s="222">
        <f t="shared" si="131"/>
        <v>0</v>
      </c>
      <c r="BD337" s="140">
        <f t="shared" si="132"/>
        <v>0</v>
      </c>
      <c r="BE337" s="132"/>
      <c r="BF337" s="140">
        <f t="shared" si="133"/>
        <v>0</v>
      </c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30">
        <f t="shared" si="134"/>
        <v>0</v>
      </c>
      <c r="BU337" s="132"/>
    </row>
    <row r="338" spans="1:73" ht="14.25" customHeight="1" x14ac:dyDescent="0.25">
      <c r="A338" s="132"/>
      <c r="B338" s="215">
        <v>46325</v>
      </c>
      <c r="C338" s="136"/>
      <c r="D338" s="136"/>
      <c r="E338" s="135"/>
      <c r="F338" s="135"/>
      <c r="G338" s="147">
        <f t="shared" si="126"/>
        <v>0</v>
      </c>
      <c r="H338" s="144"/>
      <c r="I338" s="143"/>
      <c r="J338" s="144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03">
        <f t="shared" si="127"/>
        <v>0</v>
      </c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03">
        <f t="shared" si="128"/>
        <v>0</v>
      </c>
      <c r="AI338" s="136"/>
      <c r="AJ338" s="136"/>
      <c r="AK338" s="136"/>
      <c r="AL338" s="105">
        <f t="shared" si="129"/>
        <v>0</v>
      </c>
      <c r="AM338" s="143"/>
      <c r="AN338" s="143"/>
      <c r="AO338" s="143"/>
      <c r="AP338" s="146"/>
      <c r="AQ338" s="224">
        <f t="shared" si="130"/>
        <v>0</v>
      </c>
      <c r="AR338" s="126"/>
      <c r="AS338" s="274"/>
      <c r="AT338" s="126"/>
      <c r="AU338" s="126"/>
      <c r="AV338" s="126"/>
      <c r="AW338" s="126"/>
      <c r="AX338" s="126"/>
      <c r="AY338" s="274"/>
      <c r="AZ338" s="274"/>
      <c r="BA338" s="274"/>
      <c r="BB338" s="274"/>
      <c r="BC338" s="222">
        <f t="shared" si="131"/>
        <v>0</v>
      </c>
      <c r="BD338" s="140">
        <f t="shared" si="132"/>
        <v>0</v>
      </c>
      <c r="BE338" s="132"/>
      <c r="BF338" s="140">
        <f t="shared" si="133"/>
        <v>0</v>
      </c>
      <c r="BG338" s="141"/>
      <c r="BH338" s="141"/>
      <c r="BI338" s="141"/>
      <c r="BJ338" s="141"/>
      <c r="BK338" s="141"/>
      <c r="BL338" s="141"/>
      <c r="BM338" s="141"/>
      <c r="BN338" s="141"/>
      <c r="BO338" s="141"/>
      <c r="BP338" s="141"/>
      <c r="BQ338" s="141"/>
      <c r="BR338" s="141"/>
      <c r="BS338" s="141"/>
      <c r="BT338" s="130">
        <f t="shared" si="134"/>
        <v>0</v>
      </c>
      <c r="BU338" s="132"/>
    </row>
    <row r="339" spans="1:73" ht="14.25" customHeight="1" thickBot="1" x14ac:dyDescent="0.3">
      <c r="A339" s="132"/>
      <c r="B339" s="215">
        <v>46326</v>
      </c>
      <c r="C339" s="159"/>
      <c r="D339" s="159"/>
      <c r="E339" s="156"/>
      <c r="F339" s="156"/>
      <c r="G339" s="147">
        <f t="shared" si="126"/>
        <v>0</v>
      </c>
      <c r="H339" s="612"/>
      <c r="I339" s="157"/>
      <c r="J339" s="612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03">
        <f t="shared" si="127"/>
        <v>0</v>
      </c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03">
        <f t="shared" si="128"/>
        <v>0</v>
      </c>
      <c r="AI339" s="159"/>
      <c r="AJ339" s="159"/>
      <c r="AK339" s="159"/>
      <c r="AL339" s="105">
        <f t="shared" si="129"/>
        <v>0</v>
      </c>
      <c r="AM339" s="157"/>
      <c r="AN339" s="157"/>
      <c r="AO339" s="157"/>
      <c r="AP339" s="160"/>
      <c r="AQ339" s="224">
        <f t="shared" si="130"/>
        <v>0</v>
      </c>
      <c r="AR339" s="138"/>
      <c r="AS339" s="296"/>
      <c r="AT339" s="126"/>
      <c r="AU339" s="138"/>
      <c r="AV339" s="138"/>
      <c r="AW339" s="138"/>
      <c r="AX339" s="138"/>
      <c r="AY339" s="296"/>
      <c r="AZ339" s="296"/>
      <c r="BA339" s="296"/>
      <c r="BB339" s="296"/>
      <c r="BC339" s="222">
        <f t="shared" si="131"/>
        <v>0</v>
      </c>
      <c r="BD339" s="162">
        <f t="shared" si="132"/>
        <v>0</v>
      </c>
      <c r="BE339" s="132"/>
      <c r="BF339" s="162">
        <f t="shared" si="133"/>
        <v>0</v>
      </c>
      <c r="BG339" s="163"/>
      <c r="BH339" s="163"/>
      <c r="BI339" s="163"/>
      <c r="BJ339" s="163"/>
      <c r="BK339" s="163"/>
      <c r="BL339" s="163"/>
      <c r="BM339" s="163"/>
      <c r="BN339" s="163"/>
      <c r="BO339" s="163"/>
      <c r="BP339" s="141"/>
      <c r="BQ339" s="163"/>
      <c r="BR339" s="163"/>
      <c r="BS339" s="163"/>
      <c r="BT339" s="164">
        <f t="shared" si="134"/>
        <v>0</v>
      </c>
      <c r="BU339" s="132"/>
    </row>
    <row r="340" spans="1:73" ht="14.25" customHeight="1" thickBot="1" x14ac:dyDescent="0.3">
      <c r="A340" s="3"/>
      <c r="B340" s="2" t="s">
        <v>84</v>
      </c>
      <c r="C340" s="166">
        <f t="shared" ref="C340:X340" si="135">SUM(C309:C339)</f>
        <v>0</v>
      </c>
      <c r="D340" s="166">
        <f t="shared" si="135"/>
        <v>0</v>
      </c>
      <c r="E340" s="167">
        <f t="shared" si="135"/>
        <v>0</v>
      </c>
      <c r="F340" s="167">
        <f t="shared" si="135"/>
        <v>0</v>
      </c>
      <c r="G340" s="167">
        <f t="shared" si="135"/>
        <v>0</v>
      </c>
      <c r="H340" s="167">
        <f t="shared" si="135"/>
        <v>0</v>
      </c>
      <c r="I340" s="167">
        <f t="shared" si="135"/>
        <v>0</v>
      </c>
      <c r="J340" s="167">
        <f t="shared" si="135"/>
        <v>0</v>
      </c>
      <c r="K340" s="167">
        <f t="shared" si="135"/>
        <v>0</v>
      </c>
      <c r="L340" s="166">
        <f t="shared" si="135"/>
        <v>0</v>
      </c>
      <c r="M340" s="166">
        <f t="shared" si="135"/>
        <v>0</v>
      </c>
      <c r="N340" s="166">
        <f t="shared" si="135"/>
        <v>0</v>
      </c>
      <c r="O340" s="166">
        <f t="shared" si="135"/>
        <v>0</v>
      </c>
      <c r="P340" s="166">
        <f t="shared" si="135"/>
        <v>0</v>
      </c>
      <c r="Q340" s="166">
        <f t="shared" si="135"/>
        <v>0</v>
      </c>
      <c r="R340" s="166">
        <f t="shared" si="135"/>
        <v>0</v>
      </c>
      <c r="S340" s="166">
        <f t="shared" si="135"/>
        <v>0</v>
      </c>
      <c r="T340" s="166">
        <f t="shared" si="135"/>
        <v>0</v>
      </c>
      <c r="U340" s="166">
        <f t="shared" si="135"/>
        <v>0</v>
      </c>
      <c r="V340" s="166">
        <f t="shared" si="135"/>
        <v>0</v>
      </c>
      <c r="W340" s="166">
        <f t="shared" si="135"/>
        <v>0</v>
      </c>
      <c r="X340" s="166">
        <f t="shared" si="135"/>
        <v>0</v>
      </c>
      <c r="Y340" s="166"/>
      <c r="Z340" s="166">
        <f t="shared" ref="Z340:AJ340" si="136">SUM(Z309:Z339)</f>
        <v>0</v>
      </c>
      <c r="AA340" s="166">
        <f t="shared" si="136"/>
        <v>0</v>
      </c>
      <c r="AB340" s="166">
        <f t="shared" si="136"/>
        <v>0</v>
      </c>
      <c r="AC340" s="166">
        <f t="shared" si="136"/>
        <v>0</v>
      </c>
      <c r="AD340" s="166">
        <f t="shared" si="136"/>
        <v>0</v>
      </c>
      <c r="AE340" s="166">
        <f t="shared" si="136"/>
        <v>0</v>
      </c>
      <c r="AF340" s="166">
        <f t="shared" si="136"/>
        <v>0</v>
      </c>
      <c r="AG340" s="166">
        <f t="shared" si="136"/>
        <v>0</v>
      </c>
      <c r="AH340" s="166">
        <f t="shared" si="136"/>
        <v>0</v>
      </c>
      <c r="AI340" s="166">
        <f t="shared" si="136"/>
        <v>0</v>
      </c>
      <c r="AJ340" s="166">
        <f t="shared" si="136"/>
        <v>0</v>
      </c>
      <c r="AK340" s="166"/>
      <c r="AL340" s="166">
        <f t="shared" ref="AL340:AO340" si="137">SUM(AL309:AL339)</f>
        <v>0</v>
      </c>
      <c r="AM340" s="166">
        <f t="shared" si="137"/>
        <v>0</v>
      </c>
      <c r="AN340" s="166">
        <f t="shared" si="137"/>
        <v>0</v>
      </c>
      <c r="AO340" s="166">
        <f t="shared" si="137"/>
        <v>0</v>
      </c>
      <c r="AP340" s="167"/>
      <c r="AQ340" s="771">
        <f t="shared" ref="AQ340:AX340" si="138">SUM(AQ309:AQ339)</f>
        <v>0</v>
      </c>
      <c r="AR340" s="1390">
        <f t="shared" si="138"/>
        <v>0</v>
      </c>
      <c r="AS340" s="771">
        <f t="shared" si="138"/>
        <v>0</v>
      </c>
      <c r="AT340" s="771">
        <f t="shared" si="138"/>
        <v>0</v>
      </c>
      <c r="AU340" s="771">
        <f t="shared" si="138"/>
        <v>0</v>
      </c>
      <c r="AV340" s="771">
        <f t="shared" si="138"/>
        <v>0</v>
      </c>
      <c r="AW340" s="771">
        <f t="shared" si="138"/>
        <v>0</v>
      </c>
      <c r="AX340" s="771">
        <f t="shared" si="138"/>
        <v>0</v>
      </c>
      <c r="AY340" s="167"/>
      <c r="AZ340" s="167"/>
      <c r="BA340" s="167"/>
      <c r="BB340" s="167"/>
      <c r="BC340" s="166">
        <f t="shared" ref="BC340:BD340" si="139">SUM(BC309:BC339)</f>
        <v>0</v>
      </c>
      <c r="BD340" s="166">
        <f t="shared" si="139"/>
        <v>0</v>
      </c>
      <c r="BE340" s="3"/>
      <c r="BF340" s="172">
        <f>SUM(BF309:BF339)</f>
        <v>0</v>
      </c>
      <c r="BG340" s="165"/>
      <c r="BH340" s="165"/>
      <c r="BI340" s="165"/>
      <c r="BJ340" s="165"/>
      <c r="BK340" s="165"/>
      <c r="BL340" s="165"/>
      <c r="BM340" s="165"/>
      <c r="BN340" s="165"/>
      <c r="BO340" s="165"/>
      <c r="BP340" s="165">
        <f t="shared" ref="BP340:BQ340" si="140">SUM(BP309:BP339)</f>
        <v>0</v>
      </c>
      <c r="BQ340" s="165">
        <f t="shared" si="140"/>
        <v>0</v>
      </c>
      <c r="BR340" s="165"/>
      <c r="BS340" s="165"/>
      <c r="BT340" s="165">
        <f>SUM(BT309:BT339)</f>
        <v>0</v>
      </c>
      <c r="BU340" s="3"/>
    </row>
    <row r="341" spans="1:73" ht="14.25" customHeight="1" x14ac:dyDescent="0.25">
      <c r="A341" s="1"/>
      <c r="B341" s="2"/>
      <c r="C341" s="3"/>
      <c r="D341" s="3"/>
      <c r="E341" s="3"/>
      <c r="F341" s="3"/>
      <c r="G341" s="133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4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4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spans="1:73" ht="14.25" customHeight="1" x14ac:dyDescent="0.25">
      <c r="A342" s="1"/>
      <c r="B342" s="2"/>
      <c r="C342" s="3"/>
      <c r="D342" s="3"/>
      <c r="E342" s="3"/>
      <c r="F342" s="3"/>
      <c r="G342" s="133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176"/>
      <c r="AI342" s="3"/>
      <c r="AJ342" s="3"/>
      <c r="AK342" s="3"/>
      <c r="AL342" s="4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05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</row>
    <row r="343" spans="1:73" ht="14.25" customHeight="1" x14ac:dyDescent="0.25">
      <c r="A343" s="3"/>
      <c r="B343" s="215">
        <v>46327</v>
      </c>
      <c r="C343" s="104"/>
      <c r="D343" s="104"/>
      <c r="E343" s="97"/>
      <c r="F343" s="97"/>
      <c r="G343" s="265">
        <f t="shared" ref="G343:G372" si="141">+C343+D343+E343+F343</f>
        <v>0</v>
      </c>
      <c r="H343" s="187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9">
        <f t="shared" ref="U343:U372" si="142">SUM(H343:T343)</f>
        <v>0</v>
      </c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03">
        <f t="shared" ref="AH343:AH372" si="143">SUM(V343:AG343)</f>
        <v>0</v>
      </c>
      <c r="AI343" s="104"/>
      <c r="AJ343" s="104"/>
      <c r="AK343" s="104"/>
      <c r="AL343" s="191">
        <f t="shared" ref="AL343:AL372" si="144">SUM(AI343:AK343)</f>
        <v>0</v>
      </c>
      <c r="AM343" s="186"/>
      <c r="AN343" s="186"/>
      <c r="AO343" s="186"/>
      <c r="AP343" s="193"/>
      <c r="AQ343" s="266">
        <f t="shared" ref="AQ343:AQ372" si="145">+G343-U343-AH343-AL343-AM343-AN343-AO343-AP343</f>
        <v>0</v>
      </c>
      <c r="AR343" s="109"/>
      <c r="AS343" s="269"/>
      <c r="AT343" s="109"/>
      <c r="AU343" s="109"/>
      <c r="AV343" s="109"/>
      <c r="AW343" s="109"/>
      <c r="AX343" s="109"/>
      <c r="AY343" s="269"/>
      <c r="AZ343" s="269"/>
      <c r="BA343" s="269"/>
      <c r="BB343" s="269"/>
      <c r="BC343" s="222">
        <f t="shared" ref="BC343:BC372" si="146">SUM(AR343:BB343)-BA343</f>
        <v>0</v>
      </c>
      <c r="BD343" s="114">
        <f t="shared" ref="BD343:BD372" si="147">+AQ343-BC343</f>
        <v>0</v>
      </c>
      <c r="BE343" s="3"/>
      <c r="BF343" s="114">
        <f t="shared" ref="BF343:BF372" si="148">SUM(BG343:BS343)</f>
        <v>0</v>
      </c>
      <c r="BG343" s="115"/>
      <c r="BH343" s="115"/>
      <c r="BI343" s="115"/>
      <c r="BJ343" s="115"/>
      <c r="BK343" s="115"/>
      <c r="BL343" s="115"/>
      <c r="BM343" s="115"/>
      <c r="BN343" s="115"/>
      <c r="BO343" s="115"/>
      <c r="BP343" s="115"/>
      <c r="BQ343" s="115"/>
      <c r="BR343" s="115"/>
      <c r="BS343" s="115"/>
      <c r="BT343" s="116">
        <f t="shared" ref="BT343:BT372" si="149">+BD343-BF343</f>
        <v>0</v>
      </c>
      <c r="BU343" s="3"/>
    </row>
    <row r="344" spans="1:73" ht="14.25" customHeight="1" x14ac:dyDescent="0.25">
      <c r="A344" s="3"/>
      <c r="B344" s="215">
        <v>46328</v>
      </c>
      <c r="C344" s="123"/>
      <c r="D344" s="123"/>
      <c r="E344" s="120"/>
      <c r="F344" s="120"/>
      <c r="G344" s="147">
        <f t="shared" si="141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42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03">
        <f t="shared" si="143"/>
        <v>0</v>
      </c>
      <c r="AI344" s="123"/>
      <c r="AJ344" s="123"/>
      <c r="AK344" s="123"/>
      <c r="AL344" s="105">
        <f t="shared" si="144"/>
        <v>0</v>
      </c>
      <c r="AM344" s="143"/>
      <c r="AN344" s="143"/>
      <c r="AO344" s="143"/>
      <c r="AP344" s="146"/>
      <c r="AQ344" s="224">
        <f t="shared" si="145"/>
        <v>0</v>
      </c>
      <c r="AR344" s="126"/>
      <c r="AS344" s="274"/>
      <c r="AT344" s="126"/>
      <c r="AU344" s="126"/>
      <c r="AV344" s="126"/>
      <c r="AW344" s="126"/>
      <c r="AX344" s="126"/>
      <c r="AY344" s="274"/>
      <c r="AZ344" s="274"/>
      <c r="BA344" s="274"/>
      <c r="BB344" s="274"/>
      <c r="BC344" s="222">
        <f t="shared" si="146"/>
        <v>0</v>
      </c>
      <c r="BD344" s="113">
        <f t="shared" si="147"/>
        <v>0</v>
      </c>
      <c r="BE344" s="3"/>
      <c r="BF344" s="113">
        <f t="shared" si="148"/>
        <v>0</v>
      </c>
      <c r="BG344" s="129"/>
      <c r="BH344" s="129"/>
      <c r="BI344" s="129"/>
      <c r="BJ344" s="129"/>
      <c r="BK344" s="129"/>
      <c r="BL344" s="129"/>
      <c r="BM344" s="129"/>
      <c r="BN344" s="129"/>
      <c r="BO344" s="129"/>
      <c r="BP344" s="129"/>
      <c r="BQ344" s="129"/>
      <c r="BR344" s="141"/>
      <c r="BS344" s="129"/>
      <c r="BT344" s="130">
        <f t="shared" si="149"/>
        <v>0</v>
      </c>
      <c r="BU344" s="3"/>
    </row>
    <row r="345" spans="1:73" ht="14.25" customHeight="1" x14ac:dyDescent="0.25">
      <c r="A345" s="132"/>
      <c r="B345" s="215">
        <v>46329</v>
      </c>
      <c r="C345" s="136"/>
      <c r="D345" s="136"/>
      <c r="E345" s="135"/>
      <c r="F345" s="135"/>
      <c r="G345" s="147">
        <f t="shared" si="141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42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03">
        <f t="shared" si="143"/>
        <v>0</v>
      </c>
      <c r="AI345" s="136"/>
      <c r="AJ345" s="136"/>
      <c r="AK345" s="136"/>
      <c r="AL345" s="105">
        <f t="shared" si="144"/>
        <v>0</v>
      </c>
      <c r="AM345" s="143"/>
      <c r="AN345" s="143"/>
      <c r="AO345" s="143"/>
      <c r="AP345" s="146"/>
      <c r="AQ345" s="224">
        <f t="shared" si="145"/>
        <v>0</v>
      </c>
      <c r="AR345" s="126"/>
      <c r="AS345" s="274"/>
      <c r="AT345" s="126"/>
      <c r="AU345" s="126"/>
      <c r="AV345" s="126"/>
      <c r="AW345" s="126"/>
      <c r="AX345" s="126"/>
      <c r="AY345" s="274"/>
      <c r="AZ345" s="274"/>
      <c r="BA345" s="274"/>
      <c r="BB345" s="274"/>
      <c r="BC345" s="222">
        <f t="shared" si="146"/>
        <v>0</v>
      </c>
      <c r="BD345" s="140">
        <f t="shared" si="147"/>
        <v>0</v>
      </c>
      <c r="BE345" s="132"/>
      <c r="BF345" s="140">
        <f t="shared" si="148"/>
        <v>0</v>
      </c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30">
        <f t="shared" si="149"/>
        <v>0</v>
      </c>
      <c r="BU345" s="132"/>
    </row>
    <row r="346" spans="1:73" ht="14.25" customHeight="1" x14ac:dyDescent="0.25">
      <c r="A346" s="132"/>
      <c r="B346" s="215">
        <v>46330</v>
      </c>
      <c r="C346" s="136"/>
      <c r="D346" s="136"/>
      <c r="E346" s="135"/>
      <c r="F346" s="135"/>
      <c r="G346" s="147">
        <f t="shared" si="141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42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03">
        <f t="shared" si="143"/>
        <v>0</v>
      </c>
      <c r="AI346" s="136"/>
      <c r="AJ346" s="136"/>
      <c r="AK346" s="136"/>
      <c r="AL346" s="105">
        <f t="shared" si="144"/>
        <v>0</v>
      </c>
      <c r="AM346" s="143"/>
      <c r="AN346" s="143"/>
      <c r="AO346" s="143"/>
      <c r="AP346" s="146"/>
      <c r="AQ346" s="224">
        <f t="shared" si="145"/>
        <v>0</v>
      </c>
      <c r="AR346" s="126"/>
      <c r="AS346" s="274"/>
      <c r="AT346" s="126"/>
      <c r="AU346" s="126"/>
      <c r="AV346" s="126"/>
      <c r="AW346" s="126"/>
      <c r="AX346" s="126"/>
      <c r="AY346" s="274"/>
      <c r="AZ346" s="274"/>
      <c r="BA346" s="274"/>
      <c r="BB346" s="274"/>
      <c r="BC346" s="222">
        <f t="shared" si="146"/>
        <v>0</v>
      </c>
      <c r="BD346" s="140">
        <f t="shared" si="147"/>
        <v>0</v>
      </c>
      <c r="BE346" s="132"/>
      <c r="BF346" s="140">
        <f t="shared" si="148"/>
        <v>0</v>
      </c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30">
        <f t="shared" si="149"/>
        <v>0</v>
      </c>
      <c r="BU346" s="132"/>
    </row>
    <row r="347" spans="1:73" ht="14.25" customHeight="1" x14ac:dyDescent="0.25">
      <c r="A347" s="132"/>
      <c r="B347" s="215">
        <v>46331</v>
      </c>
      <c r="C347" s="136"/>
      <c r="D347" s="136"/>
      <c r="E347" s="135"/>
      <c r="F347" s="135"/>
      <c r="G347" s="147">
        <f t="shared" si="141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42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03">
        <f t="shared" si="143"/>
        <v>0</v>
      </c>
      <c r="AI347" s="136"/>
      <c r="AJ347" s="136"/>
      <c r="AK347" s="136"/>
      <c r="AL347" s="105">
        <f t="shared" si="144"/>
        <v>0</v>
      </c>
      <c r="AM347" s="143"/>
      <c r="AN347" s="143"/>
      <c r="AO347" s="143"/>
      <c r="AP347" s="146"/>
      <c r="AQ347" s="224">
        <f t="shared" si="145"/>
        <v>0</v>
      </c>
      <c r="AR347" s="126"/>
      <c r="AS347" s="274"/>
      <c r="AT347" s="126"/>
      <c r="AU347" s="126"/>
      <c r="AV347" s="126"/>
      <c r="AW347" s="126"/>
      <c r="AX347" s="126"/>
      <c r="AY347" s="274"/>
      <c r="AZ347" s="274"/>
      <c r="BA347" s="274"/>
      <c r="BB347" s="274"/>
      <c r="BC347" s="222">
        <f t="shared" si="146"/>
        <v>0</v>
      </c>
      <c r="BD347" s="140">
        <f t="shared" si="147"/>
        <v>0</v>
      </c>
      <c r="BE347" s="132"/>
      <c r="BF347" s="140">
        <f t="shared" si="148"/>
        <v>0</v>
      </c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30">
        <f t="shared" si="149"/>
        <v>0</v>
      </c>
      <c r="BU347" s="132"/>
    </row>
    <row r="348" spans="1:73" ht="14.25" customHeight="1" x14ac:dyDescent="0.25">
      <c r="A348" s="132"/>
      <c r="B348" s="215">
        <v>46332</v>
      </c>
      <c r="C348" s="136"/>
      <c r="D348" s="136"/>
      <c r="E348" s="135"/>
      <c r="F348" s="135"/>
      <c r="G348" s="147">
        <f t="shared" si="141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42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03">
        <f t="shared" si="143"/>
        <v>0</v>
      </c>
      <c r="AI348" s="136"/>
      <c r="AJ348" s="136"/>
      <c r="AK348" s="136"/>
      <c r="AL348" s="105">
        <f t="shared" si="144"/>
        <v>0</v>
      </c>
      <c r="AM348" s="143"/>
      <c r="AN348" s="143"/>
      <c r="AO348" s="143"/>
      <c r="AP348" s="146"/>
      <c r="AQ348" s="224">
        <f t="shared" si="145"/>
        <v>0</v>
      </c>
      <c r="AR348" s="126"/>
      <c r="AS348" s="274"/>
      <c r="AT348" s="126"/>
      <c r="AU348" s="126"/>
      <c r="AV348" s="126"/>
      <c r="AW348" s="126"/>
      <c r="AX348" s="126"/>
      <c r="AY348" s="274"/>
      <c r="AZ348" s="274"/>
      <c r="BA348" s="274"/>
      <c r="BB348" s="274"/>
      <c r="BC348" s="222">
        <f t="shared" si="146"/>
        <v>0</v>
      </c>
      <c r="BD348" s="140">
        <f t="shared" si="147"/>
        <v>0</v>
      </c>
      <c r="BE348" s="132"/>
      <c r="BF348" s="140">
        <f t="shared" si="148"/>
        <v>0</v>
      </c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30">
        <f t="shared" si="149"/>
        <v>0</v>
      </c>
      <c r="BU348" s="132"/>
    </row>
    <row r="349" spans="1:73" ht="14.25" customHeight="1" x14ac:dyDescent="0.25">
      <c r="A349" s="132"/>
      <c r="B349" s="215">
        <v>46333</v>
      </c>
      <c r="C349" s="136"/>
      <c r="D349" s="136"/>
      <c r="E349" s="135"/>
      <c r="F349" s="135"/>
      <c r="G349" s="147">
        <f t="shared" si="141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42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03">
        <f t="shared" si="143"/>
        <v>0</v>
      </c>
      <c r="AI349" s="136"/>
      <c r="AJ349" s="136"/>
      <c r="AK349" s="136"/>
      <c r="AL349" s="105">
        <f t="shared" si="144"/>
        <v>0</v>
      </c>
      <c r="AM349" s="143"/>
      <c r="AN349" s="143"/>
      <c r="AO349" s="143"/>
      <c r="AP349" s="146"/>
      <c r="AQ349" s="224">
        <f t="shared" si="145"/>
        <v>0</v>
      </c>
      <c r="AR349" s="126"/>
      <c r="AS349" s="274"/>
      <c r="AT349" s="126"/>
      <c r="AU349" s="126"/>
      <c r="AV349" s="126"/>
      <c r="AW349" s="126"/>
      <c r="AX349" s="126"/>
      <c r="AY349" s="274"/>
      <c r="AZ349" s="274"/>
      <c r="BA349" s="274"/>
      <c r="BB349" s="274"/>
      <c r="BC349" s="222">
        <f t="shared" si="146"/>
        <v>0</v>
      </c>
      <c r="BD349" s="140">
        <f t="shared" si="147"/>
        <v>0</v>
      </c>
      <c r="BE349" s="132"/>
      <c r="BF349" s="140">
        <f t="shared" si="148"/>
        <v>0</v>
      </c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30">
        <f t="shared" si="149"/>
        <v>0</v>
      </c>
      <c r="BU349" s="132"/>
    </row>
    <row r="350" spans="1:73" ht="14.25" customHeight="1" x14ac:dyDescent="0.25">
      <c r="A350" s="132"/>
      <c r="B350" s="215">
        <v>46334</v>
      </c>
      <c r="C350" s="136"/>
      <c r="D350" s="136"/>
      <c r="E350" s="135"/>
      <c r="F350" s="135"/>
      <c r="G350" s="147">
        <f t="shared" si="141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42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03">
        <f t="shared" si="143"/>
        <v>0</v>
      </c>
      <c r="AI350" s="136"/>
      <c r="AJ350" s="136"/>
      <c r="AK350" s="136"/>
      <c r="AL350" s="105">
        <f t="shared" si="144"/>
        <v>0</v>
      </c>
      <c r="AM350" s="143"/>
      <c r="AN350" s="143"/>
      <c r="AO350" s="143"/>
      <c r="AP350" s="146"/>
      <c r="AQ350" s="224">
        <f t="shared" si="145"/>
        <v>0</v>
      </c>
      <c r="AR350" s="126"/>
      <c r="AS350" s="274"/>
      <c r="AT350" s="126"/>
      <c r="AU350" s="126"/>
      <c r="AV350" s="126"/>
      <c r="AW350" s="126"/>
      <c r="AX350" s="126"/>
      <c r="AY350" s="274"/>
      <c r="AZ350" s="274"/>
      <c r="BA350" s="274"/>
      <c r="BB350" s="274"/>
      <c r="BC350" s="222">
        <f t="shared" si="146"/>
        <v>0</v>
      </c>
      <c r="BD350" s="140">
        <f t="shared" si="147"/>
        <v>0</v>
      </c>
      <c r="BE350" s="132"/>
      <c r="BF350" s="140">
        <f t="shared" si="148"/>
        <v>0</v>
      </c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30">
        <f t="shared" si="149"/>
        <v>0</v>
      </c>
      <c r="BU350" s="132"/>
    </row>
    <row r="351" spans="1:73" ht="14.25" customHeight="1" x14ac:dyDescent="0.25">
      <c r="A351" s="132"/>
      <c r="B351" s="215">
        <v>46335</v>
      </c>
      <c r="C351" s="136"/>
      <c r="D351" s="136"/>
      <c r="E351" s="135"/>
      <c r="F351" s="135"/>
      <c r="G351" s="147">
        <f t="shared" si="141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42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03">
        <f t="shared" si="143"/>
        <v>0</v>
      </c>
      <c r="AI351" s="136"/>
      <c r="AJ351" s="136"/>
      <c r="AK351" s="136"/>
      <c r="AL351" s="105">
        <f t="shared" si="144"/>
        <v>0</v>
      </c>
      <c r="AM351" s="143"/>
      <c r="AN351" s="143"/>
      <c r="AO351" s="143"/>
      <c r="AP351" s="146"/>
      <c r="AQ351" s="224">
        <f t="shared" si="145"/>
        <v>0</v>
      </c>
      <c r="AR351" s="126"/>
      <c r="AS351" s="274"/>
      <c r="AT351" s="126"/>
      <c r="AU351" s="126"/>
      <c r="AV351" s="126"/>
      <c r="AW351" s="126"/>
      <c r="AX351" s="126"/>
      <c r="AY351" s="274"/>
      <c r="AZ351" s="274"/>
      <c r="BA351" s="274"/>
      <c r="BB351" s="274"/>
      <c r="BC351" s="222">
        <f t="shared" si="146"/>
        <v>0</v>
      </c>
      <c r="BD351" s="140">
        <f t="shared" si="147"/>
        <v>0</v>
      </c>
      <c r="BE351" s="132"/>
      <c r="BF351" s="140">
        <f t="shared" si="148"/>
        <v>0</v>
      </c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30">
        <f t="shared" si="149"/>
        <v>0</v>
      </c>
      <c r="BU351" s="132"/>
    </row>
    <row r="352" spans="1:73" ht="14.25" customHeight="1" x14ac:dyDescent="0.25">
      <c r="A352" s="132"/>
      <c r="B352" s="215">
        <v>46336</v>
      </c>
      <c r="C352" s="136"/>
      <c r="D352" s="136"/>
      <c r="E352" s="135"/>
      <c r="F352" s="135"/>
      <c r="G352" s="147">
        <f t="shared" si="141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42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03">
        <f t="shared" si="143"/>
        <v>0</v>
      </c>
      <c r="AI352" s="136"/>
      <c r="AJ352" s="136"/>
      <c r="AK352" s="136"/>
      <c r="AL352" s="105">
        <f t="shared" si="144"/>
        <v>0</v>
      </c>
      <c r="AM352" s="143"/>
      <c r="AN352" s="143"/>
      <c r="AO352" s="143"/>
      <c r="AP352" s="146"/>
      <c r="AQ352" s="224">
        <f t="shared" si="145"/>
        <v>0</v>
      </c>
      <c r="AR352" s="126"/>
      <c r="AS352" s="274"/>
      <c r="AT352" s="126"/>
      <c r="AU352" s="126"/>
      <c r="AV352" s="126"/>
      <c r="AW352" s="126"/>
      <c r="AX352" s="126"/>
      <c r="AY352" s="274"/>
      <c r="AZ352" s="274"/>
      <c r="BA352" s="274"/>
      <c r="BB352" s="274"/>
      <c r="BC352" s="222">
        <f t="shared" si="146"/>
        <v>0</v>
      </c>
      <c r="BD352" s="140">
        <f t="shared" si="147"/>
        <v>0</v>
      </c>
      <c r="BE352" s="132"/>
      <c r="BF352" s="140">
        <f t="shared" si="148"/>
        <v>0</v>
      </c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30">
        <f t="shared" si="149"/>
        <v>0</v>
      </c>
      <c r="BU352" s="132"/>
    </row>
    <row r="353" spans="1:73" ht="14.25" customHeight="1" x14ac:dyDescent="0.25">
      <c r="A353" s="132"/>
      <c r="B353" s="215">
        <v>46337</v>
      </c>
      <c r="C353" s="136"/>
      <c r="D353" s="136"/>
      <c r="E353" s="135"/>
      <c r="F353" s="135"/>
      <c r="G353" s="147">
        <f t="shared" si="141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42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03">
        <f t="shared" si="143"/>
        <v>0</v>
      </c>
      <c r="AI353" s="136"/>
      <c r="AJ353" s="136"/>
      <c r="AK353" s="136"/>
      <c r="AL353" s="105">
        <f t="shared" si="144"/>
        <v>0</v>
      </c>
      <c r="AM353" s="143"/>
      <c r="AN353" s="143"/>
      <c r="AO353" s="143"/>
      <c r="AP353" s="146"/>
      <c r="AQ353" s="224">
        <f t="shared" si="145"/>
        <v>0</v>
      </c>
      <c r="AR353" s="126"/>
      <c r="AS353" s="274"/>
      <c r="AT353" s="126"/>
      <c r="AU353" s="126"/>
      <c r="AV353" s="126"/>
      <c r="AW353" s="126"/>
      <c r="AX353" s="126"/>
      <c r="AY353" s="274"/>
      <c r="AZ353" s="274"/>
      <c r="BA353" s="274"/>
      <c r="BB353" s="274"/>
      <c r="BC353" s="222">
        <f t="shared" si="146"/>
        <v>0</v>
      </c>
      <c r="BD353" s="140">
        <f t="shared" si="147"/>
        <v>0</v>
      </c>
      <c r="BE353" s="132"/>
      <c r="BF353" s="140">
        <f t="shared" si="148"/>
        <v>0</v>
      </c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30">
        <f t="shared" si="149"/>
        <v>0</v>
      </c>
      <c r="BU353" s="132"/>
    </row>
    <row r="354" spans="1:73" ht="14.25" customHeight="1" x14ac:dyDescent="0.25">
      <c r="A354" s="132"/>
      <c r="B354" s="215">
        <v>46338</v>
      </c>
      <c r="C354" s="136"/>
      <c r="D354" s="136"/>
      <c r="E354" s="135"/>
      <c r="F354" s="135"/>
      <c r="G354" s="147">
        <f t="shared" si="141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42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03">
        <f t="shared" si="143"/>
        <v>0</v>
      </c>
      <c r="AI354" s="136"/>
      <c r="AJ354" s="136"/>
      <c r="AK354" s="136"/>
      <c r="AL354" s="105">
        <f t="shared" si="144"/>
        <v>0</v>
      </c>
      <c r="AM354" s="143"/>
      <c r="AN354" s="143"/>
      <c r="AO354" s="143"/>
      <c r="AP354" s="146"/>
      <c r="AQ354" s="224">
        <f t="shared" si="145"/>
        <v>0</v>
      </c>
      <c r="AR354" s="126"/>
      <c r="AS354" s="274"/>
      <c r="AT354" s="126"/>
      <c r="AU354" s="126"/>
      <c r="AV354" s="126"/>
      <c r="AW354" s="126"/>
      <c r="AX354" s="126"/>
      <c r="AY354" s="274"/>
      <c r="AZ354" s="274"/>
      <c r="BA354" s="274"/>
      <c r="BB354" s="274"/>
      <c r="BC354" s="222">
        <f t="shared" si="146"/>
        <v>0</v>
      </c>
      <c r="BD354" s="140">
        <f t="shared" si="147"/>
        <v>0</v>
      </c>
      <c r="BE354" s="132"/>
      <c r="BF354" s="140">
        <f t="shared" si="148"/>
        <v>0</v>
      </c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30">
        <f t="shared" si="149"/>
        <v>0</v>
      </c>
      <c r="BU354" s="132"/>
    </row>
    <row r="355" spans="1:73" ht="14.25" customHeight="1" x14ac:dyDescent="0.25">
      <c r="A355" s="132"/>
      <c r="B355" s="215">
        <v>46339</v>
      </c>
      <c r="C355" s="136"/>
      <c r="D355" s="136"/>
      <c r="E355" s="135"/>
      <c r="F355" s="135"/>
      <c r="G355" s="147">
        <f t="shared" si="141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42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03">
        <f t="shared" si="143"/>
        <v>0</v>
      </c>
      <c r="AI355" s="136"/>
      <c r="AJ355" s="136"/>
      <c r="AK355" s="136"/>
      <c r="AL355" s="105">
        <f t="shared" si="144"/>
        <v>0</v>
      </c>
      <c r="AM355" s="143"/>
      <c r="AN355" s="143"/>
      <c r="AO355" s="143"/>
      <c r="AP355" s="146"/>
      <c r="AQ355" s="224">
        <f t="shared" si="145"/>
        <v>0</v>
      </c>
      <c r="AR355" s="126"/>
      <c r="AS355" s="274"/>
      <c r="AT355" s="126"/>
      <c r="AU355" s="126"/>
      <c r="AV355" s="126"/>
      <c r="AW355" s="126"/>
      <c r="AX355" s="126"/>
      <c r="AY355" s="274"/>
      <c r="AZ355" s="274"/>
      <c r="BA355" s="274"/>
      <c r="BB355" s="274"/>
      <c r="BC355" s="222">
        <f t="shared" si="146"/>
        <v>0</v>
      </c>
      <c r="BD355" s="140">
        <f t="shared" si="147"/>
        <v>0</v>
      </c>
      <c r="BE355" s="132"/>
      <c r="BF355" s="140">
        <f t="shared" si="148"/>
        <v>0</v>
      </c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30">
        <f t="shared" si="149"/>
        <v>0</v>
      </c>
      <c r="BU355" s="132"/>
    </row>
    <row r="356" spans="1:73" ht="14.25" customHeight="1" x14ac:dyDescent="0.25">
      <c r="A356" s="132"/>
      <c r="B356" s="215">
        <v>46340</v>
      </c>
      <c r="C356" s="136"/>
      <c r="D356" s="136"/>
      <c r="E356" s="135"/>
      <c r="F356" s="135"/>
      <c r="G356" s="147">
        <f t="shared" si="141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42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03">
        <f t="shared" si="143"/>
        <v>0</v>
      </c>
      <c r="AI356" s="136"/>
      <c r="AJ356" s="136"/>
      <c r="AK356" s="136"/>
      <c r="AL356" s="105">
        <f t="shared" si="144"/>
        <v>0</v>
      </c>
      <c r="AM356" s="143"/>
      <c r="AN356" s="143"/>
      <c r="AO356" s="143"/>
      <c r="AP356" s="146"/>
      <c r="AQ356" s="224">
        <f t="shared" si="145"/>
        <v>0</v>
      </c>
      <c r="AR356" s="126"/>
      <c r="AS356" s="274"/>
      <c r="AT356" s="126"/>
      <c r="AU356" s="126"/>
      <c r="AV356" s="126"/>
      <c r="AW356" s="126"/>
      <c r="AX356" s="126"/>
      <c r="AY356" s="274"/>
      <c r="AZ356" s="274"/>
      <c r="BA356" s="274"/>
      <c r="BB356" s="274"/>
      <c r="BC356" s="222">
        <f t="shared" si="146"/>
        <v>0</v>
      </c>
      <c r="BD356" s="140">
        <f t="shared" si="147"/>
        <v>0</v>
      </c>
      <c r="BE356" s="132"/>
      <c r="BF356" s="140">
        <f t="shared" si="148"/>
        <v>0</v>
      </c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30">
        <f t="shared" si="149"/>
        <v>0</v>
      </c>
      <c r="BU356" s="132"/>
    </row>
    <row r="357" spans="1:73" ht="14.25" customHeight="1" x14ac:dyDescent="0.25">
      <c r="A357" s="132"/>
      <c r="B357" s="215">
        <v>46341</v>
      </c>
      <c r="C357" s="136"/>
      <c r="D357" s="136"/>
      <c r="E357" s="135"/>
      <c r="F357" s="135"/>
      <c r="G357" s="147">
        <f t="shared" si="141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42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03">
        <f t="shared" si="143"/>
        <v>0</v>
      </c>
      <c r="AI357" s="136"/>
      <c r="AJ357" s="136"/>
      <c r="AK357" s="136"/>
      <c r="AL357" s="105">
        <f t="shared" si="144"/>
        <v>0</v>
      </c>
      <c r="AM357" s="143"/>
      <c r="AN357" s="143"/>
      <c r="AO357" s="143"/>
      <c r="AP357" s="146"/>
      <c r="AQ357" s="224">
        <f t="shared" si="145"/>
        <v>0</v>
      </c>
      <c r="AR357" s="126"/>
      <c r="AS357" s="274"/>
      <c r="AT357" s="126"/>
      <c r="AU357" s="126"/>
      <c r="AV357" s="126"/>
      <c r="AW357" s="126"/>
      <c r="AX357" s="126"/>
      <c r="AY357" s="274"/>
      <c r="AZ357" s="274"/>
      <c r="BA357" s="274"/>
      <c r="BB357" s="274"/>
      <c r="BC357" s="222">
        <f t="shared" si="146"/>
        <v>0</v>
      </c>
      <c r="BD357" s="140">
        <f t="shared" si="147"/>
        <v>0</v>
      </c>
      <c r="BE357" s="132"/>
      <c r="BF357" s="140">
        <f t="shared" si="148"/>
        <v>0</v>
      </c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30">
        <f t="shared" si="149"/>
        <v>0</v>
      </c>
      <c r="BU357" s="132"/>
    </row>
    <row r="358" spans="1:73" ht="14.25" customHeight="1" x14ac:dyDescent="0.25">
      <c r="A358" s="132"/>
      <c r="B358" s="215">
        <v>46342</v>
      </c>
      <c r="C358" s="136"/>
      <c r="D358" s="136"/>
      <c r="E358" s="135"/>
      <c r="F358" s="135"/>
      <c r="G358" s="147">
        <f t="shared" si="141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42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03">
        <f t="shared" si="143"/>
        <v>0</v>
      </c>
      <c r="AI358" s="136"/>
      <c r="AJ358" s="136"/>
      <c r="AK358" s="136"/>
      <c r="AL358" s="105">
        <f t="shared" si="144"/>
        <v>0</v>
      </c>
      <c r="AM358" s="143"/>
      <c r="AN358" s="143"/>
      <c r="AO358" s="143"/>
      <c r="AP358" s="146"/>
      <c r="AQ358" s="224">
        <f t="shared" si="145"/>
        <v>0</v>
      </c>
      <c r="AR358" s="126"/>
      <c r="AS358" s="274"/>
      <c r="AT358" s="126"/>
      <c r="AU358" s="126"/>
      <c r="AV358" s="126"/>
      <c r="AW358" s="126"/>
      <c r="AX358" s="126"/>
      <c r="AY358" s="274"/>
      <c r="AZ358" s="274"/>
      <c r="BA358" s="274"/>
      <c r="BB358" s="274"/>
      <c r="BC358" s="222">
        <f t="shared" si="146"/>
        <v>0</v>
      </c>
      <c r="BD358" s="140">
        <f t="shared" si="147"/>
        <v>0</v>
      </c>
      <c r="BE358" s="132"/>
      <c r="BF358" s="140">
        <f t="shared" si="148"/>
        <v>0</v>
      </c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30">
        <f t="shared" si="149"/>
        <v>0</v>
      </c>
      <c r="BU358" s="132"/>
    </row>
    <row r="359" spans="1:73" ht="14.25" customHeight="1" x14ac:dyDescent="0.25">
      <c r="A359" s="132"/>
      <c r="B359" s="215">
        <v>46343</v>
      </c>
      <c r="C359" s="136"/>
      <c r="D359" s="136"/>
      <c r="E359" s="135"/>
      <c r="F359" s="135"/>
      <c r="G359" s="147">
        <f t="shared" si="141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42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03">
        <f t="shared" si="143"/>
        <v>0</v>
      </c>
      <c r="AI359" s="136"/>
      <c r="AJ359" s="136"/>
      <c r="AK359" s="136"/>
      <c r="AL359" s="105">
        <f t="shared" si="144"/>
        <v>0</v>
      </c>
      <c r="AM359" s="143"/>
      <c r="AN359" s="143"/>
      <c r="AO359" s="143"/>
      <c r="AP359" s="146"/>
      <c r="AQ359" s="224">
        <f t="shared" si="145"/>
        <v>0</v>
      </c>
      <c r="AR359" s="126"/>
      <c r="AS359" s="274"/>
      <c r="AT359" s="126"/>
      <c r="AU359" s="126"/>
      <c r="AV359" s="126"/>
      <c r="AW359" s="126"/>
      <c r="AX359" s="126"/>
      <c r="AY359" s="274"/>
      <c r="AZ359" s="274"/>
      <c r="BA359" s="274"/>
      <c r="BB359" s="274"/>
      <c r="BC359" s="222">
        <f t="shared" si="146"/>
        <v>0</v>
      </c>
      <c r="BD359" s="140">
        <f t="shared" si="147"/>
        <v>0</v>
      </c>
      <c r="BE359" s="132"/>
      <c r="BF359" s="140">
        <f t="shared" si="148"/>
        <v>0</v>
      </c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30">
        <f t="shared" si="149"/>
        <v>0</v>
      </c>
      <c r="BU359" s="132"/>
    </row>
    <row r="360" spans="1:73" ht="14.25" customHeight="1" x14ac:dyDescent="0.25">
      <c r="A360" s="132"/>
      <c r="B360" s="215">
        <v>46344</v>
      </c>
      <c r="C360" s="136"/>
      <c r="D360" s="136"/>
      <c r="E360" s="135"/>
      <c r="F360" s="135"/>
      <c r="G360" s="147">
        <f t="shared" si="141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42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03">
        <f t="shared" si="143"/>
        <v>0</v>
      </c>
      <c r="AI360" s="136"/>
      <c r="AJ360" s="136"/>
      <c r="AK360" s="136"/>
      <c r="AL360" s="105">
        <f t="shared" si="144"/>
        <v>0</v>
      </c>
      <c r="AM360" s="143"/>
      <c r="AN360" s="143"/>
      <c r="AO360" s="143"/>
      <c r="AP360" s="146"/>
      <c r="AQ360" s="224">
        <f t="shared" si="145"/>
        <v>0</v>
      </c>
      <c r="AR360" s="126"/>
      <c r="AS360" s="274"/>
      <c r="AT360" s="126"/>
      <c r="AU360" s="126"/>
      <c r="AV360" s="126"/>
      <c r="AW360" s="126"/>
      <c r="AX360" s="126"/>
      <c r="AY360" s="274"/>
      <c r="AZ360" s="274"/>
      <c r="BA360" s="274"/>
      <c r="BB360" s="274"/>
      <c r="BC360" s="222">
        <f t="shared" si="146"/>
        <v>0</v>
      </c>
      <c r="BD360" s="140">
        <f t="shared" si="147"/>
        <v>0</v>
      </c>
      <c r="BE360" s="132"/>
      <c r="BF360" s="140">
        <f t="shared" si="148"/>
        <v>0</v>
      </c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30">
        <f t="shared" si="149"/>
        <v>0</v>
      </c>
      <c r="BU360" s="132"/>
    </row>
    <row r="361" spans="1:73" ht="14.25" customHeight="1" x14ac:dyDescent="0.25">
      <c r="A361" s="132"/>
      <c r="B361" s="215">
        <v>46345</v>
      </c>
      <c r="C361" s="136"/>
      <c r="D361" s="136"/>
      <c r="E361" s="135"/>
      <c r="F361" s="135"/>
      <c r="G361" s="147">
        <f t="shared" si="141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42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03">
        <f t="shared" si="143"/>
        <v>0</v>
      </c>
      <c r="AI361" s="136"/>
      <c r="AJ361" s="136"/>
      <c r="AK361" s="136"/>
      <c r="AL361" s="105">
        <f t="shared" si="144"/>
        <v>0</v>
      </c>
      <c r="AM361" s="143"/>
      <c r="AN361" s="143"/>
      <c r="AO361" s="143"/>
      <c r="AP361" s="146"/>
      <c r="AQ361" s="224">
        <f t="shared" si="145"/>
        <v>0</v>
      </c>
      <c r="AR361" s="126"/>
      <c r="AS361" s="274"/>
      <c r="AT361" s="126"/>
      <c r="AU361" s="126"/>
      <c r="AV361" s="126"/>
      <c r="AW361" s="126"/>
      <c r="AX361" s="126"/>
      <c r="AY361" s="274"/>
      <c r="AZ361" s="274"/>
      <c r="BA361" s="274"/>
      <c r="BB361" s="274"/>
      <c r="BC361" s="222">
        <f t="shared" si="146"/>
        <v>0</v>
      </c>
      <c r="BD361" s="140">
        <f t="shared" si="147"/>
        <v>0</v>
      </c>
      <c r="BE361" s="132"/>
      <c r="BF361" s="140">
        <f t="shared" si="148"/>
        <v>0</v>
      </c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30">
        <f t="shared" si="149"/>
        <v>0</v>
      </c>
      <c r="BU361" s="132"/>
    </row>
    <row r="362" spans="1:73" ht="14.25" customHeight="1" x14ac:dyDescent="0.25">
      <c r="A362" s="132"/>
      <c r="B362" s="215">
        <v>46346</v>
      </c>
      <c r="C362" s="136"/>
      <c r="D362" s="136"/>
      <c r="E362" s="135"/>
      <c r="F362" s="135"/>
      <c r="G362" s="147">
        <f t="shared" si="141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42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03">
        <f t="shared" si="143"/>
        <v>0</v>
      </c>
      <c r="AI362" s="136"/>
      <c r="AJ362" s="136"/>
      <c r="AK362" s="136"/>
      <c r="AL362" s="105">
        <f t="shared" si="144"/>
        <v>0</v>
      </c>
      <c r="AM362" s="143"/>
      <c r="AN362" s="143"/>
      <c r="AO362" s="143"/>
      <c r="AP362" s="146"/>
      <c r="AQ362" s="224">
        <f t="shared" si="145"/>
        <v>0</v>
      </c>
      <c r="AR362" s="126"/>
      <c r="AS362" s="274"/>
      <c r="AT362" s="126"/>
      <c r="AU362" s="126"/>
      <c r="AV362" s="126"/>
      <c r="AW362" s="126"/>
      <c r="AX362" s="126"/>
      <c r="AY362" s="274"/>
      <c r="AZ362" s="274"/>
      <c r="BA362" s="274"/>
      <c r="BB362" s="274"/>
      <c r="BC362" s="222">
        <f t="shared" si="146"/>
        <v>0</v>
      </c>
      <c r="BD362" s="140">
        <f t="shared" si="147"/>
        <v>0</v>
      </c>
      <c r="BE362" s="132"/>
      <c r="BF362" s="140">
        <f t="shared" si="148"/>
        <v>0</v>
      </c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30">
        <f t="shared" si="149"/>
        <v>0</v>
      </c>
      <c r="BU362" s="132"/>
    </row>
    <row r="363" spans="1:73" ht="14.25" customHeight="1" x14ac:dyDescent="0.25">
      <c r="A363" s="132"/>
      <c r="B363" s="215">
        <v>46347</v>
      </c>
      <c r="C363" s="136"/>
      <c r="D363" s="136"/>
      <c r="E363" s="135"/>
      <c r="F363" s="135"/>
      <c r="G363" s="147">
        <f t="shared" si="141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42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03">
        <f t="shared" si="143"/>
        <v>0</v>
      </c>
      <c r="AI363" s="136"/>
      <c r="AJ363" s="136"/>
      <c r="AK363" s="136"/>
      <c r="AL363" s="105">
        <f t="shared" si="144"/>
        <v>0</v>
      </c>
      <c r="AM363" s="143"/>
      <c r="AN363" s="143"/>
      <c r="AO363" s="143"/>
      <c r="AP363" s="146"/>
      <c r="AQ363" s="224">
        <f t="shared" si="145"/>
        <v>0</v>
      </c>
      <c r="AR363" s="126"/>
      <c r="AS363" s="274"/>
      <c r="AT363" s="126"/>
      <c r="AU363" s="126"/>
      <c r="AV363" s="126"/>
      <c r="AW363" s="126"/>
      <c r="AX363" s="126"/>
      <c r="AY363" s="274"/>
      <c r="AZ363" s="274"/>
      <c r="BA363" s="274"/>
      <c r="BB363" s="274"/>
      <c r="BC363" s="222">
        <f t="shared" si="146"/>
        <v>0</v>
      </c>
      <c r="BD363" s="140">
        <f t="shared" si="147"/>
        <v>0</v>
      </c>
      <c r="BE363" s="132"/>
      <c r="BF363" s="140">
        <f t="shared" si="148"/>
        <v>0</v>
      </c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30">
        <f t="shared" si="149"/>
        <v>0</v>
      </c>
      <c r="BU363" s="132"/>
    </row>
    <row r="364" spans="1:73" ht="14.25" customHeight="1" x14ac:dyDescent="0.25">
      <c r="A364" s="132"/>
      <c r="B364" s="215">
        <v>46348</v>
      </c>
      <c r="C364" s="136"/>
      <c r="D364" s="136"/>
      <c r="E364" s="135"/>
      <c r="F364" s="135"/>
      <c r="G364" s="147">
        <f t="shared" si="141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42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03">
        <f t="shared" si="143"/>
        <v>0</v>
      </c>
      <c r="AI364" s="136"/>
      <c r="AJ364" s="136"/>
      <c r="AK364" s="136"/>
      <c r="AL364" s="105">
        <f t="shared" si="144"/>
        <v>0</v>
      </c>
      <c r="AM364" s="143"/>
      <c r="AN364" s="143"/>
      <c r="AO364" s="143"/>
      <c r="AP364" s="146"/>
      <c r="AQ364" s="224">
        <f t="shared" si="145"/>
        <v>0</v>
      </c>
      <c r="AR364" s="126"/>
      <c r="AS364" s="274"/>
      <c r="AT364" s="126"/>
      <c r="AU364" s="126"/>
      <c r="AV364" s="126"/>
      <c r="AW364" s="126"/>
      <c r="AX364" s="126"/>
      <c r="AY364" s="274"/>
      <c r="AZ364" s="274"/>
      <c r="BA364" s="274"/>
      <c r="BB364" s="274"/>
      <c r="BC364" s="222">
        <f t="shared" si="146"/>
        <v>0</v>
      </c>
      <c r="BD364" s="140">
        <f t="shared" si="147"/>
        <v>0</v>
      </c>
      <c r="BE364" s="132"/>
      <c r="BF364" s="140">
        <f t="shared" si="148"/>
        <v>0</v>
      </c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30">
        <f t="shared" si="149"/>
        <v>0</v>
      </c>
      <c r="BU364" s="132"/>
    </row>
    <row r="365" spans="1:73" ht="14.25" customHeight="1" x14ac:dyDescent="0.25">
      <c r="A365" s="132"/>
      <c r="B365" s="215">
        <v>46349</v>
      </c>
      <c r="C365" s="136"/>
      <c r="D365" s="136"/>
      <c r="E365" s="135"/>
      <c r="F365" s="135"/>
      <c r="G365" s="147">
        <f t="shared" si="141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42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03">
        <f t="shared" si="143"/>
        <v>0</v>
      </c>
      <c r="AI365" s="136"/>
      <c r="AJ365" s="136"/>
      <c r="AK365" s="136"/>
      <c r="AL365" s="105">
        <f t="shared" si="144"/>
        <v>0</v>
      </c>
      <c r="AM365" s="143"/>
      <c r="AN365" s="143"/>
      <c r="AO365" s="143"/>
      <c r="AP365" s="146"/>
      <c r="AQ365" s="224">
        <f t="shared" si="145"/>
        <v>0</v>
      </c>
      <c r="AR365" s="126"/>
      <c r="AS365" s="274"/>
      <c r="AT365" s="126"/>
      <c r="AU365" s="126"/>
      <c r="AV365" s="126"/>
      <c r="AW365" s="126"/>
      <c r="AX365" s="126"/>
      <c r="AY365" s="274"/>
      <c r="AZ365" s="274"/>
      <c r="BA365" s="274"/>
      <c r="BB365" s="274"/>
      <c r="BC365" s="222">
        <f t="shared" si="146"/>
        <v>0</v>
      </c>
      <c r="BD365" s="140">
        <f t="shared" si="147"/>
        <v>0</v>
      </c>
      <c r="BE365" s="132"/>
      <c r="BF365" s="140">
        <f t="shared" si="148"/>
        <v>0</v>
      </c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30">
        <f t="shared" si="149"/>
        <v>0</v>
      </c>
      <c r="BU365" s="132"/>
    </row>
    <row r="366" spans="1:73" ht="14.25" customHeight="1" x14ac:dyDescent="0.25">
      <c r="A366" s="132"/>
      <c r="B366" s="215">
        <v>46350</v>
      </c>
      <c r="C366" s="136"/>
      <c r="D366" s="136"/>
      <c r="E366" s="135"/>
      <c r="F366" s="135"/>
      <c r="G366" s="147">
        <f t="shared" si="141"/>
        <v>0</v>
      </c>
      <c r="H366" s="144"/>
      <c r="I366" s="143"/>
      <c r="J366" s="144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42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03">
        <f t="shared" si="143"/>
        <v>0</v>
      </c>
      <c r="AI366" s="136"/>
      <c r="AJ366" s="136"/>
      <c r="AK366" s="136"/>
      <c r="AL366" s="105">
        <f t="shared" si="144"/>
        <v>0</v>
      </c>
      <c r="AM366" s="143"/>
      <c r="AN366" s="143"/>
      <c r="AO366" s="143"/>
      <c r="AP366" s="146"/>
      <c r="AQ366" s="224">
        <f t="shared" si="145"/>
        <v>0</v>
      </c>
      <c r="AR366" s="126"/>
      <c r="AS366" s="274"/>
      <c r="AT366" s="126"/>
      <c r="AU366" s="126"/>
      <c r="AV366" s="126"/>
      <c r="AW366" s="126"/>
      <c r="AX366" s="126"/>
      <c r="AY366" s="274"/>
      <c r="AZ366" s="274"/>
      <c r="BA366" s="274"/>
      <c r="BB366" s="274"/>
      <c r="BC366" s="222">
        <f t="shared" si="146"/>
        <v>0</v>
      </c>
      <c r="BD366" s="140">
        <f t="shared" si="147"/>
        <v>0</v>
      </c>
      <c r="BE366" s="132"/>
      <c r="BF366" s="140">
        <f t="shared" si="148"/>
        <v>0</v>
      </c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30">
        <f t="shared" si="149"/>
        <v>0</v>
      </c>
      <c r="BU366" s="132"/>
    </row>
    <row r="367" spans="1:73" ht="14.25" customHeight="1" x14ac:dyDescent="0.25">
      <c r="A367" s="132"/>
      <c r="B367" s="215">
        <v>46351</v>
      </c>
      <c r="C367" s="136"/>
      <c r="D367" s="136"/>
      <c r="E367" s="135"/>
      <c r="F367" s="135"/>
      <c r="G367" s="147">
        <f t="shared" si="141"/>
        <v>0</v>
      </c>
      <c r="H367" s="144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42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03">
        <f t="shared" si="143"/>
        <v>0</v>
      </c>
      <c r="AI367" s="136"/>
      <c r="AJ367" s="136"/>
      <c r="AK367" s="136"/>
      <c r="AL367" s="105">
        <f t="shared" si="144"/>
        <v>0</v>
      </c>
      <c r="AM367" s="143"/>
      <c r="AN367" s="143"/>
      <c r="AO367" s="143"/>
      <c r="AP367" s="146"/>
      <c r="AQ367" s="224">
        <f t="shared" si="145"/>
        <v>0</v>
      </c>
      <c r="AR367" s="126"/>
      <c r="AS367" s="274"/>
      <c r="AT367" s="126"/>
      <c r="AU367" s="126"/>
      <c r="AV367" s="126"/>
      <c r="AW367" s="126"/>
      <c r="AX367" s="126"/>
      <c r="AY367" s="274"/>
      <c r="AZ367" s="274"/>
      <c r="BA367" s="274"/>
      <c r="BB367" s="274"/>
      <c r="BC367" s="222">
        <f t="shared" si="146"/>
        <v>0</v>
      </c>
      <c r="BD367" s="140">
        <f t="shared" si="147"/>
        <v>0</v>
      </c>
      <c r="BE367" s="132"/>
      <c r="BF367" s="140">
        <f t="shared" si="148"/>
        <v>0</v>
      </c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30">
        <f t="shared" si="149"/>
        <v>0</v>
      </c>
      <c r="BU367" s="132"/>
    </row>
    <row r="368" spans="1:73" ht="14.25" customHeight="1" x14ac:dyDescent="0.25">
      <c r="A368" s="132"/>
      <c r="B368" s="215">
        <v>46352</v>
      </c>
      <c r="C368" s="136"/>
      <c r="D368" s="136"/>
      <c r="E368" s="135"/>
      <c r="F368" s="135"/>
      <c r="G368" s="147">
        <f t="shared" si="141"/>
        <v>0</v>
      </c>
      <c r="H368" s="144"/>
      <c r="I368" s="143"/>
      <c r="J368" s="143"/>
      <c r="K368" s="143"/>
      <c r="L368" s="143"/>
      <c r="M368" s="143"/>
      <c r="N368" s="99"/>
      <c r="O368" s="143"/>
      <c r="P368" s="143"/>
      <c r="Q368" s="143"/>
      <c r="R368" s="143"/>
      <c r="S368" s="143"/>
      <c r="T368" s="143"/>
      <c r="U368" s="103">
        <f t="shared" si="142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03">
        <f t="shared" si="143"/>
        <v>0</v>
      </c>
      <c r="AI368" s="136"/>
      <c r="AJ368" s="136"/>
      <c r="AK368" s="136"/>
      <c r="AL368" s="105">
        <f t="shared" si="144"/>
        <v>0</v>
      </c>
      <c r="AM368" s="143"/>
      <c r="AN368" s="143"/>
      <c r="AO368" s="143"/>
      <c r="AP368" s="146"/>
      <c r="AQ368" s="224">
        <f t="shared" si="145"/>
        <v>0</v>
      </c>
      <c r="AR368" s="126"/>
      <c r="AS368" s="274"/>
      <c r="AT368" s="126"/>
      <c r="AU368" s="126"/>
      <c r="AV368" s="126"/>
      <c r="AW368" s="126"/>
      <c r="AX368" s="126"/>
      <c r="AY368" s="274"/>
      <c r="AZ368" s="274"/>
      <c r="BA368" s="274"/>
      <c r="BB368" s="274"/>
      <c r="BC368" s="222">
        <f t="shared" si="146"/>
        <v>0</v>
      </c>
      <c r="BD368" s="140">
        <f t="shared" si="147"/>
        <v>0</v>
      </c>
      <c r="BE368" s="132"/>
      <c r="BF368" s="140">
        <f t="shared" si="148"/>
        <v>0</v>
      </c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30">
        <f t="shared" si="149"/>
        <v>0</v>
      </c>
      <c r="BU368" s="132"/>
    </row>
    <row r="369" spans="1:73" ht="14.25" customHeight="1" x14ac:dyDescent="0.25">
      <c r="A369" s="132"/>
      <c r="B369" s="215">
        <v>46353</v>
      </c>
      <c r="C369" s="136"/>
      <c r="D369" s="136"/>
      <c r="E369" s="135"/>
      <c r="F369" s="135"/>
      <c r="G369" s="147">
        <f t="shared" si="141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42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03">
        <f t="shared" si="143"/>
        <v>0</v>
      </c>
      <c r="AI369" s="136"/>
      <c r="AJ369" s="136"/>
      <c r="AK369" s="136"/>
      <c r="AL369" s="105">
        <f t="shared" si="144"/>
        <v>0</v>
      </c>
      <c r="AM369" s="143"/>
      <c r="AN369" s="143"/>
      <c r="AO369" s="143"/>
      <c r="AP369" s="146"/>
      <c r="AQ369" s="224">
        <f t="shared" si="145"/>
        <v>0</v>
      </c>
      <c r="AR369" s="126"/>
      <c r="AS369" s="274"/>
      <c r="AT369" s="126"/>
      <c r="AU369" s="126"/>
      <c r="AV369" s="126"/>
      <c r="AW369" s="126"/>
      <c r="AX369" s="126"/>
      <c r="AY369" s="274"/>
      <c r="AZ369" s="274"/>
      <c r="BA369" s="274"/>
      <c r="BB369" s="274"/>
      <c r="BC369" s="222">
        <f t="shared" si="146"/>
        <v>0</v>
      </c>
      <c r="BD369" s="140">
        <f t="shared" si="147"/>
        <v>0</v>
      </c>
      <c r="BE369" s="132"/>
      <c r="BF369" s="140">
        <f t="shared" si="148"/>
        <v>0</v>
      </c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30">
        <f t="shared" si="149"/>
        <v>0</v>
      </c>
      <c r="BU369" s="132"/>
    </row>
    <row r="370" spans="1:73" ht="14.25" customHeight="1" x14ac:dyDescent="0.25">
      <c r="A370" s="132"/>
      <c r="B370" s="215">
        <v>46354</v>
      </c>
      <c r="C370" s="136"/>
      <c r="D370" s="136"/>
      <c r="E370" s="135"/>
      <c r="F370" s="135"/>
      <c r="G370" s="147">
        <f t="shared" si="141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42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03">
        <f t="shared" si="143"/>
        <v>0</v>
      </c>
      <c r="AI370" s="136"/>
      <c r="AJ370" s="136"/>
      <c r="AK370" s="136"/>
      <c r="AL370" s="105">
        <f t="shared" si="144"/>
        <v>0</v>
      </c>
      <c r="AM370" s="143"/>
      <c r="AN370" s="143"/>
      <c r="AO370" s="143"/>
      <c r="AP370" s="146"/>
      <c r="AQ370" s="224">
        <f t="shared" si="145"/>
        <v>0</v>
      </c>
      <c r="AR370" s="126"/>
      <c r="AS370" s="274"/>
      <c r="AT370" s="126"/>
      <c r="AU370" s="126"/>
      <c r="AV370" s="126"/>
      <c r="AW370" s="126"/>
      <c r="AX370" s="126"/>
      <c r="AY370" s="274"/>
      <c r="AZ370" s="274"/>
      <c r="BA370" s="274"/>
      <c r="BB370" s="274"/>
      <c r="BC370" s="222">
        <f t="shared" si="146"/>
        <v>0</v>
      </c>
      <c r="BD370" s="140">
        <f t="shared" si="147"/>
        <v>0</v>
      </c>
      <c r="BE370" s="132"/>
      <c r="BF370" s="140">
        <f t="shared" si="148"/>
        <v>0</v>
      </c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30">
        <f t="shared" si="149"/>
        <v>0</v>
      </c>
      <c r="BU370" s="132"/>
    </row>
    <row r="371" spans="1:73" ht="14.25" customHeight="1" x14ac:dyDescent="0.25">
      <c r="A371" s="132"/>
      <c r="B371" s="215">
        <v>46355</v>
      </c>
      <c r="C371" s="136"/>
      <c r="D371" s="136"/>
      <c r="E371" s="135"/>
      <c r="F371" s="135"/>
      <c r="G371" s="147">
        <f t="shared" si="141"/>
        <v>0</v>
      </c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42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03">
        <f t="shared" si="143"/>
        <v>0</v>
      </c>
      <c r="AI371" s="136"/>
      <c r="AJ371" s="136"/>
      <c r="AK371" s="136"/>
      <c r="AL371" s="105">
        <f t="shared" si="144"/>
        <v>0</v>
      </c>
      <c r="AM371" s="143"/>
      <c r="AN371" s="143"/>
      <c r="AO371" s="143"/>
      <c r="AP371" s="146"/>
      <c r="AQ371" s="224">
        <f t="shared" si="145"/>
        <v>0</v>
      </c>
      <c r="AR371" s="126"/>
      <c r="AS371" s="274"/>
      <c r="AT371" s="126"/>
      <c r="AU371" s="126"/>
      <c r="AV371" s="126"/>
      <c r="AW371" s="126"/>
      <c r="AX371" s="126"/>
      <c r="AY371" s="274"/>
      <c r="AZ371" s="274"/>
      <c r="BA371" s="274"/>
      <c r="BB371" s="274"/>
      <c r="BC371" s="222">
        <f t="shared" si="146"/>
        <v>0</v>
      </c>
      <c r="BD371" s="140">
        <f t="shared" si="147"/>
        <v>0</v>
      </c>
      <c r="BE371" s="132"/>
      <c r="BF371" s="140">
        <f t="shared" si="148"/>
        <v>0</v>
      </c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30">
        <f t="shared" si="149"/>
        <v>0</v>
      </c>
      <c r="BU371" s="132"/>
    </row>
    <row r="372" spans="1:73" ht="14.25" customHeight="1" x14ac:dyDescent="0.25">
      <c r="A372" s="132"/>
      <c r="B372" s="215">
        <v>46356</v>
      </c>
      <c r="C372" s="136"/>
      <c r="D372" s="136"/>
      <c r="E372" s="135"/>
      <c r="F372" s="135"/>
      <c r="G372" s="147">
        <f t="shared" si="141"/>
        <v>0</v>
      </c>
      <c r="H372" s="144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03">
        <f t="shared" si="142"/>
        <v>0</v>
      </c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03">
        <f t="shared" si="143"/>
        <v>0</v>
      </c>
      <c r="AI372" s="136"/>
      <c r="AJ372" s="136"/>
      <c r="AK372" s="136"/>
      <c r="AL372" s="105">
        <f t="shared" si="144"/>
        <v>0</v>
      </c>
      <c r="AM372" s="143"/>
      <c r="AN372" s="143"/>
      <c r="AO372" s="143"/>
      <c r="AP372" s="146"/>
      <c r="AQ372" s="224">
        <f t="shared" si="145"/>
        <v>0</v>
      </c>
      <c r="AR372" s="138"/>
      <c r="AS372" s="274"/>
      <c r="AT372" s="126"/>
      <c r="AU372" s="126"/>
      <c r="AV372" s="138"/>
      <c r="AW372" s="138"/>
      <c r="AX372" s="126"/>
      <c r="AY372" s="274"/>
      <c r="AZ372" s="274"/>
      <c r="BA372" s="274"/>
      <c r="BB372" s="274"/>
      <c r="BC372" s="222">
        <f t="shared" si="146"/>
        <v>0</v>
      </c>
      <c r="BD372" s="140">
        <f t="shared" si="147"/>
        <v>0</v>
      </c>
      <c r="BE372" s="132"/>
      <c r="BF372" s="140">
        <f t="shared" si="148"/>
        <v>0</v>
      </c>
      <c r="BG372" s="141"/>
      <c r="BH372" s="141"/>
      <c r="BI372" s="141"/>
      <c r="BJ372" s="141"/>
      <c r="BK372" s="141"/>
      <c r="BL372" s="141"/>
      <c r="BM372" s="141"/>
      <c r="BN372" s="141"/>
      <c r="BO372" s="141"/>
      <c r="BP372" s="141"/>
      <c r="BQ372" s="141"/>
      <c r="BR372" s="141"/>
      <c r="BS372" s="141"/>
      <c r="BT372" s="130">
        <f t="shared" si="149"/>
        <v>0</v>
      </c>
      <c r="BU372" s="132"/>
    </row>
    <row r="373" spans="1:73" ht="18.75" customHeight="1" x14ac:dyDescent="0.25">
      <c r="A373" s="3"/>
      <c r="B373" s="2" t="s">
        <v>85</v>
      </c>
      <c r="C373" s="166">
        <f t="shared" ref="C373:J373" si="150">SUM(C343:C372)</f>
        <v>0</v>
      </c>
      <c r="D373" s="166">
        <f t="shared" si="150"/>
        <v>0</v>
      </c>
      <c r="E373" s="166">
        <f t="shared" si="150"/>
        <v>0</v>
      </c>
      <c r="F373" s="166">
        <f t="shared" si="150"/>
        <v>0</v>
      </c>
      <c r="G373" s="166">
        <f t="shared" si="150"/>
        <v>0</v>
      </c>
      <c r="H373" s="166">
        <f t="shared" si="150"/>
        <v>0</v>
      </c>
      <c r="I373" s="166">
        <f t="shared" si="150"/>
        <v>0</v>
      </c>
      <c r="J373" s="166">
        <f t="shared" si="150"/>
        <v>0</v>
      </c>
      <c r="K373" s="166"/>
      <c r="L373" s="166">
        <f t="shared" ref="L373:R373" si="151">SUM(L343:L372)</f>
        <v>0</v>
      </c>
      <c r="M373" s="166">
        <f t="shared" si="151"/>
        <v>0</v>
      </c>
      <c r="N373" s="166">
        <f t="shared" si="151"/>
        <v>0</v>
      </c>
      <c r="O373" s="166">
        <f t="shared" si="151"/>
        <v>0</v>
      </c>
      <c r="P373" s="166">
        <f t="shared" si="151"/>
        <v>0</v>
      </c>
      <c r="Q373" s="166">
        <f t="shared" si="151"/>
        <v>0</v>
      </c>
      <c r="R373" s="166">
        <f t="shared" si="151"/>
        <v>0</v>
      </c>
      <c r="S373" s="166"/>
      <c r="T373" s="166">
        <f t="shared" ref="T373:AJ373" si="152">SUM(T343:T372)</f>
        <v>0</v>
      </c>
      <c r="U373" s="166">
        <f t="shared" si="152"/>
        <v>0</v>
      </c>
      <c r="V373" s="166">
        <f t="shared" si="152"/>
        <v>0</v>
      </c>
      <c r="W373" s="166">
        <f t="shared" si="152"/>
        <v>0</v>
      </c>
      <c r="X373" s="166">
        <f t="shared" si="152"/>
        <v>0</v>
      </c>
      <c r="Y373" s="166">
        <f t="shared" si="152"/>
        <v>0</v>
      </c>
      <c r="Z373" s="166">
        <f t="shared" si="152"/>
        <v>0</v>
      </c>
      <c r="AA373" s="166">
        <f t="shared" si="152"/>
        <v>0</v>
      </c>
      <c r="AB373" s="166">
        <f t="shared" si="152"/>
        <v>0</v>
      </c>
      <c r="AC373" s="166">
        <f t="shared" si="152"/>
        <v>0</v>
      </c>
      <c r="AD373" s="166">
        <f t="shared" si="152"/>
        <v>0</v>
      </c>
      <c r="AE373" s="166">
        <f t="shared" si="152"/>
        <v>0</v>
      </c>
      <c r="AF373" s="166">
        <f t="shared" si="152"/>
        <v>0</v>
      </c>
      <c r="AG373" s="166">
        <f t="shared" si="152"/>
        <v>0</v>
      </c>
      <c r="AH373" s="166">
        <f t="shared" si="152"/>
        <v>0</v>
      </c>
      <c r="AI373" s="166">
        <f t="shared" si="152"/>
        <v>0</v>
      </c>
      <c r="AJ373" s="166">
        <f t="shared" si="152"/>
        <v>0</v>
      </c>
      <c r="AK373" s="166"/>
      <c r="AL373" s="166">
        <f t="shared" ref="AL373:AO373" si="153">SUM(AL343:AL372)</f>
        <v>0</v>
      </c>
      <c r="AM373" s="166">
        <f t="shared" si="153"/>
        <v>0</v>
      </c>
      <c r="AN373" s="166">
        <f t="shared" si="153"/>
        <v>0</v>
      </c>
      <c r="AO373" s="166">
        <f t="shared" si="153"/>
        <v>0</v>
      </c>
      <c r="AP373" s="166"/>
      <c r="AQ373" s="166">
        <f t="shared" ref="AQ373:BF373" si="154">SUM(AQ343:AQ372)</f>
        <v>0</v>
      </c>
      <c r="AR373" s="165">
        <f t="shared" si="154"/>
        <v>0</v>
      </c>
      <c r="AS373" s="166">
        <f t="shared" si="154"/>
        <v>0</v>
      </c>
      <c r="AT373" s="166">
        <f t="shared" si="154"/>
        <v>0</v>
      </c>
      <c r="AU373" s="166">
        <f t="shared" si="154"/>
        <v>0</v>
      </c>
      <c r="AV373" s="166">
        <f t="shared" si="154"/>
        <v>0</v>
      </c>
      <c r="AW373" s="166">
        <f t="shared" si="154"/>
        <v>0</v>
      </c>
      <c r="AX373" s="166">
        <f t="shared" si="154"/>
        <v>0</v>
      </c>
      <c r="AY373" s="166">
        <f t="shared" si="154"/>
        <v>0</v>
      </c>
      <c r="AZ373" s="166">
        <f t="shared" si="154"/>
        <v>0</v>
      </c>
      <c r="BA373" s="166">
        <f t="shared" si="154"/>
        <v>0</v>
      </c>
      <c r="BB373" s="166">
        <f t="shared" si="154"/>
        <v>0</v>
      </c>
      <c r="BC373" s="166">
        <f t="shared" si="154"/>
        <v>0</v>
      </c>
      <c r="BD373" s="166">
        <f t="shared" si="154"/>
        <v>0</v>
      </c>
      <c r="BE373" s="166">
        <f t="shared" si="154"/>
        <v>0</v>
      </c>
      <c r="BF373" s="166">
        <f t="shared" si="154"/>
        <v>0</v>
      </c>
      <c r="BG373" s="166"/>
      <c r="BH373" s="166"/>
      <c r="BI373" s="166"/>
      <c r="BJ373" s="166"/>
      <c r="BK373" s="166"/>
      <c r="BL373" s="166"/>
      <c r="BM373" s="166"/>
      <c r="BN373" s="166"/>
      <c r="BO373" s="166"/>
      <c r="BP373" s="166">
        <f t="shared" ref="BP373:BU373" si="155">SUM(BP343:BP372)</f>
        <v>0</v>
      </c>
      <c r="BQ373" s="166">
        <f t="shared" si="155"/>
        <v>0</v>
      </c>
      <c r="BR373" s="166">
        <f t="shared" si="155"/>
        <v>0</v>
      </c>
      <c r="BS373" s="166">
        <f t="shared" si="155"/>
        <v>0</v>
      </c>
      <c r="BT373" s="166">
        <f t="shared" si="155"/>
        <v>0</v>
      </c>
      <c r="BU373" s="166">
        <f t="shared" si="155"/>
        <v>0</v>
      </c>
    </row>
    <row r="374" spans="1:73" ht="14.25" customHeight="1" x14ac:dyDescent="0.25">
      <c r="A374" s="1"/>
      <c r="B374" s="2"/>
      <c r="C374" s="3"/>
      <c r="D374" s="3"/>
      <c r="E374" s="3"/>
      <c r="F374" s="3"/>
      <c r="G374" s="133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4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132"/>
      <c r="BC374" s="4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spans="1:73" ht="14.25" customHeight="1" x14ac:dyDescent="0.25">
      <c r="A375" s="1189"/>
      <c r="B375" s="2"/>
      <c r="C375" s="176"/>
      <c r="D375" s="176"/>
      <c r="E375" s="176"/>
      <c r="F375" s="176"/>
      <c r="G375" s="1391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  <c r="AF375" s="176"/>
      <c r="AG375" s="176"/>
      <c r="AH375" s="176"/>
      <c r="AI375" s="176"/>
      <c r="AJ375" s="176"/>
      <c r="AK375" s="176"/>
      <c r="AL375" s="305"/>
      <c r="AM375" s="176"/>
      <c r="AN375" s="176"/>
      <c r="AO375" s="176"/>
      <c r="AP375" s="176"/>
      <c r="AQ375" s="176"/>
      <c r="AR375" s="3"/>
      <c r="AS375" s="176"/>
      <c r="AT375" s="176"/>
      <c r="AU375" s="176"/>
      <c r="AV375" s="176"/>
      <c r="AW375" s="176"/>
      <c r="AX375" s="176"/>
      <c r="AY375" s="176"/>
      <c r="AZ375" s="176"/>
      <c r="BA375" s="176"/>
      <c r="BB375" s="155"/>
      <c r="BC375" s="305"/>
      <c r="BD375" s="176"/>
      <c r="BE375" s="176"/>
      <c r="BF375" s="176"/>
      <c r="BG375" s="176"/>
      <c r="BH375" s="176"/>
      <c r="BI375" s="176"/>
      <c r="BJ375" s="176"/>
      <c r="BK375" s="176"/>
      <c r="BL375" s="176"/>
      <c r="BM375" s="176"/>
      <c r="BN375" s="176"/>
      <c r="BO375" s="176"/>
      <c r="BP375" s="176"/>
      <c r="BQ375" s="176"/>
      <c r="BR375" s="176"/>
      <c r="BS375" s="176"/>
      <c r="BT375" s="176"/>
      <c r="BU375" s="176"/>
    </row>
    <row r="376" spans="1:73" ht="14.25" customHeight="1" x14ac:dyDescent="0.25">
      <c r="A376" s="3"/>
      <c r="B376" s="215">
        <v>46357</v>
      </c>
      <c r="C376" s="123"/>
      <c r="D376" s="123"/>
      <c r="E376" s="120"/>
      <c r="F376" s="120"/>
      <c r="G376" s="147">
        <f t="shared" ref="G376:G406" si="156">+C376+D376+E376+F376</f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ref="U376:U406" si="157">SUM(H376:T376)</f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03">
        <f t="shared" ref="AH376:AH406" si="158">SUM(V376:AG376)</f>
        <v>0</v>
      </c>
      <c r="AI376" s="123"/>
      <c r="AJ376" s="123"/>
      <c r="AK376" s="123"/>
      <c r="AL376" s="105">
        <f t="shared" ref="AL376:AL406" si="159">SUM(AI376:AK376)</f>
        <v>0</v>
      </c>
      <c r="AM376" s="143"/>
      <c r="AN376" s="143"/>
      <c r="AO376" s="143"/>
      <c r="AP376" s="146"/>
      <c r="AQ376" s="224">
        <f t="shared" ref="AQ376:AQ406" si="160">+G376-U376-AH376-AL376-AM376-AN376-AO376-AP376</f>
        <v>0</v>
      </c>
      <c r="AR376" s="109"/>
      <c r="AS376" s="274"/>
      <c r="AT376" s="126"/>
      <c r="AU376" s="126"/>
      <c r="AV376" s="126"/>
      <c r="AW376" s="126"/>
      <c r="AX376" s="126"/>
      <c r="AY376" s="274"/>
      <c r="AZ376" s="274"/>
      <c r="BA376" s="274"/>
      <c r="BB376" s="274"/>
      <c r="BC376" s="222">
        <f t="shared" ref="BC376:BC406" si="161">SUM(AR376:BB376)-BA376</f>
        <v>0</v>
      </c>
      <c r="BD376" s="113">
        <f t="shared" ref="BD376:BD406" si="162">+AQ376-BC376</f>
        <v>0</v>
      </c>
      <c r="BE376" s="3"/>
      <c r="BF376" s="113">
        <f t="shared" ref="BF376:BF406" si="163">SUM(BG376:BS376)</f>
        <v>0</v>
      </c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41"/>
      <c r="BS376" s="129"/>
      <c r="BT376" s="130">
        <f t="shared" ref="BT376:BT406" si="164">+BD376-BF376</f>
        <v>0</v>
      </c>
      <c r="BU376" s="3"/>
    </row>
    <row r="377" spans="1:73" ht="14.25" customHeight="1" x14ac:dyDescent="0.25">
      <c r="A377" s="3"/>
      <c r="B377" s="215">
        <v>46358</v>
      </c>
      <c r="C377" s="123"/>
      <c r="D377" s="123"/>
      <c r="E377" s="120"/>
      <c r="F377" s="120"/>
      <c r="G377" s="147">
        <f t="shared" si="156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57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03">
        <f t="shared" si="158"/>
        <v>0</v>
      </c>
      <c r="AI377" s="123"/>
      <c r="AJ377" s="123"/>
      <c r="AK377" s="123"/>
      <c r="AL377" s="105">
        <f t="shared" si="159"/>
        <v>0</v>
      </c>
      <c r="AM377" s="143"/>
      <c r="AN377" s="143"/>
      <c r="AO377" s="143"/>
      <c r="AP377" s="146"/>
      <c r="AQ377" s="224">
        <f t="shared" si="160"/>
        <v>0</v>
      </c>
      <c r="AR377" s="126"/>
      <c r="AS377" s="274"/>
      <c r="AT377" s="126"/>
      <c r="AU377" s="126"/>
      <c r="AV377" s="126"/>
      <c r="AW377" s="126"/>
      <c r="AX377" s="126"/>
      <c r="AY377" s="274"/>
      <c r="AZ377" s="274"/>
      <c r="BA377" s="274"/>
      <c r="BB377" s="274"/>
      <c r="BC377" s="222">
        <f t="shared" si="161"/>
        <v>0</v>
      </c>
      <c r="BD377" s="113">
        <f t="shared" si="162"/>
        <v>0</v>
      </c>
      <c r="BE377" s="3"/>
      <c r="BF377" s="113">
        <f t="shared" si="163"/>
        <v>0</v>
      </c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41"/>
      <c r="BS377" s="129"/>
      <c r="BT377" s="130">
        <f t="shared" si="164"/>
        <v>0</v>
      </c>
      <c r="BU377" s="3"/>
    </row>
    <row r="378" spans="1:73" ht="14.25" customHeight="1" x14ac:dyDescent="0.25">
      <c r="A378" s="3"/>
      <c r="B378" s="215">
        <v>46359</v>
      </c>
      <c r="C378" s="123"/>
      <c r="D378" s="123"/>
      <c r="E378" s="120"/>
      <c r="F378" s="120"/>
      <c r="G378" s="147">
        <f t="shared" si="156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57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03">
        <f t="shared" si="158"/>
        <v>0</v>
      </c>
      <c r="AI378" s="123"/>
      <c r="AJ378" s="123"/>
      <c r="AK378" s="123"/>
      <c r="AL378" s="105">
        <f t="shared" si="159"/>
        <v>0</v>
      </c>
      <c r="AM378" s="143"/>
      <c r="AN378" s="143"/>
      <c r="AO378" s="143"/>
      <c r="AP378" s="146"/>
      <c r="AQ378" s="224">
        <f t="shared" si="160"/>
        <v>0</v>
      </c>
      <c r="AR378" s="126"/>
      <c r="AS378" s="274"/>
      <c r="AT378" s="274"/>
      <c r="AU378" s="126"/>
      <c r="AV378" s="126"/>
      <c r="AW378" s="126"/>
      <c r="AX378" s="126"/>
      <c r="AY378" s="274"/>
      <c r="AZ378" s="274"/>
      <c r="BA378" s="274"/>
      <c r="BB378" s="274"/>
      <c r="BC378" s="222">
        <f t="shared" si="161"/>
        <v>0</v>
      </c>
      <c r="BD378" s="113">
        <f t="shared" si="162"/>
        <v>0</v>
      </c>
      <c r="BE378" s="3"/>
      <c r="BF378" s="113">
        <f t="shared" si="163"/>
        <v>0</v>
      </c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64"/>
        <v>0</v>
      </c>
      <c r="BU378" s="3"/>
    </row>
    <row r="379" spans="1:73" ht="14.25" customHeight="1" x14ac:dyDescent="0.25">
      <c r="A379" s="3"/>
      <c r="B379" s="215">
        <v>46360</v>
      </c>
      <c r="C379" s="123"/>
      <c r="D379" s="123"/>
      <c r="E379" s="120"/>
      <c r="F379" s="120"/>
      <c r="G379" s="147">
        <f t="shared" si="156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57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03">
        <f t="shared" si="158"/>
        <v>0</v>
      </c>
      <c r="AI379" s="123"/>
      <c r="AJ379" s="123"/>
      <c r="AK379" s="123"/>
      <c r="AL379" s="105">
        <f t="shared" si="159"/>
        <v>0</v>
      </c>
      <c r="AM379" s="143"/>
      <c r="AN379" s="143"/>
      <c r="AO379" s="143"/>
      <c r="AP379" s="146"/>
      <c r="AQ379" s="224">
        <f t="shared" si="160"/>
        <v>0</v>
      </c>
      <c r="AR379" s="126"/>
      <c r="AS379" s="274"/>
      <c r="AT379" s="274"/>
      <c r="AU379" s="126"/>
      <c r="AV379" s="126"/>
      <c r="AW379" s="126"/>
      <c r="AX379" s="126"/>
      <c r="AY379" s="274"/>
      <c r="AZ379" s="274"/>
      <c r="BA379" s="274"/>
      <c r="BB379" s="274"/>
      <c r="BC379" s="222">
        <f t="shared" si="161"/>
        <v>0</v>
      </c>
      <c r="BD379" s="113">
        <f t="shared" si="162"/>
        <v>0</v>
      </c>
      <c r="BE379" s="3"/>
      <c r="BF379" s="113">
        <f t="shared" si="163"/>
        <v>0</v>
      </c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41"/>
      <c r="BS379" s="129"/>
      <c r="BT379" s="130">
        <f t="shared" si="164"/>
        <v>0</v>
      </c>
      <c r="BU379" s="3"/>
    </row>
    <row r="380" spans="1:73" ht="14.25" customHeight="1" x14ac:dyDescent="0.25">
      <c r="A380" s="3"/>
      <c r="B380" s="215">
        <v>46361</v>
      </c>
      <c r="C380" s="123"/>
      <c r="D380" s="123"/>
      <c r="E380" s="120"/>
      <c r="F380" s="120"/>
      <c r="G380" s="147">
        <f t="shared" si="156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57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03">
        <f t="shared" si="158"/>
        <v>0</v>
      </c>
      <c r="AI380" s="123"/>
      <c r="AJ380" s="123"/>
      <c r="AK380" s="123"/>
      <c r="AL380" s="105">
        <f t="shared" si="159"/>
        <v>0</v>
      </c>
      <c r="AM380" s="143"/>
      <c r="AN380" s="143"/>
      <c r="AO380" s="143"/>
      <c r="AP380" s="146"/>
      <c r="AQ380" s="224">
        <f t="shared" si="160"/>
        <v>0</v>
      </c>
      <c r="AR380" s="126"/>
      <c r="AS380" s="274"/>
      <c r="AT380" s="126"/>
      <c r="AU380" s="126"/>
      <c r="AV380" s="126"/>
      <c r="AW380" s="126"/>
      <c r="AX380" s="126"/>
      <c r="AY380" s="274"/>
      <c r="AZ380" s="274"/>
      <c r="BA380" s="274"/>
      <c r="BB380" s="274"/>
      <c r="BC380" s="222">
        <f t="shared" si="161"/>
        <v>0</v>
      </c>
      <c r="BD380" s="113">
        <f t="shared" si="162"/>
        <v>0</v>
      </c>
      <c r="BE380" s="3"/>
      <c r="BF380" s="113">
        <f t="shared" si="163"/>
        <v>0</v>
      </c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41"/>
      <c r="BS380" s="129"/>
      <c r="BT380" s="130">
        <f t="shared" si="164"/>
        <v>0</v>
      </c>
      <c r="BU380" s="3"/>
    </row>
    <row r="381" spans="1:73" ht="14.25" customHeight="1" x14ac:dyDescent="0.25">
      <c r="A381" s="3"/>
      <c r="B381" s="215">
        <v>46362</v>
      </c>
      <c r="C381" s="123"/>
      <c r="D381" s="123"/>
      <c r="E381" s="120"/>
      <c r="F381" s="120"/>
      <c r="G381" s="147">
        <f t="shared" si="156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57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03">
        <f t="shared" si="158"/>
        <v>0</v>
      </c>
      <c r="AI381" s="123"/>
      <c r="AJ381" s="123"/>
      <c r="AK381" s="123"/>
      <c r="AL381" s="105">
        <f t="shared" si="159"/>
        <v>0</v>
      </c>
      <c r="AM381" s="143"/>
      <c r="AN381" s="143"/>
      <c r="AO381" s="143"/>
      <c r="AP381" s="146"/>
      <c r="AQ381" s="224">
        <f t="shared" si="160"/>
        <v>0</v>
      </c>
      <c r="AR381" s="126"/>
      <c r="AS381" s="274"/>
      <c r="AT381" s="126"/>
      <c r="AU381" s="126"/>
      <c r="AV381" s="126"/>
      <c r="AW381" s="126"/>
      <c r="AX381" s="126"/>
      <c r="AY381" s="274"/>
      <c r="AZ381" s="274"/>
      <c r="BA381" s="274"/>
      <c r="BB381" s="274"/>
      <c r="BC381" s="222">
        <f t="shared" si="161"/>
        <v>0</v>
      </c>
      <c r="BD381" s="113">
        <f t="shared" si="162"/>
        <v>0</v>
      </c>
      <c r="BE381" s="3"/>
      <c r="BF381" s="113">
        <f t="shared" si="163"/>
        <v>0</v>
      </c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41"/>
      <c r="BS381" s="129"/>
      <c r="BT381" s="130">
        <f t="shared" si="164"/>
        <v>0</v>
      </c>
      <c r="BU381" s="3"/>
    </row>
    <row r="382" spans="1:73" ht="14.25" customHeight="1" x14ac:dyDescent="0.25">
      <c r="A382" s="132"/>
      <c r="B382" s="215">
        <v>46363</v>
      </c>
      <c r="C382" s="136"/>
      <c r="D382" s="136"/>
      <c r="E382" s="135"/>
      <c r="F382" s="135"/>
      <c r="G382" s="147">
        <f t="shared" si="156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57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03">
        <f t="shared" si="158"/>
        <v>0</v>
      </c>
      <c r="AI382" s="136"/>
      <c r="AJ382" s="136"/>
      <c r="AK382" s="136"/>
      <c r="AL382" s="105">
        <f t="shared" si="159"/>
        <v>0</v>
      </c>
      <c r="AM382" s="143"/>
      <c r="AN382" s="143"/>
      <c r="AO382" s="143"/>
      <c r="AP382" s="146"/>
      <c r="AQ382" s="224">
        <f t="shared" si="160"/>
        <v>0</v>
      </c>
      <c r="AR382" s="126"/>
      <c r="AS382" s="274"/>
      <c r="AT382" s="126"/>
      <c r="AU382" s="126"/>
      <c r="AV382" s="126"/>
      <c r="AW382" s="126"/>
      <c r="AX382" s="126"/>
      <c r="AY382" s="274"/>
      <c r="AZ382" s="274"/>
      <c r="BA382" s="274"/>
      <c r="BB382" s="274"/>
      <c r="BC382" s="222">
        <f t="shared" si="161"/>
        <v>0</v>
      </c>
      <c r="BD382" s="140">
        <f t="shared" si="162"/>
        <v>0</v>
      </c>
      <c r="BE382" s="132"/>
      <c r="BF382" s="140">
        <f t="shared" si="163"/>
        <v>0</v>
      </c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64"/>
        <v>0</v>
      </c>
      <c r="BU382" s="132"/>
    </row>
    <row r="383" spans="1:73" ht="14.25" customHeight="1" x14ac:dyDescent="0.25">
      <c r="A383" s="132"/>
      <c r="B383" s="215">
        <v>46364</v>
      </c>
      <c r="C383" s="136"/>
      <c r="D383" s="136"/>
      <c r="E383" s="135"/>
      <c r="F383" s="135"/>
      <c r="G383" s="147">
        <f t="shared" si="156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57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03">
        <f t="shared" si="158"/>
        <v>0</v>
      </c>
      <c r="AI383" s="136"/>
      <c r="AJ383" s="136"/>
      <c r="AK383" s="136"/>
      <c r="AL383" s="105">
        <f t="shared" si="159"/>
        <v>0</v>
      </c>
      <c r="AM383" s="143"/>
      <c r="AN383" s="143"/>
      <c r="AO383" s="143"/>
      <c r="AP383" s="146"/>
      <c r="AQ383" s="224">
        <f t="shared" si="160"/>
        <v>0</v>
      </c>
      <c r="AR383" s="126"/>
      <c r="AS383" s="274"/>
      <c r="AT383" s="126"/>
      <c r="AU383" s="126"/>
      <c r="AV383" s="126"/>
      <c r="AW383" s="126"/>
      <c r="AX383" s="126"/>
      <c r="AY383" s="274"/>
      <c r="AZ383" s="274"/>
      <c r="BA383" s="274"/>
      <c r="BB383" s="274"/>
      <c r="BC383" s="222">
        <f t="shared" si="161"/>
        <v>0</v>
      </c>
      <c r="BD383" s="140">
        <f t="shared" si="162"/>
        <v>0</v>
      </c>
      <c r="BE383" s="132"/>
      <c r="BF383" s="140">
        <f t="shared" si="163"/>
        <v>0</v>
      </c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64"/>
        <v>0</v>
      </c>
      <c r="BU383" s="132"/>
    </row>
    <row r="384" spans="1:73" ht="14.25" customHeight="1" x14ac:dyDescent="0.25">
      <c r="A384" s="132"/>
      <c r="B384" s="215">
        <v>46365</v>
      </c>
      <c r="C384" s="136"/>
      <c r="D384" s="136"/>
      <c r="E384" s="135"/>
      <c r="F384" s="135"/>
      <c r="G384" s="147">
        <f t="shared" si="156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57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03">
        <f t="shared" si="158"/>
        <v>0</v>
      </c>
      <c r="AI384" s="136"/>
      <c r="AJ384" s="136"/>
      <c r="AK384" s="136"/>
      <c r="AL384" s="105">
        <f t="shared" si="159"/>
        <v>0</v>
      </c>
      <c r="AM384" s="143"/>
      <c r="AN384" s="143"/>
      <c r="AO384" s="143"/>
      <c r="AP384" s="146"/>
      <c r="AQ384" s="224">
        <f t="shared" si="160"/>
        <v>0</v>
      </c>
      <c r="AR384" s="126"/>
      <c r="AS384" s="274"/>
      <c r="AT384" s="126"/>
      <c r="AU384" s="126"/>
      <c r="AV384" s="126"/>
      <c r="AW384" s="126"/>
      <c r="AX384" s="126"/>
      <c r="AY384" s="274"/>
      <c r="AZ384" s="274"/>
      <c r="BA384" s="274"/>
      <c r="BB384" s="274"/>
      <c r="BC384" s="222">
        <f t="shared" si="161"/>
        <v>0</v>
      </c>
      <c r="BD384" s="140">
        <f t="shared" si="162"/>
        <v>0</v>
      </c>
      <c r="BE384" s="132"/>
      <c r="BF384" s="140">
        <f t="shared" si="163"/>
        <v>0</v>
      </c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64"/>
        <v>0</v>
      </c>
      <c r="BU384" s="132"/>
    </row>
    <row r="385" spans="1:73" ht="14.25" customHeight="1" x14ac:dyDescent="0.25">
      <c r="A385" s="132"/>
      <c r="B385" s="215">
        <v>46366</v>
      </c>
      <c r="C385" s="136"/>
      <c r="D385" s="136"/>
      <c r="E385" s="135"/>
      <c r="F385" s="135"/>
      <c r="G385" s="147">
        <f t="shared" si="156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57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03">
        <f t="shared" si="158"/>
        <v>0</v>
      </c>
      <c r="AI385" s="136"/>
      <c r="AJ385" s="136"/>
      <c r="AK385" s="136"/>
      <c r="AL385" s="105">
        <f t="shared" si="159"/>
        <v>0</v>
      </c>
      <c r="AM385" s="143"/>
      <c r="AN385" s="143"/>
      <c r="AO385" s="143"/>
      <c r="AP385" s="146"/>
      <c r="AQ385" s="224">
        <f t="shared" si="160"/>
        <v>0</v>
      </c>
      <c r="AR385" s="126"/>
      <c r="AS385" s="274"/>
      <c r="AT385" s="126"/>
      <c r="AU385" s="126"/>
      <c r="AV385" s="126"/>
      <c r="AW385" s="126"/>
      <c r="AX385" s="126"/>
      <c r="AY385" s="274"/>
      <c r="AZ385" s="274"/>
      <c r="BA385" s="274"/>
      <c r="BB385" s="274"/>
      <c r="BC385" s="222">
        <f t="shared" si="161"/>
        <v>0</v>
      </c>
      <c r="BD385" s="140">
        <f t="shared" si="162"/>
        <v>0</v>
      </c>
      <c r="BE385" s="132"/>
      <c r="BF385" s="140">
        <f t="shared" si="163"/>
        <v>0</v>
      </c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64"/>
        <v>0</v>
      </c>
      <c r="BU385" s="132"/>
    </row>
    <row r="386" spans="1:73" ht="14.25" customHeight="1" x14ac:dyDescent="0.25">
      <c r="A386" s="132"/>
      <c r="B386" s="215">
        <v>46367</v>
      </c>
      <c r="C386" s="136"/>
      <c r="D386" s="136"/>
      <c r="E386" s="135"/>
      <c r="F386" s="135"/>
      <c r="G386" s="147">
        <f t="shared" si="156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57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03">
        <f t="shared" si="158"/>
        <v>0</v>
      </c>
      <c r="AI386" s="136"/>
      <c r="AJ386" s="136"/>
      <c r="AK386" s="136"/>
      <c r="AL386" s="105">
        <f t="shared" si="159"/>
        <v>0</v>
      </c>
      <c r="AM386" s="143"/>
      <c r="AN386" s="143"/>
      <c r="AO386" s="143"/>
      <c r="AP386" s="146"/>
      <c r="AQ386" s="224">
        <f t="shared" si="160"/>
        <v>0</v>
      </c>
      <c r="AR386" s="126"/>
      <c r="AS386" s="274"/>
      <c r="AT386" s="126"/>
      <c r="AU386" s="126"/>
      <c r="AV386" s="126"/>
      <c r="AW386" s="126"/>
      <c r="AX386" s="126"/>
      <c r="AY386" s="274"/>
      <c r="AZ386" s="274"/>
      <c r="BA386" s="274"/>
      <c r="BB386" s="274"/>
      <c r="BC386" s="222">
        <f t="shared" si="161"/>
        <v>0</v>
      </c>
      <c r="BD386" s="140">
        <f t="shared" si="162"/>
        <v>0</v>
      </c>
      <c r="BE386" s="132"/>
      <c r="BF386" s="140">
        <f t="shared" si="163"/>
        <v>0</v>
      </c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64"/>
        <v>0</v>
      </c>
      <c r="BU386" s="132"/>
    </row>
    <row r="387" spans="1:73" ht="14.25" customHeight="1" x14ac:dyDescent="0.25">
      <c r="A387" s="132"/>
      <c r="B387" s="215">
        <v>46368</v>
      </c>
      <c r="C387" s="136"/>
      <c r="D387" s="136"/>
      <c r="E387" s="135"/>
      <c r="F387" s="135"/>
      <c r="G387" s="147">
        <f t="shared" si="156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57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03">
        <f t="shared" si="158"/>
        <v>0</v>
      </c>
      <c r="AI387" s="136"/>
      <c r="AJ387" s="136"/>
      <c r="AK387" s="136"/>
      <c r="AL387" s="105">
        <f t="shared" si="159"/>
        <v>0</v>
      </c>
      <c r="AM387" s="143"/>
      <c r="AN387" s="143"/>
      <c r="AO387" s="143"/>
      <c r="AP387" s="146"/>
      <c r="AQ387" s="224">
        <f t="shared" si="160"/>
        <v>0</v>
      </c>
      <c r="AR387" s="126"/>
      <c r="AS387" s="274"/>
      <c r="AT387" s="126"/>
      <c r="AU387" s="126"/>
      <c r="AV387" s="126"/>
      <c r="AW387" s="126"/>
      <c r="AX387" s="126"/>
      <c r="AY387" s="274"/>
      <c r="AZ387" s="274"/>
      <c r="BA387" s="274"/>
      <c r="BB387" s="274"/>
      <c r="BC387" s="222">
        <f t="shared" si="161"/>
        <v>0</v>
      </c>
      <c r="BD387" s="140">
        <f t="shared" si="162"/>
        <v>0</v>
      </c>
      <c r="BE387" s="132"/>
      <c r="BF387" s="140">
        <f t="shared" si="163"/>
        <v>0</v>
      </c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64"/>
        <v>0</v>
      </c>
      <c r="BU387" s="132"/>
    </row>
    <row r="388" spans="1:73" ht="14.25" customHeight="1" x14ac:dyDescent="0.25">
      <c r="A388" s="132"/>
      <c r="B388" s="215">
        <v>46369</v>
      </c>
      <c r="C388" s="136"/>
      <c r="D388" s="136"/>
      <c r="E388" s="135"/>
      <c r="F388" s="135"/>
      <c r="G388" s="147">
        <f t="shared" si="156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57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03">
        <f t="shared" si="158"/>
        <v>0</v>
      </c>
      <c r="AI388" s="136"/>
      <c r="AJ388" s="136"/>
      <c r="AK388" s="136"/>
      <c r="AL388" s="105">
        <f t="shared" si="159"/>
        <v>0</v>
      </c>
      <c r="AM388" s="143"/>
      <c r="AN388" s="143"/>
      <c r="AO388" s="143"/>
      <c r="AP388" s="146"/>
      <c r="AQ388" s="224">
        <f t="shared" si="160"/>
        <v>0</v>
      </c>
      <c r="AR388" s="126"/>
      <c r="AS388" s="274"/>
      <c r="AT388" s="126"/>
      <c r="AU388" s="126"/>
      <c r="AV388" s="126"/>
      <c r="AW388" s="126"/>
      <c r="AX388" s="126"/>
      <c r="AY388" s="274"/>
      <c r="AZ388" s="274"/>
      <c r="BA388" s="274"/>
      <c r="BB388" s="274"/>
      <c r="BC388" s="222">
        <f t="shared" si="161"/>
        <v>0</v>
      </c>
      <c r="BD388" s="140">
        <f t="shared" si="162"/>
        <v>0</v>
      </c>
      <c r="BE388" s="132"/>
      <c r="BF388" s="140">
        <f t="shared" si="163"/>
        <v>0</v>
      </c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64"/>
        <v>0</v>
      </c>
      <c r="BU388" s="132"/>
    </row>
    <row r="389" spans="1:73" ht="14.25" customHeight="1" x14ac:dyDescent="0.25">
      <c r="A389" s="132"/>
      <c r="B389" s="215">
        <v>46370</v>
      </c>
      <c r="C389" s="136"/>
      <c r="D389" s="136"/>
      <c r="E389" s="135"/>
      <c r="F389" s="135"/>
      <c r="G389" s="147">
        <f t="shared" si="156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57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03">
        <f t="shared" si="158"/>
        <v>0</v>
      </c>
      <c r="AI389" s="136"/>
      <c r="AJ389" s="136"/>
      <c r="AK389" s="136"/>
      <c r="AL389" s="105">
        <f t="shared" si="159"/>
        <v>0</v>
      </c>
      <c r="AM389" s="143"/>
      <c r="AN389" s="143"/>
      <c r="AO389" s="143"/>
      <c r="AP389" s="146"/>
      <c r="AQ389" s="224">
        <f t="shared" si="160"/>
        <v>0</v>
      </c>
      <c r="AR389" s="126"/>
      <c r="AS389" s="274"/>
      <c r="AT389" s="126"/>
      <c r="AU389" s="126"/>
      <c r="AV389" s="126"/>
      <c r="AW389" s="126"/>
      <c r="AX389" s="126"/>
      <c r="AY389" s="274"/>
      <c r="AZ389" s="274"/>
      <c r="BA389" s="274"/>
      <c r="BB389" s="274"/>
      <c r="BC389" s="222">
        <f t="shared" si="161"/>
        <v>0</v>
      </c>
      <c r="BD389" s="140">
        <f t="shared" si="162"/>
        <v>0</v>
      </c>
      <c r="BE389" s="132"/>
      <c r="BF389" s="140">
        <f t="shared" si="163"/>
        <v>0</v>
      </c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64"/>
        <v>0</v>
      </c>
      <c r="BU389" s="132"/>
    </row>
    <row r="390" spans="1:73" ht="14.25" customHeight="1" x14ac:dyDescent="0.25">
      <c r="A390" s="132"/>
      <c r="B390" s="215">
        <v>46371</v>
      </c>
      <c r="C390" s="136"/>
      <c r="D390" s="136"/>
      <c r="E390" s="135"/>
      <c r="F390" s="135"/>
      <c r="G390" s="147">
        <f t="shared" si="156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57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03">
        <f t="shared" si="158"/>
        <v>0</v>
      </c>
      <c r="AI390" s="136"/>
      <c r="AJ390" s="136"/>
      <c r="AK390" s="136"/>
      <c r="AL390" s="105">
        <f t="shared" si="159"/>
        <v>0</v>
      </c>
      <c r="AM390" s="143"/>
      <c r="AN390" s="143"/>
      <c r="AO390" s="143"/>
      <c r="AP390" s="146"/>
      <c r="AQ390" s="224">
        <f t="shared" si="160"/>
        <v>0</v>
      </c>
      <c r="AR390" s="126"/>
      <c r="AS390" s="274"/>
      <c r="AT390" s="126"/>
      <c r="AU390" s="126"/>
      <c r="AV390" s="126"/>
      <c r="AW390" s="126"/>
      <c r="AX390" s="126"/>
      <c r="AY390" s="274"/>
      <c r="AZ390" s="274"/>
      <c r="BA390" s="274"/>
      <c r="BB390" s="274"/>
      <c r="BC390" s="222">
        <f t="shared" si="161"/>
        <v>0</v>
      </c>
      <c r="BD390" s="140">
        <f t="shared" si="162"/>
        <v>0</v>
      </c>
      <c r="BE390" s="132"/>
      <c r="BF390" s="140">
        <f t="shared" si="163"/>
        <v>0</v>
      </c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64"/>
        <v>0</v>
      </c>
      <c r="BU390" s="132"/>
    </row>
    <row r="391" spans="1:73" ht="14.25" customHeight="1" x14ac:dyDescent="0.25">
      <c r="A391" s="132"/>
      <c r="B391" s="215">
        <v>46372</v>
      </c>
      <c r="C391" s="136"/>
      <c r="D391" s="136"/>
      <c r="E391" s="135"/>
      <c r="F391" s="135"/>
      <c r="G391" s="147">
        <f t="shared" si="156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57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03">
        <f t="shared" si="158"/>
        <v>0</v>
      </c>
      <c r="AI391" s="136"/>
      <c r="AJ391" s="136"/>
      <c r="AK391" s="136"/>
      <c r="AL391" s="105">
        <f t="shared" si="159"/>
        <v>0</v>
      </c>
      <c r="AM391" s="143"/>
      <c r="AN391" s="143"/>
      <c r="AO391" s="143"/>
      <c r="AP391" s="146"/>
      <c r="AQ391" s="224">
        <f t="shared" si="160"/>
        <v>0</v>
      </c>
      <c r="AR391" s="126"/>
      <c r="AS391" s="274"/>
      <c r="AT391" s="126"/>
      <c r="AU391" s="126"/>
      <c r="AV391" s="126"/>
      <c r="AW391" s="126"/>
      <c r="AX391" s="126"/>
      <c r="AY391" s="274"/>
      <c r="AZ391" s="274"/>
      <c r="BA391" s="274"/>
      <c r="BB391" s="274"/>
      <c r="BC391" s="222">
        <f t="shared" si="161"/>
        <v>0</v>
      </c>
      <c r="BD391" s="140">
        <f t="shared" si="162"/>
        <v>0</v>
      </c>
      <c r="BE391" s="132"/>
      <c r="BF391" s="140">
        <f t="shared" si="163"/>
        <v>0</v>
      </c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64"/>
        <v>0</v>
      </c>
      <c r="BU391" s="132"/>
    </row>
    <row r="392" spans="1:73" ht="14.25" customHeight="1" x14ac:dyDescent="0.25">
      <c r="A392" s="132"/>
      <c r="B392" s="215">
        <v>46373</v>
      </c>
      <c r="C392" s="136"/>
      <c r="D392" s="136"/>
      <c r="E392" s="135"/>
      <c r="F392" s="135"/>
      <c r="G392" s="147">
        <f t="shared" si="156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57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03">
        <f t="shared" si="158"/>
        <v>0</v>
      </c>
      <c r="AI392" s="136"/>
      <c r="AJ392" s="136"/>
      <c r="AK392" s="136"/>
      <c r="AL392" s="105">
        <f t="shared" si="159"/>
        <v>0</v>
      </c>
      <c r="AM392" s="143"/>
      <c r="AN392" s="143"/>
      <c r="AO392" s="143"/>
      <c r="AP392" s="146"/>
      <c r="AQ392" s="224">
        <f t="shared" si="160"/>
        <v>0</v>
      </c>
      <c r="AR392" s="126"/>
      <c r="AS392" s="274"/>
      <c r="AT392" s="126"/>
      <c r="AU392" s="126"/>
      <c r="AV392" s="126"/>
      <c r="AW392" s="126"/>
      <c r="AX392" s="126"/>
      <c r="AY392" s="274"/>
      <c r="AZ392" s="274"/>
      <c r="BA392" s="274"/>
      <c r="BB392" s="274"/>
      <c r="BC392" s="222">
        <f t="shared" si="161"/>
        <v>0</v>
      </c>
      <c r="BD392" s="140">
        <f t="shared" si="162"/>
        <v>0</v>
      </c>
      <c r="BE392" s="132"/>
      <c r="BF392" s="140">
        <f t="shared" si="163"/>
        <v>0</v>
      </c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64"/>
        <v>0</v>
      </c>
      <c r="BU392" s="132"/>
    </row>
    <row r="393" spans="1:73" ht="14.25" customHeight="1" x14ac:dyDescent="0.25">
      <c r="A393" s="132"/>
      <c r="B393" s="215">
        <v>46374</v>
      </c>
      <c r="C393" s="136"/>
      <c r="D393" s="136"/>
      <c r="E393" s="135"/>
      <c r="F393" s="135"/>
      <c r="G393" s="147">
        <f t="shared" si="156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57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03">
        <f t="shared" si="158"/>
        <v>0</v>
      </c>
      <c r="AI393" s="136"/>
      <c r="AJ393" s="136"/>
      <c r="AK393" s="136"/>
      <c r="AL393" s="105">
        <f t="shared" si="159"/>
        <v>0</v>
      </c>
      <c r="AM393" s="143"/>
      <c r="AN393" s="143"/>
      <c r="AO393" s="143"/>
      <c r="AP393" s="146"/>
      <c r="AQ393" s="224">
        <f t="shared" si="160"/>
        <v>0</v>
      </c>
      <c r="AR393" s="126"/>
      <c r="AS393" s="274"/>
      <c r="AT393" s="126"/>
      <c r="AU393" s="126"/>
      <c r="AV393" s="126"/>
      <c r="AW393" s="126"/>
      <c r="AX393" s="126"/>
      <c r="AY393" s="274"/>
      <c r="AZ393" s="274"/>
      <c r="BA393" s="274"/>
      <c r="BB393" s="274"/>
      <c r="BC393" s="222">
        <f t="shared" si="161"/>
        <v>0</v>
      </c>
      <c r="BD393" s="140">
        <f t="shared" si="162"/>
        <v>0</v>
      </c>
      <c r="BE393" s="132"/>
      <c r="BF393" s="140">
        <f t="shared" si="163"/>
        <v>0</v>
      </c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64"/>
        <v>0</v>
      </c>
      <c r="BU393" s="132"/>
    </row>
    <row r="394" spans="1:73" ht="14.25" customHeight="1" x14ac:dyDescent="0.25">
      <c r="A394" s="132"/>
      <c r="B394" s="215">
        <v>46375</v>
      </c>
      <c r="C394" s="136"/>
      <c r="D394" s="136"/>
      <c r="E394" s="135"/>
      <c r="F394" s="135"/>
      <c r="G394" s="147">
        <f t="shared" si="156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57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03">
        <f t="shared" si="158"/>
        <v>0</v>
      </c>
      <c r="AI394" s="136"/>
      <c r="AJ394" s="136"/>
      <c r="AK394" s="136"/>
      <c r="AL394" s="105">
        <f t="shared" si="159"/>
        <v>0</v>
      </c>
      <c r="AM394" s="143"/>
      <c r="AN394" s="143"/>
      <c r="AO394" s="143"/>
      <c r="AP394" s="146"/>
      <c r="AQ394" s="224">
        <f t="shared" si="160"/>
        <v>0</v>
      </c>
      <c r="AR394" s="126"/>
      <c r="AS394" s="274"/>
      <c r="AT394" s="126"/>
      <c r="AU394" s="126"/>
      <c r="AV394" s="126"/>
      <c r="AW394" s="126"/>
      <c r="AX394" s="126"/>
      <c r="AY394" s="274"/>
      <c r="AZ394" s="274"/>
      <c r="BA394" s="274"/>
      <c r="BB394" s="274"/>
      <c r="BC394" s="222">
        <f t="shared" si="161"/>
        <v>0</v>
      </c>
      <c r="BD394" s="140">
        <f t="shared" si="162"/>
        <v>0</v>
      </c>
      <c r="BE394" s="132"/>
      <c r="BF394" s="140">
        <f t="shared" si="163"/>
        <v>0</v>
      </c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64"/>
        <v>0</v>
      </c>
      <c r="BU394" s="132"/>
    </row>
    <row r="395" spans="1:73" ht="14.25" customHeight="1" x14ac:dyDescent="0.25">
      <c r="A395" s="132"/>
      <c r="B395" s="215">
        <v>46376</v>
      </c>
      <c r="C395" s="136"/>
      <c r="D395" s="136"/>
      <c r="E395" s="135"/>
      <c r="F395" s="135"/>
      <c r="G395" s="147">
        <f t="shared" si="156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57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03">
        <f t="shared" si="158"/>
        <v>0</v>
      </c>
      <c r="AI395" s="136"/>
      <c r="AJ395" s="136"/>
      <c r="AK395" s="136"/>
      <c r="AL395" s="105">
        <f t="shared" si="159"/>
        <v>0</v>
      </c>
      <c r="AM395" s="143"/>
      <c r="AN395" s="143"/>
      <c r="AO395" s="143"/>
      <c r="AP395" s="146"/>
      <c r="AQ395" s="224">
        <f t="shared" si="160"/>
        <v>0</v>
      </c>
      <c r="AR395" s="126"/>
      <c r="AS395" s="274"/>
      <c r="AT395" s="126"/>
      <c r="AU395" s="126"/>
      <c r="AV395" s="126"/>
      <c r="AW395" s="126"/>
      <c r="AX395" s="126"/>
      <c r="AY395" s="274"/>
      <c r="AZ395" s="274"/>
      <c r="BA395" s="274"/>
      <c r="BB395" s="274"/>
      <c r="BC395" s="222">
        <f t="shared" si="161"/>
        <v>0</v>
      </c>
      <c r="BD395" s="140">
        <f t="shared" si="162"/>
        <v>0</v>
      </c>
      <c r="BE395" s="132"/>
      <c r="BF395" s="140">
        <f t="shared" si="163"/>
        <v>0</v>
      </c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64"/>
        <v>0</v>
      </c>
      <c r="BU395" s="132"/>
    </row>
    <row r="396" spans="1:73" ht="14.25" customHeight="1" x14ac:dyDescent="0.25">
      <c r="A396" s="132"/>
      <c r="B396" s="215">
        <v>46377</v>
      </c>
      <c r="C396" s="136"/>
      <c r="D396" s="136"/>
      <c r="E396" s="135"/>
      <c r="F396" s="135"/>
      <c r="G396" s="147">
        <f t="shared" si="156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57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03">
        <f t="shared" si="158"/>
        <v>0</v>
      </c>
      <c r="AI396" s="136"/>
      <c r="AJ396" s="136"/>
      <c r="AK396" s="136"/>
      <c r="AL396" s="105">
        <f t="shared" si="159"/>
        <v>0</v>
      </c>
      <c r="AM396" s="143"/>
      <c r="AN396" s="143"/>
      <c r="AO396" s="143"/>
      <c r="AP396" s="146"/>
      <c r="AQ396" s="224">
        <f t="shared" si="160"/>
        <v>0</v>
      </c>
      <c r="AR396" s="126"/>
      <c r="AS396" s="274"/>
      <c r="AT396" s="126"/>
      <c r="AU396" s="126"/>
      <c r="AV396" s="126"/>
      <c r="AW396" s="126"/>
      <c r="AX396" s="126"/>
      <c r="AY396" s="274"/>
      <c r="AZ396" s="274"/>
      <c r="BA396" s="274"/>
      <c r="BB396" s="274"/>
      <c r="BC396" s="222">
        <f t="shared" si="161"/>
        <v>0</v>
      </c>
      <c r="BD396" s="140">
        <f t="shared" si="162"/>
        <v>0</v>
      </c>
      <c r="BE396" s="132"/>
      <c r="BF396" s="140">
        <f t="shared" si="163"/>
        <v>0</v>
      </c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64"/>
        <v>0</v>
      </c>
      <c r="BU396" s="132"/>
    </row>
    <row r="397" spans="1:73" ht="14.25" customHeight="1" x14ac:dyDescent="0.25">
      <c r="A397" s="132"/>
      <c r="B397" s="215">
        <v>46378</v>
      </c>
      <c r="C397" s="136"/>
      <c r="D397" s="136"/>
      <c r="E397" s="135"/>
      <c r="F397" s="135"/>
      <c r="G397" s="147">
        <f t="shared" si="156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57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03">
        <f t="shared" si="158"/>
        <v>0</v>
      </c>
      <c r="AI397" s="136"/>
      <c r="AJ397" s="136"/>
      <c r="AK397" s="136"/>
      <c r="AL397" s="105">
        <f t="shared" si="159"/>
        <v>0</v>
      </c>
      <c r="AM397" s="143"/>
      <c r="AN397" s="143"/>
      <c r="AO397" s="143"/>
      <c r="AP397" s="146"/>
      <c r="AQ397" s="224">
        <f t="shared" si="160"/>
        <v>0</v>
      </c>
      <c r="AR397" s="126"/>
      <c r="AS397" s="274"/>
      <c r="AT397" s="126"/>
      <c r="AU397" s="126"/>
      <c r="AV397" s="126"/>
      <c r="AW397" s="126"/>
      <c r="AX397" s="126"/>
      <c r="AY397" s="274"/>
      <c r="AZ397" s="274"/>
      <c r="BA397" s="274"/>
      <c r="BB397" s="274"/>
      <c r="BC397" s="222">
        <f t="shared" si="161"/>
        <v>0</v>
      </c>
      <c r="BD397" s="140">
        <f t="shared" si="162"/>
        <v>0</v>
      </c>
      <c r="BE397" s="132"/>
      <c r="BF397" s="140">
        <f t="shared" si="163"/>
        <v>0</v>
      </c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64"/>
        <v>0</v>
      </c>
      <c r="BU397" s="132"/>
    </row>
    <row r="398" spans="1:73" ht="14.25" customHeight="1" x14ac:dyDescent="0.25">
      <c r="A398" s="132"/>
      <c r="B398" s="215">
        <v>46379</v>
      </c>
      <c r="C398" s="136"/>
      <c r="D398" s="136"/>
      <c r="E398" s="135"/>
      <c r="F398" s="135"/>
      <c r="G398" s="147">
        <f t="shared" si="156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57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03">
        <f t="shared" si="158"/>
        <v>0</v>
      </c>
      <c r="AI398" s="136"/>
      <c r="AJ398" s="136"/>
      <c r="AK398" s="136"/>
      <c r="AL398" s="105">
        <f t="shared" si="159"/>
        <v>0</v>
      </c>
      <c r="AM398" s="143"/>
      <c r="AN398" s="143"/>
      <c r="AO398" s="143"/>
      <c r="AP398" s="146"/>
      <c r="AQ398" s="224">
        <f t="shared" si="160"/>
        <v>0</v>
      </c>
      <c r="AR398" s="126"/>
      <c r="AS398" s="274"/>
      <c r="AT398" s="126"/>
      <c r="AU398" s="126"/>
      <c r="AV398" s="126"/>
      <c r="AW398" s="126"/>
      <c r="AX398" s="126"/>
      <c r="AY398" s="274"/>
      <c r="AZ398" s="274"/>
      <c r="BA398" s="274"/>
      <c r="BB398" s="274"/>
      <c r="BC398" s="222">
        <f t="shared" si="161"/>
        <v>0</v>
      </c>
      <c r="BD398" s="140">
        <f t="shared" si="162"/>
        <v>0</v>
      </c>
      <c r="BE398" s="132"/>
      <c r="BF398" s="140">
        <f t="shared" si="163"/>
        <v>0</v>
      </c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64"/>
        <v>0</v>
      </c>
      <c r="BU398" s="132"/>
    </row>
    <row r="399" spans="1:73" ht="14.25" customHeight="1" x14ac:dyDescent="0.25">
      <c r="A399" s="132"/>
      <c r="B399" s="215">
        <v>46380</v>
      </c>
      <c r="C399" s="136"/>
      <c r="D399" s="136"/>
      <c r="E399" s="135"/>
      <c r="F399" s="135"/>
      <c r="G399" s="147">
        <f t="shared" si="156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57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03">
        <f t="shared" si="158"/>
        <v>0</v>
      </c>
      <c r="AI399" s="136"/>
      <c r="AJ399" s="136"/>
      <c r="AK399" s="136"/>
      <c r="AL399" s="105">
        <f t="shared" si="159"/>
        <v>0</v>
      </c>
      <c r="AM399" s="143"/>
      <c r="AN399" s="143"/>
      <c r="AO399" s="143"/>
      <c r="AP399" s="146"/>
      <c r="AQ399" s="224">
        <f t="shared" si="160"/>
        <v>0</v>
      </c>
      <c r="AR399" s="126"/>
      <c r="AS399" s="274"/>
      <c r="AT399" s="126"/>
      <c r="AU399" s="126"/>
      <c r="AV399" s="126"/>
      <c r="AW399" s="126"/>
      <c r="AX399" s="126"/>
      <c r="AY399" s="274"/>
      <c r="AZ399" s="274"/>
      <c r="BA399" s="274"/>
      <c r="BB399" s="274"/>
      <c r="BC399" s="222">
        <f t="shared" si="161"/>
        <v>0</v>
      </c>
      <c r="BD399" s="140">
        <f t="shared" si="162"/>
        <v>0</v>
      </c>
      <c r="BE399" s="132"/>
      <c r="BF399" s="140">
        <f t="shared" si="163"/>
        <v>0</v>
      </c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64"/>
        <v>0</v>
      </c>
      <c r="BU399" s="132"/>
    </row>
    <row r="400" spans="1:73" ht="14.25" customHeight="1" x14ac:dyDescent="0.25">
      <c r="A400" s="132"/>
      <c r="B400" s="215">
        <v>46381</v>
      </c>
      <c r="C400" s="136"/>
      <c r="D400" s="136"/>
      <c r="E400" s="135"/>
      <c r="F400" s="135"/>
      <c r="G400" s="147">
        <f t="shared" si="156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 t="shared" si="157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03">
        <f t="shared" si="158"/>
        <v>0</v>
      </c>
      <c r="AI400" s="136"/>
      <c r="AJ400" s="136"/>
      <c r="AK400" s="136"/>
      <c r="AL400" s="105">
        <f t="shared" si="159"/>
        <v>0</v>
      </c>
      <c r="AM400" s="143"/>
      <c r="AN400" s="143"/>
      <c r="AO400" s="143"/>
      <c r="AP400" s="146"/>
      <c r="AQ400" s="224">
        <f t="shared" si="160"/>
        <v>0</v>
      </c>
      <c r="AR400" s="126"/>
      <c r="AS400" s="274"/>
      <c r="AT400" s="126"/>
      <c r="AU400" s="126"/>
      <c r="AV400" s="126"/>
      <c r="AW400" s="126"/>
      <c r="AX400" s="126"/>
      <c r="AY400" s="274"/>
      <c r="AZ400" s="274"/>
      <c r="BA400" s="274"/>
      <c r="BB400" s="274"/>
      <c r="BC400" s="222">
        <f t="shared" si="161"/>
        <v>0</v>
      </c>
      <c r="BD400" s="140">
        <f t="shared" si="162"/>
        <v>0</v>
      </c>
      <c r="BE400" s="132"/>
      <c r="BF400" s="140">
        <f t="shared" si="163"/>
        <v>0</v>
      </c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64"/>
        <v>0</v>
      </c>
      <c r="BU400" s="132"/>
    </row>
    <row r="401" spans="1:73" ht="14.25" customHeight="1" x14ac:dyDescent="0.25">
      <c r="A401" s="132"/>
      <c r="B401" s="215">
        <v>46382</v>
      </c>
      <c r="C401" s="136"/>
      <c r="D401" s="136"/>
      <c r="E401" s="135"/>
      <c r="F401" s="135"/>
      <c r="G401" s="147">
        <f t="shared" si="156"/>
        <v>0</v>
      </c>
      <c r="H401" s="144"/>
      <c r="I401" s="143"/>
      <c r="J401" s="143"/>
      <c r="K401" s="143"/>
      <c r="L401" s="143"/>
      <c r="M401" s="143"/>
      <c r="N401" s="99"/>
      <c r="O401" s="143"/>
      <c r="P401" s="143"/>
      <c r="Q401" s="143"/>
      <c r="R401" s="143"/>
      <c r="S401" s="143"/>
      <c r="T401" s="143"/>
      <c r="U401" s="103">
        <f t="shared" si="157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03">
        <f t="shared" si="158"/>
        <v>0</v>
      </c>
      <c r="AI401" s="136"/>
      <c r="AJ401" s="136"/>
      <c r="AK401" s="136"/>
      <c r="AL401" s="105">
        <f t="shared" si="159"/>
        <v>0</v>
      </c>
      <c r="AM401" s="143"/>
      <c r="AN401" s="143"/>
      <c r="AO401" s="143"/>
      <c r="AP401" s="146"/>
      <c r="AQ401" s="224">
        <f t="shared" si="160"/>
        <v>0</v>
      </c>
      <c r="AR401" s="126"/>
      <c r="AS401" s="274"/>
      <c r="AT401" s="126"/>
      <c r="AU401" s="126"/>
      <c r="AV401" s="126"/>
      <c r="AW401" s="126"/>
      <c r="AX401" s="126"/>
      <c r="AY401" s="274"/>
      <c r="AZ401" s="274"/>
      <c r="BA401" s="274"/>
      <c r="BB401" s="274"/>
      <c r="BC401" s="222">
        <f t="shared" si="161"/>
        <v>0</v>
      </c>
      <c r="BD401" s="140">
        <f t="shared" si="162"/>
        <v>0</v>
      </c>
      <c r="BE401" s="132"/>
      <c r="BF401" s="140">
        <f t="shared" si="163"/>
        <v>0</v>
      </c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64"/>
        <v>0</v>
      </c>
      <c r="BU401" s="132"/>
    </row>
    <row r="402" spans="1:73" ht="14.25" customHeight="1" x14ac:dyDescent="0.25">
      <c r="A402" s="132"/>
      <c r="B402" s="215">
        <v>46383</v>
      </c>
      <c r="C402" s="136"/>
      <c r="D402" s="136"/>
      <c r="E402" s="135"/>
      <c r="F402" s="135"/>
      <c r="G402" s="147">
        <f t="shared" si="156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57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03">
        <f t="shared" si="158"/>
        <v>0</v>
      </c>
      <c r="AI402" s="136"/>
      <c r="AJ402" s="136"/>
      <c r="AK402" s="136"/>
      <c r="AL402" s="105">
        <f t="shared" si="159"/>
        <v>0</v>
      </c>
      <c r="AM402" s="143"/>
      <c r="AN402" s="143"/>
      <c r="AO402" s="143"/>
      <c r="AP402" s="146"/>
      <c r="AQ402" s="224">
        <f t="shared" si="160"/>
        <v>0</v>
      </c>
      <c r="AR402" s="126"/>
      <c r="AS402" s="274"/>
      <c r="AT402" s="126"/>
      <c r="AU402" s="126"/>
      <c r="AV402" s="126"/>
      <c r="AW402" s="126"/>
      <c r="AX402" s="126"/>
      <c r="AY402" s="274"/>
      <c r="AZ402" s="274"/>
      <c r="BA402" s="274"/>
      <c r="BB402" s="274"/>
      <c r="BC402" s="222">
        <f t="shared" si="161"/>
        <v>0</v>
      </c>
      <c r="BD402" s="140">
        <f t="shared" si="162"/>
        <v>0</v>
      </c>
      <c r="BE402" s="132"/>
      <c r="BF402" s="140">
        <f t="shared" si="163"/>
        <v>0</v>
      </c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64"/>
        <v>0</v>
      </c>
      <c r="BU402" s="132"/>
    </row>
    <row r="403" spans="1:73" ht="14.25" customHeight="1" x14ac:dyDescent="0.25">
      <c r="A403" s="132"/>
      <c r="B403" s="215">
        <v>46384</v>
      </c>
      <c r="C403" s="136"/>
      <c r="D403" s="136"/>
      <c r="E403" s="135"/>
      <c r="F403" s="135"/>
      <c r="G403" s="147">
        <f t="shared" si="156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57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03">
        <f t="shared" si="158"/>
        <v>0</v>
      </c>
      <c r="AI403" s="136"/>
      <c r="AJ403" s="136"/>
      <c r="AK403" s="136"/>
      <c r="AL403" s="105">
        <f t="shared" si="159"/>
        <v>0</v>
      </c>
      <c r="AM403" s="143"/>
      <c r="AN403" s="143"/>
      <c r="AO403" s="143"/>
      <c r="AP403" s="146"/>
      <c r="AQ403" s="224">
        <f t="shared" si="160"/>
        <v>0</v>
      </c>
      <c r="AR403" s="126"/>
      <c r="AS403" s="274"/>
      <c r="AT403" s="126"/>
      <c r="AU403" s="126"/>
      <c r="AV403" s="126"/>
      <c r="AW403" s="126"/>
      <c r="AX403" s="126"/>
      <c r="AY403" s="274"/>
      <c r="AZ403" s="274"/>
      <c r="BA403" s="274"/>
      <c r="BB403" s="274"/>
      <c r="BC403" s="222">
        <f t="shared" si="161"/>
        <v>0</v>
      </c>
      <c r="BD403" s="140">
        <f t="shared" si="162"/>
        <v>0</v>
      </c>
      <c r="BE403" s="132"/>
      <c r="BF403" s="140">
        <f t="shared" si="163"/>
        <v>0</v>
      </c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64"/>
        <v>0</v>
      </c>
      <c r="BU403" s="132"/>
    </row>
    <row r="404" spans="1:73" ht="14.25" customHeight="1" x14ac:dyDescent="0.25">
      <c r="A404" s="132"/>
      <c r="B404" s="215">
        <v>46385</v>
      </c>
      <c r="C404" s="136"/>
      <c r="D404" s="136"/>
      <c r="E404" s="135"/>
      <c r="F404" s="135"/>
      <c r="G404" s="147">
        <f t="shared" si="156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t="shared" si="157"/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03">
        <f t="shared" si="158"/>
        <v>0</v>
      </c>
      <c r="AI404" s="136"/>
      <c r="AJ404" s="136"/>
      <c r="AK404" s="136"/>
      <c r="AL404" s="105">
        <f t="shared" si="159"/>
        <v>0</v>
      </c>
      <c r="AM404" s="143"/>
      <c r="AN404" s="143"/>
      <c r="AO404" s="143"/>
      <c r="AP404" s="146"/>
      <c r="AQ404" s="224">
        <f t="shared" si="160"/>
        <v>0</v>
      </c>
      <c r="AR404" s="126"/>
      <c r="AS404" s="274"/>
      <c r="AT404" s="126"/>
      <c r="AU404" s="126"/>
      <c r="AV404" s="126"/>
      <c r="AW404" s="126"/>
      <c r="AX404" s="126"/>
      <c r="AY404" s="274"/>
      <c r="AZ404" s="274"/>
      <c r="BA404" s="274"/>
      <c r="BB404" s="274"/>
      <c r="BC404" s="222">
        <f t="shared" si="161"/>
        <v>0</v>
      </c>
      <c r="BD404" s="140">
        <f t="shared" si="162"/>
        <v>0</v>
      </c>
      <c r="BE404" s="132"/>
      <c r="BF404" s="140">
        <f t="shared" si="163"/>
        <v>0</v>
      </c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64"/>
        <v>0</v>
      </c>
      <c r="BU404" s="132"/>
    </row>
    <row r="405" spans="1:73" ht="14.25" customHeight="1" x14ac:dyDescent="0.25">
      <c r="A405" s="132"/>
      <c r="B405" s="215">
        <v>46386</v>
      </c>
      <c r="C405" s="136"/>
      <c r="D405" s="136"/>
      <c r="E405" s="135"/>
      <c r="F405" s="135"/>
      <c r="G405" s="147">
        <f t="shared" si="156"/>
        <v>0</v>
      </c>
      <c r="H405" s="144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03">
        <f t="shared" si="157"/>
        <v>0</v>
      </c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03">
        <f t="shared" si="158"/>
        <v>0</v>
      </c>
      <c r="AI405" s="136"/>
      <c r="AJ405" s="136"/>
      <c r="AK405" s="136"/>
      <c r="AL405" s="105">
        <f t="shared" si="159"/>
        <v>0</v>
      </c>
      <c r="AM405" s="143"/>
      <c r="AN405" s="143"/>
      <c r="AO405" s="143"/>
      <c r="AP405" s="146"/>
      <c r="AQ405" s="224">
        <f t="shared" si="160"/>
        <v>0</v>
      </c>
      <c r="AR405" s="126"/>
      <c r="AS405" s="274"/>
      <c r="AT405" s="126"/>
      <c r="AU405" s="126"/>
      <c r="AV405" s="126"/>
      <c r="AW405" s="126"/>
      <c r="AX405" s="126"/>
      <c r="AY405" s="274"/>
      <c r="AZ405" s="274"/>
      <c r="BA405" s="274"/>
      <c r="BB405" s="274"/>
      <c r="BC405" s="222">
        <f t="shared" si="161"/>
        <v>0</v>
      </c>
      <c r="BD405" s="140">
        <f t="shared" si="162"/>
        <v>0</v>
      </c>
      <c r="BE405" s="132"/>
      <c r="BF405" s="140">
        <f t="shared" si="163"/>
        <v>0</v>
      </c>
      <c r="BG405" s="141"/>
      <c r="BH405" s="141"/>
      <c r="BI405" s="141"/>
      <c r="BJ405" s="141"/>
      <c r="BK405" s="141"/>
      <c r="BL405" s="141"/>
      <c r="BM405" s="141"/>
      <c r="BN405" s="141"/>
      <c r="BO405" s="141"/>
      <c r="BP405" s="141"/>
      <c r="BQ405" s="141"/>
      <c r="BR405" s="141"/>
      <c r="BS405" s="141"/>
      <c r="BT405" s="130">
        <f t="shared" si="164"/>
        <v>0</v>
      </c>
      <c r="BU405" s="132"/>
    </row>
    <row r="406" spans="1:73" ht="14.25" customHeight="1" thickBot="1" x14ac:dyDescent="0.3">
      <c r="A406" s="132"/>
      <c r="B406" s="215">
        <v>46387</v>
      </c>
      <c r="C406" s="159"/>
      <c r="D406" s="159"/>
      <c r="E406" s="156"/>
      <c r="F406" s="156"/>
      <c r="G406" s="147">
        <f t="shared" si="156"/>
        <v>0</v>
      </c>
      <c r="H406" s="612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03">
        <f t="shared" si="157"/>
        <v>0</v>
      </c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03">
        <f t="shared" si="158"/>
        <v>0</v>
      </c>
      <c r="AI406" s="159"/>
      <c r="AJ406" s="159"/>
      <c r="AK406" s="159"/>
      <c r="AL406" s="105">
        <f t="shared" si="159"/>
        <v>0</v>
      </c>
      <c r="AM406" s="157"/>
      <c r="AN406" s="157"/>
      <c r="AO406" s="157"/>
      <c r="AP406" s="160"/>
      <c r="AQ406" s="224">
        <f t="shared" si="160"/>
        <v>0</v>
      </c>
      <c r="AR406" s="138"/>
      <c r="AS406" s="296"/>
      <c r="AT406" s="138"/>
      <c r="AU406" s="138"/>
      <c r="AV406" s="138"/>
      <c r="AW406" s="138"/>
      <c r="AX406" s="138"/>
      <c r="AY406" s="296"/>
      <c r="AZ406" s="296"/>
      <c r="BA406" s="296"/>
      <c r="BB406" s="296"/>
      <c r="BC406" s="222">
        <f t="shared" si="161"/>
        <v>0</v>
      </c>
      <c r="BD406" s="162">
        <f t="shared" si="162"/>
        <v>0</v>
      </c>
      <c r="BE406" s="132"/>
      <c r="BF406" s="162">
        <f t="shared" si="163"/>
        <v>0</v>
      </c>
      <c r="BG406" s="163"/>
      <c r="BH406" s="163"/>
      <c r="BI406" s="163"/>
      <c r="BJ406" s="163"/>
      <c r="BK406" s="163"/>
      <c r="BL406" s="163"/>
      <c r="BM406" s="163"/>
      <c r="BN406" s="163"/>
      <c r="BO406" s="163"/>
      <c r="BP406" s="141"/>
      <c r="BQ406" s="163"/>
      <c r="BR406" s="163"/>
      <c r="BS406" s="163"/>
      <c r="BT406" s="164">
        <f t="shared" si="164"/>
        <v>0</v>
      </c>
      <c r="BU406" s="132"/>
    </row>
    <row r="407" spans="1:73" ht="14.25" customHeight="1" thickBot="1" x14ac:dyDescent="0.3">
      <c r="A407" s="3"/>
      <c r="B407" s="2" t="s">
        <v>86</v>
      </c>
      <c r="C407" s="166">
        <f t="shared" ref="C407:R407" si="165">SUM(C376:C406)</f>
        <v>0</v>
      </c>
      <c r="D407" s="166">
        <f t="shared" si="165"/>
        <v>0</v>
      </c>
      <c r="E407" s="167">
        <f t="shared" si="165"/>
        <v>0</v>
      </c>
      <c r="F407" s="167">
        <f t="shared" si="165"/>
        <v>0</v>
      </c>
      <c r="G407" s="167">
        <f t="shared" si="165"/>
        <v>0</v>
      </c>
      <c r="H407" s="167">
        <f t="shared" si="165"/>
        <v>0</v>
      </c>
      <c r="I407" s="167">
        <f t="shared" si="165"/>
        <v>0</v>
      </c>
      <c r="J407" s="166">
        <f t="shared" si="165"/>
        <v>0</v>
      </c>
      <c r="K407" s="166">
        <f t="shared" si="165"/>
        <v>0</v>
      </c>
      <c r="L407" s="166">
        <f t="shared" si="165"/>
        <v>0</v>
      </c>
      <c r="M407" s="166">
        <f t="shared" si="165"/>
        <v>0</v>
      </c>
      <c r="N407" s="166">
        <f t="shared" si="165"/>
        <v>0</v>
      </c>
      <c r="O407" s="166">
        <f t="shared" si="165"/>
        <v>0</v>
      </c>
      <c r="P407" s="166">
        <f t="shared" si="165"/>
        <v>0</v>
      </c>
      <c r="Q407" s="166">
        <f t="shared" si="165"/>
        <v>0</v>
      </c>
      <c r="R407" s="166">
        <f t="shared" si="165"/>
        <v>0</v>
      </c>
      <c r="S407" s="166"/>
      <c r="T407" s="166">
        <f t="shared" ref="T407:AJ407" si="166">SUM(T376:T406)</f>
        <v>0</v>
      </c>
      <c r="U407" s="166">
        <f t="shared" si="166"/>
        <v>0</v>
      </c>
      <c r="V407" s="166">
        <f t="shared" si="166"/>
        <v>0</v>
      </c>
      <c r="W407" s="166">
        <f t="shared" si="166"/>
        <v>0</v>
      </c>
      <c r="X407" s="166">
        <f t="shared" si="166"/>
        <v>0</v>
      </c>
      <c r="Y407" s="166">
        <f t="shared" si="166"/>
        <v>0</v>
      </c>
      <c r="Z407" s="166">
        <f t="shared" si="166"/>
        <v>0</v>
      </c>
      <c r="AA407" s="166">
        <f t="shared" si="166"/>
        <v>0</v>
      </c>
      <c r="AB407" s="166">
        <f t="shared" si="166"/>
        <v>0</v>
      </c>
      <c r="AC407" s="166">
        <f t="shared" si="166"/>
        <v>0</v>
      </c>
      <c r="AD407" s="166">
        <f t="shared" si="166"/>
        <v>0</v>
      </c>
      <c r="AE407" s="166">
        <f t="shared" si="166"/>
        <v>0</v>
      </c>
      <c r="AF407" s="166">
        <f t="shared" si="166"/>
        <v>0</v>
      </c>
      <c r="AG407" s="166">
        <f t="shared" si="166"/>
        <v>0</v>
      </c>
      <c r="AH407" s="166">
        <f t="shared" si="166"/>
        <v>0</v>
      </c>
      <c r="AI407" s="166">
        <f t="shared" si="166"/>
        <v>0</v>
      </c>
      <c r="AJ407" s="166">
        <f t="shared" si="166"/>
        <v>0</v>
      </c>
      <c r="AK407" s="166"/>
      <c r="AL407" s="166">
        <f t="shared" ref="AL407:AY407" si="167">SUM(AL376:AL406)</f>
        <v>0</v>
      </c>
      <c r="AM407" s="166">
        <f t="shared" si="167"/>
        <v>0</v>
      </c>
      <c r="AN407" s="166">
        <f t="shared" si="167"/>
        <v>0</v>
      </c>
      <c r="AO407" s="166">
        <f t="shared" si="167"/>
        <v>0</v>
      </c>
      <c r="AP407" s="167">
        <f t="shared" si="167"/>
        <v>0</v>
      </c>
      <c r="AQ407" s="771">
        <f t="shared" si="167"/>
        <v>0</v>
      </c>
      <c r="AR407" s="165">
        <f t="shared" si="167"/>
        <v>0</v>
      </c>
      <c r="AS407" s="165">
        <f t="shared" si="167"/>
        <v>0</v>
      </c>
      <c r="AT407" s="166">
        <f t="shared" si="167"/>
        <v>0</v>
      </c>
      <c r="AU407" s="166">
        <f t="shared" si="167"/>
        <v>0</v>
      </c>
      <c r="AV407" s="166">
        <f t="shared" si="167"/>
        <v>0</v>
      </c>
      <c r="AW407" s="166">
        <f t="shared" si="167"/>
        <v>0</v>
      </c>
      <c r="AX407" s="167">
        <f t="shared" si="167"/>
        <v>0</v>
      </c>
      <c r="AY407" s="167">
        <f t="shared" si="167"/>
        <v>0</v>
      </c>
      <c r="AZ407" s="167"/>
      <c r="BA407" s="167">
        <f t="shared" ref="BA407:BD407" si="168">SUM(BA376:BA406)</f>
        <v>0</v>
      </c>
      <c r="BB407" s="167">
        <f t="shared" si="168"/>
        <v>0</v>
      </c>
      <c r="BC407" s="166">
        <f t="shared" si="168"/>
        <v>0</v>
      </c>
      <c r="BD407" s="166">
        <f t="shared" si="168"/>
        <v>0</v>
      </c>
      <c r="BE407" s="3"/>
      <c r="BF407" s="172">
        <f t="shared" ref="BF407:BS407" si="169">SUM(BF376:BF406)</f>
        <v>0</v>
      </c>
      <c r="BG407" s="165">
        <f t="shared" si="169"/>
        <v>0</v>
      </c>
      <c r="BH407" s="165">
        <f t="shared" si="169"/>
        <v>0</v>
      </c>
      <c r="BI407" s="165">
        <f t="shared" si="169"/>
        <v>0</v>
      </c>
      <c r="BJ407" s="165">
        <f t="shared" si="169"/>
        <v>0</v>
      </c>
      <c r="BK407" s="165">
        <f t="shared" si="169"/>
        <v>0</v>
      </c>
      <c r="BL407" s="165">
        <f t="shared" si="169"/>
        <v>0</v>
      </c>
      <c r="BM407" s="165">
        <f t="shared" si="169"/>
        <v>0</v>
      </c>
      <c r="BN407" s="165">
        <f t="shared" si="169"/>
        <v>0</v>
      </c>
      <c r="BO407" s="165">
        <f t="shared" si="169"/>
        <v>0</v>
      </c>
      <c r="BP407" s="166">
        <f t="shared" si="169"/>
        <v>0</v>
      </c>
      <c r="BQ407" s="165">
        <f t="shared" si="169"/>
        <v>0</v>
      </c>
      <c r="BR407" s="165">
        <f t="shared" si="169"/>
        <v>0</v>
      </c>
      <c r="BS407" s="165">
        <f t="shared" si="169"/>
        <v>0</v>
      </c>
      <c r="BT407" s="173"/>
      <c r="BU407" s="3"/>
    </row>
  </sheetData>
  <pageMargins left="0.7" right="0.7" top="0.75" bottom="0.75" header="0" footer="0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BU406"/>
  <sheetViews>
    <sheetView showGridLines="0" zoomScale="37" zoomScaleNormal="37" workbookViewId="0">
      <pane xSplit="2" ySplit="6" topLeftCell="C107" activePane="bottomRight" state="frozen"/>
      <selection pane="topRight" activeCell="C1" sqref="C1"/>
      <selection pane="bottomLeft" activeCell="A7" sqref="A7"/>
      <selection pane="bottomRight" activeCell="AQ140" sqref="AQ140:AQ145"/>
    </sheetView>
  </sheetViews>
  <sheetFormatPr baseColWidth="10" defaultColWidth="14.42578125" defaultRowHeight="15" customHeight="1" x14ac:dyDescent="0.25"/>
  <cols>
    <col min="1" max="1" width="2.7109375" customWidth="1"/>
    <col min="2" max="2" width="9.85546875" customWidth="1"/>
    <col min="3" max="3" width="13.42578125" customWidth="1"/>
    <col min="4" max="4" width="13.42578125" hidden="1" customWidth="1"/>
    <col min="5" max="5" width="12.42578125" hidden="1" customWidth="1"/>
    <col min="6" max="6" width="13.85546875" hidden="1" customWidth="1"/>
    <col min="7" max="7" width="13.42578125" customWidth="1"/>
    <col min="8" max="8" width="5.85546875" customWidth="1"/>
    <col min="9" max="9" width="6.85546875" customWidth="1"/>
    <col min="10" max="10" width="7.42578125" customWidth="1"/>
    <col min="11" max="11" width="7.85546875" customWidth="1"/>
    <col min="12" max="12" width="5.28515625" customWidth="1"/>
    <col min="13" max="18" width="13.7109375" hidden="1" customWidth="1"/>
    <col min="19" max="19" width="5.85546875" customWidth="1"/>
    <col min="20" max="20" width="18" customWidth="1"/>
    <col min="21" max="21" width="22.28515625" customWidth="1"/>
    <col min="22" max="22" width="17.28515625" customWidth="1"/>
    <col min="23" max="30" width="12.7109375" hidden="1" customWidth="1"/>
    <col min="31" max="31" width="16.85546875" hidden="1" customWidth="1"/>
    <col min="32" max="32" width="5.7109375" hidden="1" customWidth="1"/>
    <col min="33" max="33" width="12" customWidth="1"/>
    <col min="34" max="34" width="15.140625" customWidth="1"/>
    <col min="35" max="36" width="12.7109375" customWidth="1"/>
    <col min="37" max="37" width="16.42578125" customWidth="1"/>
    <col min="38" max="38" width="13.140625" customWidth="1"/>
    <col min="39" max="39" width="17.140625" customWidth="1"/>
    <col min="40" max="40" width="12" customWidth="1"/>
    <col min="41" max="41" width="11.140625" customWidth="1"/>
    <col min="42" max="42" width="13.140625" customWidth="1"/>
    <col min="43" max="44" width="11.85546875" customWidth="1"/>
    <col min="45" max="47" width="11.85546875" hidden="1" customWidth="1"/>
    <col min="48" max="49" width="11.85546875" customWidth="1"/>
    <col min="50" max="51" width="11.85546875" hidden="1" customWidth="1"/>
    <col min="52" max="52" width="13.42578125" hidden="1" customWidth="1"/>
    <col min="53" max="53" width="11.85546875" hidden="1" customWidth="1"/>
    <col min="54" max="54" width="13" customWidth="1"/>
    <col min="55" max="55" width="16.42578125" customWidth="1"/>
    <col min="56" max="56" width="4" customWidth="1"/>
    <col min="57" max="57" width="11.42578125" customWidth="1"/>
    <col min="58" max="61" width="12.7109375" customWidth="1"/>
    <col min="62" max="63" width="12.7109375" hidden="1" customWidth="1"/>
    <col min="64" max="64" width="15" hidden="1" customWidth="1"/>
    <col min="65" max="66" width="14.42578125" hidden="1"/>
    <col min="67" max="69" width="12.7109375" customWidth="1"/>
    <col min="70" max="71" width="12.7109375" hidden="1" customWidth="1"/>
    <col min="72" max="72" width="13.42578125" customWidth="1"/>
    <col min="73" max="73" width="2.140625" customWidth="1"/>
  </cols>
  <sheetData>
    <row r="1" spans="1:73" ht="1.5" customHeight="1" x14ac:dyDescent="0.25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336"/>
      <c r="AL1" s="3"/>
      <c r="AM1" s="3"/>
      <c r="AN1" s="3"/>
      <c r="AO1" s="3"/>
      <c r="AP1" s="1336"/>
      <c r="AQ1" s="132"/>
      <c r="AR1" s="132"/>
      <c r="AS1" s="132"/>
      <c r="AT1" s="3"/>
      <c r="AU1" s="3"/>
      <c r="AV1" s="3"/>
      <c r="AW1" s="132"/>
      <c r="AX1" s="132"/>
      <c r="AY1" s="132"/>
      <c r="AZ1" s="132"/>
      <c r="BA1" s="132"/>
      <c r="BB1" s="1336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spans="1:73" ht="12" customHeight="1" x14ac:dyDescent="0.25">
      <c r="A2" s="14"/>
      <c r="B2" s="20" t="s">
        <v>267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392"/>
      <c r="AL2" s="16"/>
      <c r="AM2" s="16"/>
      <c r="AN2" s="16"/>
      <c r="AO2" s="16"/>
      <c r="AP2" s="1392"/>
      <c r="AQ2" s="1389"/>
      <c r="AR2" s="1389"/>
      <c r="AS2" s="1389"/>
      <c r="AT2" s="16"/>
      <c r="AU2" s="16"/>
      <c r="AV2" s="16"/>
      <c r="AW2" s="14"/>
      <c r="AX2" s="14"/>
      <c r="AY2" s="14"/>
      <c r="AZ2" s="14"/>
      <c r="BA2" s="14"/>
      <c r="BB2" s="1392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 spans="1:73" ht="15" customHeight="1" x14ac:dyDescent="0.25">
      <c r="A3" s="14"/>
      <c r="B3" s="20"/>
      <c r="C3" s="689" t="s">
        <v>268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392"/>
      <c r="AL3" s="16"/>
      <c r="AM3" s="16"/>
      <c r="AN3" s="16"/>
      <c r="AO3" s="16"/>
      <c r="AP3" s="1392"/>
      <c r="AQ3" s="16"/>
      <c r="AR3" s="16"/>
      <c r="AS3" s="16"/>
      <c r="AT3" s="16"/>
      <c r="AU3" s="16"/>
      <c r="AV3" s="16"/>
      <c r="AW3" s="14"/>
      <c r="AX3" s="14"/>
      <c r="AY3" s="14"/>
      <c r="AZ3" s="14"/>
      <c r="BA3" s="14"/>
      <c r="BB3" s="1392"/>
      <c r="BC3" s="14"/>
      <c r="BD3" s="14"/>
      <c r="BE3" s="14" t="s">
        <v>3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 ht="9" customHeight="1" thickBot="1" x14ac:dyDescent="0.3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 t="s">
        <v>4</v>
      </c>
      <c r="AH4" s="22"/>
      <c r="AI4" s="22"/>
      <c r="AJ4" s="22"/>
      <c r="AK4" s="26" t="s">
        <v>5</v>
      </c>
      <c r="AL4" s="24"/>
      <c r="AM4" s="24"/>
      <c r="AN4" s="24"/>
      <c r="AO4" s="24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7"/>
      <c r="BU4" s="22"/>
    </row>
    <row r="5" spans="1:73" ht="9.75" customHeight="1" x14ac:dyDescent="0.25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602" t="s">
        <v>15</v>
      </c>
      <c r="AN5" s="602" t="s">
        <v>15</v>
      </c>
      <c r="AO5" s="576" t="s">
        <v>16</v>
      </c>
      <c r="AP5" s="51" t="s">
        <v>4</v>
      </c>
      <c r="AQ5" s="1393" t="s">
        <v>17</v>
      </c>
      <c r="AR5" s="59" t="s">
        <v>17</v>
      </c>
      <c r="AS5" s="59" t="s">
        <v>20</v>
      </c>
      <c r="AT5" s="59" t="s">
        <v>20</v>
      </c>
      <c r="AU5" s="59" t="s">
        <v>20</v>
      </c>
      <c r="AV5" s="59" t="s">
        <v>20</v>
      </c>
      <c r="AW5" s="715" t="s">
        <v>20</v>
      </c>
      <c r="AX5" s="715" t="s">
        <v>20</v>
      </c>
      <c r="AY5" s="715" t="s">
        <v>21</v>
      </c>
      <c r="AZ5" s="59" t="s">
        <v>22</v>
      </c>
      <c r="BA5" s="59" t="s">
        <v>24</v>
      </c>
      <c r="BB5" s="51" t="s">
        <v>5</v>
      </c>
      <c r="BC5" s="58" t="s">
        <v>25</v>
      </c>
      <c r="BD5" s="33"/>
      <c r="BE5" s="58" t="s">
        <v>4</v>
      </c>
      <c r="BF5" s="59" t="s">
        <v>26</v>
      </c>
      <c r="BG5" s="59" t="s">
        <v>89</v>
      </c>
      <c r="BH5" s="59" t="s">
        <v>90</v>
      </c>
      <c r="BI5" s="59" t="s">
        <v>91</v>
      </c>
      <c r="BJ5" s="59" t="s">
        <v>92</v>
      </c>
      <c r="BK5" s="59" t="s">
        <v>93</v>
      </c>
      <c r="BL5" s="59" t="s">
        <v>94</v>
      </c>
      <c r="BM5" s="59" t="s">
        <v>95</v>
      </c>
      <c r="BN5" s="59" t="s">
        <v>95</v>
      </c>
      <c r="BO5" s="59" t="s">
        <v>27</v>
      </c>
      <c r="BP5" s="59" t="s">
        <v>28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spans="1:73" ht="20.25" customHeight="1" thickBot="1" x14ac:dyDescent="0.3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190</v>
      </c>
      <c r="I6" s="588" t="s">
        <v>147</v>
      </c>
      <c r="J6" s="588" t="s">
        <v>179</v>
      </c>
      <c r="K6" s="588" t="s">
        <v>181</v>
      </c>
      <c r="L6" s="588" t="s">
        <v>269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46</v>
      </c>
      <c r="S6" s="1394" t="s">
        <v>270</v>
      </c>
      <c r="T6" s="595" t="s">
        <v>48</v>
      </c>
      <c r="U6" s="733" t="s">
        <v>271</v>
      </c>
      <c r="V6" s="733" t="s">
        <v>272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47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2" t="s">
        <v>273</v>
      </c>
      <c r="AN6" s="602" t="s">
        <v>32</v>
      </c>
      <c r="AO6" s="603" t="s">
        <v>60</v>
      </c>
      <c r="AP6" s="81" t="s">
        <v>61</v>
      </c>
      <c r="AQ6" s="1395" t="s">
        <v>62</v>
      </c>
      <c r="AR6" s="605" t="s">
        <v>64</v>
      </c>
      <c r="AS6" s="90" t="s">
        <v>158</v>
      </c>
      <c r="AT6" s="90" t="s">
        <v>66</v>
      </c>
      <c r="AU6" s="90" t="s">
        <v>67</v>
      </c>
      <c r="AV6" s="90" t="s">
        <v>68</v>
      </c>
      <c r="AW6" s="1345" t="s">
        <v>31</v>
      </c>
      <c r="AX6" s="1345" t="s">
        <v>32</v>
      </c>
      <c r="AY6" s="1345" t="s">
        <v>32</v>
      </c>
      <c r="AZ6" s="605"/>
      <c r="BA6" s="605" t="s">
        <v>69</v>
      </c>
      <c r="BB6" s="81" t="s">
        <v>70</v>
      </c>
      <c r="BC6" s="89" t="s">
        <v>71</v>
      </c>
      <c r="BD6" s="33"/>
      <c r="BE6" s="1396" t="s">
        <v>72</v>
      </c>
      <c r="BF6" s="90"/>
      <c r="BG6" s="90" t="s">
        <v>125</v>
      </c>
      <c r="BH6" s="90"/>
      <c r="BI6" s="90" t="s">
        <v>126</v>
      </c>
      <c r="BJ6" s="90" t="s">
        <v>127</v>
      </c>
      <c r="BK6" s="90" t="s">
        <v>128</v>
      </c>
      <c r="BL6" s="90" t="s">
        <v>129</v>
      </c>
      <c r="BM6" s="90" t="s">
        <v>130</v>
      </c>
      <c r="BN6" s="90" t="s">
        <v>131</v>
      </c>
      <c r="BO6" s="90" t="s">
        <v>73</v>
      </c>
      <c r="BP6" s="90" t="s">
        <v>74</v>
      </c>
      <c r="BQ6" s="90" t="s">
        <v>75</v>
      </c>
      <c r="BR6" s="90" t="s">
        <v>52</v>
      </c>
      <c r="BS6" s="1397">
        <v>4</v>
      </c>
      <c r="BT6" s="91"/>
      <c r="BU6" s="33"/>
    </row>
    <row r="7" spans="1:73" ht="14.25" customHeight="1" x14ac:dyDescent="0.25">
      <c r="A7" s="3"/>
      <c r="B7" s="215">
        <v>46023</v>
      </c>
      <c r="C7" s="896"/>
      <c r="D7" s="95"/>
      <c r="E7" s="97"/>
      <c r="F7" s="97"/>
      <c r="G7" s="147">
        <f t="shared" ref="G7:G37" si="0">+C7+D7+E7+F7</f>
        <v>0</v>
      </c>
      <c r="H7" s="187"/>
      <c r="I7" s="894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03">
        <f t="shared" ref="T7:T37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t="shared" ref="AG7:AG37" si="2">SUM(U7:AF7)</f>
        <v>0</v>
      </c>
      <c r="AH7" s="983"/>
      <c r="AI7" s="104"/>
      <c r="AJ7" s="104"/>
      <c r="AK7" s="105">
        <f t="shared" ref="AK7:AK37" si="3">SUM(AH7:AJ7)</f>
        <v>0</v>
      </c>
      <c r="AL7" s="186"/>
      <c r="AM7" s="186"/>
      <c r="AN7" s="186"/>
      <c r="AO7" s="193"/>
      <c r="AP7" s="219">
        <f t="shared" ref="AP7:AP37" si="4">+G7-T7-AG7-AK7-AL7-AM7-AN7-AO7</f>
        <v>0</v>
      </c>
      <c r="AQ7" s="1759"/>
      <c r="AR7" s="1708"/>
      <c r="AS7" s="1537"/>
      <c r="AT7" s="1537"/>
      <c r="AU7" s="1546"/>
      <c r="AV7" s="1546"/>
      <c r="AW7" s="109"/>
      <c r="AX7" s="388"/>
      <c r="AY7" s="388"/>
      <c r="AZ7" s="388"/>
      <c r="BA7" s="388"/>
      <c r="BB7" s="222">
        <f t="shared" ref="BB7:BB37" si="5">SUM(AQ7:BA7)-AZ7</f>
        <v>0</v>
      </c>
      <c r="BC7" s="114">
        <f t="shared" ref="BC7:BC37" si="6">+AP7-BB7</f>
        <v>0</v>
      </c>
      <c r="BD7" s="3"/>
      <c r="BE7" s="113">
        <f t="shared" ref="BE7:BE37" si="7">SUM(BF7:BS7)</f>
        <v>0</v>
      </c>
      <c r="BF7" s="249"/>
      <c r="BG7" s="115"/>
      <c r="BH7" s="115"/>
      <c r="BI7" s="115"/>
      <c r="BJ7" s="115"/>
      <c r="BK7" s="115"/>
      <c r="BL7" s="115"/>
      <c r="BM7" s="115"/>
      <c r="BN7" s="115"/>
      <c r="BO7" s="115"/>
      <c r="BP7" s="129"/>
      <c r="BQ7" s="898"/>
      <c r="BR7" s="115"/>
      <c r="BS7" s="115"/>
      <c r="BT7" s="116">
        <f t="shared" ref="BT7:BT37" si="8">+BC7-BE7</f>
        <v>0</v>
      </c>
      <c r="BU7" s="3"/>
    </row>
    <row r="8" spans="1:73" ht="14.25" customHeight="1" x14ac:dyDescent="0.25">
      <c r="A8" s="3"/>
      <c r="B8" s="215">
        <v>46024</v>
      </c>
      <c r="C8" s="906"/>
      <c r="D8" s="123"/>
      <c r="E8" s="120"/>
      <c r="F8" s="120"/>
      <c r="G8" s="147">
        <f t="shared" si="0"/>
        <v>0</v>
      </c>
      <c r="H8" s="144"/>
      <c r="I8" s="904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11"/>
      <c r="AI8" s="123"/>
      <c r="AJ8" s="123"/>
      <c r="AK8" s="105">
        <f t="shared" si="3"/>
        <v>0</v>
      </c>
      <c r="AL8" s="143"/>
      <c r="AM8" s="143"/>
      <c r="AN8" s="143"/>
      <c r="AO8" s="146"/>
      <c r="AP8" s="224">
        <f t="shared" si="4"/>
        <v>0</v>
      </c>
      <c r="AQ8" s="1760"/>
      <c r="AR8" s="1709"/>
      <c r="AS8" s="1546"/>
      <c r="AT8" s="1546"/>
      <c r="AU8" s="1546"/>
      <c r="AV8" s="1546"/>
      <c r="AW8" s="126"/>
      <c r="AX8" s="394"/>
      <c r="AY8" s="394"/>
      <c r="AZ8" s="394"/>
      <c r="BA8" s="394"/>
      <c r="BB8" s="222">
        <f t="shared" si="5"/>
        <v>0</v>
      </c>
      <c r="BC8" s="113">
        <f t="shared" si="6"/>
        <v>0</v>
      </c>
      <c r="BD8" s="3"/>
      <c r="BE8" s="113">
        <f t="shared" si="7"/>
        <v>0</v>
      </c>
      <c r="BF8" s="255"/>
      <c r="BG8" s="129"/>
      <c r="BH8" s="129"/>
      <c r="BI8" s="129"/>
      <c r="BJ8" s="129"/>
      <c r="BK8" s="129"/>
      <c r="BL8" s="129"/>
      <c r="BM8" s="129"/>
      <c r="BN8" s="129"/>
      <c r="BO8" s="129"/>
      <c r="BP8" s="131"/>
      <c r="BQ8" s="914"/>
      <c r="BR8" s="129"/>
      <c r="BS8" s="129"/>
      <c r="BT8" s="130">
        <f t="shared" si="8"/>
        <v>0</v>
      </c>
      <c r="BU8" s="3"/>
    </row>
    <row r="9" spans="1:73" ht="14.25" customHeight="1" x14ac:dyDescent="0.25">
      <c r="A9" s="3"/>
      <c r="B9" s="215">
        <v>46025</v>
      </c>
      <c r="C9" s="906"/>
      <c r="D9" s="123"/>
      <c r="E9" s="120"/>
      <c r="F9" s="120"/>
      <c r="G9" s="147">
        <f t="shared" si="0"/>
        <v>0</v>
      </c>
      <c r="H9" s="144"/>
      <c r="I9" s="905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1"/>
      <c r="AI9" s="123"/>
      <c r="AJ9" s="123"/>
      <c r="AK9" s="105">
        <f t="shared" si="3"/>
        <v>0</v>
      </c>
      <c r="AL9" s="143"/>
      <c r="AM9" s="143"/>
      <c r="AN9" s="143"/>
      <c r="AO9" s="146"/>
      <c r="AP9" s="224">
        <f t="shared" si="4"/>
        <v>0</v>
      </c>
      <c r="AQ9" s="1760"/>
      <c r="AR9" s="1709"/>
      <c r="AS9" s="1546"/>
      <c r="AT9" s="1546"/>
      <c r="AU9" s="1546"/>
      <c r="AV9" s="1546"/>
      <c r="AW9" s="126"/>
      <c r="AX9" s="394"/>
      <c r="AY9" s="394"/>
      <c r="AZ9" s="394"/>
      <c r="BA9" s="394"/>
      <c r="BB9" s="222">
        <f t="shared" si="5"/>
        <v>0</v>
      </c>
      <c r="BC9" s="113">
        <f t="shared" si="6"/>
        <v>0</v>
      </c>
      <c r="BD9" s="3"/>
      <c r="BE9" s="113">
        <f t="shared" si="7"/>
        <v>0</v>
      </c>
      <c r="BF9" s="255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908"/>
      <c r="BR9" s="129"/>
      <c r="BS9" s="129"/>
      <c r="BT9" s="130">
        <f t="shared" si="8"/>
        <v>0</v>
      </c>
      <c r="BU9" s="3"/>
    </row>
    <row r="10" spans="1:73" ht="14.25" customHeight="1" x14ac:dyDescent="0.25">
      <c r="A10" s="3"/>
      <c r="B10" s="215">
        <v>46026</v>
      </c>
      <c r="C10" s="906"/>
      <c r="D10" s="123"/>
      <c r="E10" s="120"/>
      <c r="F10" s="120"/>
      <c r="G10" s="147">
        <f t="shared" si="0"/>
        <v>0</v>
      </c>
      <c r="H10" s="144"/>
      <c r="I10" s="905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/>
      <c r="AI10" s="123"/>
      <c r="AJ10" s="123"/>
      <c r="AK10" s="105">
        <f t="shared" si="3"/>
        <v>0</v>
      </c>
      <c r="AL10" s="143"/>
      <c r="AM10" s="143"/>
      <c r="AN10" s="143"/>
      <c r="AO10" s="146"/>
      <c r="AP10" s="224">
        <f t="shared" si="4"/>
        <v>0</v>
      </c>
      <c r="AQ10" s="1760"/>
      <c r="AR10" s="1709"/>
      <c r="AS10" s="1546"/>
      <c r="AT10" s="1546"/>
      <c r="AU10" s="1546"/>
      <c r="AV10" s="1546"/>
      <c r="AW10" s="126"/>
      <c r="AX10" s="394"/>
      <c r="AY10" s="394"/>
      <c r="AZ10" s="394"/>
      <c r="BA10" s="394"/>
      <c r="BB10" s="222">
        <f t="shared" si="5"/>
        <v>0</v>
      </c>
      <c r="BC10" s="113">
        <f t="shared" si="6"/>
        <v>0</v>
      </c>
      <c r="BD10" s="3"/>
      <c r="BE10" s="113">
        <f t="shared" si="7"/>
        <v>0</v>
      </c>
      <c r="BF10" s="255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08"/>
      <c r="BR10" s="129"/>
      <c r="BS10" s="129"/>
      <c r="BT10" s="130">
        <f t="shared" si="8"/>
        <v>0</v>
      </c>
      <c r="BU10" s="3"/>
    </row>
    <row r="11" spans="1:73" ht="14.25" customHeight="1" x14ac:dyDescent="0.25">
      <c r="A11" s="3"/>
      <c r="B11" s="215">
        <v>46027</v>
      </c>
      <c r="C11" s="906"/>
      <c r="D11" s="123"/>
      <c r="E11" s="120"/>
      <c r="F11" s="120"/>
      <c r="G11" s="147">
        <f t="shared" si="0"/>
        <v>0</v>
      </c>
      <c r="H11" s="144"/>
      <c r="I11" s="905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11"/>
      <c r="AI11" s="123"/>
      <c r="AJ11" s="123"/>
      <c r="AK11" s="105">
        <f t="shared" si="3"/>
        <v>0</v>
      </c>
      <c r="AL11" s="143"/>
      <c r="AM11" s="143"/>
      <c r="AN11" s="143"/>
      <c r="AO11" s="146"/>
      <c r="AP11" s="224">
        <f t="shared" si="4"/>
        <v>0</v>
      </c>
      <c r="AQ11" s="1760"/>
      <c r="AR11" s="1709"/>
      <c r="AS11" s="1546"/>
      <c r="AT11" s="1546"/>
      <c r="AU11" s="1546"/>
      <c r="AV11" s="1546"/>
      <c r="AW11" s="126"/>
      <c r="AX11" s="394"/>
      <c r="AY11" s="394"/>
      <c r="AZ11" s="394"/>
      <c r="BA11" s="394"/>
      <c r="BB11" s="222">
        <f t="shared" si="5"/>
        <v>0</v>
      </c>
      <c r="BC11" s="113">
        <f t="shared" si="6"/>
        <v>0</v>
      </c>
      <c r="BD11" s="3"/>
      <c r="BE11" s="113">
        <f t="shared" si="7"/>
        <v>0</v>
      </c>
      <c r="BF11" s="255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908"/>
      <c r="BR11" s="129"/>
      <c r="BS11" s="129"/>
      <c r="BT11" s="130">
        <f t="shared" si="8"/>
        <v>0</v>
      </c>
      <c r="BU11" s="3"/>
    </row>
    <row r="12" spans="1:73" ht="14.25" customHeight="1" x14ac:dyDescent="0.25">
      <c r="A12" s="3"/>
      <c r="B12" s="215">
        <v>46028</v>
      </c>
      <c r="C12" s="906"/>
      <c r="D12" s="123"/>
      <c r="E12" s="120"/>
      <c r="F12" s="120"/>
      <c r="G12" s="147">
        <f t="shared" si="0"/>
        <v>0</v>
      </c>
      <c r="H12" s="144"/>
      <c r="I12" s="905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1"/>
      <c r="AI12" s="123"/>
      <c r="AJ12" s="123"/>
      <c r="AK12" s="105">
        <f t="shared" si="3"/>
        <v>0</v>
      </c>
      <c r="AL12" s="143"/>
      <c r="AM12" s="143"/>
      <c r="AN12" s="143"/>
      <c r="AO12" s="146"/>
      <c r="AP12" s="224">
        <f t="shared" si="4"/>
        <v>0</v>
      </c>
      <c r="AQ12" s="1760"/>
      <c r="AR12" s="1709"/>
      <c r="AS12" s="1546"/>
      <c r="AT12" s="1546"/>
      <c r="AU12" s="1546"/>
      <c r="AV12" s="1546"/>
      <c r="AW12" s="126"/>
      <c r="AX12" s="394"/>
      <c r="AY12" s="394"/>
      <c r="AZ12" s="394"/>
      <c r="BA12" s="394"/>
      <c r="BB12" s="222">
        <f t="shared" si="5"/>
        <v>0</v>
      </c>
      <c r="BC12" s="113">
        <f t="shared" si="6"/>
        <v>0</v>
      </c>
      <c r="BD12" s="3"/>
      <c r="BE12" s="113">
        <f t="shared" si="7"/>
        <v>0</v>
      </c>
      <c r="BF12" s="255"/>
      <c r="BG12" s="129"/>
      <c r="BH12" s="129"/>
      <c r="BI12" s="129"/>
      <c r="BJ12" s="129"/>
      <c r="BK12" s="129"/>
      <c r="BL12" s="129"/>
      <c r="BM12" s="129"/>
      <c r="BN12" s="129"/>
      <c r="BO12" s="129"/>
      <c r="BP12" s="131"/>
      <c r="BQ12" s="908"/>
      <c r="BR12" s="129"/>
      <c r="BS12" s="129"/>
      <c r="BT12" s="130">
        <f t="shared" si="8"/>
        <v>0</v>
      </c>
      <c r="BU12" s="3"/>
    </row>
    <row r="13" spans="1:73" ht="14.25" customHeight="1" x14ac:dyDescent="0.25">
      <c r="A13" s="3"/>
      <c r="B13" s="215">
        <v>46029</v>
      </c>
      <c r="C13" s="906"/>
      <c r="D13" s="123"/>
      <c r="E13" s="120"/>
      <c r="F13" s="120"/>
      <c r="G13" s="147">
        <f t="shared" si="0"/>
        <v>0</v>
      </c>
      <c r="H13" s="144"/>
      <c r="I13" s="905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/>
      <c r="AI13" s="123"/>
      <c r="AJ13" s="123"/>
      <c r="AK13" s="105">
        <f t="shared" si="3"/>
        <v>0</v>
      </c>
      <c r="AL13" s="143"/>
      <c r="AM13" s="143"/>
      <c r="AN13" s="143"/>
      <c r="AO13" s="146"/>
      <c r="AP13" s="224">
        <f t="shared" si="4"/>
        <v>0</v>
      </c>
      <c r="AQ13" s="1760"/>
      <c r="AR13" s="1709"/>
      <c r="AS13" s="1546"/>
      <c r="AT13" s="1546"/>
      <c r="AU13" s="1546"/>
      <c r="AV13" s="1546"/>
      <c r="AW13" s="126"/>
      <c r="AX13" s="394"/>
      <c r="AY13" s="394"/>
      <c r="AZ13" s="394"/>
      <c r="BA13" s="394"/>
      <c r="BB13" s="222">
        <f t="shared" si="5"/>
        <v>0</v>
      </c>
      <c r="BC13" s="113">
        <f t="shared" si="6"/>
        <v>0</v>
      </c>
      <c r="BD13" s="3"/>
      <c r="BE13" s="113">
        <f t="shared" si="7"/>
        <v>0</v>
      </c>
      <c r="BF13" s="255"/>
      <c r="BG13" s="129"/>
      <c r="BH13" s="129"/>
      <c r="BI13" s="129"/>
      <c r="BJ13" s="129"/>
      <c r="BK13" s="129"/>
      <c r="BL13" s="129"/>
      <c r="BM13" s="129"/>
      <c r="BN13" s="129"/>
      <c r="BO13" s="129"/>
      <c r="BP13" s="131"/>
      <c r="BQ13" s="908"/>
      <c r="BR13" s="129"/>
      <c r="BS13" s="129"/>
      <c r="BT13" s="130">
        <f t="shared" si="8"/>
        <v>0</v>
      </c>
      <c r="BU13" s="3"/>
    </row>
    <row r="14" spans="1:73" ht="14.25" customHeight="1" x14ac:dyDescent="0.25">
      <c r="A14" s="3"/>
      <c r="B14" s="215">
        <v>46030</v>
      </c>
      <c r="C14" s="906"/>
      <c r="D14" s="123"/>
      <c r="E14" s="120"/>
      <c r="F14" s="120"/>
      <c r="G14" s="147">
        <f t="shared" si="0"/>
        <v>0</v>
      </c>
      <c r="H14" s="144"/>
      <c r="I14" s="90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06"/>
      <c r="AI14" s="123"/>
      <c r="AJ14" s="123"/>
      <c r="AK14" s="105">
        <f t="shared" si="3"/>
        <v>0</v>
      </c>
      <c r="AL14" s="143"/>
      <c r="AM14" s="143"/>
      <c r="AN14" s="143"/>
      <c r="AO14" s="146"/>
      <c r="AP14" s="224">
        <f t="shared" si="4"/>
        <v>0</v>
      </c>
      <c r="AQ14" s="1760"/>
      <c r="AR14" s="1709"/>
      <c r="AS14" s="1546"/>
      <c r="AT14" s="1546"/>
      <c r="AU14" s="1546"/>
      <c r="AV14" s="1546"/>
      <c r="AW14" s="126"/>
      <c r="AX14" s="394"/>
      <c r="AY14" s="394"/>
      <c r="AZ14" s="394"/>
      <c r="BA14" s="394"/>
      <c r="BB14" s="222">
        <f t="shared" si="5"/>
        <v>0</v>
      </c>
      <c r="BC14" s="113">
        <f t="shared" si="6"/>
        <v>0</v>
      </c>
      <c r="BD14" s="3"/>
      <c r="BE14" s="113">
        <f t="shared" si="7"/>
        <v>0</v>
      </c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908"/>
      <c r="BR14" s="129"/>
      <c r="BS14" s="129"/>
      <c r="BT14" s="130">
        <f t="shared" si="8"/>
        <v>0</v>
      </c>
      <c r="BU14" s="3"/>
    </row>
    <row r="15" spans="1:73" ht="14.25" customHeight="1" x14ac:dyDescent="0.25">
      <c r="A15" s="3"/>
      <c r="B15" s="215">
        <v>46031</v>
      </c>
      <c r="C15" s="906"/>
      <c r="D15" s="123"/>
      <c r="E15" s="120"/>
      <c r="F15" s="120"/>
      <c r="G15" s="147">
        <f t="shared" si="0"/>
        <v>0</v>
      </c>
      <c r="H15" s="144"/>
      <c r="I15" s="905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/>
      <c r="AI15" s="123"/>
      <c r="AJ15" s="123"/>
      <c r="AK15" s="105">
        <f t="shared" si="3"/>
        <v>0</v>
      </c>
      <c r="AL15" s="143"/>
      <c r="AM15" s="143"/>
      <c r="AN15" s="143"/>
      <c r="AO15" s="146"/>
      <c r="AP15" s="224">
        <f t="shared" si="4"/>
        <v>0</v>
      </c>
      <c r="AQ15" s="1760"/>
      <c r="AR15" s="1709"/>
      <c r="AS15" s="1546"/>
      <c r="AT15" s="1546"/>
      <c r="AU15" s="1546"/>
      <c r="AV15" s="1546"/>
      <c r="AW15" s="126"/>
      <c r="AX15" s="394"/>
      <c r="AY15" s="394"/>
      <c r="AZ15" s="394"/>
      <c r="BA15" s="394"/>
      <c r="BB15" s="222">
        <f t="shared" si="5"/>
        <v>0</v>
      </c>
      <c r="BC15" s="113">
        <f t="shared" si="6"/>
        <v>0</v>
      </c>
      <c r="BD15" s="3"/>
      <c r="BE15" s="113">
        <f t="shared" si="7"/>
        <v>0</v>
      </c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31"/>
      <c r="BQ15" s="908"/>
      <c r="BR15" s="129"/>
      <c r="BS15" s="129"/>
      <c r="BT15" s="130">
        <f t="shared" si="8"/>
        <v>0</v>
      </c>
      <c r="BU15" s="3"/>
    </row>
    <row r="16" spans="1:73" ht="14.25" customHeight="1" x14ac:dyDescent="0.25">
      <c r="A16" s="3"/>
      <c r="B16" s="215">
        <v>46032</v>
      </c>
      <c r="C16" s="906"/>
      <c r="D16" s="123"/>
      <c r="E16" s="120"/>
      <c r="F16" s="120"/>
      <c r="G16" s="147">
        <f t="shared" si="0"/>
        <v>0</v>
      </c>
      <c r="H16" s="144"/>
      <c r="I16" s="905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1"/>
      <c r="AI16" s="123"/>
      <c r="AJ16" s="123"/>
      <c r="AK16" s="105">
        <f t="shared" si="3"/>
        <v>0</v>
      </c>
      <c r="AL16" s="143"/>
      <c r="AM16" s="143"/>
      <c r="AN16" s="143"/>
      <c r="AO16" s="146"/>
      <c r="AP16" s="224">
        <f t="shared" si="4"/>
        <v>0</v>
      </c>
      <c r="AQ16" s="1760"/>
      <c r="AR16" s="1709"/>
      <c r="AS16" s="1546"/>
      <c r="AT16" s="1546"/>
      <c r="AU16" s="1546"/>
      <c r="AV16" s="1546"/>
      <c r="AW16" s="126"/>
      <c r="AX16" s="394"/>
      <c r="AY16" s="394"/>
      <c r="AZ16" s="394"/>
      <c r="BA16" s="394"/>
      <c r="BB16" s="222">
        <f t="shared" si="5"/>
        <v>0</v>
      </c>
      <c r="BC16" s="113">
        <f t="shared" si="6"/>
        <v>0</v>
      </c>
      <c r="BD16" s="3"/>
      <c r="BE16" s="113">
        <f t="shared" si="7"/>
        <v>0</v>
      </c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908"/>
      <c r="BR16" s="129"/>
      <c r="BS16" s="129"/>
      <c r="BT16" s="130">
        <f t="shared" si="8"/>
        <v>0</v>
      </c>
      <c r="BU16" s="3"/>
    </row>
    <row r="17" spans="1:73" ht="14.25" customHeight="1" x14ac:dyDescent="0.25">
      <c r="A17" s="3"/>
      <c r="B17" s="215">
        <v>46033</v>
      </c>
      <c r="C17" s="906"/>
      <c r="D17" s="123"/>
      <c r="E17" s="120"/>
      <c r="F17" s="120"/>
      <c r="G17" s="147">
        <f t="shared" si="0"/>
        <v>0</v>
      </c>
      <c r="H17" s="144"/>
      <c r="I17" s="905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11"/>
      <c r="AI17" s="123"/>
      <c r="AJ17" s="123"/>
      <c r="AK17" s="105">
        <f t="shared" si="3"/>
        <v>0</v>
      </c>
      <c r="AL17" s="143"/>
      <c r="AM17" s="143"/>
      <c r="AN17" s="143"/>
      <c r="AO17" s="146"/>
      <c r="AP17" s="224">
        <f t="shared" si="4"/>
        <v>0</v>
      </c>
      <c r="AQ17" s="1760"/>
      <c r="AR17" s="1709"/>
      <c r="AS17" s="1546"/>
      <c r="AT17" s="1546"/>
      <c r="AU17" s="1546"/>
      <c r="AV17" s="1546"/>
      <c r="AW17" s="126"/>
      <c r="AX17" s="394"/>
      <c r="AY17" s="394"/>
      <c r="AZ17" s="394"/>
      <c r="BA17" s="394"/>
      <c r="BB17" s="222">
        <f t="shared" si="5"/>
        <v>0</v>
      </c>
      <c r="BC17" s="113">
        <f t="shared" si="6"/>
        <v>0</v>
      </c>
      <c r="BD17" s="3"/>
      <c r="BE17" s="113">
        <f t="shared" si="7"/>
        <v>0</v>
      </c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14"/>
      <c r="BR17" s="129"/>
      <c r="BS17" s="129"/>
      <c r="BT17" s="130">
        <f t="shared" si="8"/>
        <v>0</v>
      </c>
      <c r="BU17" s="3"/>
    </row>
    <row r="18" spans="1:73" ht="14.25" customHeight="1" x14ac:dyDescent="0.25">
      <c r="A18" s="3"/>
      <c r="B18" s="215">
        <v>46034</v>
      </c>
      <c r="C18" s="906"/>
      <c r="D18" s="123"/>
      <c r="E18" s="120"/>
      <c r="F18" s="120"/>
      <c r="G18" s="147">
        <f t="shared" si="0"/>
        <v>0</v>
      </c>
      <c r="H18" s="144"/>
      <c r="I18" s="905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/>
      <c r="AI18" s="123"/>
      <c r="AJ18" s="123"/>
      <c r="AK18" s="105">
        <f t="shared" si="3"/>
        <v>0</v>
      </c>
      <c r="AL18" s="143"/>
      <c r="AM18" s="143"/>
      <c r="AN18" s="143"/>
      <c r="AO18" s="146"/>
      <c r="AP18" s="224">
        <f t="shared" si="4"/>
        <v>0</v>
      </c>
      <c r="AQ18" s="1760"/>
      <c r="AR18" s="1709"/>
      <c r="AS18" s="1546"/>
      <c r="AT18" s="1546"/>
      <c r="AU18" s="1546"/>
      <c r="AV18" s="1546"/>
      <c r="AW18" s="126"/>
      <c r="AX18" s="394"/>
      <c r="AY18" s="394"/>
      <c r="AZ18" s="394"/>
      <c r="BA18" s="394"/>
      <c r="BB18" s="222">
        <f t="shared" si="5"/>
        <v>0</v>
      </c>
      <c r="BC18" s="113">
        <f t="shared" si="6"/>
        <v>0</v>
      </c>
      <c r="BD18" s="3"/>
      <c r="BE18" s="113">
        <f t="shared" si="7"/>
        <v>0</v>
      </c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908"/>
      <c r="BR18" s="129"/>
      <c r="BS18" s="129"/>
      <c r="BT18" s="130">
        <f t="shared" si="8"/>
        <v>0</v>
      </c>
      <c r="BU18" s="3"/>
    </row>
    <row r="19" spans="1:73" ht="14.25" customHeight="1" x14ac:dyDescent="0.25">
      <c r="A19" s="3"/>
      <c r="B19" s="215">
        <v>46035</v>
      </c>
      <c r="C19" s="906"/>
      <c r="D19" s="123"/>
      <c r="E19" s="120"/>
      <c r="F19" s="120"/>
      <c r="G19" s="147">
        <f t="shared" si="0"/>
        <v>0</v>
      </c>
      <c r="H19" s="144"/>
      <c r="I19" s="904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1"/>
      <c r="AI19" s="123"/>
      <c r="AJ19" s="123"/>
      <c r="AK19" s="105">
        <f t="shared" si="3"/>
        <v>0</v>
      </c>
      <c r="AL19" s="143"/>
      <c r="AM19" s="143"/>
      <c r="AN19" s="143"/>
      <c r="AO19" s="146"/>
      <c r="AP19" s="224">
        <f t="shared" si="4"/>
        <v>0</v>
      </c>
      <c r="AQ19" s="1760"/>
      <c r="AR19" s="1709"/>
      <c r="AS19" s="1546"/>
      <c r="AT19" s="1546"/>
      <c r="AU19" s="1546"/>
      <c r="AV19" s="1546"/>
      <c r="AW19" s="126"/>
      <c r="AX19" s="394"/>
      <c r="AY19" s="394"/>
      <c r="AZ19" s="394"/>
      <c r="BA19" s="394"/>
      <c r="BB19" s="222">
        <f t="shared" si="5"/>
        <v>0</v>
      </c>
      <c r="BC19" s="113">
        <f t="shared" si="6"/>
        <v>0</v>
      </c>
      <c r="BD19" s="3"/>
      <c r="BE19" s="113">
        <f t="shared" si="7"/>
        <v>0</v>
      </c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31"/>
      <c r="BQ19" s="908"/>
      <c r="BR19" s="129"/>
      <c r="BS19" s="129"/>
      <c r="BT19" s="130">
        <f t="shared" si="8"/>
        <v>0</v>
      </c>
      <c r="BU19" s="3"/>
    </row>
    <row r="20" spans="1:73" ht="14.25" customHeight="1" x14ac:dyDescent="0.25">
      <c r="A20" s="3"/>
      <c r="B20" s="215">
        <v>46036</v>
      </c>
      <c r="C20" s="906"/>
      <c r="D20" s="123"/>
      <c r="E20" s="120"/>
      <c r="F20" s="120"/>
      <c r="G20" s="147">
        <f t="shared" si="0"/>
        <v>0</v>
      </c>
      <c r="H20" s="144"/>
      <c r="I20" s="904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/>
      <c r="AI20" s="123"/>
      <c r="AJ20" s="123"/>
      <c r="AK20" s="105">
        <f t="shared" si="3"/>
        <v>0</v>
      </c>
      <c r="AL20" s="143"/>
      <c r="AM20" s="143"/>
      <c r="AN20" s="143"/>
      <c r="AO20" s="146"/>
      <c r="AP20" s="224">
        <f t="shared" si="4"/>
        <v>0</v>
      </c>
      <c r="AQ20" s="1760"/>
      <c r="AR20" s="1709"/>
      <c r="AS20" s="1546"/>
      <c r="AT20" s="1546"/>
      <c r="AU20" s="1546"/>
      <c r="AV20" s="1546"/>
      <c r="AW20" s="126"/>
      <c r="AX20" s="394"/>
      <c r="AY20" s="394"/>
      <c r="AZ20" s="394"/>
      <c r="BA20" s="394"/>
      <c r="BB20" s="222">
        <f t="shared" si="5"/>
        <v>0</v>
      </c>
      <c r="BC20" s="113">
        <f t="shared" si="6"/>
        <v>0</v>
      </c>
      <c r="BD20" s="3"/>
      <c r="BE20" s="113">
        <f t="shared" si="7"/>
        <v>0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914"/>
      <c r="BR20" s="129"/>
      <c r="BS20" s="129"/>
      <c r="BT20" s="130">
        <f t="shared" si="8"/>
        <v>0</v>
      </c>
      <c r="BU20" s="3"/>
    </row>
    <row r="21" spans="1:73" ht="14.25" customHeight="1" x14ac:dyDescent="0.25">
      <c r="A21" s="132"/>
      <c r="B21" s="215">
        <v>46037</v>
      </c>
      <c r="C21" s="906"/>
      <c r="D21" s="136"/>
      <c r="E21" s="135"/>
      <c r="F21" s="135"/>
      <c r="G21" s="147">
        <f t="shared" si="0"/>
        <v>0</v>
      </c>
      <c r="H21" s="144"/>
      <c r="I21" s="904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11"/>
      <c r="AI21" s="136"/>
      <c r="AJ21" s="136"/>
      <c r="AK21" s="105">
        <f t="shared" si="3"/>
        <v>0</v>
      </c>
      <c r="AL21" s="143"/>
      <c r="AM21" s="143"/>
      <c r="AN21" s="143"/>
      <c r="AO21" s="146"/>
      <c r="AP21" s="224">
        <f t="shared" si="4"/>
        <v>0</v>
      </c>
      <c r="AQ21" s="1779"/>
      <c r="AR21" s="1709"/>
      <c r="AS21" s="1546"/>
      <c r="AT21" s="1546"/>
      <c r="AU21" s="1546"/>
      <c r="AV21" s="1546"/>
      <c r="AW21" s="126"/>
      <c r="AX21" s="394"/>
      <c r="AY21" s="394"/>
      <c r="AZ21" s="394"/>
      <c r="BA21" s="394"/>
      <c r="BB21" s="222">
        <f t="shared" si="5"/>
        <v>0</v>
      </c>
      <c r="BC21" s="140">
        <f t="shared" si="6"/>
        <v>0</v>
      </c>
      <c r="BD21" s="132"/>
      <c r="BE21" s="113">
        <f t="shared" si="7"/>
        <v>0</v>
      </c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908"/>
      <c r="BR21" s="141"/>
      <c r="BS21" s="141"/>
      <c r="BT21" s="130">
        <f t="shared" si="8"/>
        <v>0</v>
      </c>
      <c r="BU21" s="132"/>
    </row>
    <row r="22" spans="1:73" ht="14.25" customHeight="1" x14ac:dyDescent="0.25">
      <c r="A22" s="132"/>
      <c r="B22" s="215">
        <v>46038</v>
      </c>
      <c r="C22" s="906"/>
      <c r="D22" s="136"/>
      <c r="E22" s="135"/>
      <c r="F22" s="135"/>
      <c r="G22" s="147">
        <f t="shared" si="0"/>
        <v>0</v>
      </c>
      <c r="H22" s="144"/>
      <c r="I22" s="905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/>
      <c r="AI22" s="136"/>
      <c r="AJ22" s="136"/>
      <c r="AK22" s="105">
        <f t="shared" si="3"/>
        <v>0</v>
      </c>
      <c r="AL22" s="143"/>
      <c r="AM22" s="143"/>
      <c r="AN22" s="143"/>
      <c r="AO22" s="146"/>
      <c r="AP22" s="224">
        <f t="shared" si="4"/>
        <v>0</v>
      </c>
      <c r="AQ22" s="1779"/>
      <c r="AR22" s="1709"/>
      <c r="AS22" s="1546"/>
      <c r="AT22" s="1546"/>
      <c r="AU22" s="1546"/>
      <c r="AV22" s="1546"/>
      <c r="AW22" s="126"/>
      <c r="AX22" s="394"/>
      <c r="AY22" s="394"/>
      <c r="AZ22" s="394"/>
      <c r="BA22" s="394"/>
      <c r="BB22" s="222">
        <f t="shared" si="5"/>
        <v>0</v>
      </c>
      <c r="BC22" s="140">
        <f t="shared" si="6"/>
        <v>0</v>
      </c>
      <c r="BD22" s="132"/>
      <c r="BE22" s="113">
        <f t="shared" si="7"/>
        <v>0</v>
      </c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914"/>
      <c r="BR22" s="141"/>
      <c r="BS22" s="141"/>
      <c r="BT22" s="130">
        <f t="shared" si="8"/>
        <v>0</v>
      </c>
      <c r="BU22" s="132"/>
    </row>
    <row r="23" spans="1:73" ht="14.25" customHeight="1" x14ac:dyDescent="0.25">
      <c r="A23" s="132"/>
      <c r="B23" s="215">
        <v>46039</v>
      </c>
      <c r="C23" s="906"/>
      <c r="D23" s="136"/>
      <c r="E23" s="135"/>
      <c r="F23" s="135"/>
      <c r="G23" s="147">
        <f t="shared" si="0"/>
        <v>0</v>
      </c>
      <c r="H23" s="144"/>
      <c r="I23" s="905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06"/>
      <c r="AI23" s="136"/>
      <c r="AJ23" s="136"/>
      <c r="AK23" s="105">
        <f t="shared" si="3"/>
        <v>0</v>
      </c>
      <c r="AL23" s="143"/>
      <c r="AM23" s="143"/>
      <c r="AN23" s="143"/>
      <c r="AO23" s="146"/>
      <c r="AP23" s="224">
        <f t="shared" si="4"/>
        <v>0</v>
      </c>
      <c r="AQ23" s="1779"/>
      <c r="AR23" s="1709"/>
      <c r="AS23" s="1546"/>
      <c r="AT23" s="1546"/>
      <c r="AU23" s="1546"/>
      <c r="AV23" s="1546"/>
      <c r="AW23" s="126"/>
      <c r="AX23" s="394"/>
      <c r="AY23" s="394"/>
      <c r="AZ23" s="394"/>
      <c r="BA23" s="394"/>
      <c r="BB23" s="222">
        <f t="shared" si="5"/>
        <v>0</v>
      </c>
      <c r="BC23" s="140">
        <f t="shared" si="6"/>
        <v>0</v>
      </c>
      <c r="BD23" s="132"/>
      <c r="BE23" s="113">
        <f t="shared" si="7"/>
        <v>0</v>
      </c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29"/>
      <c r="BQ23" s="914"/>
      <c r="BR23" s="141"/>
      <c r="BS23" s="141"/>
      <c r="BT23" s="130">
        <f t="shared" si="8"/>
        <v>0</v>
      </c>
      <c r="BU23" s="132"/>
    </row>
    <row r="24" spans="1:73" ht="12.75" customHeight="1" x14ac:dyDescent="0.25">
      <c r="A24" s="132"/>
      <c r="B24" s="215">
        <v>46040</v>
      </c>
      <c r="C24" s="906"/>
      <c r="D24" s="136"/>
      <c r="E24" s="135"/>
      <c r="F24" s="135"/>
      <c r="G24" s="147">
        <f t="shared" si="0"/>
        <v>0</v>
      </c>
      <c r="H24" s="144"/>
      <c r="I24" s="905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11"/>
      <c r="AI24" s="136"/>
      <c r="AJ24" s="136"/>
      <c r="AK24" s="105">
        <f t="shared" si="3"/>
        <v>0</v>
      </c>
      <c r="AL24" s="145"/>
      <c r="AM24" s="143"/>
      <c r="AN24" s="143"/>
      <c r="AO24" s="146"/>
      <c r="AP24" s="224">
        <f t="shared" si="4"/>
        <v>0</v>
      </c>
      <c r="AQ24" s="1779"/>
      <c r="AR24" s="1709"/>
      <c r="AS24" s="1546"/>
      <c r="AT24" s="1546"/>
      <c r="AU24" s="1546"/>
      <c r="AV24" s="1546"/>
      <c r="AW24" s="126"/>
      <c r="AX24" s="394"/>
      <c r="AY24" s="394"/>
      <c r="AZ24" s="394"/>
      <c r="BA24" s="394"/>
      <c r="BB24" s="222">
        <f t="shared" si="5"/>
        <v>0</v>
      </c>
      <c r="BC24" s="140">
        <f t="shared" si="6"/>
        <v>0</v>
      </c>
      <c r="BD24" s="132"/>
      <c r="BE24" s="113">
        <f t="shared" si="7"/>
        <v>0</v>
      </c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08"/>
      <c r="BR24" s="141"/>
      <c r="BS24" s="141"/>
      <c r="BT24" s="130">
        <f t="shared" si="8"/>
        <v>0</v>
      </c>
      <c r="BU24" s="132"/>
    </row>
    <row r="25" spans="1:73" ht="14.25" customHeight="1" x14ac:dyDescent="0.25">
      <c r="A25" s="132"/>
      <c r="B25" s="215">
        <v>46041</v>
      </c>
      <c r="C25" s="906"/>
      <c r="D25" s="136"/>
      <c r="E25" s="135"/>
      <c r="F25" s="135"/>
      <c r="G25" s="147">
        <f t="shared" si="0"/>
        <v>0</v>
      </c>
      <c r="H25" s="144"/>
      <c r="I25" s="905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/>
      <c r="AI25" s="136"/>
      <c r="AJ25" s="136"/>
      <c r="AK25" s="105">
        <f t="shared" si="3"/>
        <v>0</v>
      </c>
      <c r="AL25" s="143"/>
      <c r="AM25" s="143"/>
      <c r="AN25" s="143"/>
      <c r="AO25" s="146"/>
      <c r="AP25" s="224">
        <f t="shared" si="4"/>
        <v>0</v>
      </c>
      <c r="AQ25" s="1779"/>
      <c r="AR25" s="1709"/>
      <c r="AS25" s="1546"/>
      <c r="AT25" s="1546"/>
      <c r="AU25" s="1546"/>
      <c r="AV25" s="1546"/>
      <c r="AW25" s="126"/>
      <c r="AX25" s="394"/>
      <c r="AY25" s="394"/>
      <c r="AZ25" s="394"/>
      <c r="BA25" s="394"/>
      <c r="BB25" s="222">
        <f t="shared" si="5"/>
        <v>0</v>
      </c>
      <c r="BC25" s="140">
        <f t="shared" si="6"/>
        <v>0</v>
      </c>
      <c r="BD25" s="132"/>
      <c r="BE25" s="113">
        <f t="shared" si="7"/>
        <v>0</v>
      </c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908"/>
      <c r="BR25" s="141"/>
      <c r="BS25" s="141"/>
      <c r="BT25" s="130">
        <f t="shared" si="8"/>
        <v>0</v>
      </c>
      <c r="BU25" s="132"/>
    </row>
    <row r="26" spans="1:73" ht="14.25" customHeight="1" x14ac:dyDescent="0.25">
      <c r="A26" s="132"/>
      <c r="B26" s="215">
        <v>46042</v>
      </c>
      <c r="C26" s="906"/>
      <c r="D26" s="136"/>
      <c r="E26" s="135"/>
      <c r="F26" s="135"/>
      <c r="G26" s="147">
        <f t="shared" si="0"/>
        <v>0</v>
      </c>
      <c r="H26" s="144"/>
      <c r="I26" s="904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1"/>
      <c r="AI26" s="136"/>
      <c r="AJ26" s="136"/>
      <c r="AK26" s="105">
        <f t="shared" si="3"/>
        <v>0</v>
      </c>
      <c r="AL26" s="143"/>
      <c r="AM26" s="143"/>
      <c r="AN26" s="143"/>
      <c r="AO26" s="146"/>
      <c r="AP26" s="224">
        <f t="shared" si="4"/>
        <v>0</v>
      </c>
      <c r="AQ26" s="1779"/>
      <c r="AR26" s="1709"/>
      <c r="AS26" s="1546"/>
      <c r="AT26" s="1546"/>
      <c r="AU26" s="1546"/>
      <c r="AV26" s="1546"/>
      <c r="AW26" s="126"/>
      <c r="AX26" s="394"/>
      <c r="AY26" s="394"/>
      <c r="AZ26" s="394"/>
      <c r="BA26" s="394"/>
      <c r="BB26" s="222">
        <f t="shared" si="5"/>
        <v>0</v>
      </c>
      <c r="BC26" s="140">
        <f t="shared" si="6"/>
        <v>0</v>
      </c>
      <c r="BD26" s="132"/>
      <c r="BE26" s="113">
        <f t="shared" si="7"/>
        <v>0</v>
      </c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914"/>
      <c r="BR26" s="141"/>
      <c r="BS26" s="141"/>
      <c r="BT26" s="130">
        <f t="shared" si="8"/>
        <v>0</v>
      </c>
      <c r="BU26" s="132"/>
    </row>
    <row r="27" spans="1:73" ht="14.25" customHeight="1" x14ac:dyDescent="0.25">
      <c r="A27" s="132"/>
      <c r="B27" s="215">
        <v>46043</v>
      </c>
      <c r="C27" s="906"/>
      <c r="D27" s="136"/>
      <c r="E27" s="135"/>
      <c r="F27" s="135"/>
      <c r="G27" s="147">
        <f t="shared" si="0"/>
        <v>0</v>
      </c>
      <c r="H27" s="144"/>
      <c r="I27" s="905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/>
      <c r="AI27" s="136"/>
      <c r="AJ27" s="136"/>
      <c r="AK27" s="105">
        <f t="shared" si="3"/>
        <v>0</v>
      </c>
      <c r="AL27" s="143"/>
      <c r="AM27" s="143"/>
      <c r="AN27" s="143"/>
      <c r="AO27" s="146"/>
      <c r="AP27" s="224">
        <f t="shared" si="4"/>
        <v>0</v>
      </c>
      <c r="AQ27" s="1779"/>
      <c r="AR27" s="1709"/>
      <c r="AS27" s="1546"/>
      <c r="AT27" s="1546"/>
      <c r="AU27" s="1546"/>
      <c r="AV27" s="1546"/>
      <c r="AW27" s="126"/>
      <c r="AX27" s="394"/>
      <c r="AY27" s="394"/>
      <c r="AZ27" s="394"/>
      <c r="BA27" s="394"/>
      <c r="BB27" s="222">
        <f t="shared" si="5"/>
        <v>0</v>
      </c>
      <c r="BC27" s="140">
        <f t="shared" si="6"/>
        <v>0</v>
      </c>
      <c r="BD27" s="132"/>
      <c r="BE27" s="113">
        <f t="shared" si="7"/>
        <v>0</v>
      </c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908"/>
      <c r="BR27" s="141"/>
      <c r="BS27" s="141"/>
      <c r="BT27" s="130">
        <f t="shared" si="8"/>
        <v>0</v>
      </c>
      <c r="BU27" s="132"/>
    </row>
    <row r="28" spans="1:73" ht="14.25" customHeight="1" x14ac:dyDescent="0.25">
      <c r="A28" s="132"/>
      <c r="B28" s="215">
        <v>46044</v>
      </c>
      <c r="C28" s="906"/>
      <c r="D28" s="136"/>
      <c r="E28" s="135"/>
      <c r="F28" s="135"/>
      <c r="G28" s="147">
        <f t="shared" si="0"/>
        <v>0</v>
      </c>
      <c r="H28" s="144"/>
      <c r="I28" s="904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/>
      <c r="AI28" s="136"/>
      <c r="AJ28" s="136"/>
      <c r="AK28" s="105">
        <f t="shared" si="3"/>
        <v>0</v>
      </c>
      <c r="AL28" s="143"/>
      <c r="AM28" s="143"/>
      <c r="AN28" s="143"/>
      <c r="AO28" s="146"/>
      <c r="AP28" s="224">
        <f t="shared" si="4"/>
        <v>0</v>
      </c>
      <c r="AQ28" s="1779"/>
      <c r="AR28" s="1709"/>
      <c r="AS28" s="1546"/>
      <c r="AT28" s="1546"/>
      <c r="AU28" s="1546"/>
      <c r="AV28" s="1546"/>
      <c r="AW28" s="126"/>
      <c r="AX28" s="394"/>
      <c r="AY28" s="394"/>
      <c r="AZ28" s="394"/>
      <c r="BA28" s="394"/>
      <c r="BB28" s="222">
        <f t="shared" si="5"/>
        <v>0</v>
      </c>
      <c r="BC28" s="140">
        <f t="shared" si="6"/>
        <v>0</v>
      </c>
      <c r="BD28" s="132"/>
      <c r="BE28" s="113">
        <f t="shared" si="7"/>
        <v>0</v>
      </c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141"/>
      <c r="BS28" s="141"/>
      <c r="BT28" s="130">
        <f t="shared" si="8"/>
        <v>0</v>
      </c>
      <c r="BU28" s="132"/>
    </row>
    <row r="29" spans="1:73" ht="14.25" customHeight="1" x14ac:dyDescent="0.25">
      <c r="A29" s="132"/>
      <c r="B29" s="215">
        <v>46045</v>
      </c>
      <c r="C29" s="906"/>
      <c r="D29" s="136"/>
      <c r="E29" s="135"/>
      <c r="F29" s="135"/>
      <c r="G29" s="147">
        <f t="shared" si="0"/>
        <v>0</v>
      </c>
      <c r="H29" s="144"/>
      <c r="I29" s="905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/>
      <c r="AI29" s="136"/>
      <c r="AJ29" s="136"/>
      <c r="AK29" s="105">
        <f t="shared" si="3"/>
        <v>0</v>
      </c>
      <c r="AL29" s="143"/>
      <c r="AM29" s="143"/>
      <c r="AN29" s="143"/>
      <c r="AO29" s="146"/>
      <c r="AP29" s="224">
        <f t="shared" si="4"/>
        <v>0</v>
      </c>
      <c r="AQ29" s="1779"/>
      <c r="AR29" s="1709"/>
      <c r="AS29" s="1546"/>
      <c r="AT29" s="1546"/>
      <c r="AU29" s="1546"/>
      <c r="AV29" s="1546"/>
      <c r="AW29" s="126"/>
      <c r="AX29" s="394"/>
      <c r="AY29" s="394"/>
      <c r="AZ29" s="394"/>
      <c r="BA29" s="394"/>
      <c r="BB29" s="222">
        <f t="shared" si="5"/>
        <v>0</v>
      </c>
      <c r="BC29" s="140">
        <f t="shared" si="6"/>
        <v>0</v>
      </c>
      <c r="BD29" s="132"/>
      <c r="BE29" s="113">
        <f t="shared" si="7"/>
        <v>0</v>
      </c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08"/>
      <c r="BR29" s="141"/>
      <c r="BS29" s="141"/>
      <c r="BT29" s="130">
        <f t="shared" si="8"/>
        <v>0</v>
      </c>
      <c r="BU29" s="132"/>
    </row>
    <row r="30" spans="1:73" ht="14.25" customHeight="1" x14ac:dyDescent="0.25">
      <c r="A30" s="132"/>
      <c r="B30" s="215">
        <v>46046</v>
      </c>
      <c r="C30" s="906"/>
      <c r="D30" s="136"/>
      <c r="E30" s="135"/>
      <c r="F30" s="135"/>
      <c r="G30" s="147">
        <f t="shared" si="0"/>
        <v>0</v>
      </c>
      <c r="H30" s="144"/>
      <c r="I30" s="905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1"/>
      <c r="AI30" s="136"/>
      <c r="AJ30" s="136"/>
      <c r="AK30" s="105">
        <f t="shared" si="3"/>
        <v>0</v>
      </c>
      <c r="AL30" s="143"/>
      <c r="AM30" s="143"/>
      <c r="AN30" s="143"/>
      <c r="AO30" s="146"/>
      <c r="AP30" s="224">
        <f t="shared" si="4"/>
        <v>0</v>
      </c>
      <c r="AQ30" s="1779"/>
      <c r="AR30" s="1709"/>
      <c r="AS30" s="1546"/>
      <c r="AT30" s="1546"/>
      <c r="AU30" s="1546"/>
      <c r="AV30" s="1546"/>
      <c r="AW30" s="126"/>
      <c r="AX30" s="394"/>
      <c r="AY30" s="394"/>
      <c r="AZ30" s="394"/>
      <c r="BA30" s="394"/>
      <c r="BB30" s="222">
        <f t="shared" si="5"/>
        <v>0</v>
      </c>
      <c r="BC30" s="140">
        <f t="shared" si="6"/>
        <v>0</v>
      </c>
      <c r="BD30" s="132"/>
      <c r="BE30" s="113">
        <f t="shared" si="7"/>
        <v>0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908"/>
      <c r="BR30" s="141"/>
      <c r="BS30" s="141"/>
      <c r="BT30" s="130">
        <f t="shared" si="8"/>
        <v>0</v>
      </c>
      <c r="BU30" s="132"/>
    </row>
    <row r="31" spans="1:73" ht="14.25" customHeight="1" x14ac:dyDescent="0.25">
      <c r="A31" s="132"/>
      <c r="B31" s="215">
        <v>46047</v>
      </c>
      <c r="C31" s="906"/>
      <c r="D31" s="136"/>
      <c r="E31" s="135"/>
      <c r="F31" s="135"/>
      <c r="G31" s="147">
        <f t="shared" si="0"/>
        <v>0</v>
      </c>
      <c r="H31" s="144"/>
      <c r="I31" s="905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/>
      <c r="AI31" s="136"/>
      <c r="AJ31" s="136"/>
      <c r="AK31" s="105">
        <f t="shared" si="3"/>
        <v>0</v>
      </c>
      <c r="AL31" s="143"/>
      <c r="AM31" s="143"/>
      <c r="AN31" s="143"/>
      <c r="AO31" s="146"/>
      <c r="AP31" s="224">
        <f t="shared" si="4"/>
        <v>0</v>
      </c>
      <c r="AQ31" s="1779"/>
      <c r="AR31" s="1709"/>
      <c r="AS31" s="1546"/>
      <c r="AT31" s="1546"/>
      <c r="AU31" s="1546"/>
      <c r="AV31" s="1546"/>
      <c r="AW31" s="126"/>
      <c r="AX31" s="394"/>
      <c r="AY31" s="394"/>
      <c r="AZ31" s="394"/>
      <c r="BA31" s="394"/>
      <c r="BB31" s="222">
        <f t="shared" si="5"/>
        <v>0</v>
      </c>
      <c r="BC31" s="140">
        <f t="shared" si="6"/>
        <v>0</v>
      </c>
      <c r="BD31" s="132"/>
      <c r="BE31" s="113">
        <f t="shared" si="7"/>
        <v>0</v>
      </c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08"/>
      <c r="BR31" s="141"/>
      <c r="BS31" s="141"/>
      <c r="BT31" s="130">
        <f t="shared" si="8"/>
        <v>0</v>
      </c>
      <c r="BU31" s="132"/>
    </row>
    <row r="32" spans="1:73" ht="14.25" customHeight="1" x14ac:dyDescent="0.25">
      <c r="A32" s="132"/>
      <c r="B32" s="215">
        <v>46048</v>
      </c>
      <c r="C32" s="906"/>
      <c r="D32" s="136"/>
      <c r="E32" s="135"/>
      <c r="F32" s="135"/>
      <c r="G32" s="147">
        <f t="shared" si="0"/>
        <v>0</v>
      </c>
      <c r="H32" s="144"/>
      <c r="I32" s="905"/>
      <c r="J32" s="143"/>
      <c r="K32" s="143"/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11"/>
      <c r="AI32" s="136"/>
      <c r="AJ32" s="136"/>
      <c r="AK32" s="105">
        <f t="shared" si="3"/>
        <v>0</v>
      </c>
      <c r="AL32" s="143"/>
      <c r="AM32" s="143"/>
      <c r="AN32" s="143"/>
      <c r="AO32" s="149"/>
      <c r="AP32" s="224">
        <f t="shared" si="4"/>
        <v>0</v>
      </c>
      <c r="AQ32" s="1779"/>
      <c r="AR32" s="1709"/>
      <c r="AS32" s="1546"/>
      <c r="AT32" s="1546"/>
      <c r="AU32" s="1546"/>
      <c r="AV32" s="1546"/>
      <c r="AW32" s="126"/>
      <c r="AX32" s="394"/>
      <c r="AY32" s="394"/>
      <c r="AZ32" s="394"/>
      <c r="BA32" s="394"/>
      <c r="BB32" s="222">
        <f t="shared" si="5"/>
        <v>0</v>
      </c>
      <c r="BC32" s="140">
        <f t="shared" si="6"/>
        <v>0</v>
      </c>
      <c r="BD32" s="132"/>
      <c r="BE32" s="113">
        <f t="shared" si="7"/>
        <v>0</v>
      </c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908"/>
      <c r="BR32" s="141"/>
      <c r="BS32" s="141"/>
      <c r="BT32" s="130">
        <f t="shared" si="8"/>
        <v>0</v>
      </c>
      <c r="BU32" s="132"/>
    </row>
    <row r="33" spans="1:73" ht="14.25" customHeight="1" x14ac:dyDescent="0.25">
      <c r="A33" s="132"/>
      <c r="B33" s="215">
        <v>46049</v>
      </c>
      <c r="C33" s="906"/>
      <c r="D33" s="136"/>
      <c r="E33" s="135"/>
      <c r="F33" s="135"/>
      <c r="G33" s="147">
        <f t="shared" si="0"/>
        <v>0</v>
      </c>
      <c r="H33" s="144"/>
      <c r="I33" s="905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1"/>
      <c r="AI33" s="136"/>
      <c r="AJ33" s="136"/>
      <c r="AK33" s="105">
        <f t="shared" si="3"/>
        <v>0</v>
      </c>
      <c r="AL33" s="143"/>
      <c r="AM33" s="143"/>
      <c r="AN33" s="143"/>
      <c r="AO33" s="146"/>
      <c r="AP33" s="224">
        <f t="shared" si="4"/>
        <v>0</v>
      </c>
      <c r="AQ33" s="1779"/>
      <c r="AR33" s="1709"/>
      <c r="AS33" s="1546"/>
      <c r="AT33" s="1546"/>
      <c r="AU33" s="1546"/>
      <c r="AV33" s="1546"/>
      <c r="AW33" s="126"/>
      <c r="AX33" s="394"/>
      <c r="AY33" s="394"/>
      <c r="AZ33" s="394"/>
      <c r="BA33" s="394"/>
      <c r="BB33" s="222">
        <f t="shared" si="5"/>
        <v>0</v>
      </c>
      <c r="BC33" s="140">
        <f t="shared" si="6"/>
        <v>0</v>
      </c>
      <c r="BD33" s="132"/>
      <c r="BE33" s="113">
        <f t="shared" si="7"/>
        <v>0</v>
      </c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908"/>
      <c r="BR33" s="141"/>
      <c r="BS33" s="141"/>
      <c r="BT33" s="130">
        <f t="shared" si="8"/>
        <v>0</v>
      </c>
      <c r="BU33" s="132"/>
    </row>
    <row r="34" spans="1:73" ht="14.25" customHeight="1" x14ac:dyDescent="0.25">
      <c r="A34" s="132"/>
      <c r="B34" s="215">
        <v>46050</v>
      </c>
      <c r="C34" s="906"/>
      <c r="D34" s="136"/>
      <c r="E34" s="135"/>
      <c r="F34" s="135"/>
      <c r="G34" s="147">
        <f t="shared" si="0"/>
        <v>0</v>
      </c>
      <c r="H34" s="144"/>
      <c r="I34" s="904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1"/>
      <c r="AI34" s="136"/>
      <c r="AJ34" s="136"/>
      <c r="AK34" s="105">
        <f t="shared" si="3"/>
        <v>0</v>
      </c>
      <c r="AL34" s="143"/>
      <c r="AM34" s="143"/>
      <c r="AN34" s="143"/>
      <c r="AO34" s="146"/>
      <c r="AP34" s="224">
        <f t="shared" si="4"/>
        <v>0</v>
      </c>
      <c r="AQ34" s="1779"/>
      <c r="AR34" s="1709"/>
      <c r="AS34" s="1546"/>
      <c r="AT34" s="1546"/>
      <c r="AU34" s="1546"/>
      <c r="AV34" s="1546"/>
      <c r="AW34" s="126"/>
      <c r="AX34" s="394"/>
      <c r="AY34" s="394"/>
      <c r="AZ34" s="394"/>
      <c r="BA34" s="394"/>
      <c r="BB34" s="222">
        <f t="shared" si="5"/>
        <v>0</v>
      </c>
      <c r="BC34" s="140">
        <f t="shared" si="6"/>
        <v>0</v>
      </c>
      <c r="BD34" s="132"/>
      <c r="BE34" s="113">
        <f t="shared" si="7"/>
        <v>0</v>
      </c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908"/>
      <c r="BR34" s="141"/>
      <c r="BS34" s="141"/>
      <c r="BT34" s="130">
        <f t="shared" si="8"/>
        <v>0</v>
      </c>
      <c r="BU34" s="132"/>
    </row>
    <row r="35" spans="1:73" ht="14.25" customHeight="1" x14ac:dyDescent="0.25">
      <c r="A35" s="132"/>
      <c r="B35" s="215">
        <v>46051</v>
      </c>
      <c r="C35" s="906"/>
      <c r="D35" s="136"/>
      <c r="E35" s="135"/>
      <c r="F35" s="135"/>
      <c r="G35" s="147">
        <f t="shared" si="0"/>
        <v>0</v>
      </c>
      <c r="H35" s="144"/>
      <c r="I35" s="905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/>
      <c r="AI35" s="136"/>
      <c r="AJ35" s="136"/>
      <c r="AK35" s="105">
        <f t="shared" si="3"/>
        <v>0</v>
      </c>
      <c r="AL35" s="143"/>
      <c r="AM35" s="143"/>
      <c r="AN35" s="143"/>
      <c r="AO35" s="146"/>
      <c r="AP35" s="224">
        <f t="shared" si="4"/>
        <v>0</v>
      </c>
      <c r="AQ35" s="1779"/>
      <c r="AR35" s="1709"/>
      <c r="AS35" s="1546"/>
      <c r="AT35" s="1546"/>
      <c r="AU35" s="1546"/>
      <c r="AV35" s="1546"/>
      <c r="AW35" s="126"/>
      <c r="AX35" s="394"/>
      <c r="AY35" s="394"/>
      <c r="AZ35" s="394"/>
      <c r="BA35" s="394"/>
      <c r="BB35" s="222">
        <f t="shared" si="5"/>
        <v>0</v>
      </c>
      <c r="BC35" s="140">
        <f t="shared" si="6"/>
        <v>0</v>
      </c>
      <c r="BD35" s="132"/>
      <c r="BE35" s="113">
        <f t="shared" si="7"/>
        <v>0</v>
      </c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908"/>
      <c r="BR35" s="141"/>
      <c r="BS35" s="141"/>
      <c r="BT35" s="130">
        <f t="shared" si="8"/>
        <v>0</v>
      </c>
      <c r="BU35" s="132"/>
    </row>
    <row r="36" spans="1:73" ht="14.25" customHeight="1" x14ac:dyDescent="0.25">
      <c r="A36" s="132"/>
      <c r="B36" s="215">
        <v>46052</v>
      </c>
      <c r="C36" s="906"/>
      <c r="D36" s="136"/>
      <c r="E36" s="135"/>
      <c r="F36" s="135"/>
      <c r="G36" s="147">
        <f t="shared" si="0"/>
        <v>0</v>
      </c>
      <c r="H36" s="144"/>
      <c r="I36" s="905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/>
      <c r="AI36" s="136"/>
      <c r="AJ36" s="136"/>
      <c r="AK36" s="105">
        <f t="shared" si="3"/>
        <v>0</v>
      </c>
      <c r="AL36" s="143"/>
      <c r="AM36" s="143"/>
      <c r="AN36" s="143"/>
      <c r="AO36" s="146"/>
      <c r="AP36" s="224">
        <f t="shared" si="4"/>
        <v>0</v>
      </c>
      <c r="AQ36" s="1779"/>
      <c r="AR36" s="1709"/>
      <c r="AS36" s="1546"/>
      <c r="AT36" s="1546"/>
      <c r="AU36" s="1546"/>
      <c r="AV36" s="1546"/>
      <c r="AW36" s="126"/>
      <c r="AX36" s="394"/>
      <c r="AY36" s="394"/>
      <c r="AZ36" s="394"/>
      <c r="BA36" s="394"/>
      <c r="BB36" s="222">
        <f t="shared" si="5"/>
        <v>0</v>
      </c>
      <c r="BC36" s="140">
        <f t="shared" si="6"/>
        <v>0</v>
      </c>
      <c r="BD36" s="132"/>
      <c r="BE36" s="113">
        <f t="shared" si="7"/>
        <v>0</v>
      </c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908"/>
      <c r="BR36" s="141"/>
      <c r="BS36" s="141"/>
      <c r="BT36" s="130">
        <f t="shared" si="8"/>
        <v>0</v>
      </c>
      <c r="BU36" s="132"/>
    </row>
    <row r="37" spans="1:73" ht="14.25" customHeight="1" thickBot="1" x14ac:dyDescent="0.3">
      <c r="A37" s="132"/>
      <c r="B37" s="215">
        <v>46053</v>
      </c>
      <c r="C37" s="924"/>
      <c r="D37" s="159"/>
      <c r="E37" s="156"/>
      <c r="F37" s="156"/>
      <c r="G37" s="147">
        <f t="shared" si="0"/>
        <v>0</v>
      </c>
      <c r="H37" s="612"/>
      <c r="I37" s="923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/>
      <c r="AI37" s="159"/>
      <c r="AJ37" s="159"/>
      <c r="AK37" s="105">
        <f t="shared" si="3"/>
        <v>0</v>
      </c>
      <c r="AL37" s="157"/>
      <c r="AM37" s="157"/>
      <c r="AN37" s="157"/>
      <c r="AO37" s="160"/>
      <c r="AP37" s="1171">
        <f t="shared" si="4"/>
        <v>0</v>
      </c>
      <c r="AQ37" s="1780"/>
      <c r="AR37" s="1720"/>
      <c r="AS37" s="1557"/>
      <c r="AT37" s="1720"/>
      <c r="AU37" s="1546"/>
      <c r="AV37" s="1546"/>
      <c r="AW37" s="138"/>
      <c r="AX37" s="404"/>
      <c r="AY37" s="404"/>
      <c r="AZ37" s="404"/>
      <c r="BA37" s="404"/>
      <c r="BB37" s="222">
        <f t="shared" si="5"/>
        <v>0</v>
      </c>
      <c r="BC37" s="162">
        <f t="shared" si="6"/>
        <v>0</v>
      </c>
      <c r="BD37" s="132"/>
      <c r="BE37" s="113">
        <f t="shared" si="7"/>
        <v>0</v>
      </c>
      <c r="BF37" s="163"/>
      <c r="BG37" s="163"/>
      <c r="BH37" s="163"/>
      <c r="BI37" s="163"/>
      <c r="BJ37" s="163"/>
      <c r="BK37" s="163"/>
      <c r="BL37" s="163"/>
      <c r="BM37" s="163"/>
      <c r="BN37" s="163"/>
      <c r="BO37" s="141"/>
      <c r="BP37" s="163"/>
      <c r="BQ37" s="926"/>
      <c r="BR37" s="163"/>
      <c r="BS37" s="163"/>
      <c r="BT37" s="164">
        <f t="shared" si="8"/>
        <v>0</v>
      </c>
      <c r="BU37" s="132"/>
    </row>
    <row r="38" spans="1:73" ht="14.25" customHeight="1" x14ac:dyDescent="0.25">
      <c r="A38" s="3"/>
      <c r="B38" s="2" t="s">
        <v>186</v>
      </c>
      <c r="C38" s="166">
        <f t="shared" ref="C38:BC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5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>
        <f t="shared" si="9"/>
        <v>0</v>
      </c>
      <c r="BC38" s="166">
        <f t="shared" si="9"/>
        <v>0</v>
      </c>
      <c r="BD38" s="132"/>
      <c r="BE38" s="166">
        <f t="shared" ref="BE38:BR38" si="10">SUM(BE7:BE37)</f>
        <v>0</v>
      </c>
      <c r="BF38" s="166">
        <f t="shared" si="10"/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166">
        <f t="shared" si="10"/>
        <v>0</v>
      </c>
      <c r="BS38" s="166"/>
      <c r="BT38" s="166">
        <f>SUM(BT7:BT37)</f>
        <v>0</v>
      </c>
      <c r="BU38" s="132"/>
    </row>
    <row r="39" spans="1:73" ht="14.25" customHeight="1" x14ac:dyDescent="0.25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336"/>
      <c r="AL39" s="3"/>
      <c r="AM39" s="3"/>
      <c r="AN39" s="3"/>
      <c r="AO39" s="3"/>
      <c r="AP39" s="1336"/>
      <c r="AQ39" s="132"/>
      <c r="AR39" s="132"/>
      <c r="AS39" s="132"/>
      <c r="AT39" s="3"/>
      <c r="AU39" s="3"/>
      <c r="AV39" s="3"/>
      <c r="AW39" s="132"/>
      <c r="AX39" s="132"/>
      <c r="AY39" s="132"/>
      <c r="AZ39" s="132"/>
      <c r="BA39" s="132"/>
      <c r="BB39" s="1336"/>
      <c r="BC39" s="3"/>
      <c r="BD39" s="3"/>
      <c r="BE39" s="17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spans="1:73" ht="14.25" customHeight="1" thickBot="1" x14ac:dyDescent="0.3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1336"/>
      <c r="AL40" s="3"/>
      <c r="AM40" s="3"/>
      <c r="AN40" s="3"/>
      <c r="AO40" s="3"/>
      <c r="AP40" s="1336"/>
      <c r="AQ40" s="132"/>
      <c r="AR40" s="132"/>
      <c r="AS40" s="132"/>
      <c r="AT40" s="3"/>
      <c r="AU40" s="3"/>
      <c r="AV40" s="3"/>
      <c r="AW40" s="132"/>
      <c r="AX40" s="132"/>
      <c r="AY40" s="132"/>
      <c r="AZ40" s="132"/>
      <c r="BA40" s="132"/>
      <c r="BB40" s="1398"/>
      <c r="BC40" s="3"/>
      <c r="BD40" s="3"/>
      <c r="BE40" s="178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spans="1:73" ht="14.25" customHeight="1" x14ac:dyDescent="0.25">
      <c r="A41" s="3"/>
      <c r="B41" s="215">
        <v>46054</v>
      </c>
      <c r="C41" s="238"/>
      <c r="D41" s="104"/>
      <c r="E41" s="97"/>
      <c r="F41" s="97"/>
      <c r="G41" s="216">
        <f t="shared" ref="G41:G69" si="11">+C41+D41+E41+F41</f>
        <v>0</v>
      </c>
      <c r="H41" s="187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9">
        <f t="shared" ref="T41:T69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t="shared" ref="AG41:AG69" si="13">SUM(U41:AF41)</f>
        <v>0</v>
      </c>
      <c r="AH41" s="95"/>
      <c r="AI41" s="104"/>
      <c r="AJ41" s="104"/>
      <c r="AK41" s="191">
        <f t="shared" ref="AK41:AK69" si="14">SUM(AH41:AJ41)</f>
        <v>0</v>
      </c>
      <c r="AL41" s="186"/>
      <c r="AM41" s="186"/>
      <c r="AN41" s="186"/>
      <c r="AO41" s="193"/>
      <c r="AP41" s="219">
        <f t="shared" ref="AP41:AP69" si="15">+G41-T41-AG41-AK41-AL41-AM41-AN41-AO41</f>
        <v>0</v>
      </c>
      <c r="AQ41" s="1541"/>
      <c r="AR41" s="1708"/>
      <c r="AS41" s="1537"/>
      <c r="AT41" s="1708"/>
      <c r="AU41" s="1537"/>
      <c r="AV41" s="1537"/>
      <c r="AW41" s="109"/>
      <c r="AX41" s="490"/>
      <c r="AY41" s="490"/>
      <c r="AZ41" s="490"/>
      <c r="BA41" s="490"/>
      <c r="BB41" s="222">
        <f t="shared" ref="BB41:BB69" si="16">SUM(AQ41:BA41)-AZ41</f>
        <v>0</v>
      </c>
      <c r="BC41" s="114">
        <f t="shared" ref="BC41:BC69" si="17">+AP41-BB41</f>
        <v>0</v>
      </c>
      <c r="BD41" s="3"/>
      <c r="BE41" s="114">
        <f t="shared" ref="BE41:BE69" si="18">SUM(BF41:BR41)</f>
        <v>0</v>
      </c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t="shared" ref="BT41:BT69" si="19">+BC41-BE41</f>
        <v>0</v>
      </c>
      <c r="BU41" s="3"/>
    </row>
    <row r="42" spans="1:73" ht="14.25" customHeight="1" x14ac:dyDescent="0.25">
      <c r="A42" s="3"/>
      <c r="B42" s="215">
        <v>46055</v>
      </c>
      <c r="C42" s="228"/>
      <c r="D42" s="123"/>
      <c r="E42" s="120"/>
      <c r="F42" s="120"/>
      <c r="G42" s="147">
        <f t="shared" si="11"/>
        <v>0</v>
      </c>
      <c r="H42" s="122"/>
      <c r="I42" s="99"/>
      <c r="J42" s="99"/>
      <c r="K42" s="99"/>
      <c r="L42" s="99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/>
      <c r="AI42" s="123"/>
      <c r="AJ42" s="123"/>
      <c r="AK42" s="105">
        <f t="shared" si="14"/>
        <v>0</v>
      </c>
      <c r="AL42" s="143"/>
      <c r="AM42" s="143"/>
      <c r="AN42" s="143"/>
      <c r="AO42" s="146"/>
      <c r="AP42" s="224">
        <f t="shared" si="15"/>
        <v>0</v>
      </c>
      <c r="AQ42" s="1580"/>
      <c r="AR42" s="1709"/>
      <c r="AS42" s="1546"/>
      <c r="AT42" s="1546"/>
      <c r="AU42" s="1546"/>
      <c r="AV42" s="1546"/>
      <c r="AW42" s="126"/>
      <c r="AX42" s="152"/>
      <c r="AY42" s="152"/>
      <c r="AZ42" s="152"/>
      <c r="BA42" s="152"/>
      <c r="BB42" s="222">
        <f t="shared" si="16"/>
        <v>0</v>
      </c>
      <c r="BC42" s="113">
        <f t="shared" si="17"/>
        <v>0</v>
      </c>
      <c r="BD42" s="3"/>
      <c r="BE42" s="113">
        <f t="shared" si="18"/>
        <v>0</v>
      </c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30">
        <f t="shared" si="19"/>
        <v>0</v>
      </c>
      <c r="BU42" s="3"/>
    </row>
    <row r="43" spans="1:73" ht="14.25" customHeight="1" x14ac:dyDescent="0.25">
      <c r="A43" s="3"/>
      <c r="B43" s="215">
        <v>46056</v>
      </c>
      <c r="C43" s="228"/>
      <c r="D43" s="123"/>
      <c r="E43" s="120"/>
      <c r="F43" s="120"/>
      <c r="G43" s="147">
        <f t="shared" si="11"/>
        <v>0</v>
      </c>
      <c r="H43" s="122"/>
      <c r="I43" s="99"/>
      <c r="J43" s="99"/>
      <c r="K43" s="99"/>
      <c r="L43" s="99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/>
      <c r="AI43" s="123"/>
      <c r="AJ43" s="123"/>
      <c r="AK43" s="105">
        <f t="shared" si="14"/>
        <v>0</v>
      </c>
      <c r="AL43" s="1399"/>
      <c r="AM43" s="143"/>
      <c r="AN43" s="143"/>
      <c r="AO43" s="146"/>
      <c r="AP43" s="224">
        <f t="shared" si="15"/>
        <v>0</v>
      </c>
      <c r="AQ43" s="1580"/>
      <c r="AR43" s="1709"/>
      <c r="AS43" s="1709"/>
      <c r="AT43" s="1546"/>
      <c r="AU43" s="1546"/>
      <c r="AV43" s="1546"/>
      <c r="AW43" s="126"/>
      <c r="AX43" s="152"/>
      <c r="AY43" s="152"/>
      <c r="AZ43" s="152"/>
      <c r="BA43" s="152"/>
      <c r="BB43" s="222">
        <f t="shared" si="16"/>
        <v>0</v>
      </c>
      <c r="BC43" s="113">
        <f t="shared" si="17"/>
        <v>0</v>
      </c>
      <c r="BD43" s="3"/>
      <c r="BE43" s="113">
        <f t="shared" si="18"/>
        <v>0</v>
      </c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30">
        <f t="shared" si="19"/>
        <v>0</v>
      </c>
      <c r="BU43" s="3"/>
    </row>
    <row r="44" spans="1:73" ht="14.25" customHeight="1" x14ac:dyDescent="0.25">
      <c r="A44" s="132"/>
      <c r="B44" s="215">
        <v>46057</v>
      </c>
      <c r="C44" s="230"/>
      <c r="D44" s="136"/>
      <c r="E44" s="135"/>
      <c r="F44" s="135"/>
      <c r="G44" s="147">
        <f t="shared" si="11"/>
        <v>0</v>
      </c>
      <c r="H44" s="122"/>
      <c r="I44" s="99"/>
      <c r="J44" s="99"/>
      <c r="K44" s="99"/>
      <c r="L44" s="99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34"/>
      <c r="AI44" s="136"/>
      <c r="AJ44" s="136"/>
      <c r="AK44" s="105">
        <f t="shared" si="14"/>
        <v>0</v>
      </c>
      <c r="AL44" s="143"/>
      <c r="AM44" s="143"/>
      <c r="AN44" s="143"/>
      <c r="AO44" s="146"/>
      <c r="AP44" s="224">
        <f t="shared" si="15"/>
        <v>0</v>
      </c>
      <c r="AQ44" s="1580"/>
      <c r="AR44" s="1709"/>
      <c r="AS44" s="1709"/>
      <c r="AT44" s="1546"/>
      <c r="AU44" s="1546"/>
      <c r="AV44" s="1546"/>
      <c r="AW44" s="126"/>
      <c r="AX44" s="152"/>
      <c r="AY44" s="152"/>
      <c r="AZ44" s="152"/>
      <c r="BA44" s="152"/>
      <c r="BB44" s="222">
        <f t="shared" si="16"/>
        <v>0</v>
      </c>
      <c r="BC44" s="140">
        <f t="shared" si="17"/>
        <v>0</v>
      </c>
      <c r="BD44" s="132"/>
      <c r="BE44" s="140">
        <f t="shared" si="18"/>
        <v>0</v>
      </c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30">
        <f t="shared" si="19"/>
        <v>0</v>
      </c>
      <c r="BU44" s="132"/>
    </row>
    <row r="45" spans="1:73" ht="14.25" customHeight="1" x14ac:dyDescent="0.25">
      <c r="A45" s="132"/>
      <c r="B45" s="215">
        <v>46058</v>
      </c>
      <c r="C45" s="230"/>
      <c r="D45" s="136"/>
      <c r="E45" s="135"/>
      <c r="F45" s="135"/>
      <c r="G45" s="147">
        <f t="shared" si="11"/>
        <v>0</v>
      </c>
      <c r="H45" s="122"/>
      <c r="I45" s="99"/>
      <c r="J45" s="99"/>
      <c r="K45" s="99"/>
      <c r="L45" s="99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34"/>
      <c r="AI45" s="136"/>
      <c r="AJ45" s="136"/>
      <c r="AK45" s="105">
        <f t="shared" si="14"/>
        <v>0</v>
      </c>
      <c r="AL45" s="143"/>
      <c r="AM45" s="143"/>
      <c r="AN45" s="143"/>
      <c r="AO45" s="146"/>
      <c r="AP45" s="224">
        <f t="shared" si="15"/>
        <v>0</v>
      </c>
      <c r="AQ45" s="1580"/>
      <c r="AR45" s="1709"/>
      <c r="AS45" s="1546"/>
      <c r="AT45" s="1546"/>
      <c r="AU45" s="1546"/>
      <c r="AV45" s="1546"/>
      <c r="AW45" s="126"/>
      <c r="AX45" s="152"/>
      <c r="AY45" s="152"/>
      <c r="AZ45" s="152"/>
      <c r="BA45" s="152"/>
      <c r="BB45" s="222">
        <f t="shared" si="16"/>
        <v>0</v>
      </c>
      <c r="BC45" s="140">
        <f t="shared" si="17"/>
        <v>0</v>
      </c>
      <c r="BD45" s="132"/>
      <c r="BE45" s="140">
        <f t="shared" si="18"/>
        <v>0</v>
      </c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30">
        <f t="shared" si="19"/>
        <v>0</v>
      </c>
      <c r="BU45" s="132"/>
    </row>
    <row r="46" spans="1:73" ht="14.25" customHeight="1" x14ac:dyDescent="0.25">
      <c r="A46" s="132"/>
      <c r="B46" s="215">
        <v>46059</v>
      </c>
      <c r="C46" s="230"/>
      <c r="D46" s="136"/>
      <c r="E46" s="135"/>
      <c r="F46" s="135"/>
      <c r="G46" s="147">
        <f t="shared" si="11"/>
        <v>0</v>
      </c>
      <c r="H46" s="122"/>
      <c r="I46" s="99"/>
      <c r="J46" s="99"/>
      <c r="K46" s="99"/>
      <c r="L46" s="99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34"/>
      <c r="AI46" s="136"/>
      <c r="AJ46" s="136"/>
      <c r="AK46" s="105">
        <f t="shared" si="14"/>
        <v>0</v>
      </c>
      <c r="AL46" s="143"/>
      <c r="AM46" s="143"/>
      <c r="AN46" s="143"/>
      <c r="AO46" s="146"/>
      <c r="AP46" s="224">
        <f t="shared" si="15"/>
        <v>0</v>
      </c>
      <c r="AQ46" s="1580"/>
      <c r="AR46" s="1709"/>
      <c r="AS46" s="1546"/>
      <c r="AT46" s="1546"/>
      <c r="AU46" s="1546"/>
      <c r="AV46" s="1546"/>
      <c r="AW46" s="126"/>
      <c r="AX46" s="152"/>
      <c r="AY46" s="152"/>
      <c r="AZ46" s="152"/>
      <c r="BA46" s="152"/>
      <c r="BB46" s="222">
        <f t="shared" si="16"/>
        <v>0</v>
      </c>
      <c r="BC46" s="140">
        <f t="shared" si="17"/>
        <v>0</v>
      </c>
      <c r="BD46" s="132"/>
      <c r="BE46" s="140">
        <f t="shared" si="18"/>
        <v>0</v>
      </c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30">
        <f t="shared" si="19"/>
        <v>0</v>
      </c>
      <c r="BU46" s="132"/>
    </row>
    <row r="47" spans="1:73" ht="14.25" customHeight="1" x14ac:dyDescent="0.25">
      <c r="A47" s="132"/>
      <c r="B47" s="215">
        <v>46060</v>
      </c>
      <c r="C47" s="230"/>
      <c r="D47" s="136"/>
      <c r="E47" s="135"/>
      <c r="F47" s="135"/>
      <c r="G47" s="147">
        <f t="shared" si="11"/>
        <v>0</v>
      </c>
      <c r="H47" s="122"/>
      <c r="I47" s="99"/>
      <c r="J47" s="99"/>
      <c r="K47" s="99"/>
      <c r="L47" s="99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/>
      <c r="AI47" s="136"/>
      <c r="AJ47" s="136"/>
      <c r="AK47" s="105">
        <f t="shared" si="14"/>
        <v>0</v>
      </c>
      <c r="AL47" s="143"/>
      <c r="AM47" s="143"/>
      <c r="AN47" s="143"/>
      <c r="AO47" s="146"/>
      <c r="AP47" s="224">
        <f t="shared" si="15"/>
        <v>0</v>
      </c>
      <c r="AQ47" s="1580"/>
      <c r="AR47" s="1709"/>
      <c r="AS47" s="1546"/>
      <c r="AT47" s="1546"/>
      <c r="AU47" s="1546"/>
      <c r="AV47" s="1546"/>
      <c r="AW47" s="126"/>
      <c r="AX47" s="152"/>
      <c r="AY47" s="152"/>
      <c r="AZ47" s="152"/>
      <c r="BA47" s="152"/>
      <c r="BB47" s="222">
        <f t="shared" si="16"/>
        <v>0</v>
      </c>
      <c r="BC47" s="140">
        <f t="shared" si="17"/>
        <v>0</v>
      </c>
      <c r="BD47" s="132"/>
      <c r="BE47" s="140">
        <f t="shared" si="18"/>
        <v>0</v>
      </c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50"/>
      <c r="BQ47" s="141"/>
      <c r="BR47" s="141"/>
      <c r="BS47" s="141"/>
      <c r="BT47" s="130">
        <f t="shared" si="19"/>
        <v>0</v>
      </c>
      <c r="BU47" s="132"/>
    </row>
    <row r="48" spans="1:73" ht="14.25" customHeight="1" x14ac:dyDescent="0.25">
      <c r="A48" s="132"/>
      <c r="B48" s="215">
        <v>46061</v>
      </c>
      <c r="C48" s="230"/>
      <c r="D48" s="136"/>
      <c r="E48" s="135"/>
      <c r="F48" s="135"/>
      <c r="G48" s="147">
        <f t="shared" si="11"/>
        <v>0</v>
      </c>
      <c r="H48" s="122"/>
      <c r="I48" s="99"/>
      <c r="J48" s="99"/>
      <c r="K48" s="99"/>
      <c r="L48" s="99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/>
      <c r="AI48" s="136"/>
      <c r="AJ48" s="136"/>
      <c r="AK48" s="105">
        <f t="shared" si="14"/>
        <v>0</v>
      </c>
      <c r="AL48" s="143"/>
      <c r="AM48" s="143"/>
      <c r="AN48" s="143"/>
      <c r="AO48" s="146"/>
      <c r="AP48" s="224">
        <f t="shared" si="15"/>
        <v>0</v>
      </c>
      <c r="AQ48" s="1580"/>
      <c r="AR48" s="1709"/>
      <c r="AS48" s="1546"/>
      <c r="AT48" s="1546"/>
      <c r="AU48" s="1546"/>
      <c r="AV48" s="1546"/>
      <c r="AW48" s="126"/>
      <c r="AX48" s="152"/>
      <c r="AY48" s="152"/>
      <c r="AZ48" s="152"/>
      <c r="BA48" s="152"/>
      <c r="BB48" s="222">
        <f t="shared" si="16"/>
        <v>0</v>
      </c>
      <c r="BC48" s="140">
        <f t="shared" si="17"/>
        <v>0</v>
      </c>
      <c r="BD48" s="132"/>
      <c r="BE48" s="140">
        <f t="shared" si="18"/>
        <v>0</v>
      </c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30">
        <f t="shared" si="19"/>
        <v>0</v>
      </c>
      <c r="BU48" s="132"/>
    </row>
    <row r="49" spans="1:73" ht="14.25" customHeight="1" x14ac:dyDescent="0.25">
      <c r="A49" s="132"/>
      <c r="B49" s="215">
        <v>46062</v>
      </c>
      <c r="C49" s="230"/>
      <c r="D49" s="136"/>
      <c r="E49" s="135"/>
      <c r="F49" s="135"/>
      <c r="G49" s="147">
        <f t="shared" si="11"/>
        <v>0</v>
      </c>
      <c r="H49" s="122"/>
      <c r="I49" s="99"/>
      <c r="J49" s="99"/>
      <c r="K49" s="99"/>
      <c r="L49" s="99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/>
      <c r="AI49" s="136"/>
      <c r="AJ49" s="136"/>
      <c r="AK49" s="105">
        <f t="shared" si="14"/>
        <v>0</v>
      </c>
      <c r="AL49" s="143"/>
      <c r="AM49" s="143"/>
      <c r="AN49" s="143"/>
      <c r="AO49" s="146"/>
      <c r="AP49" s="224">
        <f t="shared" si="15"/>
        <v>0</v>
      </c>
      <c r="AQ49" s="1580"/>
      <c r="AR49" s="1709"/>
      <c r="AS49" s="1546"/>
      <c r="AT49" s="1546"/>
      <c r="AU49" s="1546"/>
      <c r="AV49" s="1546"/>
      <c r="AW49" s="126"/>
      <c r="AX49" s="152"/>
      <c r="AY49" s="152"/>
      <c r="AZ49" s="152"/>
      <c r="BA49" s="152"/>
      <c r="BB49" s="222">
        <f t="shared" si="16"/>
        <v>0</v>
      </c>
      <c r="BC49" s="140">
        <f t="shared" si="17"/>
        <v>0</v>
      </c>
      <c r="BD49" s="132"/>
      <c r="BE49" s="140">
        <f t="shared" si="18"/>
        <v>0</v>
      </c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50"/>
      <c r="BQ49" s="141"/>
      <c r="BR49" s="141"/>
      <c r="BS49" s="141"/>
      <c r="BT49" s="130">
        <f t="shared" si="19"/>
        <v>0</v>
      </c>
      <c r="BU49" s="132"/>
    </row>
    <row r="50" spans="1:73" ht="14.25" customHeight="1" x14ac:dyDescent="0.25">
      <c r="A50" s="132"/>
      <c r="B50" s="215">
        <v>46063</v>
      </c>
      <c r="C50" s="230"/>
      <c r="D50" s="136"/>
      <c r="E50" s="135"/>
      <c r="F50" s="135"/>
      <c r="G50" s="147">
        <f t="shared" si="11"/>
        <v>0</v>
      </c>
      <c r="H50" s="122"/>
      <c r="I50" s="99"/>
      <c r="J50" s="99"/>
      <c r="K50" s="99"/>
      <c r="L50" s="99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/>
      <c r="AI50" s="136"/>
      <c r="AJ50" s="136"/>
      <c r="AK50" s="105">
        <f t="shared" si="14"/>
        <v>0</v>
      </c>
      <c r="AL50" s="143"/>
      <c r="AM50" s="143"/>
      <c r="AN50" s="143"/>
      <c r="AO50" s="146"/>
      <c r="AP50" s="224">
        <f t="shared" si="15"/>
        <v>0</v>
      </c>
      <c r="AQ50" s="1580"/>
      <c r="AR50" s="1709"/>
      <c r="AS50" s="1546"/>
      <c r="AT50" s="1546"/>
      <c r="AU50" s="1546"/>
      <c r="AV50" s="1546"/>
      <c r="AW50" s="126"/>
      <c r="AX50" s="152"/>
      <c r="AY50" s="152"/>
      <c r="AZ50" s="152"/>
      <c r="BA50" s="152"/>
      <c r="BB50" s="222">
        <f t="shared" si="16"/>
        <v>0</v>
      </c>
      <c r="BC50" s="140">
        <f t="shared" si="17"/>
        <v>0</v>
      </c>
      <c r="BD50" s="132"/>
      <c r="BE50" s="140">
        <f t="shared" si="18"/>
        <v>0</v>
      </c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30">
        <f t="shared" si="19"/>
        <v>0</v>
      </c>
      <c r="BU50" s="132"/>
    </row>
    <row r="51" spans="1:73" ht="14.25" customHeight="1" x14ac:dyDescent="0.25">
      <c r="A51" s="132"/>
      <c r="B51" s="215">
        <v>46064</v>
      </c>
      <c r="C51" s="230"/>
      <c r="D51" s="136"/>
      <c r="E51" s="135"/>
      <c r="F51" s="135"/>
      <c r="G51" s="147">
        <f t="shared" si="11"/>
        <v>0</v>
      </c>
      <c r="H51" s="122"/>
      <c r="I51" s="99"/>
      <c r="J51" s="99"/>
      <c r="K51" s="99"/>
      <c r="L51" s="99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/>
      <c r="AI51" s="136"/>
      <c r="AJ51" s="136"/>
      <c r="AK51" s="105">
        <f t="shared" si="14"/>
        <v>0</v>
      </c>
      <c r="AL51" s="143"/>
      <c r="AM51" s="143"/>
      <c r="AN51" s="143"/>
      <c r="AO51" s="146"/>
      <c r="AP51" s="224">
        <f t="shared" si="15"/>
        <v>0</v>
      </c>
      <c r="AQ51" s="1580"/>
      <c r="AR51" s="1709"/>
      <c r="AS51" s="1546"/>
      <c r="AT51" s="1546"/>
      <c r="AU51" s="1546"/>
      <c r="AV51" s="1546"/>
      <c r="AW51" s="126"/>
      <c r="AX51" s="152"/>
      <c r="AY51" s="152"/>
      <c r="AZ51" s="152"/>
      <c r="BA51" s="152"/>
      <c r="BB51" s="222">
        <f t="shared" si="16"/>
        <v>0</v>
      </c>
      <c r="BC51" s="140">
        <f t="shared" si="17"/>
        <v>0</v>
      </c>
      <c r="BD51" s="132"/>
      <c r="BE51" s="140">
        <f t="shared" si="18"/>
        <v>0</v>
      </c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30">
        <f t="shared" si="19"/>
        <v>0</v>
      </c>
      <c r="BU51" s="132"/>
    </row>
    <row r="52" spans="1:73" ht="14.25" customHeight="1" x14ac:dyDescent="0.25">
      <c r="A52" s="132"/>
      <c r="B52" s="215">
        <v>46065</v>
      </c>
      <c r="C52" s="230"/>
      <c r="D52" s="136"/>
      <c r="E52" s="135"/>
      <c r="F52" s="135"/>
      <c r="G52" s="147">
        <f t="shared" si="11"/>
        <v>0</v>
      </c>
      <c r="H52" s="122"/>
      <c r="I52" s="99"/>
      <c r="J52" s="99"/>
      <c r="K52" s="99"/>
      <c r="L52" s="99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/>
      <c r="AI52" s="136"/>
      <c r="AJ52" s="136"/>
      <c r="AK52" s="105">
        <f t="shared" si="14"/>
        <v>0</v>
      </c>
      <c r="AL52" s="143"/>
      <c r="AM52" s="143"/>
      <c r="AN52" s="143"/>
      <c r="AO52" s="146"/>
      <c r="AP52" s="224">
        <f t="shared" si="15"/>
        <v>0</v>
      </c>
      <c r="AQ52" s="1580"/>
      <c r="AR52" s="1709"/>
      <c r="AS52" s="1546"/>
      <c r="AT52" s="1546"/>
      <c r="AU52" s="1546"/>
      <c r="AV52" s="1546"/>
      <c r="AW52" s="126"/>
      <c r="AX52" s="152"/>
      <c r="AY52" s="152"/>
      <c r="AZ52" s="152"/>
      <c r="BA52" s="152"/>
      <c r="BB52" s="222">
        <f t="shared" si="16"/>
        <v>0</v>
      </c>
      <c r="BC52" s="140">
        <f t="shared" si="17"/>
        <v>0</v>
      </c>
      <c r="BD52" s="132"/>
      <c r="BE52" s="140">
        <f t="shared" si="18"/>
        <v>0</v>
      </c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30">
        <f t="shared" si="19"/>
        <v>0</v>
      </c>
      <c r="BU52" s="132"/>
    </row>
    <row r="53" spans="1:73" ht="14.25" customHeight="1" x14ac:dyDescent="0.25">
      <c r="A53" s="132"/>
      <c r="B53" s="215">
        <v>46066</v>
      </c>
      <c r="C53" s="230"/>
      <c r="D53" s="136"/>
      <c r="E53" s="135"/>
      <c r="F53" s="135"/>
      <c r="G53" s="147">
        <f t="shared" si="11"/>
        <v>0</v>
      </c>
      <c r="H53" s="122"/>
      <c r="I53" s="99"/>
      <c r="J53" s="99"/>
      <c r="K53" s="99"/>
      <c r="L53" s="99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/>
      <c r="AI53" s="136"/>
      <c r="AJ53" s="136"/>
      <c r="AK53" s="105">
        <f t="shared" si="14"/>
        <v>0</v>
      </c>
      <c r="AL53" s="143"/>
      <c r="AM53" s="143"/>
      <c r="AN53" s="143"/>
      <c r="AO53" s="146"/>
      <c r="AP53" s="224">
        <f t="shared" si="15"/>
        <v>0</v>
      </c>
      <c r="AQ53" s="1580"/>
      <c r="AR53" s="1709"/>
      <c r="AS53" s="1546"/>
      <c r="AT53" s="1546"/>
      <c r="AU53" s="1546"/>
      <c r="AV53" s="1546"/>
      <c r="AW53" s="126"/>
      <c r="AX53" s="152"/>
      <c r="AY53" s="152"/>
      <c r="AZ53" s="152"/>
      <c r="BA53" s="152"/>
      <c r="BB53" s="222">
        <f t="shared" si="16"/>
        <v>0</v>
      </c>
      <c r="BC53" s="140">
        <f t="shared" si="17"/>
        <v>0</v>
      </c>
      <c r="BD53" s="132"/>
      <c r="BE53" s="140">
        <f t="shared" si="18"/>
        <v>0</v>
      </c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50"/>
      <c r="BQ53" s="141"/>
      <c r="BR53" s="141"/>
      <c r="BS53" s="141"/>
      <c r="BT53" s="130">
        <f t="shared" si="19"/>
        <v>0</v>
      </c>
      <c r="BU53" s="132"/>
    </row>
    <row r="54" spans="1:73" ht="14.25" customHeight="1" x14ac:dyDescent="0.25">
      <c r="A54" s="132"/>
      <c r="B54" s="215">
        <v>46067</v>
      </c>
      <c r="C54" s="230"/>
      <c r="D54" s="136"/>
      <c r="E54" s="135"/>
      <c r="F54" s="135"/>
      <c r="G54" s="147">
        <f t="shared" si="11"/>
        <v>0</v>
      </c>
      <c r="H54" s="122"/>
      <c r="I54" s="99"/>
      <c r="J54" s="99"/>
      <c r="K54" s="99"/>
      <c r="L54" s="136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/>
      <c r="AI54" s="136"/>
      <c r="AJ54" s="136"/>
      <c r="AK54" s="105">
        <f t="shared" si="14"/>
        <v>0</v>
      </c>
      <c r="AL54" s="143"/>
      <c r="AM54" s="143"/>
      <c r="AN54" s="143"/>
      <c r="AO54" s="146"/>
      <c r="AP54" s="224">
        <f t="shared" si="15"/>
        <v>0</v>
      </c>
      <c r="AQ54" s="1580"/>
      <c r="AR54" s="1709"/>
      <c r="AS54" s="1546"/>
      <c r="AT54" s="1546"/>
      <c r="AU54" s="1546"/>
      <c r="AV54" s="1546"/>
      <c r="AW54" s="126"/>
      <c r="AX54" s="152"/>
      <c r="AY54" s="152"/>
      <c r="AZ54" s="152"/>
      <c r="BA54" s="152"/>
      <c r="BB54" s="222">
        <f t="shared" si="16"/>
        <v>0</v>
      </c>
      <c r="BC54" s="140">
        <f t="shared" si="17"/>
        <v>0</v>
      </c>
      <c r="BD54" s="132"/>
      <c r="BE54" s="140">
        <f t="shared" si="18"/>
        <v>0</v>
      </c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30">
        <f t="shared" si="19"/>
        <v>0</v>
      </c>
      <c r="BU54" s="132"/>
    </row>
    <row r="55" spans="1:73" ht="14.25" customHeight="1" x14ac:dyDescent="0.25">
      <c r="A55" s="132"/>
      <c r="B55" s="215">
        <v>46068</v>
      </c>
      <c r="C55" s="230"/>
      <c r="D55" s="136"/>
      <c r="E55" s="135"/>
      <c r="F55" s="135"/>
      <c r="G55" s="147">
        <f t="shared" si="11"/>
        <v>0</v>
      </c>
      <c r="H55" s="122"/>
      <c r="I55" s="99"/>
      <c r="J55" s="99"/>
      <c r="K55" s="99"/>
      <c r="L55" s="136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/>
      <c r="AI55" s="136"/>
      <c r="AJ55" s="136"/>
      <c r="AK55" s="105">
        <f t="shared" si="14"/>
        <v>0</v>
      </c>
      <c r="AL55" s="143"/>
      <c r="AM55" s="143"/>
      <c r="AN55" s="143"/>
      <c r="AO55" s="146"/>
      <c r="AP55" s="224">
        <f t="shared" si="15"/>
        <v>0</v>
      </c>
      <c r="AQ55" s="1580"/>
      <c r="AR55" s="1709"/>
      <c r="AS55" s="1546"/>
      <c r="AT55" s="1546"/>
      <c r="AU55" s="1546"/>
      <c r="AV55" s="1546"/>
      <c r="AW55" s="126"/>
      <c r="AX55" s="152"/>
      <c r="AY55" s="152"/>
      <c r="AZ55" s="152"/>
      <c r="BA55" s="152"/>
      <c r="BB55" s="222">
        <f t="shared" si="16"/>
        <v>0</v>
      </c>
      <c r="BC55" s="140">
        <f t="shared" si="17"/>
        <v>0</v>
      </c>
      <c r="BD55" s="132"/>
      <c r="BE55" s="140">
        <f t="shared" si="18"/>
        <v>0</v>
      </c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19"/>
        <v>0</v>
      </c>
      <c r="BU55" s="132"/>
    </row>
    <row r="56" spans="1:73" ht="14.25" customHeight="1" x14ac:dyDescent="0.25">
      <c r="A56" s="132"/>
      <c r="B56" s="215">
        <v>46069</v>
      </c>
      <c r="C56" s="230"/>
      <c r="D56" s="136"/>
      <c r="E56" s="135"/>
      <c r="F56" s="135"/>
      <c r="G56" s="147">
        <f t="shared" si="11"/>
        <v>0</v>
      </c>
      <c r="H56" s="122"/>
      <c r="I56" s="99"/>
      <c r="J56" s="99"/>
      <c r="K56" s="99"/>
      <c r="L56" s="136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/>
      <c r="AI56" s="136"/>
      <c r="AJ56" s="136"/>
      <c r="AK56" s="105">
        <f t="shared" si="14"/>
        <v>0</v>
      </c>
      <c r="AL56" s="143"/>
      <c r="AM56" s="143"/>
      <c r="AN56" s="143"/>
      <c r="AO56" s="146"/>
      <c r="AP56" s="224">
        <f t="shared" si="15"/>
        <v>0</v>
      </c>
      <c r="AQ56" s="1580"/>
      <c r="AR56" s="1709"/>
      <c r="AS56" s="1867"/>
      <c r="AT56" s="1546"/>
      <c r="AU56" s="1546"/>
      <c r="AV56" s="1546"/>
      <c r="AW56" s="126"/>
      <c r="AX56" s="152"/>
      <c r="AY56" s="152"/>
      <c r="AZ56" s="152"/>
      <c r="BA56" s="152"/>
      <c r="BB56" s="222">
        <f t="shared" si="16"/>
        <v>0</v>
      </c>
      <c r="BC56" s="140">
        <f t="shared" si="17"/>
        <v>0</v>
      </c>
      <c r="BD56" s="132"/>
      <c r="BE56" s="140">
        <f t="shared" si="18"/>
        <v>0</v>
      </c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30">
        <f t="shared" si="19"/>
        <v>0</v>
      </c>
      <c r="BU56" s="132"/>
    </row>
    <row r="57" spans="1:73" ht="14.25" customHeight="1" x14ac:dyDescent="0.25">
      <c r="A57" s="132"/>
      <c r="B57" s="215">
        <v>46070</v>
      </c>
      <c r="C57" s="230"/>
      <c r="D57" s="136"/>
      <c r="E57" s="135"/>
      <c r="F57" s="135"/>
      <c r="G57" s="147">
        <f t="shared" si="11"/>
        <v>0</v>
      </c>
      <c r="H57" s="122"/>
      <c r="I57" s="99"/>
      <c r="J57" s="99"/>
      <c r="K57" s="136"/>
      <c r="L57" s="136"/>
      <c r="M57" s="143"/>
      <c r="N57" s="143"/>
      <c r="O57" s="143"/>
      <c r="P57" s="143"/>
      <c r="Q57" s="143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/>
      <c r="AI57" s="136"/>
      <c r="AJ57" s="136"/>
      <c r="AK57" s="105">
        <f t="shared" si="14"/>
        <v>0</v>
      </c>
      <c r="AL57" s="143"/>
      <c r="AM57" s="143"/>
      <c r="AN57" s="143"/>
      <c r="AO57" s="146"/>
      <c r="AP57" s="224">
        <f t="shared" si="15"/>
        <v>0</v>
      </c>
      <c r="AQ57" s="1580"/>
      <c r="AR57" s="1709"/>
      <c r="AS57" s="1546"/>
      <c r="AT57" s="1546"/>
      <c r="AU57" s="1546"/>
      <c r="AV57" s="1546"/>
      <c r="AW57" s="126"/>
      <c r="AX57" s="152"/>
      <c r="AY57" s="152"/>
      <c r="AZ57" s="152"/>
      <c r="BA57" s="152"/>
      <c r="BB57" s="222">
        <f t="shared" si="16"/>
        <v>0</v>
      </c>
      <c r="BC57" s="140">
        <f t="shared" si="17"/>
        <v>0</v>
      </c>
      <c r="BD57" s="132"/>
      <c r="BE57" s="140">
        <f t="shared" si="18"/>
        <v>0</v>
      </c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30">
        <f t="shared" si="19"/>
        <v>0</v>
      </c>
      <c r="BU57" s="132"/>
    </row>
    <row r="58" spans="1:73" ht="14.25" customHeight="1" x14ac:dyDescent="0.25">
      <c r="A58" s="132"/>
      <c r="B58" s="215">
        <v>46071</v>
      </c>
      <c r="C58" s="230"/>
      <c r="D58" s="136"/>
      <c r="E58" s="135"/>
      <c r="F58" s="135"/>
      <c r="G58" s="147">
        <f t="shared" si="11"/>
        <v>0</v>
      </c>
      <c r="H58" s="122"/>
      <c r="I58" s="99"/>
      <c r="J58" s="99"/>
      <c r="K58" s="99"/>
      <c r="L58" s="136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/>
      <c r="AI58" s="136"/>
      <c r="AJ58" s="136"/>
      <c r="AK58" s="105">
        <f t="shared" si="14"/>
        <v>0</v>
      </c>
      <c r="AL58" s="143"/>
      <c r="AM58" s="143"/>
      <c r="AN58" s="143"/>
      <c r="AO58" s="146"/>
      <c r="AP58" s="224">
        <f t="shared" si="15"/>
        <v>0</v>
      </c>
      <c r="AQ58" s="1580"/>
      <c r="AR58" s="1709"/>
      <c r="AS58" s="1546"/>
      <c r="AT58" s="1546"/>
      <c r="AU58" s="1546"/>
      <c r="AV58" s="1546"/>
      <c r="AW58" s="126"/>
      <c r="AX58" s="152"/>
      <c r="AY58" s="152"/>
      <c r="AZ58" s="152"/>
      <c r="BA58" s="152"/>
      <c r="BB58" s="222">
        <f t="shared" si="16"/>
        <v>0</v>
      </c>
      <c r="BC58" s="140">
        <f t="shared" si="17"/>
        <v>0</v>
      </c>
      <c r="BD58" s="132"/>
      <c r="BE58" s="140">
        <f t="shared" si="18"/>
        <v>0</v>
      </c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50"/>
      <c r="BQ58" s="141"/>
      <c r="BR58" s="141"/>
      <c r="BS58" s="141"/>
      <c r="BT58" s="130">
        <f t="shared" si="19"/>
        <v>0</v>
      </c>
      <c r="BU58" s="132"/>
    </row>
    <row r="59" spans="1:73" ht="14.25" customHeight="1" x14ac:dyDescent="0.25">
      <c r="A59" s="132"/>
      <c r="B59" s="215">
        <v>46072</v>
      </c>
      <c r="C59" s="230"/>
      <c r="D59" s="136"/>
      <c r="E59" s="135"/>
      <c r="F59" s="135"/>
      <c r="G59" s="147">
        <f t="shared" si="11"/>
        <v>0</v>
      </c>
      <c r="H59" s="122"/>
      <c r="I59" s="99"/>
      <c r="J59" s="99"/>
      <c r="K59" s="99"/>
      <c r="L59" s="136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/>
      <c r="AI59" s="136"/>
      <c r="AJ59" s="136"/>
      <c r="AK59" s="105">
        <f t="shared" si="14"/>
        <v>0</v>
      </c>
      <c r="AL59" s="143"/>
      <c r="AM59" s="143"/>
      <c r="AN59" s="143"/>
      <c r="AO59" s="146"/>
      <c r="AP59" s="224">
        <f t="shared" si="15"/>
        <v>0</v>
      </c>
      <c r="AQ59" s="1580"/>
      <c r="AR59" s="1709"/>
      <c r="AS59" s="1546"/>
      <c r="AT59" s="1546"/>
      <c r="AU59" s="1546"/>
      <c r="AV59" s="1546"/>
      <c r="AW59" s="126"/>
      <c r="AX59" s="152"/>
      <c r="AY59" s="152"/>
      <c r="AZ59" s="152"/>
      <c r="BA59" s="152"/>
      <c r="BB59" s="222">
        <f t="shared" si="16"/>
        <v>0</v>
      </c>
      <c r="BC59" s="140">
        <f t="shared" si="17"/>
        <v>0</v>
      </c>
      <c r="BD59" s="132"/>
      <c r="BE59" s="140">
        <f t="shared" si="18"/>
        <v>0</v>
      </c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30">
        <f t="shared" si="19"/>
        <v>0</v>
      </c>
      <c r="BU59" s="132"/>
    </row>
    <row r="60" spans="1:73" ht="14.25" customHeight="1" x14ac:dyDescent="0.25">
      <c r="A60" s="132"/>
      <c r="B60" s="215">
        <v>46073</v>
      </c>
      <c r="C60" s="230"/>
      <c r="D60" s="136"/>
      <c r="E60" s="135"/>
      <c r="F60" s="135"/>
      <c r="G60" s="147">
        <f t="shared" si="11"/>
        <v>0</v>
      </c>
      <c r="H60" s="122"/>
      <c r="I60" s="99"/>
      <c r="J60" s="99"/>
      <c r="K60" s="99"/>
      <c r="L60" s="136"/>
      <c r="M60" s="143"/>
      <c r="N60" s="143"/>
      <c r="O60" s="143"/>
      <c r="P60" s="143"/>
      <c r="Q60" s="143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/>
      <c r="AI60" s="136"/>
      <c r="AJ60" s="136"/>
      <c r="AK60" s="105">
        <f t="shared" si="14"/>
        <v>0</v>
      </c>
      <c r="AL60" s="143"/>
      <c r="AM60" s="143"/>
      <c r="AN60" s="143"/>
      <c r="AO60" s="146"/>
      <c r="AP60" s="224">
        <f t="shared" si="15"/>
        <v>0</v>
      </c>
      <c r="AQ60" s="1580"/>
      <c r="AR60" s="1709"/>
      <c r="AS60" s="1546"/>
      <c r="AT60" s="1546"/>
      <c r="AU60" s="1546"/>
      <c r="AV60" s="1546"/>
      <c r="AW60" s="126"/>
      <c r="AX60" s="152"/>
      <c r="AY60" s="152"/>
      <c r="AZ60" s="152"/>
      <c r="BA60" s="152"/>
      <c r="BB60" s="222">
        <f t="shared" si="16"/>
        <v>0</v>
      </c>
      <c r="BC60" s="140">
        <f t="shared" si="17"/>
        <v>0</v>
      </c>
      <c r="BD60" s="132"/>
      <c r="BE60" s="140">
        <f t="shared" si="18"/>
        <v>0</v>
      </c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30">
        <f t="shared" si="19"/>
        <v>0</v>
      </c>
      <c r="BU60" s="132"/>
    </row>
    <row r="61" spans="1:73" ht="14.25" customHeight="1" x14ac:dyDescent="0.25">
      <c r="A61" s="132"/>
      <c r="B61" s="215">
        <v>46074</v>
      </c>
      <c r="C61" s="230"/>
      <c r="D61" s="136"/>
      <c r="E61" s="135"/>
      <c r="F61" s="135"/>
      <c r="G61" s="147">
        <f t="shared" si="11"/>
        <v>0</v>
      </c>
      <c r="H61" s="122"/>
      <c r="I61" s="99"/>
      <c r="J61" s="99"/>
      <c r="K61" s="99"/>
      <c r="L61" s="136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/>
      <c r="AI61" s="136"/>
      <c r="AJ61" s="136"/>
      <c r="AK61" s="105">
        <f t="shared" si="14"/>
        <v>0</v>
      </c>
      <c r="AL61" s="143"/>
      <c r="AM61" s="143"/>
      <c r="AN61" s="143"/>
      <c r="AO61" s="146"/>
      <c r="AP61" s="224">
        <f t="shared" si="15"/>
        <v>0</v>
      </c>
      <c r="AQ61" s="1580"/>
      <c r="AR61" s="1709"/>
      <c r="AS61" s="1546"/>
      <c r="AT61" s="1546"/>
      <c r="AU61" s="1546"/>
      <c r="AV61" s="1546"/>
      <c r="AW61" s="126"/>
      <c r="AX61" s="152"/>
      <c r="AY61" s="152"/>
      <c r="AZ61" s="152"/>
      <c r="BA61" s="152"/>
      <c r="BB61" s="222">
        <f t="shared" si="16"/>
        <v>0</v>
      </c>
      <c r="BC61" s="140">
        <f t="shared" si="17"/>
        <v>0</v>
      </c>
      <c r="BD61" s="132"/>
      <c r="BE61" s="140">
        <f t="shared" si="18"/>
        <v>0</v>
      </c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30">
        <f t="shared" si="19"/>
        <v>0</v>
      </c>
      <c r="BU61" s="132"/>
    </row>
    <row r="62" spans="1:73" ht="14.25" customHeight="1" x14ac:dyDescent="0.25">
      <c r="A62" s="132"/>
      <c r="B62" s="215">
        <v>46075</v>
      </c>
      <c r="C62" s="230"/>
      <c r="D62" s="136"/>
      <c r="E62" s="135"/>
      <c r="F62" s="135"/>
      <c r="G62" s="147">
        <f t="shared" si="11"/>
        <v>0</v>
      </c>
      <c r="H62" s="122"/>
      <c r="I62" s="99"/>
      <c r="J62" s="99"/>
      <c r="K62" s="99"/>
      <c r="L62" s="136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/>
      <c r="AI62" s="136"/>
      <c r="AJ62" s="136"/>
      <c r="AK62" s="105">
        <f t="shared" si="14"/>
        <v>0</v>
      </c>
      <c r="AL62" s="143"/>
      <c r="AM62" s="143"/>
      <c r="AN62" s="143"/>
      <c r="AO62" s="146"/>
      <c r="AP62" s="224">
        <f t="shared" si="15"/>
        <v>0</v>
      </c>
      <c r="AQ62" s="1580"/>
      <c r="AR62" s="1709"/>
      <c r="AS62" s="1546"/>
      <c r="AT62" s="1546"/>
      <c r="AU62" s="1546"/>
      <c r="AV62" s="1546"/>
      <c r="AW62" s="126"/>
      <c r="AX62" s="152"/>
      <c r="AY62" s="152"/>
      <c r="AZ62" s="152"/>
      <c r="BA62" s="152"/>
      <c r="BB62" s="222">
        <f t="shared" si="16"/>
        <v>0</v>
      </c>
      <c r="BC62" s="140">
        <f t="shared" si="17"/>
        <v>0</v>
      </c>
      <c r="BD62" s="132"/>
      <c r="BE62" s="140">
        <f t="shared" si="18"/>
        <v>0</v>
      </c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19"/>
        <v>0</v>
      </c>
      <c r="BU62" s="132"/>
    </row>
    <row r="63" spans="1:73" ht="14.25" customHeight="1" x14ac:dyDescent="0.25">
      <c r="A63" s="132"/>
      <c r="B63" s="215">
        <v>46076</v>
      </c>
      <c r="C63" s="230"/>
      <c r="D63" s="136"/>
      <c r="E63" s="135"/>
      <c r="F63" s="135"/>
      <c r="G63" s="147">
        <f t="shared" si="11"/>
        <v>0</v>
      </c>
      <c r="H63" s="122"/>
      <c r="I63" s="99"/>
      <c r="J63" s="99"/>
      <c r="K63" s="99"/>
      <c r="L63" s="136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/>
      <c r="AI63" s="136"/>
      <c r="AJ63" s="136"/>
      <c r="AK63" s="105">
        <f t="shared" si="14"/>
        <v>0</v>
      </c>
      <c r="AL63" s="143"/>
      <c r="AM63" s="143"/>
      <c r="AN63" s="143"/>
      <c r="AO63" s="146"/>
      <c r="AP63" s="224">
        <f t="shared" si="15"/>
        <v>0</v>
      </c>
      <c r="AQ63" s="1580"/>
      <c r="AR63" s="1709"/>
      <c r="AS63" s="1546"/>
      <c r="AT63" s="1546"/>
      <c r="AU63" s="1546"/>
      <c r="AV63" s="1546"/>
      <c r="AW63" s="126"/>
      <c r="AX63" s="152"/>
      <c r="AY63" s="152"/>
      <c r="AZ63" s="152"/>
      <c r="BA63" s="152"/>
      <c r="BB63" s="222">
        <f t="shared" si="16"/>
        <v>0</v>
      </c>
      <c r="BC63" s="140">
        <f t="shared" si="17"/>
        <v>0</v>
      </c>
      <c r="BD63" s="132"/>
      <c r="BE63" s="140">
        <f t="shared" si="18"/>
        <v>0</v>
      </c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50"/>
      <c r="BQ63" s="141"/>
      <c r="BR63" s="141"/>
      <c r="BS63" s="141"/>
      <c r="BT63" s="130">
        <f t="shared" si="19"/>
        <v>0</v>
      </c>
      <c r="BU63" s="132"/>
    </row>
    <row r="64" spans="1:73" ht="13.5" customHeight="1" x14ac:dyDescent="0.25">
      <c r="A64" s="132"/>
      <c r="B64" s="215">
        <v>46077</v>
      </c>
      <c r="C64" s="230"/>
      <c r="D64" s="136"/>
      <c r="E64" s="135"/>
      <c r="F64" s="135"/>
      <c r="G64" s="147">
        <f t="shared" si="11"/>
        <v>0</v>
      </c>
      <c r="H64" s="122"/>
      <c r="I64" s="99"/>
      <c r="J64" s="99"/>
      <c r="K64" s="99"/>
      <c r="L64" s="99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/>
      <c r="AI64" s="136"/>
      <c r="AJ64" s="136"/>
      <c r="AK64" s="105">
        <f t="shared" si="14"/>
        <v>0</v>
      </c>
      <c r="AL64" s="143"/>
      <c r="AM64" s="143"/>
      <c r="AN64" s="143"/>
      <c r="AO64" s="146"/>
      <c r="AP64" s="224">
        <f t="shared" si="15"/>
        <v>0</v>
      </c>
      <c r="AQ64" s="1580"/>
      <c r="AR64" s="1709"/>
      <c r="AS64" s="1546"/>
      <c r="AT64" s="1546"/>
      <c r="AU64" s="1546"/>
      <c r="AV64" s="1546"/>
      <c r="AW64" s="126"/>
      <c r="AX64" s="152"/>
      <c r="AY64" s="152"/>
      <c r="AZ64" s="152"/>
      <c r="BA64" s="152"/>
      <c r="BB64" s="222">
        <f t="shared" si="16"/>
        <v>0</v>
      </c>
      <c r="BC64" s="140">
        <f t="shared" si="17"/>
        <v>0</v>
      </c>
      <c r="BD64" s="132"/>
      <c r="BE64" s="140">
        <f t="shared" si="18"/>
        <v>0</v>
      </c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30">
        <f t="shared" si="19"/>
        <v>0</v>
      </c>
      <c r="BU64" s="132"/>
    </row>
    <row r="65" spans="1:73" ht="14.25" customHeight="1" x14ac:dyDescent="0.25">
      <c r="A65" s="132"/>
      <c r="B65" s="215">
        <v>46078</v>
      </c>
      <c r="C65" s="230"/>
      <c r="D65" s="136"/>
      <c r="E65" s="135"/>
      <c r="F65" s="135"/>
      <c r="G65" s="147">
        <f t="shared" si="11"/>
        <v>0</v>
      </c>
      <c r="H65" s="122"/>
      <c r="I65" s="99"/>
      <c r="J65" s="99"/>
      <c r="K65" s="99"/>
      <c r="L65" s="99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/>
      <c r="AI65" s="136"/>
      <c r="AJ65" s="136"/>
      <c r="AK65" s="105">
        <f t="shared" si="14"/>
        <v>0</v>
      </c>
      <c r="AL65" s="143"/>
      <c r="AM65" s="143"/>
      <c r="AN65" s="143"/>
      <c r="AO65" s="146"/>
      <c r="AP65" s="224">
        <f t="shared" si="15"/>
        <v>0</v>
      </c>
      <c r="AQ65" s="1580"/>
      <c r="AR65" s="1709"/>
      <c r="AS65" s="1546"/>
      <c r="AT65" s="1546"/>
      <c r="AU65" s="1546"/>
      <c r="AV65" s="1546"/>
      <c r="AW65" s="126"/>
      <c r="AX65" s="152"/>
      <c r="AY65" s="152"/>
      <c r="AZ65" s="152"/>
      <c r="BA65" s="152"/>
      <c r="BB65" s="222">
        <f t="shared" si="16"/>
        <v>0</v>
      </c>
      <c r="BC65" s="140">
        <f t="shared" si="17"/>
        <v>0</v>
      </c>
      <c r="BD65" s="132"/>
      <c r="BE65" s="140">
        <f t="shared" si="18"/>
        <v>0</v>
      </c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30">
        <f t="shared" si="19"/>
        <v>0</v>
      </c>
      <c r="BU65" s="132"/>
    </row>
    <row r="66" spans="1:73" ht="14.25" customHeight="1" x14ac:dyDescent="0.25">
      <c r="A66" s="132"/>
      <c r="B66" s="215">
        <v>46079</v>
      </c>
      <c r="C66" s="230"/>
      <c r="D66" s="136"/>
      <c r="E66" s="135"/>
      <c r="F66" s="135"/>
      <c r="G66" s="147">
        <f t="shared" si="11"/>
        <v>0</v>
      </c>
      <c r="H66" s="122"/>
      <c r="I66" s="99"/>
      <c r="J66" s="99"/>
      <c r="K66" s="99"/>
      <c r="L66" s="99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/>
      <c r="AI66" s="136"/>
      <c r="AJ66" s="136"/>
      <c r="AK66" s="105">
        <f t="shared" si="14"/>
        <v>0</v>
      </c>
      <c r="AL66" s="143"/>
      <c r="AM66" s="143"/>
      <c r="AN66" s="143"/>
      <c r="AO66" s="146"/>
      <c r="AP66" s="224">
        <f t="shared" si="15"/>
        <v>0</v>
      </c>
      <c r="AQ66" s="1580"/>
      <c r="AR66" s="1709"/>
      <c r="AS66" s="1546"/>
      <c r="AT66" s="1546"/>
      <c r="AU66" s="1546"/>
      <c r="AV66" s="1546"/>
      <c r="AW66" s="126"/>
      <c r="AX66" s="152"/>
      <c r="AY66" s="152"/>
      <c r="AZ66" s="152"/>
      <c r="BA66" s="152"/>
      <c r="BB66" s="222">
        <f t="shared" si="16"/>
        <v>0</v>
      </c>
      <c r="BC66" s="140">
        <f t="shared" si="17"/>
        <v>0</v>
      </c>
      <c r="BD66" s="132"/>
      <c r="BE66" s="140">
        <f t="shared" si="18"/>
        <v>0</v>
      </c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30">
        <f t="shared" si="19"/>
        <v>0</v>
      </c>
      <c r="BU66" s="132"/>
    </row>
    <row r="67" spans="1:73" ht="14.25" customHeight="1" x14ac:dyDescent="0.25">
      <c r="A67" s="132"/>
      <c r="B67" s="215">
        <v>46080</v>
      </c>
      <c r="C67" s="230"/>
      <c r="D67" s="136"/>
      <c r="E67" s="135"/>
      <c r="F67" s="135"/>
      <c r="G67" s="147">
        <f t="shared" si="11"/>
        <v>0</v>
      </c>
      <c r="H67" s="122"/>
      <c r="I67" s="99"/>
      <c r="J67" s="99"/>
      <c r="K67" s="99"/>
      <c r="L67" s="99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/>
      <c r="AI67" s="136"/>
      <c r="AJ67" s="136"/>
      <c r="AK67" s="105">
        <f t="shared" si="14"/>
        <v>0</v>
      </c>
      <c r="AL67" s="143"/>
      <c r="AM67" s="143"/>
      <c r="AN67" s="143"/>
      <c r="AO67" s="146"/>
      <c r="AP67" s="224">
        <f t="shared" si="15"/>
        <v>0</v>
      </c>
      <c r="AQ67" s="1580"/>
      <c r="AR67" s="1709"/>
      <c r="AS67" s="1546"/>
      <c r="AT67" s="1546"/>
      <c r="AU67" s="1546"/>
      <c r="AV67" s="1546"/>
      <c r="AW67" s="126"/>
      <c r="AX67" s="152"/>
      <c r="AY67" s="152"/>
      <c r="AZ67" s="152"/>
      <c r="BA67" s="152"/>
      <c r="BB67" s="222">
        <f t="shared" si="16"/>
        <v>0</v>
      </c>
      <c r="BC67" s="140">
        <f t="shared" si="17"/>
        <v>0</v>
      </c>
      <c r="BD67" s="132"/>
      <c r="BE67" s="140">
        <f t="shared" si="18"/>
        <v>0</v>
      </c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30">
        <f t="shared" si="19"/>
        <v>0</v>
      </c>
      <c r="BU67" s="132"/>
    </row>
    <row r="68" spans="1:73" ht="14.25" customHeight="1" thickBot="1" x14ac:dyDescent="0.3">
      <c r="A68" s="132"/>
      <c r="B68" s="215">
        <v>46081</v>
      </c>
      <c r="C68" s="230"/>
      <c r="D68" s="136"/>
      <c r="E68" s="135"/>
      <c r="F68" s="135"/>
      <c r="G68" s="147">
        <f t="shared" si="11"/>
        <v>0</v>
      </c>
      <c r="I68" s="99"/>
      <c r="J68" s="99"/>
      <c r="K68" s="1400"/>
      <c r="L68" s="99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/>
      <c r="AI68" s="136"/>
      <c r="AJ68" s="136"/>
      <c r="AK68" s="105">
        <f t="shared" si="14"/>
        <v>0</v>
      </c>
      <c r="AL68" s="143"/>
      <c r="AM68" s="143"/>
      <c r="AN68" s="143"/>
      <c r="AO68" s="146"/>
      <c r="AP68" s="232">
        <f t="shared" si="15"/>
        <v>0</v>
      </c>
      <c r="AQ68" s="1580"/>
      <c r="AR68" s="1709"/>
      <c r="AS68" s="1546"/>
      <c r="AT68" s="1546"/>
      <c r="AU68" s="1546"/>
      <c r="AV68" s="1546"/>
      <c r="AW68" s="126"/>
      <c r="AX68" s="152"/>
      <c r="AY68" s="152"/>
      <c r="AZ68" s="152"/>
      <c r="BA68" s="152"/>
      <c r="BB68" s="222">
        <f t="shared" si="16"/>
        <v>0</v>
      </c>
      <c r="BC68" s="140">
        <f t="shared" si="17"/>
        <v>0</v>
      </c>
      <c r="BD68" s="132"/>
      <c r="BE68" s="140">
        <f t="shared" si="18"/>
        <v>0</v>
      </c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30">
        <f t="shared" si="19"/>
        <v>0</v>
      </c>
      <c r="BU68" s="132"/>
    </row>
    <row r="69" spans="1:73" ht="14.25" customHeight="1" thickBot="1" x14ac:dyDescent="0.3">
      <c r="A69" s="132"/>
      <c r="B69" s="93"/>
      <c r="C69" s="133"/>
      <c r="D69" s="136"/>
      <c r="E69" s="135"/>
      <c r="F69" s="135"/>
      <c r="G69" s="147">
        <f t="shared" si="11"/>
        <v>0</v>
      </c>
      <c r="H69" s="122"/>
      <c r="I69" s="99"/>
      <c r="J69" s="99"/>
      <c r="K69" s="1400"/>
      <c r="L69" s="99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6"/>
      <c r="AP69" s="232">
        <f t="shared" si="15"/>
        <v>0</v>
      </c>
      <c r="AQ69" s="1557"/>
      <c r="AR69" s="1709"/>
      <c r="AS69" s="1546"/>
      <c r="AT69" s="1546"/>
      <c r="AU69" s="1546"/>
      <c r="AV69" s="1546"/>
      <c r="AW69" s="126"/>
      <c r="AX69" s="152"/>
      <c r="AY69" s="152"/>
      <c r="AZ69" s="152"/>
      <c r="BA69" s="152"/>
      <c r="BB69" s="222">
        <f t="shared" si="16"/>
        <v>0</v>
      </c>
      <c r="BC69" s="140">
        <f t="shared" si="17"/>
        <v>0</v>
      </c>
      <c r="BD69" s="132"/>
      <c r="BE69" s="140">
        <f t="shared" si="18"/>
        <v>0</v>
      </c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19"/>
        <v>0</v>
      </c>
      <c r="BU69" s="132"/>
    </row>
    <row r="70" spans="1:73" ht="14.25" customHeight="1" x14ac:dyDescent="0.25">
      <c r="A70" s="3"/>
      <c r="B70" s="2" t="s">
        <v>258</v>
      </c>
      <c r="C70" s="166">
        <f>SUM(C41:C69)</f>
        <v>0</v>
      </c>
      <c r="D70" s="166">
        <f t="shared" ref="D70:G70" si="20">SUM(D41:D68)</f>
        <v>0</v>
      </c>
      <c r="E70" s="166">
        <f t="shared" si="20"/>
        <v>0</v>
      </c>
      <c r="F70" s="166">
        <f t="shared" si="20"/>
        <v>0</v>
      </c>
      <c r="G70" s="166">
        <f t="shared" si="20"/>
        <v>0</v>
      </c>
      <c r="H70" s="166">
        <f>SUM(H41:H67)</f>
        <v>0</v>
      </c>
      <c r="I70" s="166">
        <f t="shared" ref="I70:AG70" si="21">SUM(I41:I68)</f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>
        <f t="shared" si="21"/>
        <v>0</v>
      </c>
      <c r="T70" s="166">
        <f t="shared" si="21"/>
        <v>0</v>
      </c>
      <c r="U70" s="166">
        <f t="shared" si="21"/>
        <v>0</v>
      </c>
      <c r="V70" s="166">
        <f t="shared" si="21"/>
        <v>0</v>
      </c>
      <c r="W70" s="166">
        <f t="shared" si="21"/>
        <v>0</v>
      </c>
      <c r="X70" s="166">
        <f t="shared" si="21"/>
        <v>0</v>
      </c>
      <c r="Y70" s="166">
        <f t="shared" si="21"/>
        <v>0</v>
      </c>
      <c r="Z70" s="166">
        <f t="shared" si="21"/>
        <v>0</v>
      </c>
      <c r="AA70" s="166">
        <f t="shared" si="21"/>
        <v>0</v>
      </c>
      <c r="AB70" s="166">
        <f t="shared" si="21"/>
        <v>0</v>
      </c>
      <c r="AC70" s="166">
        <f t="shared" si="21"/>
        <v>0</v>
      </c>
      <c r="AD70" s="166">
        <f t="shared" si="21"/>
        <v>0</v>
      </c>
      <c r="AE70" s="166">
        <f t="shared" si="21"/>
        <v>0</v>
      </c>
      <c r="AF70" s="166">
        <f t="shared" si="21"/>
        <v>0</v>
      </c>
      <c r="AG70" s="166">
        <f t="shared" si="21"/>
        <v>0</v>
      </c>
      <c r="AH70" s="166">
        <f>SUM(AH41:AH69)</f>
        <v>0</v>
      </c>
      <c r="AI70" s="166">
        <f t="shared" ref="AI70:AP70" si="22">SUM(AI41:AI68)</f>
        <v>0</v>
      </c>
      <c r="AJ70" s="166">
        <f t="shared" si="22"/>
        <v>0</v>
      </c>
      <c r="AK70" s="166">
        <f t="shared" si="22"/>
        <v>0</v>
      </c>
      <c r="AL70" s="166">
        <f t="shared" si="22"/>
        <v>0</v>
      </c>
      <c r="AM70" s="166">
        <f t="shared" si="22"/>
        <v>0</v>
      </c>
      <c r="AN70" s="166">
        <f t="shared" si="22"/>
        <v>0</v>
      </c>
      <c r="AO70" s="166">
        <f t="shared" si="22"/>
        <v>0</v>
      </c>
      <c r="AP70" s="165">
        <f t="shared" si="22"/>
        <v>0</v>
      </c>
      <c r="AQ70" s="165">
        <f>SUM(AQ41:AQ69)</f>
        <v>0</v>
      </c>
      <c r="AR70" s="166">
        <f t="shared" ref="AR70:BC70" si="23">SUM(AR41:AR68)</f>
        <v>0</v>
      </c>
      <c r="AS70" s="166">
        <f t="shared" si="23"/>
        <v>0</v>
      </c>
      <c r="AT70" s="166">
        <f t="shared" si="23"/>
        <v>0</v>
      </c>
      <c r="AU70" s="166">
        <f t="shared" si="23"/>
        <v>0</v>
      </c>
      <c r="AV70" s="166">
        <f t="shared" si="23"/>
        <v>0</v>
      </c>
      <c r="AW70" s="166">
        <f t="shared" si="23"/>
        <v>0</v>
      </c>
      <c r="AX70" s="166">
        <f t="shared" si="23"/>
        <v>0</v>
      </c>
      <c r="AY70" s="166">
        <f t="shared" si="23"/>
        <v>0</v>
      </c>
      <c r="AZ70" s="166">
        <f t="shared" si="23"/>
        <v>0</v>
      </c>
      <c r="BA70" s="166">
        <f t="shared" si="23"/>
        <v>0</v>
      </c>
      <c r="BB70" s="166">
        <f t="shared" si="23"/>
        <v>0</v>
      </c>
      <c r="BC70" s="166">
        <f t="shared" si="23"/>
        <v>0</v>
      </c>
      <c r="BD70" s="235"/>
      <c r="BE70" s="166">
        <f t="shared" ref="BE70:BR70" si="24">SUM(BE41:BE68)</f>
        <v>0</v>
      </c>
      <c r="BF70" s="166">
        <f t="shared" si="24"/>
        <v>0</v>
      </c>
      <c r="BG70" s="166">
        <f t="shared" si="24"/>
        <v>0</v>
      </c>
      <c r="BH70" s="166">
        <f t="shared" si="24"/>
        <v>0</v>
      </c>
      <c r="BI70" s="166">
        <f t="shared" si="24"/>
        <v>0</v>
      </c>
      <c r="BJ70" s="166">
        <f t="shared" si="24"/>
        <v>0</v>
      </c>
      <c r="BK70" s="166">
        <f t="shared" si="24"/>
        <v>0</v>
      </c>
      <c r="BL70" s="166">
        <f t="shared" si="24"/>
        <v>0</v>
      </c>
      <c r="BM70" s="166">
        <f t="shared" si="24"/>
        <v>0</v>
      </c>
      <c r="BN70" s="166">
        <f t="shared" si="24"/>
        <v>0</v>
      </c>
      <c r="BO70" s="166">
        <f t="shared" si="24"/>
        <v>0</v>
      </c>
      <c r="BP70" s="166">
        <f t="shared" si="24"/>
        <v>0</v>
      </c>
      <c r="BQ70" s="166">
        <f t="shared" si="24"/>
        <v>0</v>
      </c>
      <c r="BR70" s="166">
        <f t="shared" si="24"/>
        <v>0</v>
      </c>
      <c r="BS70" s="166"/>
      <c r="BT70" s="166">
        <f>SUM(BT41:BT68)</f>
        <v>0</v>
      </c>
      <c r="BU70" s="235"/>
    </row>
    <row r="71" spans="1:73" ht="14.25" customHeight="1" x14ac:dyDescent="0.25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1336"/>
      <c r="AL71" s="3"/>
      <c r="AM71" s="3"/>
      <c r="AN71" s="3"/>
      <c r="AO71" s="3"/>
      <c r="AP71" s="1336"/>
      <c r="AQ71" s="132"/>
      <c r="AR71" s="132"/>
      <c r="AS71" s="132"/>
      <c r="AT71" s="3"/>
      <c r="AU71" s="3"/>
      <c r="AV71" s="3"/>
      <c r="AW71" s="132"/>
      <c r="AX71" s="132"/>
      <c r="AY71" s="132"/>
      <c r="AZ71" s="132"/>
      <c r="BA71" s="132"/>
      <c r="BB71" s="1336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235"/>
    </row>
    <row r="72" spans="1:73" ht="14.25" customHeight="1" thickBot="1" x14ac:dyDescent="0.3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10"/>
      <c r="AQ72" s="777"/>
      <c r="AR72" s="777"/>
      <c r="AS72" s="316"/>
      <c r="AT72" s="207"/>
      <c r="AU72" s="207"/>
      <c r="AV72" s="207"/>
      <c r="AW72" s="316"/>
      <c r="AX72" s="316"/>
      <c r="AY72" s="316"/>
      <c r="AZ72" s="316"/>
      <c r="BA72" s="316"/>
      <c r="BB72" s="214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spans="1:73" ht="14.25" customHeight="1" x14ac:dyDescent="0.25">
      <c r="A73" s="3"/>
      <c r="B73" s="215">
        <v>46082</v>
      </c>
      <c r="C73" s="95"/>
      <c r="D73" s="104"/>
      <c r="E73" s="97"/>
      <c r="F73" s="97"/>
      <c r="G73" s="265">
        <f t="shared" ref="G73:G103" si="25">+C73+D73+E73+F73</f>
        <v>0</v>
      </c>
      <c r="H73" s="187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03">
        <f t="shared" ref="T73:T103" si="26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t="shared" ref="AG73:AG103" si="27">SUM(U73:AF73)</f>
        <v>0</v>
      </c>
      <c r="AH73" s="95"/>
      <c r="AI73" s="104"/>
      <c r="AJ73" s="104"/>
      <c r="AK73" s="191">
        <f t="shared" ref="AK73:AK103" si="28">SUM(AH73:AJ73)</f>
        <v>0</v>
      </c>
      <c r="AL73" s="186"/>
      <c r="AM73" s="186"/>
      <c r="AN73" s="186"/>
      <c r="AO73" s="193"/>
      <c r="AP73" s="219">
        <f t="shared" ref="AP73:AP103" si="29">+G73-T73-AG73-AK73-AL73-AM73-AN73-AO73</f>
        <v>0</v>
      </c>
      <c r="AQ73" s="1721"/>
      <c r="AR73" s="1708"/>
      <c r="AS73" s="1537"/>
      <c r="AT73" s="1537"/>
      <c r="AU73" s="1537"/>
      <c r="AV73" s="1537"/>
      <c r="AW73" s="109"/>
      <c r="AX73" s="388"/>
      <c r="AY73" s="388"/>
      <c r="AZ73" s="388"/>
      <c r="BA73" s="388"/>
      <c r="BB73" s="222">
        <f t="shared" ref="BB73:BB103" si="30">SUM(AQ73:BA73)-AZ73</f>
        <v>0</v>
      </c>
      <c r="BC73" s="114">
        <f t="shared" ref="BC73:BC103" si="31">+AP73-BB73</f>
        <v>0</v>
      </c>
      <c r="BD73" s="3"/>
      <c r="BE73" s="114">
        <f t="shared" ref="BE73:BE103" si="32">SUM(BF73:BR73)</f>
        <v>0</v>
      </c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6">
        <f t="shared" ref="BT73:BT103" si="33">+BC73-BE73</f>
        <v>0</v>
      </c>
      <c r="BU73" s="3"/>
    </row>
    <row r="74" spans="1:73" ht="14.25" customHeight="1" x14ac:dyDescent="0.25">
      <c r="A74" s="3"/>
      <c r="B74" s="215">
        <v>46083</v>
      </c>
      <c r="C74" s="119"/>
      <c r="D74" s="123"/>
      <c r="E74" s="120"/>
      <c r="F74" s="120"/>
      <c r="G74" s="147">
        <f t="shared" si="25"/>
        <v>0</v>
      </c>
      <c r="H74" s="144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03">
        <f t="shared" si="26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27"/>
        <v>0</v>
      </c>
      <c r="AH74" s="119"/>
      <c r="AI74" s="123"/>
      <c r="AJ74" s="123"/>
      <c r="AK74" s="105">
        <f t="shared" si="28"/>
        <v>0</v>
      </c>
      <c r="AL74" s="143"/>
      <c r="AM74" s="143"/>
      <c r="AN74" s="143"/>
      <c r="AO74" s="149"/>
      <c r="AP74" s="224">
        <f t="shared" si="29"/>
        <v>0</v>
      </c>
      <c r="AQ74" s="1554"/>
      <c r="AR74" s="1709"/>
      <c r="AS74" s="1546"/>
      <c r="AT74" s="1546"/>
      <c r="AU74" s="1546"/>
      <c r="AV74" s="1546"/>
      <c r="AW74" s="126"/>
      <c r="AX74" s="394"/>
      <c r="AY74" s="394"/>
      <c r="AZ74" s="394"/>
      <c r="BA74" s="394"/>
      <c r="BB74" s="222">
        <f t="shared" si="30"/>
        <v>0</v>
      </c>
      <c r="BC74" s="113">
        <f t="shared" si="31"/>
        <v>0</v>
      </c>
      <c r="BD74" s="3"/>
      <c r="BE74" s="113">
        <f t="shared" si="32"/>
        <v>0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30">
        <f t="shared" si="33"/>
        <v>0</v>
      </c>
      <c r="BU74" s="3"/>
    </row>
    <row r="75" spans="1:73" ht="14.25" customHeight="1" x14ac:dyDescent="0.25">
      <c r="A75" s="3"/>
      <c r="B75" s="215">
        <v>46084</v>
      </c>
      <c r="C75" s="119"/>
      <c r="D75" s="123"/>
      <c r="E75" s="120"/>
      <c r="F75" s="120"/>
      <c r="G75" s="147">
        <f t="shared" si="25"/>
        <v>0</v>
      </c>
      <c r="H75" s="144"/>
      <c r="I75" s="143"/>
      <c r="J75" s="143"/>
      <c r="K75" s="231"/>
      <c r="L75" s="143"/>
      <c r="M75" s="143"/>
      <c r="N75" s="143"/>
      <c r="O75" s="143"/>
      <c r="P75" s="143"/>
      <c r="Q75" s="143"/>
      <c r="R75" s="143"/>
      <c r="S75" s="143"/>
      <c r="T75" s="103">
        <f t="shared" si="26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27"/>
        <v>0</v>
      </c>
      <c r="AH75" s="119"/>
      <c r="AI75" s="123"/>
      <c r="AJ75" s="123"/>
      <c r="AK75" s="105">
        <f t="shared" si="28"/>
        <v>0</v>
      </c>
      <c r="AL75" s="143"/>
      <c r="AM75" s="143"/>
      <c r="AN75" s="143"/>
      <c r="AO75" s="146"/>
      <c r="AP75" s="224">
        <f t="shared" si="29"/>
        <v>0</v>
      </c>
      <c r="AQ75" s="1554"/>
      <c r="AR75" s="1709"/>
      <c r="AS75" s="1546"/>
      <c r="AT75" s="1546"/>
      <c r="AU75" s="1546"/>
      <c r="AV75" s="1546"/>
      <c r="AW75" s="126"/>
      <c r="AX75" s="394"/>
      <c r="AY75" s="394"/>
      <c r="AZ75" s="394"/>
      <c r="BA75" s="394"/>
      <c r="BB75" s="222">
        <f t="shared" si="30"/>
        <v>0</v>
      </c>
      <c r="BC75" s="113">
        <f t="shared" si="31"/>
        <v>0</v>
      </c>
      <c r="BD75" s="3"/>
      <c r="BE75" s="113">
        <f t="shared" si="32"/>
        <v>0</v>
      </c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30">
        <f t="shared" si="33"/>
        <v>0</v>
      </c>
      <c r="BU75" s="3"/>
    </row>
    <row r="76" spans="1:73" ht="14.25" customHeight="1" x14ac:dyDescent="0.25">
      <c r="A76" s="3"/>
      <c r="B76" s="215">
        <v>46085</v>
      </c>
      <c r="C76" s="95"/>
      <c r="D76" s="123"/>
      <c r="E76" s="120"/>
      <c r="F76" s="120"/>
      <c r="G76" s="147">
        <f t="shared" si="25"/>
        <v>0</v>
      </c>
      <c r="H76" s="144"/>
      <c r="I76" s="144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03">
        <f t="shared" si="26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27"/>
        <v>0</v>
      </c>
      <c r="AH76" s="119"/>
      <c r="AI76" s="123"/>
      <c r="AJ76" s="123"/>
      <c r="AK76" s="105">
        <f t="shared" si="28"/>
        <v>0</v>
      </c>
      <c r="AL76" s="143"/>
      <c r="AM76" s="143"/>
      <c r="AN76" s="143"/>
      <c r="AO76" s="149"/>
      <c r="AP76" s="224">
        <f t="shared" si="29"/>
        <v>0</v>
      </c>
      <c r="AQ76" s="1554"/>
      <c r="AR76" s="1709"/>
      <c r="AS76" s="1546"/>
      <c r="AT76" s="1546"/>
      <c r="AU76" s="1546"/>
      <c r="AV76" s="1546"/>
      <c r="AW76" s="126"/>
      <c r="AX76" s="394"/>
      <c r="AY76" s="394"/>
      <c r="AZ76" s="394"/>
      <c r="BA76" s="394"/>
      <c r="BB76" s="222">
        <f t="shared" si="30"/>
        <v>0</v>
      </c>
      <c r="BC76" s="113">
        <f t="shared" si="31"/>
        <v>0</v>
      </c>
      <c r="BD76" s="3"/>
      <c r="BE76" s="113">
        <f t="shared" si="32"/>
        <v>0</v>
      </c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30">
        <f t="shared" si="33"/>
        <v>0</v>
      </c>
      <c r="BU76" s="3"/>
    </row>
    <row r="77" spans="1:73" ht="14.25" customHeight="1" x14ac:dyDescent="0.25">
      <c r="A77" s="3"/>
      <c r="B77" s="215">
        <v>46086</v>
      </c>
      <c r="C77" s="119"/>
      <c r="D77" s="123"/>
      <c r="E77" s="120"/>
      <c r="F77" s="120"/>
      <c r="G77" s="147">
        <f t="shared" si="25"/>
        <v>0</v>
      </c>
      <c r="H77" s="144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03">
        <f t="shared" si="26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27"/>
        <v>0</v>
      </c>
      <c r="AH77" s="119"/>
      <c r="AI77" s="123"/>
      <c r="AJ77" s="123"/>
      <c r="AK77" s="105">
        <f t="shared" si="28"/>
        <v>0</v>
      </c>
      <c r="AL77" s="143"/>
      <c r="AM77" s="143"/>
      <c r="AN77" s="143"/>
      <c r="AO77" s="146"/>
      <c r="AP77" s="224">
        <f t="shared" si="29"/>
        <v>0</v>
      </c>
      <c r="AQ77" s="1554"/>
      <c r="AR77" s="1709"/>
      <c r="AS77" s="1546"/>
      <c r="AT77" s="1546"/>
      <c r="AU77" s="1546"/>
      <c r="AV77" s="1546"/>
      <c r="AW77" s="126"/>
      <c r="AX77" s="394"/>
      <c r="AY77" s="394"/>
      <c r="AZ77" s="394"/>
      <c r="BA77" s="394"/>
      <c r="BB77" s="222">
        <f t="shared" si="30"/>
        <v>0</v>
      </c>
      <c r="BC77" s="113">
        <f t="shared" si="31"/>
        <v>0</v>
      </c>
      <c r="BD77" s="3"/>
      <c r="BE77" s="113">
        <f t="shared" si="32"/>
        <v>0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30">
        <f t="shared" si="33"/>
        <v>0</v>
      </c>
      <c r="BU77" s="3"/>
    </row>
    <row r="78" spans="1:73" ht="14.25" customHeight="1" x14ac:dyDescent="0.25">
      <c r="A78" s="132"/>
      <c r="B78" s="215">
        <v>46087</v>
      </c>
      <c r="C78" s="134"/>
      <c r="D78" s="136"/>
      <c r="E78" s="135"/>
      <c r="F78" s="135"/>
      <c r="G78" s="147">
        <f t="shared" si="25"/>
        <v>0</v>
      </c>
      <c r="H78" s="144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03">
        <f t="shared" si="26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27"/>
        <v>0</v>
      </c>
      <c r="AH78" s="134"/>
      <c r="AI78" s="136"/>
      <c r="AJ78" s="136"/>
      <c r="AK78" s="105">
        <f t="shared" si="28"/>
        <v>0</v>
      </c>
      <c r="AL78" s="143"/>
      <c r="AM78" s="143"/>
      <c r="AN78" s="143"/>
      <c r="AO78" s="146"/>
      <c r="AP78" s="224">
        <f t="shared" si="29"/>
        <v>0</v>
      </c>
      <c r="AQ78" s="1554"/>
      <c r="AR78" s="1709"/>
      <c r="AS78" s="1546"/>
      <c r="AT78" s="1546"/>
      <c r="AU78" s="1546"/>
      <c r="AV78" s="1546"/>
      <c r="AW78" s="126"/>
      <c r="AX78" s="394"/>
      <c r="AY78" s="394"/>
      <c r="AZ78" s="394"/>
      <c r="BA78" s="394"/>
      <c r="BB78" s="222">
        <f t="shared" si="30"/>
        <v>0</v>
      </c>
      <c r="BC78" s="140">
        <f t="shared" si="31"/>
        <v>0</v>
      </c>
      <c r="BD78" s="132"/>
      <c r="BE78" s="140">
        <f t="shared" si="32"/>
        <v>0</v>
      </c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30">
        <f t="shared" si="33"/>
        <v>0</v>
      </c>
      <c r="BU78" s="132"/>
    </row>
    <row r="79" spans="1:73" ht="14.25" customHeight="1" x14ac:dyDescent="0.25">
      <c r="A79" s="132"/>
      <c r="B79" s="215">
        <v>46088</v>
      </c>
      <c r="C79" s="134"/>
      <c r="D79" s="136"/>
      <c r="E79" s="135"/>
      <c r="F79" s="135"/>
      <c r="G79" s="147">
        <f t="shared" si="25"/>
        <v>0</v>
      </c>
      <c r="H79" s="144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03">
        <f t="shared" si="26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27"/>
        <v>0</v>
      </c>
      <c r="AH79" s="134"/>
      <c r="AI79" s="136"/>
      <c r="AJ79" s="136"/>
      <c r="AK79" s="105">
        <f t="shared" si="28"/>
        <v>0</v>
      </c>
      <c r="AL79" s="143"/>
      <c r="AM79" s="143"/>
      <c r="AN79" s="143"/>
      <c r="AO79" s="146"/>
      <c r="AP79" s="224">
        <f t="shared" si="29"/>
        <v>0</v>
      </c>
      <c r="AQ79" s="1554"/>
      <c r="AR79" s="1709"/>
      <c r="AS79" s="1546"/>
      <c r="AT79" s="1546"/>
      <c r="AU79" s="1546"/>
      <c r="AV79" s="1546"/>
      <c r="AW79" s="126"/>
      <c r="AX79" s="394"/>
      <c r="AY79" s="394"/>
      <c r="AZ79" s="394"/>
      <c r="BA79" s="394"/>
      <c r="BB79" s="222">
        <f t="shared" si="30"/>
        <v>0</v>
      </c>
      <c r="BC79" s="140">
        <f t="shared" si="31"/>
        <v>0</v>
      </c>
      <c r="BD79" s="132"/>
      <c r="BE79" s="140">
        <f t="shared" si="32"/>
        <v>0</v>
      </c>
      <c r="BF79" s="141"/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30">
        <f t="shared" si="33"/>
        <v>0</v>
      </c>
      <c r="BU79" s="132"/>
    </row>
    <row r="80" spans="1:73" ht="14.25" customHeight="1" x14ac:dyDescent="0.25">
      <c r="A80" s="132"/>
      <c r="B80" s="215">
        <v>46089</v>
      </c>
      <c r="C80" s="134"/>
      <c r="D80" s="136"/>
      <c r="E80" s="135"/>
      <c r="F80" s="135"/>
      <c r="G80" s="147">
        <f t="shared" si="25"/>
        <v>0</v>
      </c>
      <c r="H80" s="144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03">
        <f t="shared" si="26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27"/>
        <v>0</v>
      </c>
      <c r="AH80" s="134"/>
      <c r="AI80" s="136"/>
      <c r="AJ80" s="136"/>
      <c r="AK80" s="105">
        <f t="shared" si="28"/>
        <v>0</v>
      </c>
      <c r="AL80" s="143"/>
      <c r="AM80" s="143"/>
      <c r="AN80" s="143"/>
      <c r="AO80" s="146"/>
      <c r="AP80" s="224">
        <f t="shared" si="29"/>
        <v>0</v>
      </c>
      <c r="AQ80" s="1554"/>
      <c r="AR80" s="1709"/>
      <c r="AS80" s="1546"/>
      <c r="AT80" s="1546"/>
      <c r="AU80" s="1546"/>
      <c r="AV80" s="1546"/>
      <c r="AW80" s="126"/>
      <c r="AX80" s="394"/>
      <c r="AY80" s="394"/>
      <c r="AZ80" s="394"/>
      <c r="BA80" s="394"/>
      <c r="BB80" s="222">
        <f t="shared" si="30"/>
        <v>0</v>
      </c>
      <c r="BC80" s="140">
        <f t="shared" si="31"/>
        <v>0</v>
      </c>
      <c r="BD80" s="132"/>
      <c r="BE80" s="140">
        <f t="shared" si="32"/>
        <v>0</v>
      </c>
      <c r="BF80" s="141"/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30">
        <f t="shared" si="33"/>
        <v>0</v>
      </c>
      <c r="BU80" s="132"/>
    </row>
    <row r="81" spans="1:73" ht="14.25" customHeight="1" x14ac:dyDescent="0.25">
      <c r="A81" s="132"/>
      <c r="B81" s="215">
        <v>46090</v>
      </c>
      <c r="C81" s="134"/>
      <c r="D81" s="136"/>
      <c r="E81" s="135"/>
      <c r="F81" s="135"/>
      <c r="G81" s="147">
        <f t="shared" si="25"/>
        <v>0</v>
      </c>
      <c r="H81" s="144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03">
        <f t="shared" si="26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27"/>
        <v>0</v>
      </c>
      <c r="AH81" s="134"/>
      <c r="AI81" s="136"/>
      <c r="AJ81" s="136"/>
      <c r="AK81" s="105">
        <f t="shared" si="28"/>
        <v>0</v>
      </c>
      <c r="AL81" s="143"/>
      <c r="AM81" s="143"/>
      <c r="AN81" s="143"/>
      <c r="AO81" s="146"/>
      <c r="AP81" s="224">
        <f t="shared" si="29"/>
        <v>0</v>
      </c>
      <c r="AQ81" s="1554"/>
      <c r="AR81" s="1709"/>
      <c r="AS81" s="1546"/>
      <c r="AT81" s="1546"/>
      <c r="AU81" s="1546"/>
      <c r="AV81" s="1546"/>
      <c r="AW81" s="126"/>
      <c r="AX81" s="394"/>
      <c r="AY81" s="394"/>
      <c r="AZ81" s="394"/>
      <c r="BA81" s="394"/>
      <c r="BB81" s="222">
        <f t="shared" si="30"/>
        <v>0</v>
      </c>
      <c r="BC81" s="140">
        <f t="shared" si="31"/>
        <v>0</v>
      </c>
      <c r="BD81" s="132"/>
      <c r="BE81" s="140">
        <f t="shared" si="32"/>
        <v>0</v>
      </c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50"/>
      <c r="BQ81" s="141"/>
      <c r="BR81" s="141"/>
      <c r="BS81" s="141"/>
      <c r="BT81" s="130">
        <f t="shared" si="33"/>
        <v>0</v>
      </c>
      <c r="BU81" s="132"/>
    </row>
    <row r="82" spans="1:73" ht="14.25" customHeight="1" x14ac:dyDescent="0.25">
      <c r="A82" s="132"/>
      <c r="B82" s="215">
        <v>46091</v>
      </c>
      <c r="C82" s="134"/>
      <c r="D82" s="136"/>
      <c r="E82" s="135"/>
      <c r="F82" s="135"/>
      <c r="G82" s="147">
        <f t="shared" si="25"/>
        <v>0</v>
      </c>
      <c r="H82" s="144"/>
      <c r="I82" s="143"/>
      <c r="J82" s="143"/>
      <c r="K82" s="231"/>
      <c r="L82" s="143"/>
      <c r="M82" s="143"/>
      <c r="N82" s="143"/>
      <c r="O82" s="143"/>
      <c r="P82" s="143"/>
      <c r="Q82" s="143"/>
      <c r="R82" s="143"/>
      <c r="S82" s="143"/>
      <c r="T82" s="103">
        <f t="shared" si="26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27"/>
        <v>0</v>
      </c>
      <c r="AH82" s="134"/>
      <c r="AI82" s="136"/>
      <c r="AJ82" s="136"/>
      <c r="AK82" s="105">
        <f t="shared" si="28"/>
        <v>0</v>
      </c>
      <c r="AL82" s="143"/>
      <c r="AM82" s="143"/>
      <c r="AN82" s="143"/>
      <c r="AO82" s="146"/>
      <c r="AP82" s="224">
        <f t="shared" si="29"/>
        <v>0</v>
      </c>
      <c r="AQ82" s="1554"/>
      <c r="AR82" s="1709"/>
      <c r="AS82" s="1546"/>
      <c r="AT82" s="1546"/>
      <c r="AU82" s="1546"/>
      <c r="AV82" s="1546"/>
      <c r="AW82" s="126"/>
      <c r="AX82" s="394"/>
      <c r="AY82" s="394"/>
      <c r="AZ82" s="394"/>
      <c r="BA82" s="394"/>
      <c r="BB82" s="222">
        <f t="shared" si="30"/>
        <v>0</v>
      </c>
      <c r="BC82" s="140">
        <f t="shared" si="31"/>
        <v>0</v>
      </c>
      <c r="BD82" s="132"/>
      <c r="BE82" s="140">
        <f t="shared" si="32"/>
        <v>0</v>
      </c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50"/>
      <c r="BQ82" s="141"/>
      <c r="BR82" s="141"/>
      <c r="BS82" s="141"/>
      <c r="BT82" s="130">
        <f t="shared" si="33"/>
        <v>0</v>
      </c>
      <c r="BU82" s="132"/>
    </row>
    <row r="83" spans="1:73" ht="14.25" customHeight="1" x14ac:dyDescent="0.25">
      <c r="A83" s="132"/>
      <c r="B83" s="215">
        <v>46092</v>
      </c>
      <c r="C83" s="134"/>
      <c r="D83" s="136"/>
      <c r="E83" s="135"/>
      <c r="F83" s="135"/>
      <c r="G83" s="147">
        <f t="shared" si="25"/>
        <v>0</v>
      </c>
      <c r="H83" s="144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03">
        <f t="shared" si="26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27"/>
        <v>0</v>
      </c>
      <c r="AH83" s="134"/>
      <c r="AI83" s="136"/>
      <c r="AJ83" s="136"/>
      <c r="AK83" s="105">
        <f t="shared" si="28"/>
        <v>0</v>
      </c>
      <c r="AL83" s="143"/>
      <c r="AM83" s="143"/>
      <c r="AN83" s="143"/>
      <c r="AO83" s="146"/>
      <c r="AP83" s="224">
        <f t="shared" si="29"/>
        <v>0</v>
      </c>
      <c r="AQ83" s="1554"/>
      <c r="AR83" s="1709"/>
      <c r="AS83" s="1546"/>
      <c r="AT83" s="1546"/>
      <c r="AU83" s="1546"/>
      <c r="AV83" s="1546"/>
      <c r="AW83" s="126"/>
      <c r="AX83" s="394"/>
      <c r="AY83" s="394"/>
      <c r="AZ83" s="394"/>
      <c r="BA83" s="394"/>
      <c r="BB83" s="222">
        <f t="shared" si="30"/>
        <v>0</v>
      </c>
      <c r="BC83" s="140">
        <f t="shared" si="31"/>
        <v>0</v>
      </c>
      <c r="BD83" s="132"/>
      <c r="BE83" s="140">
        <f t="shared" si="32"/>
        <v>0</v>
      </c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30">
        <f t="shared" si="33"/>
        <v>0</v>
      </c>
      <c r="BU83" s="132"/>
    </row>
    <row r="84" spans="1:73" ht="14.25" customHeight="1" x14ac:dyDescent="0.25">
      <c r="A84" s="132"/>
      <c r="B84" s="215">
        <v>46093</v>
      </c>
      <c r="C84" s="134"/>
      <c r="D84" s="136"/>
      <c r="E84" s="135"/>
      <c r="F84" s="135"/>
      <c r="G84" s="147">
        <f t="shared" si="25"/>
        <v>0</v>
      </c>
      <c r="H84" s="144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03">
        <f t="shared" si="26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27"/>
        <v>0</v>
      </c>
      <c r="AH84" s="134"/>
      <c r="AI84" s="136"/>
      <c r="AJ84" s="136"/>
      <c r="AK84" s="105">
        <f t="shared" si="28"/>
        <v>0</v>
      </c>
      <c r="AL84" s="143"/>
      <c r="AM84" s="143"/>
      <c r="AN84" s="143"/>
      <c r="AO84" s="146"/>
      <c r="AP84" s="224">
        <f t="shared" si="29"/>
        <v>0</v>
      </c>
      <c r="AQ84" s="1554"/>
      <c r="AR84" s="1709"/>
      <c r="AS84" s="1546"/>
      <c r="AT84" s="1546"/>
      <c r="AU84" s="1546"/>
      <c r="AV84" s="1546"/>
      <c r="AW84" s="126"/>
      <c r="AX84" s="394"/>
      <c r="AY84" s="394"/>
      <c r="AZ84" s="394"/>
      <c r="BA84" s="394"/>
      <c r="BB84" s="222">
        <f t="shared" si="30"/>
        <v>0</v>
      </c>
      <c r="BC84" s="140">
        <f t="shared" si="31"/>
        <v>0</v>
      </c>
      <c r="BD84" s="132"/>
      <c r="BE84" s="140">
        <f t="shared" si="32"/>
        <v>0</v>
      </c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30">
        <f t="shared" si="33"/>
        <v>0</v>
      </c>
      <c r="BU84" s="132"/>
    </row>
    <row r="85" spans="1:73" ht="14.25" customHeight="1" x14ac:dyDescent="0.25">
      <c r="A85" s="132"/>
      <c r="B85" s="215">
        <v>46094</v>
      </c>
      <c r="C85" s="134"/>
      <c r="D85" s="136"/>
      <c r="E85" s="135"/>
      <c r="F85" s="135"/>
      <c r="G85" s="147">
        <f t="shared" si="25"/>
        <v>0</v>
      </c>
      <c r="H85" s="144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03">
        <f t="shared" si="26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27"/>
        <v>0</v>
      </c>
      <c r="AH85" s="134"/>
      <c r="AI85" s="136"/>
      <c r="AJ85" s="136"/>
      <c r="AK85" s="105">
        <f t="shared" si="28"/>
        <v>0</v>
      </c>
      <c r="AL85" s="143"/>
      <c r="AM85" s="143"/>
      <c r="AN85" s="143"/>
      <c r="AO85" s="146"/>
      <c r="AP85" s="224">
        <f t="shared" si="29"/>
        <v>0</v>
      </c>
      <c r="AQ85" s="1554"/>
      <c r="AR85" s="1709"/>
      <c r="AS85" s="1546"/>
      <c r="AT85" s="1546"/>
      <c r="AU85" s="1546"/>
      <c r="AV85" s="1546"/>
      <c r="AW85" s="126"/>
      <c r="AX85" s="394"/>
      <c r="AY85" s="394"/>
      <c r="AZ85" s="394"/>
      <c r="BA85" s="394"/>
      <c r="BB85" s="222">
        <f t="shared" si="30"/>
        <v>0</v>
      </c>
      <c r="BC85" s="140">
        <f t="shared" si="31"/>
        <v>0</v>
      </c>
      <c r="BD85" s="132"/>
      <c r="BE85" s="140">
        <f t="shared" si="32"/>
        <v>0</v>
      </c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50"/>
      <c r="BQ85" s="141"/>
      <c r="BR85" s="141"/>
      <c r="BS85" s="141"/>
      <c r="BT85" s="130">
        <f t="shared" si="33"/>
        <v>0</v>
      </c>
      <c r="BU85" s="132"/>
    </row>
    <row r="86" spans="1:73" ht="14.25" customHeight="1" x14ac:dyDescent="0.25">
      <c r="A86" s="132"/>
      <c r="B86" s="215">
        <v>46095</v>
      </c>
      <c r="C86" s="134"/>
      <c r="D86" s="136"/>
      <c r="E86" s="135"/>
      <c r="F86" s="135"/>
      <c r="G86" s="147">
        <f t="shared" si="25"/>
        <v>0</v>
      </c>
      <c r="H86" s="144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03">
        <f t="shared" si="26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27"/>
        <v>0</v>
      </c>
      <c r="AH86" s="134"/>
      <c r="AI86" s="136"/>
      <c r="AJ86" s="136"/>
      <c r="AK86" s="105">
        <f t="shared" si="28"/>
        <v>0</v>
      </c>
      <c r="AL86" s="143"/>
      <c r="AM86" s="143"/>
      <c r="AN86" s="143"/>
      <c r="AO86" s="146"/>
      <c r="AP86" s="224">
        <f t="shared" si="29"/>
        <v>0</v>
      </c>
      <c r="AQ86" s="1554"/>
      <c r="AR86" s="1709"/>
      <c r="AS86" s="1546"/>
      <c r="AT86" s="1546"/>
      <c r="AU86" s="1546"/>
      <c r="AV86" s="1546"/>
      <c r="AW86" s="126"/>
      <c r="AX86" s="394"/>
      <c r="AY86" s="394"/>
      <c r="AZ86" s="394"/>
      <c r="BA86" s="394"/>
      <c r="BB86" s="222">
        <f t="shared" si="30"/>
        <v>0</v>
      </c>
      <c r="BC86" s="140">
        <f t="shared" si="31"/>
        <v>0</v>
      </c>
      <c r="BD86" s="132"/>
      <c r="BE86" s="140">
        <f t="shared" si="32"/>
        <v>0</v>
      </c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30">
        <f t="shared" si="33"/>
        <v>0</v>
      </c>
      <c r="BU86" s="132"/>
    </row>
    <row r="87" spans="1:73" ht="14.25" customHeight="1" x14ac:dyDescent="0.25">
      <c r="A87" s="132"/>
      <c r="B87" s="215">
        <v>46096</v>
      </c>
      <c r="C87" s="134"/>
      <c r="D87" s="136"/>
      <c r="E87" s="135"/>
      <c r="F87" s="135"/>
      <c r="G87" s="147">
        <f t="shared" si="25"/>
        <v>0</v>
      </c>
      <c r="H87" s="144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03">
        <f t="shared" si="26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27"/>
        <v>0</v>
      </c>
      <c r="AH87" s="134"/>
      <c r="AI87" s="136"/>
      <c r="AJ87" s="136"/>
      <c r="AK87" s="105">
        <f t="shared" si="28"/>
        <v>0</v>
      </c>
      <c r="AL87" s="143"/>
      <c r="AM87" s="143"/>
      <c r="AN87" s="143"/>
      <c r="AO87" s="146"/>
      <c r="AP87" s="224">
        <f t="shared" si="29"/>
        <v>0</v>
      </c>
      <c r="AQ87" s="1554"/>
      <c r="AR87" s="1709"/>
      <c r="AS87" s="1546"/>
      <c r="AT87" s="1546"/>
      <c r="AU87" s="1546"/>
      <c r="AV87" s="1546"/>
      <c r="AW87" s="126"/>
      <c r="AX87" s="394"/>
      <c r="AY87" s="394"/>
      <c r="AZ87" s="394"/>
      <c r="BA87" s="394"/>
      <c r="BB87" s="222">
        <f t="shared" si="30"/>
        <v>0</v>
      </c>
      <c r="BC87" s="140">
        <f t="shared" si="31"/>
        <v>0</v>
      </c>
      <c r="BD87" s="132"/>
      <c r="BE87" s="140">
        <f t="shared" si="32"/>
        <v>0</v>
      </c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30">
        <f t="shared" si="33"/>
        <v>0</v>
      </c>
      <c r="BU87" s="132"/>
    </row>
    <row r="88" spans="1:73" ht="14.25" customHeight="1" x14ac:dyDescent="0.25">
      <c r="A88" s="132"/>
      <c r="B88" s="215">
        <v>46097</v>
      </c>
      <c r="C88" s="134"/>
      <c r="D88" s="136"/>
      <c r="E88" s="135"/>
      <c r="F88" s="135"/>
      <c r="G88" s="147">
        <f t="shared" si="25"/>
        <v>0</v>
      </c>
      <c r="H88" s="144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03">
        <f t="shared" si="26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27"/>
        <v>0</v>
      </c>
      <c r="AH88" s="134"/>
      <c r="AI88" s="136"/>
      <c r="AJ88" s="136"/>
      <c r="AK88" s="105">
        <f t="shared" si="28"/>
        <v>0</v>
      </c>
      <c r="AL88" s="143"/>
      <c r="AM88" s="143"/>
      <c r="AN88" s="143"/>
      <c r="AO88" s="146"/>
      <c r="AP88" s="224">
        <f t="shared" si="29"/>
        <v>0</v>
      </c>
      <c r="AQ88" s="1637"/>
      <c r="AR88" s="1709"/>
      <c r="AS88" s="1546"/>
      <c r="AT88" s="1546"/>
      <c r="AU88" s="1546"/>
      <c r="AV88" s="1546"/>
      <c r="AW88" s="126"/>
      <c r="AX88" s="394"/>
      <c r="AY88" s="394"/>
      <c r="AZ88" s="394"/>
      <c r="BA88" s="394"/>
      <c r="BB88" s="222">
        <f t="shared" si="30"/>
        <v>0</v>
      </c>
      <c r="BC88" s="140">
        <f t="shared" si="31"/>
        <v>0</v>
      </c>
      <c r="BD88" s="132"/>
      <c r="BE88" s="140">
        <f t="shared" si="32"/>
        <v>0</v>
      </c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30">
        <f t="shared" si="33"/>
        <v>0</v>
      </c>
      <c r="BU88" s="132"/>
    </row>
    <row r="89" spans="1:73" ht="14.25" customHeight="1" x14ac:dyDescent="0.25">
      <c r="A89" s="132"/>
      <c r="B89" s="215">
        <v>46098</v>
      </c>
      <c r="C89" s="134"/>
      <c r="D89" s="136"/>
      <c r="E89" s="135"/>
      <c r="F89" s="135"/>
      <c r="G89" s="147">
        <f t="shared" si="25"/>
        <v>0</v>
      </c>
      <c r="H89" s="144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03">
        <f t="shared" si="26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27"/>
        <v>0</v>
      </c>
      <c r="AH89" s="134"/>
      <c r="AI89" s="136"/>
      <c r="AJ89" s="136"/>
      <c r="AK89" s="105">
        <f t="shared" si="28"/>
        <v>0</v>
      </c>
      <c r="AL89" s="143"/>
      <c r="AM89" s="143"/>
      <c r="AN89" s="143"/>
      <c r="AO89" s="146"/>
      <c r="AP89" s="224">
        <f t="shared" si="29"/>
        <v>0</v>
      </c>
      <c r="AQ89" s="1637"/>
      <c r="AR89" s="1709"/>
      <c r="AS89" s="1546"/>
      <c r="AT89" s="1546"/>
      <c r="AU89" s="1546"/>
      <c r="AV89" s="1546"/>
      <c r="AW89" s="126"/>
      <c r="AX89" s="394"/>
      <c r="AY89" s="394"/>
      <c r="AZ89" s="394"/>
      <c r="BA89" s="394"/>
      <c r="BB89" s="222">
        <f t="shared" si="30"/>
        <v>0</v>
      </c>
      <c r="BC89" s="140">
        <f t="shared" si="31"/>
        <v>0</v>
      </c>
      <c r="BD89" s="132"/>
      <c r="BE89" s="140">
        <f t="shared" si="32"/>
        <v>0</v>
      </c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30">
        <f t="shared" si="33"/>
        <v>0</v>
      </c>
      <c r="BU89" s="132"/>
    </row>
    <row r="90" spans="1:73" ht="14.25" customHeight="1" x14ac:dyDescent="0.25">
      <c r="A90" s="132"/>
      <c r="B90" s="215">
        <v>46099</v>
      </c>
      <c r="C90" s="134"/>
      <c r="D90" s="136"/>
      <c r="E90" s="135"/>
      <c r="F90" s="135"/>
      <c r="G90" s="147">
        <f t="shared" si="25"/>
        <v>0</v>
      </c>
      <c r="H90" s="144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03">
        <f t="shared" si="26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27"/>
        <v>0</v>
      </c>
      <c r="AH90" s="134"/>
      <c r="AI90" s="136"/>
      <c r="AJ90" s="136"/>
      <c r="AK90" s="105">
        <f t="shared" si="28"/>
        <v>0</v>
      </c>
      <c r="AL90" s="143"/>
      <c r="AM90" s="143"/>
      <c r="AN90" s="143"/>
      <c r="AO90" s="146"/>
      <c r="AP90" s="224">
        <f t="shared" si="29"/>
        <v>0</v>
      </c>
      <c r="AQ90" s="1637"/>
      <c r="AR90" s="1709"/>
      <c r="AS90" s="1546"/>
      <c r="AT90" s="1546"/>
      <c r="AU90" s="1546"/>
      <c r="AV90" s="1546"/>
      <c r="AW90" s="126"/>
      <c r="AX90" s="394"/>
      <c r="AY90" s="394"/>
      <c r="AZ90" s="394"/>
      <c r="BA90" s="394"/>
      <c r="BB90" s="222">
        <f t="shared" si="30"/>
        <v>0</v>
      </c>
      <c r="BC90" s="140">
        <f t="shared" si="31"/>
        <v>0</v>
      </c>
      <c r="BD90" s="132"/>
      <c r="BE90" s="140">
        <f t="shared" si="32"/>
        <v>0</v>
      </c>
      <c r="BF90" s="141"/>
      <c r="BG90" s="141"/>
      <c r="BH90" s="141"/>
      <c r="BI90" s="141"/>
      <c r="BJ90" s="141"/>
      <c r="BK90" s="141"/>
      <c r="BL90" s="141"/>
      <c r="BM90" s="141"/>
      <c r="BN90" s="141"/>
      <c r="BO90" s="141"/>
      <c r="BP90" s="150"/>
      <c r="BQ90" s="141"/>
      <c r="BR90" s="141"/>
      <c r="BS90" s="141"/>
      <c r="BT90" s="130">
        <f t="shared" si="33"/>
        <v>0</v>
      </c>
      <c r="BU90" s="132"/>
    </row>
    <row r="91" spans="1:73" ht="14.25" customHeight="1" x14ac:dyDescent="0.25">
      <c r="A91" s="132"/>
      <c r="B91" s="215">
        <v>46100</v>
      </c>
      <c r="C91" s="134"/>
      <c r="D91" s="136"/>
      <c r="E91" s="135"/>
      <c r="F91" s="135"/>
      <c r="G91" s="147">
        <f t="shared" si="25"/>
        <v>0</v>
      </c>
      <c r="H91" s="144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03">
        <f t="shared" si="26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27"/>
        <v>0</v>
      </c>
      <c r="AH91" s="134"/>
      <c r="AI91" s="136"/>
      <c r="AJ91" s="136"/>
      <c r="AK91" s="105">
        <f t="shared" si="28"/>
        <v>0</v>
      </c>
      <c r="AL91" s="143"/>
      <c r="AM91" s="143"/>
      <c r="AN91" s="143"/>
      <c r="AO91" s="146"/>
      <c r="AP91" s="224">
        <f t="shared" si="29"/>
        <v>0</v>
      </c>
      <c r="AQ91" s="1637"/>
      <c r="AR91" s="1709"/>
      <c r="AS91" s="1546"/>
      <c r="AT91" s="1546"/>
      <c r="AU91" s="1546"/>
      <c r="AV91" s="1546"/>
      <c r="AW91" s="126"/>
      <c r="AX91" s="394"/>
      <c r="AY91" s="394"/>
      <c r="AZ91" s="394"/>
      <c r="BA91" s="394"/>
      <c r="BB91" s="222">
        <f t="shared" si="30"/>
        <v>0</v>
      </c>
      <c r="BC91" s="140">
        <f t="shared" si="31"/>
        <v>0</v>
      </c>
      <c r="BD91" s="132"/>
      <c r="BE91" s="140">
        <f t="shared" si="32"/>
        <v>0</v>
      </c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30">
        <f t="shared" si="33"/>
        <v>0</v>
      </c>
      <c r="BU91" s="132"/>
    </row>
    <row r="92" spans="1:73" ht="14.25" customHeight="1" x14ac:dyDescent="0.25">
      <c r="A92" s="132"/>
      <c r="B92" s="215">
        <v>46101</v>
      </c>
      <c r="C92" s="134"/>
      <c r="D92" s="136"/>
      <c r="E92" s="135"/>
      <c r="F92" s="135"/>
      <c r="G92" s="147">
        <f t="shared" si="25"/>
        <v>0</v>
      </c>
      <c r="H92" s="144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03">
        <f t="shared" si="26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27"/>
        <v>0</v>
      </c>
      <c r="AH92" s="134"/>
      <c r="AI92" s="136"/>
      <c r="AJ92" s="136"/>
      <c r="AK92" s="105">
        <f t="shared" si="28"/>
        <v>0</v>
      </c>
      <c r="AL92" s="143"/>
      <c r="AM92" s="143"/>
      <c r="AN92" s="143"/>
      <c r="AO92" s="146"/>
      <c r="AP92" s="224">
        <f t="shared" si="29"/>
        <v>0</v>
      </c>
      <c r="AQ92" s="1637"/>
      <c r="AR92" s="1709"/>
      <c r="AS92" s="1546"/>
      <c r="AT92" s="1546"/>
      <c r="AU92" s="1546"/>
      <c r="AV92" s="1546"/>
      <c r="AW92" s="126"/>
      <c r="AX92" s="394"/>
      <c r="AY92" s="394"/>
      <c r="AZ92" s="394"/>
      <c r="BA92" s="394"/>
      <c r="BB92" s="222">
        <f t="shared" si="30"/>
        <v>0</v>
      </c>
      <c r="BC92" s="140">
        <f t="shared" si="31"/>
        <v>0</v>
      </c>
      <c r="BD92" s="132"/>
      <c r="BE92" s="140">
        <f t="shared" si="32"/>
        <v>0</v>
      </c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30">
        <f t="shared" si="33"/>
        <v>0</v>
      </c>
      <c r="BU92" s="132"/>
    </row>
    <row r="93" spans="1:73" ht="14.25" customHeight="1" x14ac:dyDescent="0.25">
      <c r="A93" s="132"/>
      <c r="B93" s="215">
        <v>46102</v>
      </c>
      <c r="C93" s="134"/>
      <c r="D93" s="136"/>
      <c r="E93" s="135"/>
      <c r="F93" s="135"/>
      <c r="G93" s="147">
        <f t="shared" si="25"/>
        <v>0</v>
      </c>
      <c r="H93" s="144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03">
        <f t="shared" si="26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27"/>
        <v>0</v>
      </c>
      <c r="AH93" s="134"/>
      <c r="AI93" s="136"/>
      <c r="AJ93" s="136"/>
      <c r="AK93" s="105">
        <f t="shared" si="28"/>
        <v>0</v>
      </c>
      <c r="AL93" s="143"/>
      <c r="AM93" s="143"/>
      <c r="AN93" s="143"/>
      <c r="AO93" s="146"/>
      <c r="AP93" s="224">
        <f t="shared" si="29"/>
        <v>0</v>
      </c>
      <c r="AQ93" s="1637"/>
      <c r="AR93" s="1709"/>
      <c r="AS93" s="1546"/>
      <c r="AT93" s="1546"/>
      <c r="AU93" s="1546"/>
      <c r="AV93" s="1546"/>
      <c r="AW93" s="126"/>
      <c r="AX93" s="394"/>
      <c r="AY93" s="394"/>
      <c r="AZ93" s="394"/>
      <c r="BA93" s="394"/>
      <c r="BB93" s="222">
        <f t="shared" si="30"/>
        <v>0</v>
      </c>
      <c r="BC93" s="140">
        <f t="shared" si="31"/>
        <v>0</v>
      </c>
      <c r="BD93" s="132"/>
      <c r="BE93" s="140">
        <f t="shared" si="32"/>
        <v>0</v>
      </c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30">
        <f t="shared" si="33"/>
        <v>0</v>
      </c>
      <c r="BU93" s="132"/>
    </row>
    <row r="94" spans="1:73" ht="14.25" customHeight="1" x14ac:dyDescent="0.25">
      <c r="A94" s="132"/>
      <c r="B94" s="215">
        <v>46103</v>
      </c>
      <c r="C94" s="134"/>
      <c r="D94" s="136"/>
      <c r="E94" s="135"/>
      <c r="F94" s="135"/>
      <c r="G94" s="147">
        <f t="shared" si="25"/>
        <v>0</v>
      </c>
      <c r="H94" s="144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03">
        <f t="shared" si="26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27"/>
        <v>0</v>
      </c>
      <c r="AH94" s="134"/>
      <c r="AI94" s="136"/>
      <c r="AJ94" s="136"/>
      <c r="AK94" s="105">
        <f t="shared" si="28"/>
        <v>0</v>
      </c>
      <c r="AL94" s="143"/>
      <c r="AM94" s="143"/>
      <c r="AN94" s="143"/>
      <c r="AO94" s="146"/>
      <c r="AP94" s="224">
        <f t="shared" si="29"/>
        <v>0</v>
      </c>
      <c r="AQ94" s="1637"/>
      <c r="AR94" s="1709"/>
      <c r="AS94" s="1546"/>
      <c r="AT94" s="1546"/>
      <c r="AU94" s="1546"/>
      <c r="AV94" s="1546"/>
      <c r="AW94" s="126"/>
      <c r="AX94" s="394"/>
      <c r="AY94" s="394"/>
      <c r="AZ94" s="394"/>
      <c r="BA94" s="394"/>
      <c r="BB94" s="222">
        <f t="shared" si="30"/>
        <v>0</v>
      </c>
      <c r="BC94" s="140">
        <f t="shared" si="31"/>
        <v>0</v>
      </c>
      <c r="BD94" s="132"/>
      <c r="BE94" s="140">
        <f t="shared" si="32"/>
        <v>0</v>
      </c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30">
        <f t="shared" si="33"/>
        <v>0</v>
      </c>
      <c r="BU94" s="132"/>
    </row>
    <row r="95" spans="1:73" ht="14.25" customHeight="1" x14ac:dyDescent="0.25">
      <c r="A95" s="132"/>
      <c r="B95" s="215">
        <v>46104</v>
      </c>
      <c r="C95" s="134"/>
      <c r="D95" s="136"/>
      <c r="E95" s="135"/>
      <c r="F95" s="135"/>
      <c r="G95" s="147">
        <f t="shared" si="25"/>
        <v>0</v>
      </c>
      <c r="H95" s="144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03">
        <f t="shared" si="26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27"/>
        <v>0</v>
      </c>
      <c r="AH95" s="134"/>
      <c r="AI95" s="136"/>
      <c r="AJ95" s="136"/>
      <c r="AK95" s="105">
        <f t="shared" si="28"/>
        <v>0</v>
      </c>
      <c r="AL95" s="143"/>
      <c r="AM95" s="143"/>
      <c r="AN95" s="143"/>
      <c r="AO95" s="146"/>
      <c r="AP95" s="224">
        <f t="shared" si="29"/>
        <v>0</v>
      </c>
      <c r="AQ95" s="1637"/>
      <c r="AR95" s="1709"/>
      <c r="AS95" s="1546"/>
      <c r="AT95" s="1546"/>
      <c r="AU95" s="1546"/>
      <c r="AV95" s="1546"/>
      <c r="AW95" s="126"/>
      <c r="AX95" s="394"/>
      <c r="AY95" s="394"/>
      <c r="AZ95" s="394"/>
      <c r="BA95" s="394"/>
      <c r="BB95" s="222">
        <f t="shared" si="30"/>
        <v>0</v>
      </c>
      <c r="BC95" s="140">
        <f t="shared" si="31"/>
        <v>0</v>
      </c>
      <c r="BD95" s="132"/>
      <c r="BE95" s="140">
        <f t="shared" si="32"/>
        <v>0</v>
      </c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30">
        <f t="shared" si="33"/>
        <v>0</v>
      </c>
      <c r="BU95" s="132"/>
    </row>
    <row r="96" spans="1:73" ht="14.25" customHeight="1" x14ac:dyDescent="0.25">
      <c r="A96" s="3"/>
      <c r="B96" s="215">
        <v>46105</v>
      </c>
      <c r="C96" s="119"/>
      <c r="D96" s="123"/>
      <c r="E96" s="120"/>
      <c r="F96" s="120"/>
      <c r="G96" s="147">
        <f t="shared" si="25"/>
        <v>0</v>
      </c>
      <c r="H96" s="144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03">
        <f t="shared" si="26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27"/>
        <v>0</v>
      </c>
      <c r="AH96" s="119"/>
      <c r="AI96" s="123"/>
      <c r="AJ96" s="123"/>
      <c r="AK96" s="105">
        <f t="shared" si="28"/>
        <v>0</v>
      </c>
      <c r="AL96" s="143"/>
      <c r="AM96" s="143"/>
      <c r="AN96" s="143"/>
      <c r="AO96" s="146"/>
      <c r="AP96" s="224">
        <f t="shared" si="29"/>
        <v>0</v>
      </c>
      <c r="AQ96" s="1637"/>
      <c r="AR96" s="1709"/>
      <c r="AS96" s="1546"/>
      <c r="AT96" s="1546"/>
      <c r="AU96" s="1546"/>
      <c r="AV96" s="1546"/>
      <c r="AW96" s="126"/>
      <c r="AX96" s="394"/>
      <c r="AY96" s="394"/>
      <c r="AZ96" s="394"/>
      <c r="BA96" s="394"/>
      <c r="BB96" s="222">
        <f t="shared" si="30"/>
        <v>0</v>
      </c>
      <c r="BC96" s="113">
        <f t="shared" si="31"/>
        <v>0</v>
      </c>
      <c r="BD96" s="3"/>
      <c r="BE96" s="113">
        <f t="shared" si="32"/>
        <v>0</v>
      </c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30">
        <f t="shared" si="33"/>
        <v>0</v>
      </c>
      <c r="BU96" s="3"/>
    </row>
    <row r="97" spans="1:73" ht="14.25" customHeight="1" x14ac:dyDescent="0.25">
      <c r="A97" s="132"/>
      <c r="B97" s="215">
        <v>46106</v>
      </c>
      <c r="C97" s="134"/>
      <c r="D97" s="136"/>
      <c r="E97" s="135"/>
      <c r="F97" s="135"/>
      <c r="G97" s="147">
        <f t="shared" si="25"/>
        <v>0</v>
      </c>
      <c r="H97" s="144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03">
        <f t="shared" si="26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27"/>
        <v>0</v>
      </c>
      <c r="AH97" s="134"/>
      <c r="AI97" s="136"/>
      <c r="AJ97" s="136"/>
      <c r="AK97" s="105">
        <f t="shared" si="28"/>
        <v>0</v>
      </c>
      <c r="AL97" s="143"/>
      <c r="AM97" s="143"/>
      <c r="AN97" s="143"/>
      <c r="AO97" s="146"/>
      <c r="AP97" s="224">
        <f t="shared" si="29"/>
        <v>0</v>
      </c>
      <c r="AQ97" s="1637"/>
      <c r="AR97" s="1709"/>
      <c r="AS97" s="1546"/>
      <c r="AT97" s="1546"/>
      <c r="AU97" s="1546"/>
      <c r="AV97" s="1546"/>
      <c r="AW97" s="126"/>
      <c r="AX97" s="394"/>
      <c r="AY97" s="394"/>
      <c r="AZ97" s="394"/>
      <c r="BA97" s="394"/>
      <c r="BB97" s="222">
        <f t="shared" si="30"/>
        <v>0</v>
      </c>
      <c r="BC97" s="140">
        <f t="shared" si="31"/>
        <v>0</v>
      </c>
      <c r="BD97" s="132"/>
      <c r="BE97" s="140">
        <f t="shared" si="32"/>
        <v>0</v>
      </c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50"/>
      <c r="BQ97" s="141"/>
      <c r="BR97" s="141"/>
      <c r="BS97" s="141"/>
      <c r="BT97" s="130">
        <f t="shared" si="33"/>
        <v>0</v>
      </c>
      <c r="BU97" s="132"/>
    </row>
    <row r="98" spans="1:73" ht="14.25" customHeight="1" x14ac:dyDescent="0.25">
      <c r="A98" s="132"/>
      <c r="B98" s="215">
        <v>46107</v>
      </c>
      <c r="C98" s="134"/>
      <c r="D98" s="136"/>
      <c r="E98" s="135"/>
      <c r="F98" s="135"/>
      <c r="G98" s="147">
        <f t="shared" si="25"/>
        <v>0</v>
      </c>
      <c r="H98" s="144"/>
      <c r="I98" s="143"/>
      <c r="J98" s="143"/>
      <c r="K98" s="143"/>
      <c r="L98" s="143"/>
      <c r="M98" s="143"/>
      <c r="N98" s="99"/>
      <c r="O98" s="143"/>
      <c r="P98" s="143"/>
      <c r="Q98" s="143"/>
      <c r="R98" s="143"/>
      <c r="S98" s="143"/>
      <c r="T98" s="103">
        <f t="shared" si="26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27"/>
        <v>0</v>
      </c>
      <c r="AH98" s="134"/>
      <c r="AI98" s="136"/>
      <c r="AJ98" s="136"/>
      <c r="AK98" s="105">
        <f t="shared" si="28"/>
        <v>0</v>
      </c>
      <c r="AL98" s="143"/>
      <c r="AM98" s="143"/>
      <c r="AN98" s="143"/>
      <c r="AO98" s="146"/>
      <c r="AP98" s="224">
        <f t="shared" si="29"/>
        <v>0</v>
      </c>
      <c r="AQ98" s="1637"/>
      <c r="AR98" s="1709"/>
      <c r="AS98" s="1546"/>
      <c r="AT98" s="1546"/>
      <c r="AU98" s="1546"/>
      <c r="AV98" s="1546"/>
      <c r="AW98" s="126"/>
      <c r="AX98" s="394"/>
      <c r="AY98" s="394"/>
      <c r="AZ98" s="394"/>
      <c r="BA98" s="394"/>
      <c r="BB98" s="222">
        <f t="shared" si="30"/>
        <v>0</v>
      </c>
      <c r="BC98" s="140">
        <f t="shared" si="31"/>
        <v>0</v>
      </c>
      <c r="BD98" s="132"/>
      <c r="BE98" s="140">
        <f t="shared" si="32"/>
        <v>0</v>
      </c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50"/>
      <c r="BQ98" s="141"/>
      <c r="BR98" s="141"/>
      <c r="BS98" s="141"/>
      <c r="BT98" s="130">
        <f t="shared" si="33"/>
        <v>0</v>
      </c>
      <c r="BU98" s="132"/>
    </row>
    <row r="99" spans="1:73" ht="14.25" customHeight="1" x14ac:dyDescent="0.25">
      <c r="A99" s="132"/>
      <c r="B99" s="215">
        <v>46108</v>
      </c>
      <c r="C99" s="134"/>
      <c r="D99" s="136"/>
      <c r="E99" s="135"/>
      <c r="F99" s="135"/>
      <c r="G99" s="147">
        <f t="shared" si="25"/>
        <v>0</v>
      </c>
      <c r="H99" s="144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03">
        <f t="shared" si="26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27"/>
        <v>0</v>
      </c>
      <c r="AH99" s="134"/>
      <c r="AI99" s="136"/>
      <c r="AJ99" s="136"/>
      <c r="AK99" s="105">
        <f t="shared" si="28"/>
        <v>0</v>
      </c>
      <c r="AL99" s="143"/>
      <c r="AM99" s="143"/>
      <c r="AN99" s="143"/>
      <c r="AO99" s="146"/>
      <c r="AP99" s="224">
        <f t="shared" si="29"/>
        <v>0</v>
      </c>
      <c r="AQ99" s="1637"/>
      <c r="AR99" s="1709"/>
      <c r="AS99" s="1546"/>
      <c r="AT99" s="1546"/>
      <c r="AU99" s="1546"/>
      <c r="AV99" s="1546"/>
      <c r="AW99" s="126"/>
      <c r="AX99" s="394"/>
      <c r="AY99" s="394"/>
      <c r="AZ99" s="394"/>
      <c r="BA99" s="394"/>
      <c r="BB99" s="222">
        <f t="shared" si="30"/>
        <v>0</v>
      </c>
      <c r="BC99" s="140">
        <f t="shared" si="31"/>
        <v>0</v>
      </c>
      <c r="BD99" s="132"/>
      <c r="BE99" s="140">
        <f t="shared" si="32"/>
        <v>0</v>
      </c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30">
        <f t="shared" si="33"/>
        <v>0</v>
      </c>
      <c r="BU99" s="132"/>
    </row>
    <row r="100" spans="1:73" ht="14.25" customHeight="1" x14ac:dyDescent="0.25">
      <c r="A100" s="132"/>
      <c r="B100" s="215">
        <v>46109</v>
      </c>
      <c r="C100" s="134"/>
      <c r="D100" s="136"/>
      <c r="E100" s="135"/>
      <c r="F100" s="135"/>
      <c r="G100" s="147">
        <f t="shared" si="25"/>
        <v>0</v>
      </c>
      <c r="H100" s="144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03">
        <f t="shared" si="26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27"/>
        <v>0</v>
      </c>
      <c r="AH100" s="134"/>
      <c r="AI100" s="136"/>
      <c r="AJ100" s="136"/>
      <c r="AK100" s="105">
        <f t="shared" si="28"/>
        <v>0</v>
      </c>
      <c r="AL100" s="143"/>
      <c r="AM100" s="143"/>
      <c r="AN100" s="143"/>
      <c r="AO100" s="146"/>
      <c r="AP100" s="224">
        <f t="shared" si="29"/>
        <v>0</v>
      </c>
      <c r="AQ100" s="1637"/>
      <c r="AR100" s="1709"/>
      <c r="AS100" s="1546"/>
      <c r="AT100" s="1546"/>
      <c r="AU100" s="1546"/>
      <c r="AV100" s="1546"/>
      <c r="AW100" s="126"/>
      <c r="AX100" s="394"/>
      <c r="AY100" s="394"/>
      <c r="AZ100" s="394"/>
      <c r="BA100" s="394"/>
      <c r="BB100" s="222">
        <f t="shared" si="30"/>
        <v>0</v>
      </c>
      <c r="BC100" s="140">
        <f t="shared" si="31"/>
        <v>0</v>
      </c>
      <c r="BD100" s="132"/>
      <c r="BE100" s="140">
        <f t="shared" si="32"/>
        <v>0</v>
      </c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50"/>
      <c r="BQ100" s="141"/>
      <c r="BR100" s="141"/>
      <c r="BS100" s="141"/>
      <c r="BT100" s="130">
        <f t="shared" si="33"/>
        <v>0</v>
      </c>
      <c r="BU100" s="132"/>
    </row>
    <row r="101" spans="1:73" ht="14.25" customHeight="1" x14ac:dyDescent="0.25">
      <c r="A101" s="132"/>
      <c r="B101" s="215">
        <v>46110</v>
      </c>
      <c r="C101" s="134"/>
      <c r="D101" s="136"/>
      <c r="E101" s="135"/>
      <c r="F101" s="135"/>
      <c r="G101" s="147">
        <f t="shared" si="25"/>
        <v>0</v>
      </c>
      <c r="H101" s="144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03">
        <f t="shared" si="26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27"/>
        <v>0</v>
      </c>
      <c r="AH101" s="134"/>
      <c r="AI101" s="136"/>
      <c r="AJ101" s="136"/>
      <c r="AK101" s="105">
        <f t="shared" si="28"/>
        <v>0</v>
      </c>
      <c r="AL101" s="143"/>
      <c r="AM101" s="143"/>
      <c r="AN101" s="143"/>
      <c r="AO101" s="146"/>
      <c r="AP101" s="224">
        <f t="shared" si="29"/>
        <v>0</v>
      </c>
      <c r="AQ101" s="1637"/>
      <c r="AR101" s="1709"/>
      <c r="AS101" s="1546"/>
      <c r="AT101" s="1546"/>
      <c r="AU101" s="1546"/>
      <c r="AV101" s="1546"/>
      <c r="AW101" s="126"/>
      <c r="AX101" s="394"/>
      <c r="AY101" s="394"/>
      <c r="AZ101" s="394"/>
      <c r="BA101" s="394"/>
      <c r="BB101" s="222">
        <f t="shared" si="30"/>
        <v>0</v>
      </c>
      <c r="BC101" s="140">
        <f t="shared" si="31"/>
        <v>0</v>
      </c>
      <c r="BD101" s="132"/>
      <c r="BE101" s="140">
        <f t="shared" si="32"/>
        <v>0</v>
      </c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30">
        <f t="shared" si="33"/>
        <v>0</v>
      </c>
      <c r="BU101" s="132"/>
    </row>
    <row r="102" spans="1:73" ht="14.25" customHeight="1" x14ac:dyDescent="0.25">
      <c r="A102" s="132"/>
      <c r="B102" s="215">
        <v>46111</v>
      </c>
      <c r="C102" s="134"/>
      <c r="D102" s="136"/>
      <c r="E102" s="135"/>
      <c r="F102" s="135"/>
      <c r="G102" s="147">
        <f t="shared" si="25"/>
        <v>0</v>
      </c>
      <c r="H102" s="14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03">
        <f t="shared" si="26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27"/>
        <v>0</v>
      </c>
      <c r="AH102" s="145"/>
      <c r="AI102" s="136"/>
      <c r="AJ102" s="136"/>
      <c r="AK102" s="105">
        <f t="shared" si="28"/>
        <v>0</v>
      </c>
      <c r="AL102" s="143"/>
      <c r="AM102" s="143"/>
      <c r="AN102" s="143"/>
      <c r="AO102" s="146"/>
      <c r="AP102" s="224">
        <f t="shared" si="29"/>
        <v>0</v>
      </c>
      <c r="AQ102" s="1637"/>
      <c r="AR102" s="1709"/>
      <c r="AS102" s="1546"/>
      <c r="AT102" s="1546"/>
      <c r="AU102" s="1546"/>
      <c r="AV102" s="1546"/>
      <c r="AW102" s="126"/>
      <c r="AX102" s="394"/>
      <c r="AY102" s="394"/>
      <c r="AZ102" s="394"/>
      <c r="BA102" s="394"/>
      <c r="BB102" s="222">
        <f t="shared" si="30"/>
        <v>0</v>
      </c>
      <c r="BC102" s="140">
        <f t="shared" si="31"/>
        <v>0</v>
      </c>
      <c r="BD102" s="132"/>
      <c r="BE102" s="140">
        <f t="shared" si="32"/>
        <v>0</v>
      </c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30">
        <f t="shared" si="33"/>
        <v>0</v>
      </c>
      <c r="BU102" s="132"/>
    </row>
    <row r="103" spans="1:73" ht="14.25" customHeight="1" x14ac:dyDescent="0.25">
      <c r="A103" s="132"/>
      <c r="B103" s="215">
        <v>46112</v>
      </c>
      <c r="C103" s="154"/>
      <c r="D103" s="159"/>
      <c r="E103" s="156"/>
      <c r="F103" s="156"/>
      <c r="G103" s="147">
        <f t="shared" si="25"/>
        <v>0</v>
      </c>
      <c r="H103" s="612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03">
        <f t="shared" si="26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27"/>
        <v>0</v>
      </c>
      <c r="AH103" s="158"/>
      <c r="AI103" s="159"/>
      <c r="AJ103" s="159"/>
      <c r="AK103" s="105">
        <f t="shared" si="28"/>
        <v>0</v>
      </c>
      <c r="AL103" s="143"/>
      <c r="AM103" s="157"/>
      <c r="AN103" s="157"/>
      <c r="AO103" s="160"/>
      <c r="AP103" s="224">
        <f t="shared" si="29"/>
        <v>0</v>
      </c>
      <c r="AQ103" s="1705"/>
      <c r="AR103" s="1720"/>
      <c r="AS103" s="1557"/>
      <c r="AT103" s="1557"/>
      <c r="AU103" s="1546"/>
      <c r="AV103" s="1546"/>
      <c r="AW103" s="138"/>
      <c r="AX103" s="404"/>
      <c r="AY103" s="404"/>
      <c r="AZ103" s="404"/>
      <c r="BA103" s="404"/>
      <c r="BB103" s="222">
        <f t="shared" si="30"/>
        <v>0</v>
      </c>
      <c r="BC103" s="162">
        <f t="shared" si="31"/>
        <v>0</v>
      </c>
      <c r="BD103" s="132"/>
      <c r="BE103" s="162">
        <f t="shared" si="32"/>
        <v>0</v>
      </c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41"/>
      <c r="BP103" s="163"/>
      <c r="BQ103" s="163"/>
      <c r="BR103" s="163"/>
      <c r="BS103" s="163"/>
      <c r="BT103" s="164">
        <f t="shared" si="33"/>
        <v>0</v>
      </c>
      <c r="BU103" s="132"/>
    </row>
    <row r="104" spans="1:73" ht="14.25" customHeight="1" x14ac:dyDescent="0.25">
      <c r="A104" s="3"/>
      <c r="B104" s="2" t="s">
        <v>259</v>
      </c>
      <c r="C104" s="166">
        <f t="shared" ref="C104:BC104" si="34">SUM(C73:C103)</f>
        <v>0</v>
      </c>
      <c r="D104" s="166">
        <f t="shared" si="34"/>
        <v>0</v>
      </c>
      <c r="E104" s="166">
        <f t="shared" si="34"/>
        <v>0</v>
      </c>
      <c r="F104" s="166">
        <f t="shared" si="34"/>
        <v>0</v>
      </c>
      <c r="G104" s="166">
        <f t="shared" si="34"/>
        <v>0</v>
      </c>
      <c r="H104" s="166">
        <f t="shared" si="34"/>
        <v>0</v>
      </c>
      <c r="I104" s="166">
        <f t="shared" si="34"/>
        <v>0</v>
      </c>
      <c r="J104" s="166">
        <f t="shared" si="34"/>
        <v>0</v>
      </c>
      <c r="K104" s="166">
        <f t="shared" si="34"/>
        <v>0</v>
      </c>
      <c r="L104" s="166">
        <f t="shared" si="34"/>
        <v>0</v>
      </c>
      <c r="M104" s="166">
        <f t="shared" si="34"/>
        <v>0</v>
      </c>
      <c r="N104" s="166">
        <f t="shared" si="34"/>
        <v>0</v>
      </c>
      <c r="O104" s="166">
        <f t="shared" si="34"/>
        <v>0</v>
      </c>
      <c r="P104" s="166">
        <f t="shared" si="34"/>
        <v>0</v>
      </c>
      <c r="Q104" s="166">
        <f t="shared" si="34"/>
        <v>0</v>
      </c>
      <c r="R104" s="166">
        <f t="shared" si="34"/>
        <v>0</v>
      </c>
      <c r="S104" s="166">
        <f t="shared" si="34"/>
        <v>0</v>
      </c>
      <c r="T104" s="166">
        <f t="shared" si="34"/>
        <v>0</v>
      </c>
      <c r="U104" s="166">
        <f t="shared" si="34"/>
        <v>0</v>
      </c>
      <c r="V104" s="166">
        <f t="shared" si="34"/>
        <v>0</v>
      </c>
      <c r="W104" s="166">
        <f t="shared" si="34"/>
        <v>0</v>
      </c>
      <c r="X104" s="166">
        <f t="shared" si="34"/>
        <v>0</v>
      </c>
      <c r="Y104" s="166">
        <f t="shared" si="34"/>
        <v>0</v>
      </c>
      <c r="Z104" s="166">
        <f t="shared" si="34"/>
        <v>0</v>
      </c>
      <c r="AA104" s="166">
        <f t="shared" si="34"/>
        <v>0</v>
      </c>
      <c r="AB104" s="166">
        <f t="shared" si="34"/>
        <v>0</v>
      </c>
      <c r="AC104" s="166">
        <f t="shared" si="34"/>
        <v>0</v>
      </c>
      <c r="AD104" s="166">
        <f t="shared" si="34"/>
        <v>0</v>
      </c>
      <c r="AE104" s="166">
        <f t="shared" si="34"/>
        <v>0</v>
      </c>
      <c r="AF104" s="166">
        <f t="shared" si="34"/>
        <v>0</v>
      </c>
      <c r="AG104" s="166">
        <f t="shared" si="34"/>
        <v>0</v>
      </c>
      <c r="AH104" s="166">
        <f t="shared" si="34"/>
        <v>0</v>
      </c>
      <c r="AI104" s="166">
        <f t="shared" si="34"/>
        <v>0</v>
      </c>
      <c r="AJ104" s="166">
        <f t="shared" si="34"/>
        <v>0</v>
      </c>
      <c r="AK104" s="166">
        <f t="shared" si="34"/>
        <v>0</v>
      </c>
      <c r="AL104" s="166">
        <f t="shared" si="34"/>
        <v>0</v>
      </c>
      <c r="AM104" s="166">
        <f t="shared" si="34"/>
        <v>0</v>
      </c>
      <c r="AN104" s="166">
        <f t="shared" si="34"/>
        <v>0</v>
      </c>
      <c r="AO104" s="166">
        <f t="shared" si="34"/>
        <v>0</v>
      </c>
      <c r="AP104" s="166">
        <f t="shared" si="34"/>
        <v>0</v>
      </c>
      <c r="AQ104" s="165">
        <f t="shared" si="34"/>
        <v>0</v>
      </c>
      <c r="AR104" s="166">
        <f t="shared" si="34"/>
        <v>0</v>
      </c>
      <c r="AS104" s="166">
        <f t="shared" si="34"/>
        <v>0</v>
      </c>
      <c r="AT104" s="166">
        <f t="shared" si="34"/>
        <v>0</v>
      </c>
      <c r="AU104" s="166">
        <f t="shared" si="34"/>
        <v>0</v>
      </c>
      <c r="AV104" s="166">
        <f t="shared" si="34"/>
        <v>0</v>
      </c>
      <c r="AW104" s="166">
        <f t="shared" si="34"/>
        <v>0</v>
      </c>
      <c r="AX104" s="166">
        <f t="shared" si="34"/>
        <v>0</v>
      </c>
      <c r="AY104" s="166">
        <f t="shared" si="34"/>
        <v>0</v>
      </c>
      <c r="AZ104" s="166">
        <f t="shared" si="34"/>
        <v>0</v>
      </c>
      <c r="BA104" s="166">
        <f t="shared" si="34"/>
        <v>0</v>
      </c>
      <c r="BB104" s="166">
        <f t="shared" si="34"/>
        <v>0</v>
      </c>
      <c r="BC104" s="166">
        <f t="shared" si="34"/>
        <v>0</v>
      </c>
      <c r="BD104" s="235"/>
      <c r="BE104" s="166">
        <f t="shared" ref="BE104:BR104" si="35">SUM(BE73:BE103)</f>
        <v>0</v>
      </c>
      <c r="BF104" s="166">
        <f t="shared" si="35"/>
        <v>0</v>
      </c>
      <c r="BG104" s="166">
        <f t="shared" si="35"/>
        <v>0</v>
      </c>
      <c r="BH104" s="166">
        <f t="shared" si="35"/>
        <v>0</v>
      </c>
      <c r="BI104" s="166">
        <f t="shared" si="35"/>
        <v>0</v>
      </c>
      <c r="BJ104" s="166">
        <f t="shared" si="35"/>
        <v>0</v>
      </c>
      <c r="BK104" s="166">
        <f t="shared" si="35"/>
        <v>0</v>
      </c>
      <c r="BL104" s="166">
        <f t="shared" si="35"/>
        <v>0</v>
      </c>
      <c r="BM104" s="166">
        <f t="shared" si="35"/>
        <v>0</v>
      </c>
      <c r="BN104" s="166">
        <f t="shared" si="35"/>
        <v>0</v>
      </c>
      <c r="BO104" s="166">
        <f t="shared" si="35"/>
        <v>0</v>
      </c>
      <c r="BP104" s="166">
        <f t="shared" si="35"/>
        <v>0</v>
      </c>
      <c r="BQ104" s="166">
        <f t="shared" si="35"/>
        <v>0</v>
      </c>
      <c r="BR104" s="166">
        <f t="shared" si="35"/>
        <v>0</v>
      </c>
      <c r="BS104" s="166"/>
      <c r="BT104" s="166">
        <f>SUM(BT73:BT103)</f>
        <v>0</v>
      </c>
      <c r="BU104" s="235"/>
    </row>
    <row r="105" spans="1:73" ht="14.25" customHeight="1" x14ac:dyDescent="0.25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336"/>
      <c r="AL105" s="3"/>
      <c r="AM105" s="3"/>
      <c r="AN105" s="3"/>
      <c r="AO105" s="3"/>
      <c r="AP105" s="1336"/>
      <c r="AQ105" s="132"/>
      <c r="AR105" s="132"/>
      <c r="AS105" s="132"/>
      <c r="AT105" s="3"/>
      <c r="AU105" s="3"/>
      <c r="AV105" s="3"/>
      <c r="AW105" s="132"/>
      <c r="AX105" s="132"/>
      <c r="AY105" s="132"/>
      <c r="AZ105" s="132"/>
      <c r="BA105" s="132"/>
      <c r="BB105" s="1336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spans="1:73" ht="14.25" customHeight="1" thickBot="1" x14ac:dyDescent="0.3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176"/>
      <c r="AH106" s="3"/>
      <c r="AI106" s="3"/>
      <c r="AJ106" s="3"/>
      <c r="AK106" s="1336"/>
      <c r="AL106" s="3"/>
      <c r="AM106" s="3"/>
      <c r="AN106" s="3"/>
      <c r="AO106" s="3"/>
      <c r="AP106" s="1398"/>
      <c r="AQ106" s="4"/>
      <c r="AR106" s="177"/>
      <c r="AS106" s="177"/>
      <c r="AT106" s="177"/>
      <c r="AU106" s="177"/>
      <c r="AV106" s="177"/>
      <c r="AW106" s="177"/>
      <c r="AX106" s="177"/>
      <c r="AY106" s="4"/>
      <c r="AZ106" s="132"/>
      <c r="BA106" s="132"/>
      <c r="BB106" s="1398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spans="1:73" ht="14.25" customHeight="1" x14ac:dyDescent="0.25">
      <c r="A107" s="3"/>
      <c r="B107" s="215">
        <v>46113</v>
      </c>
      <c r="C107" s="95"/>
      <c r="D107" s="104"/>
      <c r="E107" s="97"/>
      <c r="F107" s="97"/>
      <c r="G107" s="216">
        <f t="shared" ref="G107:G136" si="36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03">
        <f t="shared" ref="T107:T136" si="37">SUM(H107:S107)</f>
        <v>0</v>
      </c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03">
        <f t="shared" ref="AG107:AG136" si="38">SUM(U107:AF107)</f>
        <v>0</v>
      </c>
      <c r="AH107" s="95"/>
      <c r="AI107" s="104"/>
      <c r="AJ107" s="104"/>
      <c r="AK107" s="191">
        <f t="shared" ref="AK107:AK136" si="39">SUM(AH107:AJ107)</f>
        <v>0</v>
      </c>
      <c r="AL107" s="101"/>
      <c r="AM107" s="101"/>
      <c r="AN107" s="101"/>
      <c r="AO107" s="106"/>
      <c r="AP107" s="219">
        <f t="shared" ref="AP107:AP136" si="40">+G107-T107-AG107-AK107-AL107-AM107-AN107-AO107</f>
        <v>0</v>
      </c>
      <c r="AQ107" s="1721"/>
      <c r="AR107" s="1708"/>
      <c r="AS107" s="1537"/>
      <c r="AT107" s="1537"/>
      <c r="AU107" s="1546"/>
      <c r="AV107" s="1546"/>
      <c r="AW107" s="109"/>
      <c r="AX107" s="388"/>
      <c r="AY107" s="388"/>
      <c r="AZ107" s="388"/>
      <c r="BA107" s="388"/>
      <c r="BB107" s="222">
        <f t="shared" ref="BB107:BB136" si="41">SUM(AQ107:BA107)-AZ107</f>
        <v>0</v>
      </c>
      <c r="BC107" s="114">
        <f t="shared" ref="BC107:BC136" si="42">+AP107-BB107</f>
        <v>0</v>
      </c>
      <c r="BD107" s="3"/>
      <c r="BE107" s="114">
        <f t="shared" ref="BE107:BE136" si="43">SUM(BF107:BR107)</f>
        <v>0</v>
      </c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6">
        <f t="shared" ref="BT107:BT136" si="44">+BC107-BE107</f>
        <v>0</v>
      </c>
      <c r="BU107" s="3"/>
    </row>
    <row r="108" spans="1:73" ht="14.25" customHeight="1" x14ac:dyDescent="0.25">
      <c r="A108" s="3"/>
      <c r="B108" s="215">
        <v>46114</v>
      </c>
      <c r="C108" s="119"/>
      <c r="D108" s="123"/>
      <c r="E108" s="120"/>
      <c r="F108" s="120"/>
      <c r="G108" s="147">
        <f t="shared" si="36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37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38"/>
        <v>0</v>
      </c>
      <c r="AH108" s="119"/>
      <c r="AI108" s="123"/>
      <c r="AJ108" s="123"/>
      <c r="AK108" s="105">
        <f t="shared" si="39"/>
        <v>0</v>
      </c>
      <c r="AL108" s="99"/>
      <c r="AM108" s="99"/>
      <c r="AN108" s="99"/>
      <c r="AO108" s="124"/>
      <c r="AP108" s="224">
        <f t="shared" si="40"/>
        <v>0</v>
      </c>
      <c r="AQ108" s="1554"/>
      <c r="AR108" s="1709"/>
      <c r="AS108" s="1546"/>
      <c r="AT108" s="1546"/>
      <c r="AU108" s="1546"/>
      <c r="AV108" s="1546"/>
      <c r="AW108" s="126"/>
      <c r="AX108" s="394"/>
      <c r="AY108" s="394"/>
      <c r="AZ108" s="394"/>
      <c r="BA108" s="394"/>
      <c r="BB108" s="222">
        <f t="shared" si="41"/>
        <v>0</v>
      </c>
      <c r="BC108" s="113">
        <f t="shared" si="42"/>
        <v>0</v>
      </c>
      <c r="BD108" s="3"/>
      <c r="BE108" s="113">
        <f t="shared" si="43"/>
        <v>0</v>
      </c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30">
        <f t="shared" si="44"/>
        <v>0</v>
      </c>
      <c r="BU108" s="3"/>
    </row>
    <row r="109" spans="1:73" ht="14.25" customHeight="1" x14ac:dyDescent="0.25">
      <c r="A109" s="3"/>
      <c r="B109" s="215">
        <v>46115</v>
      </c>
      <c r="C109" s="119"/>
      <c r="D109" s="123"/>
      <c r="E109" s="120"/>
      <c r="F109" s="120"/>
      <c r="G109" s="147">
        <f t="shared" si="36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37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38"/>
        <v>0</v>
      </c>
      <c r="AH109" s="119"/>
      <c r="AI109" s="123"/>
      <c r="AJ109" s="123"/>
      <c r="AK109" s="105">
        <f t="shared" si="39"/>
        <v>0</v>
      </c>
      <c r="AL109" s="99"/>
      <c r="AM109" s="99"/>
      <c r="AN109" s="99"/>
      <c r="AO109" s="124"/>
      <c r="AP109" s="224">
        <f t="shared" si="40"/>
        <v>0</v>
      </c>
      <c r="AQ109" s="1554"/>
      <c r="AR109" s="1709"/>
      <c r="AS109" s="1709"/>
      <c r="AT109" s="1546"/>
      <c r="AU109" s="1546"/>
      <c r="AV109" s="1546"/>
      <c r="AW109" s="126"/>
      <c r="AX109" s="394"/>
      <c r="AY109" s="394"/>
      <c r="AZ109" s="394"/>
      <c r="BA109" s="394"/>
      <c r="BB109" s="222">
        <f t="shared" si="41"/>
        <v>0</v>
      </c>
      <c r="BC109" s="113">
        <f t="shared" si="42"/>
        <v>0</v>
      </c>
      <c r="BD109" s="3"/>
      <c r="BE109" s="113">
        <f t="shared" si="43"/>
        <v>0</v>
      </c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41"/>
      <c r="BQ109" s="129"/>
      <c r="BR109" s="129"/>
      <c r="BS109" s="129"/>
      <c r="BT109" s="130">
        <f t="shared" si="44"/>
        <v>0</v>
      </c>
      <c r="BU109" s="3"/>
    </row>
    <row r="110" spans="1:73" ht="14.25" customHeight="1" x14ac:dyDescent="0.25">
      <c r="A110" s="132"/>
      <c r="B110" s="215">
        <v>46116</v>
      </c>
      <c r="C110" s="134"/>
      <c r="D110" s="136"/>
      <c r="E110" s="135"/>
      <c r="F110" s="135"/>
      <c r="G110" s="147">
        <f t="shared" si="36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37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38"/>
        <v>0</v>
      </c>
      <c r="AH110" s="134"/>
      <c r="AI110" s="136"/>
      <c r="AJ110" s="136"/>
      <c r="AK110" s="105">
        <f t="shared" si="39"/>
        <v>0</v>
      </c>
      <c r="AL110" s="99"/>
      <c r="AM110" s="99"/>
      <c r="AN110" s="99"/>
      <c r="AO110" s="124"/>
      <c r="AP110" s="224">
        <f t="shared" si="40"/>
        <v>0</v>
      </c>
      <c r="AQ110" s="1554"/>
      <c r="AR110" s="1709"/>
      <c r="AS110" s="1709"/>
      <c r="AT110" s="1546"/>
      <c r="AU110" s="1546"/>
      <c r="AV110" s="1546"/>
      <c r="AW110" s="126"/>
      <c r="AX110" s="394"/>
      <c r="AY110" s="394"/>
      <c r="AZ110" s="394"/>
      <c r="BA110" s="394"/>
      <c r="BB110" s="222">
        <f t="shared" si="41"/>
        <v>0</v>
      </c>
      <c r="BC110" s="140">
        <f t="shared" si="42"/>
        <v>0</v>
      </c>
      <c r="BD110" s="132"/>
      <c r="BE110" s="140">
        <f t="shared" si="43"/>
        <v>0</v>
      </c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30">
        <f t="shared" si="44"/>
        <v>0</v>
      </c>
      <c r="BU110" s="132"/>
    </row>
    <row r="111" spans="1:73" ht="14.25" customHeight="1" x14ac:dyDescent="0.25">
      <c r="A111" s="132"/>
      <c r="B111" s="215">
        <v>46117</v>
      </c>
      <c r="C111" s="134"/>
      <c r="D111" s="136"/>
      <c r="E111" s="135"/>
      <c r="F111" s="135"/>
      <c r="G111" s="147">
        <f t="shared" si="36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37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38"/>
        <v>0</v>
      </c>
      <c r="AH111" s="134"/>
      <c r="AI111" s="136"/>
      <c r="AJ111" s="136"/>
      <c r="AK111" s="105">
        <f t="shared" si="39"/>
        <v>0</v>
      </c>
      <c r="AL111" s="99"/>
      <c r="AM111" s="99"/>
      <c r="AN111" s="99"/>
      <c r="AO111" s="124"/>
      <c r="AP111" s="224">
        <f t="shared" si="40"/>
        <v>0</v>
      </c>
      <c r="AQ111" s="1554"/>
      <c r="AR111" s="1709"/>
      <c r="AS111" s="1546"/>
      <c r="AT111" s="1546"/>
      <c r="AU111" s="1546"/>
      <c r="AV111" s="1546"/>
      <c r="AW111" s="126"/>
      <c r="AX111" s="394"/>
      <c r="AY111" s="394"/>
      <c r="AZ111" s="394"/>
      <c r="BA111" s="394"/>
      <c r="BB111" s="222">
        <f t="shared" si="41"/>
        <v>0</v>
      </c>
      <c r="BC111" s="140">
        <f t="shared" si="42"/>
        <v>0</v>
      </c>
      <c r="BD111" s="132"/>
      <c r="BE111" s="140">
        <f t="shared" si="43"/>
        <v>0</v>
      </c>
      <c r="BF111" s="141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30">
        <f t="shared" si="44"/>
        <v>0</v>
      </c>
      <c r="BU111" s="132"/>
    </row>
    <row r="112" spans="1:73" ht="14.25" customHeight="1" x14ac:dyDescent="0.25">
      <c r="A112" s="132"/>
      <c r="B112" s="215">
        <v>46118</v>
      </c>
      <c r="C112" s="134"/>
      <c r="D112" s="136"/>
      <c r="E112" s="135"/>
      <c r="F112" s="135"/>
      <c r="G112" s="147">
        <f t="shared" si="36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37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38"/>
        <v>0</v>
      </c>
      <c r="AH112" s="134"/>
      <c r="AI112" s="136"/>
      <c r="AJ112" s="136"/>
      <c r="AK112" s="105">
        <f t="shared" si="39"/>
        <v>0</v>
      </c>
      <c r="AL112" s="99"/>
      <c r="AM112" s="99"/>
      <c r="AN112" s="99"/>
      <c r="AO112" s="124"/>
      <c r="AP112" s="224">
        <f t="shared" si="40"/>
        <v>0</v>
      </c>
      <c r="AQ112" s="1554"/>
      <c r="AR112" s="1709"/>
      <c r="AS112" s="1546"/>
      <c r="AT112" s="1546"/>
      <c r="AU112" s="1546"/>
      <c r="AV112" s="1546"/>
      <c r="AW112" s="126"/>
      <c r="AX112" s="394"/>
      <c r="AY112" s="394"/>
      <c r="AZ112" s="394"/>
      <c r="BA112" s="394"/>
      <c r="BB112" s="222">
        <f t="shared" si="41"/>
        <v>0</v>
      </c>
      <c r="BC112" s="140">
        <f t="shared" si="42"/>
        <v>0</v>
      </c>
      <c r="BD112" s="132"/>
      <c r="BE112" s="140">
        <f t="shared" si="43"/>
        <v>0</v>
      </c>
      <c r="BF112" s="141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50"/>
      <c r="BQ112" s="141"/>
      <c r="BR112" s="141"/>
      <c r="BS112" s="141"/>
      <c r="BT112" s="130">
        <f t="shared" si="44"/>
        <v>0</v>
      </c>
      <c r="BU112" s="132"/>
    </row>
    <row r="113" spans="1:73" ht="14.25" customHeight="1" x14ac:dyDescent="0.25">
      <c r="A113" s="132"/>
      <c r="B113" s="215">
        <v>46119</v>
      </c>
      <c r="C113" s="134"/>
      <c r="D113" s="136"/>
      <c r="E113" s="135"/>
      <c r="F113" s="135"/>
      <c r="G113" s="147">
        <f t="shared" si="36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37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38"/>
        <v>0</v>
      </c>
      <c r="AH113" s="134"/>
      <c r="AI113" s="136"/>
      <c r="AJ113" s="136"/>
      <c r="AK113" s="105">
        <f t="shared" si="39"/>
        <v>0</v>
      </c>
      <c r="AL113" s="99"/>
      <c r="AM113" s="99"/>
      <c r="AN113" s="99"/>
      <c r="AO113" s="124"/>
      <c r="AP113" s="224">
        <f t="shared" si="40"/>
        <v>0</v>
      </c>
      <c r="AQ113" s="1554"/>
      <c r="AR113" s="1709"/>
      <c r="AS113" s="1546"/>
      <c r="AT113" s="1546"/>
      <c r="AU113" s="1546"/>
      <c r="AV113" s="1546"/>
      <c r="AW113" s="126"/>
      <c r="AX113" s="394"/>
      <c r="AY113" s="394"/>
      <c r="AZ113" s="394"/>
      <c r="BA113" s="394"/>
      <c r="BB113" s="222">
        <f t="shared" si="41"/>
        <v>0</v>
      </c>
      <c r="BC113" s="140">
        <f t="shared" si="42"/>
        <v>0</v>
      </c>
      <c r="BD113" s="132"/>
      <c r="BE113" s="140">
        <f t="shared" si="43"/>
        <v>0</v>
      </c>
      <c r="BF113" s="141"/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30">
        <f t="shared" si="44"/>
        <v>0</v>
      </c>
      <c r="BU113" s="132"/>
    </row>
    <row r="114" spans="1:73" ht="14.25" customHeight="1" x14ac:dyDescent="0.25">
      <c r="A114" s="132"/>
      <c r="B114" s="215">
        <v>46120</v>
      </c>
      <c r="C114" s="134"/>
      <c r="D114" s="136"/>
      <c r="E114" s="135"/>
      <c r="F114" s="135"/>
      <c r="G114" s="147">
        <f t="shared" si="36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37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38"/>
        <v>0</v>
      </c>
      <c r="AH114" s="134"/>
      <c r="AI114" s="136"/>
      <c r="AJ114" s="136"/>
      <c r="AK114" s="105">
        <f t="shared" si="39"/>
        <v>0</v>
      </c>
      <c r="AL114" s="99"/>
      <c r="AM114" s="99"/>
      <c r="AN114" s="99"/>
      <c r="AO114" s="124"/>
      <c r="AP114" s="224">
        <f t="shared" si="40"/>
        <v>0</v>
      </c>
      <c r="AQ114" s="1554"/>
      <c r="AR114" s="1709"/>
      <c r="AS114" s="1546"/>
      <c r="AT114" s="1546"/>
      <c r="AU114" s="1546"/>
      <c r="AV114" s="1546"/>
      <c r="AW114" s="126"/>
      <c r="AX114" s="394"/>
      <c r="AY114" s="394"/>
      <c r="AZ114" s="394"/>
      <c r="BA114" s="394"/>
      <c r="BB114" s="222">
        <f t="shared" si="41"/>
        <v>0</v>
      </c>
      <c r="BC114" s="140">
        <f t="shared" si="42"/>
        <v>0</v>
      </c>
      <c r="BD114" s="132"/>
      <c r="BE114" s="140">
        <f t="shared" si="43"/>
        <v>0</v>
      </c>
      <c r="BF114" s="141"/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30">
        <f t="shared" si="44"/>
        <v>0</v>
      </c>
      <c r="BU114" s="132"/>
    </row>
    <row r="115" spans="1:73" ht="14.25" customHeight="1" x14ac:dyDescent="0.25">
      <c r="A115" s="132"/>
      <c r="B115" s="215">
        <v>46121</v>
      </c>
      <c r="C115" s="134"/>
      <c r="D115" s="136"/>
      <c r="E115" s="135"/>
      <c r="F115" s="135"/>
      <c r="G115" s="147">
        <f t="shared" si="36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37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38"/>
        <v>0</v>
      </c>
      <c r="AH115" s="134"/>
      <c r="AI115" s="136"/>
      <c r="AJ115" s="136"/>
      <c r="AK115" s="105">
        <f t="shared" si="39"/>
        <v>0</v>
      </c>
      <c r="AL115" s="99"/>
      <c r="AM115" s="99"/>
      <c r="AN115" s="99"/>
      <c r="AO115" s="124"/>
      <c r="AP115" s="224">
        <f t="shared" si="40"/>
        <v>0</v>
      </c>
      <c r="AQ115" s="1554"/>
      <c r="AR115" s="1709"/>
      <c r="AS115" s="1546"/>
      <c r="AT115" s="1546"/>
      <c r="AU115" s="1546"/>
      <c r="AV115" s="1546"/>
      <c r="AW115" s="126"/>
      <c r="AX115" s="394"/>
      <c r="AY115" s="394"/>
      <c r="AZ115" s="394"/>
      <c r="BA115" s="394"/>
      <c r="BB115" s="222">
        <f t="shared" si="41"/>
        <v>0</v>
      </c>
      <c r="BC115" s="140">
        <f t="shared" si="42"/>
        <v>0</v>
      </c>
      <c r="BD115" s="132"/>
      <c r="BE115" s="140">
        <f t="shared" si="43"/>
        <v>0</v>
      </c>
      <c r="BF115" s="141"/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30">
        <f t="shared" si="44"/>
        <v>0</v>
      </c>
      <c r="BU115" s="132"/>
    </row>
    <row r="116" spans="1:73" ht="14.25" customHeight="1" x14ac:dyDescent="0.25">
      <c r="A116" s="132"/>
      <c r="B116" s="215">
        <v>46122</v>
      </c>
      <c r="C116" s="134"/>
      <c r="D116" s="136"/>
      <c r="E116" s="135"/>
      <c r="F116" s="135"/>
      <c r="G116" s="147">
        <f t="shared" si="36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37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38"/>
        <v>0</v>
      </c>
      <c r="AH116" s="134"/>
      <c r="AI116" s="136"/>
      <c r="AJ116" s="136"/>
      <c r="AK116" s="105">
        <f t="shared" si="39"/>
        <v>0</v>
      </c>
      <c r="AL116" s="99"/>
      <c r="AM116" s="99"/>
      <c r="AN116" s="99"/>
      <c r="AO116" s="124"/>
      <c r="AP116" s="224">
        <f t="shared" si="40"/>
        <v>0</v>
      </c>
      <c r="AQ116" s="1554"/>
      <c r="AR116" s="1709"/>
      <c r="AS116" s="1546"/>
      <c r="AT116" s="1546"/>
      <c r="AU116" s="1546"/>
      <c r="AV116" s="1546"/>
      <c r="AW116" s="126"/>
      <c r="AX116" s="394"/>
      <c r="AY116" s="394"/>
      <c r="AZ116" s="394"/>
      <c r="BA116" s="394"/>
      <c r="BB116" s="222">
        <f t="shared" si="41"/>
        <v>0</v>
      </c>
      <c r="BC116" s="140">
        <f t="shared" si="42"/>
        <v>0</v>
      </c>
      <c r="BD116" s="132"/>
      <c r="BE116" s="140">
        <f t="shared" si="43"/>
        <v>0</v>
      </c>
      <c r="BF116" s="141"/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30">
        <f t="shared" si="44"/>
        <v>0</v>
      </c>
      <c r="BU116" s="132"/>
    </row>
    <row r="117" spans="1:73" ht="14.25" customHeight="1" x14ac:dyDescent="0.25">
      <c r="A117" s="132"/>
      <c r="B117" s="215">
        <v>46123</v>
      </c>
      <c r="C117" s="134"/>
      <c r="D117" s="136"/>
      <c r="E117" s="135"/>
      <c r="F117" s="135"/>
      <c r="G117" s="147">
        <f t="shared" si="36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37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38"/>
        <v>0</v>
      </c>
      <c r="AH117" s="134"/>
      <c r="AI117" s="136"/>
      <c r="AJ117" s="136"/>
      <c r="AK117" s="105">
        <f t="shared" si="39"/>
        <v>0</v>
      </c>
      <c r="AL117" s="99"/>
      <c r="AM117" s="99"/>
      <c r="AN117" s="99"/>
      <c r="AO117" s="124"/>
      <c r="AP117" s="224">
        <f t="shared" si="40"/>
        <v>0</v>
      </c>
      <c r="AQ117" s="1554"/>
      <c r="AR117" s="1709"/>
      <c r="AS117" s="1546"/>
      <c r="AT117" s="1546"/>
      <c r="AU117" s="1546"/>
      <c r="AV117" s="1546"/>
      <c r="AW117" s="126"/>
      <c r="AX117" s="394"/>
      <c r="AY117" s="394"/>
      <c r="AZ117" s="394"/>
      <c r="BA117" s="394"/>
      <c r="BB117" s="222">
        <f t="shared" si="41"/>
        <v>0</v>
      </c>
      <c r="BC117" s="140">
        <f t="shared" si="42"/>
        <v>0</v>
      </c>
      <c r="BD117" s="132"/>
      <c r="BE117" s="140">
        <f t="shared" si="43"/>
        <v>0</v>
      </c>
      <c r="BF117" s="141"/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30">
        <f t="shared" si="44"/>
        <v>0</v>
      </c>
      <c r="BU117" s="132"/>
    </row>
    <row r="118" spans="1:73" ht="14.25" customHeight="1" x14ac:dyDescent="0.25">
      <c r="A118" s="132"/>
      <c r="B118" s="215">
        <v>46124</v>
      </c>
      <c r="C118" s="134"/>
      <c r="D118" s="136"/>
      <c r="E118" s="135"/>
      <c r="F118" s="135"/>
      <c r="G118" s="147">
        <f t="shared" si="36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37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38"/>
        <v>0</v>
      </c>
      <c r="AH118" s="134"/>
      <c r="AI118" s="136"/>
      <c r="AJ118" s="136"/>
      <c r="AK118" s="105">
        <f t="shared" si="39"/>
        <v>0</v>
      </c>
      <c r="AL118" s="99"/>
      <c r="AM118" s="99"/>
      <c r="AN118" s="99"/>
      <c r="AO118" s="124"/>
      <c r="AP118" s="224">
        <f t="shared" si="40"/>
        <v>0</v>
      </c>
      <c r="AQ118" s="1554"/>
      <c r="AR118" s="1709"/>
      <c r="AS118" s="1546"/>
      <c r="AT118" s="1546"/>
      <c r="AU118" s="1546"/>
      <c r="AV118" s="1546"/>
      <c r="AW118" s="126"/>
      <c r="AX118" s="394"/>
      <c r="AY118" s="394"/>
      <c r="AZ118" s="394"/>
      <c r="BA118" s="394"/>
      <c r="BB118" s="222">
        <f t="shared" si="41"/>
        <v>0</v>
      </c>
      <c r="BC118" s="140">
        <f t="shared" si="42"/>
        <v>0</v>
      </c>
      <c r="BD118" s="132"/>
      <c r="BE118" s="140">
        <f t="shared" si="43"/>
        <v>0</v>
      </c>
      <c r="BF118" s="141"/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30">
        <f t="shared" si="44"/>
        <v>0</v>
      </c>
      <c r="BU118" s="132"/>
    </row>
    <row r="119" spans="1:73" ht="14.25" customHeight="1" x14ac:dyDescent="0.25">
      <c r="A119" s="132"/>
      <c r="B119" s="215">
        <v>46125</v>
      </c>
      <c r="C119" s="134"/>
      <c r="D119" s="136"/>
      <c r="E119" s="135"/>
      <c r="F119" s="135"/>
      <c r="G119" s="147">
        <f t="shared" si="36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37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38"/>
        <v>0</v>
      </c>
      <c r="AH119" s="134"/>
      <c r="AI119" s="136"/>
      <c r="AJ119" s="136"/>
      <c r="AK119" s="105">
        <f t="shared" si="39"/>
        <v>0</v>
      </c>
      <c r="AL119" s="99"/>
      <c r="AM119" s="99"/>
      <c r="AN119" s="99"/>
      <c r="AO119" s="124"/>
      <c r="AP119" s="224">
        <f t="shared" si="40"/>
        <v>0</v>
      </c>
      <c r="AQ119" s="1554"/>
      <c r="AR119" s="1709"/>
      <c r="AS119" s="1546"/>
      <c r="AT119" s="1546"/>
      <c r="AU119" s="1546"/>
      <c r="AV119" s="1546"/>
      <c r="AW119" s="126"/>
      <c r="AX119" s="394"/>
      <c r="AY119" s="394"/>
      <c r="AZ119" s="394"/>
      <c r="BA119" s="394"/>
      <c r="BB119" s="222">
        <f t="shared" si="41"/>
        <v>0</v>
      </c>
      <c r="BC119" s="140">
        <f t="shared" si="42"/>
        <v>0</v>
      </c>
      <c r="BD119" s="132"/>
      <c r="BE119" s="140">
        <f t="shared" si="43"/>
        <v>0</v>
      </c>
      <c r="BF119" s="141"/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30">
        <f t="shared" si="44"/>
        <v>0</v>
      </c>
      <c r="BU119" s="132"/>
    </row>
    <row r="120" spans="1:73" ht="14.25" customHeight="1" x14ac:dyDescent="0.25">
      <c r="A120" s="132"/>
      <c r="B120" s="215">
        <v>46126</v>
      </c>
      <c r="C120" s="134"/>
      <c r="D120" s="136"/>
      <c r="E120" s="135"/>
      <c r="F120" s="135"/>
      <c r="G120" s="147">
        <f t="shared" si="36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37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38"/>
        <v>0</v>
      </c>
      <c r="AH120" s="134"/>
      <c r="AI120" s="136"/>
      <c r="AJ120" s="136"/>
      <c r="AK120" s="105">
        <f t="shared" si="39"/>
        <v>0</v>
      </c>
      <c r="AL120" s="99"/>
      <c r="AM120" s="99"/>
      <c r="AN120" s="99"/>
      <c r="AO120" s="124"/>
      <c r="AP120" s="224">
        <f t="shared" si="40"/>
        <v>0</v>
      </c>
      <c r="AQ120" s="1554"/>
      <c r="AR120" s="1709"/>
      <c r="AS120" s="1546"/>
      <c r="AT120" s="1546"/>
      <c r="AU120" s="1546"/>
      <c r="AV120" s="1546"/>
      <c r="AW120" s="126"/>
      <c r="AX120" s="394"/>
      <c r="AY120" s="394"/>
      <c r="AZ120" s="394"/>
      <c r="BA120" s="394"/>
      <c r="BB120" s="222">
        <f t="shared" si="41"/>
        <v>0</v>
      </c>
      <c r="BC120" s="140">
        <f t="shared" si="42"/>
        <v>0</v>
      </c>
      <c r="BD120" s="132"/>
      <c r="BE120" s="140">
        <f t="shared" si="43"/>
        <v>0</v>
      </c>
      <c r="BF120" s="141"/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50"/>
      <c r="BQ120" s="141"/>
      <c r="BR120" s="141"/>
      <c r="BS120" s="141"/>
      <c r="BT120" s="130">
        <f t="shared" si="44"/>
        <v>0</v>
      </c>
      <c r="BU120" s="132"/>
    </row>
    <row r="121" spans="1:73" ht="14.25" customHeight="1" x14ac:dyDescent="0.25">
      <c r="A121" s="132"/>
      <c r="B121" s="215">
        <v>46127</v>
      </c>
      <c r="C121" s="134"/>
      <c r="D121" s="136"/>
      <c r="E121" s="135"/>
      <c r="F121" s="135"/>
      <c r="G121" s="147">
        <f t="shared" si="36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37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38"/>
        <v>0</v>
      </c>
      <c r="AH121" s="134"/>
      <c r="AI121" s="136"/>
      <c r="AJ121" s="136"/>
      <c r="AK121" s="105">
        <f t="shared" si="39"/>
        <v>0</v>
      </c>
      <c r="AL121" s="99"/>
      <c r="AM121" s="99"/>
      <c r="AN121" s="99"/>
      <c r="AO121" s="124"/>
      <c r="AP121" s="224">
        <f t="shared" si="40"/>
        <v>0</v>
      </c>
      <c r="AQ121" s="1554"/>
      <c r="AR121" s="1709"/>
      <c r="AS121" s="1546"/>
      <c r="AT121" s="1546"/>
      <c r="AU121" s="1546"/>
      <c r="AV121" s="1546"/>
      <c r="AW121" s="126"/>
      <c r="AX121" s="394"/>
      <c r="AY121" s="394"/>
      <c r="AZ121" s="394"/>
      <c r="BA121" s="394"/>
      <c r="BB121" s="222">
        <f t="shared" si="41"/>
        <v>0</v>
      </c>
      <c r="BC121" s="140">
        <f t="shared" si="42"/>
        <v>0</v>
      </c>
      <c r="BD121" s="132"/>
      <c r="BE121" s="140">
        <f t="shared" si="43"/>
        <v>0</v>
      </c>
      <c r="BF121" s="141"/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30">
        <f t="shared" si="44"/>
        <v>0</v>
      </c>
      <c r="BU121" s="132"/>
    </row>
    <row r="122" spans="1:73" ht="14.25" customHeight="1" x14ac:dyDescent="0.25">
      <c r="A122" s="132"/>
      <c r="B122" s="215">
        <v>46128</v>
      </c>
      <c r="C122" s="134"/>
      <c r="D122" s="136"/>
      <c r="E122" s="135"/>
      <c r="F122" s="135"/>
      <c r="G122" s="147">
        <f t="shared" si="36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37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38"/>
        <v>0</v>
      </c>
      <c r="AH122" s="134"/>
      <c r="AI122" s="136"/>
      <c r="AJ122" s="136"/>
      <c r="AK122" s="105">
        <f t="shared" si="39"/>
        <v>0</v>
      </c>
      <c r="AL122" s="99"/>
      <c r="AM122" s="99"/>
      <c r="AN122" s="99"/>
      <c r="AO122" s="124"/>
      <c r="AP122" s="224">
        <f t="shared" si="40"/>
        <v>0</v>
      </c>
      <c r="AQ122" s="1554"/>
      <c r="AR122" s="1709"/>
      <c r="AS122" s="1546"/>
      <c r="AT122" s="1546"/>
      <c r="AU122" s="1546"/>
      <c r="AV122" s="1546"/>
      <c r="AW122" s="126"/>
      <c r="AX122" s="394"/>
      <c r="AY122" s="394"/>
      <c r="AZ122" s="394"/>
      <c r="BA122" s="394"/>
      <c r="BB122" s="222">
        <f t="shared" si="41"/>
        <v>0</v>
      </c>
      <c r="BC122" s="140">
        <f t="shared" si="42"/>
        <v>0</v>
      </c>
      <c r="BD122" s="132"/>
      <c r="BE122" s="140">
        <f t="shared" si="43"/>
        <v>0</v>
      </c>
      <c r="BF122" s="141"/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30">
        <f t="shared" si="44"/>
        <v>0</v>
      </c>
      <c r="BU122" s="132"/>
    </row>
    <row r="123" spans="1:73" ht="14.25" customHeight="1" x14ac:dyDescent="0.25">
      <c r="A123" s="132"/>
      <c r="B123" s="215">
        <v>46129</v>
      </c>
      <c r="C123" s="134"/>
      <c r="D123" s="136"/>
      <c r="E123" s="135"/>
      <c r="F123" s="135"/>
      <c r="G123" s="147">
        <f t="shared" si="36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37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38"/>
        <v>0</v>
      </c>
      <c r="AH123" s="134"/>
      <c r="AI123" s="136"/>
      <c r="AJ123" s="136"/>
      <c r="AK123" s="105">
        <f t="shared" si="39"/>
        <v>0</v>
      </c>
      <c r="AL123" s="99"/>
      <c r="AM123" s="99"/>
      <c r="AN123" s="99"/>
      <c r="AO123" s="124"/>
      <c r="AP123" s="224">
        <f t="shared" si="40"/>
        <v>0</v>
      </c>
      <c r="AQ123" s="1554"/>
      <c r="AR123" s="1709"/>
      <c r="AS123" s="1546"/>
      <c r="AT123" s="1546"/>
      <c r="AU123" s="1546"/>
      <c r="AV123" s="1546"/>
      <c r="AW123" s="126"/>
      <c r="AX123" s="394"/>
      <c r="AY123" s="394"/>
      <c r="AZ123" s="394"/>
      <c r="BA123" s="394"/>
      <c r="BB123" s="222">
        <f t="shared" si="41"/>
        <v>0</v>
      </c>
      <c r="BC123" s="140">
        <f t="shared" si="42"/>
        <v>0</v>
      </c>
      <c r="BD123" s="132"/>
      <c r="BE123" s="140">
        <f t="shared" si="43"/>
        <v>0</v>
      </c>
      <c r="BF123" s="141"/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50"/>
      <c r="BQ123" s="141"/>
      <c r="BR123" s="141"/>
      <c r="BS123" s="141"/>
      <c r="BT123" s="130">
        <f t="shared" si="44"/>
        <v>0</v>
      </c>
      <c r="BU123" s="132"/>
    </row>
    <row r="124" spans="1:73" ht="14.25" customHeight="1" x14ac:dyDescent="0.25">
      <c r="A124" s="132"/>
      <c r="B124" s="215">
        <v>46130</v>
      </c>
      <c r="C124" s="134"/>
      <c r="D124" s="136"/>
      <c r="E124" s="135"/>
      <c r="F124" s="135"/>
      <c r="G124" s="147">
        <f t="shared" si="36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03">
        <f t="shared" si="37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38"/>
        <v>0</v>
      </c>
      <c r="AH124" s="134"/>
      <c r="AI124" s="136"/>
      <c r="AJ124" s="136"/>
      <c r="AK124" s="105">
        <f t="shared" si="39"/>
        <v>0</v>
      </c>
      <c r="AL124" s="99"/>
      <c r="AM124" s="99"/>
      <c r="AN124" s="99"/>
      <c r="AO124" s="124"/>
      <c r="AP124" s="224">
        <f t="shared" si="40"/>
        <v>0</v>
      </c>
      <c r="AQ124" s="1554"/>
      <c r="AR124" s="1709"/>
      <c r="AS124" s="1546"/>
      <c r="AT124" s="1546"/>
      <c r="AU124" s="1546"/>
      <c r="AV124" s="1546"/>
      <c r="AW124" s="126"/>
      <c r="AX124" s="394"/>
      <c r="AY124" s="394"/>
      <c r="AZ124" s="394"/>
      <c r="BA124" s="394"/>
      <c r="BB124" s="222">
        <f t="shared" si="41"/>
        <v>0</v>
      </c>
      <c r="BC124" s="140">
        <f t="shared" si="42"/>
        <v>0</v>
      </c>
      <c r="BD124" s="132"/>
      <c r="BE124" s="140">
        <f t="shared" si="43"/>
        <v>0</v>
      </c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30">
        <f t="shared" si="44"/>
        <v>0</v>
      </c>
      <c r="BU124" s="132"/>
    </row>
    <row r="125" spans="1:73" ht="14.25" customHeight="1" x14ac:dyDescent="0.25">
      <c r="A125" s="132"/>
      <c r="B125" s="215">
        <v>46131</v>
      </c>
      <c r="C125" s="134"/>
      <c r="D125" s="136"/>
      <c r="E125" s="135"/>
      <c r="F125" s="135"/>
      <c r="G125" s="147">
        <f t="shared" si="36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37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38"/>
        <v>0</v>
      </c>
      <c r="AH125" s="134"/>
      <c r="AI125" s="136"/>
      <c r="AJ125" s="136"/>
      <c r="AK125" s="105">
        <f t="shared" si="39"/>
        <v>0</v>
      </c>
      <c r="AL125" s="99"/>
      <c r="AM125" s="99"/>
      <c r="AN125" s="99"/>
      <c r="AO125" s="124"/>
      <c r="AP125" s="224">
        <f t="shared" si="40"/>
        <v>0</v>
      </c>
      <c r="AQ125" s="1554"/>
      <c r="AR125" s="1709"/>
      <c r="AS125" s="1546"/>
      <c r="AT125" s="1546"/>
      <c r="AU125" s="1546"/>
      <c r="AV125" s="1546"/>
      <c r="AW125" s="126"/>
      <c r="AX125" s="394"/>
      <c r="AY125" s="394"/>
      <c r="AZ125" s="394"/>
      <c r="BA125" s="394"/>
      <c r="BB125" s="222">
        <f t="shared" si="41"/>
        <v>0</v>
      </c>
      <c r="BC125" s="140">
        <f t="shared" si="42"/>
        <v>0</v>
      </c>
      <c r="BD125" s="132"/>
      <c r="BE125" s="140">
        <f t="shared" si="43"/>
        <v>0</v>
      </c>
      <c r="BF125" s="141"/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50"/>
      <c r="BQ125" s="141"/>
      <c r="BR125" s="141"/>
      <c r="BS125" s="141"/>
      <c r="BT125" s="130">
        <f t="shared" si="44"/>
        <v>0</v>
      </c>
      <c r="BU125" s="132"/>
    </row>
    <row r="126" spans="1:73" ht="14.25" customHeight="1" x14ac:dyDescent="0.25">
      <c r="A126" s="132"/>
      <c r="B126" s="215">
        <v>46132</v>
      </c>
      <c r="C126" s="134"/>
      <c r="D126" s="136"/>
      <c r="E126" s="135"/>
      <c r="F126" s="135"/>
      <c r="G126" s="147">
        <f t="shared" si="36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03">
        <f t="shared" si="37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38"/>
        <v>0</v>
      </c>
      <c r="AH126" s="134"/>
      <c r="AI126" s="136"/>
      <c r="AJ126" s="136"/>
      <c r="AK126" s="105">
        <f t="shared" si="39"/>
        <v>0</v>
      </c>
      <c r="AL126" s="99"/>
      <c r="AM126" s="99"/>
      <c r="AN126" s="99"/>
      <c r="AO126" s="124"/>
      <c r="AP126" s="224">
        <f t="shared" si="40"/>
        <v>0</v>
      </c>
      <c r="AQ126" s="1554"/>
      <c r="AR126" s="1709"/>
      <c r="AS126" s="1546"/>
      <c r="AT126" s="1546"/>
      <c r="AU126" s="1546"/>
      <c r="AV126" s="1546"/>
      <c r="AW126" s="126"/>
      <c r="AX126" s="394"/>
      <c r="AY126" s="394"/>
      <c r="AZ126" s="394"/>
      <c r="BA126" s="394"/>
      <c r="BB126" s="222">
        <f t="shared" si="41"/>
        <v>0</v>
      </c>
      <c r="BC126" s="140">
        <f t="shared" si="42"/>
        <v>0</v>
      </c>
      <c r="BD126" s="132"/>
      <c r="BE126" s="140">
        <f t="shared" si="43"/>
        <v>0</v>
      </c>
      <c r="BF126" s="141"/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50"/>
      <c r="BQ126" s="141"/>
      <c r="BR126" s="141"/>
      <c r="BS126" s="141"/>
      <c r="BT126" s="130">
        <f t="shared" si="44"/>
        <v>0</v>
      </c>
      <c r="BU126" s="132"/>
    </row>
    <row r="127" spans="1:73" ht="14.25" customHeight="1" x14ac:dyDescent="0.25">
      <c r="A127" s="132"/>
      <c r="B127" s="215">
        <v>46133</v>
      </c>
      <c r="C127" s="134"/>
      <c r="D127" s="136"/>
      <c r="E127" s="135"/>
      <c r="F127" s="135"/>
      <c r="G127" s="147">
        <f t="shared" si="36"/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03">
        <f t="shared" si="37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38"/>
        <v>0</v>
      </c>
      <c r="AH127" s="134"/>
      <c r="AI127" s="136"/>
      <c r="AJ127" s="136"/>
      <c r="AK127" s="105">
        <f t="shared" si="39"/>
        <v>0</v>
      </c>
      <c r="AL127" s="99"/>
      <c r="AM127" s="99"/>
      <c r="AN127" s="99"/>
      <c r="AO127" s="124"/>
      <c r="AP127" s="224">
        <f t="shared" si="40"/>
        <v>0</v>
      </c>
      <c r="AQ127" s="1637"/>
      <c r="AR127" s="1709"/>
      <c r="AS127" s="1546"/>
      <c r="AT127" s="1546"/>
      <c r="AU127" s="1546"/>
      <c r="AV127" s="1546"/>
      <c r="AW127" s="126"/>
      <c r="AX127" s="394"/>
      <c r="AY127" s="394"/>
      <c r="AZ127" s="394"/>
      <c r="BA127" s="394"/>
      <c r="BB127" s="222">
        <f t="shared" si="41"/>
        <v>0</v>
      </c>
      <c r="BC127" s="140">
        <f t="shared" si="42"/>
        <v>0</v>
      </c>
      <c r="BD127" s="132"/>
      <c r="BE127" s="140">
        <f t="shared" si="43"/>
        <v>0</v>
      </c>
      <c r="BF127" s="141"/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30">
        <f t="shared" si="44"/>
        <v>0</v>
      </c>
      <c r="BU127" s="132"/>
    </row>
    <row r="128" spans="1:73" ht="14.25" customHeight="1" x14ac:dyDescent="0.25">
      <c r="A128" s="132"/>
      <c r="B128" s="215">
        <v>46134</v>
      </c>
      <c r="C128" s="134"/>
      <c r="D128" s="136"/>
      <c r="E128" s="135"/>
      <c r="F128" s="135"/>
      <c r="G128" s="147">
        <f t="shared" si="36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37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38"/>
        <v>0</v>
      </c>
      <c r="AH128" s="134"/>
      <c r="AI128" s="136"/>
      <c r="AJ128" s="136"/>
      <c r="AK128" s="105">
        <f t="shared" si="39"/>
        <v>0</v>
      </c>
      <c r="AL128" s="99"/>
      <c r="AM128" s="99"/>
      <c r="AN128" s="99"/>
      <c r="AO128" s="124"/>
      <c r="AP128" s="224">
        <f t="shared" si="40"/>
        <v>0</v>
      </c>
      <c r="AQ128" s="1637"/>
      <c r="AR128" s="1709"/>
      <c r="AS128" s="1546"/>
      <c r="AT128" s="1546"/>
      <c r="AU128" s="1546"/>
      <c r="AV128" s="1546"/>
      <c r="AW128" s="126"/>
      <c r="AX128" s="394"/>
      <c r="AY128" s="394"/>
      <c r="AZ128" s="394"/>
      <c r="BA128" s="394"/>
      <c r="BB128" s="222">
        <f t="shared" si="41"/>
        <v>0</v>
      </c>
      <c r="BC128" s="140">
        <f t="shared" si="42"/>
        <v>0</v>
      </c>
      <c r="BD128" s="132"/>
      <c r="BE128" s="140">
        <f t="shared" si="43"/>
        <v>0</v>
      </c>
      <c r="BF128" s="141"/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30">
        <f t="shared" si="44"/>
        <v>0</v>
      </c>
      <c r="BU128" s="132"/>
    </row>
    <row r="129" spans="1:73" ht="14.25" customHeight="1" x14ac:dyDescent="0.25">
      <c r="A129" s="132"/>
      <c r="B129" s="215">
        <v>46135</v>
      </c>
      <c r="C129" s="134"/>
      <c r="D129" s="136"/>
      <c r="E129" s="135"/>
      <c r="F129" s="135"/>
      <c r="G129" s="147">
        <f t="shared" si="36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37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38"/>
        <v>0</v>
      </c>
      <c r="AH129" s="134"/>
      <c r="AI129" s="136"/>
      <c r="AJ129" s="136"/>
      <c r="AK129" s="105">
        <f t="shared" si="39"/>
        <v>0</v>
      </c>
      <c r="AL129" s="99"/>
      <c r="AM129" s="99"/>
      <c r="AN129" s="99"/>
      <c r="AO129" s="124"/>
      <c r="AP129" s="224">
        <f t="shared" si="40"/>
        <v>0</v>
      </c>
      <c r="AQ129" s="1637"/>
      <c r="AR129" s="1709"/>
      <c r="AS129" s="1546"/>
      <c r="AT129" s="1546"/>
      <c r="AU129" s="1546"/>
      <c r="AV129" s="1546"/>
      <c r="AW129" s="126"/>
      <c r="AX129" s="394"/>
      <c r="AY129" s="394"/>
      <c r="AZ129" s="394"/>
      <c r="BA129" s="394"/>
      <c r="BB129" s="222">
        <f t="shared" si="41"/>
        <v>0</v>
      </c>
      <c r="BC129" s="140">
        <f t="shared" si="42"/>
        <v>0</v>
      </c>
      <c r="BD129" s="132"/>
      <c r="BE129" s="140">
        <f t="shared" si="43"/>
        <v>0</v>
      </c>
      <c r="BF129" s="141"/>
      <c r="BG129" s="141"/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30">
        <f t="shared" si="44"/>
        <v>0</v>
      </c>
      <c r="BU129" s="132"/>
    </row>
    <row r="130" spans="1:73" ht="14.25" customHeight="1" x14ac:dyDescent="0.25">
      <c r="A130" s="132"/>
      <c r="B130" s="215">
        <v>46136</v>
      </c>
      <c r="C130" s="134"/>
      <c r="D130" s="136"/>
      <c r="E130" s="135"/>
      <c r="F130" s="135"/>
      <c r="G130" s="147">
        <f t="shared" si="36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37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38"/>
        <v>0</v>
      </c>
      <c r="AH130" s="134"/>
      <c r="AI130" s="136"/>
      <c r="AJ130" s="136"/>
      <c r="AK130" s="105">
        <f t="shared" si="39"/>
        <v>0</v>
      </c>
      <c r="AL130" s="99"/>
      <c r="AM130" s="99"/>
      <c r="AN130" s="99"/>
      <c r="AO130" s="124"/>
      <c r="AP130" s="224">
        <f t="shared" si="40"/>
        <v>0</v>
      </c>
      <c r="AQ130" s="1868"/>
      <c r="AR130" s="1869"/>
      <c r="AS130" s="1546"/>
      <c r="AT130" s="1546"/>
      <c r="AU130" s="1546"/>
      <c r="AV130" s="1546"/>
      <c r="AW130" s="126"/>
      <c r="AX130" s="394"/>
      <c r="AY130" s="394"/>
      <c r="AZ130" s="394"/>
      <c r="BA130" s="394"/>
      <c r="BB130" s="222">
        <f t="shared" si="41"/>
        <v>0</v>
      </c>
      <c r="BC130" s="140">
        <f t="shared" si="42"/>
        <v>0</v>
      </c>
      <c r="BD130" s="132"/>
      <c r="BE130" s="140">
        <f t="shared" si="43"/>
        <v>0</v>
      </c>
      <c r="BF130" s="141"/>
      <c r="BG130" s="141"/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30">
        <f t="shared" si="44"/>
        <v>0</v>
      </c>
      <c r="BU130" s="132"/>
    </row>
    <row r="131" spans="1:73" ht="14.25" customHeight="1" x14ac:dyDescent="0.25">
      <c r="A131" s="132"/>
      <c r="B131" s="215">
        <v>46137</v>
      </c>
      <c r="C131" s="134"/>
      <c r="D131" s="136"/>
      <c r="E131" s="135"/>
      <c r="F131" s="135"/>
      <c r="G131" s="147">
        <f t="shared" si="36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37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38"/>
        <v>0</v>
      </c>
      <c r="AH131" s="134"/>
      <c r="AI131" s="136"/>
      <c r="AJ131" s="136"/>
      <c r="AK131" s="105">
        <f t="shared" si="39"/>
        <v>0</v>
      </c>
      <c r="AL131" s="99"/>
      <c r="AM131" s="99"/>
      <c r="AN131" s="99"/>
      <c r="AO131" s="124"/>
      <c r="AP131" s="224">
        <f t="shared" si="40"/>
        <v>0</v>
      </c>
      <c r="AQ131" s="1637"/>
      <c r="AR131" s="1709"/>
      <c r="AS131" s="1546"/>
      <c r="AT131" s="1546"/>
      <c r="AU131" s="1546"/>
      <c r="AV131" s="1546"/>
      <c r="AW131" s="126"/>
      <c r="AX131" s="394"/>
      <c r="AY131" s="394"/>
      <c r="AZ131" s="394"/>
      <c r="BA131" s="394"/>
      <c r="BB131" s="222">
        <f t="shared" si="41"/>
        <v>0</v>
      </c>
      <c r="BC131" s="140">
        <f t="shared" si="42"/>
        <v>0</v>
      </c>
      <c r="BD131" s="132"/>
      <c r="BE131" s="140">
        <f t="shared" si="43"/>
        <v>0</v>
      </c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30">
        <f t="shared" si="44"/>
        <v>0</v>
      </c>
      <c r="BU131" s="132"/>
    </row>
    <row r="132" spans="1:73" ht="14.25" customHeight="1" x14ac:dyDescent="0.25">
      <c r="A132" s="132"/>
      <c r="B132" s="215">
        <v>46138</v>
      </c>
      <c r="C132" s="134"/>
      <c r="D132" s="136"/>
      <c r="E132" s="135"/>
      <c r="F132" s="135"/>
      <c r="G132" s="147">
        <f t="shared" si="36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37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38"/>
        <v>0</v>
      </c>
      <c r="AH132" s="134"/>
      <c r="AI132" s="136"/>
      <c r="AJ132" s="136"/>
      <c r="AK132" s="105">
        <f t="shared" si="39"/>
        <v>0</v>
      </c>
      <c r="AL132" s="99"/>
      <c r="AM132" s="99"/>
      <c r="AN132" s="99"/>
      <c r="AO132" s="124"/>
      <c r="AP132" s="224">
        <f t="shared" si="40"/>
        <v>0</v>
      </c>
      <c r="AQ132" s="1637"/>
      <c r="AR132" s="1709"/>
      <c r="AS132" s="1546"/>
      <c r="AT132" s="1546"/>
      <c r="AU132" s="1546"/>
      <c r="AV132" s="1546"/>
      <c r="AW132" s="126"/>
      <c r="AX132" s="394"/>
      <c r="AY132" s="394"/>
      <c r="AZ132" s="394"/>
      <c r="BA132" s="394"/>
      <c r="BB132" s="222">
        <f t="shared" si="41"/>
        <v>0</v>
      </c>
      <c r="BC132" s="140">
        <f t="shared" si="42"/>
        <v>0</v>
      </c>
      <c r="BD132" s="132"/>
      <c r="BE132" s="140">
        <f t="shared" si="43"/>
        <v>0</v>
      </c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30">
        <f t="shared" si="44"/>
        <v>0</v>
      </c>
      <c r="BU132" s="132"/>
    </row>
    <row r="133" spans="1:73" ht="14.25" customHeight="1" x14ac:dyDescent="0.25">
      <c r="A133" s="132"/>
      <c r="B133" s="215">
        <v>46139</v>
      </c>
      <c r="C133" s="134"/>
      <c r="D133" s="136"/>
      <c r="E133" s="135"/>
      <c r="F133" s="135"/>
      <c r="G133" s="147">
        <f t="shared" si="36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37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38"/>
        <v>0</v>
      </c>
      <c r="AH133" s="134"/>
      <c r="AI133" s="136"/>
      <c r="AJ133" s="136"/>
      <c r="AK133" s="105">
        <f t="shared" si="39"/>
        <v>0</v>
      </c>
      <c r="AL133" s="99"/>
      <c r="AM133" s="99"/>
      <c r="AN133" s="99"/>
      <c r="AO133" s="124"/>
      <c r="AP133" s="224">
        <f t="shared" si="40"/>
        <v>0</v>
      </c>
      <c r="AQ133" s="1637"/>
      <c r="AR133" s="1709"/>
      <c r="AS133" s="1546"/>
      <c r="AT133" s="1546"/>
      <c r="AU133" s="1546"/>
      <c r="AV133" s="1546"/>
      <c r="AW133" s="126"/>
      <c r="AX133" s="394"/>
      <c r="AY133" s="394"/>
      <c r="AZ133" s="394"/>
      <c r="BA133" s="394"/>
      <c r="BB133" s="222">
        <f t="shared" si="41"/>
        <v>0</v>
      </c>
      <c r="BC133" s="140">
        <f t="shared" si="42"/>
        <v>0</v>
      </c>
      <c r="BD133" s="132"/>
      <c r="BE133" s="140">
        <f t="shared" si="43"/>
        <v>0</v>
      </c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50"/>
      <c r="BQ133" s="141"/>
      <c r="BR133" s="141"/>
      <c r="BS133" s="141"/>
      <c r="BT133" s="130">
        <f t="shared" si="44"/>
        <v>0</v>
      </c>
      <c r="BU133" s="132"/>
    </row>
    <row r="134" spans="1:73" ht="14.25" customHeight="1" x14ac:dyDescent="0.25">
      <c r="A134" s="132"/>
      <c r="B134" s="215">
        <v>46140</v>
      </c>
      <c r="C134" s="134"/>
      <c r="D134" s="136"/>
      <c r="E134" s="135"/>
      <c r="F134" s="135"/>
      <c r="G134" s="147">
        <f t="shared" si="36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37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38"/>
        <v>0</v>
      </c>
      <c r="AH134" s="134"/>
      <c r="AI134" s="136"/>
      <c r="AJ134" s="136"/>
      <c r="AK134" s="105">
        <f t="shared" si="39"/>
        <v>0</v>
      </c>
      <c r="AL134" s="99"/>
      <c r="AM134" s="99"/>
      <c r="AN134" s="99"/>
      <c r="AO134" s="124"/>
      <c r="AP134" s="224">
        <f t="shared" si="40"/>
        <v>0</v>
      </c>
      <c r="AQ134" s="1637"/>
      <c r="AR134" s="1709"/>
      <c r="AS134" s="1546"/>
      <c r="AT134" s="1546"/>
      <c r="AU134" s="1546"/>
      <c r="AV134" s="1546"/>
      <c r="AW134" s="126"/>
      <c r="AX134" s="394"/>
      <c r="AY134" s="394"/>
      <c r="AZ134" s="394"/>
      <c r="BA134" s="394"/>
      <c r="BB134" s="222">
        <f t="shared" si="41"/>
        <v>0</v>
      </c>
      <c r="BC134" s="140">
        <f t="shared" si="42"/>
        <v>0</v>
      </c>
      <c r="BD134" s="132"/>
      <c r="BE134" s="140">
        <f t="shared" si="43"/>
        <v>0</v>
      </c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30">
        <f t="shared" si="44"/>
        <v>0</v>
      </c>
      <c r="BU134" s="132"/>
    </row>
    <row r="135" spans="1:73" ht="14.25" customHeight="1" x14ac:dyDescent="0.25">
      <c r="A135" s="132"/>
      <c r="B135" s="215">
        <v>46141</v>
      </c>
      <c r="C135" s="134"/>
      <c r="D135" s="136"/>
      <c r="E135" s="135"/>
      <c r="F135" s="135"/>
      <c r="G135" s="147">
        <f t="shared" si="36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03">
        <f t="shared" si="37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38"/>
        <v>0</v>
      </c>
      <c r="AH135" s="134"/>
      <c r="AI135" s="136"/>
      <c r="AJ135" s="136"/>
      <c r="AK135" s="105">
        <f t="shared" si="39"/>
        <v>0</v>
      </c>
      <c r="AL135" s="99"/>
      <c r="AM135" s="99"/>
      <c r="AN135" s="99"/>
      <c r="AO135" s="124"/>
      <c r="AP135" s="224">
        <f t="shared" si="40"/>
        <v>0</v>
      </c>
      <c r="AQ135" s="1637"/>
      <c r="AR135" s="1709"/>
      <c r="AS135" s="1546"/>
      <c r="AT135" s="1546"/>
      <c r="AU135" s="1546"/>
      <c r="AV135" s="1546"/>
      <c r="AW135" s="126"/>
      <c r="AX135" s="394"/>
      <c r="AY135" s="394"/>
      <c r="AZ135" s="394"/>
      <c r="BA135" s="394"/>
      <c r="BB135" s="222">
        <f t="shared" si="41"/>
        <v>0</v>
      </c>
      <c r="BC135" s="140">
        <f t="shared" si="42"/>
        <v>0</v>
      </c>
      <c r="BD135" s="132"/>
      <c r="BE135" s="140">
        <f t="shared" si="43"/>
        <v>0</v>
      </c>
      <c r="BF135" s="141"/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50"/>
      <c r="BQ135" s="495"/>
      <c r="BR135" s="141"/>
      <c r="BS135" s="141"/>
      <c r="BT135" s="130">
        <f t="shared" si="44"/>
        <v>0</v>
      </c>
      <c r="BU135" s="132"/>
    </row>
    <row r="136" spans="1:73" ht="14.25" customHeight="1" x14ac:dyDescent="0.25">
      <c r="A136" s="132"/>
      <c r="B136" s="215">
        <v>46142</v>
      </c>
      <c r="C136" s="134"/>
      <c r="D136" s="136"/>
      <c r="E136" s="135"/>
      <c r="F136" s="135"/>
      <c r="G136" s="147">
        <f t="shared" si="36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37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38"/>
        <v>0</v>
      </c>
      <c r="AH136" s="134"/>
      <c r="AI136" s="136"/>
      <c r="AJ136" s="136"/>
      <c r="AK136" s="105">
        <f t="shared" si="39"/>
        <v>0</v>
      </c>
      <c r="AL136" s="99"/>
      <c r="AM136" s="99"/>
      <c r="AN136" s="99"/>
      <c r="AO136" s="124"/>
      <c r="AP136" s="224">
        <f t="shared" si="40"/>
        <v>0</v>
      </c>
      <c r="AQ136" s="1660"/>
      <c r="AR136" s="1709"/>
      <c r="AS136" s="1546"/>
      <c r="AT136" s="1546"/>
      <c r="AU136" s="1546"/>
      <c r="AV136" s="1546"/>
      <c r="AW136" s="126"/>
      <c r="AX136" s="394"/>
      <c r="AY136" s="394"/>
      <c r="AZ136" s="394"/>
      <c r="BA136" s="394"/>
      <c r="BB136" s="222">
        <f t="shared" si="41"/>
        <v>0</v>
      </c>
      <c r="BC136" s="140">
        <f t="shared" si="42"/>
        <v>0</v>
      </c>
      <c r="BD136" s="132"/>
      <c r="BE136" s="140">
        <f t="shared" si="43"/>
        <v>0</v>
      </c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50"/>
      <c r="BQ136" s="1401"/>
      <c r="BR136" s="141"/>
      <c r="BS136" s="141"/>
      <c r="BT136" s="130">
        <f t="shared" si="44"/>
        <v>0</v>
      </c>
      <c r="BU136" s="132"/>
    </row>
    <row r="137" spans="1:73" ht="14.25" customHeight="1" x14ac:dyDescent="0.25">
      <c r="A137" s="3"/>
      <c r="B137" s="2" t="s">
        <v>261</v>
      </c>
      <c r="C137" s="166">
        <f t="shared" ref="C137:BC137" si="45">SUM(C107:C136)</f>
        <v>0</v>
      </c>
      <c r="D137" s="166">
        <f t="shared" si="45"/>
        <v>0</v>
      </c>
      <c r="E137" s="166">
        <f t="shared" si="45"/>
        <v>0</v>
      </c>
      <c r="F137" s="166">
        <f t="shared" si="45"/>
        <v>0</v>
      </c>
      <c r="G137" s="166">
        <f t="shared" si="45"/>
        <v>0</v>
      </c>
      <c r="H137" s="166">
        <f t="shared" si="45"/>
        <v>0</v>
      </c>
      <c r="I137" s="166">
        <f t="shared" si="45"/>
        <v>0</v>
      </c>
      <c r="J137" s="166">
        <f t="shared" si="45"/>
        <v>0</v>
      </c>
      <c r="K137" s="166">
        <f t="shared" si="45"/>
        <v>0</v>
      </c>
      <c r="L137" s="166">
        <f t="shared" si="45"/>
        <v>0</v>
      </c>
      <c r="M137" s="166">
        <f t="shared" si="45"/>
        <v>0</v>
      </c>
      <c r="N137" s="166">
        <f t="shared" si="45"/>
        <v>0</v>
      </c>
      <c r="O137" s="166">
        <f t="shared" si="45"/>
        <v>0</v>
      </c>
      <c r="P137" s="166">
        <f t="shared" si="45"/>
        <v>0</v>
      </c>
      <c r="Q137" s="166">
        <f t="shared" si="45"/>
        <v>0</v>
      </c>
      <c r="R137" s="166">
        <f t="shared" si="45"/>
        <v>0</v>
      </c>
      <c r="S137" s="166">
        <f t="shared" si="45"/>
        <v>0</v>
      </c>
      <c r="T137" s="166">
        <f t="shared" si="45"/>
        <v>0</v>
      </c>
      <c r="U137" s="166">
        <f t="shared" si="45"/>
        <v>0</v>
      </c>
      <c r="V137" s="166">
        <f t="shared" si="45"/>
        <v>0</v>
      </c>
      <c r="W137" s="166">
        <f t="shared" si="45"/>
        <v>0</v>
      </c>
      <c r="X137" s="166">
        <f t="shared" si="45"/>
        <v>0</v>
      </c>
      <c r="Y137" s="166">
        <f t="shared" si="45"/>
        <v>0</v>
      </c>
      <c r="Z137" s="166">
        <f t="shared" si="45"/>
        <v>0</v>
      </c>
      <c r="AA137" s="166">
        <f t="shared" si="45"/>
        <v>0</v>
      </c>
      <c r="AB137" s="166">
        <f t="shared" si="45"/>
        <v>0</v>
      </c>
      <c r="AC137" s="166">
        <f t="shared" si="45"/>
        <v>0</v>
      </c>
      <c r="AD137" s="166">
        <f t="shared" si="45"/>
        <v>0</v>
      </c>
      <c r="AE137" s="166">
        <f t="shared" si="45"/>
        <v>0</v>
      </c>
      <c r="AF137" s="166">
        <f t="shared" si="45"/>
        <v>0</v>
      </c>
      <c r="AG137" s="166">
        <f t="shared" si="45"/>
        <v>0</v>
      </c>
      <c r="AH137" s="166">
        <f t="shared" si="45"/>
        <v>0</v>
      </c>
      <c r="AI137" s="166">
        <f t="shared" si="45"/>
        <v>0</v>
      </c>
      <c r="AJ137" s="166">
        <f t="shared" si="45"/>
        <v>0</v>
      </c>
      <c r="AK137" s="166">
        <f t="shared" si="45"/>
        <v>0</v>
      </c>
      <c r="AL137" s="166">
        <f t="shared" si="45"/>
        <v>0</v>
      </c>
      <c r="AM137" s="166">
        <f t="shared" si="45"/>
        <v>0</v>
      </c>
      <c r="AN137" s="166">
        <f t="shared" si="45"/>
        <v>0</v>
      </c>
      <c r="AO137" s="166">
        <f t="shared" si="45"/>
        <v>0</v>
      </c>
      <c r="AP137" s="165">
        <f t="shared" si="45"/>
        <v>0</v>
      </c>
      <c r="AQ137" s="165">
        <f t="shared" si="45"/>
        <v>0</v>
      </c>
      <c r="AR137" s="166">
        <f t="shared" si="45"/>
        <v>0</v>
      </c>
      <c r="AS137" s="166">
        <f t="shared" si="45"/>
        <v>0</v>
      </c>
      <c r="AT137" s="166">
        <f t="shared" si="45"/>
        <v>0</v>
      </c>
      <c r="AU137" s="166">
        <f t="shared" si="45"/>
        <v>0</v>
      </c>
      <c r="AV137" s="166">
        <f t="shared" si="45"/>
        <v>0</v>
      </c>
      <c r="AW137" s="166">
        <f t="shared" si="45"/>
        <v>0</v>
      </c>
      <c r="AX137" s="166">
        <f t="shared" si="45"/>
        <v>0</v>
      </c>
      <c r="AY137" s="166">
        <f t="shared" si="45"/>
        <v>0</v>
      </c>
      <c r="AZ137" s="166">
        <f t="shared" si="45"/>
        <v>0</v>
      </c>
      <c r="BA137" s="166">
        <f t="shared" si="45"/>
        <v>0</v>
      </c>
      <c r="BB137" s="166">
        <f t="shared" si="45"/>
        <v>0</v>
      </c>
      <c r="BC137" s="166">
        <f t="shared" si="45"/>
        <v>0</v>
      </c>
      <c r="BD137" s="132"/>
      <c r="BE137" s="166">
        <f t="shared" ref="BE137:BR137" si="46">SUM(BE107:BE136)</f>
        <v>0</v>
      </c>
      <c r="BF137" s="166">
        <f t="shared" si="46"/>
        <v>0</v>
      </c>
      <c r="BG137" s="166">
        <f t="shared" si="46"/>
        <v>0</v>
      </c>
      <c r="BH137" s="166">
        <f t="shared" si="46"/>
        <v>0</v>
      </c>
      <c r="BI137" s="166">
        <f t="shared" si="46"/>
        <v>0</v>
      </c>
      <c r="BJ137" s="166">
        <f t="shared" si="46"/>
        <v>0</v>
      </c>
      <c r="BK137" s="166">
        <f t="shared" si="46"/>
        <v>0</v>
      </c>
      <c r="BL137" s="166">
        <f t="shared" si="46"/>
        <v>0</v>
      </c>
      <c r="BM137" s="166">
        <f t="shared" si="46"/>
        <v>0</v>
      </c>
      <c r="BN137" s="166">
        <f t="shared" si="46"/>
        <v>0</v>
      </c>
      <c r="BO137" s="166">
        <f t="shared" si="46"/>
        <v>0</v>
      </c>
      <c r="BP137" s="166">
        <f t="shared" si="46"/>
        <v>0</v>
      </c>
      <c r="BQ137" s="166">
        <f t="shared" si="46"/>
        <v>0</v>
      </c>
      <c r="BR137" s="166">
        <f t="shared" si="46"/>
        <v>0</v>
      </c>
      <c r="BS137" s="166"/>
      <c r="BT137" s="166">
        <f>SUM(BT107:BT136)</f>
        <v>0</v>
      </c>
      <c r="BU137" s="235"/>
    </row>
    <row r="138" spans="1:73" ht="14.25" customHeight="1" x14ac:dyDescent="0.25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1336"/>
      <c r="AL138" s="3"/>
      <c r="AM138" s="3"/>
      <c r="AN138" s="3"/>
      <c r="AO138" s="3"/>
      <c r="AP138" s="41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41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spans="1:73" ht="14.25" customHeight="1" x14ac:dyDescent="0.25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176"/>
      <c r="AH139" s="3"/>
      <c r="AI139" s="3"/>
      <c r="AJ139" s="3"/>
      <c r="AK139" s="1336"/>
      <c r="AL139" s="3"/>
      <c r="AM139" s="3"/>
      <c r="AN139" s="3"/>
      <c r="AO139" s="3"/>
      <c r="AP139" s="41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41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spans="1:73" ht="14.25" customHeight="1" x14ac:dyDescent="0.25">
      <c r="A140" s="3"/>
      <c r="B140" s="215">
        <v>46143</v>
      </c>
      <c r="C140" s="95"/>
      <c r="D140" s="104"/>
      <c r="E140" s="97"/>
      <c r="F140" s="97"/>
      <c r="G140" s="265">
        <f t="shared" ref="G140:G158" si="47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03">
        <f t="shared" ref="T140:T170" si="48">SUM(H140:S140)</f>
        <v>0</v>
      </c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03">
        <f t="shared" ref="AG140:AG170" si="49">SUM(U140:AF140)</f>
        <v>0</v>
      </c>
      <c r="AH140" s="95"/>
      <c r="AI140" s="104"/>
      <c r="AJ140" s="104"/>
      <c r="AK140" s="191">
        <f t="shared" ref="AK140:AK170" si="50">SUM(AH140:AJ140)</f>
        <v>0</v>
      </c>
      <c r="AL140" s="186"/>
      <c r="AM140" s="186"/>
      <c r="AN140" s="186"/>
      <c r="AO140" s="193"/>
      <c r="AP140" s="266">
        <f t="shared" ref="AP140:AP170" si="51">+G140-T140-AG140-AK140-AL140-AM140-AN140-AO140</f>
        <v>0</v>
      </c>
      <c r="AQ140" s="271"/>
      <c r="AR140" s="269"/>
      <c r="AS140" s="109"/>
      <c r="AT140" s="109"/>
      <c r="AU140" s="109"/>
      <c r="AV140" s="109"/>
      <c r="AW140" s="109"/>
      <c r="AX140" s="388"/>
      <c r="AY140" s="388"/>
      <c r="AZ140" s="388"/>
      <c r="BA140" s="388"/>
      <c r="BB140" s="292">
        <f t="shared" ref="BB140:BB170" si="52">SUM(AQ140:BA140)-AZ140</f>
        <v>0</v>
      </c>
      <c r="BC140" s="114">
        <f t="shared" ref="BC140:BC170" si="53">+AP140-BB140</f>
        <v>0</v>
      </c>
      <c r="BD140" s="3"/>
      <c r="BE140" s="114">
        <f t="shared" ref="BE140:BE170" si="54">SUM(BF140:BR140)</f>
        <v>0</v>
      </c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116">
        <f t="shared" ref="BT140:BT170" si="55">+BC140-BE140</f>
        <v>0</v>
      </c>
      <c r="BU140" s="3"/>
    </row>
    <row r="141" spans="1:73" ht="14.25" customHeight="1" x14ac:dyDescent="0.25">
      <c r="A141" s="3"/>
      <c r="B141" s="215">
        <v>46144</v>
      </c>
      <c r="C141" s="119"/>
      <c r="D141" s="123"/>
      <c r="E141" s="120"/>
      <c r="F141" s="120"/>
      <c r="G141" s="147">
        <f t="shared" si="47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48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49"/>
        <v>0</v>
      </c>
      <c r="AH141" s="119"/>
      <c r="AI141" s="123"/>
      <c r="AJ141" s="123"/>
      <c r="AK141" s="105">
        <f t="shared" si="50"/>
        <v>0</v>
      </c>
      <c r="AL141" s="143"/>
      <c r="AM141" s="143"/>
      <c r="AN141" s="143"/>
      <c r="AO141" s="146"/>
      <c r="AP141" s="224">
        <f t="shared" si="51"/>
        <v>0</v>
      </c>
      <c r="AQ141" s="229"/>
      <c r="AR141" s="274"/>
      <c r="AS141" s="126"/>
      <c r="AT141" s="126"/>
      <c r="AU141" s="126"/>
      <c r="AV141" s="126"/>
      <c r="AW141" s="126"/>
      <c r="AX141" s="394"/>
      <c r="AY141" s="394"/>
      <c r="AZ141" s="394"/>
      <c r="BA141" s="394"/>
      <c r="BB141" s="947">
        <f t="shared" si="52"/>
        <v>0</v>
      </c>
      <c r="BC141" s="113">
        <f t="shared" si="53"/>
        <v>0</v>
      </c>
      <c r="BD141" s="3"/>
      <c r="BE141" s="113">
        <f t="shared" si="54"/>
        <v>0</v>
      </c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30">
        <f t="shared" si="55"/>
        <v>0</v>
      </c>
      <c r="BU141" s="3"/>
    </row>
    <row r="142" spans="1:73" ht="14.25" customHeight="1" x14ac:dyDescent="0.25">
      <c r="A142" s="3"/>
      <c r="B142" s="215">
        <v>46145</v>
      </c>
      <c r="C142" s="119"/>
      <c r="D142" s="123"/>
      <c r="E142" s="120"/>
      <c r="F142" s="120"/>
      <c r="G142" s="147">
        <f t="shared" si="47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48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49"/>
        <v>0</v>
      </c>
      <c r="AH142" s="119"/>
      <c r="AI142" s="123"/>
      <c r="AJ142" s="123"/>
      <c r="AK142" s="105">
        <f t="shared" si="50"/>
        <v>0</v>
      </c>
      <c r="AL142" s="143"/>
      <c r="AM142" s="143"/>
      <c r="AN142" s="143"/>
      <c r="AO142" s="146"/>
      <c r="AP142" s="224">
        <f t="shared" si="51"/>
        <v>0</v>
      </c>
      <c r="AQ142" s="229"/>
      <c r="AR142" s="274"/>
      <c r="AS142" s="274"/>
      <c r="AT142" s="126"/>
      <c r="AU142" s="126"/>
      <c r="AV142" s="126"/>
      <c r="AW142" s="126"/>
      <c r="AX142" s="394"/>
      <c r="AY142" s="394"/>
      <c r="AZ142" s="394"/>
      <c r="BA142" s="394"/>
      <c r="BB142" s="222">
        <f t="shared" si="52"/>
        <v>0</v>
      </c>
      <c r="BC142" s="113">
        <f t="shared" si="53"/>
        <v>0</v>
      </c>
      <c r="BD142" s="3"/>
      <c r="BE142" s="113">
        <f t="shared" si="54"/>
        <v>0</v>
      </c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30">
        <f t="shared" si="55"/>
        <v>0</v>
      </c>
      <c r="BU142" s="3"/>
    </row>
    <row r="143" spans="1:73" ht="14.25" customHeight="1" x14ac:dyDescent="0.25">
      <c r="A143" s="132"/>
      <c r="B143" s="215">
        <v>46146</v>
      </c>
      <c r="C143" s="134"/>
      <c r="D143" s="136"/>
      <c r="E143" s="135"/>
      <c r="F143" s="135"/>
      <c r="G143" s="147">
        <f t="shared" si="47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48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49"/>
        <v>0</v>
      </c>
      <c r="AH143" s="134"/>
      <c r="AI143" s="136"/>
      <c r="AJ143" s="136"/>
      <c r="AK143" s="105">
        <f t="shared" si="50"/>
        <v>0</v>
      </c>
      <c r="AL143" s="143"/>
      <c r="AM143" s="143"/>
      <c r="AN143" s="143"/>
      <c r="AO143" s="146"/>
      <c r="AP143" s="224">
        <f t="shared" si="51"/>
        <v>0</v>
      </c>
      <c r="AQ143" s="229"/>
      <c r="AR143" s="274"/>
      <c r="AS143" s="274"/>
      <c r="AT143" s="126"/>
      <c r="AU143" s="126"/>
      <c r="AV143" s="126"/>
      <c r="AW143" s="126"/>
      <c r="AX143" s="394"/>
      <c r="AY143" s="394"/>
      <c r="AZ143" s="394"/>
      <c r="BA143" s="394"/>
      <c r="BB143" s="222">
        <f t="shared" si="52"/>
        <v>0</v>
      </c>
      <c r="BC143" s="140">
        <f t="shared" si="53"/>
        <v>0</v>
      </c>
      <c r="BD143" s="132"/>
      <c r="BE143" s="140">
        <f t="shared" si="54"/>
        <v>0</v>
      </c>
      <c r="BF143" s="141"/>
      <c r="BG143" s="141"/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30">
        <f t="shared" si="55"/>
        <v>0</v>
      </c>
      <c r="BU143" s="132"/>
    </row>
    <row r="144" spans="1:73" ht="14.25" customHeight="1" x14ac:dyDescent="0.25">
      <c r="A144" s="3"/>
      <c r="B144" s="215">
        <v>46147</v>
      </c>
      <c r="C144" s="119"/>
      <c r="D144" s="123"/>
      <c r="E144" s="120"/>
      <c r="F144" s="120"/>
      <c r="G144" s="147">
        <f t="shared" si="47"/>
        <v>0</v>
      </c>
      <c r="H144" s="144"/>
      <c r="I144" s="12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48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49"/>
        <v>0</v>
      </c>
      <c r="AH144" s="119"/>
      <c r="AI144" s="123"/>
      <c r="AJ144" s="123"/>
      <c r="AK144" s="105">
        <f t="shared" si="50"/>
        <v>0</v>
      </c>
      <c r="AL144" s="143"/>
      <c r="AM144" s="143"/>
      <c r="AN144" s="143"/>
      <c r="AO144" s="146"/>
      <c r="AP144" s="224">
        <f t="shared" si="51"/>
        <v>0</v>
      </c>
      <c r="AQ144" s="229"/>
      <c r="AR144" s="274"/>
      <c r="AS144" s="126"/>
      <c r="AT144" s="126"/>
      <c r="AU144" s="126"/>
      <c r="AV144" s="126"/>
      <c r="AW144" s="126"/>
      <c r="AX144" s="394"/>
      <c r="AY144" s="394"/>
      <c r="AZ144" s="394"/>
      <c r="BA144" s="394"/>
      <c r="BB144" s="222">
        <f t="shared" si="52"/>
        <v>0</v>
      </c>
      <c r="BC144" s="113">
        <f t="shared" si="53"/>
        <v>0</v>
      </c>
      <c r="BD144" s="3"/>
      <c r="BE144" s="113">
        <f t="shared" si="54"/>
        <v>0</v>
      </c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30">
        <f t="shared" si="55"/>
        <v>0</v>
      </c>
      <c r="BU144" s="3"/>
    </row>
    <row r="145" spans="1:73" ht="14.25" customHeight="1" x14ac:dyDescent="0.25">
      <c r="A145" s="3"/>
      <c r="B145" s="215">
        <v>46148</v>
      </c>
      <c r="C145" s="119"/>
      <c r="D145" s="123"/>
      <c r="E145" s="120"/>
      <c r="F145" s="120"/>
      <c r="G145" s="147">
        <f t="shared" si="47"/>
        <v>0</v>
      </c>
      <c r="H145" s="144"/>
      <c r="I145" s="12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48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49"/>
        <v>0</v>
      </c>
      <c r="AH145" s="119"/>
      <c r="AI145" s="123"/>
      <c r="AJ145" s="123"/>
      <c r="AK145" s="105">
        <f t="shared" si="50"/>
        <v>0</v>
      </c>
      <c r="AL145" s="143"/>
      <c r="AM145" s="143"/>
      <c r="AN145" s="143"/>
      <c r="AO145" s="146"/>
      <c r="AP145" s="224">
        <f t="shared" si="51"/>
        <v>0</v>
      </c>
      <c r="AQ145" s="229"/>
      <c r="AR145" s="274"/>
      <c r="AS145" s="126"/>
      <c r="AT145" s="126"/>
      <c r="AU145" s="126"/>
      <c r="AV145" s="126"/>
      <c r="AW145" s="126"/>
      <c r="AX145" s="394"/>
      <c r="AY145" s="394"/>
      <c r="AZ145" s="394"/>
      <c r="BA145" s="394"/>
      <c r="BB145" s="222">
        <f t="shared" si="52"/>
        <v>0</v>
      </c>
      <c r="BC145" s="113">
        <f t="shared" si="53"/>
        <v>0</v>
      </c>
      <c r="BD145" s="3"/>
      <c r="BE145" s="113">
        <f t="shared" si="54"/>
        <v>0</v>
      </c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30">
        <f t="shared" si="55"/>
        <v>0</v>
      </c>
      <c r="BU145" s="3"/>
    </row>
    <row r="146" spans="1:73" ht="14.25" customHeight="1" x14ac:dyDescent="0.25">
      <c r="A146" s="132"/>
      <c r="B146" s="215">
        <v>46149</v>
      </c>
      <c r="C146" s="136"/>
      <c r="D146" s="136"/>
      <c r="E146" s="135"/>
      <c r="F146" s="135"/>
      <c r="G146" s="147">
        <f t="shared" si="47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48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49"/>
        <v>0</v>
      </c>
      <c r="AH146" s="136"/>
      <c r="AI146" s="136"/>
      <c r="AJ146" s="136"/>
      <c r="AK146" s="105">
        <f t="shared" si="50"/>
        <v>0</v>
      </c>
      <c r="AL146" s="143"/>
      <c r="AM146" s="143"/>
      <c r="AN146" s="143"/>
      <c r="AO146" s="146"/>
      <c r="AP146" s="224">
        <f t="shared" si="51"/>
        <v>0</v>
      </c>
      <c r="AQ146" s="126"/>
      <c r="AR146" s="274"/>
      <c r="AS146" s="126"/>
      <c r="AT146" s="126"/>
      <c r="AU146" s="126"/>
      <c r="AV146" s="126"/>
      <c r="AW146" s="126"/>
      <c r="AX146" s="394"/>
      <c r="AY146" s="394"/>
      <c r="AZ146" s="394"/>
      <c r="BA146" s="394"/>
      <c r="BB146" s="222">
        <f t="shared" si="52"/>
        <v>0</v>
      </c>
      <c r="BC146" s="140">
        <f t="shared" si="53"/>
        <v>0</v>
      </c>
      <c r="BD146" s="132"/>
      <c r="BE146" s="140">
        <f t="shared" si="54"/>
        <v>0</v>
      </c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30">
        <f t="shared" si="55"/>
        <v>0</v>
      </c>
      <c r="BU146" s="132"/>
    </row>
    <row r="147" spans="1:73" ht="14.25" customHeight="1" x14ac:dyDescent="0.25">
      <c r="A147" s="132"/>
      <c r="B147" s="215">
        <v>46150</v>
      </c>
      <c r="C147" s="136"/>
      <c r="D147" s="136"/>
      <c r="E147" s="135"/>
      <c r="F147" s="135"/>
      <c r="G147" s="147">
        <f t="shared" si="47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48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49"/>
        <v>0</v>
      </c>
      <c r="AH147" s="136"/>
      <c r="AI147" s="136"/>
      <c r="AJ147" s="136"/>
      <c r="AK147" s="105">
        <f t="shared" si="50"/>
        <v>0</v>
      </c>
      <c r="AL147" s="143"/>
      <c r="AM147" s="143"/>
      <c r="AN147" s="143"/>
      <c r="AO147" s="146"/>
      <c r="AP147" s="224">
        <f t="shared" si="51"/>
        <v>0</v>
      </c>
      <c r="AQ147" s="126"/>
      <c r="AR147" s="274"/>
      <c r="AS147" s="126"/>
      <c r="AT147" s="126"/>
      <c r="AU147" s="126"/>
      <c r="AV147" s="126"/>
      <c r="AW147" s="126"/>
      <c r="AX147" s="394"/>
      <c r="AY147" s="394"/>
      <c r="AZ147" s="394"/>
      <c r="BA147" s="394"/>
      <c r="BB147" s="222">
        <f t="shared" si="52"/>
        <v>0</v>
      </c>
      <c r="BC147" s="140">
        <f t="shared" si="53"/>
        <v>0</v>
      </c>
      <c r="BD147" s="132"/>
      <c r="BE147" s="140">
        <f t="shared" si="54"/>
        <v>0</v>
      </c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30">
        <f t="shared" si="55"/>
        <v>0</v>
      </c>
      <c r="BU147" s="132"/>
    </row>
    <row r="148" spans="1:73" ht="14.25" customHeight="1" x14ac:dyDescent="0.25">
      <c r="A148" s="132"/>
      <c r="B148" s="215">
        <v>46151</v>
      </c>
      <c r="C148" s="136"/>
      <c r="D148" s="136"/>
      <c r="E148" s="135"/>
      <c r="F148" s="135"/>
      <c r="G148" s="147">
        <f t="shared" si="47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48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49"/>
        <v>0</v>
      </c>
      <c r="AH148" s="136"/>
      <c r="AI148" s="136"/>
      <c r="AJ148" s="136"/>
      <c r="AK148" s="105">
        <f t="shared" si="50"/>
        <v>0</v>
      </c>
      <c r="AL148" s="143"/>
      <c r="AM148" s="143"/>
      <c r="AN148" s="143"/>
      <c r="AO148" s="146"/>
      <c r="AP148" s="224">
        <f t="shared" si="51"/>
        <v>0</v>
      </c>
      <c r="AQ148" s="126"/>
      <c r="AR148" s="274"/>
      <c r="AS148" s="126"/>
      <c r="AT148" s="126"/>
      <c r="AU148" s="126"/>
      <c r="AV148" s="126"/>
      <c r="AW148" s="126"/>
      <c r="AX148" s="394"/>
      <c r="AY148" s="394"/>
      <c r="AZ148" s="394"/>
      <c r="BA148" s="394"/>
      <c r="BB148" s="222">
        <f t="shared" si="52"/>
        <v>0</v>
      </c>
      <c r="BC148" s="140">
        <f t="shared" si="53"/>
        <v>0</v>
      </c>
      <c r="BD148" s="132"/>
      <c r="BE148" s="140">
        <f t="shared" si="54"/>
        <v>0</v>
      </c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30">
        <f t="shared" si="55"/>
        <v>0</v>
      </c>
      <c r="BU148" s="132"/>
    </row>
    <row r="149" spans="1:73" ht="14.25" customHeight="1" x14ac:dyDescent="0.25">
      <c r="A149" s="132"/>
      <c r="B149" s="215">
        <v>46152</v>
      </c>
      <c r="C149" s="136"/>
      <c r="D149" s="136"/>
      <c r="E149" s="135"/>
      <c r="F149" s="135"/>
      <c r="G149" s="147">
        <f t="shared" si="47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48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49"/>
        <v>0</v>
      </c>
      <c r="AH149" s="136"/>
      <c r="AI149" s="136"/>
      <c r="AJ149" s="136"/>
      <c r="AK149" s="105">
        <f t="shared" si="50"/>
        <v>0</v>
      </c>
      <c r="AL149" s="143"/>
      <c r="AM149" s="143"/>
      <c r="AN149" s="143"/>
      <c r="AO149" s="146"/>
      <c r="AP149" s="224">
        <f t="shared" si="51"/>
        <v>0</v>
      </c>
      <c r="AQ149" s="126"/>
      <c r="AR149" s="274"/>
      <c r="AS149" s="126"/>
      <c r="AT149" s="126"/>
      <c r="AU149" s="126"/>
      <c r="AV149" s="126"/>
      <c r="AW149" s="126"/>
      <c r="AX149" s="394"/>
      <c r="AY149" s="394"/>
      <c r="AZ149" s="394"/>
      <c r="BA149" s="394"/>
      <c r="BB149" s="222">
        <f t="shared" si="52"/>
        <v>0</v>
      </c>
      <c r="BC149" s="140">
        <f t="shared" si="53"/>
        <v>0</v>
      </c>
      <c r="BD149" s="132"/>
      <c r="BE149" s="140">
        <f t="shared" si="54"/>
        <v>0</v>
      </c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30">
        <f t="shared" si="55"/>
        <v>0</v>
      </c>
      <c r="BU149" s="132"/>
    </row>
    <row r="150" spans="1:73" ht="14.25" customHeight="1" x14ac:dyDescent="0.25">
      <c r="A150" s="132"/>
      <c r="B150" s="215">
        <v>46153</v>
      </c>
      <c r="C150" s="136"/>
      <c r="D150" s="136"/>
      <c r="E150" s="135"/>
      <c r="F150" s="135"/>
      <c r="G150" s="147">
        <f t="shared" si="47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48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49"/>
        <v>0</v>
      </c>
      <c r="AH150" s="136"/>
      <c r="AI150" s="136"/>
      <c r="AJ150" s="136"/>
      <c r="AK150" s="105">
        <f t="shared" si="50"/>
        <v>0</v>
      </c>
      <c r="AL150" s="143"/>
      <c r="AM150" s="143"/>
      <c r="AN150" s="143"/>
      <c r="AO150" s="146"/>
      <c r="AP150" s="224">
        <f t="shared" si="51"/>
        <v>0</v>
      </c>
      <c r="AQ150" s="126"/>
      <c r="AR150" s="274"/>
      <c r="AS150" s="126"/>
      <c r="AT150" s="126"/>
      <c r="AU150" s="126"/>
      <c r="AV150" s="126"/>
      <c r="AW150" s="126"/>
      <c r="AX150" s="394"/>
      <c r="AY150" s="394"/>
      <c r="AZ150" s="394"/>
      <c r="BA150" s="394"/>
      <c r="BB150" s="222">
        <f t="shared" si="52"/>
        <v>0</v>
      </c>
      <c r="BC150" s="140">
        <f t="shared" si="53"/>
        <v>0</v>
      </c>
      <c r="BD150" s="132"/>
      <c r="BE150" s="140">
        <f t="shared" si="54"/>
        <v>0</v>
      </c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30">
        <f t="shared" si="55"/>
        <v>0</v>
      </c>
      <c r="BU150" s="132"/>
    </row>
    <row r="151" spans="1:73" ht="14.25" customHeight="1" x14ac:dyDescent="0.25">
      <c r="A151" s="132"/>
      <c r="B151" s="215">
        <v>46154</v>
      </c>
      <c r="C151" s="136"/>
      <c r="D151" s="136"/>
      <c r="E151" s="135"/>
      <c r="F151" s="135"/>
      <c r="G151" s="147">
        <f t="shared" si="47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48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49"/>
        <v>0</v>
      </c>
      <c r="AH151" s="136"/>
      <c r="AI151" s="136"/>
      <c r="AJ151" s="136"/>
      <c r="AK151" s="105">
        <f t="shared" si="50"/>
        <v>0</v>
      </c>
      <c r="AL151" s="143"/>
      <c r="AM151" s="143"/>
      <c r="AN151" s="143"/>
      <c r="AO151" s="146"/>
      <c r="AP151" s="224">
        <f t="shared" si="51"/>
        <v>0</v>
      </c>
      <c r="AQ151" s="126"/>
      <c r="AR151" s="274"/>
      <c r="AS151" s="126"/>
      <c r="AT151" s="126"/>
      <c r="AU151" s="126"/>
      <c r="AV151" s="126"/>
      <c r="AW151" s="126"/>
      <c r="AX151" s="394"/>
      <c r="AY151" s="394"/>
      <c r="AZ151" s="394"/>
      <c r="BA151" s="394"/>
      <c r="BB151" s="222">
        <f t="shared" si="52"/>
        <v>0</v>
      </c>
      <c r="BC151" s="140">
        <f t="shared" si="53"/>
        <v>0</v>
      </c>
      <c r="BD151" s="132"/>
      <c r="BE151" s="140">
        <f t="shared" si="54"/>
        <v>0</v>
      </c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30">
        <f t="shared" si="55"/>
        <v>0</v>
      </c>
      <c r="BU151" s="132"/>
    </row>
    <row r="152" spans="1:73" ht="14.25" customHeight="1" x14ac:dyDescent="0.25">
      <c r="A152" s="132"/>
      <c r="B152" s="215">
        <v>46155</v>
      </c>
      <c r="C152" s="136"/>
      <c r="D152" s="136"/>
      <c r="E152" s="135"/>
      <c r="F152" s="135"/>
      <c r="G152" s="147">
        <f t="shared" si="47"/>
        <v>0</v>
      </c>
      <c r="H152" s="144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48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49"/>
        <v>0</v>
      </c>
      <c r="AH152" s="136"/>
      <c r="AI152" s="136"/>
      <c r="AJ152" s="136"/>
      <c r="AK152" s="105">
        <f t="shared" si="50"/>
        <v>0</v>
      </c>
      <c r="AL152" s="143"/>
      <c r="AM152" s="143"/>
      <c r="AN152" s="143"/>
      <c r="AO152" s="146"/>
      <c r="AP152" s="224">
        <f t="shared" si="51"/>
        <v>0</v>
      </c>
      <c r="AQ152" s="126"/>
      <c r="AR152" s="274"/>
      <c r="AS152" s="126"/>
      <c r="AT152" s="126"/>
      <c r="AU152" s="126"/>
      <c r="AV152" s="126"/>
      <c r="AW152" s="126"/>
      <c r="AX152" s="394"/>
      <c r="AY152" s="394"/>
      <c r="AZ152" s="394"/>
      <c r="BA152" s="394"/>
      <c r="BB152" s="222">
        <f t="shared" si="52"/>
        <v>0</v>
      </c>
      <c r="BC152" s="140">
        <f t="shared" si="53"/>
        <v>0</v>
      </c>
      <c r="BD152" s="132"/>
      <c r="BE152" s="140">
        <f t="shared" si="54"/>
        <v>0</v>
      </c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30">
        <f t="shared" si="55"/>
        <v>0</v>
      </c>
      <c r="BU152" s="132"/>
    </row>
    <row r="153" spans="1:73" ht="14.25" customHeight="1" x14ac:dyDescent="0.25">
      <c r="A153" s="132"/>
      <c r="B153" s="215">
        <v>46156</v>
      </c>
      <c r="C153" s="136"/>
      <c r="D153" s="136"/>
      <c r="E153" s="135"/>
      <c r="F153" s="135"/>
      <c r="G153" s="147">
        <f t="shared" si="47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48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49"/>
        <v>0</v>
      </c>
      <c r="AH153" s="136"/>
      <c r="AI153" s="136"/>
      <c r="AJ153" s="136"/>
      <c r="AK153" s="105">
        <f t="shared" si="50"/>
        <v>0</v>
      </c>
      <c r="AL153" s="143"/>
      <c r="AM153" s="143"/>
      <c r="AN153" s="143"/>
      <c r="AO153" s="146"/>
      <c r="AP153" s="224">
        <f t="shared" si="51"/>
        <v>0</v>
      </c>
      <c r="AQ153" s="126"/>
      <c r="AR153" s="274"/>
      <c r="AS153" s="274"/>
      <c r="AT153" s="126"/>
      <c r="AU153" s="126"/>
      <c r="AV153" s="126"/>
      <c r="AW153" s="126"/>
      <c r="AX153" s="394"/>
      <c r="AY153" s="394"/>
      <c r="AZ153" s="394"/>
      <c r="BA153" s="394"/>
      <c r="BB153" s="222">
        <f t="shared" si="52"/>
        <v>0</v>
      </c>
      <c r="BC153" s="140">
        <f t="shared" si="53"/>
        <v>0</v>
      </c>
      <c r="BD153" s="132"/>
      <c r="BE153" s="140">
        <f t="shared" si="54"/>
        <v>0</v>
      </c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30">
        <f t="shared" si="55"/>
        <v>0</v>
      </c>
      <c r="BU153" s="132"/>
    </row>
    <row r="154" spans="1:73" ht="14.25" customHeight="1" x14ac:dyDescent="0.25">
      <c r="A154" s="132"/>
      <c r="B154" s="215">
        <v>46157</v>
      </c>
      <c r="C154" s="136"/>
      <c r="D154" s="136"/>
      <c r="E154" s="135"/>
      <c r="F154" s="135"/>
      <c r="G154" s="147">
        <f t="shared" si="47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48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49"/>
        <v>0</v>
      </c>
      <c r="AH154" s="136"/>
      <c r="AI154" s="136"/>
      <c r="AJ154" s="136"/>
      <c r="AK154" s="105">
        <f t="shared" si="50"/>
        <v>0</v>
      </c>
      <c r="AL154" s="143"/>
      <c r="AM154" s="143"/>
      <c r="AN154" s="143"/>
      <c r="AO154" s="146"/>
      <c r="AP154" s="224">
        <f t="shared" si="51"/>
        <v>0</v>
      </c>
      <c r="AQ154" s="126"/>
      <c r="AR154" s="274"/>
      <c r="AS154" s="126"/>
      <c r="AT154" s="126"/>
      <c r="AU154" s="126"/>
      <c r="AV154" s="126"/>
      <c r="AW154" s="126"/>
      <c r="AX154" s="394"/>
      <c r="AY154" s="394"/>
      <c r="AZ154" s="394"/>
      <c r="BA154" s="394"/>
      <c r="BB154" s="222">
        <f t="shared" si="52"/>
        <v>0</v>
      </c>
      <c r="BC154" s="140">
        <f t="shared" si="53"/>
        <v>0</v>
      </c>
      <c r="BD154" s="132"/>
      <c r="BE154" s="140">
        <f t="shared" si="54"/>
        <v>0</v>
      </c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30">
        <f t="shared" si="55"/>
        <v>0</v>
      </c>
      <c r="BU154" s="132"/>
    </row>
    <row r="155" spans="1:73" ht="14.25" customHeight="1" x14ac:dyDescent="0.25">
      <c r="A155" s="132"/>
      <c r="B155" s="215">
        <v>46158</v>
      </c>
      <c r="C155" s="136"/>
      <c r="D155" s="136"/>
      <c r="E155" s="135"/>
      <c r="F155" s="135"/>
      <c r="G155" s="147">
        <f t="shared" si="47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48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49"/>
        <v>0</v>
      </c>
      <c r="AH155" s="136"/>
      <c r="AI155" s="136"/>
      <c r="AJ155" s="136"/>
      <c r="AK155" s="105">
        <f t="shared" si="50"/>
        <v>0</v>
      </c>
      <c r="AL155" s="143"/>
      <c r="AM155" s="143"/>
      <c r="AN155" s="143"/>
      <c r="AO155" s="146"/>
      <c r="AP155" s="224">
        <f t="shared" si="51"/>
        <v>0</v>
      </c>
      <c r="AQ155" s="126"/>
      <c r="AR155" s="274"/>
      <c r="AS155" s="126"/>
      <c r="AT155" s="126"/>
      <c r="AU155" s="126"/>
      <c r="AV155" s="126"/>
      <c r="AW155" s="126"/>
      <c r="AX155" s="394"/>
      <c r="AY155" s="394"/>
      <c r="AZ155" s="394"/>
      <c r="BA155" s="394"/>
      <c r="BB155" s="222">
        <f t="shared" si="52"/>
        <v>0</v>
      </c>
      <c r="BC155" s="140">
        <f t="shared" si="53"/>
        <v>0</v>
      </c>
      <c r="BD155" s="132"/>
      <c r="BE155" s="140">
        <f t="shared" si="54"/>
        <v>0</v>
      </c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30">
        <f t="shared" si="55"/>
        <v>0</v>
      </c>
      <c r="BU155" s="132"/>
    </row>
    <row r="156" spans="1:73" ht="14.25" customHeight="1" x14ac:dyDescent="0.25">
      <c r="A156" s="132"/>
      <c r="B156" s="215">
        <v>46159</v>
      </c>
      <c r="C156" s="136"/>
      <c r="D156" s="136"/>
      <c r="E156" s="135"/>
      <c r="F156" s="135"/>
      <c r="G156" s="147">
        <f t="shared" si="47"/>
        <v>0</v>
      </c>
      <c r="H156" s="144"/>
      <c r="I156" s="136"/>
      <c r="J156" s="231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48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49"/>
        <v>0</v>
      </c>
      <c r="AH156" s="136"/>
      <c r="AI156" s="136"/>
      <c r="AJ156" s="136"/>
      <c r="AK156" s="105">
        <f t="shared" si="50"/>
        <v>0</v>
      </c>
      <c r="AL156" s="143"/>
      <c r="AM156" s="143"/>
      <c r="AN156" s="143"/>
      <c r="AO156" s="146"/>
      <c r="AP156" s="224">
        <f t="shared" si="51"/>
        <v>0</v>
      </c>
      <c r="AQ156" s="126"/>
      <c r="AR156" s="274"/>
      <c r="AS156" s="126"/>
      <c r="AT156" s="126"/>
      <c r="AU156" s="126"/>
      <c r="AV156" s="126"/>
      <c r="AW156" s="126"/>
      <c r="AX156" s="394"/>
      <c r="AY156" s="394"/>
      <c r="AZ156" s="394"/>
      <c r="BA156" s="394"/>
      <c r="BB156" s="222">
        <f t="shared" si="52"/>
        <v>0</v>
      </c>
      <c r="BC156" s="140">
        <f t="shared" si="53"/>
        <v>0</v>
      </c>
      <c r="BD156" s="132"/>
      <c r="BE156" s="140">
        <f t="shared" si="54"/>
        <v>0</v>
      </c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30">
        <f t="shared" si="55"/>
        <v>0</v>
      </c>
      <c r="BU156" s="132"/>
    </row>
    <row r="157" spans="1:73" ht="14.25" customHeight="1" x14ac:dyDescent="0.25">
      <c r="A157" s="132"/>
      <c r="B157" s="215">
        <v>46160</v>
      </c>
      <c r="C157" s="136"/>
      <c r="D157" s="136"/>
      <c r="E157" s="135"/>
      <c r="F157" s="135"/>
      <c r="G157" s="147">
        <f t="shared" si="47"/>
        <v>0</v>
      </c>
      <c r="H157" s="144"/>
      <c r="I157" s="136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48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49"/>
        <v>0</v>
      </c>
      <c r="AH157" s="136"/>
      <c r="AI157" s="136"/>
      <c r="AJ157" s="136"/>
      <c r="AK157" s="105">
        <f t="shared" si="50"/>
        <v>0</v>
      </c>
      <c r="AL157" s="143"/>
      <c r="AM157" s="143"/>
      <c r="AN157" s="143"/>
      <c r="AO157" s="146"/>
      <c r="AP157" s="224">
        <f t="shared" si="51"/>
        <v>0</v>
      </c>
      <c r="AQ157" s="126"/>
      <c r="AR157" s="274"/>
      <c r="AS157" s="126"/>
      <c r="AT157" s="126"/>
      <c r="AU157" s="126"/>
      <c r="AV157" s="126"/>
      <c r="AW157" s="126"/>
      <c r="AX157" s="394"/>
      <c r="AY157" s="394"/>
      <c r="AZ157" s="394"/>
      <c r="BA157" s="394"/>
      <c r="BB157" s="222">
        <f t="shared" si="52"/>
        <v>0</v>
      </c>
      <c r="BC157" s="140">
        <f t="shared" si="53"/>
        <v>0</v>
      </c>
      <c r="BD157" s="132"/>
      <c r="BE157" s="140">
        <f t="shared" si="54"/>
        <v>0</v>
      </c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30">
        <f t="shared" si="55"/>
        <v>0</v>
      </c>
      <c r="BU157" s="132"/>
    </row>
    <row r="158" spans="1:73" ht="14.25" customHeight="1" x14ac:dyDescent="0.25">
      <c r="A158" s="132"/>
      <c r="B158" s="215">
        <v>46161</v>
      </c>
      <c r="C158" s="136"/>
      <c r="D158" s="136"/>
      <c r="E158" s="135"/>
      <c r="F158" s="135"/>
      <c r="G158" s="147">
        <f t="shared" si="47"/>
        <v>0</v>
      </c>
      <c r="H158" s="144"/>
      <c r="I158" s="136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48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49"/>
        <v>0</v>
      </c>
      <c r="AH158" s="136"/>
      <c r="AI158" s="136"/>
      <c r="AJ158" s="136"/>
      <c r="AK158" s="105">
        <f t="shared" si="50"/>
        <v>0</v>
      </c>
      <c r="AL158" s="143"/>
      <c r="AM158" s="143"/>
      <c r="AN158" s="143"/>
      <c r="AO158" s="146"/>
      <c r="AP158" s="224">
        <f t="shared" si="51"/>
        <v>0</v>
      </c>
      <c r="AQ158" s="126"/>
      <c r="AR158" s="274"/>
      <c r="AS158" s="126"/>
      <c r="AT158" s="126"/>
      <c r="AU158" s="126"/>
      <c r="AV158" s="126"/>
      <c r="AW158" s="126"/>
      <c r="AX158" s="394"/>
      <c r="AY158" s="394"/>
      <c r="AZ158" s="394"/>
      <c r="BA158" s="394"/>
      <c r="BB158" s="222">
        <f t="shared" si="52"/>
        <v>0</v>
      </c>
      <c r="BC158" s="140">
        <f t="shared" si="53"/>
        <v>0</v>
      </c>
      <c r="BD158" s="132"/>
      <c r="BE158" s="140">
        <f t="shared" si="54"/>
        <v>0</v>
      </c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30">
        <f t="shared" si="55"/>
        <v>0</v>
      </c>
      <c r="BU158" s="132"/>
    </row>
    <row r="159" spans="1:73" ht="14.25" customHeight="1" x14ac:dyDescent="0.25">
      <c r="A159" s="132"/>
      <c r="B159" s="215">
        <v>46162</v>
      </c>
      <c r="C159" s="136"/>
      <c r="D159" s="136"/>
      <c r="E159" s="132"/>
      <c r="F159" s="135"/>
      <c r="G159" s="147">
        <f t="shared" ref="G159:G161" si="56">+C159+D159+D160+F159</f>
        <v>0</v>
      </c>
      <c r="H159" s="144"/>
      <c r="I159" s="136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48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49"/>
        <v>0</v>
      </c>
      <c r="AH159" s="136"/>
      <c r="AI159" s="136"/>
      <c r="AJ159" s="136"/>
      <c r="AK159" s="105">
        <f t="shared" si="50"/>
        <v>0</v>
      </c>
      <c r="AL159" s="143"/>
      <c r="AM159" s="143"/>
      <c r="AN159" s="143"/>
      <c r="AO159" s="146"/>
      <c r="AP159" s="224">
        <f t="shared" si="51"/>
        <v>0</v>
      </c>
      <c r="AQ159" s="126"/>
      <c r="AR159" s="274"/>
      <c r="AS159" s="126"/>
      <c r="AT159" s="126"/>
      <c r="AU159" s="126"/>
      <c r="AV159" s="126"/>
      <c r="AW159" s="126"/>
      <c r="AX159" s="394"/>
      <c r="AY159" s="394"/>
      <c r="AZ159" s="394"/>
      <c r="BA159" s="394"/>
      <c r="BB159" s="222">
        <f t="shared" si="52"/>
        <v>0</v>
      </c>
      <c r="BC159" s="140">
        <f t="shared" si="53"/>
        <v>0</v>
      </c>
      <c r="BD159" s="132"/>
      <c r="BE159" s="140">
        <f t="shared" si="54"/>
        <v>0</v>
      </c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30">
        <f t="shared" si="55"/>
        <v>0</v>
      </c>
      <c r="BU159" s="132"/>
    </row>
    <row r="160" spans="1:73" ht="14.25" customHeight="1" x14ac:dyDescent="0.25">
      <c r="A160" s="132"/>
      <c r="B160" s="215">
        <v>46163</v>
      </c>
      <c r="C160" s="136"/>
      <c r="D160" s="135"/>
      <c r="E160" s="135"/>
      <c r="F160" s="135"/>
      <c r="G160" s="147">
        <f t="shared" si="56"/>
        <v>0</v>
      </c>
      <c r="H160" s="144"/>
      <c r="I160" s="136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48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49"/>
        <v>0</v>
      </c>
      <c r="AH160" s="136"/>
      <c r="AI160" s="136"/>
      <c r="AJ160" s="136"/>
      <c r="AK160" s="105">
        <f t="shared" si="50"/>
        <v>0</v>
      </c>
      <c r="AL160" s="143"/>
      <c r="AM160" s="143"/>
      <c r="AN160" s="143"/>
      <c r="AO160" s="146"/>
      <c r="AP160" s="224">
        <f t="shared" si="51"/>
        <v>0</v>
      </c>
      <c r="AQ160" s="126"/>
      <c r="AR160" s="274"/>
      <c r="AS160" s="126"/>
      <c r="AT160" s="126"/>
      <c r="AU160" s="126"/>
      <c r="AV160" s="126"/>
      <c r="AW160" s="126"/>
      <c r="AX160" s="394"/>
      <c r="AY160" s="394"/>
      <c r="AZ160" s="394"/>
      <c r="BA160" s="394"/>
      <c r="BB160" s="222">
        <f t="shared" si="52"/>
        <v>0</v>
      </c>
      <c r="BC160" s="140">
        <f t="shared" si="53"/>
        <v>0</v>
      </c>
      <c r="BD160" s="132"/>
      <c r="BE160" s="140">
        <f t="shared" si="54"/>
        <v>0</v>
      </c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30">
        <f t="shared" si="55"/>
        <v>0</v>
      </c>
      <c r="BU160" s="132"/>
    </row>
    <row r="161" spans="1:73" ht="14.25" customHeight="1" x14ac:dyDescent="0.25">
      <c r="A161" s="132"/>
      <c r="B161" s="215">
        <v>46164</v>
      </c>
      <c r="C161" s="136"/>
      <c r="D161" s="136"/>
      <c r="E161" s="135"/>
      <c r="F161" s="135"/>
      <c r="G161" s="147">
        <f t="shared" si="56"/>
        <v>0</v>
      </c>
      <c r="H161" s="144"/>
      <c r="I161" s="136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48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49"/>
        <v>0</v>
      </c>
      <c r="AH161" s="136"/>
      <c r="AI161" s="136"/>
      <c r="AJ161" s="136"/>
      <c r="AK161" s="105">
        <f t="shared" si="50"/>
        <v>0</v>
      </c>
      <c r="AL161" s="143"/>
      <c r="AM161" s="143"/>
      <c r="AN161" s="143"/>
      <c r="AO161" s="146"/>
      <c r="AP161" s="224">
        <f t="shared" si="51"/>
        <v>0</v>
      </c>
      <c r="AQ161" s="126"/>
      <c r="AR161" s="274"/>
      <c r="AS161" s="126"/>
      <c r="AT161" s="126"/>
      <c r="AU161" s="126"/>
      <c r="AV161" s="126"/>
      <c r="AW161" s="126"/>
      <c r="AX161" s="394"/>
      <c r="AY161" s="394"/>
      <c r="AZ161" s="394"/>
      <c r="BA161" s="394"/>
      <c r="BB161" s="222">
        <f t="shared" si="52"/>
        <v>0</v>
      </c>
      <c r="BC161" s="140">
        <f t="shared" si="53"/>
        <v>0</v>
      </c>
      <c r="BD161" s="132"/>
      <c r="BE161" s="140">
        <f t="shared" si="54"/>
        <v>0</v>
      </c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30">
        <f t="shared" si="55"/>
        <v>0</v>
      </c>
      <c r="BU161" s="132"/>
    </row>
    <row r="162" spans="1:73" ht="14.25" customHeight="1" x14ac:dyDescent="0.25">
      <c r="A162" s="132"/>
      <c r="B162" s="215">
        <v>46165</v>
      </c>
      <c r="C162" s="136"/>
      <c r="D162" s="136"/>
      <c r="E162" s="135"/>
      <c r="F162" s="135"/>
      <c r="G162" s="147">
        <f t="shared" ref="G162:G170" si="57">+C162+D162+E162+F162</f>
        <v>0</v>
      </c>
      <c r="H162" s="144"/>
      <c r="I162" s="136"/>
      <c r="J162" s="143"/>
      <c r="K162" s="231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48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49"/>
        <v>0</v>
      </c>
      <c r="AH162" s="136"/>
      <c r="AI162" s="136"/>
      <c r="AJ162" s="136"/>
      <c r="AK162" s="105">
        <f t="shared" si="50"/>
        <v>0</v>
      </c>
      <c r="AL162" s="143"/>
      <c r="AM162" s="143"/>
      <c r="AN162" s="143"/>
      <c r="AO162" s="146"/>
      <c r="AP162" s="224">
        <f t="shared" si="51"/>
        <v>0</v>
      </c>
      <c r="AQ162" s="126"/>
      <c r="AR162" s="274"/>
      <c r="AS162" s="126"/>
      <c r="AT162" s="126"/>
      <c r="AU162" s="126"/>
      <c r="AV162" s="126"/>
      <c r="AW162" s="126"/>
      <c r="AX162" s="394"/>
      <c r="AY162" s="394"/>
      <c r="AZ162" s="394"/>
      <c r="BA162" s="394"/>
      <c r="BB162" s="222">
        <f t="shared" si="52"/>
        <v>0</v>
      </c>
      <c r="BC162" s="140">
        <f t="shared" si="53"/>
        <v>0</v>
      </c>
      <c r="BD162" s="132"/>
      <c r="BE162" s="140">
        <f t="shared" si="54"/>
        <v>0</v>
      </c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30">
        <f t="shared" si="55"/>
        <v>0</v>
      </c>
      <c r="BU162" s="132"/>
    </row>
    <row r="163" spans="1:73" ht="14.25" customHeight="1" x14ac:dyDescent="0.25">
      <c r="A163" s="132"/>
      <c r="B163" s="215">
        <v>46166</v>
      </c>
      <c r="C163" s="136"/>
      <c r="D163" s="136"/>
      <c r="E163" s="135"/>
      <c r="F163" s="135"/>
      <c r="G163" s="147">
        <f t="shared" si="57"/>
        <v>0</v>
      </c>
      <c r="H163" s="144"/>
      <c r="I163" s="136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48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49"/>
        <v>0</v>
      </c>
      <c r="AH163" s="136"/>
      <c r="AI163" s="136"/>
      <c r="AJ163" s="136"/>
      <c r="AK163" s="105">
        <f t="shared" si="50"/>
        <v>0</v>
      </c>
      <c r="AL163" s="143"/>
      <c r="AM163" s="143"/>
      <c r="AN163" s="143"/>
      <c r="AO163" s="146"/>
      <c r="AP163" s="224">
        <f t="shared" si="51"/>
        <v>0</v>
      </c>
      <c r="AQ163" s="126"/>
      <c r="AR163" s="274"/>
      <c r="AS163" s="126"/>
      <c r="AT163" s="126"/>
      <c r="AU163" s="126"/>
      <c r="AV163" s="126"/>
      <c r="AW163" s="126"/>
      <c r="AX163" s="394"/>
      <c r="AY163" s="394"/>
      <c r="AZ163" s="394"/>
      <c r="BA163" s="394"/>
      <c r="BB163" s="222">
        <f t="shared" si="52"/>
        <v>0</v>
      </c>
      <c r="BC163" s="140">
        <f t="shared" si="53"/>
        <v>0</v>
      </c>
      <c r="BD163" s="132"/>
      <c r="BE163" s="140">
        <f t="shared" si="54"/>
        <v>0</v>
      </c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30">
        <f t="shared" si="55"/>
        <v>0</v>
      </c>
      <c r="BU163" s="132"/>
    </row>
    <row r="164" spans="1:73" ht="14.25" customHeight="1" x14ac:dyDescent="0.25">
      <c r="A164" s="132"/>
      <c r="B164" s="215">
        <v>46167</v>
      </c>
      <c r="C164" s="136"/>
      <c r="D164" s="136"/>
      <c r="E164" s="135"/>
      <c r="F164" s="135"/>
      <c r="G164" s="147">
        <f t="shared" si="57"/>
        <v>0</v>
      </c>
      <c r="H164" s="144"/>
      <c r="I164" s="136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48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49"/>
        <v>0</v>
      </c>
      <c r="AH164" s="136"/>
      <c r="AI164" s="136"/>
      <c r="AJ164" s="136"/>
      <c r="AK164" s="105">
        <f t="shared" si="50"/>
        <v>0</v>
      </c>
      <c r="AL164" s="143"/>
      <c r="AM164" s="143"/>
      <c r="AN164" s="143"/>
      <c r="AO164" s="146"/>
      <c r="AP164" s="224">
        <f t="shared" si="51"/>
        <v>0</v>
      </c>
      <c r="AQ164" s="126"/>
      <c r="AR164" s="274"/>
      <c r="AS164" s="126"/>
      <c r="AT164" s="126"/>
      <c r="AU164" s="126"/>
      <c r="AV164" s="126"/>
      <c r="AW164" s="126"/>
      <c r="AX164" s="394"/>
      <c r="AY164" s="394"/>
      <c r="AZ164" s="394"/>
      <c r="BA164" s="394"/>
      <c r="BB164" s="222">
        <f t="shared" si="52"/>
        <v>0</v>
      </c>
      <c r="BC164" s="140">
        <f t="shared" si="53"/>
        <v>0</v>
      </c>
      <c r="BD164" s="132"/>
      <c r="BE164" s="140">
        <f t="shared" si="54"/>
        <v>0</v>
      </c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30">
        <f t="shared" si="55"/>
        <v>0</v>
      </c>
      <c r="BU164" s="132"/>
    </row>
    <row r="165" spans="1:73" ht="14.25" customHeight="1" x14ac:dyDescent="0.25">
      <c r="A165" s="132"/>
      <c r="B165" s="215">
        <v>46168</v>
      </c>
      <c r="C165" s="136"/>
      <c r="D165" s="136"/>
      <c r="E165" s="135"/>
      <c r="F165" s="135"/>
      <c r="G165" s="147">
        <f t="shared" si="57"/>
        <v>0</v>
      </c>
      <c r="H165" s="1402"/>
      <c r="I165" s="136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48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49"/>
        <v>0</v>
      </c>
      <c r="AH165" s="136"/>
      <c r="AI165" s="136"/>
      <c r="AJ165" s="136"/>
      <c r="AK165" s="105">
        <f t="shared" si="50"/>
        <v>0</v>
      </c>
      <c r="AL165" s="143"/>
      <c r="AM165" s="143"/>
      <c r="AN165" s="143"/>
      <c r="AO165" s="146"/>
      <c r="AP165" s="224">
        <f t="shared" si="51"/>
        <v>0</v>
      </c>
      <c r="AQ165" s="126"/>
      <c r="AR165" s="274"/>
      <c r="AS165" s="126"/>
      <c r="AT165" s="126"/>
      <c r="AU165" s="126"/>
      <c r="AV165" s="126"/>
      <c r="AW165" s="126"/>
      <c r="AX165" s="394"/>
      <c r="AY165" s="394"/>
      <c r="AZ165" s="394"/>
      <c r="BA165" s="394"/>
      <c r="BB165" s="222">
        <f t="shared" si="52"/>
        <v>0</v>
      </c>
      <c r="BC165" s="140">
        <f t="shared" si="53"/>
        <v>0</v>
      </c>
      <c r="BD165" s="132"/>
      <c r="BE165" s="140">
        <f t="shared" si="54"/>
        <v>0</v>
      </c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30">
        <f t="shared" si="55"/>
        <v>0</v>
      </c>
      <c r="BU165" s="132"/>
    </row>
    <row r="166" spans="1:73" ht="14.25" customHeight="1" x14ac:dyDescent="0.25">
      <c r="A166" s="132"/>
      <c r="B166" s="215">
        <v>46169</v>
      </c>
      <c r="C166" s="136"/>
      <c r="D166" s="136"/>
      <c r="E166" s="135"/>
      <c r="F166" s="135"/>
      <c r="G166" s="147">
        <f t="shared" si="57"/>
        <v>0</v>
      </c>
      <c r="H166" s="144"/>
      <c r="I166" s="136"/>
      <c r="J166" s="63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48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49"/>
        <v>0</v>
      </c>
      <c r="AH166" s="136"/>
      <c r="AI166" s="136"/>
      <c r="AJ166" s="136"/>
      <c r="AK166" s="105">
        <f t="shared" si="50"/>
        <v>0</v>
      </c>
      <c r="AL166" s="143"/>
      <c r="AM166" s="143"/>
      <c r="AN166" s="143"/>
      <c r="AO166" s="146"/>
      <c r="AP166" s="224">
        <f t="shared" si="51"/>
        <v>0</v>
      </c>
      <c r="AQ166" s="126"/>
      <c r="AR166" s="274"/>
      <c r="AS166" s="126"/>
      <c r="AT166" s="126"/>
      <c r="AU166" s="126"/>
      <c r="AV166" s="126"/>
      <c r="AW166" s="126"/>
      <c r="AX166" s="394"/>
      <c r="AY166" s="394"/>
      <c r="AZ166" s="394"/>
      <c r="BA166" s="394"/>
      <c r="BB166" s="222">
        <f t="shared" si="52"/>
        <v>0</v>
      </c>
      <c r="BC166" s="140">
        <f t="shared" si="53"/>
        <v>0</v>
      </c>
      <c r="BD166" s="132"/>
      <c r="BE166" s="140">
        <f t="shared" si="54"/>
        <v>0</v>
      </c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30">
        <f t="shared" si="55"/>
        <v>0</v>
      </c>
      <c r="BU166" s="132"/>
    </row>
    <row r="167" spans="1:73" ht="14.25" customHeight="1" x14ac:dyDescent="0.25">
      <c r="A167" s="132"/>
      <c r="B167" s="215">
        <v>46170</v>
      </c>
      <c r="C167" s="136"/>
      <c r="D167" s="136"/>
      <c r="E167" s="135"/>
      <c r="F167" s="135"/>
      <c r="G167" s="147">
        <f t="shared" si="57"/>
        <v>0</v>
      </c>
      <c r="H167" s="144"/>
      <c r="I167" s="136"/>
      <c r="J167" s="63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48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49"/>
        <v>0</v>
      </c>
      <c r="AH167" s="136"/>
      <c r="AI167" s="136"/>
      <c r="AJ167" s="136"/>
      <c r="AK167" s="105">
        <f t="shared" si="50"/>
        <v>0</v>
      </c>
      <c r="AL167" s="143"/>
      <c r="AM167" s="143"/>
      <c r="AN167" s="143"/>
      <c r="AO167" s="146"/>
      <c r="AP167" s="224">
        <f t="shared" si="51"/>
        <v>0</v>
      </c>
      <c r="AQ167" s="126"/>
      <c r="AR167" s="274"/>
      <c r="AS167" s="126"/>
      <c r="AT167" s="126"/>
      <c r="AU167" s="126"/>
      <c r="AV167" s="126"/>
      <c r="AW167" s="126"/>
      <c r="AX167" s="394"/>
      <c r="AY167" s="394"/>
      <c r="AZ167" s="394"/>
      <c r="BA167" s="394"/>
      <c r="BB167" s="222">
        <f t="shared" si="52"/>
        <v>0</v>
      </c>
      <c r="BC167" s="140">
        <f t="shared" si="53"/>
        <v>0</v>
      </c>
      <c r="BD167" s="132"/>
      <c r="BE167" s="140">
        <f t="shared" si="54"/>
        <v>0</v>
      </c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30">
        <f t="shared" si="55"/>
        <v>0</v>
      </c>
      <c r="BU167" s="132"/>
    </row>
    <row r="168" spans="1:73" ht="14.25" customHeight="1" x14ac:dyDescent="0.25">
      <c r="A168" s="132"/>
      <c r="B168" s="215">
        <v>46171</v>
      </c>
      <c r="C168" s="136"/>
      <c r="D168" s="136"/>
      <c r="E168" s="135"/>
      <c r="F168" s="135"/>
      <c r="G168" s="147">
        <f t="shared" si="57"/>
        <v>0</v>
      </c>
      <c r="H168" s="144"/>
      <c r="I168" s="136"/>
      <c r="J168" s="63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48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49"/>
        <v>0</v>
      </c>
      <c r="AH168" s="136"/>
      <c r="AI168" s="136"/>
      <c r="AJ168" s="136"/>
      <c r="AK168" s="105">
        <f t="shared" si="50"/>
        <v>0</v>
      </c>
      <c r="AL168" s="143"/>
      <c r="AM168" s="143"/>
      <c r="AN168" s="143"/>
      <c r="AO168" s="146"/>
      <c r="AP168" s="224">
        <f t="shared" si="51"/>
        <v>0</v>
      </c>
      <c r="AQ168" s="126"/>
      <c r="AR168" s="274"/>
      <c r="AS168" s="126"/>
      <c r="AT168" s="126"/>
      <c r="AU168" s="126"/>
      <c r="AV168" s="126"/>
      <c r="AW168" s="126"/>
      <c r="AX168" s="394"/>
      <c r="AY168" s="394"/>
      <c r="AZ168" s="394"/>
      <c r="BA168" s="394"/>
      <c r="BB168" s="222">
        <f t="shared" si="52"/>
        <v>0</v>
      </c>
      <c r="BC168" s="140">
        <f t="shared" si="53"/>
        <v>0</v>
      </c>
      <c r="BD168" s="132"/>
      <c r="BE168" s="140">
        <f t="shared" si="54"/>
        <v>0</v>
      </c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30">
        <f t="shared" si="55"/>
        <v>0</v>
      </c>
      <c r="BU168" s="132"/>
    </row>
    <row r="169" spans="1:73" ht="14.25" customHeight="1" x14ac:dyDescent="0.25">
      <c r="A169" s="132"/>
      <c r="B169" s="215">
        <v>46172</v>
      </c>
      <c r="C169" s="136"/>
      <c r="D169" s="136"/>
      <c r="E169" s="135"/>
      <c r="F169" s="135"/>
      <c r="G169" s="147">
        <f t="shared" si="57"/>
        <v>0</v>
      </c>
      <c r="H169" s="144"/>
      <c r="I169" s="136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48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49"/>
        <v>0</v>
      </c>
      <c r="AH169" s="136"/>
      <c r="AI169" s="136"/>
      <c r="AJ169" s="136"/>
      <c r="AK169" s="105">
        <f t="shared" si="50"/>
        <v>0</v>
      </c>
      <c r="AL169" s="143"/>
      <c r="AM169" s="143"/>
      <c r="AN169" s="143"/>
      <c r="AO169" s="146"/>
      <c r="AP169" s="224">
        <f t="shared" si="51"/>
        <v>0</v>
      </c>
      <c r="AQ169" s="126"/>
      <c r="AR169" s="274"/>
      <c r="AS169" s="126"/>
      <c r="AT169" s="126"/>
      <c r="AU169" s="126"/>
      <c r="AV169" s="126"/>
      <c r="AW169" s="126"/>
      <c r="AX169" s="394"/>
      <c r="AY169" s="394"/>
      <c r="AZ169" s="394"/>
      <c r="BA169" s="394"/>
      <c r="BB169" s="222">
        <f t="shared" si="52"/>
        <v>0</v>
      </c>
      <c r="BC169" s="140">
        <f t="shared" si="53"/>
        <v>0</v>
      </c>
      <c r="BD169" s="132"/>
      <c r="BE169" s="140">
        <f t="shared" si="54"/>
        <v>0</v>
      </c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30">
        <f t="shared" si="55"/>
        <v>0</v>
      </c>
      <c r="BU169" s="132"/>
    </row>
    <row r="170" spans="1:73" ht="14.25" customHeight="1" x14ac:dyDescent="0.25">
      <c r="A170" s="3"/>
      <c r="B170" s="215">
        <v>46173</v>
      </c>
      <c r="C170" s="278"/>
      <c r="D170" s="278"/>
      <c r="E170" s="279"/>
      <c r="F170" s="279"/>
      <c r="G170" s="147">
        <f t="shared" si="57"/>
        <v>0</v>
      </c>
      <c r="H170" s="612"/>
      <c r="I170" s="278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48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49"/>
        <v>0</v>
      </c>
      <c r="AH170" s="278"/>
      <c r="AI170" s="278"/>
      <c r="AJ170" s="278"/>
      <c r="AK170" s="105">
        <f t="shared" si="50"/>
        <v>0</v>
      </c>
      <c r="AL170" s="157"/>
      <c r="AM170" s="157"/>
      <c r="AN170" s="157"/>
      <c r="AO170" s="160"/>
      <c r="AP170" s="224">
        <f t="shared" si="51"/>
        <v>0</v>
      </c>
      <c r="AQ170" s="138"/>
      <c r="AR170" s="296"/>
      <c r="AS170" s="138"/>
      <c r="AT170" s="1301"/>
      <c r="AU170" s="221"/>
      <c r="AV170" s="126"/>
      <c r="AW170" s="138"/>
      <c r="AX170" s="404"/>
      <c r="AY170" s="404"/>
      <c r="AZ170" s="404"/>
      <c r="BA170" s="404"/>
      <c r="BB170" s="222">
        <f t="shared" si="52"/>
        <v>0</v>
      </c>
      <c r="BC170" s="281">
        <f t="shared" si="53"/>
        <v>0</v>
      </c>
      <c r="BD170" s="3"/>
      <c r="BE170" s="281">
        <f t="shared" si="54"/>
        <v>0</v>
      </c>
      <c r="BF170" s="282"/>
      <c r="BG170" s="282"/>
      <c r="BH170" s="282"/>
      <c r="BI170" s="282"/>
      <c r="BJ170" s="282"/>
      <c r="BK170" s="282"/>
      <c r="BL170" s="282"/>
      <c r="BM170" s="282"/>
      <c r="BN170" s="282"/>
      <c r="BO170" s="129"/>
      <c r="BP170" s="282"/>
      <c r="BQ170" s="282"/>
      <c r="BR170" s="282"/>
      <c r="BS170" s="282"/>
      <c r="BT170" s="164">
        <f t="shared" si="55"/>
        <v>0</v>
      </c>
      <c r="BU170" s="3"/>
    </row>
    <row r="171" spans="1:73" ht="14.25" customHeight="1" x14ac:dyDescent="0.25">
      <c r="A171" s="3"/>
      <c r="B171" s="2" t="s">
        <v>262</v>
      </c>
      <c r="C171" s="166">
        <f t="shared" ref="C171:BC171" si="58">SUM(C140:C170)</f>
        <v>0</v>
      </c>
      <c r="D171" s="166">
        <f t="shared" si="58"/>
        <v>0</v>
      </c>
      <c r="E171" s="166">
        <f t="shared" si="58"/>
        <v>0</v>
      </c>
      <c r="F171" s="166">
        <f t="shared" si="58"/>
        <v>0</v>
      </c>
      <c r="G171" s="166">
        <f t="shared" si="58"/>
        <v>0</v>
      </c>
      <c r="H171" s="166">
        <f t="shared" si="58"/>
        <v>0</v>
      </c>
      <c r="I171" s="166">
        <f t="shared" si="58"/>
        <v>0</v>
      </c>
      <c r="J171" s="166">
        <f t="shared" si="58"/>
        <v>0</v>
      </c>
      <c r="K171" s="166">
        <f t="shared" si="58"/>
        <v>0</v>
      </c>
      <c r="L171" s="166">
        <f t="shared" si="58"/>
        <v>0</v>
      </c>
      <c r="M171" s="166">
        <f t="shared" si="58"/>
        <v>0</v>
      </c>
      <c r="N171" s="166">
        <f t="shared" si="58"/>
        <v>0</v>
      </c>
      <c r="O171" s="166">
        <f t="shared" si="58"/>
        <v>0</v>
      </c>
      <c r="P171" s="166">
        <f t="shared" si="58"/>
        <v>0</v>
      </c>
      <c r="Q171" s="166">
        <f t="shared" si="58"/>
        <v>0</v>
      </c>
      <c r="R171" s="166">
        <f t="shared" si="58"/>
        <v>0</v>
      </c>
      <c r="S171" s="166">
        <f t="shared" si="58"/>
        <v>0</v>
      </c>
      <c r="T171" s="166">
        <f t="shared" si="58"/>
        <v>0</v>
      </c>
      <c r="U171" s="166">
        <f t="shared" si="58"/>
        <v>0</v>
      </c>
      <c r="V171" s="166">
        <f t="shared" si="58"/>
        <v>0</v>
      </c>
      <c r="W171" s="166">
        <f t="shared" si="58"/>
        <v>0</v>
      </c>
      <c r="X171" s="166">
        <f t="shared" si="58"/>
        <v>0</v>
      </c>
      <c r="Y171" s="166">
        <f t="shared" si="58"/>
        <v>0</v>
      </c>
      <c r="Z171" s="166">
        <f t="shared" si="58"/>
        <v>0</v>
      </c>
      <c r="AA171" s="166">
        <f t="shared" si="58"/>
        <v>0</v>
      </c>
      <c r="AB171" s="166">
        <f t="shared" si="58"/>
        <v>0</v>
      </c>
      <c r="AC171" s="166">
        <f t="shared" si="58"/>
        <v>0</v>
      </c>
      <c r="AD171" s="166">
        <f t="shared" si="58"/>
        <v>0</v>
      </c>
      <c r="AE171" s="166">
        <f t="shared" si="58"/>
        <v>0</v>
      </c>
      <c r="AF171" s="166">
        <f t="shared" si="58"/>
        <v>0</v>
      </c>
      <c r="AG171" s="166">
        <f t="shared" si="58"/>
        <v>0</v>
      </c>
      <c r="AH171" s="166">
        <f t="shared" si="58"/>
        <v>0</v>
      </c>
      <c r="AI171" s="166">
        <f t="shared" si="58"/>
        <v>0</v>
      </c>
      <c r="AJ171" s="166">
        <f t="shared" si="58"/>
        <v>0</v>
      </c>
      <c r="AK171" s="166">
        <f t="shared" si="58"/>
        <v>0</v>
      </c>
      <c r="AL171" s="166">
        <f t="shared" si="58"/>
        <v>0</v>
      </c>
      <c r="AM171" s="166">
        <f t="shared" si="58"/>
        <v>0</v>
      </c>
      <c r="AN171" s="166">
        <f t="shared" si="58"/>
        <v>0</v>
      </c>
      <c r="AO171" s="166">
        <f t="shared" si="58"/>
        <v>0</v>
      </c>
      <c r="AP171" s="166">
        <f t="shared" si="58"/>
        <v>0</v>
      </c>
      <c r="AQ171" s="165">
        <f t="shared" si="58"/>
        <v>0</v>
      </c>
      <c r="AR171" s="166">
        <f t="shared" si="58"/>
        <v>0</v>
      </c>
      <c r="AS171" s="166">
        <f t="shared" si="58"/>
        <v>0</v>
      </c>
      <c r="AT171" s="166">
        <f t="shared" si="58"/>
        <v>0</v>
      </c>
      <c r="AU171" s="166">
        <f t="shared" si="58"/>
        <v>0</v>
      </c>
      <c r="AV171" s="166">
        <f t="shared" si="58"/>
        <v>0</v>
      </c>
      <c r="AW171" s="166">
        <f t="shared" si="58"/>
        <v>0</v>
      </c>
      <c r="AX171" s="166">
        <f t="shared" si="58"/>
        <v>0</v>
      </c>
      <c r="AY171" s="166">
        <f t="shared" si="58"/>
        <v>0</v>
      </c>
      <c r="AZ171" s="166">
        <f t="shared" si="58"/>
        <v>0</v>
      </c>
      <c r="BA171" s="166">
        <f t="shared" si="58"/>
        <v>0</v>
      </c>
      <c r="BB171" s="166">
        <f t="shared" si="58"/>
        <v>0</v>
      </c>
      <c r="BC171" s="166">
        <f t="shared" si="58"/>
        <v>0</v>
      </c>
      <c r="BD171" s="3"/>
      <c r="BE171" s="166">
        <f t="shared" ref="BE171:BR171" si="59">SUM(BE140:BE170)</f>
        <v>0</v>
      </c>
      <c r="BF171" s="166">
        <f t="shared" si="59"/>
        <v>0</v>
      </c>
      <c r="BG171" s="166">
        <f t="shared" si="59"/>
        <v>0</v>
      </c>
      <c r="BH171" s="166">
        <f t="shared" si="59"/>
        <v>0</v>
      </c>
      <c r="BI171" s="166">
        <f t="shared" si="59"/>
        <v>0</v>
      </c>
      <c r="BJ171" s="166">
        <f t="shared" si="59"/>
        <v>0</v>
      </c>
      <c r="BK171" s="166">
        <f t="shared" si="59"/>
        <v>0</v>
      </c>
      <c r="BL171" s="166">
        <f t="shared" si="59"/>
        <v>0</v>
      </c>
      <c r="BM171" s="166">
        <f t="shared" si="59"/>
        <v>0</v>
      </c>
      <c r="BN171" s="166">
        <f t="shared" si="59"/>
        <v>0</v>
      </c>
      <c r="BO171" s="166">
        <f t="shared" si="59"/>
        <v>0</v>
      </c>
      <c r="BP171" s="166">
        <f t="shared" si="59"/>
        <v>0</v>
      </c>
      <c r="BQ171" s="166">
        <f t="shared" si="59"/>
        <v>0</v>
      </c>
      <c r="BR171" s="166">
        <f t="shared" si="59"/>
        <v>0</v>
      </c>
      <c r="BS171" s="166"/>
      <c r="BT171" s="166">
        <f>SUM(BT140:BT170)</f>
        <v>0</v>
      </c>
      <c r="BU171" s="132"/>
    </row>
    <row r="172" spans="1:73" ht="14.25" customHeight="1" x14ac:dyDescent="0.25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1336"/>
      <c r="AL172" s="3"/>
      <c r="AM172" s="3"/>
      <c r="AN172" s="3"/>
      <c r="AO172" s="3"/>
      <c r="AP172" s="1336"/>
      <c r="AQ172" s="132"/>
      <c r="AR172" s="132"/>
      <c r="AS172" s="132"/>
      <c r="AT172" s="3"/>
      <c r="AU172" s="3"/>
      <c r="AV172" s="3"/>
      <c r="AW172" s="132"/>
      <c r="AX172" s="132"/>
      <c r="AY172" s="132"/>
      <c r="AZ172" s="132"/>
      <c r="BA172" s="132"/>
      <c r="BB172" s="1336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spans="1:73" ht="14.25" customHeight="1" thickBot="1" x14ac:dyDescent="0.3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1336"/>
      <c r="AL173" s="3"/>
      <c r="AM173" s="3"/>
      <c r="AN173" s="3"/>
      <c r="AO173" s="3"/>
      <c r="AP173" s="1398"/>
      <c r="AQ173" s="4"/>
      <c r="AR173" s="177"/>
      <c r="AS173" s="177"/>
      <c r="AT173" s="177"/>
      <c r="AU173" s="177"/>
      <c r="AV173" s="177"/>
      <c r="AW173" s="177"/>
      <c r="AX173" s="177"/>
      <c r="AY173" s="177"/>
      <c r="AZ173" s="177"/>
      <c r="BA173" s="132"/>
      <c r="BB173" s="1398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</row>
    <row r="174" spans="1:73" ht="14.25" customHeight="1" x14ac:dyDescent="0.25">
      <c r="A174" s="3"/>
      <c r="B174" s="215">
        <v>46174</v>
      </c>
      <c r="C174" s="104"/>
      <c r="D174" s="104"/>
      <c r="E174" s="97"/>
      <c r="F174" s="97"/>
      <c r="G174" s="265">
        <f t="shared" ref="G174:G203" si="60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t="shared" ref="T174:T203" si="61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t="shared" ref="AG174:AG203" si="62">SUM(U174:AF174)</f>
        <v>0</v>
      </c>
      <c r="AH174" s="104"/>
      <c r="AI174" s="104"/>
      <c r="AJ174" s="104"/>
      <c r="AK174" s="191">
        <f t="shared" ref="AK174:AK203" si="63">SUM(AH174:AJ174)</f>
        <v>0</v>
      </c>
      <c r="AL174" s="186"/>
      <c r="AM174" s="186"/>
      <c r="AN174" s="186"/>
      <c r="AO174" s="193"/>
      <c r="AP174" s="224">
        <f t="shared" ref="AP174:AP203" si="64">+G174-T174-AG174-AK174-AL174-AM174-AN174-AO174</f>
        <v>0</v>
      </c>
      <c r="AQ174" s="109"/>
      <c r="AR174" s="269"/>
      <c r="AS174" s="109"/>
      <c r="AT174" s="109"/>
      <c r="AU174" s="126"/>
      <c r="AV174" s="126"/>
      <c r="AW174" s="109"/>
      <c r="AX174" s="388"/>
      <c r="AY174" s="388"/>
      <c r="AZ174" s="388"/>
      <c r="BA174" s="388"/>
      <c r="BB174" s="222">
        <f t="shared" ref="BB174:BB203" si="65">SUM(AQ174:BA174)-AZ174</f>
        <v>0</v>
      </c>
      <c r="BC174" s="114">
        <f t="shared" ref="BC174:BC203" si="66">+AP174-BB174</f>
        <v>0</v>
      </c>
      <c r="BD174" s="3"/>
      <c r="BE174" s="114">
        <f t="shared" ref="BE174:BE203" si="67">SUM(BF174:BR174)</f>
        <v>0</v>
      </c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403"/>
      <c r="BQ174" s="1404"/>
      <c r="BR174" s="115"/>
      <c r="BS174" s="115"/>
      <c r="BT174" s="116">
        <f t="shared" ref="BT174:BT203" si="68">+BC174-BE174</f>
        <v>0</v>
      </c>
      <c r="BU174" s="3"/>
    </row>
    <row r="175" spans="1:73" ht="14.25" customHeight="1" x14ac:dyDescent="0.25">
      <c r="A175" s="3"/>
      <c r="B175" s="215">
        <v>46175</v>
      </c>
      <c r="C175" s="123"/>
      <c r="D175" s="123"/>
      <c r="E175" s="120"/>
      <c r="F175" s="120"/>
      <c r="G175" s="147">
        <f t="shared" si="60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1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2"/>
        <v>0</v>
      </c>
      <c r="AH175" s="123"/>
      <c r="AI175" s="123"/>
      <c r="AJ175" s="123"/>
      <c r="AK175" s="105">
        <f t="shared" si="63"/>
        <v>0</v>
      </c>
      <c r="AL175" s="143"/>
      <c r="AM175" s="143"/>
      <c r="AN175" s="143"/>
      <c r="AO175" s="146"/>
      <c r="AP175" s="224">
        <f t="shared" si="64"/>
        <v>0</v>
      </c>
      <c r="AQ175" s="126"/>
      <c r="AR175" s="274"/>
      <c r="AS175" s="126"/>
      <c r="AT175" s="126"/>
      <c r="AU175" s="126"/>
      <c r="AV175" s="126"/>
      <c r="AW175" s="126"/>
      <c r="AX175" s="394"/>
      <c r="AY175" s="394"/>
      <c r="AZ175" s="394"/>
      <c r="BA175" s="394"/>
      <c r="BB175" s="222">
        <f t="shared" si="65"/>
        <v>0</v>
      </c>
      <c r="BC175" s="113">
        <f t="shared" si="66"/>
        <v>0</v>
      </c>
      <c r="BD175" s="3"/>
      <c r="BE175" s="113">
        <f t="shared" si="67"/>
        <v>0</v>
      </c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30">
        <f t="shared" si="68"/>
        <v>0</v>
      </c>
      <c r="BU175" s="3"/>
    </row>
    <row r="176" spans="1:73" ht="14.25" customHeight="1" x14ac:dyDescent="0.25">
      <c r="A176" s="3"/>
      <c r="B176" s="215">
        <v>46176</v>
      </c>
      <c r="C176" s="123"/>
      <c r="D176" s="123"/>
      <c r="E176" s="120"/>
      <c r="F176" s="120"/>
      <c r="G176" s="147">
        <f t="shared" si="60"/>
        <v>0</v>
      </c>
      <c r="H176" s="1402"/>
      <c r="I176" s="143"/>
      <c r="J176" s="99"/>
      <c r="K176" s="143"/>
      <c r="L176" s="143"/>
      <c r="M176" s="143"/>
      <c r="N176" s="143"/>
      <c r="O176" s="143"/>
      <c r="P176" s="143"/>
      <c r="Q176" s="143"/>
      <c r="R176" s="143"/>
      <c r="S176" s="143"/>
      <c r="T176" s="103">
        <f t="shared" si="61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2"/>
        <v>0</v>
      </c>
      <c r="AH176" s="123"/>
      <c r="AI176" s="123"/>
      <c r="AJ176" s="123"/>
      <c r="AK176" s="105">
        <f t="shared" si="63"/>
        <v>0</v>
      </c>
      <c r="AL176" s="143"/>
      <c r="AM176" s="143"/>
      <c r="AN176" s="143"/>
      <c r="AO176" s="146"/>
      <c r="AP176" s="224">
        <f t="shared" si="64"/>
        <v>0</v>
      </c>
      <c r="AQ176" s="126"/>
      <c r="AR176" s="274"/>
      <c r="AS176" s="1405"/>
      <c r="AT176" s="1405"/>
      <c r="AU176" s="126"/>
      <c r="AV176" s="126"/>
      <c r="AW176" s="126"/>
      <c r="AX176" s="394"/>
      <c r="AY176" s="394"/>
      <c r="AZ176" s="394"/>
      <c r="BA176" s="394"/>
      <c r="BB176" s="222">
        <f t="shared" si="65"/>
        <v>0</v>
      </c>
      <c r="BC176" s="113">
        <f t="shared" si="66"/>
        <v>0</v>
      </c>
      <c r="BD176" s="3"/>
      <c r="BE176" s="113">
        <f t="shared" si="67"/>
        <v>0</v>
      </c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403"/>
      <c r="BQ176" s="1404"/>
      <c r="BR176" s="129"/>
      <c r="BS176" s="129"/>
      <c r="BT176" s="130">
        <f t="shared" si="68"/>
        <v>0</v>
      </c>
      <c r="BU176" s="3"/>
    </row>
    <row r="177" spans="1:73" ht="14.25" customHeight="1" x14ac:dyDescent="0.25">
      <c r="A177" s="3"/>
      <c r="B177" s="215">
        <v>46177</v>
      </c>
      <c r="C177" s="123"/>
      <c r="D177" s="123"/>
      <c r="E177" s="120"/>
      <c r="F177" s="120"/>
      <c r="G177" s="147">
        <f t="shared" si="60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1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2"/>
        <v>0</v>
      </c>
      <c r="AH177" s="123"/>
      <c r="AI177" s="123"/>
      <c r="AJ177" s="123"/>
      <c r="AK177" s="105">
        <f t="shared" si="63"/>
        <v>0</v>
      </c>
      <c r="AL177" s="143"/>
      <c r="AM177" s="143"/>
      <c r="AN177" s="143"/>
      <c r="AO177" s="146"/>
      <c r="AP177" s="224">
        <f t="shared" si="64"/>
        <v>0</v>
      </c>
      <c r="AQ177" s="126"/>
      <c r="AR177" s="274"/>
      <c r="AS177" s="274"/>
      <c r="AT177" s="126"/>
      <c r="AU177" s="126"/>
      <c r="AV177" s="126"/>
      <c r="AW177" s="126"/>
      <c r="AX177" s="394"/>
      <c r="AY177" s="394"/>
      <c r="AZ177" s="394"/>
      <c r="BA177" s="394"/>
      <c r="BB177" s="222">
        <f t="shared" si="65"/>
        <v>0</v>
      </c>
      <c r="BC177" s="113">
        <f t="shared" si="66"/>
        <v>0</v>
      </c>
      <c r="BD177" s="3"/>
      <c r="BE177" s="113">
        <f t="shared" si="67"/>
        <v>0</v>
      </c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30">
        <f t="shared" si="68"/>
        <v>0</v>
      </c>
      <c r="BU177" s="3"/>
    </row>
    <row r="178" spans="1:73" ht="14.25" customHeight="1" x14ac:dyDescent="0.25">
      <c r="A178" s="3"/>
      <c r="B178" s="215">
        <v>46178</v>
      </c>
      <c r="C178" s="123"/>
      <c r="D178" s="123"/>
      <c r="E178" s="120"/>
      <c r="F178" s="120"/>
      <c r="G178" s="147">
        <f t="shared" si="60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1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2"/>
        <v>0</v>
      </c>
      <c r="AH178" s="123"/>
      <c r="AI178" s="123"/>
      <c r="AJ178" s="123"/>
      <c r="AK178" s="105">
        <f t="shared" si="63"/>
        <v>0</v>
      </c>
      <c r="AL178" s="143"/>
      <c r="AM178" s="143"/>
      <c r="AN178" s="143"/>
      <c r="AO178" s="146"/>
      <c r="AP178" s="224">
        <f t="shared" si="64"/>
        <v>0</v>
      </c>
      <c r="AQ178" s="126"/>
      <c r="AR178" s="274"/>
      <c r="AS178" s="126"/>
      <c r="AT178" s="126"/>
      <c r="AU178" s="126"/>
      <c r="AV178" s="126"/>
      <c r="AW178" s="126"/>
      <c r="AX178" s="394"/>
      <c r="AY178" s="394"/>
      <c r="AZ178" s="394"/>
      <c r="BA178" s="394"/>
      <c r="BB178" s="222">
        <f t="shared" si="65"/>
        <v>0</v>
      </c>
      <c r="BC178" s="113">
        <f t="shared" si="66"/>
        <v>0</v>
      </c>
      <c r="BD178" s="3"/>
      <c r="BE178" s="113">
        <f t="shared" si="67"/>
        <v>0</v>
      </c>
      <c r="BF178" s="129"/>
      <c r="BG178" s="129"/>
      <c r="BH178" s="129"/>
      <c r="BI178" s="129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30">
        <f t="shared" si="68"/>
        <v>0</v>
      </c>
      <c r="BU178" s="3"/>
    </row>
    <row r="179" spans="1:73" ht="14.25" customHeight="1" x14ac:dyDescent="0.25">
      <c r="A179" s="3"/>
      <c r="B179" s="215">
        <v>46179</v>
      </c>
      <c r="C179" s="123"/>
      <c r="D179" s="123"/>
      <c r="E179" s="120"/>
      <c r="F179" s="120"/>
      <c r="G179" s="147">
        <f t="shared" si="60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1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2"/>
        <v>0</v>
      </c>
      <c r="AH179" s="123"/>
      <c r="AI179" s="123"/>
      <c r="AJ179" s="123"/>
      <c r="AK179" s="105">
        <f t="shared" si="63"/>
        <v>0</v>
      </c>
      <c r="AL179" s="143"/>
      <c r="AM179" s="143"/>
      <c r="AN179" s="143"/>
      <c r="AO179" s="146"/>
      <c r="AP179" s="224">
        <f t="shared" si="64"/>
        <v>0</v>
      </c>
      <c r="AQ179" s="126"/>
      <c r="AR179" s="274"/>
      <c r="AS179" s="126"/>
      <c r="AT179" s="126"/>
      <c r="AU179" s="126"/>
      <c r="AV179" s="126"/>
      <c r="AW179" s="126"/>
      <c r="AX179" s="394"/>
      <c r="AY179" s="394"/>
      <c r="AZ179" s="394"/>
      <c r="BA179" s="394"/>
      <c r="BB179" s="222">
        <f t="shared" si="65"/>
        <v>0</v>
      </c>
      <c r="BC179" s="113">
        <f t="shared" si="66"/>
        <v>0</v>
      </c>
      <c r="BD179" s="3"/>
      <c r="BE179" s="113">
        <f t="shared" si="67"/>
        <v>0</v>
      </c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30">
        <f t="shared" si="68"/>
        <v>0</v>
      </c>
      <c r="BU179" s="3"/>
    </row>
    <row r="180" spans="1:73" ht="14.25" customHeight="1" x14ac:dyDescent="0.25">
      <c r="A180" s="132"/>
      <c r="B180" s="215">
        <v>46180</v>
      </c>
      <c r="C180" s="136"/>
      <c r="D180" s="136"/>
      <c r="E180" s="135"/>
      <c r="F180" s="135"/>
      <c r="G180" s="147">
        <f t="shared" si="60"/>
        <v>0</v>
      </c>
      <c r="H180" s="144"/>
      <c r="I180" s="136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1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2"/>
        <v>0</v>
      </c>
      <c r="AH180" s="136"/>
      <c r="AI180" s="136"/>
      <c r="AJ180" s="136"/>
      <c r="AK180" s="105">
        <f t="shared" si="63"/>
        <v>0</v>
      </c>
      <c r="AL180" s="143"/>
      <c r="AM180" s="143"/>
      <c r="AN180" s="143"/>
      <c r="AO180" s="146"/>
      <c r="AP180" s="224">
        <f t="shared" si="64"/>
        <v>0</v>
      </c>
      <c r="AQ180" s="126"/>
      <c r="AR180" s="274"/>
      <c r="AS180" s="126"/>
      <c r="AT180" s="126"/>
      <c r="AU180" s="126"/>
      <c r="AV180" s="126"/>
      <c r="AW180" s="126"/>
      <c r="AX180" s="394"/>
      <c r="AY180" s="394"/>
      <c r="AZ180" s="394"/>
      <c r="BA180" s="394"/>
      <c r="BB180" s="222">
        <f t="shared" si="65"/>
        <v>0</v>
      </c>
      <c r="BC180" s="140">
        <f t="shared" si="66"/>
        <v>0</v>
      </c>
      <c r="BD180" s="132"/>
      <c r="BE180" s="140">
        <f t="shared" si="67"/>
        <v>0</v>
      </c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68"/>
        <v>0</v>
      </c>
      <c r="BU180" s="132"/>
    </row>
    <row r="181" spans="1:73" ht="14.25" customHeight="1" x14ac:dyDescent="0.25">
      <c r="A181" s="132"/>
      <c r="B181" s="215">
        <v>46181</v>
      </c>
      <c r="C181" s="136"/>
      <c r="D181" s="136"/>
      <c r="E181" s="135"/>
      <c r="F181" s="135"/>
      <c r="G181" s="147">
        <f t="shared" si="60"/>
        <v>0</v>
      </c>
      <c r="H181" s="144"/>
      <c r="I181" s="136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1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2"/>
        <v>0</v>
      </c>
      <c r="AH181" s="136"/>
      <c r="AI181" s="136"/>
      <c r="AJ181" s="136"/>
      <c r="AK181" s="105">
        <f t="shared" si="63"/>
        <v>0</v>
      </c>
      <c r="AL181" s="143"/>
      <c r="AM181" s="143"/>
      <c r="AN181" s="143"/>
      <c r="AO181" s="146"/>
      <c r="AP181" s="224">
        <f t="shared" si="64"/>
        <v>0</v>
      </c>
      <c r="AQ181" s="126"/>
      <c r="AR181" s="274"/>
      <c r="AS181" s="126"/>
      <c r="AT181" s="126"/>
      <c r="AU181" s="126"/>
      <c r="AV181" s="126"/>
      <c r="AW181" s="126"/>
      <c r="AX181" s="394"/>
      <c r="AY181" s="394"/>
      <c r="AZ181" s="394"/>
      <c r="BA181" s="394"/>
      <c r="BB181" s="222">
        <f t="shared" si="65"/>
        <v>0</v>
      </c>
      <c r="BC181" s="140">
        <f t="shared" si="66"/>
        <v>0</v>
      </c>
      <c r="BD181" s="132"/>
      <c r="BE181" s="140">
        <f t="shared" si="67"/>
        <v>0</v>
      </c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68"/>
        <v>0</v>
      </c>
      <c r="BU181" s="132"/>
    </row>
    <row r="182" spans="1:73" ht="14.25" customHeight="1" x14ac:dyDescent="0.25">
      <c r="A182" s="132"/>
      <c r="B182" s="215">
        <v>46182</v>
      </c>
      <c r="C182" s="136"/>
      <c r="D182" s="136"/>
      <c r="E182" s="135"/>
      <c r="F182" s="135"/>
      <c r="G182" s="147">
        <f t="shared" si="60"/>
        <v>0</v>
      </c>
      <c r="H182" s="144"/>
      <c r="I182" s="135"/>
      <c r="J182" s="1406"/>
      <c r="K182" s="144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1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2"/>
        <v>0</v>
      </c>
      <c r="AH182" s="136"/>
      <c r="AI182" s="136"/>
      <c r="AJ182" s="136"/>
      <c r="AK182" s="105">
        <f t="shared" si="63"/>
        <v>0</v>
      </c>
      <c r="AL182" s="143"/>
      <c r="AM182" s="143"/>
      <c r="AN182" s="143"/>
      <c r="AO182" s="146"/>
      <c r="AP182" s="224">
        <f t="shared" si="64"/>
        <v>0</v>
      </c>
      <c r="AQ182" s="126"/>
      <c r="AR182" s="274"/>
      <c r="AS182" s="126"/>
      <c r="AT182" s="126"/>
      <c r="AU182" s="126"/>
      <c r="AV182" s="126"/>
      <c r="AW182" s="126"/>
      <c r="AX182" s="394"/>
      <c r="AY182" s="394"/>
      <c r="AZ182" s="394"/>
      <c r="BA182" s="394"/>
      <c r="BB182" s="222">
        <f t="shared" si="65"/>
        <v>0</v>
      </c>
      <c r="BC182" s="140">
        <f t="shared" si="66"/>
        <v>0</v>
      </c>
      <c r="BD182" s="132"/>
      <c r="BE182" s="140">
        <f t="shared" si="67"/>
        <v>0</v>
      </c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68"/>
        <v>0</v>
      </c>
      <c r="BU182" s="132"/>
    </row>
    <row r="183" spans="1:73" ht="14.25" customHeight="1" x14ac:dyDescent="0.25">
      <c r="A183" s="132"/>
      <c r="B183" s="215">
        <v>46183</v>
      </c>
      <c r="C183" s="136"/>
      <c r="D183" s="136"/>
      <c r="E183" s="135"/>
      <c r="F183" s="135"/>
      <c r="G183" s="147">
        <f t="shared" si="60"/>
        <v>0</v>
      </c>
      <c r="H183" s="144"/>
      <c r="I183" s="136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1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2"/>
        <v>0</v>
      </c>
      <c r="AH183" s="136"/>
      <c r="AI183" s="136"/>
      <c r="AJ183" s="136"/>
      <c r="AK183" s="105">
        <f t="shared" si="63"/>
        <v>0</v>
      </c>
      <c r="AL183" s="143"/>
      <c r="AM183" s="143"/>
      <c r="AN183" s="143"/>
      <c r="AO183" s="146"/>
      <c r="AP183" s="224">
        <f t="shared" si="64"/>
        <v>0</v>
      </c>
      <c r="AQ183" s="126"/>
      <c r="AR183" s="274"/>
      <c r="AS183" s="126"/>
      <c r="AT183" s="126"/>
      <c r="AU183" s="126"/>
      <c r="AV183" s="126"/>
      <c r="AW183" s="126"/>
      <c r="AX183" s="394"/>
      <c r="AY183" s="394"/>
      <c r="AZ183" s="394"/>
      <c r="BA183" s="394"/>
      <c r="BB183" s="222">
        <f t="shared" si="65"/>
        <v>0</v>
      </c>
      <c r="BC183" s="140">
        <f t="shared" si="66"/>
        <v>0</v>
      </c>
      <c r="BD183" s="132"/>
      <c r="BE183" s="140">
        <f t="shared" si="67"/>
        <v>0</v>
      </c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309"/>
      <c r="BP183" s="1407"/>
      <c r="BQ183" s="152"/>
      <c r="BR183" s="141"/>
      <c r="BS183" s="141"/>
      <c r="BT183" s="130">
        <f t="shared" si="68"/>
        <v>0</v>
      </c>
      <c r="BU183" s="132"/>
    </row>
    <row r="184" spans="1:73" ht="14.25" customHeight="1" x14ac:dyDescent="0.25">
      <c r="A184" s="132"/>
      <c r="B184" s="215">
        <v>46184</v>
      </c>
      <c r="C184" s="136"/>
      <c r="D184" s="136"/>
      <c r="E184" s="135"/>
      <c r="F184" s="135"/>
      <c r="G184" s="147">
        <f t="shared" si="60"/>
        <v>0</v>
      </c>
      <c r="H184" s="144"/>
      <c r="I184" s="136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1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2"/>
        <v>0</v>
      </c>
      <c r="AH184" s="136"/>
      <c r="AI184" s="136"/>
      <c r="AJ184" s="136"/>
      <c r="AK184" s="105">
        <f t="shared" si="63"/>
        <v>0</v>
      </c>
      <c r="AL184" s="143"/>
      <c r="AM184" s="143"/>
      <c r="AN184" s="143"/>
      <c r="AO184" s="146"/>
      <c r="AP184" s="224">
        <f t="shared" si="64"/>
        <v>0</v>
      </c>
      <c r="AQ184" s="126"/>
      <c r="AR184" s="274"/>
      <c r="AS184" s="126"/>
      <c r="AT184" s="126"/>
      <c r="AU184" s="126"/>
      <c r="AV184" s="126"/>
      <c r="AW184" s="126"/>
      <c r="AX184" s="394"/>
      <c r="AY184" s="394"/>
      <c r="AZ184" s="394"/>
      <c r="BA184" s="394"/>
      <c r="BB184" s="222">
        <f t="shared" si="65"/>
        <v>0</v>
      </c>
      <c r="BC184" s="140">
        <f t="shared" si="66"/>
        <v>0</v>
      </c>
      <c r="BD184" s="132"/>
      <c r="BE184" s="140">
        <f t="shared" si="67"/>
        <v>0</v>
      </c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68"/>
        <v>0</v>
      </c>
      <c r="BU184" s="132"/>
    </row>
    <row r="185" spans="1:73" ht="14.25" customHeight="1" x14ac:dyDescent="0.25">
      <c r="A185" s="132"/>
      <c r="B185" s="215">
        <v>46185</v>
      </c>
      <c r="C185" s="136"/>
      <c r="D185" s="136"/>
      <c r="E185" s="135"/>
      <c r="F185" s="135"/>
      <c r="G185" s="147">
        <f t="shared" si="60"/>
        <v>0</v>
      </c>
      <c r="H185" s="1402"/>
      <c r="I185" s="135"/>
      <c r="J185" s="1406"/>
      <c r="K185" s="144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1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2"/>
        <v>0</v>
      </c>
      <c r="AH185" s="136"/>
      <c r="AI185" s="136"/>
      <c r="AJ185" s="136"/>
      <c r="AK185" s="105">
        <f t="shared" si="63"/>
        <v>0</v>
      </c>
      <c r="AL185" s="143"/>
      <c r="AM185" s="143"/>
      <c r="AN185" s="143"/>
      <c r="AO185" s="146"/>
      <c r="AP185" s="224">
        <f t="shared" si="64"/>
        <v>0</v>
      </c>
      <c r="AQ185" s="126"/>
      <c r="AR185" s="274"/>
      <c r="AS185" s="126"/>
      <c r="AT185" s="126"/>
      <c r="AU185" s="126"/>
      <c r="AV185" s="126"/>
      <c r="AW185" s="126"/>
      <c r="AX185" s="394"/>
      <c r="AY185" s="394"/>
      <c r="AZ185" s="394"/>
      <c r="BA185" s="394"/>
      <c r="BB185" s="222">
        <f t="shared" si="65"/>
        <v>0</v>
      </c>
      <c r="BC185" s="140">
        <f t="shared" si="66"/>
        <v>0</v>
      </c>
      <c r="BD185" s="132"/>
      <c r="BE185" s="140">
        <f t="shared" si="67"/>
        <v>0</v>
      </c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68"/>
        <v>0</v>
      </c>
      <c r="BU185" s="132"/>
    </row>
    <row r="186" spans="1:73" ht="14.25" customHeight="1" x14ac:dyDescent="0.25">
      <c r="A186" s="132"/>
      <c r="B186" s="215">
        <v>46186</v>
      </c>
      <c r="C186" s="136"/>
      <c r="D186" s="136"/>
      <c r="E186" s="135"/>
      <c r="F186" s="135"/>
      <c r="G186" s="147">
        <f t="shared" si="60"/>
        <v>0</v>
      </c>
      <c r="H186" s="144"/>
      <c r="I186" s="136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1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2"/>
        <v>0</v>
      </c>
      <c r="AH186" s="136"/>
      <c r="AI186" s="136"/>
      <c r="AJ186" s="136"/>
      <c r="AK186" s="105">
        <f t="shared" si="63"/>
        <v>0</v>
      </c>
      <c r="AL186" s="143"/>
      <c r="AM186" s="143"/>
      <c r="AN186" s="143"/>
      <c r="AO186" s="146"/>
      <c r="AP186" s="224">
        <f t="shared" si="64"/>
        <v>0</v>
      </c>
      <c r="AQ186" s="126"/>
      <c r="AR186" s="274"/>
      <c r="AS186" s="126"/>
      <c r="AT186" s="126"/>
      <c r="AU186" s="126"/>
      <c r="AV186" s="126"/>
      <c r="AW186" s="126"/>
      <c r="AX186" s="394"/>
      <c r="AY186" s="394"/>
      <c r="AZ186" s="394"/>
      <c r="BA186" s="394"/>
      <c r="BB186" s="222">
        <f t="shared" si="65"/>
        <v>0</v>
      </c>
      <c r="BC186" s="140">
        <f t="shared" si="66"/>
        <v>0</v>
      </c>
      <c r="BD186" s="132"/>
      <c r="BE186" s="140">
        <f t="shared" si="67"/>
        <v>0</v>
      </c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68"/>
        <v>0</v>
      </c>
      <c r="BU186" s="132"/>
    </row>
    <row r="187" spans="1:73" ht="14.25" customHeight="1" x14ac:dyDescent="0.25">
      <c r="A187" s="3"/>
      <c r="B187" s="215">
        <v>46187</v>
      </c>
      <c r="C187" s="123"/>
      <c r="D187" s="123"/>
      <c r="E187" s="120"/>
      <c r="F187" s="120"/>
      <c r="G187" s="147">
        <f t="shared" si="60"/>
        <v>0</v>
      </c>
      <c r="H187" s="144"/>
      <c r="I187" s="12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1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2"/>
        <v>0</v>
      </c>
      <c r="AH187" s="123"/>
      <c r="AI187" s="123"/>
      <c r="AJ187" s="123"/>
      <c r="AK187" s="105">
        <f t="shared" si="63"/>
        <v>0</v>
      </c>
      <c r="AL187" s="143"/>
      <c r="AM187" s="143"/>
      <c r="AN187" s="143"/>
      <c r="AO187" s="146"/>
      <c r="AP187" s="224">
        <f t="shared" si="64"/>
        <v>0</v>
      </c>
      <c r="AQ187" s="126"/>
      <c r="AR187" s="274"/>
      <c r="AS187" s="126"/>
      <c r="AT187" s="126"/>
      <c r="AU187" s="126"/>
      <c r="AV187" s="126"/>
      <c r="AW187" s="126"/>
      <c r="AX187" s="394"/>
      <c r="AY187" s="394"/>
      <c r="AZ187" s="394"/>
      <c r="BA187" s="394"/>
      <c r="BB187" s="222">
        <f t="shared" si="65"/>
        <v>0</v>
      </c>
      <c r="BC187" s="113">
        <f t="shared" si="66"/>
        <v>0</v>
      </c>
      <c r="BD187" s="3"/>
      <c r="BE187" s="113">
        <f t="shared" si="67"/>
        <v>0</v>
      </c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41"/>
      <c r="BR187" s="129"/>
      <c r="BS187" s="129"/>
      <c r="BT187" s="130">
        <f t="shared" si="68"/>
        <v>0</v>
      </c>
      <c r="BU187" s="3"/>
    </row>
    <row r="188" spans="1:73" ht="14.25" customHeight="1" x14ac:dyDescent="0.25">
      <c r="A188" s="3"/>
      <c r="B188" s="215">
        <v>46188</v>
      </c>
      <c r="C188" s="123"/>
      <c r="D188" s="123"/>
      <c r="E188" s="120"/>
      <c r="F188" s="120"/>
      <c r="G188" s="147">
        <f t="shared" si="60"/>
        <v>0</v>
      </c>
      <c r="H188" s="144"/>
      <c r="I188" s="123"/>
      <c r="J188" s="231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1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2"/>
        <v>0</v>
      </c>
      <c r="AH188" s="123"/>
      <c r="AI188" s="123"/>
      <c r="AJ188" s="123"/>
      <c r="AK188" s="105">
        <f t="shared" si="63"/>
        <v>0</v>
      </c>
      <c r="AL188" s="143"/>
      <c r="AM188" s="143"/>
      <c r="AN188" s="143"/>
      <c r="AO188" s="146"/>
      <c r="AP188" s="224">
        <f t="shared" si="64"/>
        <v>0</v>
      </c>
      <c r="AQ188" s="126"/>
      <c r="AR188" s="274"/>
      <c r="AS188" s="127"/>
      <c r="AT188" s="126"/>
      <c r="AU188" s="126"/>
      <c r="AV188" s="126"/>
      <c r="AW188" s="126"/>
      <c r="AX188" s="394"/>
      <c r="AY188" s="394"/>
      <c r="AZ188" s="394"/>
      <c r="BA188" s="394"/>
      <c r="BB188" s="222">
        <f t="shared" si="65"/>
        <v>0</v>
      </c>
      <c r="BC188" s="113">
        <f t="shared" si="66"/>
        <v>0</v>
      </c>
      <c r="BD188" s="3"/>
      <c r="BE188" s="113">
        <f t="shared" si="67"/>
        <v>0</v>
      </c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30">
        <f t="shared" si="68"/>
        <v>0</v>
      </c>
      <c r="BU188" s="3"/>
    </row>
    <row r="189" spans="1:73" ht="14.25" customHeight="1" x14ac:dyDescent="0.25">
      <c r="A189" s="3"/>
      <c r="B189" s="215">
        <v>46189</v>
      </c>
      <c r="C189" s="123"/>
      <c r="D189" s="123"/>
      <c r="E189" s="120"/>
      <c r="F189" s="120"/>
      <c r="G189" s="147">
        <f t="shared" si="60"/>
        <v>0</v>
      </c>
      <c r="H189" s="144"/>
      <c r="I189" s="12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1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2"/>
        <v>0</v>
      </c>
      <c r="AH189" s="123"/>
      <c r="AI189" s="123"/>
      <c r="AJ189" s="123"/>
      <c r="AK189" s="105">
        <f t="shared" si="63"/>
        <v>0</v>
      </c>
      <c r="AL189" s="143"/>
      <c r="AM189" s="143"/>
      <c r="AN189" s="143"/>
      <c r="AO189" s="146"/>
      <c r="AP189" s="224">
        <f t="shared" si="64"/>
        <v>0</v>
      </c>
      <c r="AQ189" s="126"/>
      <c r="AR189" s="274"/>
      <c r="AS189" s="126"/>
      <c r="AT189" s="126"/>
      <c r="AU189" s="126"/>
      <c r="AV189" s="126"/>
      <c r="AW189" s="126"/>
      <c r="AX189" s="394"/>
      <c r="AY189" s="394"/>
      <c r="AZ189" s="394"/>
      <c r="BA189" s="394"/>
      <c r="BB189" s="222">
        <f t="shared" si="65"/>
        <v>0</v>
      </c>
      <c r="BC189" s="113">
        <f t="shared" si="66"/>
        <v>0</v>
      </c>
      <c r="BD189" s="3"/>
      <c r="BE189" s="113">
        <f t="shared" si="67"/>
        <v>0</v>
      </c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29"/>
      <c r="BT189" s="130">
        <f t="shared" si="68"/>
        <v>0</v>
      </c>
      <c r="BU189" s="3"/>
    </row>
    <row r="190" spans="1:73" ht="13.5" customHeight="1" x14ac:dyDescent="0.25">
      <c r="A190" s="132"/>
      <c r="B190" s="215">
        <v>46190</v>
      </c>
      <c r="C190" s="136"/>
      <c r="D190" s="136"/>
      <c r="E190" s="135"/>
      <c r="F190" s="135"/>
      <c r="G190" s="147">
        <f t="shared" si="60"/>
        <v>0</v>
      </c>
      <c r="H190" s="144"/>
      <c r="I190" s="136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1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2"/>
        <v>0</v>
      </c>
      <c r="AH190" s="136"/>
      <c r="AI190" s="136"/>
      <c r="AJ190" s="136"/>
      <c r="AK190" s="105">
        <f t="shared" si="63"/>
        <v>0</v>
      </c>
      <c r="AL190" s="143"/>
      <c r="AM190" s="143"/>
      <c r="AN190" s="143"/>
      <c r="AO190" s="146"/>
      <c r="AP190" s="224">
        <f t="shared" si="64"/>
        <v>0</v>
      </c>
      <c r="AQ190" s="126"/>
      <c r="AR190" s="274"/>
      <c r="AS190" s="126"/>
      <c r="AT190" s="126"/>
      <c r="AU190" s="126"/>
      <c r="AV190" s="126"/>
      <c r="AW190" s="126"/>
      <c r="AX190" s="394"/>
      <c r="AY190" s="394"/>
      <c r="AZ190" s="394"/>
      <c r="BA190" s="394"/>
      <c r="BB190" s="222">
        <f t="shared" si="65"/>
        <v>0</v>
      </c>
      <c r="BC190" s="140">
        <f t="shared" si="66"/>
        <v>0</v>
      </c>
      <c r="BD190" s="132"/>
      <c r="BE190" s="140">
        <f t="shared" si="67"/>
        <v>0</v>
      </c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68"/>
        <v>0</v>
      </c>
      <c r="BU190" s="132"/>
    </row>
    <row r="191" spans="1:73" ht="14.25" customHeight="1" x14ac:dyDescent="0.25">
      <c r="A191" s="132"/>
      <c r="B191" s="215">
        <v>46191</v>
      </c>
      <c r="C191" s="136"/>
      <c r="D191" s="136"/>
      <c r="E191" s="135"/>
      <c r="F191" s="135"/>
      <c r="G191" s="147">
        <f t="shared" si="60"/>
        <v>0</v>
      </c>
      <c r="H191" s="144"/>
      <c r="I191" s="136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1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2"/>
        <v>0</v>
      </c>
      <c r="AH191" s="136"/>
      <c r="AI191" s="136"/>
      <c r="AJ191" s="136"/>
      <c r="AK191" s="105">
        <f t="shared" si="63"/>
        <v>0</v>
      </c>
      <c r="AL191" s="143"/>
      <c r="AM191" s="143"/>
      <c r="AN191" s="143"/>
      <c r="AO191" s="146"/>
      <c r="AP191" s="224">
        <f t="shared" si="64"/>
        <v>0</v>
      </c>
      <c r="AQ191" s="126"/>
      <c r="AR191" s="274"/>
      <c r="AS191" s="126"/>
      <c r="AT191" s="126"/>
      <c r="AU191" s="126"/>
      <c r="AV191" s="126"/>
      <c r="AW191" s="126"/>
      <c r="AX191" s="394"/>
      <c r="AY191" s="394"/>
      <c r="AZ191" s="394"/>
      <c r="BA191" s="394"/>
      <c r="BB191" s="222">
        <f t="shared" si="65"/>
        <v>0</v>
      </c>
      <c r="BC191" s="140">
        <f t="shared" si="66"/>
        <v>0</v>
      </c>
      <c r="BD191" s="132"/>
      <c r="BE191" s="140">
        <f t="shared" si="67"/>
        <v>0</v>
      </c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68"/>
        <v>0</v>
      </c>
      <c r="BU191" s="132"/>
    </row>
    <row r="192" spans="1:73" ht="14.25" customHeight="1" x14ac:dyDescent="0.25">
      <c r="A192" s="132"/>
      <c r="B192" s="215">
        <v>46192</v>
      </c>
      <c r="C192" s="136"/>
      <c r="D192" s="136"/>
      <c r="E192" s="135"/>
      <c r="F192" s="135"/>
      <c r="G192" s="147">
        <f t="shared" si="60"/>
        <v>0</v>
      </c>
      <c r="H192" s="144"/>
      <c r="I192" s="136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1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2"/>
        <v>0</v>
      </c>
      <c r="AH192" s="136"/>
      <c r="AI192" s="136"/>
      <c r="AJ192" s="136"/>
      <c r="AK192" s="105">
        <f t="shared" si="63"/>
        <v>0</v>
      </c>
      <c r="AL192" s="143"/>
      <c r="AM192" s="143"/>
      <c r="AN192" s="143"/>
      <c r="AO192" s="146"/>
      <c r="AP192" s="224">
        <f t="shared" si="64"/>
        <v>0</v>
      </c>
      <c r="AQ192" s="126"/>
      <c r="AR192" s="274"/>
      <c r="AS192" s="126"/>
      <c r="AT192" s="126"/>
      <c r="AU192" s="126"/>
      <c r="AV192" s="126"/>
      <c r="AW192" s="126"/>
      <c r="AX192" s="394"/>
      <c r="AY192" s="394"/>
      <c r="AZ192" s="394"/>
      <c r="BA192" s="394"/>
      <c r="BB192" s="222">
        <f t="shared" si="65"/>
        <v>0</v>
      </c>
      <c r="BC192" s="140">
        <f t="shared" si="66"/>
        <v>0</v>
      </c>
      <c r="BD192" s="132"/>
      <c r="BE192" s="140">
        <f t="shared" si="67"/>
        <v>0</v>
      </c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68"/>
        <v>0</v>
      </c>
      <c r="BU192" s="132"/>
    </row>
    <row r="193" spans="1:73" ht="14.25" customHeight="1" x14ac:dyDescent="0.25">
      <c r="A193" s="132"/>
      <c r="B193" s="215">
        <v>46193</v>
      </c>
      <c r="C193" s="136"/>
      <c r="D193" s="136"/>
      <c r="E193" s="135"/>
      <c r="F193" s="135"/>
      <c r="G193" s="147">
        <f t="shared" si="60"/>
        <v>0</v>
      </c>
      <c r="H193" s="144"/>
      <c r="I193" s="136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1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2"/>
        <v>0</v>
      </c>
      <c r="AH193" s="136"/>
      <c r="AI193" s="136"/>
      <c r="AJ193" s="136"/>
      <c r="AK193" s="105">
        <f t="shared" si="63"/>
        <v>0</v>
      </c>
      <c r="AL193" s="143"/>
      <c r="AM193" s="143"/>
      <c r="AN193" s="143"/>
      <c r="AO193" s="146"/>
      <c r="AP193" s="224">
        <f t="shared" si="64"/>
        <v>0</v>
      </c>
      <c r="AQ193" s="126"/>
      <c r="AR193" s="274"/>
      <c r="AS193" s="126"/>
      <c r="AT193" s="126"/>
      <c r="AU193" s="126"/>
      <c r="AV193" s="126"/>
      <c r="AW193" s="126"/>
      <c r="AX193" s="394"/>
      <c r="AY193" s="394"/>
      <c r="AZ193" s="394"/>
      <c r="BA193" s="394"/>
      <c r="BB193" s="222">
        <f t="shared" si="65"/>
        <v>0</v>
      </c>
      <c r="BC193" s="140">
        <f t="shared" si="66"/>
        <v>0</v>
      </c>
      <c r="BD193" s="132"/>
      <c r="BE193" s="140">
        <f t="shared" si="67"/>
        <v>0</v>
      </c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68"/>
        <v>0</v>
      </c>
      <c r="BU193" s="132"/>
    </row>
    <row r="194" spans="1:73" ht="14.25" customHeight="1" x14ac:dyDescent="0.25">
      <c r="A194" s="132"/>
      <c r="B194" s="215">
        <v>46194</v>
      </c>
      <c r="C194" s="136"/>
      <c r="D194" s="136"/>
      <c r="E194" s="135"/>
      <c r="F194" s="135"/>
      <c r="G194" s="147">
        <f t="shared" si="60"/>
        <v>0</v>
      </c>
      <c r="H194" s="144"/>
      <c r="I194" s="136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1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2"/>
        <v>0</v>
      </c>
      <c r="AH194" s="136"/>
      <c r="AI194" s="136"/>
      <c r="AJ194" s="136"/>
      <c r="AK194" s="105">
        <f t="shared" si="63"/>
        <v>0</v>
      </c>
      <c r="AL194" s="143"/>
      <c r="AM194" s="143"/>
      <c r="AN194" s="143"/>
      <c r="AO194" s="146"/>
      <c r="AP194" s="224">
        <f t="shared" si="64"/>
        <v>0</v>
      </c>
      <c r="AQ194" s="126"/>
      <c r="AR194" s="274"/>
      <c r="AS194" s="126"/>
      <c r="AT194" s="126"/>
      <c r="AU194" s="126"/>
      <c r="AV194" s="126"/>
      <c r="AW194" s="126"/>
      <c r="AX194" s="394"/>
      <c r="AY194" s="394"/>
      <c r="AZ194" s="394"/>
      <c r="BA194" s="394"/>
      <c r="BB194" s="222">
        <f t="shared" si="65"/>
        <v>0</v>
      </c>
      <c r="BC194" s="140">
        <f t="shared" si="66"/>
        <v>0</v>
      </c>
      <c r="BD194" s="132"/>
      <c r="BE194" s="140">
        <f t="shared" si="67"/>
        <v>0</v>
      </c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68"/>
        <v>0</v>
      </c>
      <c r="BU194" s="132"/>
    </row>
    <row r="195" spans="1:73" ht="14.25" customHeight="1" x14ac:dyDescent="0.25">
      <c r="A195" s="132"/>
      <c r="B195" s="215">
        <v>46195</v>
      </c>
      <c r="C195" s="136"/>
      <c r="D195" s="136"/>
      <c r="E195" s="135"/>
      <c r="F195" s="135"/>
      <c r="G195" s="147">
        <f t="shared" si="60"/>
        <v>0</v>
      </c>
      <c r="H195" s="144"/>
      <c r="I195" s="136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1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2"/>
        <v>0</v>
      </c>
      <c r="AH195" s="136"/>
      <c r="AI195" s="136"/>
      <c r="AJ195" s="136"/>
      <c r="AK195" s="105">
        <f t="shared" si="63"/>
        <v>0</v>
      </c>
      <c r="AL195" s="143"/>
      <c r="AM195" s="143"/>
      <c r="AN195" s="143"/>
      <c r="AO195" s="146"/>
      <c r="AP195" s="224">
        <f t="shared" si="64"/>
        <v>0</v>
      </c>
      <c r="AQ195" s="126"/>
      <c r="AR195" s="274"/>
      <c r="AS195" s="126"/>
      <c r="AT195" s="126"/>
      <c r="AU195" s="126"/>
      <c r="AV195" s="126"/>
      <c r="AW195" s="126"/>
      <c r="AX195" s="394"/>
      <c r="AY195" s="394"/>
      <c r="AZ195" s="394"/>
      <c r="BA195" s="394"/>
      <c r="BB195" s="222">
        <f t="shared" si="65"/>
        <v>0</v>
      </c>
      <c r="BC195" s="140">
        <f t="shared" si="66"/>
        <v>0</v>
      </c>
      <c r="BD195" s="132"/>
      <c r="BE195" s="140">
        <f t="shared" si="67"/>
        <v>0</v>
      </c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68"/>
        <v>0</v>
      </c>
      <c r="BU195" s="132"/>
    </row>
    <row r="196" spans="1:73" ht="14.25" customHeight="1" x14ac:dyDescent="0.25">
      <c r="A196" s="132"/>
      <c r="B196" s="215">
        <v>46196</v>
      </c>
      <c r="C196" s="136"/>
      <c r="D196" s="136"/>
      <c r="E196" s="135"/>
      <c r="F196" s="135"/>
      <c r="G196" s="147">
        <f t="shared" si="60"/>
        <v>0</v>
      </c>
      <c r="H196" s="144"/>
      <c r="I196" s="136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1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2"/>
        <v>0</v>
      </c>
      <c r="AH196" s="136"/>
      <c r="AI196" s="136"/>
      <c r="AJ196" s="136"/>
      <c r="AK196" s="105">
        <f t="shared" si="63"/>
        <v>0</v>
      </c>
      <c r="AL196" s="143"/>
      <c r="AM196" s="143"/>
      <c r="AN196" s="143"/>
      <c r="AO196" s="146"/>
      <c r="AP196" s="224">
        <f t="shared" si="64"/>
        <v>0</v>
      </c>
      <c r="AQ196" s="126"/>
      <c r="AR196" s="274"/>
      <c r="AS196" s="126"/>
      <c r="AT196" s="126"/>
      <c r="AU196" s="126"/>
      <c r="AV196" s="126"/>
      <c r="AW196" s="126"/>
      <c r="AX196" s="394"/>
      <c r="AY196" s="394"/>
      <c r="AZ196" s="394"/>
      <c r="BA196" s="394"/>
      <c r="BB196" s="222">
        <f t="shared" si="65"/>
        <v>0</v>
      </c>
      <c r="BC196" s="140">
        <f t="shared" si="66"/>
        <v>0</v>
      </c>
      <c r="BD196" s="132"/>
      <c r="BE196" s="140">
        <f t="shared" si="67"/>
        <v>0</v>
      </c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68"/>
        <v>0</v>
      </c>
      <c r="BU196" s="132"/>
    </row>
    <row r="197" spans="1:73" ht="14.25" customHeight="1" x14ac:dyDescent="0.25">
      <c r="A197" s="132"/>
      <c r="B197" s="215">
        <v>46197</v>
      </c>
      <c r="C197" s="136"/>
      <c r="D197" s="136"/>
      <c r="E197" s="135"/>
      <c r="F197" s="135"/>
      <c r="G197" s="147">
        <f t="shared" si="60"/>
        <v>0</v>
      </c>
      <c r="H197" s="144"/>
      <c r="I197" s="136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1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2"/>
        <v>0</v>
      </c>
      <c r="AH197" s="136"/>
      <c r="AI197" s="136"/>
      <c r="AJ197" s="136"/>
      <c r="AK197" s="105">
        <f t="shared" si="63"/>
        <v>0</v>
      </c>
      <c r="AL197" s="143"/>
      <c r="AM197" s="143"/>
      <c r="AN197" s="143"/>
      <c r="AO197" s="146"/>
      <c r="AP197" s="224">
        <f t="shared" si="64"/>
        <v>0</v>
      </c>
      <c r="AQ197" s="126"/>
      <c r="AR197" s="274"/>
      <c r="AS197" s="126"/>
      <c r="AT197" s="126"/>
      <c r="AU197" s="126"/>
      <c r="AV197" s="126"/>
      <c r="AW197" s="126"/>
      <c r="AX197" s="394"/>
      <c r="AY197" s="394"/>
      <c r="AZ197" s="394"/>
      <c r="BA197" s="394"/>
      <c r="BB197" s="222">
        <f t="shared" si="65"/>
        <v>0</v>
      </c>
      <c r="BC197" s="140">
        <f t="shared" si="66"/>
        <v>0</v>
      </c>
      <c r="BD197" s="132"/>
      <c r="BE197" s="140">
        <f t="shared" si="67"/>
        <v>0</v>
      </c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68"/>
        <v>0</v>
      </c>
      <c r="BU197" s="132"/>
    </row>
    <row r="198" spans="1:73" ht="14.25" customHeight="1" x14ac:dyDescent="0.25">
      <c r="A198" s="132"/>
      <c r="B198" s="215">
        <v>46198</v>
      </c>
      <c r="C198" s="136"/>
      <c r="D198" s="136"/>
      <c r="E198" s="135"/>
      <c r="F198" s="135"/>
      <c r="G198" s="147">
        <f t="shared" si="60"/>
        <v>0</v>
      </c>
      <c r="H198" s="144"/>
      <c r="I198" s="136"/>
      <c r="J198" s="143"/>
      <c r="K198" s="231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1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2"/>
        <v>0</v>
      </c>
      <c r="AH198" s="136"/>
      <c r="AI198" s="136"/>
      <c r="AJ198" s="136"/>
      <c r="AK198" s="105">
        <f t="shared" si="63"/>
        <v>0</v>
      </c>
      <c r="AL198" s="143"/>
      <c r="AM198" s="143"/>
      <c r="AN198" s="143"/>
      <c r="AO198" s="146"/>
      <c r="AP198" s="224">
        <f t="shared" si="64"/>
        <v>0</v>
      </c>
      <c r="AQ198" s="126"/>
      <c r="AR198" s="274"/>
      <c r="AS198" s="126"/>
      <c r="AT198" s="126"/>
      <c r="AU198" s="126"/>
      <c r="AV198" s="126"/>
      <c r="AW198" s="126"/>
      <c r="AX198" s="394"/>
      <c r="AY198" s="394"/>
      <c r="AZ198" s="394"/>
      <c r="BA198" s="394"/>
      <c r="BB198" s="222">
        <f t="shared" si="65"/>
        <v>0</v>
      </c>
      <c r="BC198" s="140">
        <f t="shared" si="66"/>
        <v>0</v>
      </c>
      <c r="BD198" s="132"/>
      <c r="BE198" s="140">
        <f t="shared" si="67"/>
        <v>0</v>
      </c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68"/>
        <v>0</v>
      </c>
      <c r="BU198" s="132"/>
    </row>
    <row r="199" spans="1:73" ht="14.25" customHeight="1" x14ac:dyDescent="0.25">
      <c r="A199" s="132"/>
      <c r="B199" s="215">
        <v>46199</v>
      </c>
      <c r="C199" s="136"/>
      <c r="D199" s="136"/>
      <c r="E199" s="135"/>
      <c r="F199" s="135"/>
      <c r="G199" s="147">
        <f t="shared" si="60"/>
        <v>0</v>
      </c>
      <c r="H199" s="144"/>
      <c r="I199" s="136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1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2"/>
        <v>0</v>
      </c>
      <c r="AH199" s="136"/>
      <c r="AI199" s="136"/>
      <c r="AJ199" s="136"/>
      <c r="AK199" s="105">
        <f t="shared" si="63"/>
        <v>0</v>
      </c>
      <c r="AL199" s="143"/>
      <c r="AM199" s="143"/>
      <c r="AN199" s="143"/>
      <c r="AO199" s="146"/>
      <c r="AP199" s="224">
        <f t="shared" si="64"/>
        <v>0</v>
      </c>
      <c r="AQ199" s="126"/>
      <c r="AR199" s="274"/>
      <c r="AS199" s="126"/>
      <c r="AT199" s="126"/>
      <c r="AU199" s="126"/>
      <c r="AV199" s="126"/>
      <c r="AW199" s="126"/>
      <c r="AX199" s="394"/>
      <c r="AY199" s="394"/>
      <c r="AZ199" s="394"/>
      <c r="BA199" s="394"/>
      <c r="BB199" s="222">
        <f t="shared" si="65"/>
        <v>0</v>
      </c>
      <c r="BC199" s="140">
        <f t="shared" si="66"/>
        <v>0</v>
      </c>
      <c r="BD199" s="132"/>
      <c r="BE199" s="140">
        <f t="shared" si="67"/>
        <v>0</v>
      </c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68"/>
        <v>0</v>
      </c>
      <c r="BU199" s="132"/>
    </row>
    <row r="200" spans="1:73" ht="13.5" customHeight="1" x14ac:dyDescent="0.25">
      <c r="A200" s="132"/>
      <c r="B200" s="215">
        <v>46200</v>
      </c>
      <c r="C200" s="136"/>
      <c r="D200" s="136"/>
      <c r="E200" s="135"/>
      <c r="F200" s="135"/>
      <c r="G200" s="147">
        <f t="shared" si="60"/>
        <v>0</v>
      </c>
      <c r="H200" s="144"/>
      <c r="I200" s="136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1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2"/>
        <v>0</v>
      </c>
      <c r="AH200" s="136"/>
      <c r="AI200" s="136"/>
      <c r="AJ200" s="136"/>
      <c r="AK200" s="105">
        <f t="shared" si="63"/>
        <v>0</v>
      </c>
      <c r="AL200" s="143"/>
      <c r="AM200" s="143"/>
      <c r="AN200" s="143"/>
      <c r="AO200" s="146"/>
      <c r="AP200" s="224">
        <f t="shared" si="64"/>
        <v>0</v>
      </c>
      <c r="AQ200" s="126"/>
      <c r="AR200" s="274"/>
      <c r="AS200" s="126"/>
      <c r="AT200" s="126"/>
      <c r="AU200" s="126"/>
      <c r="AV200" s="126"/>
      <c r="AW200" s="126"/>
      <c r="AX200" s="394"/>
      <c r="AY200" s="394"/>
      <c r="AZ200" s="394"/>
      <c r="BA200" s="394"/>
      <c r="BB200" s="222">
        <f t="shared" si="65"/>
        <v>0</v>
      </c>
      <c r="BC200" s="140">
        <f t="shared" si="66"/>
        <v>0</v>
      </c>
      <c r="BD200" s="132"/>
      <c r="BE200" s="140">
        <f t="shared" si="67"/>
        <v>0</v>
      </c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68"/>
        <v>0</v>
      </c>
      <c r="BU200" s="132"/>
    </row>
    <row r="201" spans="1:73" ht="14.25" customHeight="1" x14ac:dyDescent="0.25">
      <c r="A201" s="132"/>
      <c r="B201" s="215">
        <v>46201</v>
      </c>
      <c r="C201" s="136"/>
      <c r="D201" s="136"/>
      <c r="E201" s="135"/>
      <c r="F201" s="135"/>
      <c r="G201" s="147">
        <f t="shared" si="60"/>
        <v>0</v>
      </c>
      <c r="H201" s="144"/>
      <c r="I201" s="136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1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2"/>
        <v>0</v>
      </c>
      <c r="AH201" s="136"/>
      <c r="AI201" s="136"/>
      <c r="AJ201" s="136"/>
      <c r="AK201" s="105">
        <f t="shared" si="63"/>
        <v>0</v>
      </c>
      <c r="AL201" s="143"/>
      <c r="AM201" s="143"/>
      <c r="AN201" s="143"/>
      <c r="AO201" s="146"/>
      <c r="AP201" s="224">
        <f t="shared" si="64"/>
        <v>0</v>
      </c>
      <c r="AQ201" s="126"/>
      <c r="AR201" s="274"/>
      <c r="AS201" s="126"/>
      <c r="AT201" s="126"/>
      <c r="AU201" s="126"/>
      <c r="AV201" s="126"/>
      <c r="AW201" s="126"/>
      <c r="AX201" s="394"/>
      <c r="AY201" s="394"/>
      <c r="AZ201" s="394"/>
      <c r="BA201" s="394"/>
      <c r="BB201" s="222">
        <f t="shared" si="65"/>
        <v>0</v>
      </c>
      <c r="BC201" s="140">
        <f t="shared" si="66"/>
        <v>0</v>
      </c>
      <c r="BD201" s="132"/>
      <c r="BE201" s="140">
        <f t="shared" si="67"/>
        <v>0</v>
      </c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68"/>
        <v>0</v>
      </c>
      <c r="BU201" s="132"/>
    </row>
    <row r="202" spans="1:73" ht="14.25" customHeight="1" x14ac:dyDescent="0.25">
      <c r="A202" s="132"/>
      <c r="B202" s="215">
        <v>46202</v>
      </c>
      <c r="C202" s="136"/>
      <c r="D202" s="136"/>
      <c r="E202" s="135"/>
      <c r="F202" s="135"/>
      <c r="G202" s="147">
        <f t="shared" si="60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1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2"/>
        <v>0</v>
      </c>
      <c r="AH202" s="136"/>
      <c r="AI202" s="136"/>
      <c r="AJ202" s="136"/>
      <c r="AK202" s="105">
        <f t="shared" si="63"/>
        <v>0</v>
      </c>
      <c r="AL202" s="143"/>
      <c r="AM202" s="143"/>
      <c r="AN202" s="143"/>
      <c r="AO202" s="146"/>
      <c r="AP202" s="224">
        <f t="shared" si="64"/>
        <v>0</v>
      </c>
      <c r="AQ202" s="126"/>
      <c r="AR202" s="274"/>
      <c r="AS202" s="126"/>
      <c r="AT202" s="126"/>
      <c r="AU202" s="126"/>
      <c r="AV202" s="126"/>
      <c r="AW202" s="126"/>
      <c r="AX202" s="394"/>
      <c r="AY202" s="394"/>
      <c r="AZ202" s="394"/>
      <c r="BA202" s="394"/>
      <c r="BB202" s="222">
        <f t="shared" si="65"/>
        <v>0</v>
      </c>
      <c r="BC202" s="140">
        <f t="shared" si="66"/>
        <v>0</v>
      </c>
      <c r="BD202" s="132"/>
      <c r="BE202" s="140">
        <f t="shared" si="67"/>
        <v>0</v>
      </c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68"/>
        <v>0</v>
      </c>
      <c r="BU202" s="132"/>
    </row>
    <row r="203" spans="1:73" ht="14.25" customHeight="1" x14ac:dyDescent="0.25">
      <c r="A203" s="132"/>
      <c r="B203" s="215">
        <v>46203</v>
      </c>
      <c r="C203" s="136"/>
      <c r="D203" s="136"/>
      <c r="E203" s="135"/>
      <c r="F203" s="135"/>
      <c r="G203" s="147">
        <f t="shared" si="60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1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2"/>
        <v>0</v>
      </c>
      <c r="AH203" s="136"/>
      <c r="AI203" s="136"/>
      <c r="AJ203" s="136"/>
      <c r="AK203" s="105">
        <f t="shared" si="63"/>
        <v>0</v>
      </c>
      <c r="AL203" s="143"/>
      <c r="AM203" s="143"/>
      <c r="AN203" s="143"/>
      <c r="AO203" s="146"/>
      <c r="AP203" s="224">
        <f t="shared" si="64"/>
        <v>0</v>
      </c>
      <c r="AQ203" s="138"/>
      <c r="AR203" s="274"/>
      <c r="AS203" s="126"/>
      <c r="AT203" s="126"/>
      <c r="AU203" s="126"/>
      <c r="AV203" s="126"/>
      <c r="AW203" s="126"/>
      <c r="AX203" s="394"/>
      <c r="AY203" s="394"/>
      <c r="AZ203" s="394"/>
      <c r="BA203" s="394"/>
      <c r="BB203" s="222">
        <f t="shared" si="65"/>
        <v>0</v>
      </c>
      <c r="BC203" s="140">
        <f t="shared" si="66"/>
        <v>0</v>
      </c>
      <c r="BD203" s="132"/>
      <c r="BE203" s="140">
        <f t="shared" si="67"/>
        <v>0</v>
      </c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30">
        <f t="shared" si="68"/>
        <v>0</v>
      </c>
      <c r="BU203" s="132"/>
    </row>
    <row r="204" spans="1:73" ht="14.25" customHeight="1" x14ac:dyDescent="0.25">
      <c r="A204" s="3"/>
      <c r="B204" s="2" t="s">
        <v>263</v>
      </c>
      <c r="C204" s="166">
        <f t="shared" ref="C204:T204" si="69">SUM(C174:C203)</f>
        <v>0</v>
      </c>
      <c r="D204" s="166">
        <f t="shared" si="69"/>
        <v>0</v>
      </c>
      <c r="E204" s="166">
        <f t="shared" si="69"/>
        <v>0</v>
      </c>
      <c r="F204" s="166">
        <f t="shared" si="69"/>
        <v>0</v>
      </c>
      <c r="G204" s="166">
        <f t="shared" si="69"/>
        <v>0</v>
      </c>
      <c r="H204" s="166">
        <f t="shared" si="69"/>
        <v>0</v>
      </c>
      <c r="I204" s="166">
        <f t="shared" si="69"/>
        <v>0</v>
      </c>
      <c r="J204" s="166">
        <f t="shared" si="69"/>
        <v>0</v>
      </c>
      <c r="K204" s="166">
        <f t="shared" si="69"/>
        <v>0</v>
      </c>
      <c r="L204" s="166">
        <f t="shared" si="69"/>
        <v>0</v>
      </c>
      <c r="M204" s="166">
        <f t="shared" si="69"/>
        <v>0</v>
      </c>
      <c r="N204" s="166">
        <f t="shared" si="69"/>
        <v>0</v>
      </c>
      <c r="O204" s="166">
        <f t="shared" si="69"/>
        <v>0</v>
      </c>
      <c r="P204" s="166">
        <f t="shared" si="69"/>
        <v>0</v>
      </c>
      <c r="Q204" s="166">
        <f t="shared" si="69"/>
        <v>0</v>
      </c>
      <c r="R204" s="166">
        <f t="shared" si="69"/>
        <v>0</v>
      </c>
      <c r="S204" s="166">
        <f t="shared" si="69"/>
        <v>0</v>
      </c>
      <c r="T204" s="166">
        <f t="shared" si="69"/>
        <v>0</v>
      </c>
      <c r="U204" s="166"/>
      <c r="V204" s="166"/>
      <c r="W204" s="166">
        <f t="shared" ref="W204:AH204" si="70">SUM(W174:W203)</f>
        <v>0</v>
      </c>
      <c r="X204" s="166">
        <f t="shared" si="70"/>
        <v>0</v>
      </c>
      <c r="Y204" s="166">
        <f t="shared" si="70"/>
        <v>0</v>
      </c>
      <c r="Z204" s="166">
        <f t="shared" si="70"/>
        <v>0</v>
      </c>
      <c r="AA204" s="166">
        <f t="shared" si="70"/>
        <v>0</v>
      </c>
      <c r="AB204" s="166">
        <f t="shared" si="70"/>
        <v>0</v>
      </c>
      <c r="AC204" s="166">
        <f t="shared" si="70"/>
        <v>0</v>
      </c>
      <c r="AD204" s="166">
        <f t="shared" si="70"/>
        <v>0</v>
      </c>
      <c r="AE204" s="166">
        <f t="shared" si="70"/>
        <v>0</v>
      </c>
      <c r="AF204" s="166">
        <f t="shared" si="70"/>
        <v>0</v>
      </c>
      <c r="AG204" s="166">
        <f t="shared" si="70"/>
        <v>0</v>
      </c>
      <c r="AH204" s="166">
        <f t="shared" si="70"/>
        <v>0</v>
      </c>
      <c r="AI204" s="166"/>
      <c r="AJ204" s="166"/>
      <c r="AK204" s="166">
        <f t="shared" ref="AK204:AW204" si="71">SUM(AK174:AK203)</f>
        <v>0</v>
      </c>
      <c r="AL204" s="166">
        <f t="shared" si="71"/>
        <v>0</v>
      </c>
      <c r="AM204" s="166">
        <f t="shared" si="71"/>
        <v>0</v>
      </c>
      <c r="AN204" s="166">
        <f t="shared" si="71"/>
        <v>0</v>
      </c>
      <c r="AO204" s="166">
        <f t="shared" si="71"/>
        <v>0</v>
      </c>
      <c r="AP204" s="166">
        <f t="shared" si="71"/>
        <v>0</v>
      </c>
      <c r="AQ204" s="165">
        <f t="shared" si="71"/>
        <v>0</v>
      </c>
      <c r="AR204" s="165">
        <f t="shared" si="71"/>
        <v>0</v>
      </c>
      <c r="AS204" s="165">
        <f t="shared" si="71"/>
        <v>0</v>
      </c>
      <c r="AT204" s="165">
        <f t="shared" si="71"/>
        <v>0</v>
      </c>
      <c r="AU204" s="165">
        <f t="shared" si="71"/>
        <v>0</v>
      </c>
      <c r="AV204" s="165">
        <f t="shared" si="71"/>
        <v>0</v>
      </c>
      <c r="AW204" s="165">
        <f t="shared" si="71"/>
        <v>0</v>
      </c>
      <c r="AX204" s="166"/>
      <c r="AY204" s="166"/>
      <c r="AZ204" s="166"/>
      <c r="BA204" s="166"/>
      <c r="BB204" s="166">
        <f t="shared" ref="BB204:BC204" si="72">SUM(BB174:BB203)</f>
        <v>0</v>
      </c>
      <c r="BC204" s="166">
        <f t="shared" si="72"/>
        <v>0</v>
      </c>
      <c r="BD204" s="3"/>
      <c r="BE204" s="172">
        <f>SUM(BE173:BE203)</f>
        <v>0</v>
      </c>
      <c r="BF204" s="166"/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/>
      <c r="BQ204" s="166"/>
      <c r="BR204" s="166"/>
      <c r="BS204" s="166"/>
      <c r="BT204" s="166">
        <f>SUM(BT174:BT203)</f>
        <v>0</v>
      </c>
      <c r="BU204" s="132"/>
    </row>
    <row r="205" spans="1:73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1336"/>
      <c r="AL205" s="3"/>
      <c r="AM205" s="3"/>
      <c r="AN205" s="3"/>
      <c r="AO205" s="3"/>
      <c r="AP205" s="41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41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</row>
    <row r="206" spans="1:73" ht="14.25" customHeight="1" x14ac:dyDescent="0.25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1336"/>
      <c r="AL206" s="3"/>
      <c r="AM206" s="3"/>
      <c r="AN206" s="3"/>
      <c r="AO206" s="3"/>
      <c r="AP206" s="41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41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spans="1:73" ht="14.25" customHeight="1" x14ac:dyDescent="0.25">
      <c r="A207" s="3"/>
      <c r="B207" s="215">
        <v>46204</v>
      </c>
      <c r="C207" s="104"/>
      <c r="D207" s="104"/>
      <c r="E207" s="97"/>
      <c r="F207" s="97"/>
      <c r="G207" s="265">
        <f t="shared" ref="G207:G237" si="73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t="shared" ref="T207:T237" si="74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t="shared" ref="AG207:AG237" si="75">SUM(U207:AF207)</f>
        <v>0</v>
      </c>
      <c r="AH207" s="104"/>
      <c r="AI207" s="104"/>
      <c r="AJ207" s="104"/>
      <c r="AK207" s="191">
        <f t="shared" ref="AK207:AK237" si="76">SUM(AH207:AJ207)</f>
        <v>0</v>
      </c>
      <c r="AL207" s="186"/>
      <c r="AM207" s="186"/>
      <c r="AN207" s="186"/>
      <c r="AO207" s="193"/>
      <c r="AP207" s="266">
        <f t="shared" ref="AP207:AP237" si="77">+G207-T207-AG207-AK207-AL207-AM207-AN207-AO207</f>
        <v>0</v>
      </c>
      <c r="AQ207" s="109"/>
      <c r="AR207" s="269"/>
      <c r="AS207" s="109"/>
      <c r="AT207" s="109"/>
      <c r="AU207" s="109"/>
      <c r="AV207" s="109"/>
      <c r="AW207" s="109"/>
      <c r="AX207" s="388"/>
      <c r="AY207" s="388"/>
      <c r="AZ207" s="388"/>
      <c r="BA207" s="388"/>
      <c r="BB207" s="292">
        <f t="shared" ref="BB207:BB237" si="78">SUM(AQ207:BA207)-AZ207</f>
        <v>0</v>
      </c>
      <c r="BC207" s="114">
        <f t="shared" ref="BC207:BC237" si="79">+AP207-BB207</f>
        <v>0</v>
      </c>
      <c r="BD207" s="3"/>
      <c r="BE207" s="114">
        <f t="shared" ref="BE207:BE237" si="80">SUM(BF207:BR207)</f>
        <v>0</v>
      </c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6">
        <f t="shared" ref="BT207:BT237" si="81">+BC207-BE207</f>
        <v>0</v>
      </c>
      <c r="BU207" s="3"/>
    </row>
    <row r="208" spans="1:73" ht="14.25" customHeight="1" x14ac:dyDescent="0.25">
      <c r="A208" s="3"/>
      <c r="B208" s="215">
        <v>46205</v>
      </c>
      <c r="C208" s="123"/>
      <c r="D208" s="123"/>
      <c r="E208" s="120"/>
      <c r="F208" s="120"/>
      <c r="G208" s="147">
        <f t="shared" si="73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74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75"/>
        <v>0</v>
      </c>
      <c r="AH208" s="123"/>
      <c r="AI208" s="123"/>
      <c r="AJ208" s="123"/>
      <c r="AK208" s="105">
        <f t="shared" si="76"/>
        <v>0</v>
      </c>
      <c r="AL208" s="143"/>
      <c r="AM208" s="143"/>
      <c r="AN208" s="143"/>
      <c r="AO208" s="146"/>
      <c r="AP208" s="224">
        <f t="shared" si="77"/>
        <v>0</v>
      </c>
      <c r="AQ208" s="126"/>
      <c r="AR208" s="274"/>
      <c r="AS208" s="126"/>
      <c r="AT208" s="126"/>
      <c r="AU208" s="126"/>
      <c r="AV208" s="126"/>
      <c r="AW208" s="126"/>
      <c r="AX208" s="394"/>
      <c r="AY208" s="394"/>
      <c r="AZ208" s="394"/>
      <c r="BA208" s="394"/>
      <c r="BB208" s="222">
        <f t="shared" si="78"/>
        <v>0</v>
      </c>
      <c r="BC208" s="113">
        <f t="shared" si="79"/>
        <v>0</v>
      </c>
      <c r="BD208" s="3"/>
      <c r="BE208" s="113">
        <f t="shared" si="80"/>
        <v>0</v>
      </c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30">
        <f t="shared" si="81"/>
        <v>0</v>
      </c>
      <c r="BU208" s="3"/>
    </row>
    <row r="209" spans="1:73" ht="14.25" customHeight="1" x14ac:dyDescent="0.25">
      <c r="A209" s="3"/>
      <c r="B209" s="215">
        <v>46206</v>
      </c>
      <c r="C209" s="123"/>
      <c r="D209" s="123"/>
      <c r="E209" s="120"/>
      <c r="F209" s="120"/>
      <c r="G209" s="147">
        <f t="shared" si="73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74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75"/>
        <v>0</v>
      </c>
      <c r="AH209" s="123"/>
      <c r="AI209" s="123"/>
      <c r="AJ209" s="123"/>
      <c r="AK209" s="105">
        <f t="shared" si="76"/>
        <v>0</v>
      </c>
      <c r="AL209" s="143"/>
      <c r="AM209" s="143"/>
      <c r="AN209" s="143"/>
      <c r="AO209" s="146"/>
      <c r="AP209" s="224">
        <f t="shared" si="77"/>
        <v>0</v>
      </c>
      <c r="AQ209" s="126"/>
      <c r="AR209" s="274"/>
      <c r="AS209" s="274"/>
      <c r="AT209" s="126"/>
      <c r="AU209" s="126"/>
      <c r="AV209" s="126"/>
      <c r="AW209" s="126"/>
      <c r="AX209" s="394"/>
      <c r="AY209" s="394"/>
      <c r="AZ209" s="394"/>
      <c r="BA209" s="394"/>
      <c r="BB209" s="222">
        <f t="shared" si="78"/>
        <v>0</v>
      </c>
      <c r="BC209" s="113">
        <f t="shared" si="79"/>
        <v>0</v>
      </c>
      <c r="BD209" s="3"/>
      <c r="BE209" s="113">
        <f t="shared" si="80"/>
        <v>0</v>
      </c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30">
        <f t="shared" si="81"/>
        <v>0</v>
      </c>
      <c r="BU209" s="3"/>
    </row>
    <row r="210" spans="1:73" ht="14.25" customHeight="1" x14ac:dyDescent="0.25">
      <c r="A210" s="3"/>
      <c r="B210" s="215">
        <v>46207</v>
      </c>
      <c r="C210" s="123"/>
      <c r="D210" s="123"/>
      <c r="E210" s="120"/>
      <c r="F210" s="120"/>
      <c r="G210" s="147">
        <f t="shared" si="73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74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75"/>
        <v>0</v>
      </c>
      <c r="AH210" s="123"/>
      <c r="AI210" s="123"/>
      <c r="AJ210" s="123"/>
      <c r="AK210" s="105">
        <f t="shared" si="76"/>
        <v>0</v>
      </c>
      <c r="AL210" s="143"/>
      <c r="AM210" s="143"/>
      <c r="AN210" s="143"/>
      <c r="AO210" s="146"/>
      <c r="AP210" s="224">
        <f t="shared" si="77"/>
        <v>0</v>
      </c>
      <c r="AQ210" s="126"/>
      <c r="AR210" s="274"/>
      <c r="AS210" s="274"/>
      <c r="AT210" s="126"/>
      <c r="AU210" s="126"/>
      <c r="AV210" s="126"/>
      <c r="AW210" s="126"/>
      <c r="AX210" s="394"/>
      <c r="AY210" s="394"/>
      <c r="AZ210" s="394"/>
      <c r="BA210" s="394"/>
      <c r="BB210" s="222">
        <f t="shared" si="78"/>
        <v>0</v>
      </c>
      <c r="BC210" s="113">
        <f t="shared" si="79"/>
        <v>0</v>
      </c>
      <c r="BD210" s="3"/>
      <c r="BE210" s="113">
        <f t="shared" si="80"/>
        <v>0</v>
      </c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30">
        <f t="shared" si="81"/>
        <v>0</v>
      </c>
      <c r="BU210" s="3"/>
    </row>
    <row r="211" spans="1:73" ht="14.25" customHeight="1" x14ac:dyDescent="0.25">
      <c r="A211" s="3"/>
      <c r="B211" s="215">
        <v>46208</v>
      </c>
      <c r="C211" s="123"/>
      <c r="D211" s="123"/>
      <c r="E211" s="120"/>
      <c r="F211" s="120"/>
      <c r="G211" s="147">
        <f t="shared" si="73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74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75"/>
        <v>0</v>
      </c>
      <c r="AH211" s="123"/>
      <c r="AI211" s="123"/>
      <c r="AJ211" s="123"/>
      <c r="AK211" s="105">
        <f t="shared" si="76"/>
        <v>0</v>
      </c>
      <c r="AL211" s="143"/>
      <c r="AM211" s="143"/>
      <c r="AN211" s="143"/>
      <c r="AO211" s="146"/>
      <c r="AP211" s="224">
        <f t="shared" si="77"/>
        <v>0</v>
      </c>
      <c r="AQ211" s="126"/>
      <c r="AR211" s="274"/>
      <c r="AS211" s="126"/>
      <c r="AT211" s="126"/>
      <c r="AU211" s="126"/>
      <c r="AV211" s="126"/>
      <c r="AW211" s="126"/>
      <c r="AX211" s="394"/>
      <c r="AY211" s="394"/>
      <c r="AZ211" s="394"/>
      <c r="BA211" s="394"/>
      <c r="BB211" s="222">
        <f t="shared" si="78"/>
        <v>0</v>
      </c>
      <c r="BC211" s="113">
        <f t="shared" si="79"/>
        <v>0</v>
      </c>
      <c r="BD211" s="3"/>
      <c r="BE211" s="113">
        <f t="shared" si="80"/>
        <v>0</v>
      </c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30">
        <f t="shared" si="81"/>
        <v>0</v>
      </c>
      <c r="BU211" s="3"/>
    </row>
    <row r="212" spans="1:73" ht="14.25" customHeight="1" x14ac:dyDescent="0.25">
      <c r="A212" s="132"/>
      <c r="B212" s="215">
        <v>46209</v>
      </c>
      <c r="C212" s="136"/>
      <c r="D212" s="136"/>
      <c r="E212" s="135"/>
      <c r="F212" s="135"/>
      <c r="G212" s="147">
        <f t="shared" si="73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74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75"/>
        <v>0</v>
      </c>
      <c r="AH212" s="136"/>
      <c r="AI212" s="136"/>
      <c r="AJ212" s="136"/>
      <c r="AK212" s="105">
        <f t="shared" si="76"/>
        <v>0</v>
      </c>
      <c r="AL212" s="143"/>
      <c r="AM212" s="143"/>
      <c r="AN212" s="143"/>
      <c r="AO212" s="146"/>
      <c r="AP212" s="224">
        <f t="shared" si="77"/>
        <v>0</v>
      </c>
      <c r="AQ212" s="126"/>
      <c r="AR212" s="274"/>
      <c r="AS212" s="126"/>
      <c r="AT212" s="126"/>
      <c r="AU212" s="126"/>
      <c r="AV212" s="126"/>
      <c r="AW212" s="126"/>
      <c r="AX212" s="394"/>
      <c r="AY212" s="394"/>
      <c r="AZ212" s="394"/>
      <c r="BA212" s="394"/>
      <c r="BB212" s="222">
        <f t="shared" si="78"/>
        <v>0</v>
      </c>
      <c r="BC212" s="140">
        <f t="shared" si="79"/>
        <v>0</v>
      </c>
      <c r="BD212" s="132"/>
      <c r="BE212" s="140">
        <f t="shared" si="80"/>
        <v>0</v>
      </c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30">
        <f t="shared" si="81"/>
        <v>0</v>
      </c>
      <c r="BU212" s="132"/>
    </row>
    <row r="213" spans="1:73" ht="14.25" customHeight="1" x14ac:dyDescent="0.25">
      <c r="A213" s="132"/>
      <c r="B213" s="215">
        <v>46210</v>
      </c>
      <c r="C213" s="136"/>
      <c r="D213" s="136"/>
      <c r="E213" s="135"/>
      <c r="F213" s="135"/>
      <c r="G213" s="147">
        <f t="shared" si="73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74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75"/>
        <v>0</v>
      </c>
      <c r="AH213" s="136"/>
      <c r="AI213" s="136"/>
      <c r="AJ213" s="136"/>
      <c r="AK213" s="105">
        <f t="shared" si="76"/>
        <v>0</v>
      </c>
      <c r="AL213" s="143"/>
      <c r="AM213" s="143"/>
      <c r="AN213" s="143"/>
      <c r="AO213" s="146"/>
      <c r="AP213" s="224">
        <f t="shared" si="77"/>
        <v>0</v>
      </c>
      <c r="AQ213" s="126"/>
      <c r="AR213" s="274"/>
      <c r="AS213" s="126"/>
      <c r="AT213" s="126"/>
      <c r="AU213" s="126"/>
      <c r="AV213" s="126"/>
      <c r="AW213" s="126"/>
      <c r="AX213" s="394"/>
      <c r="AY213" s="394"/>
      <c r="AZ213" s="394"/>
      <c r="BA213" s="394"/>
      <c r="BB213" s="222">
        <f t="shared" si="78"/>
        <v>0</v>
      </c>
      <c r="BC213" s="140">
        <f t="shared" si="79"/>
        <v>0</v>
      </c>
      <c r="BD213" s="132"/>
      <c r="BE213" s="140">
        <f t="shared" si="80"/>
        <v>0</v>
      </c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30">
        <f t="shared" si="81"/>
        <v>0</v>
      </c>
      <c r="BU213" s="132"/>
    </row>
    <row r="214" spans="1:73" ht="14.25" customHeight="1" x14ac:dyDescent="0.25">
      <c r="A214" s="132"/>
      <c r="B214" s="215">
        <v>46211</v>
      </c>
      <c r="C214" s="136"/>
      <c r="D214" s="136"/>
      <c r="E214" s="135"/>
      <c r="F214" s="135"/>
      <c r="G214" s="147">
        <f t="shared" si="73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74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75"/>
        <v>0</v>
      </c>
      <c r="AH214" s="136"/>
      <c r="AI214" s="136"/>
      <c r="AJ214" s="136"/>
      <c r="AK214" s="105">
        <f t="shared" si="76"/>
        <v>0</v>
      </c>
      <c r="AL214" s="143"/>
      <c r="AM214" s="143"/>
      <c r="AN214" s="143"/>
      <c r="AO214" s="146"/>
      <c r="AP214" s="224">
        <f t="shared" si="77"/>
        <v>0</v>
      </c>
      <c r="AQ214" s="126"/>
      <c r="AR214" s="274"/>
      <c r="AS214" s="126"/>
      <c r="AT214" s="126"/>
      <c r="AU214" s="126"/>
      <c r="AV214" s="126"/>
      <c r="AW214" s="126"/>
      <c r="AX214" s="394"/>
      <c r="AY214" s="394"/>
      <c r="AZ214" s="394"/>
      <c r="BA214" s="394"/>
      <c r="BB214" s="222">
        <f t="shared" si="78"/>
        <v>0</v>
      </c>
      <c r="BC214" s="140">
        <f t="shared" si="79"/>
        <v>0</v>
      </c>
      <c r="BD214" s="132"/>
      <c r="BE214" s="140">
        <f t="shared" si="80"/>
        <v>0</v>
      </c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30">
        <f t="shared" si="81"/>
        <v>0</v>
      </c>
      <c r="BU214" s="132"/>
    </row>
    <row r="215" spans="1:73" ht="14.25" customHeight="1" x14ac:dyDescent="0.25">
      <c r="A215" s="132"/>
      <c r="B215" s="215">
        <v>46212</v>
      </c>
      <c r="C215" s="136"/>
      <c r="D215" s="136"/>
      <c r="E215" s="135"/>
      <c r="F215" s="135"/>
      <c r="G215" s="147">
        <f t="shared" si="73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74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75"/>
        <v>0</v>
      </c>
      <c r="AH215" s="136"/>
      <c r="AI215" s="136"/>
      <c r="AJ215" s="136"/>
      <c r="AK215" s="105">
        <f t="shared" si="76"/>
        <v>0</v>
      </c>
      <c r="AL215" s="143"/>
      <c r="AM215" s="143"/>
      <c r="AN215" s="143"/>
      <c r="AO215" s="146"/>
      <c r="AP215" s="224">
        <f t="shared" si="77"/>
        <v>0</v>
      </c>
      <c r="AQ215" s="126"/>
      <c r="AR215" s="274"/>
      <c r="AS215" s="126"/>
      <c r="AT215" s="126"/>
      <c r="AU215" s="126"/>
      <c r="AV215" s="126"/>
      <c r="AW215" s="126"/>
      <c r="AX215" s="394"/>
      <c r="AY215" s="394"/>
      <c r="AZ215" s="394"/>
      <c r="BA215" s="394"/>
      <c r="BB215" s="222">
        <f t="shared" si="78"/>
        <v>0</v>
      </c>
      <c r="BC215" s="140">
        <f t="shared" si="79"/>
        <v>0</v>
      </c>
      <c r="BD215" s="132"/>
      <c r="BE215" s="140">
        <f t="shared" si="80"/>
        <v>0</v>
      </c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30">
        <f t="shared" si="81"/>
        <v>0</v>
      </c>
      <c r="BU215" s="132"/>
    </row>
    <row r="216" spans="1:73" ht="14.25" customHeight="1" x14ac:dyDescent="0.25">
      <c r="A216" s="132"/>
      <c r="B216" s="215">
        <v>46213</v>
      </c>
      <c r="C216" s="136"/>
      <c r="D216" s="136"/>
      <c r="E216" s="135"/>
      <c r="F216" s="135"/>
      <c r="G216" s="147">
        <f t="shared" si="73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74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75"/>
        <v>0</v>
      </c>
      <c r="AH216" s="136"/>
      <c r="AI216" s="136"/>
      <c r="AJ216" s="136"/>
      <c r="AK216" s="105">
        <f t="shared" si="76"/>
        <v>0</v>
      </c>
      <c r="AL216" s="143"/>
      <c r="AM216" s="143"/>
      <c r="AN216" s="143"/>
      <c r="AO216" s="146"/>
      <c r="AP216" s="224">
        <f t="shared" si="77"/>
        <v>0</v>
      </c>
      <c r="AQ216" s="126"/>
      <c r="AR216" s="274"/>
      <c r="AS216" s="126"/>
      <c r="AT216" s="126"/>
      <c r="AU216" s="126"/>
      <c r="AV216" s="126"/>
      <c r="AW216" s="126"/>
      <c r="AX216" s="394"/>
      <c r="AY216" s="394"/>
      <c r="AZ216" s="394"/>
      <c r="BA216" s="394"/>
      <c r="BB216" s="222">
        <f t="shared" si="78"/>
        <v>0</v>
      </c>
      <c r="BC216" s="140">
        <f t="shared" si="79"/>
        <v>0</v>
      </c>
      <c r="BD216" s="132"/>
      <c r="BE216" s="140">
        <f t="shared" si="80"/>
        <v>0</v>
      </c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30">
        <f t="shared" si="81"/>
        <v>0</v>
      </c>
      <c r="BU216" s="132"/>
    </row>
    <row r="217" spans="1:73" ht="14.25" customHeight="1" x14ac:dyDescent="0.25">
      <c r="A217" s="132"/>
      <c r="B217" s="215">
        <v>46214</v>
      </c>
      <c r="C217" s="136"/>
      <c r="D217" s="136"/>
      <c r="E217" s="135"/>
      <c r="F217" s="135"/>
      <c r="G217" s="147">
        <f t="shared" si="73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74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75"/>
        <v>0</v>
      </c>
      <c r="AH217" s="136"/>
      <c r="AI217" s="136"/>
      <c r="AJ217" s="136"/>
      <c r="AK217" s="105">
        <f t="shared" si="76"/>
        <v>0</v>
      </c>
      <c r="AL217" s="143"/>
      <c r="AM217" s="143"/>
      <c r="AN217" s="143"/>
      <c r="AO217" s="146"/>
      <c r="AP217" s="224">
        <f t="shared" si="77"/>
        <v>0</v>
      </c>
      <c r="AQ217" s="126"/>
      <c r="AR217" s="274"/>
      <c r="AS217" s="126"/>
      <c r="AT217" s="126"/>
      <c r="AU217" s="126"/>
      <c r="AV217" s="126"/>
      <c r="AW217" s="126"/>
      <c r="AX217" s="394"/>
      <c r="AY217" s="394"/>
      <c r="AZ217" s="394"/>
      <c r="BA217" s="394"/>
      <c r="BB217" s="222">
        <f t="shared" si="78"/>
        <v>0</v>
      </c>
      <c r="BC217" s="140">
        <f t="shared" si="79"/>
        <v>0</v>
      </c>
      <c r="BD217" s="132"/>
      <c r="BE217" s="140">
        <f t="shared" si="80"/>
        <v>0</v>
      </c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30">
        <f t="shared" si="81"/>
        <v>0</v>
      </c>
      <c r="BU217" s="132"/>
    </row>
    <row r="218" spans="1:73" ht="14.25" customHeight="1" x14ac:dyDescent="0.25">
      <c r="A218" s="3"/>
      <c r="B218" s="215">
        <v>46215</v>
      </c>
      <c r="C218" s="123"/>
      <c r="D218" s="123"/>
      <c r="E218" s="120"/>
      <c r="F218" s="120"/>
      <c r="G218" s="147">
        <f t="shared" si="73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74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75"/>
        <v>0</v>
      </c>
      <c r="AH218" s="123"/>
      <c r="AI218" s="123"/>
      <c r="AJ218" s="123"/>
      <c r="AK218" s="105">
        <f t="shared" si="76"/>
        <v>0</v>
      </c>
      <c r="AL218" s="143"/>
      <c r="AM218" s="143"/>
      <c r="AN218" s="143"/>
      <c r="AO218" s="146"/>
      <c r="AP218" s="224">
        <f t="shared" si="77"/>
        <v>0</v>
      </c>
      <c r="AQ218" s="126"/>
      <c r="AR218" s="274"/>
      <c r="AS218" s="126"/>
      <c r="AT218" s="126"/>
      <c r="AU218" s="126"/>
      <c r="AV218" s="126"/>
      <c r="AW218" s="126"/>
      <c r="AX218" s="394"/>
      <c r="AY218" s="394"/>
      <c r="AZ218" s="394"/>
      <c r="BA218" s="394"/>
      <c r="BB218" s="222">
        <f t="shared" si="78"/>
        <v>0</v>
      </c>
      <c r="BC218" s="113">
        <f t="shared" si="79"/>
        <v>0</v>
      </c>
      <c r="BD218" s="3"/>
      <c r="BE218" s="113">
        <f t="shared" si="80"/>
        <v>0</v>
      </c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30">
        <f t="shared" si="81"/>
        <v>0</v>
      </c>
      <c r="BU218" s="3"/>
    </row>
    <row r="219" spans="1:73" ht="14.25" customHeight="1" x14ac:dyDescent="0.25">
      <c r="A219" s="3"/>
      <c r="B219" s="215">
        <v>46216</v>
      </c>
      <c r="C219" s="123"/>
      <c r="D219" s="123"/>
      <c r="E219" s="120"/>
      <c r="F219" s="120"/>
      <c r="G219" s="147">
        <f t="shared" si="73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74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75"/>
        <v>0</v>
      </c>
      <c r="AH219" s="123"/>
      <c r="AI219" s="123"/>
      <c r="AJ219" s="123"/>
      <c r="AK219" s="105">
        <f t="shared" si="76"/>
        <v>0</v>
      </c>
      <c r="AL219" s="143"/>
      <c r="AM219" s="143"/>
      <c r="AN219" s="143"/>
      <c r="AO219" s="146"/>
      <c r="AP219" s="224">
        <f t="shared" si="77"/>
        <v>0</v>
      </c>
      <c r="AQ219" s="126"/>
      <c r="AR219" s="274"/>
      <c r="AS219" s="126"/>
      <c r="AT219" s="126"/>
      <c r="AU219" s="126"/>
      <c r="AV219" s="126"/>
      <c r="AW219" s="126"/>
      <c r="AX219" s="394"/>
      <c r="AY219" s="394"/>
      <c r="AZ219" s="394"/>
      <c r="BA219" s="394"/>
      <c r="BB219" s="222">
        <f t="shared" si="78"/>
        <v>0</v>
      </c>
      <c r="BC219" s="113">
        <f t="shared" si="79"/>
        <v>0</v>
      </c>
      <c r="BD219" s="3"/>
      <c r="BE219" s="113">
        <f t="shared" si="80"/>
        <v>0</v>
      </c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30">
        <f t="shared" si="81"/>
        <v>0</v>
      </c>
      <c r="BU219" s="3"/>
    </row>
    <row r="220" spans="1:73" ht="14.25" customHeight="1" x14ac:dyDescent="0.25">
      <c r="A220" s="132"/>
      <c r="B220" s="215">
        <v>46217</v>
      </c>
      <c r="C220" s="136"/>
      <c r="D220" s="136"/>
      <c r="E220" s="135"/>
      <c r="F220" s="135"/>
      <c r="G220" s="147">
        <f t="shared" si="73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74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75"/>
        <v>0</v>
      </c>
      <c r="AH220" s="136"/>
      <c r="AI220" s="136"/>
      <c r="AJ220" s="136"/>
      <c r="AK220" s="105">
        <f t="shared" si="76"/>
        <v>0</v>
      </c>
      <c r="AL220" s="143"/>
      <c r="AM220" s="143"/>
      <c r="AN220" s="143"/>
      <c r="AO220" s="146"/>
      <c r="AP220" s="224">
        <f t="shared" si="77"/>
        <v>0</v>
      </c>
      <c r="AQ220" s="126"/>
      <c r="AR220" s="274"/>
      <c r="AS220" s="126"/>
      <c r="AT220" s="126"/>
      <c r="AU220" s="126"/>
      <c r="AV220" s="126"/>
      <c r="AW220" s="126"/>
      <c r="AX220" s="394"/>
      <c r="AY220" s="394"/>
      <c r="AZ220" s="394"/>
      <c r="BA220" s="394"/>
      <c r="BB220" s="222">
        <f t="shared" si="78"/>
        <v>0</v>
      </c>
      <c r="BC220" s="140">
        <f t="shared" si="79"/>
        <v>0</v>
      </c>
      <c r="BD220" s="132"/>
      <c r="BE220" s="140">
        <f t="shared" si="80"/>
        <v>0</v>
      </c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30">
        <f t="shared" si="81"/>
        <v>0</v>
      </c>
      <c r="BU220" s="132"/>
    </row>
    <row r="221" spans="1:73" ht="14.25" customHeight="1" x14ac:dyDescent="0.25">
      <c r="A221" s="132"/>
      <c r="B221" s="215">
        <v>46218</v>
      </c>
      <c r="C221" s="136"/>
      <c r="D221" s="136"/>
      <c r="E221" s="135"/>
      <c r="F221" s="135"/>
      <c r="G221" s="147">
        <f t="shared" si="73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74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75"/>
        <v>0</v>
      </c>
      <c r="AH221" s="136"/>
      <c r="AI221" s="136"/>
      <c r="AJ221" s="136"/>
      <c r="AK221" s="105">
        <f t="shared" si="76"/>
        <v>0</v>
      </c>
      <c r="AL221" s="143"/>
      <c r="AM221" s="143"/>
      <c r="AN221" s="143"/>
      <c r="AO221" s="146"/>
      <c r="AP221" s="224">
        <f t="shared" si="77"/>
        <v>0</v>
      </c>
      <c r="AQ221" s="126"/>
      <c r="AR221" s="274"/>
      <c r="AS221" s="126"/>
      <c r="AT221" s="126"/>
      <c r="AU221" s="126"/>
      <c r="AV221" s="126"/>
      <c r="AW221" s="126"/>
      <c r="AX221" s="394"/>
      <c r="AY221" s="394"/>
      <c r="AZ221" s="394"/>
      <c r="BA221" s="394"/>
      <c r="BB221" s="222">
        <f t="shared" si="78"/>
        <v>0</v>
      </c>
      <c r="BC221" s="140">
        <f t="shared" si="79"/>
        <v>0</v>
      </c>
      <c r="BD221" s="132"/>
      <c r="BE221" s="140">
        <f t="shared" si="80"/>
        <v>0</v>
      </c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30">
        <f t="shared" si="81"/>
        <v>0</v>
      </c>
      <c r="BU221" s="132"/>
    </row>
    <row r="222" spans="1:73" ht="14.25" customHeight="1" x14ac:dyDescent="0.25">
      <c r="A222" s="132"/>
      <c r="B222" s="215">
        <v>46219</v>
      </c>
      <c r="C222" s="136"/>
      <c r="D222" s="136"/>
      <c r="E222" s="135"/>
      <c r="F222" s="135"/>
      <c r="G222" s="147">
        <f t="shared" si="73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74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75"/>
        <v>0</v>
      </c>
      <c r="AH222" s="136"/>
      <c r="AI222" s="136"/>
      <c r="AJ222" s="136"/>
      <c r="AK222" s="105">
        <f t="shared" si="76"/>
        <v>0</v>
      </c>
      <c r="AL222" s="143"/>
      <c r="AM222" s="143"/>
      <c r="AN222" s="143"/>
      <c r="AO222" s="146"/>
      <c r="AP222" s="224">
        <f t="shared" si="77"/>
        <v>0</v>
      </c>
      <c r="AQ222" s="126"/>
      <c r="AR222" s="274"/>
      <c r="AS222" s="126"/>
      <c r="AT222" s="126"/>
      <c r="AU222" s="126"/>
      <c r="AV222" s="126"/>
      <c r="AW222" s="126"/>
      <c r="AX222" s="394"/>
      <c r="AY222" s="394"/>
      <c r="AZ222" s="394"/>
      <c r="BA222" s="394"/>
      <c r="BB222" s="222">
        <f t="shared" si="78"/>
        <v>0</v>
      </c>
      <c r="BC222" s="140">
        <f t="shared" si="79"/>
        <v>0</v>
      </c>
      <c r="BD222" s="132"/>
      <c r="BE222" s="140">
        <f t="shared" si="80"/>
        <v>0</v>
      </c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30">
        <f t="shared" si="81"/>
        <v>0</v>
      </c>
      <c r="BU222" s="132"/>
    </row>
    <row r="223" spans="1:73" ht="14.25" customHeight="1" x14ac:dyDescent="0.25">
      <c r="A223" s="132"/>
      <c r="B223" s="215">
        <v>46220</v>
      </c>
      <c r="C223" s="136"/>
      <c r="D223" s="136"/>
      <c r="E223" s="135"/>
      <c r="F223" s="135"/>
      <c r="G223" s="147">
        <f t="shared" si="73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74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75"/>
        <v>0</v>
      </c>
      <c r="AH223" s="136"/>
      <c r="AI223" s="136"/>
      <c r="AJ223" s="136"/>
      <c r="AK223" s="105">
        <f t="shared" si="76"/>
        <v>0</v>
      </c>
      <c r="AL223" s="143"/>
      <c r="AM223" s="143"/>
      <c r="AN223" s="143"/>
      <c r="AO223" s="146"/>
      <c r="AP223" s="224">
        <f t="shared" si="77"/>
        <v>0</v>
      </c>
      <c r="AQ223" s="126"/>
      <c r="AR223" s="274"/>
      <c r="AS223" s="126"/>
      <c r="AT223" s="126"/>
      <c r="AU223" s="126"/>
      <c r="AV223" s="126"/>
      <c r="AW223" s="126"/>
      <c r="AX223" s="394"/>
      <c r="AY223" s="394"/>
      <c r="AZ223" s="394"/>
      <c r="BA223" s="394"/>
      <c r="BB223" s="222">
        <f t="shared" si="78"/>
        <v>0</v>
      </c>
      <c r="BC223" s="140">
        <f t="shared" si="79"/>
        <v>0</v>
      </c>
      <c r="BD223" s="132"/>
      <c r="BE223" s="140">
        <f t="shared" si="80"/>
        <v>0</v>
      </c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30">
        <f t="shared" si="81"/>
        <v>0</v>
      </c>
      <c r="BU223" s="132"/>
    </row>
    <row r="224" spans="1:73" ht="14.25" customHeight="1" x14ac:dyDescent="0.25">
      <c r="A224" s="132"/>
      <c r="B224" s="215">
        <v>46221</v>
      </c>
      <c r="C224" s="136"/>
      <c r="D224" s="136"/>
      <c r="E224" s="135"/>
      <c r="F224" s="135"/>
      <c r="G224" s="147">
        <f t="shared" si="73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74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75"/>
        <v>0</v>
      </c>
      <c r="AH224" s="136"/>
      <c r="AI224" s="136"/>
      <c r="AJ224" s="136"/>
      <c r="AK224" s="105">
        <f t="shared" si="76"/>
        <v>0</v>
      </c>
      <c r="AL224" s="143"/>
      <c r="AM224" s="143"/>
      <c r="AN224" s="143"/>
      <c r="AO224" s="146"/>
      <c r="AP224" s="224">
        <f t="shared" si="77"/>
        <v>0</v>
      </c>
      <c r="AQ224" s="126"/>
      <c r="AR224" s="274"/>
      <c r="AS224" s="126"/>
      <c r="AT224" s="126"/>
      <c r="AU224" s="126"/>
      <c r="AV224" s="126"/>
      <c r="AW224" s="126"/>
      <c r="AX224" s="394"/>
      <c r="AY224" s="394"/>
      <c r="AZ224" s="394"/>
      <c r="BA224" s="394"/>
      <c r="BB224" s="222">
        <f t="shared" si="78"/>
        <v>0</v>
      </c>
      <c r="BC224" s="140">
        <f t="shared" si="79"/>
        <v>0</v>
      </c>
      <c r="BD224" s="132"/>
      <c r="BE224" s="140">
        <f t="shared" si="80"/>
        <v>0</v>
      </c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30">
        <f t="shared" si="81"/>
        <v>0</v>
      </c>
      <c r="BU224" s="132"/>
    </row>
    <row r="225" spans="1:73" ht="14.25" customHeight="1" x14ac:dyDescent="0.25">
      <c r="A225" s="132"/>
      <c r="B225" s="215">
        <v>46222</v>
      </c>
      <c r="C225" s="136"/>
      <c r="D225" s="136"/>
      <c r="E225" s="135"/>
      <c r="F225" s="135"/>
      <c r="G225" s="147">
        <f t="shared" si="73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74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75"/>
        <v>0</v>
      </c>
      <c r="AH225" s="136"/>
      <c r="AI225" s="136"/>
      <c r="AJ225" s="136"/>
      <c r="AK225" s="105">
        <f t="shared" si="76"/>
        <v>0</v>
      </c>
      <c r="AL225" s="143"/>
      <c r="AM225" s="143"/>
      <c r="AN225" s="143"/>
      <c r="AO225" s="146"/>
      <c r="AP225" s="224">
        <f t="shared" si="77"/>
        <v>0</v>
      </c>
      <c r="AQ225" s="126"/>
      <c r="AR225" s="274"/>
      <c r="AS225" s="126"/>
      <c r="AT225" s="126"/>
      <c r="AU225" s="126"/>
      <c r="AV225" s="126"/>
      <c r="AW225" s="126"/>
      <c r="AX225" s="394"/>
      <c r="AY225" s="394"/>
      <c r="AZ225" s="394"/>
      <c r="BA225" s="394"/>
      <c r="BB225" s="222">
        <f t="shared" si="78"/>
        <v>0</v>
      </c>
      <c r="BC225" s="140">
        <f t="shared" si="79"/>
        <v>0</v>
      </c>
      <c r="BD225" s="132"/>
      <c r="BE225" s="140">
        <f t="shared" si="80"/>
        <v>0</v>
      </c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30">
        <f t="shared" si="81"/>
        <v>0</v>
      </c>
      <c r="BU225" s="132"/>
    </row>
    <row r="226" spans="1:73" ht="14.25" customHeight="1" x14ac:dyDescent="0.25">
      <c r="A226" s="132"/>
      <c r="B226" s="215">
        <v>46223</v>
      </c>
      <c r="C226" s="136"/>
      <c r="D226" s="136"/>
      <c r="E226" s="135"/>
      <c r="F226" s="135"/>
      <c r="G226" s="147">
        <f t="shared" si="73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74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75"/>
        <v>0</v>
      </c>
      <c r="AH226" s="136"/>
      <c r="AI226" s="136"/>
      <c r="AJ226" s="136"/>
      <c r="AK226" s="105">
        <f t="shared" si="76"/>
        <v>0</v>
      </c>
      <c r="AL226" s="143"/>
      <c r="AM226" s="143"/>
      <c r="AN226" s="143"/>
      <c r="AO226" s="146"/>
      <c r="AP226" s="224">
        <f t="shared" si="77"/>
        <v>0</v>
      </c>
      <c r="AQ226" s="126"/>
      <c r="AR226" s="274"/>
      <c r="AS226" s="126"/>
      <c r="AT226" s="126"/>
      <c r="AU226" s="126"/>
      <c r="AV226" s="126"/>
      <c r="AW226" s="126"/>
      <c r="AX226" s="394"/>
      <c r="AY226" s="394"/>
      <c r="AZ226" s="394"/>
      <c r="BA226" s="394"/>
      <c r="BB226" s="222">
        <f t="shared" si="78"/>
        <v>0</v>
      </c>
      <c r="BC226" s="140">
        <f t="shared" si="79"/>
        <v>0</v>
      </c>
      <c r="BD226" s="132"/>
      <c r="BE226" s="140">
        <f t="shared" si="80"/>
        <v>0</v>
      </c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30">
        <f t="shared" si="81"/>
        <v>0</v>
      </c>
      <c r="BU226" s="132"/>
    </row>
    <row r="227" spans="1:73" ht="14.25" customHeight="1" x14ac:dyDescent="0.25">
      <c r="A227" s="132"/>
      <c r="B227" s="215">
        <v>46224</v>
      </c>
      <c r="C227" s="136"/>
      <c r="D227" s="136"/>
      <c r="E227" s="136"/>
      <c r="F227" s="135"/>
      <c r="G227" s="147">
        <f t="shared" si="73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74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75"/>
        <v>0</v>
      </c>
      <c r="AH227" s="136"/>
      <c r="AI227" s="136"/>
      <c r="AJ227" s="136"/>
      <c r="AK227" s="105">
        <f t="shared" si="76"/>
        <v>0</v>
      </c>
      <c r="AL227" s="143"/>
      <c r="AM227" s="143"/>
      <c r="AN227" s="143"/>
      <c r="AO227" s="146"/>
      <c r="AP227" s="224">
        <f t="shared" si="77"/>
        <v>0</v>
      </c>
      <c r="AQ227" s="126"/>
      <c r="AR227" s="274"/>
      <c r="AS227" s="126"/>
      <c r="AT227" s="126"/>
      <c r="AU227" s="126"/>
      <c r="AV227" s="126"/>
      <c r="AW227" s="126"/>
      <c r="AX227" s="394"/>
      <c r="AY227" s="394"/>
      <c r="AZ227" s="394"/>
      <c r="BA227" s="394"/>
      <c r="BB227" s="222">
        <f t="shared" si="78"/>
        <v>0</v>
      </c>
      <c r="BC227" s="140">
        <f t="shared" si="79"/>
        <v>0</v>
      </c>
      <c r="BD227" s="132"/>
      <c r="BE227" s="140">
        <f t="shared" si="80"/>
        <v>0</v>
      </c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30">
        <f t="shared" si="81"/>
        <v>0</v>
      </c>
      <c r="BU227" s="132"/>
    </row>
    <row r="228" spans="1:73" ht="14.25" customHeight="1" x14ac:dyDescent="0.25">
      <c r="A228" s="132"/>
      <c r="B228" s="215">
        <v>46225</v>
      </c>
      <c r="C228" s="136"/>
      <c r="D228" s="136"/>
      <c r="E228" s="136"/>
      <c r="F228" s="135"/>
      <c r="G228" s="147">
        <f t="shared" si="73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74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75"/>
        <v>0</v>
      </c>
      <c r="AH228" s="136"/>
      <c r="AI228" s="136"/>
      <c r="AJ228" s="136"/>
      <c r="AK228" s="105">
        <f t="shared" si="76"/>
        <v>0</v>
      </c>
      <c r="AL228" s="143"/>
      <c r="AM228" s="143"/>
      <c r="AN228" s="143"/>
      <c r="AO228" s="146"/>
      <c r="AP228" s="224">
        <f t="shared" si="77"/>
        <v>0</v>
      </c>
      <c r="AQ228" s="126"/>
      <c r="AR228" s="274"/>
      <c r="AS228" s="126"/>
      <c r="AT228" s="126"/>
      <c r="AU228" s="126"/>
      <c r="AV228" s="126"/>
      <c r="AW228" s="126"/>
      <c r="AX228" s="394"/>
      <c r="AY228" s="394"/>
      <c r="AZ228" s="394"/>
      <c r="BA228" s="394"/>
      <c r="BB228" s="222">
        <f t="shared" si="78"/>
        <v>0</v>
      </c>
      <c r="BC228" s="140">
        <f t="shared" si="79"/>
        <v>0</v>
      </c>
      <c r="BD228" s="132"/>
      <c r="BE228" s="140">
        <f t="shared" si="80"/>
        <v>0</v>
      </c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30">
        <f t="shared" si="81"/>
        <v>0</v>
      </c>
      <c r="BU228" s="132"/>
    </row>
    <row r="229" spans="1:73" ht="14.25" customHeight="1" x14ac:dyDescent="0.25">
      <c r="A229" s="132"/>
      <c r="B229" s="215">
        <v>46226</v>
      </c>
      <c r="C229" s="136"/>
      <c r="D229" s="136"/>
      <c r="E229" s="136"/>
      <c r="F229" s="135"/>
      <c r="G229" s="147">
        <f t="shared" si="73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74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75"/>
        <v>0</v>
      </c>
      <c r="AH229" s="136"/>
      <c r="AI229" s="136"/>
      <c r="AJ229" s="136"/>
      <c r="AK229" s="105">
        <f t="shared" si="76"/>
        <v>0</v>
      </c>
      <c r="AL229" s="143"/>
      <c r="AM229" s="143"/>
      <c r="AN229" s="143"/>
      <c r="AO229" s="146"/>
      <c r="AP229" s="224">
        <f t="shared" si="77"/>
        <v>0</v>
      </c>
      <c r="AQ229" s="126"/>
      <c r="AR229" s="274"/>
      <c r="AS229" s="126"/>
      <c r="AT229" s="126"/>
      <c r="AU229" s="126"/>
      <c r="AV229" s="126"/>
      <c r="AW229" s="126"/>
      <c r="AX229" s="394"/>
      <c r="AY229" s="394"/>
      <c r="AZ229" s="394"/>
      <c r="BA229" s="394"/>
      <c r="BB229" s="222">
        <f t="shared" si="78"/>
        <v>0</v>
      </c>
      <c r="BC229" s="140">
        <f t="shared" si="79"/>
        <v>0</v>
      </c>
      <c r="BD229" s="132"/>
      <c r="BE229" s="140">
        <f t="shared" si="80"/>
        <v>0</v>
      </c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30">
        <f t="shared" si="81"/>
        <v>0</v>
      </c>
      <c r="BU229" s="132"/>
    </row>
    <row r="230" spans="1:73" ht="14.25" customHeight="1" x14ac:dyDescent="0.25">
      <c r="A230" s="132"/>
      <c r="B230" s="215">
        <v>46227</v>
      </c>
      <c r="C230" s="136"/>
      <c r="D230" s="136"/>
      <c r="E230" s="136"/>
      <c r="F230" s="135"/>
      <c r="G230" s="147">
        <f t="shared" si="73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74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75"/>
        <v>0</v>
      </c>
      <c r="AH230" s="136"/>
      <c r="AI230" s="136"/>
      <c r="AJ230" s="136"/>
      <c r="AK230" s="105">
        <f t="shared" si="76"/>
        <v>0</v>
      </c>
      <c r="AL230" s="143"/>
      <c r="AM230" s="143"/>
      <c r="AN230" s="143"/>
      <c r="AO230" s="146"/>
      <c r="AP230" s="224">
        <f t="shared" si="77"/>
        <v>0</v>
      </c>
      <c r="AQ230" s="126"/>
      <c r="AR230" s="274"/>
      <c r="AS230" s="126"/>
      <c r="AT230" s="126"/>
      <c r="AU230" s="126"/>
      <c r="AV230" s="126"/>
      <c r="AW230" s="126"/>
      <c r="AX230" s="394"/>
      <c r="AY230" s="394"/>
      <c r="AZ230" s="394"/>
      <c r="BA230" s="394"/>
      <c r="BB230" s="222">
        <f t="shared" si="78"/>
        <v>0</v>
      </c>
      <c r="BC230" s="140">
        <f t="shared" si="79"/>
        <v>0</v>
      </c>
      <c r="BD230" s="132"/>
      <c r="BE230" s="140">
        <f t="shared" si="80"/>
        <v>0</v>
      </c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30">
        <f t="shared" si="81"/>
        <v>0</v>
      </c>
      <c r="BU230" s="132"/>
    </row>
    <row r="231" spans="1:73" ht="14.25" customHeight="1" x14ac:dyDescent="0.25">
      <c r="A231" s="132"/>
      <c r="B231" s="215">
        <v>46228</v>
      </c>
      <c r="C231" s="136"/>
      <c r="D231" s="136"/>
      <c r="E231" s="136"/>
      <c r="F231" s="135"/>
      <c r="G231" s="147">
        <f t="shared" si="73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74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75"/>
        <v>0</v>
      </c>
      <c r="AH231" s="136"/>
      <c r="AI231" s="136"/>
      <c r="AJ231" s="136"/>
      <c r="AK231" s="105">
        <f t="shared" si="76"/>
        <v>0</v>
      </c>
      <c r="AL231" s="143"/>
      <c r="AM231" s="143"/>
      <c r="AN231" s="143"/>
      <c r="AO231" s="146"/>
      <c r="AP231" s="224">
        <f t="shared" si="77"/>
        <v>0</v>
      </c>
      <c r="AQ231" s="126"/>
      <c r="AR231" s="274"/>
      <c r="AS231" s="126"/>
      <c r="AT231" s="126"/>
      <c r="AU231" s="126"/>
      <c r="AV231" s="126"/>
      <c r="AW231" s="126"/>
      <c r="AX231" s="394"/>
      <c r="AY231" s="394"/>
      <c r="AZ231" s="394"/>
      <c r="BA231" s="394"/>
      <c r="BB231" s="222">
        <f t="shared" si="78"/>
        <v>0</v>
      </c>
      <c r="BC231" s="140">
        <f t="shared" si="79"/>
        <v>0</v>
      </c>
      <c r="BD231" s="132"/>
      <c r="BE231" s="140">
        <f t="shared" si="80"/>
        <v>0</v>
      </c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30">
        <f t="shared" si="81"/>
        <v>0</v>
      </c>
      <c r="BU231" s="132"/>
    </row>
    <row r="232" spans="1:73" ht="14.25" customHeight="1" x14ac:dyDescent="0.25">
      <c r="A232" s="132"/>
      <c r="B232" s="215">
        <v>46229</v>
      </c>
      <c r="C232" s="136"/>
      <c r="D232" s="136"/>
      <c r="E232" s="135"/>
      <c r="F232" s="135"/>
      <c r="G232" s="147">
        <f t="shared" si="73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74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75"/>
        <v>0</v>
      </c>
      <c r="AH232" s="136"/>
      <c r="AI232" s="136"/>
      <c r="AJ232" s="136"/>
      <c r="AK232" s="105">
        <f t="shared" si="76"/>
        <v>0</v>
      </c>
      <c r="AL232" s="143"/>
      <c r="AM232" s="143"/>
      <c r="AN232" s="143"/>
      <c r="AO232" s="146"/>
      <c r="AP232" s="224">
        <f t="shared" si="77"/>
        <v>0</v>
      </c>
      <c r="AQ232" s="126"/>
      <c r="AR232" s="274"/>
      <c r="AS232" s="126"/>
      <c r="AT232" s="126"/>
      <c r="AU232" s="126"/>
      <c r="AV232" s="126"/>
      <c r="AW232" s="126"/>
      <c r="AX232" s="394"/>
      <c r="AY232" s="394"/>
      <c r="AZ232" s="394"/>
      <c r="BA232" s="394"/>
      <c r="BB232" s="222">
        <f t="shared" si="78"/>
        <v>0</v>
      </c>
      <c r="BC232" s="140">
        <f t="shared" si="79"/>
        <v>0</v>
      </c>
      <c r="BD232" s="132"/>
      <c r="BE232" s="140">
        <f t="shared" si="80"/>
        <v>0</v>
      </c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30">
        <f t="shared" si="81"/>
        <v>0</v>
      </c>
      <c r="BU232" s="132"/>
    </row>
    <row r="233" spans="1:73" ht="14.25" customHeight="1" x14ac:dyDescent="0.25">
      <c r="A233" s="132"/>
      <c r="B233" s="215">
        <v>46230</v>
      </c>
      <c r="C233" s="136"/>
      <c r="D233" s="136"/>
      <c r="E233" s="135"/>
      <c r="F233" s="135"/>
      <c r="G233" s="147">
        <f t="shared" si="73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74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75"/>
        <v>0</v>
      </c>
      <c r="AH233" s="136"/>
      <c r="AI233" s="136"/>
      <c r="AJ233" s="136"/>
      <c r="AK233" s="105">
        <f t="shared" si="76"/>
        <v>0</v>
      </c>
      <c r="AL233" s="143"/>
      <c r="AM233" s="143"/>
      <c r="AN233" s="143"/>
      <c r="AO233" s="146"/>
      <c r="AP233" s="224">
        <f t="shared" si="77"/>
        <v>0</v>
      </c>
      <c r="AQ233" s="126"/>
      <c r="AR233" s="274"/>
      <c r="AS233" s="126"/>
      <c r="AT233" s="126"/>
      <c r="AU233" s="126"/>
      <c r="AV233" s="126"/>
      <c r="AW233" s="126"/>
      <c r="AX233" s="394"/>
      <c r="AY233" s="394"/>
      <c r="AZ233" s="394"/>
      <c r="BA233" s="394"/>
      <c r="BB233" s="222">
        <f t="shared" si="78"/>
        <v>0</v>
      </c>
      <c r="BC233" s="140">
        <f t="shared" si="79"/>
        <v>0</v>
      </c>
      <c r="BD233" s="132"/>
      <c r="BE233" s="140">
        <f t="shared" si="80"/>
        <v>0</v>
      </c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30">
        <f t="shared" si="81"/>
        <v>0</v>
      </c>
      <c r="BU233" s="132"/>
    </row>
    <row r="234" spans="1:73" ht="14.25" customHeight="1" x14ac:dyDescent="0.25">
      <c r="A234" s="132"/>
      <c r="B234" s="215">
        <v>46231</v>
      </c>
      <c r="C234" s="136"/>
      <c r="D234" s="136"/>
      <c r="E234" s="135"/>
      <c r="F234" s="135"/>
      <c r="G234" s="147">
        <f t="shared" si="73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74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75"/>
        <v>0</v>
      </c>
      <c r="AH234" s="136"/>
      <c r="AI234" s="136"/>
      <c r="AJ234" s="136"/>
      <c r="AK234" s="105">
        <f t="shared" si="76"/>
        <v>0</v>
      </c>
      <c r="AL234" s="143"/>
      <c r="AM234" s="143"/>
      <c r="AN234" s="143"/>
      <c r="AO234" s="146"/>
      <c r="AP234" s="224">
        <f t="shared" si="77"/>
        <v>0</v>
      </c>
      <c r="AQ234" s="126"/>
      <c r="AR234" s="274"/>
      <c r="AS234" s="126"/>
      <c r="AT234" s="126"/>
      <c r="AU234" s="126"/>
      <c r="AV234" s="126"/>
      <c r="AW234" s="126"/>
      <c r="AX234" s="394"/>
      <c r="AY234" s="394"/>
      <c r="AZ234" s="394"/>
      <c r="BA234" s="394"/>
      <c r="BB234" s="222">
        <f t="shared" si="78"/>
        <v>0</v>
      </c>
      <c r="BC234" s="140">
        <f t="shared" si="79"/>
        <v>0</v>
      </c>
      <c r="BD234" s="132"/>
      <c r="BE234" s="140">
        <f t="shared" si="80"/>
        <v>0</v>
      </c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30">
        <f t="shared" si="81"/>
        <v>0</v>
      </c>
      <c r="BU234" s="132"/>
    </row>
    <row r="235" spans="1:73" ht="14.25" customHeight="1" x14ac:dyDescent="0.25">
      <c r="A235" s="132"/>
      <c r="B235" s="215">
        <v>46232</v>
      </c>
      <c r="C235" s="136"/>
      <c r="D235" s="136"/>
      <c r="E235" s="135"/>
      <c r="F235" s="135"/>
      <c r="G235" s="147">
        <f t="shared" si="73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74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75"/>
        <v>0</v>
      </c>
      <c r="AH235" s="136"/>
      <c r="AI235" s="136"/>
      <c r="AJ235" s="136"/>
      <c r="AK235" s="105">
        <f t="shared" si="76"/>
        <v>0</v>
      </c>
      <c r="AL235" s="143"/>
      <c r="AM235" s="143"/>
      <c r="AN235" s="143"/>
      <c r="AO235" s="146"/>
      <c r="AP235" s="224">
        <f t="shared" si="77"/>
        <v>0</v>
      </c>
      <c r="AQ235" s="126"/>
      <c r="AR235" s="274"/>
      <c r="AS235" s="126"/>
      <c r="AT235" s="126"/>
      <c r="AU235" s="126"/>
      <c r="AV235" s="126"/>
      <c r="AW235" s="126"/>
      <c r="AX235" s="394"/>
      <c r="AY235" s="394"/>
      <c r="AZ235" s="394"/>
      <c r="BA235" s="394"/>
      <c r="BB235" s="222">
        <f t="shared" si="78"/>
        <v>0</v>
      </c>
      <c r="BC235" s="140">
        <f t="shared" si="79"/>
        <v>0</v>
      </c>
      <c r="BD235" s="132"/>
      <c r="BE235" s="140">
        <f t="shared" si="80"/>
        <v>0</v>
      </c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30">
        <f t="shared" si="81"/>
        <v>0</v>
      </c>
      <c r="BU235" s="132"/>
    </row>
    <row r="236" spans="1:73" ht="14.25" customHeight="1" x14ac:dyDescent="0.25">
      <c r="A236" s="132"/>
      <c r="B236" s="215">
        <v>46233</v>
      </c>
      <c r="C236" s="136"/>
      <c r="D236" s="136"/>
      <c r="E236" s="135"/>
      <c r="F236" s="135"/>
      <c r="G236" s="147">
        <f t="shared" si="73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74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75"/>
        <v>0</v>
      </c>
      <c r="AH236" s="136"/>
      <c r="AI236" s="136"/>
      <c r="AJ236" s="136"/>
      <c r="AK236" s="105">
        <f t="shared" si="76"/>
        <v>0</v>
      </c>
      <c r="AL236" s="143"/>
      <c r="AM236" s="143"/>
      <c r="AN236" s="143"/>
      <c r="AO236" s="146"/>
      <c r="AP236" s="224">
        <f t="shared" si="77"/>
        <v>0</v>
      </c>
      <c r="AQ236" s="126"/>
      <c r="AR236" s="274"/>
      <c r="AS236" s="126"/>
      <c r="AT236" s="126"/>
      <c r="AU236" s="126"/>
      <c r="AV236" s="126"/>
      <c r="AW236" s="126"/>
      <c r="AX236" s="394"/>
      <c r="AY236" s="394"/>
      <c r="AZ236" s="394"/>
      <c r="BA236" s="394"/>
      <c r="BB236" s="222">
        <f t="shared" si="78"/>
        <v>0</v>
      </c>
      <c r="BC236" s="140">
        <f t="shared" si="79"/>
        <v>0</v>
      </c>
      <c r="BD236" s="132"/>
      <c r="BE236" s="140">
        <f t="shared" si="80"/>
        <v>0</v>
      </c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30">
        <f t="shared" si="81"/>
        <v>0</v>
      </c>
      <c r="BU236" s="132"/>
    </row>
    <row r="237" spans="1:73" ht="14.25" customHeight="1" x14ac:dyDescent="0.25">
      <c r="A237" s="132"/>
      <c r="B237" s="215">
        <v>46234</v>
      </c>
      <c r="C237" s="159"/>
      <c r="D237" s="159"/>
      <c r="E237" s="156"/>
      <c r="F237" s="156"/>
      <c r="G237" s="147">
        <f t="shared" si="73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74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75"/>
        <v>0</v>
      </c>
      <c r="AH237" s="159"/>
      <c r="AI237" s="159"/>
      <c r="AJ237" s="159"/>
      <c r="AK237" s="105">
        <f t="shared" si="76"/>
        <v>0</v>
      </c>
      <c r="AL237" s="157"/>
      <c r="AM237" s="157"/>
      <c r="AN237" s="157"/>
      <c r="AO237" s="160"/>
      <c r="AP237" s="224">
        <f t="shared" si="77"/>
        <v>0</v>
      </c>
      <c r="AQ237" s="138"/>
      <c r="AR237" s="296"/>
      <c r="AS237" s="138"/>
      <c r="AT237" s="138"/>
      <c r="AU237" s="126"/>
      <c r="AV237" s="126"/>
      <c r="AW237" s="138"/>
      <c r="AX237" s="404"/>
      <c r="AY237" s="404"/>
      <c r="AZ237" s="404"/>
      <c r="BA237" s="404"/>
      <c r="BB237" s="222">
        <f t="shared" si="78"/>
        <v>0</v>
      </c>
      <c r="BC237" s="162">
        <f t="shared" si="79"/>
        <v>0</v>
      </c>
      <c r="BD237" s="132"/>
      <c r="BE237" s="162">
        <f t="shared" si="80"/>
        <v>0</v>
      </c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41"/>
      <c r="BP237" s="163"/>
      <c r="BQ237" s="163"/>
      <c r="BR237" s="163"/>
      <c r="BS237" s="163"/>
      <c r="BT237" s="164">
        <f t="shared" si="81"/>
        <v>0</v>
      </c>
      <c r="BU237" s="132"/>
    </row>
    <row r="238" spans="1:73" ht="14.25" customHeight="1" x14ac:dyDescent="0.25">
      <c r="A238" s="3"/>
      <c r="B238" s="2" t="s">
        <v>264</v>
      </c>
      <c r="C238" s="166">
        <f t="shared" ref="C238:T238" si="82">SUM(C207:C237)</f>
        <v>0</v>
      </c>
      <c r="D238" s="166">
        <f t="shared" si="82"/>
        <v>0</v>
      </c>
      <c r="E238" s="166">
        <f t="shared" si="82"/>
        <v>0</v>
      </c>
      <c r="F238" s="166">
        <f t="shared" si="82"/>
        <v>0</v>
      </c>
      <c r="G238" s="166">
        <f t="shared" si="82"/>
        <v>0</v>
      </c>
      <c r="H238" s="166">
        <f t="shared" si="82"/>
        <v>0</v>
      </c>
      <c r="I238" s="166">
        <f t="shared" si="82"/>
        <v>0</v>
      </c>
      <c r="J238" s="166">
        <f t="shared" si="82"/>
        <v>0</v>
      </c>
      <c r="K238" s="166">
        <f t="shared" si="82"/>
        <v>0</v>
      </c>
      <c r="L238" s="166">
        <f t="shared" si="82"/>
        <v>0</v>
      </c>
      <c r="M238" s="166">
        <f t="shared" si="82"/>
        <v>0</v>
      </c>
      <c r="N238" s="166">
        <f t="shared" si="82"/>
        <v>0</v>
      </c>
      <c r="O238" s="166">
        <f t="shared" si="82"/>
        <v>0</v>
      </c>
      <c r="P238" s="166">
        <f t="shared" si="82"/>
        <v>0</v>
      </c>
      <c r="Q238" s="166">
        <f t="shared" si="82"/>
        <v>0</v>
      </c>
      <c r="R238" s="166">
        <f t="shared" si="82"/>
        <v>0</v>
      </c>
      <c r="S238" s="166">
        <f t="shared" si="82"/>
        <v>0</v>
      </c>
      <c r="T238" s="166">
        <f t="shared" si="82"/>
        <v>0</v>
      </c>
      <c r="U238" s="166"/>
      <c r="V238" s="166"/>
      <c r="W238" s="166">
        <f t="shared" ref="W238:AK238" si="83">SUM(W207:W237)</f>
        <v>0</v>
      </c>
      <c r="X238" s="166">
        <f t="shared" si="83"/>
        <v>0</v>
      </c>
      <c r="Y238" s="166">
        <f t="shared" si="83"/>
        <v>0</v>
      </c>
      <c r="Z238" s="166">
        <f t="shared" si="83"/>
        <v>0</v>
      </c>
      <c r="AA238" s="166">
        <f t="shared" si="83"/>
        <v>0</v>
      </c>
      <c r="AB238" s="166">
        <f t="shared" si="83"/>
        <v>0</v>
      </c>
      <c r="AC238" s="166">
        <f t="shared" si="83"/>
        <v>0</v>
      </c>
      <c r="AD238" s="166">
        <f t="shared" si="83"/>
        <v>0</v>
      </c>
      <c r="AE238" s="166">
        <f t="shared" si="83"/>
        <v>0</v>
      </c>
      <c r="AF238" s="166">
        <f t="shared" si="83"/>
        <v>0</v>
      </c>
      <c r="AG238" s="166">
        <f t="shared" si="83"/>
        <v>0</v>
      </c>
      <c r="AH238" s="166">
        <f t="shared" si="83"/>
        <v>0</v>
      </c>
      <c r="AI238" s="166">
        <f t="shared" si="83"/>
        <v>0</v>
      </c>
      <c r="AJ238" s="166">
        <f t="shared" si="83"/>
        <v>0</v>
      </c>
      <c r="AK238" s="166">
        <f t="shared" si="83"/>
        <v>0</v>
      </c>
      <c r="AL238" s="166"/>
      <c r="AM238" s="166"/>
      <c r="AN238" s="166"/>
      <c r="AO238" s="166"/>
      <c r="AP238" s="166">
        <f t="shared" ref="AP238:AW238" si="84">SUM(AP207:AP237)</f>
        <v>0</v>
      </c>
      <c r="AQ238" s="165">
        <f t="shared" si="84"/>
        <v>0</v>
      </c>
      <c r="AR238" s="165">
        <f t="shared" si="84"/>
        <v>0</v>
      </c>
      <c r="AS238" s="165">
        <f t="shared" si="84"/>
        <v>0</v>
      </c>
      <c r="AT238" s="165">
        <f t="shared" si="84"/>
        <v>0</v>
      </c>
      <c r="AU238" s="165">
        <f t="shared" si="84"/>
        <v>0</v>
      </c>
      <c r="AV238" s="165">
        <f t="shared" si="84"/>
        <v>0</v>
      </c>
      <c r="AW238" s="165">
        <f t="shared" si="84"/>
        <v>0</v>
      </c>
      <c r="AX238" s="166"/>
      <c r="AY238" s="166"/>
      <c r="AZ238" s="166"/>
      <c r="BA238" s="166"/>
      <c r="BB238" s="166">
        <f t="shared" ref="BB238:BC238" si="85">SUM(BB207:BB237)</f>
        <v>0</v>
      </c>
      <c r="BC238" s="166">
        <f t="shared" si="85"/>
        <v>0</v>
      </c>
      <c r="BD238" s="3"/>
      <c r="BE238" s="172">
        <f>SUM(BE207:BE237)</f>
        <v>0</v>
      </c>
      <c r="BF238" s="165"/>
      <c r="BG238" s="165"/>
      <c r="BH238" s="165"/>
      <c r="BI238" s="165"/>
      <c r="BJ238" s="165"/>
      <c r="BK238" s="165"/>
      <c r="BL238" s="165"/>
      <c r="BM238" s="165"/>
      <c r="BN238" s="165"/>
      <c r="BO238" s="166">
        <f t="shared" ref="BO238:BQ238" si="86">SUM(BO207:BO237)</f>
        <v>0</v>
      </c>
      <c r="BP238" s="166">
        <f t="shared" si="86"/>
        <v>0</v>
      </c>
      <c r="BQ238" s="166">
        <f t="shared" si="86"/>
        <v>0</v>
      </c>
      <c r="BR238" s="165"/>
      <c r="BS238" s="165"/>
      <c r="BT238" s="165">
        <f>SUM(BT207:BT237)</f>
        <v>0</v>
      </c>
      <c r="BU238" s="132"/>
    </row>
    <row r="239" spans="1:73" ht="14.25" customHeight="1" x14ac:dyDescent="0.25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1336"/>
      <c r="AL239" s="3"/>
      <c r="AM239" s="3"/>
      <c r="AN239" s="3"/>
      <c r="AO239" s="3"/>
      <c r="AP239" s="1336"/>
      <c r="AQ239" s="132"/>
      <c r="AR239" s="132"/>
      <c r="AS239" s="132"/>
      <c r="AT239" s="3"/>
      <c r="AU239" s="3"/>
      <c r="AV239" s="3"/>
      <c r="AW239" s="132"/>
      <c r="AX239" s="132"/>
      <c r="AY239" s="132"/>
      <c r="AZ239" s="132"/>
      <c r="BA239" s="132"/>
      <c r="BB239" s="1336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</row>
    <row r="240" spans="1:73" ht="14.25" customHeight="1" thickBot="1" x14ac:dyDescent="0.3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1336"/>
      <c r="AL240" s="3"/>
      <c r="AM240" s="3"/>
      <c r="AN240" s="3"/>
      <c r="AO240" s="3"/>
      <c r="AP240" s="1398"/>
      <c r="AQ240" s="132"/>
      <c r="AR240" s="132"/>
      <c r="AS240" s="132"/>
      <c r="AT240" s="3"/>
      <c r="AU240" s="3"/>
      <c r="AV240" s="3"/>
      <c r="AW240" s="132"/>
      <c r="AX240" s="132"/>
      <c r="AY240" s="132"/>
      <c r="AZ240" s="132"/>
      <c r="BA240" s="132"/>
      <c r="BB240" s="1398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spans="1:73" ht="14.25" customHeight="1" x14ac:dyDescent="0.25">
      <c r="A241" s="3"/>
      <c r="B241" s="215">
        <v>46235</v>
      </c>
      <c r="C241" s="104"/>
      <c r="D241" s="104"/>
      <c r="E241" s="97"/>
      <c r="F241" s="97"/>
      <c r="G241" s="265">
        <f t="shared" ref="G241:G271" si="87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t="shared" ref="T241:T271" si="88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t="shared" ref="AG241:AG271" si="89">SUM(U241:AF241)</f>
        <v>0</v>
      </c>
      <c r="AH241" s="104"/>
      <c r="AI241" s="104"/>
      <c r="AJ241" s="104"/>
      <c r="AK241" s="191">
        <f t="shared" ref="AK241:AK271" si="90">SUM(AH241:AJ241)</f>
        <v>0</v>
      </c>
      <c r="AL241" s="186"/>
      <c r="AM241" s="186"/>
      <c r="AN241" s="186"/>
      <c r="AO241" s="193"/>
      <c r="AP241" s="224">
        <f t="shared" ref="AP241:AP271" si="91">+G241-T241-AG241-AK241-AL241-AM241-AN241-AO241</f>
        <v>0</v>
      </c>
      <c r="AQ241" s="109"/>
      <c r="AR241" s="269"/>
      <c r="AS241" s="109"/>
      <c r="AT241" s="109"/>
      <c r="AU241" s="109"/>
      <c r="AV241" s="109"/>
      <c r="AW241" s="109"/>
      <c r="AX241" s="388"/>
      <c r="AY241" s="388"/>
      <c r="AZ241" s="388"/>
      <c r="BA241" s="388"/>
      <c r="BB241" s="222">
        <f t="shared" ref="BB241:BB271" si="92">SUM(AQ241:BA241)-AZ241</f>
        <v>0</v>
      </c>
      <c r="BC241" s="114">
        <f t="shared" ref="BC241:BC271" si="93">+AP241-BB241</f>
        <v>0</v>
      </c>
      <c r="BD241" s="3"/>
      <c r="BE241" s="114">
        <f t="shared" ref="BE241:BE271" si="94">SUM(BF241:BR241)</f>
        <v>0</v>
      </c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6">
        <f t="shared" ref="BT241:BT271" si="95">+BC241-BE241</f>
        <v>0</v>
      </c>
      <c r="BU241" s="3"/>
    </row>
    <row r="242" spans="1:73" ht="14.25" customHeight="1" x14ac:dyDescent="0.25">
      <c r="A242" s="3"/>
      <c r="B242" s="215">
        <v>46236</v>
      </c>
      <c r="C242" s="123"/>
      <c r="D242" s="123"/>
      <c r="E242" s="120"/>
      <c r="F242" s="120"/>
      <c r="G242" s="147">
        <f t="shared" si="87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88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89"/>
        <v>0</v>
      </c>
      <c r="AH242" s="123"/>
      <c r="AI242" s="123"/>
      <c r="AJ242" s="123"/>
      <c r="AK242" s="105">
        <f t="shared" si="90"/>
        <v>0</v>
      </c>
      <c r="AL242" s="143"/>
      <c r="AM242" s="143"/>
      <c r="AN242" s="143"/>
      <c r="AO242" s="146"/>
      <c r="AP242" s="224">
        <f t="shared" si="91"/>
        <v>0</v>
      </c>
      <c r="AQ242" s="126"/>
      <c r="AR242" s="274"/>
      <c r="AS242" s="126"/>
      <c r="AT242" s="126"/>
      <c r="AU242" s="126"/>
      <c r="AV242" s="126"/>
      <c r="AW242" s="126"/>
      <c r="AX242" s="394"/>
      <c r="AY242" s="394"/>
      <c r="AZ242" s="394"/>
      <c r="BA242" s="394"/>
      <c r="BB242" s="222">
        <f t="shared" si="92"/>
        <v>0</v>
      </c>
      <c r="BC242" s="113">
        <f t="shared" si="93"/>
        <v>0</v>
      </c>
      <c r="BD242" s="3"/>
      <c r="BE242" s="113">
        <f t="shared" si="94"/>
        <v>0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30">
        <f t="shared" si="95"/>
        <v>0</v>
      </c>
      <c r="BU242" s="3"/>
    </row>
    <row r="243" spans="1:73" ht="14.25" customHeight="1" x14ac:dyDescent="0.25">
      <c r="A243" s="3"/>
      <c r="B243" s="215">
        <v>46237</v>
      </c>
      <c r="C243" s="123"/>
      <c r="D243" s="123"/>
      <c r="E243" s="120"/>
      <c r="F243" s="120"/>
      <c r="G243" s="147">
        <f t="shared" si="87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88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89"/>
        <v>0</v>
      </c>
      <c r="AH243" s="123"/>
      <c r="AI243" s="123"/>
      <c r="AJ243" s="123"/>
      <c r="AK243" s="105">
        <f t="shared" si="90"/>
        <v>0</v>
      </c>
      <c r="AL243" s="143"/>
      <c r="AM243" s="143"/>
      <c r="AN243" s="143"/>
      <c r="AO243" s="146"/>
      <c r="AP243" s="224">
        <f t="shared" si="91"/>
        <v>0</v>
      </c>
      <c r="AQ243" s="126"/>
      <c r="AR243" s="274"/>
      <c r="AS243" s="274"/>
      <c r="AT243" s="126"/>
      <c r="AU243" s="126"/>
      <c r="AV243" s="126"/>
      <c r="AW243" s="126"/>
      <c r="AX243" s="394"/>
      <c r="AY243" s="394"/>
      <c r="AZ243" s="394"/>
      <c r="BA243" s="394"/>
      <c r="BB243" s="222">
        <f t="shared" si="92"/>
        <v>0</v>
      </c>
      <c r="BC243" s="113">
        <f t="shared" si="93"/>
        <v>0</v>
      </c>
      <c r="BD243" s="3"/>
      <c r="BE243" s="113">
        <f t="shared" si="94"/>
        <v>0</v>
      </c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30">
        <f t="shared" si="95"/>
        <v>0</v>
      </c>
      <c r="BU243" s="3"/>
    </row>
    <row r="244" spans="1:73" ht="14.25" customHeight="1" x14ac:dyDescent="0.25">
      <c r="A244" s="3"/>
      <c r="B244" s="215">
        <v>46238</v>
      </c>
      <c r="C244" s="123"/>
      <c r="D244" s="123"/>
      <c r="E244" s="120"/>
      <c r="F244" s="120"/>
      <c r="G244" s="147">
        <f t="shared" si="87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88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89"/>
        <v>0</v>
      </c>
      <c r="AH244" s="123"/>
      <c r="AI244" s="123"/>
      <c r="AJ244" s="123"/>
      <c r="AK244" s="105">
        <f t="shared" si="90"/>
        <v>0</v>
      </c>
      <c r="AL244" s="143"/>
      <c r="AM244" s="143"/>
      <c r="AN244" s="143"/>
      <c r="AO244" s="146"/>
      <c r="AP244" s="224">
        <f t="shared" si="91"/>
        <v>0</v>
      </c>
      <c r="AQ244" s="126"/>
      <c r="AR244" s="274"/>
      <c r="AS244" s="274"/>
      <c r="AT244" s="126"/>
      <c r="AU244" s="126"/>
      <c r="AV244" s="126"/>
      <c r="AW244" s="126"/>
      <c r="AX244" s="394"/>
      <c r="AY244" s="394"/>
      <c r="AZ244" s="394"/>
      <c r="BA244" s="394"/>
      <c r="BB244" s="222">
        <f t="shared" si="92"/>
        <v>0</v>
      </c>
      <c r="BC244" s="113">
        <f t="shared" si="93"/>
        <v>0</v>
      </c>
      <c r="BD244" s="3"/>
      <c r="BE244" s="113">
        <f t="shared" si="94"/>
        <v>0</v>
      </c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30">
        <f t="shared" si="95"/>
        <v>0</v>
      </c>
      <c r="BU244" s="3"/>
    </row>
    <row r="245" spans="1:73" ht="14.25" customHeight="1" x14ac:dyDescent="0.25">
      <c r="A245" s="3"/>
      <c r="B245" s="215">
        <v>46239</v>
      </c>
      <c r="C245" s="123"/>
      <c r="D245" s="123"/>
      <c r="E245" s="120"/>
      <c r="F245" s="120"/>
      <c r="G245" s="147">
        <f t="shared" si="87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88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89"/>
        <v>0</v>
      </c>
      <c r="AH245" s="123"/>
      <c r="AI245" s="123"/>
      <c r="AJ245" s="123"/>
      <c r="AK245" s="105">
        <f t="shared" si="90"/>
        <v>0</v>
      </c>
      <c r="AL245" s="143"/>
      <c r="AM245" s="143"/>
      <c r="AN245" s="143"/>
      <c r="AO245" s="146"/>
      <c r="AP245" s="224">
        <f t="shared" si="91"/>
        <v>0</v>
      </c>
      <c r="AQ245" s="126"/>
      <c r="AR245" s="274"/>
      <c r="AS245" s="126"/>
      <c r="AT245" s="126"/>
      <c r="AU245" s="126"/>
      <c r="AV245" s="126"/>
      <c r="AW245" s="126"/>
      <c r="AX245" s="394"/>
      <c r="AY245" s="394"/>
      <c r="AZ245" s="394"/>
      <c r="BA245" s="394"/>
      <c r="BB245" s="222">
        <f t="shared" si="92"/>
        <v>0</v>
      </c>
      <c r="BC245" s="113">
        <f t="shared" si="93"/>
        <v>0</v>
      </c>
      <c r="BD245" s="3"/>
      <c r="BE245" s="113">
        <f t="shared" si="94"/>
        <v>0</v>
      </c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30">
        <f t="shared" si="95"/>
        <v>0</v>
      </c>
      <c r="BU245" s="3"/>
    </row>
    <row r="246" spans="1:73" ht="14.25" customHeight="1" x14ac:dyDescent="0.25">
      <c r="A246" s="3"/>
      <c r="B246" s="215">
        <v>46240</v>
      </c>
      <c r="C246" s="123"/>
      <c r="D246" s="123"/>
      <c r="E246" s="120"/>
      <c r="F246" s="120"/>
      <c r="G246" s="147">
        <f t="shared" si="87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88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89"/>
        <v>0</v>
      </c>
      <c r="AH246" s="123"/>
      <c r="AI246" s="123"/>
      <c r="AJ246" s="123"/>
      <c r="AK246" s="105">
        <f t="shared" si="90"/>
        <v>0</v>
      </c>
      <c r="AL246" s="143"/>
      <c r="AM246" s="143"/>
      <c r="AN246" s="143"/>
      <c r="AO246" s="146"/>
      <c r="AP246" s="224">
        <f t="shared" si="91"/>
        <v>0</v>
      </c>
      <c r="AQ246" s="126"/>
      <c r="AR246" s="274"/>
      <c r="AS246" s="126"/>
      <c r="AT246" s="126"/>
      <c r="AU246" s="126"/>
      <c r="AV246" s="126"/>
      <c r="AW246" s="126"/>
      <c r="AX246" s="394"/>
      <c r="AY246" s="394"/>
      <c r="AZ246" s="394"/>
      <c r="BA246" s="394"/>
      <c r="BB246" s="222">
        <f t="shared" si="92"/>
        <v>0</v>
      </c>
      <c r="BC246" s="113">
        <f t="shared" si="93"/>
        <v>0</v>
      </c>
      <c r="BD246" s="3"/>
      <c r="BE246" s="113">
        <f t="shared" si="94"/>
        <v>0</v>
      </c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30">
        <f t="shared" si="95"/>
        <v>0</v>
      </c>
      <c r="BU246" s="3"/>
    </row>
    <row r="247" spans="1:73" ht="14.25" customHeight="1" x14ac:dyDescent="0.25">
      <c r="A247" s="3"/>
      <c r="B247" s="215">
        <v>46241</v>
      </c>
      <c r="C247" s="123"/>
      <c r="D247" s="123"/>
      <c r="E247" s="120"/>
      <c r="F247" s="120"/>
      <c r="G247" s="147">
        <f t="shared" si="87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88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89"/>
        <v>0</v>
      </c>
      <c r="AH247" s="123"/>
      <c r="AI247" s="123"/>
      <c r="AJ247" s="123"/>
      <c r="AK247" s="105">
        <f t="shared" si="90"/>
        <v>0</v>
      </c>
      <c r="AL247" s="143"/>
      <c r="AM247" s="143"/>
      <c r="AN247" s="143"/>
      <c r="AO247" s="146"/>
      <c r="AP247" s="224">
        <f t="shared" si="91"/>
        <v>0</v>
      </c>
      <c r="AQ247" s="126"/>
      <c r="AR247" s="274"/>
      <c r="AS247" s="126"/>
      <c r="AT247" s="126"/>
      <c r="AU247" s="126"/>
      <c r="AV247" s="126"/>
      <c r="AW247" s="126"/>
      <c r="AX247" s="394"/>
      <c r="AY247" s="394"/>
      <c r="AZ247" s="394"/>
      <c r="BA247" s="394"/>
      <c r="BB247" s="222">
        <f t="shared" si="92"/>
        <v>0</v>
      </c>
      <c r="BC247" s="113">
        <f t="shared" si="93"/>
        <v>0</v>
      </c>
      <c r="BD247" s="3"/>
      <c r="BE247" s="113">
        <f t="shared" si="94"/>
        <v>0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30">
        <f t="shared" si="95"/>
        <v>0</v>
      </c>
      <c r="BU247" s="3"/>
    </row>
    <row r="248" spans="1:73" ht="14.25" customHeight="1" x14ac:dyDescent="0.25">
      <c r="A248" s="3"/>
      <c r="B248" s="215">
        <v>46242</v>
      </c>
      <c r="C248" s="123"/>
      <c r="D248" s="123"/>
      <c r="E248" s="120"/>
      <c r="F248" s="120"/>
      <c r="G248" s="147">
        <f t="shared" si="87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88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89"/>
        <v>0</v>
      </c>
      <c r="AH248" s="123"/>
      <c r="AI248" s="123"/>
      <c r="AJ248" s="123"/>
      <c r="AK248" s="105">
        <f t="shared" si="90"/>
        <v>0</v>
      </c>
      <c r="AL248" s="143"/>
      <c r="AM248" s="143"/>
      <c r="AN248" s="143"/>
      <c r="AO248" s="146"/>
      <c r="AP248" s="224">
        <f t="shared" si="91"/>
        <v>0</v>
      </c>
      <c r="AQ248" s="126"/>
      <c r="AR248" s="274"/>
      <c r="AS248" s="126"/>
      <c r="AT248" s="126"/>
      <c r="AU248" s="126"/>
      <c r="AV248" s="126"/>
      <c r="AW248" s="126"/>
      <c r="AX248" s="394"/>
      <c r="AY248" s="394"/>
      <c r="AZ248" s="394"/>
      <c r="BA248" s="394"/>
      <c r="BB248" s="222">
        <f t="shared" si="92"/>
        <v>0</v>
      </c>
      <c r="BC248" s="113">
        <f t="shared" si="93"/>
        <v>0</v>
      </c>
      <c r="BD248" s="3"/>
      <c r="BE248" s="113">
        <f t="shared" si="94"/>
        <v>0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30">
        <f t="shared" si="95"/>
        <v>0</v>
      </c>
      <c r="BU248" s="3"/>
    </row>
    <row r="249" spans="1:73" ht="14.25" customHeight="1" x14ac:dyDescent="0.25">
      <c r="A249" s="3"/>
      <c r="B249" s="215">
        <v>46243</v>
      </c>
      <c r="C249" s="123"/>
      <c r="D249" s="123"/>
      <c r="E249" s="120"/>
      <c r="F249" s="120"/>
      <c r="G249" s="147">
        <f t="shared" si="87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88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89"/>
        <v>0</v>
      </c>
      <c r="AH249" s="123"/>
      <c r="AI249" s="123"/>
      <c r="AJ249" s="123"/>
      <c r="AK249" s="105">
        <f t="shared" si="90"/>
        <v>0</v>
      </c>
      <c r="AL249" s="143"/>
      <c r="AM249" s="143"/>
      <c r="AN249" s="143"/>
      <c r="AO249" s="146"/>
      <c r="AP249" s="224">
        <f t="shared" si="91"/>
        <v>0</v>
      </c>
      <c r="AQ249" s="126"/>
      <c r="AR249" s="274"/>
      <c r="AS249" s="126"/>
      <c r="AT249" s="126"/>
      <c r="AU249" s="126"/>
      <c r="AV249" s="126"/>
      <c r="AW249" s="126"/>
      <c r="AX249" s="394"/>
      <c r="AY249" s="394"/>
      <c r="AZ249" s="394"/>
      <c r="BA249" s="394"/>
      <c r="BB249" s="222">
        <f t="shared" si="92"/>
        <v>0</v>
      </c>
      <c r="BC249" s="113">
        <f t="shared" si="93"/>
        <v>0</v>
      </c>
      <c r="BD249" s="3"/>
      <c r="BE249" s="113">
        <f t="shared" si="94"/>
        <v>0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30">
        <f t="shared" si="95"/>
        <v>0</v>
      </c>
      <c r="BU249" s="3"/>
    </row>
    <row r="250" spans="1:73" ht="14.25" customHeight="1" x14ac:dyDescent="0.25">
      <c r="A250" s="3"/>
      <c r="B250" s="215">
        <v>46244</v>
      </c>
      <c r="C250" s="123"/>
      <c r="D250" s="123"/>
      <c r="E250" s="120"/>
      <c r="F250" s="120"/>
      <c r="G250" s="147">
        <f t="shared" si="87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88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89"/>
        <v>0</v>
      </c>
      <c r="AH250" s="123"/>
      <c r="AI250" s="123"/>
      <c r="AJ250" s="123"/>
      <c r="AK250" s="105">
        <f t="shared" si="90"/>
        <v>0</v>
      </c>
      <c r="AL250" s="143"/>
      <c r="AM250" s="143"/>
      <c r="AN250" s="143"/>
      <c r="AO250" s="146"/>
      <c r="AP250" s="224">
        <f t="shared" si="91"/>
        <v>0</v>
      </c>
      <c r="AQ250" s="126"/>
      <c r="AR250" s="274"/>
      <c r="AS250" s="126"/>
      <c r="AT250" s="126"/>
      <c r="AU250" s="126"/>
      <c r="AV250" s="126"/>
      <c r="AW250" s="126"/>
      <c r="AX250" s="394"/>
      <c r="AY250" s="394"/>
      <c r="AZ250" s="394"/>
      <c r="BA250" s="394"/>
      <c r="BB250" s="222">
        <f t="shared" si="92"/>
        <v>0</v>
      </c>
      <c r="BC250" s="113">
        <f t="shared" si="93"/>
        <v>0</v>
      </c>
      <c r="BD250" s="3"/>
      <c r="BE250" s="113">
        <f t="shared" si="94"/>
        <v>0</v>
      </c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30">
        <f t="shared" si="95"/>
        <v>0</v>
      </c>
      <c r="BU250" s="3"/>
    </row>
    <row r="251" spans="1:73" ht="14.25" customHeight="1" x14ac:dyDescent="0.25">
      <c r="A251" s="3"/>
      <c r="B251" s="215">
        <v>46245</v>
      </c>
      <c r="C251" s="123"/>
      <c r="D251" s="123"/>
      <c r="E251" s="120"/>
      <c r="F251" s="120"/>
      <c r="G251" s="147">
        <f t="shared" si="87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88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89"/>
        <v>0</v>
      </c>
      <c r="AH251" s="123"/>
      <c r="AI251" s="123"/>
      <c r="AJ251" s="123"/>
      <c r="AK251" s="105">
        <f t="shared" si="90"/>
        <v>0</v>
      </c>
      <c r="AL251" s="143"/>
      <c r="AM251" s="143"/>
      <c r="AN251" s="143"/>
      <c r="AO251" s="146"/>
      <c r="AP251" s="224">
        <f t="shared" si="91"/>
        <v>0</v>
      </c>
      <c r="AQ251" s="126"/>
      <c r="AR251" s="274"/>
      <c r="AS251" s="126"/>
      <c r="AT251" s="126"/>
      <c r="AU251" s="126"/>
      <c r="AV251" s="126"/>
      <c r="AW251" s="126"/>
      <c r="AX251" s="394"/>
      <c r="AY251" s="394"/>
      <c r="AZ251" s="394"/>
      <c r="BA251" s="394"/>
      <c r="BB251" s="222">
        <f t="shared" si="92"/>
        <v>0</v>
      </c>
      <c r="BC251" s="113">
        <f t="shared" si="93"/>
        <v>0</v>
      </c>
      <c r="BD251" s="3"/>
      <c r="BE251" s="113">
        <f t="shared" si="94"/>
        <v>0</v>
      </c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30">
        <f t="shared" si="95"/>
        <v>0</v>
      </c>
      <c r="BU251" s="3"/>
    </row>
    <row r="252" spans="1:73" ht="14.25" customHeight="1" x14ac:dyDescent="0.25">
      <c r="A252" s="3"/>
      <c r="B252" s="215">
        <v>46246</v>
      </c>
      <c r="C252" s="123"/>
      <c r="D252" s="123"/>
      <c r="E252" s="120"/>
      <c r="F252" s="120"/>
      <c r="G252" s="147">
        <f t="shared" si="87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88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89"/>
        <v>0</v>
      </c>
      <c r="AH252" s="123"/>
      <c r="AI252" s="123"/>
      <c r="AJ252" s="123"/>
      <c r="AK252" s="105">
        <f t="shared" si="90"/>
        <v>0</v>
      </c>
      <c r="AL252" s="143"/>
      <c r="AM252" s="143"/>
      <c r="AN252" s="143"/>
      <c r="AO252" s="146"/>
      <c r="AP252" s="224">
        <f t="shared" si="91"/>
        <v>0</v>
      </c>
      <c r="AQ252" s="126"/>
      <c r="AR252" s="274"/>
      <c r="AS252" s="126"/>
      <c r="AT252" s="126"/>
      <c r="AU252" s="126"/>
      <c r="AV252" s="126"/>
      <c r="AW252" s="126"/>
      <c r="AX252" s="394"/>
      <c r="AY252" s="394"/>
      <c r="AZ252" s="394"/>
      <c r="BA252" s="394"/>
      <c r="BB252" s="222">
        <f t="shared" si="92"/>
        <v>0</v>
      </c>
      <c r="BC252" s="113">
        <f t="shared" si="93"/>
        <v>0</v>
      </c>
      <c r="BD252" s="3"/>
      <c r="BE252" s="113">
        <f t="shared" si="94"/>
        <v>0</v>
      </c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30">
        <f t="shared" si="95"/>
        <v>0</v>
      </c>
      <c r="BU252" s="3"/>
    </row>
    <row r="253" spans="1:73" ht="14.25" customHeight="1" x14ac:dyDescent="0.25">
      <c r="A253" s="3"/>
      <c r="B253" s="215">
        <v>46247</v>
      </c>
      <c r="C253" s="123"/>
      <c r="D253" s="123"/>
      <c r="E253" s="120"/>
      <c r="F253" s="120"/>
      <c r="G253" s="147">
        <f t="shared" si="87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88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89"/>
        <v>0</v>
      </c>
      <c r="AH253" s="123"/>
      <c r="AI253" s="123"/>
      <c r="AJ253" s="123"/>
      <c r="AK253" s="105">
        <f t="shared" si="90"/>
        <v>0</v>
      </c>
      <c r="AL253" s="143"/>
      <c r="AM253" s="143"/>
      <c r="AN253" s="143"/>
      <c r="AO253" s="146"/>
      <c r="AP253" s="224">
        <f t="shared" si="91"/>
        <v>0</v>
      </c>
      <c r="AQ253" s="126"/>
      <c r="AR253" s="274"/>
      <c r="AS253" s="126"/>
      <c r="AT253" s="126"/>
      <c r="AU253" s="126"/>
      <c r="AV253" s="126"/>
      <c r="AW253" s="126"/>
      <c r="AX253" s="394"/>
      <c r="AY253" s="394"/>
      <c r="AZ253" s="394"/>
      <c r="BA253" s="394"/>
      <c r="BB253" s="222">
        <f t="shared" si="92"/>
        <v>0</v>
      </c>
      <c r="BC253" s="113">
        <f t="shared" si="93"/>
        <v>0</v>
      </c>
      <c r="BD253" s="3"/>
      <c r="BE253" s="113">
        <f t="shared" si="94"/>
        <v>0</v>
      </c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30">
        <f t="shared" si="95"/>
        <v>0</v>
      </c>
      <c r="BU253" s="3"/>
    </row>
    <row r="254" spans="1:73" ht="14.25" customHeight="1" x14ac:dyDescent="0.25">
      <c r="A254" s="3"/>
      <c r="B254" s="215">
        <v>46248</v>
      </c>
      <c r="C254" s="123"/>
      <c r="D254" s="123"/>
      <c r="E254" s="120"/>
      <c r="F254" s="120"/>
      <c r="G254" s="147">
        <f t="shared" si="87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88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89"/>
        <v>0</v>
      </c>
      <c r="AH254" s="123"/>
      <c r="AI254" s="123"/>
      <c r="AJ254" s="123"/>
      <c r="AK254" s="105">
        <f t="shared" si="90"/>
        <v>0</v>
      </c>
      <c r="AL254" s="143"/>
      <c r="AM254" s="143"/>
      <c r="AN254" s="143"/>
      <c r="AO254" s="146"/>
      <c r="AP254" s="224">
        <f t="shared" si="91"/>
        <v>0</v>
      </c>
      <c r="AQ254" s="126"/>
      <c r="AR254" s="274"/>
      <c r="AS254" s="126"/>
      <c r="AT254" s="126"/>
      <c r="AU254" s="126"/>
      <c r="AV254" s="126"/>
      <c r="AW254" s="126"/>
      <c r="AX254" s="394"/>
      <c r="AY254" s="394"/>
      <c r="AZ254" s="394"/>
      <c r="BA254" s="394"/>
      <c r="BB254" s="222">
        <f t="shared" si="92"/>
        <v>0</v>
      </c>
      <c r="BC254" s="113">
        <f t="shared" si="93"/>
        <v>0</v>
      </c>
      <c r="BD254" s="3"/>
      <c r="BE254" s="113">
        <f t="shared" si="94"/>
        <v>0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30">
        <f t="shared" si="95"/>
        <v>0</v>
      </c>
      <c r="BU254" s="3"/>
    </row>
    <row r="255" spans="1:73" ht="14.25" customHeight="1" x14ac:dyDescent="0.25">
      <c r="A255" s="132"/>
      <c r="B255" s="215">
        <v>46249</v>
      </c>
      <c r="C255" s="136"/>
      <c r="D255" s="136"/>
      <c r="E255" s="135"/>
      <c r="F255" s="135"/>
      <c r="G255" s="147">
        <f t="shared" si="87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88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89"/>
        <v>0</v>
      </c>
      <c r="AH255" s="136"/>
      <c r="AI255" s="136"/>
      <c r="AJ255" s="136"/>
      <c r="AK255" s="105">
        <f t="shared" si="90"/>
        <v>0</v>
      </c>
      <c r="AL255" s="143"/>
      <c r="AM255" s="143"/>
      <c r="AN255" s="143"/>
      <c r="AO255" s="146"/>
      <c r="AP255" s="224">
        <f t="shared" si="91"/>
        <v>0</v>
      </c>
      <c r="AQ255" s="126"/>
      <c r="AR255" s="274"/>
      <c r="AS255" s="126"/>
      <c r="AT255" s="126"/>
      <c r="AU255" s="126"/>
      <c r="AV255" s="126"/>
      <c r="AW255" s="126"/>
      <c r="AX255" s="394"/>
      <c r="AY255" s="394"/>
      <c r="AZ255" s="394"/>
      <c r="BA255" s="394"/>
      <c r="BB255" s="222">
        <f t="shared" si="92"/>
        <v>0</v>
      </c>
      <c r="BC255" s="140">
        <f t="shared" si="93"/>
        <v>0</v>
      </c>
      <c r="BD255" s="132"/>
      <c r="BE255" s="140">
        <f t="shared" si="94"/>
        <v>0</v>
      </c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30">
        <f t="shared" si="95"/>
        <v>0</v>
      </c>
      <c r="BU255" s="132"/>
    </row>
    <row r="256" spans="1:73" ht="14.25" customHeight="1" x14ac:dyDescent="0.25">
      <c r="A256" s="132"/>
      <c r="B256" s="215">
        <v>46250</v>
      </c>
      <c r="C256" s="136"/>
      <c r="D256" s="136"/>
      <c r="E256" s="135"/>
      <c r="F256" s="135"/>
      <c r="G256" s="147">
        <f t="shared" si="87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88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89"/>
        <v>0</v>
      </c>
      <c r="AH256" s="136"/>
      <c r="AI256" s="136"/>
      <c r="AJ256" s="136"/>
      <c r="AK256" s="105">
        <f t="shared" si="90"/>
        <v>0</v>
      </c>
      <c r="AL256" s="143"/>
      <c r="AM256" s="143"/>
      <c r="AN256" s="143"/>
      <c r="AO256" s="146"/>
      <c r="AP256" s="224">
        <f t="shared" si="91"/>
        <v>0</v>
      </c>
      <c r="AQ256" s="126"/>
      <c r="AR256" s="274"/>
      <c r="AS256" s="126"/>
      <c r="AT256" s="126"/>
      <c r="AU256" s="126"/>
      <c r="AV256" s="126"/>
      <c r="AW256" s="126"/>
      <c r="AX256" s="394"/>
      <c r="AY256" s="394"/>
      <c r="AZ256" s="394"/>
      <c r="BA256" s="394"/>
      <c r="BB256" s="222">
        <f t="shared" si="92"/>
        <v>0</v>
      </c>
      <c r="BC256" s="140">
        <f t="shared" si="93"/>
        <v>0</v>
      </c>
      <c r="BD256" s="132"/>
      <c r="BE256" s="140">
        <f t="shared" si="94"/>
        <v>0</v>
      </c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30">
        <f t="shared" si="95"/>
        <v>0</v>
      </c>
      <c r="BU256" s="132"/>
    </row>
    <row r="257" spans="1:73" ht="14.25" customHeight="1" x14ac:dyDescent="0.25">
      <c r="A257" s="132"/>
      <c r="B257" s="215">
        <v>46251</v>
      </c>
      <c r="C257" s="136"/>
      <c r="D257" s="136"/>
      <c r="E257" s="135"/>
      <c r="F257" s="135"/>
      <c r="G257" s="147">
        <f t="shared" si="87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88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89"/>
        <v>0</v>
      </c>
      <c r="AH257" s="136"/>
      <c r="AI257" s="136"/>
      <c r="AJ257" s="136"/>
      <c r="AK257" s="105">
        <f t="shared" si="90"/>
        <v>0</v>
      </c>
      <c r="AL257" s="143"/>
      <c r="AM257" s="143"/>
      <c r="AN257" s="143"/>
      <c r="AO257" s="146"/>
      <c r="AP257" s="224">
        <f t="shared" si="91"/>
        <v>0</v>
      </c>
      <c r="AQ257" s="126"/>
      <c r="AR257" s="274"/>
      <c r="AS257" s="126"/>
      <c r="AT257" s="126"/>
      <c r="AU257" s="126"/>
      <c r="AV257" s="126"/>
      <c r="AW257" s="126"/>
      <c r="AX257" s="394"/>
      <c r="AY257" s="394"/>
      <c r="AZ257" s="394"/>
      <c r="BA257" s="394"/>
      <c r="BB257" s="222">
        <f t="shared" si="92"/>
        <v>0</v>
      </c>
      <c r="BC257" s="140">
        <f t="shared" si="93"/>
        <v>0</v>
      </c>
      <c r="BD257" s="132"/>
      <c r="BE257" s="140">
        <f t="shared" si="94"/>
        <v>0</v>
      </c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30">
        <f t="shared" si="95"/>
        <v>0</v>
      </c>
      <c r="BU257" s="132"/>
    </row>
    <row r="258" spans="1:73" ht="14.25" customHeight="1" x14ac:dyDescent="0.25">
      <c r="A258" s="132"/>
      <c r="B258" s="215">
        <v>46252</v>
      </c>
      <c r="C258" s="136"/>
      <c r="D258" s="136"/>
      <c r="E258" s="135"/>
      <c r="F258" s="135"/>
      <c r="G258" s="147">
        <f t="shared" si="87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88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89"/>
        <v>0</v>
      </c>
      <c r="AH258" s="136"/>
      <c r="AI258" s="136"/>
      <c r="AJ258" s="136"/>
      <c r="AK258" s="105">
        <f t="shared" si="90"/>
        <v>0</v>
      </c>
      <c r="AL258" s="143"/>
      <c r="AM258" s="143"/>
      <c r="AN258" s="143"/>
      <c r="AO258" s="146"/>
      <c r="AP258" s="224">
        <f t="shared" si="91"/>
        <v>0</v>
      </c>
      <c r="AQ258" s="126"/>
      <c r="AR258" s="274"/>
      <c r="AS258" s="126"/>
      <c r="AT258" s="126"/>
      <c r="AU258" s="126"/>
      <c r="AV258" s="126"/>
      <c r="AW258" s="126"/>
      <c r="AX258" s="394"/>
      <c r="AY258" s="394"/>
      <c r="AZ258" s="394"/>
      <c r="BA258" s="394"/>
      <c r="BB258" s="222">
        <f t="shared" si="92"/>
        <v>0</v>
      </c>
      <c r="BC258" s="140">
        <f t="shared" si="93"/>
        <v>0</v>
      </c>
      <c r="BD258" s="132"/>
      <c r="BE258" s="140">
        <f t="shared" si="94"/>
        <v>0</v>
      </c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30">
        <f t="shared" si="95"/>
        <v>0</v>
      </c>
      <c r="BU258" s="132"/>
    </row>
    <row r="259" spans="1:73" ht="14.25" customHeight="1" x14ac:dyDescent="0.25">
      <c r="A259" s="132"/>
      <c r="B259" s="215">
        <v>46253</v>
      </c>
      <c r="C259" s="136"/>
      <c r="D259" s="136"/>
      <c r="E259" s="135"/>
      <c r="F259" s="135"/>
      <c r="G259" s="147">
        <f t="shared" si="87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88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89"/>
        <v>0</v>
      </c>
      <c r="AH259" s="136"/>
      <c r="AI259" s="136"/>
      <c r="AJ259" s="136"/>
      <c r="AK259" s="105">
        <f t="shared" si="90"/>
        <v>0</v>
      </c>
      <c r="AL259" s="143"/>
      <c r="AM259" s="143"/>
      <c r="AN259" s="143"/>
      <c r="AO259" s="146"/>
      <c r="AP259" s="224">
        <f t="shared" si="91"/>
        <v>0</v>
      </c>
      <c r="AQ259" s="126"/>
      <c r="AR259" s="274"/>
      <c r="AS259" s="126"/>
      <c r="AT259" s="126"/>
      <c r="AU259" s="126"/>
      <c r="AV259" s="126"/>
      <c r="AW259" s="126"/>
      <c r="AX259" s="394"/>
      <c r="AY259" s="394"/>
      <c r="AZ259" s="394"/>
      <c r="BA259" s="394"/>
      <c r="BB259" s="222">
        <f t="shared" si="92"/>
        <v>0</v>
      </c>
      <c r="BC259" s="140">
        <f t="shared" si="93"/>
        <v>0</v>
      </c>
      <c r="BD259" s="132"/>
      <c r="BE259" s="140">
        <f t="shared" si="94"/>
        <v>0</v>
      </c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30">
        <f t="shared" si="95"/>
        <v>0</v>
      </c>
      <c r="BU259" s="132"/>
    </row>
    <row r="260" spans="1:73" ht="14.25" customHeight="1" x14ac:dyDescent="0.25">
      <c r="A260" s="132"/>
      <c r="B260" s="215">
        <v>46254</v>
      </c>
      <c r="C260" s="136"/>
      <c r="D260" s="136"/>
      <c r="E260" s="135"/>
      <c r="F260" s="135"/>
      <c r="G260" s="147">
        <f t="shared" si="87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88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89"/>
        <v>0</v>
      </c>
      <c r="AH260" s="136"/>
      <c r="AI260" s="136"/>
      <c r="AJ260" s="136"/>
      <c r="AK260" s="105">
        <f t="shared" si="90"/>
        <v>0</v>
      </c>
      <c r="AL260" s="143"/>
      <c r="AM260" s="143"/>
      <c r="AN260" s="143"/>
      <c r="AO260" s="146"/>
      <c r="AP260" s="224">
        <f t="shared" si="91"/>
        <v>0</v>
      </c>
      <c r="AQ260" s="126"/>
      <c r="AR260" s="274"/>
      <c r="AS260" s="126"/>
      <c r="AT260" s="126"/>
      <c r="AU260" s="126"/>
      <c r="AV260" s="126"/>
      <c r="AW260" s="126"/>
      <c r="AX260" s="394"/>
      <c r="AY260" s="394"/>
      <c r="AZ260" s="394"/>
      <c r="BA260" s="394"/>
      <c r="BB260" s="222">
        <f t="shared" si="92"/>
        <v>0</v>
      </c>
      <c r="BC260" s="140">
        <f t="shared" si="93"/>
        <v>0</v>
      </c>
      <c r="BD260" s="132"/>
      <c r="BE260" s="140">
        <f t="shared" si="94"/>
        <v>0</v>
      </c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30">
        <f t="shared" si="95"/>
        <v>0</v>
      </c>
      <c r="BU260" s="132"/>
    </row>
    <row r="261" spans="1:73" ht="14.25" customHeight="1" x14ac:dyDescent="0.25">
      <c r="A261" s="132"/>
      <c r="B261" s="215">
        <v>46255</v>
      </c>
      <c r="C261" s="136"/>
      <c r="D261" s="136"/>
      <c r="E261" s="135"/>
      <c r="F261" s="135"/>
      <c r="G261" s="147">
        <f t="shared" si="87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88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89"/>
        <v>0</v>
      </c>
      <c r="AH261" s="136"/>
      <c r="AI261" s="136"/>
      <c r="AJ261" s="136"/>
      <c r="AK261" s="105">
        <f t="shared" si="90"/>
        <v>0</v>
      </c>
      <c r="AL261" s="143"/>
      <c r="AM261" s="143"/>
      <c r="AN261" s="143"/>
      <c r="AO261" s="146"/>
      <c r="AP261" s="224">
        <f t="shared" si="91"/>
        <v>0</v>
      </c>
      <c r="AQ261" s="126"/>
      <c r="AR261" s="274"/>
      <c r="AS261" s="126"/>
      <c r="AT261" s="126"/>
      <c r="AU261" s="126"/>
      <c r="AV261" s="126"/>
      <c r="AW261" s="126"/>
      <c r="AX261" s="394"/>
      <c r="AY261" s="394"/>
      <c r="AZ261" s="394"/>
      <c r="BA261" s="394"/>
      <c r="BB261" s="222">
        <f t="shared" si="92"/>
        <v>0</v>
      </c>
      <c r="BC261" s="140">
        <f t="shared" si="93"/>
        <v>0</v>
      </c>
      <c r="BD261" s="132"/>
      <c r="BE261" s="140">
        <f t="shared" si="94"/>
        <v>0</v>
      </c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30">
        <f t="shared" si="95"/>
        <v>0</v>
      </c>
      <c r="BU261" s="132"/>
    </row>
    <row r="262" spans="1:73" ht="13.5" customHeight="1" x14ac:dyDescent="0.25">
      <c r="A262" s="132"/>
      <c r="B262" s="215">
        <v>46256</v>
      </c>
      <c r="C262" s="136"/>
      <c r="D262" s="136"/>
      <c r="E262" s="135"/>
      <c r="F262" s="135"/>
      <c r="G262" s="147">
        <f t="shared" si="87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88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89"/>
        <v>0</v>
      </c>
      <c r="AH262" s="136"/>
      <c r="AI262" s="136"/>
      <c r="AJ262" s="136"/>
      <c r="AK262" s="105">
        <f t="shared" si="90"/>
        <v>0</v>
      </c>
      <c r="AL262" s="143"/>
      <c r="AM262" s="143"/>
      <c r="AN262" s="143"/>
      <c r="AO262" s="146"/>
      <c r="AP262" s="224">
        <f t="shared" si="91"/>
        <v>0</v>
      </c>
      <c r="AQ262" s="126"/>
      <c r="AR262" s="274"/>
      <c r="AS262" s="126"/>
      <c r="AT262" s="126"/>
      <c r="AU262" s="126"/>
      <c r="AV262" s="126"/>
      <c r="AW262" s="126"/>
      <c r="AX262" s="394"/>
      <c r="AY262" s="394"/>
      <c r="AZ262" s="394"/>
      <c r="BA262" s="394"/>
      <c r="BB262" s="222">
        <f t="shared" si="92"/>
        <v>0</v>
      </c>
      <c r="BC262" s="140">
        <f t="shared" si="93"/>
        <v>0</v>
      </c>
      <c r="BD262" s="132"/>
      <c r="BE262" s="140">
        <f t="shared" si="94"/>
        <v>0</v>
      </c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30">
        <f t="shared" si="95"/>
        <v>0</v>
      </c>
      <c r="BU262" s="132"/>
    </row>
    <row r="263" spans="1:73" ht="15" customHeight="1" x14ac:dyDescent="0.25">
      <c r="A263" s="132"/>
      <c r="B263" s="215">
        <v>46257</v>
      </c>
      <c r="C263" s="136"/>
      <c r="D263" s="136"/>
      <c r="E263" s="135"/>
      <c r="F263" s="135"/>
      <c r="G263" s="147">
        <f t="shared" si="87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88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89"/>
        <v>0</v>
      </c>
      <c r="AH263" s="136"/>
      <c r="AI263" s="136"/>
      <c r="AJ263" s="136"/>
      <c r="AK263" s="105">
        <f t="shared" si="90"/>
        <v>0</v>
      </c>
      <c r="AL263" s="143"/>
      <c r="AM263" s="143"/>
      <c r="AN263" s="143"/>
      <c r="AO263" s="146"/>
      <c r="AP263" s="224">
        <f t="shared" si="91"/>
        <v>0</v>
      </c>
      <c r="AQ263" s="126"/>
      <c r="AR263" s="274"/>
      <c r="AS263" s="126"/>
      <c r="AT263" s="126"/>
      <c r="AU263" s="126"/>
      <c r="AV263" s="126"/>
      <c r="AW263" s="126"/>
      <c r="AX263" s="394"/>
      <c r="AY263" s="394"/>
      <c r="AZ263" s="394"/>
      <c r="BA263" s="394"/>
      <c r="BB263" s="222">
        <f t="shared" si="92"/>
        <v>0</v>
      </c>
      <c r="BC263" s="140">
        <f t="shared" si="93"/>
        <v>0</v>
      </c>
      <c r="BD263" s="132"/>
      <c r="BE263" s="140">
        <f t="shared" si="94"/>
        <v>0</v>
      </c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30">
        <f t="shared" si="95"/>
        <v>0</v>
      </c>
      <c r="BU263" s="132"/>
    </row>
    <row r="264" spans="1:73" ht="14.25" customHeight="1" x14ac:dyDescent="0.25">
      <c r="A264" s="132"/>
      <c r="B264" s="215">
        <v>46258</v>
      </c>
      <c r="C264" s="136"/>
      <c r="D264" s="136"/>
      <c r="E264" s="135"/>
      <c r="F264" s="135"/>
      <c r="G264" s="147">
        <f t="shared" si="87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88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89"/>
        <v>0</v>
      </c>
      <c r="AH264" s="136"/>
      <c r="AI264" s="136"/>
      <c r="AJ264" s="136"/>
      <c r="AK264" s="105">
        <f t="shared" si="90"/>
        <v>0</v>
      </c>
      <c r="AL264" s="143"/>
      <c r="AM264" s="143"/>
      <c r="AN264" s="143"/>
      <c r="AO264" s="146"/>
      <c r="AP264" s="224">
        <f t="shared" si="91"/>
        <v>0</v>
      </c>
      <c r="AQ264" s="126"/>
      <c r="AR264" s="274"/>
      <c r="AS264" s="126"/>
      <c r="AT264" s="126"/>
      <c r="AU264" s="126"/>
      <c r="AV264" s="126"/>
      <c r="AW264" s="126"/>
      <c r="AX264" s="394"/>
      <c r="AY264" s="394"/>
      <c r="AZ264" s="394"/>
      <c r="BA264" s="394"/>
      <c r="BB264" s="222">
        <f t="shared" si="92"/>
        <v>0</v>
      </c>
      <c r="BC264" s="140">
        <f t="shared" si="93"/>
        <v>0</v>
      </c>
      <c r="BD264" s="132"/>
      <c r="BE264" s="140">
        <f t="shared" si="94"/>
        <v>0</v>
      </c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30">
        <f t="shared" si="95"/>
        <v>0</v>
      </c>
      <c r="BU264" s="132"/>
    </row>
    <row r="265" spans="1:73" ht="14.25" customHeight="1" x14ac:dyDescent="0.25">
      <c r="A265" s="132"/>
      <c r="B265" s="215">
        <v>46259</v>
      </c>
      <c r="C265" s="136"/>
      <c r="D265" s="136"/>
      <c r="E265" s="135"/>
      <c r="F265" s="135"/>
      <c r="G265" s="147">
        <f t="shared" si="87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88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89"/>
        <v>0</v>
      </c>
      <c r="AH265" s="136"/>
      <c r="AI265" s="136"/>
      <c r="AJ265" s="136"/>
      <c r="AK265" s="105">
        <f t="shared" si="90"/>
        <v>0</v>
      </c>
      <c r="AL265" s="143"/>
      <c r="AM265" s="143"/>
      <c r="AN265" s="143"/>
      <c r="AO265" s="146"/>
      <c r="AP265" s="224">
        <f t="shared" si="91"/>
        <v>0</v>
      </c>
      <c r="AQ265" s="126"/>
      <c r="AR265" s="274"/>
      <c r="AS265" s="126"/>
      <c r="AT265" s="126"/>
      <c r="AU265" s="126"/>
      <c r="AV265" s="126"/>
      <c r="AW265" s="126"/>
      <c r="AX265" s="394"/>
      <c r="AY265" s="394"/>
      <c r="AZ265" s="394"/>
      <c r="BA265" s="394"/>
      <c r="BB265" s="222">
        <f t="shared" si="92"/>
        <v>0</v>
      </c>
      <c r="BC265" s="140">
        <f t="shared" si="93"/>
        <v>0</v>
      </c>
      <c r="BD265" s="132"/>
      <c r="BE265" s="140">
        <f t="shared" si="94"/>
        <v>0</v>
      </c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30">
        <f t="shared" si="95"/>
        <v>0</v>
      </c>
      <c r="BU265" s="132"/>
    </row>
    <row r="266" spans="1:73" ht="14.25" customHeight="1" x14ac:dyDescent="0.25">
      <c r="A266" s="132"/>
      <c r="B266" s="215">
        <v>46260</v>
      </c>
      <c r="C266" s="136"/>
      <c r="D266" s="136"/>
      <c r="E266" s="135"/>
      <c r="F266" s="135"/>
      <c r="G266" s="147">
        <f t="shared" si="87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88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89"/>
        <v>0</v>
      </c>
      <c r="AH266" s="136"/>
      <c r="AI266" s="136"/>
      <c r="AJ266" s="136"/>
      <c r="AK266" s="105">
        <f t="shared" si="90"/>
        <v>0</v>
      </c>
      <c r="AL266" s="143"/>
      <c r="AM266" s="143"/>
      <c r="AN266" s="143"/>
      <c r="AO266" s="146"/>
      <c r="AP266" s="224">
        <f t="shared" si="91"/>
        <v>0</v>
      </c>
      <c r="AQ266" s="126"/>
      <c r="AR266" s="274"/>
      <c r="AS266" s="126"/>
      <c r="AT266" s="126"/>
      <c r="AU266" s="126"/>
      <c r="AV266" s="126"/>
      <c r="AW266" s="126"/>
      <c r="AX266" s="394"/>
      <c r="AY266" s="394"/>
      <c r="AZ266" s="394"/>
      <c r="BA266" s="394"/>
      <c r="BB266" s="222">
        <f t="shared" si="92"/>
        <v>0</v>
      </c>
      <c r="BC266" s="140">
        <f t="shared" si="93"/>
        <v>0</v>
      </c>
      <c r="BD266" s="132"/>
      <c r="BE266" s="140">
        <f t="shared" si="94"/>
        <v>0</v>
      </c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30">
        <f t="shared" si="95"/>
        <v>0</v>
      </c>
      <c r="BU266" s="132"/>
    </row>
    <row r="267" spans="1:73" ht="14.25" customHeight="1" x14ac:dyDescent="0.25">
      <c r="A267" s="132"/>
      <c r="B267" s="215">
        <v>46261</v>
      </c>
      <c r="C267" s="136"/>
      <c r="D267" s="136"/>
      <c r="E267" s="135"/>
      <c r="F267" s="135"/>
      <c r="G267" s="147">
        <f t="shared" si="87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88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89"/>
        <v>0</v>
      </c>
      <c r="AH267" s="136"/>
      <c r="AI267" s="136"/>
      <c r="AJ267" s="136"/>
      <c r="AK267" s="105">
        <f t="shared" si="90"/>
        <v>0</v>
      </c>
      <c r="AL267" s="143"/>
      <c r="AM267" s="143"/>
      <c r="AN267" s="143"/>
      <c r="AO267" s="146"/>
      <c r="AP267" s="224">
        <f t="shared" si="91"/>
        <v>0</v>
      </c>
      <c r="AQ267" s="126"/>
      <c r="AR267" s="274"/>
      <c r="AS267" s="126"/>
      <c r="AT267" s="126"/>
      <c r="AU267" s="126"/>
      <c r="AV267" s="126"/>
      <c r="AW267" s="126"/>
      <c r="AX267" s="394"/>
      <c r="AY267" s="394"/>
      <c r="AZ267" s="394"/>
      <c r="BA267" s="394"/>
      <c r="BB267" s="222">
        <f t="shared" si="92"/>
        <v>0</v>
      </c>
      <c r="BC267" s="140">
        <f t="shared" si="93"/>
        <v>0</v>
      </c>
      <c r="BD267" s="132"/>
      <c r="BE267" s="140">
        <f t="shared" si="94"/>
        <v>0</v>
      </c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30">
        <f t="shared" si="95"/>
        <v>0</v>
      </c>
      <c r="BU267" s="132"/>
    </row>
    <row r="268" spans="1:73" ht="14.25" customHeight="1" x14ac:dyDescent="0.25">
      <c r="A268" s="132"/>
      <c r="B268" s="215">
        <v>46262</v>
      </c>
      <c r="C268" s="136"/>
      <c r="D268" s="136"/>
      <c r="E268" s="135"/>
      <c r="F268" s="135"/>
      <c r="G268" s="147">
        <f t="shared" si="87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88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89"/>
        <v>0</v>
      </c>
      <c r="AH268" s="136"/>
      <c r="AI268" s="136"/>
      <c r="AJ268" s="136"/>
      <c r="AK268" s="105">
        <f t="shared" si="90"/>
        <v>0</v>
      </c>
      <c r="AL268" s="143"/>
      <c r="AM268" s="143"/>
      <c r="AN268" s="143"/>
      <c r="AO268" s="146"/>
      <c r="AP268" s="224">
        <f t="shared" si="91"/>
        <v>0</v>
      </c>
      <c r="AQ268" s="126"/>
      <c r="AR268" s="274"/>
      <c r="AS268" s="126"/>
      <c r="AT268" s="126"/>
      <c r="AU268" s="126"/>
      <c r="AV268" s="126"/>
      <c r="AW268" s="126"/>
      <c r="AX268" s="394"/>
      <c r="AY268" s="394"/>
      <c r="AZ268" s="394"/>
      <c r="BA268" s="394"/>
      <c r="BB268" s="222">
        <f t="shared" si="92"/>
        <v>0</v>
      </c>
      <c r="BC268" s="140">
        <f t="shared" si="93"/>
        <v>0</v>
      </c>
      <c r="BD268" s="132"/>
      <c r="BE268" s="140">
        <f t="shared" si="94"/>
        <v>0</v>
      </c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495"/>
      <c r="BR268" s="141"/>
      <c r="BS268" s="141"/>
      <c r="BT268" s="130">
        <f t="shared" si="95"/>
        <v>0</v>
      </c>
      <c r="BU268" s="132"/>
    </row>
    <row r="269" spans="1:73" ht="14.25" customHeight="1" x14ac:dyDescent="0.25">
      <c r="A269" s="132"/>
      <c r="B269" s="215">
        <v>46263</v>
      </c>
      <c r="C269" s="136"/>
      <c r="D269" s="136"/>
      <c r="E269" s="135"/>
      <c r="F269" s="135"/>
      <c r="G269" s="147">
        <f t="shared" si="87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88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89"/>
        <v>0</v>
      </c>
      <c r="AH269" s="136"/>
      <c r="AI269" s="136"/>
      <c r="AJ269" s="136"/>
      <c r="AK269" s="105">
        <f t="shared" si="90"/>
        <v>0</v>
      </c>
      <c r="AL269" s="143"/>
      <c r="AM269" s="143"/>
      <c r="AN269" s="143"/>
      <c r="AO269" s="146"/>
      <c r="AP269" s="224">
        <f t="shared" si="91"/>
        <v>0</v>
      </c>
      <c r="AQ269" s="126"/>
      <c r="AR269" s="274"/>
      <c r="AS269" s="126"/>
      <c r="AT269" s="126"/>
      <c r="AU269" s="126"/>
      <c r="AV269" s="126"/>
      <c r="AW269" s="126"/>
      <c r="AX269" s="394"/>
      <c r="AY269" s="394"/>
      <c r="AZ269" s="394"/>
      <c r="BA269" s="394"/>
      <c r="BB269" s="222">
        <f t="shared" si="92"/>
        <v>0</v>
      </c>
      <c r="BC269" s="140">
        <f t="shared" si="93"/>
        <v>0</v>
      </c>
      <c r="BD269" s="132"/>
      <c r="BE269" s="140">
        <f t="shared" si="94"/>
        <v>0</v>
      </c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30">
        <f t="shared" si="95"/>
        <v>0</v>
      </c>
      <c r="BU269" s="132"/>
    </row>
    <row r="270" spans="1:73" ht="14.25" customHeight="1" x14ac:dyDescent="0.25">
      <c r="A270" s="132"/>
      <c r="B270" s="215">
        <v>46264</v>
      </c>
      <c r="C270" s="136"/>
      <c r="D270" s="136"/>
      <c r="E270" s="135"/>
      <c r="F270" s="135"/>
      <c r="G270" s="147">
        <f t="shared" si="87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88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89"/>
        <v>0</v>
      </c>
      <c r="AH270" s="136"/>
      <c r="AI270" s="136"/>
      <c r="AJ270" s="136"/>
      <c r="AK270" s="105">
        <f t="shared" si="90"/>
        <v>0</v>
      </c>
      <c r="AL270" s="143"/>
      <c r="AM270" s="143"/>
      <c r="AN270" s="143"/>
      <c r="AO270" s="146"/>
      <c r="AP270" s="224">
        <f t="shared" si="91"/>
        <v>0</v>
      </c>
      <c r="AQ270" s="126"/>
      <c r="AR270" s="274"/>
      <c r="AS270" s="126"/>
      <c r="AT270" s="126"/>
      <c r="AU270" s="126"/>
      <c r="AV270" s="126"/>
      <c r="AW270" s="126"/>
      <c r="AX270" s="394"/>
      <c r="AY270" s="394"/>
      <c r="AZ270" s="394"/>
      <c r="BA270" s="394"/>
      <c r="BB270" s="222">
        <f t="shared" si="92"/>
        <v>0</v>
      </c>
      <c r="BC270" s="140">
        <f t="shared" si="93"/>
        <v>0</v>
      </c>
      <c r="BD270" s="132"/>
      <c r="BE270" s="140">
        <f t="shared" si="94"/>
        <v>0</v>
      </c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30">
        <f t="shared" si="95"/>
        <v>0</v>
      </c>
      <c r="BU270" s="132"/>
    </row>
    <row r="271" spans="1:73" ht="14.25" customHeight="1" x14ac:dyDescent="0.25">
      <c r="A271" s="132"/>
      <c r="B271" s="215">
        <v>46265</v>
      </c>
      <c r="C271" s="159"/>
      <c r="D271" s="159"/>
      <c r="E271" s="156"/>
      <c r="F271" s="156"/>
      <c r="G271" s="147">
        <f t="shared" si="87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88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89"/>
        <v>0</v>
      </c>
      <c r="AH271" s="159"/>
      <c r="AI271" s="159"/>
      <c r="AJ271" s="159"/>
      <c r="AK271" s="105">
        <f t="shared" si="90"/>
        <v>0</v>
      </c>
      <c r="AL271" s="157"/>
      <c r="AM271" s="157"/>
      <c r="AN271" s="157"/>
      <c r="AO271" s="160"/>
      <c r="AP271" s="224">
        <f t="shared" si="91"/>
        <v>0</v>
      </c>
      <c r="AQ271" s="138"/>
      <c r="AR271" s="296"/>
      <c r="AS271" s="138"/>
      <c r="AT271" s="138"/>
      <c r="AU271" s="126"/>
      <c r="AV271" s="126"/>
      <c r="AW271" s="138"/>
      <c r="AX271" s="404"/>
      <c r="AY271" s="404"/>
      <c r="AZ271" s="404"/>
      <c r="BA271" s="404"/>
      <c r="BB271" s="222">
        <f t="shared" si="92"/>
        <v>0</v>
      </c>
      <c r="BC271" s="162">
        <f t="shared" si="93"/>
        <v>0</v>
      </c>
      <c r="BD271" s="132"/>
      <c r="BE271" s="162">
        <f t="shared" si="94"/>
        <v>0</v>
      </c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41"/>
      <c r="BP271" s="163"/>
      <c r="BQ271" s="163"/>
      <c r="BR271" s="163"/>
      <c r="BS271" s="163"/>
      <c r="BT271" s="164">
        <f t="shared" si="95"/>
        <v>0</v>
      </c>
      <c r="BU271" s="132"/>
    </row>
    <row r="272" spans="1:73" ht="14.25" customHeight="1" x14ac:dyDescent="0.25">
      <c r="A272" s="3"/>
      <c r="B272" s="2" t="s">
        <v>265</v>
      </c>
      <c r="C272" s="166">
        <f t="shared" ref="C272:AH272" si="96">SUM(C241:C271)</f>
        <v>0</v>
      </c>
      <c r="D272" s="166">
        <f t="shared" si="96"/>
        <v>0</v>
      </c>
      <c r="E272" s="166">
        <f t="shared" si="96"/>
        <v>0</v>
      </c>
      <c r="F272" s="166">
        <f t="shared" si="96"/>
        <v>0</v>
      </c>
      <c r="G272" s="166">
        <f t="shared" si="96"/>
        <v>0</v>
      </c>
      <c r="H272" s="166">
        <f t="shared" si="96"/>
        <v>0</v>
      </c>
      <c r="I272" s="166">
        <f t="shared" si="96"/>
        <v>0</v>
      </c>
      <c r="J272" s="166">
        <f t="shared" si="96"/>
        <v>0</v>
      </c>
      <c r="K272" s="166">
        <f t="shared" si="96"/>
        <v>0</v>
      </c>
      <c r="L272" s="166">
        <f t="shared" si="96"/>
        <v>0</v>
      </c>
      <c r="M272" s="166">
        <f t="shared" si="96"/>
        <v>0</v>
      </c>
      <c r="N272" s="166">
        <f t="shared" si="96"/>
        <v>0</v>
      </c>
      <c r="O272" s="166">
        <f t="shared" si="96"/>
        <v>0</v>
      </c>
      <c r="P272" s="166">
        <f t="shared" si="96"/>
        <v>0</v>
      </c>
      <c r="Q272" s="166">
        <f t="shared" si="96"/>
        <v>0</v>
      </c>
      <c r="R272" s="166">
        <f t="shared" si="96"/>
        <v>0</v>
      </c>
      <c r="S272" s="166">
        <f t="shared" si="96"/>
        <v>0</v>
      </c>
      <c r="T272" s="166">
        <f t="shared" si="96"/>
        <v>0</v>
      </c>
      <c r="U272" s="166">
        <f t="shared" si="96"/>
        <v>0</v>
      </c>
      <c r="V272" s="166">
        <f t="shared" si="96"/>
        <v>0</v>
      </c>
      <c r="W272" s="166">
        <f t="shared" si="96"/>
        <v>0</v>
      </c>
      <c r="X272" s="166">
        <f t="shared" si="96"/>
        <v>0</v>
      </c>
      <c r="Y272" s="166">
        <f t="shared" si="96"/>
        <v>0</v>
      </c>
      <c r="Z272" s="166">
        <f t="shared" si="96"/>
        <v>0</v>
      </c>
      <c r="AA272" s="166">
        <f t="shared" si="96"/>
        <v>0</v>
      </c>
      <c r="AB272" s="166">
        <f t="shared" si="96"/>
        <v>0</v>
      </c>
      <c r="AC272" s="166">
        <f t="shared" si="96"/>
        <v>0</v>
      </c>
      <c r="AD272" s="166">
        <f t="shared" si="96"/>
        <v>0</v>
      </c>
      <c r="AE272" s="166">
        <f t="shared" si="96"/>
        <v>0</v>
      </c>
      <c r="AF272" s="166">
        <f t="shared" si="96"/>
        <v>0</v>
      </c>
      <c r="AG272" s="166">
        <f t="shared" si="96"/>
        <v>0</v>
      </c>
      <c r="AH272" s="166">
        <f t="shared" si="96"/>
        <v>0</v>
      </c>
      <c r="AI272" s="166"/>
      <c r="AJ272" s="166"/>
      <c r="AK272" s="166">
        <f t="shared" ref="AK272:AW272" si="97">SUM(AK241:AK271)</f>
        <v>0</v>
      </c>
      <c r="AL272" s="166">
        <f t="shared" si="97"/>
        <v>0</v>
      </c>
      <c r="AM272" s="166">
        <f t="shared" si="97"/>
        <v>0</v>
      </c>
      <c r="AN272" s="166">
        <f t="shared" si="97"/>
        <v>0</v>
      </c>
      <c r="AO272" s="166">
        <f t="shared" si="97"/>
        <v>0</v>
      </c>
      <c r="AP272" s="166">
        <f t="shared" si="97"/>
        <v>0</v>
      </c>
      <c r="AQ272" s="165">
        <f t="shared" si="97"/>
        <v>0</v>
      </c>
      <c r="AR272" s="166">
        <f t="shared" si="97"/>
        <v>0</v>
      </c>
      <c r="AS272" s="166">
        <f t="shared" si="97"/>
        <v>0</v>
      </c>
      <c r="AT272" s="166">
        <f t="shared" si="97"/>
        <v>0</v>
      </c>
      <c r="AU272" s="166">
        <f t="shared" si="97"/>
        <v>0</v>
      </c>
      <c r="AV272" s="166">
        <f t="shared" si="97"/>
        <v>0</v>
      </c>
      <c r="AW272" s="166">
        <f t="shared" si="97"/>
        <v>0</v>
      </c>
      <c r="AX272" s="166"/>
      <c r="AY272" s="166"/>
      <c r="AZ272" s="166"/>
      <c r="BA272" s="166"/>
      <c r="BB272" s="166">
        <f t="shared" ref="BB272:BC272" si="98">SUM(BB241:BB271)</f>
        <v>0</v>
      </c>
      <c r="BC272" s="166">
        <f t="shared" si="98"/>
        <v>0</v>
      </c>
      <c r="BD272" s="3"/>
      <c r="BE272" s="172">
        <f>SUM(BE241:BE271)</f>
        <v>0</v>
      </c>
      <c r="BF272" s="165"/>
      <c r="BG272" s="165"/>
      <c r="BH272" s="165"/>
      <c r="BI272" s="165"/>
      <c r="BJ272" s="165"/>
      <c r="BK272" s="165"/>
      <c r="BL272" s="165"/>
      <c r="BM272" s="165"/>
      <c r="BN272" s="165"/>
      <c r="BO272" s="166">
        <f t="shared" ref="BO272:BQ272" si="99">SUM(BO241:BO271)</f>
        <v>0</v>
      </c>
      <c r="BP272" s="166">
        <f t="shared" si="99"/>
        <v>0</v>
      </c>
      <c r="BQ272" s="166">
        <f t="shared" si="99"/>
        <v>0</v>
      </c>
      <c r="BR272" s="165"/>
      <c r="BS272" s="165"/>
      <c r="BT272" s="165">
        <f>SUM(BT241:BT271)</f>
        <v>0</v>
      </c>
      <c r="BU272" s="132"/>
    </row>
    <row r="273" spans="1:73" ht="14.25" customHeight="1" x14ac:dyDescent="0.25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1336"/>
      <c r="AL273" s="3"/>
      <c r="AM273" s="3"/>
      <c r="AN273" s="3"/>
      <c r="AO273" s="3"/>
      <c r="AP273" s="41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132"/>
      <c r="BB273" s="1336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</row>
    <row r="274" spans="1:73" ht="14.25" customHeight="1" thickBot="1" x14ac:dyDescent="0.3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1336"/>
      <c r="AL274" s="3"/>
      <c r="AM274" s="3"/>
      <c r="AN274" s="3"/>
      <c r="AO274" s="3"/>
      <c r="AP274" s="41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132"/>
      <c r="BB274" s="1398"/>
      <c r="BC274" s="3"/>
      <c r="BD274" s="3"/>
      <c r="BE274" s="3"/>
      <c r="BF274" s="3"/>
      <c r="BG274" s="3"/>
      <c r="BH274" s="3"/>
      <c r="BI274" s="176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spans="1:73" ht="14.25" customHeight="1" x14ac:dyDescent="0.25">
      <c r="A275" s="3"/>
      <c r="B275" s="215">
        <v>46266</v>
      </c>
      <c r="C275" s="104"/>
      <c r="D275" s="104"/>
      <c r="E275" s="97"/>
      <c r="F275" s="97"/>
      <c r="G275" s="265">
        <f t="shared" ref="G275:G304" si="100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9">
        <f t="shared" ref="T275:T304" si="101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t="shared" ref="AG275:AG304" si="102">SUM(U275:AF275)</f>
        <v>0</v>
      </c>
      <c r="AH275" s="104"/>
      <c r="AI275" s="104"/>
      <c r="AJ275" s="104"/>
      <c r="AK275" s="191">
        <f t="shared" ref="AK275:AK304" si="103">SUM(AH275:AJ275)</f>
        <v>0</v>
      </c>
      <c r="AL275" s="186"/>
      <c r="AM275" s="186"/>
      <c r="AN275" s="186"/>
      <c r="AO275" s="193"/>
      <c r="AP275" s="266">
        <f t="shared" ref="AP275:AP304" si="104">+G275-T275-AG275-AK275-AL275-AM275-AN275-AO275</f>
        <v>0</v>
      </c>
      <c r="AQ275" s="109"/>
      <c r="AR275" s="269"/>
      <c r="AS275" s="109"/>
      <c r="AT275" s="109"/>
      <c r="AU275" s="109"/>
      <c r="AV275" s="109"/>
      <c r="AW275" s="109"/>
      <c r="AX275" s="388"/>
      <c r="AY275" s="388"/>
      <c r="AZ275" s="388"/>
      <c r="BA275" s="388"/>
      <c r="BB275" s="222">
        <f t="shared" ref="BB275:BB304" si="105">SUM(AQ275:BA275)-AZ275</f>
        <v>0</v>
      </c>
      <c r="BC275" s="114">
        <f t="shared" ref="BC275:BC304" si="106">+AP275-BB275</f>
        <v>0</v>
      </c>
      <c r="BD275" s="3"/>
      <c r="BE275" s="114">
        <f t="shared" ref="BE275:BE304" si="107">SUM(BF275:BR275)</f>
        <v>0</v>
      </c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6">
        <f t="shared" ref="BT275:BT304" si="108">+BC275-BE275</f>
        <v>0</v>
      </c>
      <c r="BU275" s="3"/>
    </row>
    <row r="276" spans="1:73" ht="14.25" customHeight="1" x14ac:dyDescent="0.25">
      <c r="A276" s="3"/>
      <c r="B276" s="215">
        <v>46267</v>
      </c>
      <c r="C276" s="123"/>
      <c r="D276" s="123"/>
      <c r="E276" s="120"/>
      <c r="F276" s="120"/>
      <c r="G276" s="147">
        <f t="shared" si="100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01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02"/>
        <v>0</v>
      </c>
      <c r="AH276" s="123"/>
      <c r="AI276" s="123"/>
      <c r="AJ276" s="123"/>
      <c r="AK276" s="105">
        <f t="shared" si="103"/>
        <v>0</v>
      </c>
      <c r="AL276" s="143"/>
      <c r="AM276" s="143"/>
      <c r="AN276" s="143"/>
      <c r="AO276" s="146"/>
      <c r="AP276" s="224">
        <f t="shared" si="104"/>
        <v>0</v>
      </c>
      <c r="AQ276" s="126"/>
      <c r="AR276" s="274"/>
      <c r="AS276" s="126"/>
      <c r="AT276" s="126"/>
      <c r="AU276" s="126"/>
      <c r="AV276" s="126"/>
      <c r="AW276" s="126"/>
      <c r="AX276" s="394"/>
      <c r="AY276" s="394"/>
      <c r="AZ276" s="394"/>
      <c r="BA276" s="394"/>
      <c r="BB276" s="222">
        <f t="shared" si="105"/>
        <v>0</v>
      </c>
      <c r="BC276" s="113">
        <f t="shared" si="106"/>
        <v>0</v>
      </c>
      <c r="BD276" s="3"/>
      <c r="BE276" s="113">
        <f t="shared" si="107"/>
        <v>0</v>
      </c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30">
        <f t="shared" si="108"/>
        <v>0</v>
      </c>
      <c r="BU276" s="3"/>
    </row>
    <row r="277" spans="1:73" ht="14.25" customHeight="1" x14ac:dyDescent="0.25">
      <c r="A277" s="3"/>
      <c r="B277" s="215">
        <v>46268</v>
      </c>
      <c r="C277" s="123"/>
      <c r="D277" s="123"/>
      <c r="E277" s="120"/>
      <c r="F277" s="120"/>
      <c r="G277" s="147">
        <f t="shared" si="100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01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02"/>
        <v>0</v>
      </c>
      <c r="AH277" s="123"/>
      <c r="AI277" s="123"/>
      <c r="AJ277" s="123"/>
      <c r="AK277" s="105">
        <f t="shared" si="103"/>
        <v>0</v>
      </c>
      <c r="AL277" s="143"/>
      <c r="AM277" s="143"/>
      <c r="AN277" s="143"/>
      <c r="AO277" s="146"/>
      <c r="AP277" s="224">
        <f t="shared" si="104"/>
        <v>0</v>
      </c>
      <c r="AQ277" s="126"/>
      <c r="AR277" s="274"/>
      <c r="AS277" s="274"/>
      <c r="AT277" s="126"/>
      <c r="AU277" s="126"/>
      <c r="AV277" s="126"/>
      <c r="AW277" s="126"/>
      <c r="AX277" s="394"/>
      <c r="AY277" s="394"/>
      <c r="AZ277" s="394"/>
      <c r="BA277" s="394"/>
      <c r="BB277" s="222">
        <f t="shared" si="105"/>
        <v>0</v>
      </c>
      <c r="BC277" s="113">
        <f t="shared" si="106"/>
        <v>0</v>
      </c>
      <c r="BD277" s="3"/>
      <c r="BE277" s="113">
        <f t="shared" si="107"/>
        <v>0</v>
      </c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30">
        <f t="shared" si="108"/>
        <v>0</v>
      </c>
      <c r="BU277" s="3"/>
    </row>
    <row r="278" spans="1:73" ht="14.25" customHeight="1" x14ac:dyDescent="0.25">
      <c r="A278" s="3"/>
      <c r="B278" s="215">
        <v>46269</v>
      </c>
      <c r="C278" s="123"/>
      <c r="D278" s="123"/>
      <c r="E278" s="120"/>
      <c r="F278" s="120"/>
      <c r="G278" s="147">
        <f t="shared" si="100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01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02"/>
        <v>0</v>
      </c>
      <c r="AH278" s="123"/>
      <c r="AI278" s="123"/>
      <c r="AJ278" s="123"/>
      <c r="AK278" s="105">
        <f t="shared" si="103"/>
        <v>0</v>
      </c>
      <c r="AL278" s="143"/>
      <c r="AM278" s="143"/>
      <c r="AN278" s="143"/>
      <c r="AO278" s="146"/>
      <c r="AP278" s="224">
        <f t="shared" si="104"/>
        <v>0</v>
      </c>
      <c r="AQ278" s="126"/>
      <c r="AR278" s="274"/>
      <c r="AS278" s="274"/>
      <c r="AT278" s="126"/>
      <c r="AU278" s="126"/>
      <c r="AV278" s="126"/>
      <c r="AW278" s="126"/>
      <c r="AX278" s="394"/>
      <c r="AY278" s="394"/>
      <c r="AZ278" s="394"/>
      <c r="BA278" s="394"/>
      <c r="BB278" s="222">
        <f t="shared" si="105"/>
        <v>0</v>
      </c>
      <c r="BC278" s="113">
        <f t="shared" si="106"/>
        <v>0</v>
      </c>
      <c r="BD278" s="3"/>
      <c r="BE278" s="113">
        <f t="shared" si="107"/>
        <v>0</v>
      </c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08"/>
        <v>0</v>
      </c>
      <c r="BU278" s="3"/>
    </row>
    <row r="279" spans="1:73" ht="14.25" customHeight="1" x14ac:dyDescent="0.25">
      <c r="A279" s="3"/>
      <c r="B279" s="215">
        <v>46270</v>
      </c>
      <c r="C279" s="123"/>
      <c r="D279" s="123"/>
      <c r="E279" s="120"/>
      <c r="F279" s="120"/>
      <c r="G279" s="147">
        <f t="shared" si="100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01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02"/>
        <v>0</v>
      </c>
      <c r="AH279" s="123"/>
      <c r="AI279" s="123"/>
      <c r="AJ279" s="123"/>
      <c r="AK279" s="105">
        <f t="shared" si="103"/>
        <v>0</v>
      </c>
      <c r="AL279" s="143"/>
      <c r="AM279" s="143"/>
      <c r="AN279" s="143"/>
      <c r="AO279" s="146"/>
      <c r="AP279" s="224">
        <f t="shared" si="104"/>
        <v>0</v>
      </c>
      <c r="AQ279" s="126"/>
      <c r="AR279" s="274"/>
      <c r="AS279" s="126"/>
      <c r="AT279" s="126"/>
      <c r="AU279" s="126"/>
      <c r="AV279" s="126"/>
      <c r="AW279" s="126"/>
      <c r="AX279" s="394"/>
      <c r="AY279" s="394"/>
      <c r="AZ279" s="394"/>
      <c r="BA279" s="394"/>
      <c r="BB279" s="222">
        <f t="shared" si="105"/>
        <v>0</v>
      </c>
      <c r="BC279" s="113">
        <f t="shared" si="106"/>
        <v>0</v>
      </c>
      <c r="BD279" s="3"/>
      <c r="BE279" s="113">
        <f t="shared" si="107"/>
        <v>0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30">
        <f t="shared" si="108"/>
        <v>0</v>
      </c>
      <c r="BU279" s="3"/>
    </row>
    <row r="280" spans="1:73" ht="14.25" customHeight="1" x14ac:dyDescent="0.25">
      <c r="A280" s="3"/>
      <c r="B280" s="215">
        <v>46271</v>
      </c>
      <c r="C280" s="123"/>
      <c r="D280" s="118"/>
      <c r="E280" s="120"/>
      <c r="F280" s="120"/>
      <c r="G280" s="147">
        <f t="shared" si="100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01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02"/>
        <v>0</v>
      </c>
      <c r="AH280" s="123"/>
      <c r="AI280" s="123"/>
      <c r="AJ280" s="123"/>
      <c r="AK280" s="105">
        <f t="shared" si="103"/>
        <v>0</v>
      </c>
      <c r="AL280" s="143"/>
      <c r="AM280" s="143"/>
      <c r="AN280" s="143"/>
      <c r="AO280" s="146"/>
      <c r="AP280" s="224">
        <f t="shared" si="104"/>
        <v>0</v>
      </c>
      <c r="AQ280" s="126"/>
      <c r="AR280" s="274"/>
      <c r="AS280" s="126"/>
      <c r="AT280" s="126"/>
      <c r="AU280" s="126"/>
      <c r="AV280" s="126"/>
      <c r="AW280" s="126"/>
      <c r="AX280" s="394"/>
      <c r="AY280" s="394"/>
      <c r="AZ280" s="394"/>
      <c r="BA280" s="394"/>
      <c r="BB280" s="222">
        <f t="shared" si="105"/>
        <v>0</v>
      </c>
      <c r="BC280" s="113">
        <f t="shared" si="106"/>
        <v>0</v>
      </c>
      <c r="BD280" s="3"/>
      <c r="BE280" s="113">
        <f t="shared" si="107"/>
        <v>0</v>
      </c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452"/>
      <c r="BP280" s="129"/>
      <c r="BQ280" s="129"/>
      <c r="BR280" s="129"/>
      <c r="BS280" s="255"/>
      <c r="BT280" s="1408">
        <f t="shared" si="108"/>
        <v>0</v>
      </c>
      <c r="BU280" s="3"/>
    </row>
    <row r="281" spans="1:73" ht="14.25" customHeight="1" x14ac:dyDescent="0.25">
      <c r="A281" s="3"/>
      <c r="B281" s="215">
        <v>46272</v>
      </c>
      <c r="C281" s="123"/>
      <c r="D281" s="123"/>
      <c r="E281" s="120"/>
      <c r="F281" s="120"/>
      <c r="G281" s="147">
        <f t="shared" si="100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01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02"/>
        <v>0</v>
      </c>
      <c r="AH281" s="123"/>
      <c r="AI281" s="123"/>
      <c r="AJ281" s="123"/>
      <c r="AK281" s="105">
        <f t="shared" si="103"/>
        <v>0</v>
      </c>
      <c r="AL281" s="143"/>
      <c r="AM281" s="143"/>
      <c r="AN281" s="143"/>
      <c r="AO281" s="146"/>
      <c r="AP281" s="224">
        <f t="shared" si="104"/>
        <v>0</v>
      </c>
      <c r="AQ281" s="126"/>
      <c r="AR281" s="274"/>
      <c r="AS281" s="126"/>
      <c r="AT281" s="126"/>
      <c r="AU281" s="126"/>
      <c r="AV281" s="126"/>
      <c r="AW281" s="126"/>
      <c r="AX281" s="394"/>
      <c r="AY281" s="394"/>
      <c r="AZ281" s="394"/>
      <c r="BA281" s="394"/>
      <c r="BB281" s="222">
        <f t="shared" si="105"/>
        <v>0</v>
      </c>
      <c r="BC281" s="113">
        <f t="shared" si="106"/>
        <v>0</v>
      </c>
      <c r="BD281" s="3"/>
      <c r="BE281" s="113">
        <f t="shared" si="107"/>
        <v>0</v>
      </c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30">
        <f t="shared" si="108"/>
        <v>0</v>
      </c>
      <c r="BU281" s="3"/>
    </row>
    <row r="282" spans="1:73" ht="14.25" customHeight="1" x14ac:dyDescent="0.25">
      <c r="A282" s="3"/>
      <c r="B282" s="215">
        <v>46273</v>
      </c>
      <c r="C282" s="123"/>
      <c r="D282" s="123"/>
      <c r="E282" s="120"/>
      <c r="F282" s="120"/>
      <c r="G282" s="147">
        <f t="shared" si="100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01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02"/>
        <v>0</v>
      </c>
      <c r="AH282" s="123"/>
      <c r="AI282" s="123"/>
      <c r="AJ282" s="123"/>
      <c r="AK282" s="105">
        <f t="shared" si="103"/>
        <v>0</v>
      </c>
      <c r="AL282" s="143"/>
      <c r="AM282" s="143"/>
      <c r="AN282" s="143"/>
      <c r="AO282" s="146"/>
      <c r="AP282" s="224">
        <f t="shared" si="104"/>
        <v>0</v>
      </c>
      <c r="AQ282" s="126"/>
      <c r="AR282" s="274"/>
      <c r="AS282" s="126"/>
      <c r="AT282" s="126"/>
      <c r="AU282" s="126"/>
      <c r="AV282" s="126"/>
      <c r="AW282" s="126"/>
      <c r="AX282" s="394"/>
      <c r="AY282" s="394"/>
      <c r="AZ282" s="394"/>
      <c r="BA282" s="394"/>
      <c r="BB282" s="222">
        <f t="shared" si="105"/>
        <v>0</v>
      </c>
      <c r="BC282" s="113">
        <f t="shared" si="106"/>
        <v>0</v>
      </c>
      <c r="BD282" s="3"/>
      <c r="BE282" s="113">
        <f t="shared" si="107"/>
        <v>0</v>
      </c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30">
        <f t="shared" si="108"/>
        <v>0</v>
      </c>
      <c r="BU282" s="3"/>
    </row>
    <row r="283" spans="1:73" ht="14.25" customHeight="1" x14ac:dyDescent="0.25">
      <c r="A283" s="3"/>
      <c r="B283" s="215">
        <v>46274</v>
      </c>
      <c r="C283" s="123"/>
      <c r="D283" s="123"/>
      <c r="E283" s="120"/>
      <c r="F283" s="120"/>
      <c r="G283" s="147">
        <f t="shared" si="100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01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02"/>
        <v>0</v>
      </c>
      <c r="AH283" s="123"/>
      <c r="AI283" s="123"/>
      <c r="AJ283" s="123"/>
      <c r="AK283" s="105">
        <f t="shared" si="103"/>
        <v>0</v>
      </c>
      <c r="AL283" s="143"/>
      <c r="AM283" s="143"/>
      <c r="AN283" s="143"/>
      <c r="AO283" s="146"/>
      <c r="AP283" s="224">
        <f t="shared" si="104"/>
        <v>0</v>
      </c>
      <c r="AQ283" s="126"/>
      <c r="AR283" s="274"/>
      <c r="AS283" s="126"/>
      <c r="AT283" s="126"/>
      <c r="AU283" s="126"/>
      <c r="AV283" s="126"/>
      <c r="AW283" s="126"/>
      <c r="AX283" s="394"/>
      <c r="AY283" s="394"/>
      <c r="AZ283" s="394"/>
      <c r="BA283" s="394"/>
      <c r="BB283" s="222">
        <f t="shared" si="105"/>
        <v>0</v>
      </c>
      <c r="BC283" s="113">
        <f t="shared" si="106"/>
        <v>0</v>
      </c>
      <c r="BD283" s="3"/>
      <c r="BE283" s="113">
        <f t="shared" si="107"/>
        <v>0</v>
      </c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30">
        <f t="shared" si="108"/>
        <v>0</v>
      </c>
      <c r="BU283" s="3"/>
    </row>
    <row r="284" spans="1:73" ht="14.25" customHeight="1" x14ac:dyDescent="0.25">
      <c r="A284" s="3"/>
      <c r="B284" s="215">
        <v>46275</v>
      </c>
      <c r="C284" s="123"/>
      <c r="D284" s="123"/>
      <c r="E284" s="120"/>
      <c r="F284" s="120"/>
      <c r="G284" s="147">
        <f t="shared" si="100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01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02"/>
        <v>0</v>
      </c>
      <c r="AH284" s="123"/>
      <c r="AI284" s="123"/>
      <c r="AJ284" s="123"/>
      <c r="AK284" s="105">
        <f t="shared" si="103"/>
        <v>0</v>
      </c>
      <c r="AL284" s="143"/>
      <c r="AM284" s="143"/>
      <c r="AN284" s="143"/>
      <c r="AO284" s="146"/>
      <c r="AP284" s="224">
        <f t="shared" si="104"/>
        <v>0</v>
      </c>
      <c r="AQ284" s="126"/>
      <c r="AR284" s="274"/>
      <c r="AS284" s="126"/>
      <c r="AT284" s="126"/>
      <c r="AU284" s="126"/>
      <c r="AV284" s="126"/>
      <c r="AW284" s="126"/>
      <c r="AX284" s="394"/>
      <c r="AY284" s="394"/>
      <c r="AZ284" s="394"/>
      <c r="BA284" s="394"/>
      <c r="BB284" s="222">
        <f t="shared" si="105"/>
        <v>0</v>
      </c>
      <c r="BC284" s="113">
        <f t="shared" si="106"/>
        <v>0</v>
      </c>
      <c r="BD284" s="3"/>
      <c r="BE284" s="113">
        <f t="shared" si="107"/>
        <v>0</v>
      </c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30">
        <f t="shared" si="108"/>
        <v>0</v>
      </c>
      <c r="BU284" s="3"/>
    </row>
    <row r="285" spans="1:73" ht="14.25" customHeight="1" x14ac:dyDescent="0.25">
      <c r="A285" s="3"/>
      <c r="B285" s="215">
        <v>46276</v>
      </c>
      <c r="C285" s="123"/>
      <c r="D285" s="123"/>
      <c r="E285" s="120"/>
      <c r="F285" s="120"/>
      <c r="G285" s="147">
        <f t="shared" si="100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01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02"/>
        <v>0</v>
      </c>
      <c r="AH285" s="123"/>
      <c r="AI285" s="123"/>
      <c r="AJ285" s="123"/>
      <c r="AK285" s="105">
        <f t="shared" si="103"/>
        <v>0</v>
      </c>
      <c r="AL285" s="143"/>
      <c r="AM285" s="143"/>
      <c r="AN285" s="143"/>
      <c r="AO285" s="146"/>
      <c r="AP285" s="224">
        <f t="shared" si="104"/>
        <v>0</v>
      </c>
      <c r="AQ285" s="126"/>
      <c r="AR285" s="274"/>
      <c r="AS285" s="126"/>
      <c r="AT285" s="126"/>
      <c r="AU285" s="126"/>
      <c r="AV285" s="126"/>
      <c r="AW285" s="126"/>
      <c r="AX285" s="394"/>
      <c r="AY285" s="394"/>
      <c r="AZ285" s="394"/>
      <c r="BA285" s="394"/>
      <c r="BB285" s="222">
        <f t="shared" si="105"/>
        <v>0</v>
      </c>
      <c r="BC285" s="113">
        <f t="shared" si="106"/>
        <v>0</v>
      </c>
      <c r="BD285" s="3"/>
      <c r="BE285" s="113">
        <f t="shared" si="107"/>
        <v>0</v>
      </c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30">
        <f t="shared" si="108"/>
        <v>0</v>
      </c>
      <c r="BU285" s="3"/>
    </row>
    <row r="286" spans="1:73" ht="14.25" customHeight="1" x14ac:dyDescent="0.25">
      <c r="A286" s="3"/>
      <c r="B286" s="215">
        <v>46277</v>
      </c>
      <c r="C286" s="123"/>
      <c r="D286" s="123"/>
      <c r="E286" s="120"/>
      <c r="F286" s="120"/>
      <c r="G286" s="147">
        <f t="shared" si="100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01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02"/>
        <v>0</v>
      </c>
      <c r="AH286" s="123"/>
      <c r="AI286" s="123"/>
      <c r="AJ286" s="123"/>
      <c r="AK286" s="105">
        <f t="shared" si="103"/>
        <v>0</v>
      </c>
      <c r="AL286" s="143"/>
      <c r="AM286" s="143"/>
      <c r="AN286" s="143"/>
      <c r="AO286" s="146"/>
      <c r="AP286" s="224">
        <f t="shared" si="104"/>
        <v>0</v>
      </c>
      <c r="AQ286" s="126"/>
      <c r="AR286" s="274"/>
      <c r="AS286" s="126"/>
      <c r="AT286" s="126"/>
      <c r="AU286" s="126"/>
      <c r="AV286" s="126"/>
      <c r="AW286" s="126"/>
      <c r="AX286" s="394"/>
      <c r="AY286" s="394"/>
      <c r="AZ286" s="394"/>
      <c r="BA286" s="394"/>
      <c r="BB286" s="222">
        <f t="shared" si="105"/>
        <v>0</v>
      </c>
      <c r="BC286" s="113">
        <f t="shared" si="106"/>
        <v>0</v>
      </c>
      <c r="BD286" s="3"/>
      <c r="BE286" s="113">
        <f t="shared" si="107"/>
        <v>0</v>
      </c>
      <c r="BF286" s="129"/>
      <c r="BG286" s="129"/>
      <c r="BH286" s="129"/>
      <c r="BI286" s="129"/>
      <c r="BJ286" s="129"/>
      <c r="BK286" s="129"/>
      <c r="BL286" s="129"/>
      <c r="BM286" s="129"/>
      <c r="BN286" s="129"/>
      <c r="BO286" s="129"/>
      <c r="BP286" s="129"/>
      <c r="BQ286" s="129"/>
      <c r="BR286" s="129"/>
      <c r="BS286" s="129"/>
      <c r="BT286" s="130">
        <f t="shared" si="108"/>
        <v>0</v>
      </c>
      <c r="BU286" s="3"/>
    </row>
    <row r="287" spans="1:73" ht="14.25" customHeight="1" x14ac:dyDescent="0.25">
      <c r="A287" s="132"/>
      <c r="B287" s="215">
        <v>46278</v>
      </c>
      <c r="C287" s="136"/>
      <c r="D287" s="136"/>
      <c r="E287" s="135"/>
      <c r="F287" s="135"/>
      <c r="G287" s="147">
        <f t="shared" si="100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01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02"/>
        <v>0</v>
      </c>
      <c r="AH287" s="136"/>
      <c r="AI287" s="136"/>
      <c r="AJ287" s="136"/>
      <c r="AK287" s="105">
        <f t="shared" si="103"/>
        <v>0</v>
      </c>
      <c r="AL287" s="143"/>
      <c r="AM287" s="143"/>
      <c r="AN287" s="143"/>
      <c r="AO287" s="146"/>
      <c r="AP287" s="224">
        <f t="shared" si="104"/>
        <v>0</v>
      </c>
      <c r="AQ287" s="126"/>
      <c r="AR287" s="274"/>
      <c r="AS287" s="126"/>
      <c r="AT287" s="126"/>
      <c r="AU287" s="126"/>
      <c r="AV287" s="126"/>
      <c r="AW287" s="126"/>
      <c r="AX287" s="394"/>
      <c r="AY287" s="394"/>
      <c r="AZ287" s="394"/>
      <c r="BA287" s="394"/>
      <c r="BB287" s="222">
        <f t="shared" si="105"/>
        <v>0</v>
      </c>
      <c r="BC287" s="140">
        <f t="shared" si="106"/>
        <v>0</v>
      </c>
      <c r="BD287" s="132"/>
      <c r="BE287" s="140">
        <f t="shared" si="107"/>
        <v>0</v>
      </c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08"/>
        <v>0</v>
      </c>
      <c r="BU287" s="132"/>
    </row>
    <row r="288" spans="1:73" ht="14.25" customHeight="1" x14ac:dyDescent="0.25">
      <c r="A288" s="132"/>
      <c r="B288" s="215">
        <v>46279</v>
      </c>
      <c r="C288" s="136"/>
      <c r="D288" s="136"/>
      <c r="E288" s="135"/>
      <c r="F288" s="135"/>
      <c r="G288" s="147">
        <f t="shared" si="100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01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02"/>
        <v>0</v>
      </c>
      <c r="AH288" s="136"/>
      <c r="AI288" s="136"/>
      <c r="AJ288" s="136"/>
      <c r="AK288" s="105">
        <f t="shared" si="103"/>
        <v>0</v>
      </c>
      <c r="AL288" s="143"/>
      <c r="AM288" s="143"/>
      <c r="AN288" s="143"/>
      <c r="AO288" s="146"/>
      <c r="AP288" s="224">
        <f t="shared" si="104"/>
        <v>0</v>
      </c>
      <c r="AQ288" s="126"/>
      <c r="AR288" s="274"/>
      <c r="AS288" s="126"/>
      <c r="AT288" s="126"/>
      <c r="AU288" s="126"/>
      <c r="AV288" s="126"/>
      <c r="AW288" s="126"/>
      <c r="AX288" s="394"/>
      <c r="AY288" s="394"/>
      <c r="AZ288" s="394"/>
      <c r="BA288" s="394"/>
      <c r="BB288" s="222">
        <f t="shared" si="105"/>
        <v>0</v>
      </c>
      <c r="BC288" s="140">
        <f t="shared" si="106"/>
        <v>0</v>
      </c>
      <c r="BD288" s="132"/>
      <c r="BE288" s="140">
        <f t="shared" si="107"/>
        <v>0</v>
      </c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08"/>
        <v>0</v>
      </c>
      <c r="BU288" s="132"/>
    </row>
    <row r="289" spans="1:73" ht="14.25" customHeight="1" x14ac:dyDescent="0.25">
      <c r="A289" s="132"/>
      <c r="B289" s="215">
        <v>46280</v>
      </c>
      <c r="C289" s="136"/>
      <c r="D289" s="136"/>
      <c r="E289" s="135"/>
      <c r="F289" s="135"/>
      <c r="G289" s="147">
        <f t="shared" si="100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01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02"/>
        <v>0</v>
      </c>
      <c r="AH289" s="136"/>
      <c r="AI289" s="136"/>
      <c r="AJ289" s="136"/>
      <c r="AK289" s="105">
        <f t="shared" si="103"/>
        <v>0</v>
      </c>
      <c r="AL289" s="143"/>
      <c r="AM289" s="143"/>
      <c r="AN289" s="143"/>
      <c r="AO289" s="146"/>
      <c r="AP289" s="224">
        <f t="shared" si="104"/>
        <v>0</v>
      </c>
      <c r="AQ289" s="126"/>
      <c r="AR289" s="274"/>
      <c r="AS289" s="126"/>
      <c r="AT289" s="126"/>
      <c r="AU289" s="126"/>
      <c r="AV289" s="126"/>
      <c r="AW289" s="126"/>
      <c r="AX289" s="394"/>
      <c r="AY289" s="394"/>
      <c r="AZ289" s="394"/>
      <c r="BA289" s="394"/>
      <c r="BB289" s="222">
        <f t="shared" si="105"/>
        <v>0</v>
      </c>
      <c r="BC289" s="140">
        <f t="shared" si="106"/>
        <v>0</v>
      </c>
      <c r="BD289" s="132"/>
      <c r="BE289" s="140">
        <f t="shared" si="107"/>
        <v>0</v>
      </c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08"/>
        <v>0</v>
      </c>
      <c r="BU289" s="132"/>
    </row>
    <row r="290" spans="1:73" ht="14.25" customHeight="1" x14ac:dyDescent="0.25">
      <c r="A290" s="132"/>
      <c r="B290" s="215">
        <v>46281</v>
      </c>
      <c r="C290" s="136"/>
      <c r="D290" s="136"/>
      <c r="E290" s="135"/>
      <c r="F290" s="135"/>
      <c r="G290" s="147">
        <f t="shared" si="100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01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02"/>
        <v>0</v>
      </c>
      <c r="AH290" s="136"/>
      <c r="AI290" s="136"/>
      <c r="AJ290" s="136"/>
      <c r="AK290" s="105">
        <f t="shared" si="103"/>
        <v>0</v>
      </c>
      <c r="AL290" s="143"/>
      <c r="AM290" s="143"/>
      <c r="AN290" s="143"/>
      <c r="AO290" s="146"/>
      <c r="AP290" s="224">
        <f t="shared" si="104"/>
        <v>0</v>
      </c>
      <c r="AQ290" s="126"/>
      <c r="AR290" s="274"/>
      <c r="AS290" s="126"/>
      <c r="AT290" s="126"/>
      <c r="AU290" s="126"/>
      <c r="AV290" s="126"/>
      <c r="AW290" s="126"/>
      <c r="AX290" s="394"/>
      <c r="AY290" s="394"/>
      <c r="AZ290" s="394"/>
      <c r="BA290" s="394"/>
      <c r="BB290" s="222">
        <f t="shared" si="105"/>
        <v>0</v>
      </c>
      <c r="BC290" s="140">
        <f t="shared" si="106"/>
        <v>0</v>
      </c>
      <c r="BD290" s="132"/>
      <c r="BE290" s="140">
        <f t="shared" si="107"/>
        <v>0</v>
      </c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08"/>
        <v>0</v>
      </c>
      <c r="BU290" s="132"/>
    </row>
    <row r="291" spans="1:73" ht="14.25" customHeight="1" x14ac:dyDescent="0.25">
      <c r="A291" s="132"/>
      <c r="B291" s="215">
        <v>46282</v>
      </c>
      <c r="C291" s="136"/>
      <c r="D291" s="136"/>
      <c r="E291" s="135"/>
      <c r="F291" s="135"/>
      <c r="G291" s="147">
        <f t="shared" si="100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01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02"/>
        <v>0</v>
      </c>
      <c r="AH291" s="136"/>
      <c r="AI291" s="136"/>
      <c r="AJ291" s="136"/>
      <c r="AK291" s="105">
        <f t="shared" si="103"/>
        <v>0</v>
      </c>
      <c r="AL291" s="143"/>
      <c r="AM291" s="143"/>
      <c r="AN291" s="143"/>
      <c r="AO291" s="146"/>
      <c r="AP291" s="224">
        <f t="shared" si="104"/>
        <v>0</v>
      </c>
      <c r="AQ291" s="126"/>
      <c r="AR291" s="274"/>
      <c r="AS291" s="126"/>
      <c r="AT291" s="126"/>
      <c r="AU291" s="126"/>
      <c r="AV291" s="126"/>
      <c r="AW291" s="126"/>
      <c r="AX291" s="394"/>
      <c r="AY291" s="394"/>
      <c r="AZ291" s="394"/>
      <c r="BA291" s="394"/>
      <c r="BB291" s="222">
        <f t="shared" si="105"/>
        <v>0</v>
      </c>
      <c r="BC291" s="140">
        <f t="shared" si="106"/>
        <v>0</v>
      </c>
      <c r="BD291" s="132"/>
      <c r="BE291" s="140">
        <f t="shared" si="107"/>
        <v>0</v>
      </c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08"/>
        <v>0</v>
      </c>
      <c r="BU291" s="132"/>
    </row>
    <row r="292" spans="1:73" ht="14.25" customHeight="1" x14ac:dyDescent="0.25">
      <c r="A292" s="132"/>
      <c r="B292" s="215">
        <v>46283</v>
      </c>
      <c r="C292" s="136"/>
      <c r="D292" s="136"/>
      <c r="E292" s="135"/>
      <c r="F292" s="135"/>
      <c r="G292" s="147">
        <f t="shared" si="100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01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02"/>
        <v>0</v>
      </c>
      <c r="AH292" s="136"/>
      <c r="AI292" s="136"/>
      <c r="AJ292" s="136"/>
      <c r="AK292" s="105">
        <f t="shared" si="103"/>
        <v>0</v>
      </c>
      <c r="AL292" s="143"/>
      <c r="AM292" s="143"/>
      <c r="AN292" s="143"/>
      <c r="AO292" s="146"/>
      <c r="AP292" s="224">
        <f t="shared" si="104"/>
        <v>0</v>
      </c>
      <c r="AQ292" s="126"/>
      <c r="AR292" s="274"/>
      <c r="AS292" s="126"/>
      <c r="AT292" s="126"/>
      <c r="AU292" s="126"/>
      <c r="AV292" s="126"/>
      <c r="AW292" s="126"/>
      <c r="AX292" s="394"/>
      <c r="AY292" s="394"/>
      <c r="AZ292" s="394"/>
      <c r="BA292" s="394"/>
      <c r="BB292" s="222">
        <f t="shared" si="105"/>
        <v>0</v>
      </c>
      <c r="BC292" s="140">
        <f t="shared" si="106"/>
        <v>0</v>
      </c>
      <c r="BD292" s="132"/>
      <c r="BE292" s="140">
        <f t="shared" si="107"/>
        <v>0</v>
      </c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08"/>
        <v>0</v>
      </c>
      <c r="BU292" s="132"/>
    </row>
    <row r="293" spans="1:73" ht="14.25" customHeight="1" x14ac:dyDescent="0.25">
      <c r="A293" s="132"/>
      <c r="B293" s="215">
        <v>46284</v>
      </c>
      <c r="C293" s="136"/>
      <c r="D293" s="136"/>
      <c r="E293" s="135"/>
      <c r="F293" s="135"/>
      <c r="G293" s="147">
        <f t="shared" si="100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01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02"/>
        <v>0</v>
      </c>
      <c r="AH293" s="136"/>
      <c r="AI293" s="136"/>
      <c r="AJ293" s="136"/>
      <c r="AK293" s="105">
        <f t="shared" si="103"/>
        <v>0</v>
      </c>
      <c r="AL293" s="143"/>
      <c r="AM293" s="143"/>
      <c r="AN293" s="143"/>
      <c r="AO293" s="146"/>
      <c r="AP293" s="224">
        <f t="shared" si="104"/>
        <v>0</v>
      </c>
      <c r="AQ293" s="126"/>
      <c r="AR293" s="274"/>
      <c r="AS293" s="126"/>
      <c r="AT293" s="126"/>
      <c r="AU293" s="126"/>
      <c r="AV293" s="126"/>
      <c r="AW293" s="126"/>
      <c r="AX293" s="394"/>
      <c r="AY293" s="394"/>
      <c r="AZ293" s="394"/>
      <c r="BA293" s="394"/>
      <c r="BB293" s="222">
        <f t="shared" si="105"/>
        <v>0</v>
      </c>
      <c r="BC293" s="140">
        <f t="shared" si="106"/>
        <v>0</v>
      </c>
      <c r="BD293" s="132"/>
      <c r="BE293" s="140">
        <f t="shared" si="107"/>
        <v>0</v>
      </c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08"/>
        <v>0</v>
      </c>
      <c r="BU293" s="132"/>
    </row>
    <row r="294" spans="1:73" ht="14.25" customHeight="1" x14ac:dyDescent="0.25">
      <c r="A294" s="132"/>
      <c r="B294" s="215">
        <v>46285</v>
      </c>
      <c r="C294" s="136"/>
      <c r="D294" s="136"/>
      <c r="E294" s="135"/>
      <c r="F294" s="135"/>
      <c r="G294" s="147">
        <f t="shared" si="100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01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02"/>
        <v>0</v>
      </c>
      <c r="AH294" s="136"/>
      <c r="AI294" s="136"/>
      <c r="AJ294" s="136"/>
      <c r="AK294" s="105">
        <f t="shared" si="103"/>
        <v>0</v>
      </c>
      <c r="AL294" s="143"/>
      <c r="AM294" s="143"/>
      <c r="AN294" s="143"/>
      <c r="AO294" s="146"/>
      <c r="AP294" s="224">
        <f t="shared" si="104"/>
        <v>0</v>
      </c>
      <c r="AQ294" s="126"/>
      <c r="AR294" s="274"/>
      <c r="AS294" s="126"/>
      <c r="AT294" s="126"/>
      <c r="AU294" s="126"/>
      <c r="AV294" s="126"/>
      <c r="AW294" s="126"/>
      <c r="AX294" s="394"/>
      <c r="AY294" s="394"/>
      <c r="AZ294" s="394"/>
      <c r="BA294" s="394"/>
      <c r="BB294" s="222">
        <f t="shared" si="105"/>
        <v>0</v>
      </c>
      <c r="BC294" s="140">
        <f t="shared" si="106"/>
        <v>0</v>
      </c>
      <c r="BD294" s="132"/>
      <c r="BE294" s="140">
        <f t="shared" si="107"/>
        <v>0</v>
      </c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08"/>
        <v>0</v>
      </c>
      <c r="BU294" s="132"/>
    </row>
    <row r="295" spans="1:73" ht="14.25" customHeight="1" x14ac:dyDescent="0.25">
      <c r="A295" s="132"/>
      <c r="B295" s="215">
        <v>46286</v>
      </c>
      <c r="C295" s="136"/>
      <c r="D295" s="136"/>
      <c r="E295" s="135"/>
      <c r="F295" s="135"/>
      <c r="G295" s="147">
        <f t="shared" si="100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01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02"/>
        <v>0</v>
      </c>
      <c r="AH295" s="136"/>
      <c r="AI295" s="136"/>
      <c r="AJ295" s="136"/>
      <c r="AK295" s="105">
        <f t="shared" si="103"/>
        <v>0</v>
      </c>
      <c r="AL295" s="143"/>
      <c r="AM295" s="143"/>
      <c r="AN295" s="143"/>
      <c r="AO295" s="146"/>
      <c r="AP295" s="224">
        <f t="shared" si="104"/>
        <v>0</v>
      </c>
      <c r="AQ295" s="126"/>
      <c r="AR295" s="274"/>
      <c r="AS295" s="126"/>
      <c r="AT295" s="126"/>
      <c r="AU295" s="126"/>
      <c r="AV295" s="126"/>
      <c r="AW295" s="126"/>
      <c r="AX295" s="394"/>
      <c r="AY295" s="394"/>
      <c r="AZ295" s="394"/>
      <c r="BA295" s="394"/>
      <c r="BB295" s="222">
        <f t="shared" si="105"/>
        <v>0</v>
      </c>
      <c r="BC295" s="140">
        <f t="shared" si="106"/>
        <v>0</v>
      </c>
      <c r="BD295" s="132"/>
      <c r="BE295" s="140">
        <f t="shared" si="107"/>
        <v>0</v>
      </c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08"/>
        <v>0</v>
      </c>
      <c r="BU295" s="132"/>
    </row>
    <row r="296" spans="1:73" ht="14.25" customHeight="1" x14ac:dyDescent="0.25">
      <c r="A296" s="132"/>
      <c r="B296" s="215">
        <v>46287</v>
      </c>
      <c r="C296" s="136"/>
      <c r="D296" s="136"/>
      <c r="E296" s="135"/>
      <c r="F296" s="135"/>
      <c r="G296" s="147">
        <f t="shared" si="100"/>
        <v>0</v>
      </c>
      <c r="H296" s="144"/>
      <c r="I296" s="143"/>
      <c r="J296" s="143"/>
      <c r="K296" s="231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01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02"/>
        <v>0</v>
      </c>
      <c r="AH296" s="136"/>
      <c r="AI296" s="136"/>
      <c r="AJ296" s="136"/>
      <c r="AK296" s="105">
        <f t="shared" si="103"/>
        <v>0</v>
      </c>
      <c r="AL296" s="143"/>
      <c r="AM296" s="143"/>
      <c r="AN296" s="143"/>
      <c r="AO296" s="146"/>
      <c r="AP296" s="224">
        <f t="shared" si="104"/>
        <v>0</v>
      </c>
      <c r="AQ296" s="126"/>
      <c r="AR296" s="274"/>
      <c r="AS296" s="126"/>
      <c r="AT296" s="126"/>
      <c r="AU296" s="126"/>
      <c r="AV296" s="126"/>
      <c r="AW296" s="126"/>
      <c r="AX296" s="394"/>
      <c r="AY296" s="394"/>
      <c r="AZ296" s="394"/>
      <c r="BA296" s="394"/>
      <c r="BB296" s="222">
        <f t="shared" si="105"/>
        <v>0</v>
      </c>
      <c r="BC296" s="140">
        <f t="shared" si="106"/>
        <v>0</v>
      </c>
      <c r="BD296" s="132"/>
      <c r="BE296" s="140">
        <f t="shared" si="107"/>
        <v>0</v>
      </c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08"/>
        <v>0</v>
      </c>
      <c r="BU296" s="132"/>
    </row>
    <row r="297" spans="1:73" ht="14.25" customHeight="1" x14ac:dyDescent="0.25">
      <c r="A297" s="132"/>
      <c r="B297" s="215">
        <v>46288</v>
      </c>
      <c r="C297" s="136"/>
      <c r="D297" s="136"/>
      <c r="E297" s="135"/>
      <c r="F297" s="135"/>
      <c r="G297" s="147">
        <f t="shared" si="100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01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02"/>
        <v>0</v>
      </c>
      <c r="AH297" s="136"/>
      <c r="AI297" s="136"/>
      <c r="AJ297" s="136"/>
      <c r="AK297" s="105">
        <f t="shared" si="103"/>
        <v>0</v>
      </c>
      <c r="AL297" s="143"/>
      <c r="AM297" s="143"/>
      <c r="AN297" s="143"/>
      <c r="AO297" s="146"/>
      <c r="AP297" s="224">
        <f t="shared" si="104"/>
        <v>0</v>
      </c>
      <c r="AQ297" s="126"/>
      <c r="AR297" s="274"/>
      <c r="AS297" s="126"/>
      <c r="AT297" s="126"/>
      <c r="AU297" s="126"/>
      <c r="AV297" s="126"/>
      <c r="AW297" s="126"/>
      <c r="AX297" s="394"/>
      <c r="AY297" s="394"/>
      <c r="AZ297" s="394"/>
      <c r="BA297" s="394"/>
      <c r="BB297" s="222">
        <f t="shared" si="105"/>
        <v>0</v>
      </c>
      <c r="BC297" s="140">
        <f t="shared" si="106"/>
        <v>0</v>
      </c>
      <c r="BD297" s="132"/>
      <c r="BE297" s="140">
        <f t="shared" si="107"/>
        <v>0</v>
      </c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08"/>
        <v>0</v>
      </c>
      <c r="BU297" s="132"/>
    </row>
    <row r="298" spans="1:73" ht="14.25" customHeight="1" x14ac:dyDescent="0.25">
      <c r="A298" s="132"/>
      <c r="B298" s="215">
        <v>46289</v>
      </c>
      <c r="C298" s="136"/>
      <c r="D298" s="136"/>
      <c r="E298" s="135"/>
      <c r="F298" s="135"/>
      <c r="G298" s="147">
        <f t="shared" si="100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01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02"/>
        <v>0</v>
      </c>
      <c r="AH298" s="136"/>
      <c r="AI298" s="136"/>
      <c r="AJ298" s="136"/>
      <c r="AK298" s="105">
        <f t="shared" si="103"/>
        <v>0</v>
      </c>
      <c r="AL298" s="143"/>
      <c r="AM298" s="143"/>
      <c r="AN298" s="143"/>
      <c r="AO298" s="146"/>
      <c r="AP298" s="224">
        <f t="shared" si="104"/>
        <v>0</v>
      </c>
      <c r="AQ298" s="126"/>
      <c r="AR298" s="274"/>
      <c r="AS298" s="126"/>
      <c r="AT298" s="126"/>
      <c r="AU298" s="126"/>
      <c r="AV298" s="126"/>
      <c r="AW298" s="126"/>
      <c r="AX298" s="394"/>
      <c r="AY298" s="394"/>
      <c r="AZ298" s="394"/>
      <c r="BA298" s="394"/>
      <c r="BB298" s="222">
        <f t="shared" si="105"/>
        <v>0</v>
      </c>
      <c r="BC298" s="140">
        <f t="shared" si="106"/>
        <v>0</v>
      </c>
      <c r="BD298" s="132"/>
      <c r="BE298" s="140">
        <f t="shared" si="107"/>
        <v>0</v>
      </c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08"/>
        <v>0</v>
      </c>
      <c r="BU298" s="132"/>
    </row>
    <row r="299" spans="1:73" ht="14.25" customHeight="1" x14ac:dyDescent="0.25">
      <c r="A299" s="132"/>
      <c r="B299" s="215">
        <v>46290</v>
      </c>
      <c r="C299" s="136"/>
      <c r="D299" s="136"/>
      <c r="E299" s="135"/>
      <c r="F299" s="135"/>
      <c r="G299" s="147">
        <f t="shared" si="100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01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02"/>
        <v>0</v>
      </c>
      <c r="AH299" s="136"/>
      <c r="AI299" s="136"/>
      <c r="AJ299" s="136"/>
      <c r="AK299" s="105">
        <f t="shared" si="103"/>
        <v>0</v>
      </c>
      <c r="AL299" s="143"/>
      <c r="AM299" s="143"/>
      <c r="AN299" s="143"/>
      <c r="AO299" s="146"/>
      <c r="AP299" s="224">
        <f t="shared" si="104"/>
        <v>0</v>
      </c>
      <c r="AQ299" s="126"/>
      <c r="AR299" s="274"/>
      <c r="AS299" s="126"/>
      <c r="AT299" s="126"/>
      <c r="AU299" s="126"/>
      <c r="AV299" s="126"/>
      <c r="AW299" s="126"/>
      <c r="AX299" s="394"/>
      <c r="AY299" s="394"/>
      <c r="AZ299" s="394"/>
      <c r="BA299" s="394"/>
      <c r="BB299" s="222">
        <f t="shared" si="105"/>
        <v>0</v>
      </c>
      <c r="BC299" s="140">
        <f t="shared" si="106"/>
        <v>0</v>
      </c>
      <c r="BD299" s="132"/>
      <c r="BE299" s="140">
        <f t="shared" si="107"/>
        <v>0</v>
      </c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08"/>
        <v>0</v>
      </c>
      <c r="BU299" s="132"/>
    </row>
    <row r="300" spans="1:73" ht="14.25" customHeight="1" x14ac:dyDescent="0.25">
      <c r="A300" s="132"/>
      <c r="B300" s="215">
        <v>46291</v>
      </c>
      <c r="C300" s="136"/>
      <c r="D300" s="136"/>
      <c r="E300" s="135"/>
      <c r="F300" s="135"/>
      <c r="G300" s="147">
        <f t="shared" si="100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01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02"/>
        <v>0</v>
      </c>
      <c r="AH300" s="136"/>
      <c r="AI300" s="136"/>
      <c r="AJ300" s="136"/>
      <c r="AK300" s="105">
        <f t="shared" si="103"/>
        <v>0</v>
      </c>
      <c r="AL300" s="143"/>
      <c r="AM300" s="143"/>
      <c r="AN300" s="143"/>
      <c r="AO300" s="146"/>
      <c r="AP300" s="224">
        <f t="shared" si="104"/>
        <v>0</v>
      </c>
      <c r="AQ300" s="126"/>
      <c r="AR300" s="274"/>
      <c r="AS300" s="126"/>
      <c r="AT300" s="126"/>
      <c r="AU300" s="126"/>
      <c r="AV300" s="126"/>
      <c r="AW300" s="126"/>
      <c r="AX300" s="394"/>
      <c r="AY300" s="394"/>
      <c r="AZ300" s="394"/>
      <c r="BA300" s="394"/>
      <c r="BB300" s="222">
        <f t="shared" si="105"/>
        <v>0</v>
      </c>
      <c r="BC300" s="140">
        <f t="shared" si="106"/>
        <v>0</v>
      </c>
      <c r="BD300" s="132"/>
      <c r="BE300" s="140">
        <f t="shared" si="107"/>
        <v>0</v>
      </c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08"/>
        <v>0</v>
      </c>
      <c r="BU300" s="132"/>
    </row>
    <row r="301" spans="1:73" ht="14.25" customHeight="1" x14ac:dyDescent="0.25">
      <c r="A301" s="132"/>
      <c r="B301" s="215">
        <v>46292</v>
      </c>
      <c r="C301" s="136"/>
      <c r="D301" s="136"/>
      <c r="E301" s="135"/>
      <c r="F301" s="135"/>
      <c r="G301" s="147">
        <f t="shared" si="100"/>
        <v>0</v>
      </c>
      <c r="H301" s="144"/>
      <c r="I301" s="143"/>
      <c r="J301" s="143"/>
      <c r="K301" s="231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01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02"/>
        <v>0</v>
      </c>
      <c r="AH301" s="136"/>
      <c r="AI301" s="136"/>
      <c r="AJ301" s="136"/>
      <c r="AK301" s="105">
        <f t="shared" si="103"/>
        <v>0</v>
      </c>
      <c r="AL301" s="143"/>
      <c r="AM301" s="143"/>
      <c r="AN301" s="143"/>
      <c r="AO301" s="146"/>
      <c r="AP301" s="224">
        <f t="shared" si="104"/>
        <v>0</v>
      </c>
      <c r="AQ301" s="126"/>
      <c r="AR301" s="274"/>
      <c r="AS301" s="126"/>
      <c r="AT301" s="126"/>
      <c r="AU301" s="126"/>
      <c r="AV301" s="126"/>
      <c r="AW301" s="126"/>
      <c r="AX301" s="394"/>
      <c r="AY301" s="394"/>
      <c r="AZ301" s="394"/>
      <c r="BA301" s="394"/>
      <c r="BB301" s="222">
        <f t="shared" si="105"/>
        <v>0</v>
      </c>
      <c r="BC301" s="140">
        <f t="shared" si="106"/>
        <v>0</v>
      </c>
      <c r="BD301" s="132"/>
      <c r="BE301" s="140">
        <f t="shared" si="107"/>
        <v>0</v>
      </c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08"/>
        <v>0</v>
      </c>
      <c r="BU301" s="132"/>
    </row>
    <row r="302" spans="1:73" ht="14.25" customHeight="1" x14ac:dyDescent="0.25">
      <c r="A302" s="132"/>
      <c r="B302" s="215">
        <v>46293</v>
      </c>
      <c r="C302" s="136"/>
      <c r="D302" s="136"/>
      <c r="E302" s="135"/>
      <c r="F302" s="135"/>
      <c r="G302" s="147">
        <f t="shared" si="100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01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02"/>
        <v>0</v>
      </c>
      <c r="AH302" s="136"/>
      <c r="AI302" s="136"/>
      <c r="AJ302" s="136"/>
      <c r="AK302" s="105">
        <f t="shared" si="103"/>
        <v>0</v>
      </c>
      <c r="AL302" s="143"/>
      <c r="AM302" s="143"/>
      <c r="AN302" s="143"/>
      <c r="AO302" s="146"/>
      <c r="AP302" s="224">
        <f t="shared" si="104"/>
        <v>0</v>
      </c>
      <c r="AQ302" s="126"/>
      <c r="AR302" s="274"/>
      <c r="AS302" s="126"/>
      <c r="AT302" s="126"/>
      <c r="AU302" s="126"/>
      <c r="AV302" s="126"/>
      <c r="AW302" s="126"/>
      <c r="AX302" s="394"/>
      <c r="AY302" s="394"/>
      <c r="AZ302" s="394"/>
      <c r="BA302" s="394"/>
      <c r="BB302" s="222">
        <f t="shared" si="105"/>
        <v>0</v>
      </c>
      <c r="BC302" s="140">
        <f t="shared" si="106"/>
        <v>0</v>
      </c>
      <c r="BD302" s="132"/>
      <c r="BE302" s="140">
        <f t="shared" si="107"/>
        <v>0</v>
      </c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08"/>
        <v>0</v>
      </c>
      <c r="BU302" s="132"/>
    </row>
    <row r="303" spans="1:73" ht="14.25" customHeight="1" x14ac:dyDescent="0.25">
      <c r="A303" s="132"/>
      <c r="B303" s="215">
        <v>46294</v>
      </c>
      <c r="C303" s="136"/>
      <c r="D303" s="136"/>
      <c r="E303" s="135"/>
      <c r="F303" s="135"/>
      <c r="G303" s="147">
        <f t="shared" si="100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01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02"/>
        <v>0</v>
      </c>
      <c r="AH303" s="136"/>
      <c r="AI303" s="136"/>
      <c r="AJ303" s="136"/>
      <c r="AK303" s="105">
        <f t="shared" si="103"/>
        <v>0</v>
      </c>
      <c r="AL303" s="143"/>
      <c r="AM303" s="143"/>
      <c r="AN303" s="143"/>
      <c r="AO303" s="146"/>
      <c r="AP303" s="224">
        <f t="shared" si="104"/>
        <v>0</v>
      </c>
      <c r="AQ303" s="126"/>
      <c r="AR303" s="274"/>
      <c r="AS303" s="126"/>
      <c r="AT303" s="126"/>
      <c r="AU303" s="126"/>
      <c r="AV303" s="126"/>
      <c r="AW303" s="126"/>
      <c r="AX303" s="394"/>
      <c r="AY303" s="394"/>
      <c r="AZ303" s="394"/>
      <c r="BA303" s="394"/>
      <c r="BB303" s="222">
        <f t="shared" si="105"/>
        <v>0</v>
      </c>
      <c r="BC303" s="140">
        <f t="shared" si="106"/>
        <v>0</v>
      </c>
      <c r="BD303" s="132"/>
      <c r="BE303" s="140">
        <f t="shared" si="107"/>
        <v>0</v>
      </c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08"/>
        <v>0</v>
      </c>
      <c r="BU303" s="132"/>
    </row>
    <row r="304" spans="1:73" ht="14.25" customHeight="1" x14ac:dyDescent="0.25">
      <c r="A304" s="132"/>
      <c r="B304" s="215">
        <v>46295</v>
      </c>
      <c r="C304" s="136"/>
      <c r="D304" s="136"/>
      <c r="E304" s="135"/>
      <c r="F304" s="135"/>
      <c r="G304" s="147">
        <f t="shared" si="100"/>
        <v>0</v>
      </c>
      <c r="H304" s="144"/>
      <c r="I304" s="143"/>
      <c r="J304" s="143"/>
      <c r="K304" s="231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01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02"/>
        <v>0</v>
      </c>
      <c r="AH304" s="136"/>
      <c r="AI304" s="136"/>
      <c r="AJ304" s="136"/>
      <c r="AK304" s="105">
        <f t="shared" si="103"/>
        <v>0</v>
      </c>
      <c r="AL304" s="143"/>
      <c r="AM304" s="143"/>
      <c r="AN304" s="143"/>
      <c r="AO304" s="146"/>
      <c r="AP304" s="224">
        <f t="shared" si="104"/>
        <v>0</v>
      </c>
      <c r="AQ304" s="138"/>
      <c r="AR304" s="274"/>
      <c r="AS304" s="126"/>
      <c r="AT304" s="126"/>
      <c r="AU304" s="126"/>
      <c r="AV304" s="126"/>
      <c r="AW304" s="126"/>
      <c r="AX304" s="394"/>
      <c r="AY304" s="394"/>
      <c r="AZ304" s="394"/>
      <c r="BA304" s="394"/>
      <c r="BB304" s="222">
        <f t="shared" si="105"/>
        <v>0</v>
      </c>
      <c r="BC304" s="140">
        <f t="shared" si="106"/>
        <v>0</v>
      </c>
      <c r="BD304" s="132"/>
      <c r="BE304" s="140">
        <f t="shared" si="107"/>
        <v>0</v>
      </c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08"/>
        <v>0</v>
      </c>
      <c r="BU304" s="132"/>
    </row>
    <row r="305" spans="1:73" ht="14.25" customHeight="1" x14ac:dyDescent="0.25">
      <c r="A305" s="3"/>
      <c r="B305" s="2" t="s">
        <v>266</v>
      </c>
      <c r="C305" s="166">
        <f t="shared" ref="C305:AH305" si="109">SUM(C274:C304)</f>
        <v>0</v>
      </c>
      <c r="D305" s="166">
        <f t="shared" si="109"/>
        <v>0</v>
      </c>
      <c r="E305" s="166">
        <f t="shared" si="109"/>
        <v>0</v>
      </c>
      <c r="F305" s="166">
        <f t="shared" si="109"/>
        <v>0</v>
      </c>
      <c r="G305" s="166">
        <f t="shared" si="109"/>
        <v>0</v>
      </c>
      <c r="H305" s="166">
        <f t="shared" si="109"/>
        <v>0</v>
      </c>
      <c r="I305" s="166">
        <f t="shared" si="109"/>
        <v>0</v>
      </c>
      <c r="J305" s="166">
        <f t="shared" si="109"/>
        <v>0</v>
      </c>
      <c r="K305" s="166">
        <f t="shared" si="109"/>
        <v>0</v>
      </c>
      <c r="L305" s="166">
        <f t="shared" si="109"/>
        <v>0</v>
      </c>
      <c r="M305" s="166">
        <f t="shared" si="109"/>
        <v>0</v>
      </c>
      <c r="N305" s="166">
        <f t="shared" si="109"/>
        <v>0</v>
      </c>
      <c r="O305" s="166">
        <f t="shared" si="109"/>
        <v>0</v>
      </c>
      <c r="P305" s="166">
        <f t="shared" si="109"/>
        <v>0</v>
      </c>
      <c r="Q305" s="166">
        <f t="shared" si="109"/>
        <v>0</v>
      </c>
      <c r="R305" s="166">
        <f t="shared" si="109"/>
        <v>0</v>
      </c>
      <c r="S305" s="166">
        <f t="shared" si="109"/>
        <v>0</v>
      </c>
      <c r="T305" s="166">
        <f t="shared" si="109"/>
        <v>0</v>
      </c>
      <c r="U305" s="166">
        <f t="shared" si="109"/>
        <v>0</v>
      </c>
      <c r="V305" s="166">
        <f t="shared" si="109"/>
        <v>0</v>
      </c>
      <c r="W305" s="166">
        <f t="shared" si="109"/>
        <v>0</v>
      </c>
      <c r="X305" s="166">
        <f t="shared" si="109"/>
        <v>0</v>
      </c>
      <c r="Y305" s="166">
        <f t="shared" si="109"/>
        <v>0</v>
      </c>
      <c r="Z305" s="166">
        <f t="shared" si="109"/>
        <v>0</v>
      </c>
      <c r="AA305" s="166">
        <f t="shared" si="109"/>
        <v>0</v>
      </c>
      <c r="AB305" s="166">
        <f t="shared" si="109"/>
        <v>0</v>
      </c>
      <c r="AC305" s="166">
        <f t="shared" si="109"/>
        <v>0</v>
      </c>
      <c r="AD305" s="166">
        <f t="shared" si="109"/>
        <v>0</v>
      </c>
      <c r="AE305" s="166">
        <f t="shared" si="109"/>
        <v>0</v>
      </c>
      <c r="AF305" s="166">
        <f t="shared" si="109"/>
        <v>0</v>
      </c>
      <c r="AG305" s="166">
        <f t="shared" si="109"/>
        <v>0</v>
      </c>
      <c r="AH305" s="166">
        <f t="shared" si="109"/>
        <v>0</v>
      </c>
      <c r="AI305" s="166"/>
      <c r="AJ305" s="166"/>
      <c r="AK305" s="166">
        <f>SUM(AK274:AK304)</f>
        <v>0</v>
      </c>
      <c r="AL305" s="166"/>
      <c r="AM305" s="166"/>
      <c r="AN305" s="166"/>
      <c r="AO305" s="166"/>
      <c r="AP305" s="166">
        <f t="shared" ref="AP305:AW305" si="110">SUM(AP274:AP304)</f>
        <v>0</v>
      </c>
      <c r="AQ305" s="165">
        <f t="shared" si="110"/>
        <v>0</v>
      </c>
      <c r="AR305" s="166">
        <f t="shared" si="110"/>
        <v>0</v>
      </c>
      <c r="AS305" s="166">
        <f t="shared" si="110"/>
        <v>0</v>
      </c>
      <c r="AT305" s="166">
        <f t="shared" si="110"/>
        <v>0</v>
      </c>
      <c r="AU305" s="166">
        <f t="shared" si="110"/>
        <v>0</v>
      </c>
      <c r="AV305" s="166">
        <f t="shared" si="110"/>
        <v>0</v>
      </c>
      <c r="AW305" s="166">
        <f t="shared" si="110"/>
        <v>0</v>
      </c>
      <c r="AX305" s="166"/>
      <c r="AY305" s="166"/>
      <c r="AZ305" s="166"/>
      <c r="BA305" s="166"/>
      <c r="BB305" s="166">
        <f t="shared" ref="BB305:BC305" si="111">SUM(BB274:BB304)</f>
        <v>0</v>
      </c>
      <c r="BC305" s="166">
        <f t="shared" si="111"/>
        <v>0</v>
      </c>
      <c r="BD305" s="3"/>
      <c r="BE305" s="172">
        <f>SUM(BE274:BE304)</f>
        <v>0</v>
      </c>
      <c r="BF305" s="166"/>
      <c r="BG305" s="166"/>
      <c r="BH305" s="166"/>
      <c r="BI305" s="166"/>
      <c r="BJ305" s="166"/>
      <c r="BK305" s="166"/>
      <c r="BL305" s="166"/>
      <c r="BM305" s="166"/>
      <c r="BN305" s="166"/>
      <c r="BO305" s="166">
        <f t="shared" ref="BO305:BQ305" si="112">SUM(BO274:BO304)</f>
        <v>0</v>
      </c>
      <c r="BP305" s="166">
        <f t="shared" si="112"/>
        <v>0</v>
      </c>
      <c r="BQ305" s="166">
        <f t="shared" si="112"/>
        <v>0</v>
      </c>
      <c r="BR305" s="166"/>
      <c r="BS305" s="166"/>
      <c r="BT305" s="166">
        <f>SUM(BT274:BT304)</f>
        <v>0</v>
      </c>
      <c r="BU305" s="132"/>
    </row>
    <row r="306" spans="1:73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176"/>
      <c r="AH306" s="176"/>
      <c r="AI306" s="3"/>
      <c r="AJ306" s="3"/>
      <c r="AK306" s="1336"/>
      <c r="AL306" s="3"/>
      <c r="AM306" s="3"/>
      <c r="AN306" s="3"/>
      <c r="AO306" s="3"/>
      <c r="AP306" s="41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41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</row>
    <row r="307" spans="1:73" ht="14.25" customHeight="1" x14ac:dyDescent="0.25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176"/>
      <c r="AH307" s="176"/>
      <c r="AI307" s="3"/>
      <c r="AJ307" s="3"/>
      <c r="AK307" s="1336"/>
      <c r="AL307" s="3"/>
      <c r="AM307" s="3"/>
      <c r="AN307" s="3"/>
      <c r="AO307" s="3"/>
      <c r="AP307" s="41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41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spans="1:73" ht="14.25" customHeight="1" x14ac:dyDescent="0.25">
      <c r="A308" s="3"/>
      <c r="B308" s="215">
        <v>46296</v>
      </c>
      <c r="C308" s="104"/>
      <c r="D308" s="104"/>
      <c r="E308" s="97"/>
      <c r="F308" s="97"/>
      <c r="G308" s="265">
        <f t="shared" ref="G308:G338" si="113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03">
        <f t="shared" ref="T308:T338" si="114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03">
        <f t="shared" ref="AG308:AG338" si="115">SUM(U308:AF308)</f>
        <v>0</v>
      </c>
      <c r="AH308" s="104"/>
      <c r="AI308" s="104"/>
      <c r="AJ308" s="104"/>
      <c r="AK308" s="191">
        <f t="shared" ref="AK308:AK338" si="116">SUM(AH308:AJ308)</f>
        <v>0</v>
      </c>
      <c r="AL308" s="186"/>
      <c r="AM308" s="186"/>
      <c r="AN308" s="186"/>
      <c r="AO308" s="193"/>
      <c r="AP308" s="266">
        <f t="shared" ref="AP308:AP338" si="117">+G308-T308-AG308-AK308-AL308-AM308-AN308-AO308</f>
        <v>0</v>
      </c>
      <c r="AQ308" s="109"/>
      <c r="AR308" s="269"/>
      <c r="AS308" s="109"/>
      <c r="AT308" s="109"/>
      <c r="AU308" s="109"/>
      <c r="AV308" s="109"/>
      <c r="AW308" s="109"/>
      <c r="AX308" s="388"/>
      <c r="AY308" s="388"/>
      <c r="AZ308" s="388"/>
      <c r="BA308" s="388"/>
      <c r="BB308" s="292">
        <f t="shared" ref="BB308:BB338" si="118">SUM(AQ308:BA308)-AZ308</f>
        <v>0</v>
      </c>
      <c r="BC308" s="114">
        <f t="shared" ref="BC308:BC338" si="119">+AP308-BB308</f>
        <v>0</v>
      </c>
      <c r="BD308" s="3"/>
      <c r="BE308" s="114">
        <f t="shared" ref="BE308:BE338" si="120">SUM(BF308:BR308)</f>
        <v>0</v>
      </c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249"/>
      <c r="BQ308" s="115"/>
      <c r="BR308" s="115"/>
      <c r="BS308" s="115"/>
      <c r="BT308" s="116">
        <f t="shared" ref="BT308:BT338" si="121">+BC308-BE308</f>
        <v>0</v>
      </c>
      <c r="BU308" s="3"/>
    </row>
    <row r="309" spans="1:73" ht="14.25" customHeight="1" x14ac:dyDescent="0.25">
      <c r="A309" s="3"/>
      <c r="B309" s="215">
        <v>46297</v>
      </c>
      <c r="C309" s="123"/>
      <c r="D309" s="123"/>
      <c r="E309" s="120"/>
      <c r="F309" s="120"/>
      <c r="G309" s="147">
        <f t="shared" si="113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14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15"/>
        <v>0</v>
      </c>
      <c r="AH309" s="123"/>
      <c r="AI309" s="123"/>
      <c r="AJ309" s="123"/>
      <c r="AK309" s="105">
        <f t="shared" si="116"/>
        <v>0</v>
      </c>
      <c r="AL309" s="143"/>
      <c r="AM309" s="143"/>
      <c r="AN309" s="143"/>
      <c r="AO309" s="146"/>
      <c r="AP309" s="224">
        <f t="shared" si="117"/>
        <v>0</v>
      </c>
      <c r="AQ309" s="126"/>
      <c r="AR309" s="274"/>
      <c r="AS309" s="126"/>
      <c r="AT309" s="126"/>
      <c r="AU309" s="126"/>
      <c r="AV309" s="126"/>
      <c r="AW309" s="126"/>
      <c r="AX309" s="394"/>
      <c r="AY309" s="394"/>
      <c r="AZ309" s="394"/>
      <c r="BA309" s="394"/>
      <c r="BB309" s="222">
        <f t="shared" si="118"/>
        <v>0</v>
      </c>
      <c r="BC309" s="113">
        <f t="shared" si="119"/>
        <v>0</v>
      </c>
      <c r="BD309" s="3"/>
      <c r="BE309" s="113">
        <f t="shared" si="120"/>
        <v>0</v>
      </c>
      <c r="BF309" s="129"/>
      <c r="BG309" s="129"/>
      <c r="BH309" s="129"/>
      <c r="BI309" s="129"/>
      <c r="BJ309" s="1404"/>
      <c r="BK309" s="1404"/>
      <c r="BL309" s="129"/>
      <c r="BM309" s="129"/>
      <c r="BN309" s="129"/>
      <c r="BO309" s="1407"/>
      <c r="BP309" s="1409"/>
      <c r="BQ309" s="115"/>
      <c r="BR309" s="1410"/>
      <c r="BS309" s="1410"/>
      <c r="BT309" s="130">
        <f t="shared" si="121"/>
        <v>0</v>
      </c>
      <c r="BU309" s="3"/>
    </row>
    <row r="310" spans="1:73" ht="14.25" customHeight="1" x14ac:dyDescent="0.25">
      <c r="A310" s="3"/>
      <c r="B310" s="215">
        <v>46298</v>
      </c>
      <c r="C310" s="123"/>
      <c r="D310" s="123"/>
      <c r="E310" s="120"/>
      <c r="F310" s="120"/>
      <c r="G310" s="147">
        <f t="shared" si="113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14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15"/>
        <v>0</v>
      </c>
      <c r="AH310" s="123"/>
      <c r="AI310" s="123"/>
      <c r="AJ310" s="123"/>
      <c r="AK310" s="105">
        <f t="shared" si="116"/>
        <v>0</v>
      </c>
      <c r="AL310" s="143"/>
      <c r="AM310" s="143"/>
      <c r="AN310" s="143"/>
      <c r="AO310" s="146"/>
      <c r="AP310" s="224">
        <f t="shared" si="117"/>
        <v>0</v>
      </c>
      <c r="AQ310" s="126"/>
      <c r="AR310" s="274"/>
      <c r="AS310" s="274"/>
      <c r="AT310" s="126"/>
      <c r="AU310" s="126"/>
      <c r="AV310" s="126"/>
      <c r="AW310" s="126"/>
      <c r="AX310" s="394"/>
      <c r="AY310" s="394"/>
      <c r="AZ310" s="394"/>
      <c r="BA310" s="394"/>
      <c r="BB310" s="222">
        <f t="shared" si="118"/>
        <v>0</v>
      </c>
      <c r="BC310" s="113">
        <f t="shared" si="119"/>
        <v>0</v>
      </c>
      <c r="BD310" s="3"/>
      <c r="BE310" s="113">
        <f t="shared" si="120"/>
        <v>0</v>
      </c>
      <c r="BF310" s="129"/>
      <c r="BG310" s="129"/>
      <c r="BH310" s="129"/>
      <c r="BI310" s="129"/>
      <c r="BJ310" s="129"/>
      <c r="BK310" s="1411"/>
      <c r="BL310" s="129"/>
      <c r="BM310" s="129"/>
      <c r="BN310" s="129"/>
      <c r="BO310" s="129"/>
      <c r="BP310" s="1409"/>
      <c r="BQ310" s="1135"/>
      <c r="BR310" s="1135"/>
      <c r="BS310" s="255"/>
      <c r="BT310" s="130">
        <f t="shared" si="121"/>
        <v>0</v>
      </c>
      <c r="BU310" s="3"/>
    </row>
    <row r="311" spans="1:73" ht="14.25" customHeight="1" x14ac:dyDescent="0.25">
      <c r="A311" s="3"/>
      <c r="B311" s="215">
        <v>46299</v>
      </c>
      <c r="C311" s="123"/>
      <c r="D311" s="123"/>
      <c r="E311" s="120"/>
      <c r="F311" s="120"/>
      <c r="G311" s="147">
        <f t="shared" si="113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14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15"/>
        <v>0</v>
      </c>
      <c r="AH311" s="123"/>
      <c r="AI311" s="123"/>
      <c r="AJ311" s="123"/>
      <c r="AK311" s="105">
        <f t="shared" si="116"/>
        <v>0</v>
      </c>
      <c r="AL311" s="143"/>
      <c r="AM311" s="143"/>
      <c r="AN311" s="143"/>
      <c r="AO311" s="146"/>
      <c r="AP311" s="224">
        <f t="shared" si="117"/>
        <v>0</v>
      </c>
      <c r="AQ311" s="126"/>
      <c r="AR311" s="274"/>
      <c r="AS311" s="274"/>
      <c r="AT311" s="126"/>
      <c r="AU311" s="126"/>
      <c r="AV311" s="126"/>
      <c r="AW311" s="126"/>
      <c r="AX311" s="394"/>
      <c r="AY311" s="394"/>
      <c r="AZ311" s="394"/>
      <c r="BA311" s="394"/>
      <c r="BB311" s="222">
        <f t="shared" si="118"/>
        <v>0</v>
      </c>
      <c r="BC311" s="113">
        <f t="shared" si="119"/>
        <v>0</v>
      </c>
      <c r="BD311" s="3"/>
      <c r="BE311" s="113">
        <f t="shared" si="120"/>
        <v>0</v>
      </c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410"/>
      <c r="BQ311" s="1409"/>
      <c r="BR311" s="1135"/>
      <c r="BS311" s="255"/>
      <c r="BT311" s="130">
        <f t="shared" si="121"/>
        <v>0</v>
      </c>
      <c r="BU311" s="3"/>
    </row>
    <row r="312" spans="1:73" ht="14.25" customHeight="1" x14ac:dyDescent="0.25">
      <c r="A312" s="3"/>
      <c r="B312" s="215">
        <v>46300</v>
      </c>
      <c r="C312" s="123"/>
      <c r="D312" s="123"/>
      <c r="E312" s="120"/>
      <c r="F312" s="120"/>
      <c r="G312" s="147">
        <f t="shared" si="113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14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15"/>
        <v>0</v>
      </c>
      <c r="AH312" s="123"/>
      <c r="AI312" s="123"/>
      <c r="AJ312" s="123"/>
      <c r="AK312" s="105">
        <f t="shared" si="116"/>
        <v>0</v>
      </c>
      <c r="AL312" s="143"/>
      <c r="AM312" s="143"/>
      <c r="AN312" s="143"/>
      <c r="AO312" s="146"/>
      <c r="AP312" s="224">
        <f t="shared" si="117"/>
        <v>0</v>
      </c>
      <c r="AQ312" s="126"/>
      <c r="AR312" s="274"/>
      <c r="AS312" s="126"/>
      <c r="AT312" s="126"/>
      <c r="AU312" s="126"/>
      <c r="AV312" s="126"/>
      <c r="AW312" s="126"/>
      <c r="AX312" s="394"/>
      <c r="AY312" s="394"/>
      <c r="AZ312" s="394"/>
      <c r="BA312" s="394"/>
      <c r="BB312" s="222">
        <f t="shared" si="118"/>
        <v>0</v>
      </c>
      <c r="BC312" s="113">
        <f t="shared" si="119"/>
        <v>0</v>
      </c>
      <c r="BD312" s="3"/>
      <c r="BE312" s="113">
        <f t="shared" si="120"/>
        <v>0</v>
      </c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255"/>
      <c r="BQ312" s="129"/>
      <c r="BR312" s="129"/>
      <c r="BS312" s="129"/>
      <c r="BT312" s="130">
        <f t="shared" si="121"/>
        <v>0</v>
      </c>
      <c r="BU312" s="3"/>
    </row>
    <row r="313" spans="1:73" ht="14.25" customHeight="1" x14ac:dyDescent="0.25">
      <c r="A313" s="3"/>
      <c r="B313" s="215">
        <v>46301</v>
      </c>
      <c r="C313" s="123"/>
      <c r="D313" s="123"/>
      <c r="E313" s="120"/>
      <c r="F313" s="120"/>
      <c r="G313" s="147">
        <f t="shared" si="113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14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15"/>
        <v>0</v>
      </c>
      <c r="AH313" s="123"/>
      <c r="AI313" s="123"/>
      <c r="AJ313" s="123"/>
      <c r="AK313" s="105">
        <f t="shared" si="116"/>
        <v>0</v>
      </c>
      <c r="AL313" s="143"/>
      <c r="AM313" s="143"/>
      <c r="AN313" s="143"/>
      <c r="AO313" s="146"/>
      <c r="AP313" s="224">
        <f t="shared" si="117"/>
        <v>0</v>
      </c>
      <c r="AQ313" s="126"/>
      <c r="AR313" s="274"/>
      <c r="AS313" s="126"/>
      <c r="AT313" s="126"/>
      <c r="AU313" s="126"/>
      <c r="AV313" s="126"/>
      <c r="AW313" s="126"/>
      <c r="AX313" s="394"/>
      <c r="AY313" s="394"/>
      <c r="AZ313" s="394"/>
      <c r="BA313" s="394"/>
      <c r="BB313" s="222">
        <f t="shared" si="118"/>
        <v>0</v>
      </c>
      <c r="BC313" s="113">
        <f t="shared" si="119"/>
        <v>0</v>
      </c>
      <c r="BD313" s="3"/>
      <c r="BE313" s="113">
        <f t="shared" si="120"/>
        <v>0</v>
      </c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255"/>
      <c r="BQ313" s="141"/>
      <c r="BR313" s="129"/>
      <c r="BS313" s="129"/>
      <c r="BT313" s="130">
        <f t="shared" si="121"/>
        <v>0</v>
      </c>
      <c r="BU313" s="3"/>
    </row>
    <row r="314" spans="1:73" ht="14.25" customHeight="1" x14ac:dyDescent="0.25">
      <c r="A314" s="132"/>
      <c r="B314" s="215">
        <v>46302</v>
      </c>
      <c r="C314" s="136"/>
      <c r="D314" s="136"/>
      <c r="E314" s="135"/>
      <c r="F314" s="135"/>
      <c r="G314" s="147">
        <f t="shared" si="113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14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15"/>
        <v>0</v>
      </c>
      <c r="AH314" s="136"/>
      <c r="AI314" s="136"/>
      <c r="AJ314" s="136"/>
      <c r="AK314" s="105">
        <f t="shared" si="116"/>
        <v>0</v>
      </c>
      <c r="AL314" s="143"/>
      <c r="AM314" s="143"/>
      <c r="AN314" s="143"/>
      <c r="AO314" s="146"/>
      <c r="AP314" s="224">
        <f t="shared" si="117"/>
        <v>0</v>
      </c>
      <c r="AQ314" s="126"/>
      <c r="AR314" s="274"/>
      <c r="AS314" s="126"/>
      <c r="AT314" s="126"/>
      <c r="AU314" s="126"/>
      <c r="AV314" s="126"/>
      <c r="AW314" s="126"/>
      <c r="AX314" s="394"/>
      <c r="AY314" s="394"/>
      <c r="AZ314" s="394"/>
      <c r="BA314" s="394"/>
      <c r="BB314" s="222">
        <f t="shared" si="118"/>
        <v>0</v>
      </c>
      <c r="BC314" s="140">
        <f t="shared" si="119"/>
        <v>0</v>
      </c>
      <c r="BD314" s="132"/>
      <c r="BE314" s="140">
        <f t="shared" si="120"/>
        <v>0</v>
      </c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  <c r="BP314" s="152"/>
      <c r="BQ314" s="141"/>
      <c r="BR314" s="141"/>
      <c r="BS314" s="141"/>
      <c r="BT314" s="130">
        <f t="shared" si="121"/>
        <v>0</v>
      </c>
      <c r="BU314" s="132"/>
    </row>
    <row r="315" spans="1:73" ht="14.25" customHeight="1" x14ac:dyDescent="0.25">
      <c r="A315" s="132"/>
      <c r="B315" s="215">
        <v>46303</v>
      </c>
      <c r="C315" s="136"/>
      <c r="D315" s="136"/>
      <c r="E315" s="135"/>
      <c r="F315" s="135"/>
      <c r="G315" s="147">
        <f t="shared" si="113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14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15"/>
        <v>0</v>
      </c>
      <c r="AH315" s="136"/>
      <c r="AI315" s="136"/>
      <c r="AJ315" s="136"/>
      <c r="AK315" s="105">
        <f t="shared" si="116"/>
        <v>0</v>
      </c>
      <c r="AL315" s="143"/>
      <c r="AM315" s="143"/>
      <c r="AN315" s="143"/>
      <c r="AO315" s="146"/>
      <c r="AP315" s="224">
        <f t="shared" si="117"/>
        <v>0</v>
      </c>
      <c r="AQ315" s="126"/>
      <c r="AR315" s="274"/>
      <c r="AS315" s="126"/>
      <c r="AT315" s="126"/>
      <c r="AU315" s="126"/>
      <c r="AV315" s="126"/>
      <c r="AW315" s="126"/>
      <c r="AX315" s="394"/>
      <c r="AY315" s="394"/>
      <c r="AZ315" s="394"/>
      <c r="BA315" s="394"/>
      <c r="BB315" s="222">
        <f t="shared" si="118"/>
        <v>0</v>
      </c>
      <c r="BC315" s="140">
        <f t="shared" si="119"/>
        <v>0</v>
      </c>
      <c r="BD315" s="132"/>
      <c r="BE315" s="140">
        <f t="shared" si="120"/>
        <v>0</v>
      </c>
      <c r="BF315" s="141"/>
      <c r="BG315" s="141"/>
      <c r="BH315" s="141"/>
      <c r="BI315" s="141"/>
      <c r="BJ315" s="141"/>
      <c r="BK315" s="141"/>
      <c r="BL315" s="141"/>
      <c r="BM315" s="141"/>
      <c r="BN315" s="141"/>
      <c r="BO315" s="141"/>
      <c r="BP315" s="152"/>
      <c r="BQ315" s="141"/>
      <c r="BR315" s="141"/>
      <c r="BS315" s="141"/>
      <c r="BT315" s="130">
        <f t="shared" si="121"/>
        <v>0</v>
      </c>
      <c r="BU315" s="132"/>
    </row>
    <row r="316" spans="1:73" ht="14.25" customHeight="1" x14ac:dyDescent="0.25">
      <c r="A316" s="132"/>
      <c r="B316" s="215">
        <v>46304</v>
      </c>
      <c r="C316" s="136"/>
      <c r="D316" s="136"/>
      <c r="E316" s="135"/>
      <c r="F316" s="135"/>
      <c r="G316" s="147">
        <f t="shared" si="113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14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15"/>
        <v>0</v>
      </c>
      <c r="AH316" s="136"/>
      <c r="AI316" s="136"/>
      <c r="AJ316" s="136"/>
      <c r="AK316" s="105">
        <f t="shared" si="116"/>
        <v>0</v>
      </c>
      <c r="AL316" s="143"/>
      <c r="AM316" s="143"/>
      <c r="AN316" s="143"/>
      <c r="AO316" s="146"/>
      <c r="AP316" s="224">
        <f t="shared" si="117"/>
        <v>0</v>
      </c>
      <c r="AQ316" s="126"/>
      <c r="AR316" s="274"/>
      <c r="AS316" s="126"/>
      <c r="AT316" s="126"/>
      <c r="AU316" s="126"/>
      <c r="AV316" s="126"/>
      <c r="AW316" s="126"/>
      <c r="AX316" s="394"/>
      <c r="AY316" s="394"/>
      <c r="AZ316" s="394"/>
      <c r="BA316" s="394"/>
      <c r="BB316" s="222">
        <f t="shared" si="118"/>
        <v>0</v>
      </c>
      <c r="BC316" s="140">
        <f t="shared" si="119"/>
        <v>0</v>
      </c>
      <c r="BD316" s="132"/>
      <c r="BE316" s="140">
        <f t="shared" si="120"/>
        <v>0</v>
      </c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  <c r="BP316" s="152"/>
      <c r="BQ316" s="141"/>
      <c r="BR316" s="141"/>
      <c r="BS316" s="141"/>
      <c r="BT316" s="130">
        <f t="shared" si="121"/>
        <v>0</v>
      </c>
      <c r="BU316" s="132"/>
    </row>
    <row r="317" spans="1:73" ht="14.25" customHeight="1" x14ac:dyDescent="0.25">
      <c r="A317" s="132"/>
      <c r="B317" s="215">
        <v>46305</v>
      </c>
      <c r="C317" s="136"/>
      <c r="D317" s="136"/>
      <c r="E317" s="135"/>
      <c r="F317" s="135"/>
      <c r="G317" s="147">
        <f t="shared" si="113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14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15"/>
        <v>0</v>
      </c>
      <c r="AH317" s="136"/>
      <c r="AI317" s="136"/>
      <c r="AJ317" s="136"/>
      <c r="AK317" s="105">
        <f t="shared" si="116"/>
        <v>0</v>
      </c>
      <c r="AL317" s="143"/>
      <c r="AM317" s="143"/>
      <c r="AN317" s="143"/>
      <c r="AO317" s="146"/>
      <c r="AP317" s="224">
        <f t="shared" si="117"/>
        <v>0</v>
      </c>
      <c r="AQ317" s="126"/>
      <c r="AR317" s="274"/>
      <c r="AS317" s="126"/>
      <c r="AT317" s="126"/>
      <c r="AU317" s="126"/>
      <c r="AV317" s="126"/>
      <c r="AW317" s="126"/>
      <c r="AX317" s="394"/>
      <c r="AY317" s="394"/>
      <c r="AZ317" s="394"/>
      <c r="BA317" s="394"/>
      <c r="BB317" s="222">
        <f t="shared" si="118"/>
        <v>0</v>
      </c>
      <c r="BC317" s="140">
        <f t="shared" si="119"/>
        <v>0</v>
      </c>
      <c r="BD317" s="132"/>
      <c r="BE317" s="140">
        <f t="shared" si="120"/>
        <v>0</v>
      </c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52"/>
      <c r="BQ317" s="141"/>
      <c r="BR317" s="141"/>
      <c r="BS317" s="141"/>
      <c r="BT317" s="130">
        <f t="shared" si="121"/>
        <v>0</v>
      </c>
      <c r="BU317" s="132"/>
    </row>
    <row r="318" spans="1:73" ht="14.25" customHeight="1" x14ac:dyDescent="0.25">
      <c r="A318" s="132"/>
      <c r="B318" s="215">
        <v>46306</v>
      </c>
      <c r="C318" s="136"/>
      <c r="D318" s="136"/>
      <c r="E318" s="135"/>
      <c r="F318" s="135"/>
      <c r="G318" s="147">
        <f t="shared" si="113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14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15"/>
        <v>0</v>
      </c>
      <c r="AH318" s="136"/>
      <c r="AI318" s="136"/>
      <c r="AJ318" s="136"/>
      <c r="AK318" s="105">
        <f t="shared" si="116"/>
        <v>0</v>
      </c>
      <c r="AL318" s="143"/>
      <c r="AM318" s="143"/>
      <c r="AN318" s="143"/>
      <c r="AO318" s="146"/>
      <c r="AP318" s="224">
        <f t="shared" si="117"/>
        <v>0</v>
      </c>
      <c r="AQ318" s="126"/>
      <c r="AR318" s="274"/>
      <c r="AS318" s="126"/>
      <c r="AT318" s="126"/>
      <c r="AU318" s="126"/>
      <c r="AV318" s="126"/>
      <c r="AW318" s="126"/>
      <c r="AX318" s="394"/>
      <c r="AY318" s="394"/>
      <c r="AZ318" s="394"/>
      <c r="BA318" s="394"/>
      <c r="BB318" s="222">
        <f t="shared" si="118"/>
        <v>0</v>
      </c>
      <c r="BC318" s="140">
        <f t="shared" si="119"/>
        <v>0</v>
      </c>
      <c r="BD318" s="132"/>
      <c r="BE318" s="140">
        <f t="shared" si="120"/>
        <v>0</v>
      </c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52"/>
      <c r="BQ318" s="141"/>
      <c r="BR318" s="141"/>
      <c r="BS318" s="141"/>
      <c r="BT318" s="130">
        <f t="shared" si="121"/>
        <v>0</v>
      </c>
      <c r="BU318" s="132"/>
    </row>
    <row r="319" spans="1:73" ht="14.25" customHeight="1" x14ac:dyDescent="0.25">
      <c r="A319" s="132"/>
      <c r="B319" s="215">
        <v>46307</v>
      </c>
      <c r="C319" s="136"/>
      <c r="D319" s="136"/>
      <c r="E319" s="135"/>
      <c r="F319" s="135"/>
      <c r="G319" s="147">
        <f t="shared" si="113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14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15"/>
        <v>0</v>
      </c>
      <c r="AH319" s="136"/>
      <c r="AI319" s="136"/>
      <c r="AJ319" s="136"/>
      <c r="AK319" s="105">
        <f t="shared" si="116"/>
        <v>0</v>
      </c>
      <c r="AL319" s="143"/>
      <c r="AM319" s="143"/>
      <c r="AN319" s="143"/>
      <c r="AO319" s="146"/>
      <c r="AP319" s="224">
        <f t="shared" si="117"/>
        <v>0</v>
      </c>
      <c r="AQ319" s="126"/>
      <c r="AR319" s="274"/>
      <c r="AS319" s="126"/>
      <c r="AT319" s="126"/>
      <c r="AU319" s="126"/>
      <c r="AV319" s="126"/>
      <c r="AW319" s="126"/>
      <c r="AX319" s="394"/>
      <c r="AY319" s="394"/>
      <c r="AZ319" s="394"/>
      <c r="BA319" s="394"/>
      <c r="BB319" s="222">
        <f t="shared" si="118"/>
        <v>0</v>
      </c>
      <c r="BC319" s="140">
        <f t="shared" si="119"/>
        <v>0</v>
      </c>
      <c r="BD319" s="132"/>
      <c r="BE319" s="140">
        <f t="shared" si="120"/>
        <v>0</v>
      </c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52"/>
      <c r="BQ319" s="141"/>
      <c r="BR319" s="141"/>
      <c r="BS319" s="141"/>
      <c r="BT319" s="130">
        <f t="shared" si="121"/>
        <v>0</v>
      </c>
      <c r="BU319" s="132"/>
    </row>
    <row r="320" spans="1:73" ht="14.25" customHeight="1" x14ac:dyDescent="0.25">
      <c r="A320" s="132"/>
      <c r="B320" s="215">
        <v>46308</v>
      </c>
      <c r="C320" s="136"/>
      <c r="D320" s="136"/>
      <c r="E320" s="135"/>
      <c r="F320" s="135"/>
      <c r="G320" s="147">
        <f t="shared" si="113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14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15"/>
        <v>0</v>
      </c>
      <c r="AH320" s="136"/>
      <c r="AI320" s="136"/>
      <c r="AJ320" s="136"/>
      <c r="AK320" s="105">
        <f t="shared" si="116"/>
        <v>0</v>
      </c>
      <c r="AL320" s="143"/>
      <c r="AM320" s="143"/>
      <c r="AN320" s="143"/>
      <c r="AO320" s="146"/>
      <c r="AP320" s="224">
        <f t="shared" si="117"/>
        <v>0</v>
      </c>
      <c r="AQ320" s="126"/>
      <c r="AR320" s="274"/>
      <c r="AS320" s="126"/>
      <c r="AT320" s="126"/>
      <c r="AU320" s="126"/>
      <c r="AV320" s="126"/>
      <c r="AW320" s="126"/>
      <c r="AX320" s="394"/>
      <c r="AY320" s="394"/>
      <c r="AZ320" s="394"/>
      <c r="BA320" s="394"/>
      <c r="BB320" s="222">
        <f t="shared" si="118"/>
        <v>0</v>
      </c>
      <c r="BC320" s="140">
        <f t="shared" si="119"/>
        <v>0</v>
      </c>
      <c r="BD320" s="132"/>
      <c r="BE320" s="140">
        <f t="shared" si="120"/>
        <v>0</v>
      </c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52"/>
      <c r="BQ320" s="141"/>
      <c r="BR320" s="141"/>
      <c r="BS320" s="141"/>
      <c r="BT320" s="130">
        <f t="shared" si="121"/>
        <v>0</v>
      </c>
      <c r="BU320" s="132"/>
    </row>
    <row r="321" spans="1:73" ht="14.25" customHeight="1" x14ac:dyDescent="0.25">
      <c r="A321" s="132"/>
      <c r="B321" s="215">
        <v>46309</v>
      </c>
      <c r="C321" s="136"/>
      <c r="D321" s="136"/>
      <c r="E321" s="135"/>
      <c r="F321" s="135"/>
      <c r="G321" s="147">
        <f t="shared" si="113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14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15"/>
        <v>0</v>
      </c>
      <c r="AH321" s="136"/>
      <c r="AI321" s="136"/>
      <c r="AJ321" s="136"/>
      <c r="AK321" s="105">
        <f t="shared" si="116"/>
        <v>0</v>
      </c>
      <c r="AL321" s="143"/>
      <c r="AM321" s="143"/>
      <c r="AN321" s="143"/>
      <c r="AO321" s="146"/>
      <c r="AP321" s="224">
        <f t="shared" si="117"/>
        <v>0</v>
      </c>
      <c r="AQ321" s="126"/>
      <c r="AR321" s="274"/>
      <c r="AS321" s="126"/>
      <c r="AT321" s="126"/>
      <c r="AU321" s="126"/>
      <c r="AV321" s="126"/>
      <c r="AW321" s="126"/>
      <c r="AX321" s="394"/>
      <c r="AY321" s="394"/>
      <c r="AZ321" s="394"/>
      <c r="BA321" s="394"/>
      <c r="BB321" s="222">
        <f t="shared" si="118"/>
        <v>0</v>
      </c>
      <c r="BC321" s="140">
        <f t="shared" si="119"/>
        <v>0</v>
      </c>
      <c r="BD321" s="132"/>
      <c r="BE321" s="140">
        <f t="shared" si="120"/>
        <v>0</v>
      </c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52"/>
      <c r="BQ321" s="141"/>
      <c r="BR321" s="141"/>
      <c r="BS321" s="141"/>
      <c r="BT321" s="130">
        <f t="shared" si="121"/>
        <v>0</v>
      </c>
      <c r="BU321" s="132"/>
    </row>
    <row r="322" spans="1:73" ht="14.25" customHeight="1" x14ac:dyDescent="0.25">
      <c r="A322" s="132"/>
      <c r="B322" s="215">
        <v>46310</v>
      </c>
      <c r="C322" s="136"/>
      <c r="D322" s="136"/>
      <c r="E322" s="135"/>
      <c r="F322" s="135"/>
      <c r="G322" s="147">
        <f t="shared" si="113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14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15"/>
        <v>0</v>
      </c>
      <c r="AH322" s="136"/>
      <c r="AI322" s="136"/>
      <c r="AJ322" s="136"/>
      <c r="AK322" s="105">
        <f t="shared" si="116"/>
        <v>0</v>
      </c>
      <c r="AL322" s="143"/>
      <c r="AM322" s="143"/>
      <c r="AN322" s="143"/>
      <c r="AO322" s="146"/>
      <c r="AP322" s="224">
        <f t="shared" si="117"/>
        <v>0</v>
      </c>
      <c r="AQ322" s="126"/>
      <c r="AR322" s="274"/>
      <c r="AS322" s="126"/>
      <c r="AT322" s="126"/>
      <c r="AU322" s="126"/>
      <c r="AV322" s="126"/>
      <c r="AW322" s="126"/>
      <c r="AX322" s="394"/>
      <c r="AY322" s="394"/>
      <c r="AZ322" s="394"/>
      <c r="BA322" s="394"/>
      <c r="BB322" s="222">
        <f t="shared" si="118"/>
        <v>0</v>
      </c>
      <c r="BC322" s="140">
        <f t="shared" si="119"/>
        <v>0</v>
      </c>
      <c r="BD322" s="132"/>
      <c r="BE322" s="140">
        <f t="shared" si="120"/>
        <v>0</v>
      </c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52"/>
      <c r="BQ322" s="141"/>
      <c r="BR322" s="141"/>
      <c r="BS322" s="141"/>
      <c r="BT322" s="130">
        <f t="shared" si="121"/>
        <v>0</v>
      </c>
      <c r="BU322" s="132"/>
    </row>
    <row r="323" spans="1:73" ht="14.25" customHeight="1" x14ac:dyDescent="0.25">
      <c r="A323" s="132"/>
      <c r="B323" s="215">
        <v>46311</v>
      </c>
      <c r="C323" s="136"/>
      <c r="D323" s="136"/>
      <c r="E323" s="135"/>
      <c r="F323" s="135"/>
      <c r="G323" s="147">
        <f t="shared" si="113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14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15"/>
        <v>0</v>
      </c>
      <c r="AH323" s="136"/>
      <c r="AI323" s="136"/>
      <c r="AJ323" s="136"/>
      <c r="AK323" s="105">
        <f t="shared" si="116"/>
        <v>0</v>
      </c>
      <c r="AL323" s="143"/>
      <c r="AM323" s="143"/>
      <c r="AN323" s="143"/>
      <c r="AO323" s="146"/>
      <c r="AP323" s="224">
        <f t="shared" si="117"/>
        <v>0</v>
      </c>
      <c r="AQ323" s="126"/>
      <c r="AR323" s="274"/>
      <c r="AS323" s="126"/>
      <c r="AT323" s="126"/>
      <c r="AU323" s="126"/>
      <c r="AV323" s="126"/>
      <c r="AW323" s="126"/>
      <c r="AX323" s="394"/>
      <c r="AY323" s="394"/>
      <c r="AZ323" s="394"/>
      <c r="BA323" s="394"/>
      <c r="BB323" s="222">
        <f t="shared" si="118"/>
        <v>0</v>
      </c>
      <c r="BC323" s="140">
        <f t="shared" si="119"/>
        <v>0</v>
      </c>
      <c r="BD323" s="132"/>
      <c r="BE323" s="140">
        <f t="shared" si="120"/>
        <v>0</v>
      </c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52"/>
      <c r="BQ323" s="141"/>
      <c r="BR323" s="141"/>
      <c r="BS323" s="141"/>
      <c r="BT323" s="130">
        <f t="shared" si="121"/>
        <v>0</v>
      </c>
      <c r="BU323" s="132"/>
    </row>
    <row r="324" spans="1:73" ht="14.25" customHeight="1" x14ac:dyDescent="0.25">
      <c r="A324" s="132"/>
      <c r="B324" s="215">
        <v>46312</v>
      </c>
      <c r="C324" s="136"/>
      <c r="D324" s="136"/>
      <c r="E324" s="135"/>
      <c r="F324" s="135"/>
      <c r="G324" s="147">
        <f t="shared" si="113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14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15"/>
        <v>0</v>
      </c>
      <c r="AH324" s="136"/>
      <c r="AI324" s="136"/>
      <c r="AJ324" s="136"/>
      <c r="AK324" s="105">
        <f t="shared" si="116"/>
        <v>0</v>
      </c>
      <c r="AL324" s="143"/>
      <c r="AM324" s="143"/>
      <c r="AN324" s="143"/>
      <c r="AO324" s="146"/>
      <c r="AP324" s="224">
        <f t="shared" si="117"/>
        <v>0</v>
      </c>
      <c r="AQ324" s="126"/>
      <c r="AR324" s="274"/>
      <c r="AS324" s="126"/>
      <c r="AT324" s="126"/>
      <c r="AU324" s="126"/>
      <c r="AV324" s="126"/>
      <c r="AW324" s="126"/>
      <c r="AX324" s="394"/>
      <c r="AY324" s="394"/>
      <c r="AZ324" s="394"/>
      <c r="BA324" s="394"/>
      <c r="BB324" s="222">
        <f t="shared" si="118"/>
        <v>0</v>
      </c>
      <c r="BC324" s="140">
        <f t="shared" si="119"/>
        <v>0</v>
      </c>
      <c r="BD324" s="132"/>
      <c r="BE324" s="140">
        <f t="shared" si="120"/>
        <v>0</v>
      </c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52"/>
      <c r="BQ324" s="141"/>
      <c r="BR324" s="141"/>
      <c r="BS324" s="141"/>
      <c r="BT324" s="130">
        <f t="shared" si="121"/>
        <v>0</v>
      </c>
      <c r="BU324" s="132"/>
    </row>
    <row r="325" spans="1:73" ht="14.25" customHeight="1" x14ac:dyDescent="0.25">
      <c r="A325" s="132"/>
      <c r="B325" s="215">
        <v>46313</v>
      </c>
      <c r="C325" s="136"/>
      <c r="D325" s="136"/>
      <c r="E325" s="135"/>
      <c r="F325" s="135"/>
      <c r="G325" s="147">
        <f t="shared" si="113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14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15"/>
        <v>0</v>
      </c>
      <c r="AH325" s="136"/>
      <c r="AI325" s="136"/>
      <c r="AJ325" s="136"/>
      <c r="AK325" s="105">
        <f t="shared" si="116"/>
        <v>0</v>
      </c>
      <c r="AL325" s="143"/>
      <c r="AM325" s="143"/>
      <c r="AN325" s="143"/>
      <c r="AO325" s="146"/>
      <c r="AP325" s="224">
        <f t="shared" si="117"/>
        <v>0</v>
      </c>
      <c r="AQ325" s="126"/>
      <c r="AR325" s="274"/>
      <c r="AS325" s="126"/>
      <c r="AT325" s="126"/>
      <c r="AU325" s="126"/>
      <c r="AV325" s="126"/>
      <c r="AW325" s="126"/>
      <c r="AX325" s="394"/>
      <c r="AY325" s="394"/>
      <c r="AZ325" s="394"/>
      <c r="BA325" s="394"/>
      <c r="BB325" s="222">
        <f t="shared" si="118"/>
        <v>0</v>
      </c>
      <c r="BC325" s="140">
        <f t="shared" si="119"/>
        <v>0</v>
      </c>
      <c r="BD325" s="132"/>
      <c r="BE325" s="140">
        <f t="shared" si="120"/>
        <v>0</v>
      </c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52"/>
      <c r="BQ325" s="141"/>
      <c r="BR325" s="141"/>
      <c r="BS325" s="141"/>
      <c r="BT325" s="130">
        <f t="shared" si="121"/>
        <v>0</v>
      </c>
      <c r="BU325" s="132"/>
    </row>
    <row r="326" spans="1:73" ht="14.25" customHeight="1" x14ac:dyDescent="0.25">
      <c r="A326" s="132"/>
      <c r="B326" s="215">
        <v>46314</v>
      </c>
      <c r="C326" s="136"/>
      <c r="D326" s="136"/>
      <c r="E326" s="135"/>
      <c r="F326" s="135"/>
      <c r="G326" s="147">
        <f t="shared" si="113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14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15"/>
        <v>0</v>
      </c>
      <c r="AH326" s="136"/>
      <c r="AI326" s="136"/>
      <c r="AJ326" s="136"/>
      <c r="AK326" s="105">
        <f t="shared" si="116"/>
        <v>0</v>
      </c>
      <c r="AL326" s="143"/>
      <c r="AM326" s="143"/>
      <c r="AN326" s="143"/>
      <c r="AO326" s="146"/>
      <c r="AP326" s="224">
        <f t="shared" si="117"/>
        <v>0</v>
      </c>
      <c r="AQ326" s="126"/>
      <c r="AR326" s="274"/>
      <c r="AS326" s="126"/>
      <c r="AT326" s="126"/>
      <c r="AU326" s="126"/>
      <c r="AV326" s="126"/>
      <c r="AW326" s="126"/>
      <c r="AX326" s="394"/>
      <c r="AY326" s="394"/>
      <c r="AZ326" s="394"/>
      <c r="BA326" s="394"/>
      <c r="BB326" s="222">
        <f t="shared" si="118"/>
        <v>0</v>
      </c>
      <c r="BC326" s="140">
        <f t="shared" si="119"/>
        <v>0</v>
      </c>
      <c r="BD326" s="132"/>
      <c r="BE326" s="140">
        <f t="shared" si="120"/>
        <v>0</v>
      </c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52"/>
      <c r="BQ326" s="141"/>
      <c r="BR326" s="141"/>
      <c r="BS326" s="141"/>
      <c r="BT326" s="130">
        <f t="shared" si="121"/>
        <v>0</v>
      </c>
      <c r="BU326" s="132"/>
    </row>
    <row r="327" spans="1:73" ht="14.25" customHeight="1" x14ac:dyDescent="0.25">
      <c r="A327" s="132"/>
      <c r="B327" s="215">
        <v>46315</v>
      </c>
      <c r="C327" s="136"/>
      <c r="D327" s="136"/>
      <c r="E327" s="135"/>
      <c r="F327" s="135"/>
      <c r="G327" s="147">
        <f t="shared" si="113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14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15"/>
        <v>0</v>
      </c>
      <c r="AH327" s="136"/>
      <c r="AI327" s="136"/>
      <c r="AJ327" s="136"/>
      <c r="AK327" s="105">
        <f t="shared" si="116"/>
        <v>0</v>
      </c>
      <c r="AL327" s="143"/>
      <c r="AM327" s="143"/>
      <c r="AN327" s="143"/>
      <c r="AO327" s="146"/>
      <c r="AP327" s="224">
        <f t="shared" si="117"/>
        <v>0</v>
      </c>
      <c r="AQ327" s="126"/>
      <c r="AR327" s="274"/>
      <c r="AS327" s="126"/>
      <c r="AT327" s="126"/>
      <c r="AU327" s="126"/>
      <c r="AV327" s="126"/>
      <c r="AW327" s="126"/>
      <c r="AX327" s="394"/>
      <c r="AY327" s="394"/>
      <c r="AZ327" s="394"/>
      <c r="BA327" s="394"/>
      <c r="BB327" s="222">
        <f t="shared" si="118"/>
        <v>0</v>
      </c>
      <c r="BC327" s="140">
        <f t="shared" si="119"/>
        <v>0</v>
      </c>
      <c r="BD327" s="132"/>
      <c r="BE327" s="140">
        <f t="shared" si="120"/>
        <v>0</v>
      </c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52"/>
      <c r="BQ327" s="141"/>
      <c r="BR327" s="141"/>
      <c r="BS327" s="141"/>
      <c r="BT327" s="130">
        <f t="shared" si="121"/>
        <v>0</v>
      </c>
      <c r="BU327" s="132"/>
    </row>
    <row r="328" spans="1:73" ht="14.25" customHeight="1" x14ac:dyDescent="0.25">
      <c r="A328" s="3"/>
      <c r="B328" s="215">
        <v>46316</v>
      </c>
      <c r="C328" s="123"/>
      <c r="D328" s="123"/>
      <c r="E328" s="120"/>
      <c r="F328" s="120"/>
      <c r="G328" s="147">
        <f t="shared" si="113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14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15"/>
        <v>0</v>
      </c>
      <c r="AH328" s="136"/>
      <c r="AI328" s="123"/>
      <c r="AJ328" s="123"/>
      <c r="AK328" s="105">
        <f t="shared" si="116"/>
        <v>0</v>
      </c>
      <c r="AL328" s="143"/>
      <c r="AM328" s="143"/>
      <c r="AN328" s="143"/>
      <c r="AO328" s="146"/>
      <c r="AP328" s="224">
        <f t="shared" si="117"/>
        <v>0</v>
      </c>
      <c r="AQ328" s="126"/>
      <c r="AR328" s="274"/>
      <c r="AS328" s="126"/>
      <c r="AT328" s="126"/>
      <c r="AU328" s="126"/>
      <c r="AV328" s="126"/>
      <c r="AW328" s="126"/>
      <c r="AX328" s="394"/>
      <c r="AY328" s="394"/>
      <c r="AZ328" s="394"/>
      <c r="BA328" s="394"/>
      <c r="BB328" s="222">
        <f t="shared" si="118"/>
        <v>0</v>
      </c>
      <c r="BC328" s="113">
        <f t="shared" si="119"/>
        <v>0</v>
      </c>
      <c r="BD328" s="3"/>
      <c r="BE328" s="113">
        <f t="shared" si="120"/>
        <v>0</v>
      </c>
      <c r="BF328" s="129"/>
      <c r="BG328" s="129"/>
      <c r="BH328" s="129"/>
      <c r="BI328" s="129"/>
      <c r="BJ328" s="129"/>
      <c r="BK328" s="129"/>
      <c r="BL328" s="129"/>
      <c r="BM328" s="129"/>
      <c r="BN328" s="129"/>
      <c r="BO328" s="129"/>
      <c r="BP328" s="255"/>
      <c r="BQ328" s="129"/>
      <c r="BR328" s="129"/>
      <c r="BS328" s="129"/>
      <c r="BT328" s="130">
        <f t="shared" si="121"/>
        <v>0</v>
      </c>
      <c r="BU328" s="3"/>
    </row>
    <row r="329" spans="1:73" ht="14.25" customHeight="1" x14ac:dyDescent="0.25">
      <c r="A329" s="132"/>
      <c r="B329" s="215">
        <v>46317</v>
      </c>
      <c r="C329" s="136"/>
      <c r="D329" s="136"/>
      <c r="E329" s="135"/>
      <c r="F329" s="135"/>
      <c r="G329" s="147">
        <f t="shared" si="113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14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15"/>
        <v>0</v>
      </c>
      <c r="AH329" s="136"/>
      <c r="AI329" s="136"/>
      <c r="AJ329" s="136"/>
      <c r="AK329" s="105">
        <f t="shared" si="116"/>
        <v>0</v>
      </c>
      <c r="AL329" s="143"/>
      <c r="AM329" s="143"/>
      <c r="AN329" s="143"/>
      <c r="AO329" s="146"/>
      <c r="AP329" s="224">
        <f t="shared" si="117"/>
        <v>0</v>
      </c>
      <c r="AQ329" s="126"/>
      <c r="AR329" s="274"/>
      <c r="AS329" s="126"/>
      <c r="AT329" s="126"/>
      <c r="AU329" s="126"/>
      <c r="AV329" s="126"/>
      <c r="AW329" s="126"/>
      <c r="AX329" s="394"/>
      <c r="AY329" s="394"/>
      <c r="AZ329" s="394"/>
      <c r="BA329" s="394"/>
      <c r="BB329" s="222">
        <f t="shared" si="118"/>
        <v>0</v>
      </c>
      <c r="BC329" s="140">
        <f t="shared" si="119"/>
        <v>0</v>
      </c>
      <c r="BD329" s="132"/>
      <c r="BE329" s="140">
        <f t="shared" si="120"/>
        <v>0</v>
      </c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52"/>
      <c r="BQ329" s="141"/>
      <c r="BR329" s="141"/>
      <c r="BS329" s="141"/>
      <c r="BT329" s="130">
        <f t="shared" si="121"/>
        <v>0</v>
      </c>
      <c r="BU329" s="132"/>
    </row>
    <row r="330" spans="1:73" ht="14.25" customHeight="1" x14ac:dyDescent="0.25">
      <c r="A330" s="132"/>
      <c r="B330" s="215">
        <v>46318</v>
      </c>
      <c r="C330" s="136"/>
      <c r="D330" s="136"/>
      <c r="E330" s="135"/>
      <c r="F330" s="135"/>
      <c r="G330" s="147">
        <f t="shared" si="113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14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15"/>
        <v>0</v>
      </c>
      <c r="AH330" s="136"/>
      <c r="AI330" s="136"/>
      <c r="AJ330" s="136"/>
      <c r="AK330" s="105">
        <f t="shared" si="116"/>
        <v>0</v>
      </c>
      <c r="AL330" s="143"/>
      <c r="AM330" s="143"/>
      <c r="AN330" s="143"/>
      <c r="AO330" s="146"/>
      <c r="AP330" s="224">
        <f t="shared" si="117"/>
        <v>0</v>
      </c>
      <c r="AQ330" s="126"/>
      <c r="AR330" s="274"/>
      <c r="AS330" s="126"/>
      <c r="AT330" s="126"/>
      <c r="AU330" s="126"/>
      <c r="AV330" s="126"/>
      <c r="AW330" s="126"/>
      <c r="AX330" s="394"/>
      <c r="AY330" s="394"/>
      <c r="AZ330" s="394"/>
      <c r="BA330" s="394"/>
      <c r="BB330" s="222">
        <f t="shared" si="118"/>
        <v>0</v>
      </c>
      <c r="BC330" s="140">
        <f t="shared" si="119"/>
        <v>0</v>
      </c>
      <c r="BD330" s="132"/>
      <c r="BE330" s="140">
        <f t="shared" si="120"/>
        <v>0</v>
      </c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52"/>
      <c r="BQ330" s="141"/>
      <c r="BR330" s="141"/>
      <c r="BS330" s="141"/>
      <c r="BT330" s="130">
        <f t="shared" si="121"/>
        <v>0</v>
      </c>
      <c r="BU330" s="132"/>
    </row>
    <row r="331" spans="1:73" ht="14.25" customHeight="1" x14ac:dyDescent="0.25">
      <c r="A331" s="132"/>
      <c r="B331" s="215">
        <v>46319</v>
      </c>
      <c r="C331" s="136"/>
      <c r="D331" s="136"/>
      <c r="E331" s="135"/>
      <c r="F331" s="135"/>
      <c r="G331" s="147">
        <f t="shared" si="113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14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15"/>
        <v>0</v>
      </c>
      <c r="AH331" s="136"/>
      <c r="AI331" s="136"/>
      <c r="AJ331" s="136"/>
      <c r="AK331" s="105">
        <f t="shared" si="116"/>
        <v>0</v>
      </c>
      <c r="AL331" s="143"/>
      <c r="AM331" s="143"/>
      <c r="AN331" s="143"/>
      <c r="AO331" s="146"/>
      <c r="AP331" s="224">
        <f t="shared" si="117"/>
        <v>0</v>
      </c>
      <c r="AQ331" s="126"/>
      <c r="AR331" s="274"/>
      <c r="AS331" s="274"/>
      <c r="AT331" s="126"/>
      <c r="AU331" s="126"/>
      <c r="AV331" s="126"/>
      <c r="AW331" s="126"/>
      <c r="AX331" s="394"/>
      <c r="AY331" s="394"/>
      <c r="AZ331" s="394"/>
      <c r="BA331" s="394"/>
      <c r="BB331" s="222">
        <f t="shared" si="118"/>
        <v>0</v>
      </c>
      <c r="BC331" s="140">
        <f t="shared" si="119"/>
        <v>0</v>
      </c>
      <c r="BD331" s="132"/>
      <c r="BE331" s="140">
        <f t="shared" si="120"/>
        <v>0</v>
      </c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52"/>
      <c r="BQ331" s="141"/>
      <c r="BR331" s="141"/>
      <c r="BS331" s="141"/>
      <c r="BT331" s="130">
        <f t="shared" si="121"/>
        <v>0</v>
      </c>
      <c r="BU331" s="132"/>
    </row>
    <row r="332" spans="1:73" ht="14.25" customHeight="1" x14ac:dyDescent="0.25">
      <c r="A332" s="132"/>
      <c r="B332" s="215">
        <v>46320</v>
      </c>
      <c r="C332" s="136"/>
      <c r="D332" s="136"/>
      <c r="E332" s="135"/>
      <c r="F332" s="135"/>
      <c r="G332" s="147">
        <f t="shared" si="113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14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15"/>
        <v>0</v>
      </c>
      <c r="AH332" s="136"/>
      <c r="AI332" s="136"/>
      <c r="AJ332" s="136"/>
      <c r="AK332" s="105">
        <f t="shared" si="116"/>
        <v>0</v>
      </c>
      <c r="AL332" s="143"/>
      <c r="AM332" s="143"/>
      <c r="AN332" s="143"/>
      <c r="AO332" s="146"/>
      <c r="AP332" s="224">
        <f t="shared" si="117"/>
        <v>0</v>
      </c>
      <c r="AQ332" s="126"/>
      <c r="AR332" s="274"/>
      <c r="AS332" s="126"/>
      <c r="AT332" s="126"/>
      <c r="AU332" s="126"/>
      <c r="AV332" s="126"/>
      <c r="AW332" s="126"/>
      <c r="AX332" s="394"/>
      <c r="AY332" s="394"/>
      <c r="AZ332" s="394"/>
      <c r="BA332" s="394"/>
      <c r="BB332" s="222">
        <f t="shared" si="118"/>
        <v>0</v>
      </c>
      <c r="BC332" s="140">
        <f t="shared" si="119"/>
        <v>0</v>
      </c>
      <c r="BD332" s="132"/>
      <c r="BE332" s="140">
        <f t="shared" si="120"/>
        <v>0</v>
      </c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52"/>
      <c r="BQ332" s="141"/>
      <c r="BR332" s="141"/>
      <c r="BS332" s="141"/>
      <c r="BT332" s="130">
        <f t="shared" si="121"/>
        <v>0</v>
      </c>
      <c r="BU332" s="132"/>
    </row>
    <row r="333" spans="1:73" ht="14.25" customHeight="1" x14ac:dyDescent="0.25">
      <c r="A333" s="132"/>
      <c r="B333" s="215">
        <v>46321</v>
      </c>
      <c r="C333" s="136"/>
      <c r="D333" s="136"/>
      <c r="E333" s="135"/>
      <c r="F333" s="135"/>
      <c r="G333" s="147">
        <f t="shared" si="113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03">
        <f t="shared" si="114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15"/>
        <v>0</v>
      </c>
      <c r="AH333" s="136"/>
      <c r="AI333" s="136"/>
      <c r="AJ333" s="136"/>
      <c r="AK333" s="105">
        <f t="shared" si="116"/>
        <v>0</v>
      </c>
      <c r="AL333" s="143"/>
      <c r="AM333" s="143"/>
      <c r="AN333" s="143"/>
      <c r="AO333" s="146"/>
      <c r="AP333" s="224">
        <f t="shared" si="117"/>
        <v>0</v>
      </c>
      <c r="AQ333" s="126"/>
      <c r="AR333" s="274"/>
      <c r="AS333" s="126"/>
      <c r="AT333" s="126"/>
      <c r="AU333" s="126"/>
      <c r="AV333" s="126"/>
      <c r="AW333" s="126"/>
      <c r="AX333" s="394"/>
      <c r="AY333" s="394"/>
      <c r="AZ333" s="394"/>
      <c r="BA333" s="394"/>
      <c r="BB333" s="222">
        <f t="shared" si="118"/>
        <v>0</v>
      </c>
      <c r="BC333" s="140">
        <f t="shared" si="119"/>
        <v>0</v>
      </c>
      <c r="BD333" s="132"/>
      <c r="BE333" s="140">
        <f t="shared" si="120"/>
        <v>0</v>
      </c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52"/>
      <c r="BQ333" s="141"/>
      <c r="BR333" s="141"/>
      <c r="BS333" s="141"/>
      <c r="BT333" s="130">
        <f t="shared" si="121"/>
        <v>0</v>
      </c>
      <c r="BU333" s="132"/>
    </row>
    <row r="334" spans="1:73" ht="14.25" customHeight="1" x14ac:dyDescent="0.25">
      <c r="A334" s="132"/>
      <c r="B334" s="215">
        <v>46322</v>
      </c>
      <c r="C334" s="136"/>
      <c r="D334" s="136"/>
      <c r="E334" s="135"/>
      <c r="F334" s="135"/>
      <c r="G334" s="147">
        <f t="shared" si="113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03">
        <f t="shared" si="114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15"/>
        <v>0</v>
      </c>
      <c r="AH334" s="136"/>
      <c r="AI334" s="136"/>
      <c r="AJ334" s="136"/>
      <c r="AK334" s="105">
        <f t="shared" si="116"/>
        <v>0</v>
      </c>
      <c r="AL334" s="143"/>
      <c r="AM334" s="143"/>
      <c r="AN334" s="143"/>
      <c r="AO334" s="146"/>
      <c r="AP334" s="224">
        <f t="shared" si="117"/>
        <v>0</v>
      </c>
      <c r="AQ334" s="126"/>
      <c r="AR334" s="274"/>
      <c r="AS334" s="126"/>
      <c r="AT334" s="126"/>
      <c r="AU334" s="126"/>
      <c r="AV334" s="126"/>
      <c r="AW334" s="126"/>
      <c r="AX334" s="394"/>
      <c r="AY334" s="394"/>
      <c r="AZ334" s="394"/>
      <c r="BA334" s="394"/>
      <c r="BB334" s="222">
        <f t="shared" si="118"/>
        <v>0</v>
      </c>
      <c r="BC334" s="140">
        <f t="shared" si="119"/>
        <v>0</v>
      </c>
      <c r="BD334" s="132"/>
      <c r="BE334" s="140">
        <f t="shared" si="120"/>
        <v>0</v>
      </c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52"/>
      <c r="BQ334" s="141"/>
      <c r="BR334" s="141"/>
      <c r="BS334" s="141"/>
      <c r="BT334" s="130">
        <f t="shared" si="121"/>
        <v>0</v>
      </c>
      <c r="BU334" s="132"/>
    </row>
    <row r="335" spans="1:73" ht="14.25" customHeight="1" x14ac:dyDescent="0.25">
      <c r="A335" s="132"/>
      <c r="B335" s="215">
        <v>46323</v>
      </c>
      <c r="C335" s="136"/>
      <c r="D335" s="136"/>
      <c r="E335" s="135"/>
      <c r="F335" s="135"/>
      <c r="G335" s="147">
        <f t="shared" si="113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03">
        <f t="shared" si="114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15"/>
        <v>0</v>
      </c>
      <c r="AH335" s="136"/>
      <c r="AI335" s="136"/>
      <c r="AJ335" s="136"/>
      <c r="AK335" s="105">
        <f t="shared" si="116"/>
        <v>0</v>
      </c>
      <c r="AL335" s="143"/>
      <c r="AM335" s="143"/>
      <c r="AN335" s="143"/>
      <c r="AO335" s="146"/>
      <c r="AP335" s="224">
        <f t="shared" si="117"/>
        <v>0</v>
      </c>
      <c r="AQ335" s="126"/>
      <c r="AR335" s="274"/>
      <c r="AS335" s="126"/>
      <c r="AT335" s="126"/>
      <c r="AU335" s="126"/>
      <c r="AV335" s="126"/>
      <c r="AW335" s="126"/>
      <c r="AX335" s="394"/>
      <c r="AY335" s="394"/>
      <c r="AZ335" s="394"/>
      <c r="BA335" s="394"/>
      <c r="BB335" s="222">
        <f t="shared" si="118"/>
        <v>0</v>
      </c>
      <c r="BC335" s="140">
        <f t="shared" si="119"/>
        <v>0</v>
      </c>
      <c r="BD335" s="132"/>
      <c r="BE335" s="140">
        <f t="shared" si="120"/>
        <v>0</v>
      </c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52"/>
      <c r="BQ335" s="141"/>
      <c r="BR335" s="141"/>
      <c r="BS335" s="141"/>
      <c r="BT335" s="130">
        <f t="shared" si="121"/>
        <v>0</v>
      </c>
      <c r="BU335" s="132"/>
    </row>
    <row r="336" spans="1:73" ht="14.25" customHeight="1" x14ac:dyDescent="0.25">
      <c r="A336" s="132"/>
      <c r="B336" s="215">
        <v>46324</v>
      </c>
      <c r="C336" s="136"/>
      <c r="D336" s="136"/>
      <c r="E336" s="135"/>
      <c r="F336" s="135"/>
      <c r="G336" s="147">
        <f t="shared" si="113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03">
        <f t="shared" si="114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15"/>
        <v>0</v>
      </c>
      <c r="AH336" s="136"/>
      <c r="AI336" s="136"/>
      <c r="AJ336" s="136"/>
      <c r="AK336" s="105">
        <f t="shared" si="116"/>
        <v>0</v>
      </c>
      <c r="AL336" s="143"/>
      <c r="AM336" s="143"/>
      <c r="AN336" s="143"/>
      <c r="AO336" s="146"/>
      <c r="AP336" s="224">
        <f t="shared" si="117"/>
        <v>0</v>
      </c>
      <c r="AQ336" s="126"/>
      <c r="AR336" s="274"/>
      <c r="AS336" s="126"/>
      <c r="AT336" s="126"/>
      <c r="AU336" s="126"/>
      <c r="AV336" s="126"/>
      <c r="AW336" s="126"/>
      <c r="AX336" s="394"/>
      <c r="AY336" s="394"/>
      <c r="AZ336" s="394"/>
      <c r="BA336" s="394"/>
      <c r="BB336" s="222">
        <f t="shared" si="118"/>
        <v>0</v>
      </c>
      <c r="BC336" s="140">
        <f t="shared" si="119"/>
        <v>0</v>
      </c>
      <c r="BD336" s="132"/>
      <c r="BE336" s="140">
        <f t="shared" si="120"/>
        <v>0</v>
      </c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52"/>
      <c r="BQ336" s="141"/>
      <c r="BR336" s="141"/>
      <c r="BS336" s="141"/>
      <c r="BT336" s="130">
        <f t="shared" si="121"/>
        <v>0</v>
      </c>
      <c r="BU336" s="132"/>
    </row>
    <row r="337" spans="1:73" ht="14.25" customHeight="1" x14ac:dyDescent="0.25">
      <c r="A337" s="132"/>
      <c r="B337" s="215">
        <v>46325</v>
      </c>
      <c r="C337" s="136"/>
      <c r="D337" s="136"/>
      <c r="E337" s="135"/>
      <c r="F337" s="135"/>
      <c r="G337" s="147">
        <f t="shared" si="113"/>
        <v>0</v>
      </c>
      <c r="H337" s="144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03">
        <f t="shared" si="114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15"/>
        <v>0</v>
      </c>
      <c r="AH337" s="136"/>
      <c r="AI337" s="136"/>
      <c r="AJ337" s="136"/>
      <c r="AK337" s="105">
        <f t="shared" si="116"/>
        <v>0</v>
      </c>
      <c r="AL337" s="143"/>
      <c r="AM337" s="143"/>
      <c r="AN337" s="143"/>
      <c r="AO337" s="146"/>
      <c r="AP337" s="224">
        <f t="shared" si="117"/>
        <v>0</v>
      </c>
      <c r="AQ337" s="126"/>
      <c r="AR337" s="274"/>
      <c r="AS337" s="126"/>
      <c r="AT337" s="126"/>
      <c r="AU337" s="126"/>
      <c r="AV337" s="126"/>
      <c r="AW337" s="126"/>
      <c r="AX337" s="394"/>
      <c r="AY337" s="394"/>
      <c r="AZ337" s="394"/>
      <c r="BA337" s="394"/>
      <c r="BB337" s="222">
        <f t="shared" si="118"/>
        <v>0</v>
      </c>
      <c r="BC337" s="140">
        <f t="shared" si="119"/>
        <v>0</v>
      </c>
      <c r="BD337" s="132"/>
      <c r="BE337" s="140">
        <f t="shared" si="120"/>
        <v>0</v>
      </c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52"/>
      <c r="BQ337" s="141"/>
      <c r="BR337" s="141"/>
      <c r="BS337" s="141"/>
      <c r="BT337" s="130">
        <f t="shared" si="121"/>
        <v>0</v>
      </c>
      <c r="BU337" s="132"/>
    </row>
    <row r="338" spans="1:73" ht="14.25" customHeight="1" x14ac:dyDescent="0.25">
      <c r="A338" s="132"/>
      <c r="B338" s="215">
        <v>46326</v>
      </c>
      <c r="C338" s="159"/>
      <c r="D338" s="159"/>
      <c r="E338" s="156"/>
      <c r="F338" s="156"/>
      <c r="G338" s="147">
        <f t="shared" si="113"/>
        <v>0</v>
      </c>
      <c r="H338" s="612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03">
        <f t="shared" si="114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03">
        <f t="shared" si="115"/>
        <v>0</v>
      </c>
      <c r="AH338" s="159"/>
      <c r="AI338" s="159"/>
      <c r="AJ338" s="159"/>
      <c r="AK338" s="105">
        <f t="shared" si="116"/>
        <v>0</v>
      </c>
      <c r="AL338" s="157"/>
      <c r="AM338" s="157"/>
      <c r="AN338" s="157"/>
      <c r="AO338" s="160"/>
      <c r="AP338" s="224">
        <f t="shared" si="117"/>
        <v>0</v>
      </c>
      <c r="AQ338" s="138"/>
      <c r="AR338" s="296"/>
      <c r="AS338" s="126"/>
      <c r="AT338" s="138"/>
      <c r="AU338" s="126"/>
      <c r="AV338" s="126"/>
      <c r="AW338" s="138"/>
      <c r="AX338" s="404"/>
      <c r="AY338" s="404"/>
      <c r="AZ338" s="404"/>
      <c r="BA338" s="404"/>
      <c r="BB338" s="222">
        <f t="shared" si="118"/>
        <v>0</v>
      </c>
      <c r="BC338" s="162">
        <f t="shared" si="119"/>
        <v>0</v>
      </c>
      <c r="BD338" s="132"/>
      <c r="BE338" s="162">
        <f t="shared" si="120"/>
        <v>0</v>
      </c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52"/>
      <c r="BQ338" s="141"/>
      <c r="BR338" s="141"/>
      <c r="BS338" s="141"/>
      <c r="BT338" s="164">
        <f t="shared" si="121"/>
        <v>0</v>
      </c>
      <c r="BU338" s="132"/>
    </row>
    <row r="339" spans="1:73" ht="14.25" customHeight="1" x14ac:dyDescent="0.25">
      <c r="A339" s="3"/>
      <c r="B339" s="2" t="s">
        <v>84</v>
      </c>
      <c r="C339" s="166">
        <f t="shared" ref="C339:G339" si="122">SUM(C308:C338)</f>
        <v>0</v>
      </c>
      <c r="D339" s="166">
        <f t="shared" si="122"/>
        <v>0</v>
      </c>
      <c r="E339" s="166">
        <f t="shared" si="122"/>
        <v>0</v>
      </c>
      <c r="F339" s="166">
        <f t="shared" si="122"/>
        <v>0</v>
      </c>
      <c r="G339" s="166">
        <f t="shared" si="122"/>
        <v>0</v>
      </c>
      <c r="H339" s="166"/>
      <c r="I339" s="166"/>
      <c r="J339" s="166"/>
      <c r="K339" s="166"/>
      <c r="L339" s="166"/>
      <c r="M339" s="166">
        <f t="shared" ref="M339:T339" si="123">SUM(M308:M338)</f>
        <v>0</v>
      </c>
      <c r="N339" s="166">
        <f t="shared" si="123"/>
        <v>0</v>
      </c>
      <c r="O339" s="166">
        <f t="shared" si="123"/>
        <v>0</v>
      </c>
      <c r="P339" s="166">
        <f t="shared" si="123"/>
        <v>0</v>
      </c>
      <c r="Q339" s="166">
        <f t="shared" si="123"/>
        <v>0</v>
      </c>
      <c r="R339" s="166">
        <f t="shared" si="123"/>
        <v>0</v>
      </c>
      <c r="S339" s="166">
        <f t="shared" si="123"/>
        <v>0</v>
      </c>
      <c r="T339" s="166">
        <f t="shared" si="123"/>
        <v>0</v>
      </c>
      <c r="U339" s="166"/>
      <c r="V339" s="166"/>
      <c r="W339" s="166">
        <f t="shared" ref="W339:AH339" si="124">SUM(W308:W338)</f>
        <v>0</v>
      </c>
      <c r="X339" s="166">
        <f t="shared" si="124"/>
        <v>0</v>
      </c>
      <c r="Y339" s="166">
        <f t="shared" si="124"/>
        <v>0</v>
      </c>
      <c r="Z339" s="166">
        <f t="shared" si="124"/>
        <v>0</v>
      </c>
      <c r="AA339" s="166">
        <f t="shared" si="124"/>
        <v>0</v>
      </c>
      <c r="AB339" s="166">
        <f t="shared" si="124"/>
        <v>0</v>
      </c>
      <c r="AC339" s="166">
        <f t="shared" si="124"/>
        <v>0</v>
      </c>
      <c r="AD339" s="166">
        <f t="shared" si="124"/>
        <v>0</v>
      </c>
      <c r="AE339" s="166">
        <f t="shared" si="124"/>
        <v>0</v>
      </c>
      <c r="AF339" s="166">
        <f t="shared" si="124"/>
        <v>0</v>
      </c>
      <c r="AG339" s="166">
        <f t="shared" si="124"/>
        <v>0</v>
      </c>
      <c r="AH339" s="166">
        <f t="shared" si="124"/>
        <v>0</v>
      </c>
      <c r="AI339" s="166"/>
      <c r="AJ339" s="166"/>
      <c r="AK339" s="166">
        <f>SUM(AK308:AK338)</f>
        <v>0</v>
      </c>
      <c r="AL339" s="166"/>
      <c r="AM339" s="166"/>
      <c r="AN339" s="166"/>
      <c r="AO339" s="166"/>
      <c r="AP339" s="166">
        <f t="shared" ref="AP339:AW339" si="125">SUM(AP308:AP338)</f>
        <v>0</v>
      </c>
      <c r="AQ339" s="165">
        <f t="shared" si="125"/>
        <v>0</v>
      </c>
      <c r="AR339" s="165">
        <f t="shared" si="125"/>
        <v>0</v>
      </c>
      <c r="AS339" s="165">
        <f t="shared" si="125"/>
        <v>0</v>
      </c>
      <c r="AT339" s="165">
        <f t="shared" si="125"/>
        <v>0</v>
      </c>
      <c r="AU339" s="165">
        <f t="shared" si="125"/>
        <v>0</v>
      </c>
      <c r="AV339" s="165">
        <f t="shared" si="125"/>
        <v>0</v>
      </c>
      <c r="AW339" s="165">
        <f t="shared" si="125"/>
        <v>0</v>
      </c>
      <c r="AX339" s="166"/>
      <c r="AY339" s="166"/>
      <c r="AZ339" s="166"/>
      <c r="BA339" s="166"/>
      <c r="BB339" s="166">
        <f t="shared" ref="BB339:BC339" si="126">SUM(BB308:BB338)</f>
        <v>0</v>
      </c>
      <c r="BC339" s="166">
        <f t="shared" si="126"/>
        <v>0</v>
      </c>
      <c r="BD339" s="3"/>
      <c r="BE339" s="172">
        <f>SUM(BE308:BE338)</f>
        <v>0</v>
      </c>
      <c r="BF339" s="165"/>
      <c r="BG339" s="165"/>
      <c r="BH339" s="165"/>
      <c r="BI339" s="165"/>
      <c r="BJ339" s="165"/>
      <c r="BK339" s="165"/>
      <c r="BL339" s="165"/>
      <c r="BM339" s="165"/>
      <c r="BN339" s="165"/>
      <c r="BO339" s="165"/>
      <c r="BP339" s="166"/>
      <c r="BQ339" s="166"/>
      <c r="BR339" s="166"/>
      <c r="BS339" s="165"/>
      <c r="BT339" s="165">
        <f>SUM(BT308:BT338)</f>
        <v>0</v>
      </c>
      <c r="BU339" s="132"/>
    </row>
    <row r="340" spans="1:73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1336"/>
      <c r="AL340" s="3"/>
      <c r="AM340" s="3"/>
      <c r="AN340" s="3"/>
      <c r="AO340" s="3"/>
      <c r="AP340" s="41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1336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</row>
    <row r="341" spans="1:73" ht="14.25" customHeight="1" thickBot="1" x14ac:dyDescent="0.3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1336"/>
      <c r="AL341" s="3"/>
      <c r="AM341" s="3"/>
      <c r="AN341" s="3"/>
      <c r="AO341" s="3"/>
      <c r="AP341" s="41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1391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spans="1:73" ht="14.25" customHeight="1" x14ac:dyDescent="0.25">
      <c r="A342" s="3"/>
      <c r="B342" s="215">
        <v>46327</v>
      </c>
      <c r="C342" s="104"/>
      <c r="D342" s="104"/>
      <c r="E342" s="97"/>
      <c r="F342" s="97"/>
      <c r="G342" s="265">
        <f t="shared" ref="G342:G371" si="127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t="shared" ref="T342:T371" si="128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t="shared" ref="AG342:AG371" si="129">SUM(U342:AF342)</f>
        <v>0</v>
      </c>
      <c r="AH342" s="104"/>
      <c r="AI342" s="104"/>
      <c r="AJ342" s="104"/>
      <c r="AK342" s="191">
        <f t="shared" ref="AK342:AK371" si="130">SUM(AH342:AJ342)</f>
        <v>0</v>
      </c>
      <c r="AL342" s="186"/>
      <c r="AM342" s="186"/>
      <c r="AN342" s="186"/>
      <c r="AO342" s="193"/>
      <c r="AP342" s="219">
        <f t="shared" ref="AP342:AP371" si="131">+G342-T342-AG342-AK342-AL342-AM342-AN342-AO342</f>
        <v>0</v>
      </c>
      <c r="AQ342" s="109"/>
      <c r="AR342" s="269"/>
      <c r="AS342" s="109"/>
      <c r="AT342" s="109"/>
      <c r="AU342" s="109"/>
      <c r="AV342" s="109"/>
      <c r="AW342" s="109"/>
      <c r="AX342" s="388"/>
      <c r="AY342" s="388"/>
      <c r="AZ342" s="388"/>
      <c r="BA342" s="388"/>
      <c r="BB342" s="222">
        <f t="shared" ref="BB342:BB371" si="132">SUM(AQ342:BA342)-AZ342</f>
        <v>0</v>
      </c>
      <c r="BC342" s="114">
        <f t="shared" ref="BC342:BC371" si="133">+AP342-BB342</f>
        <v>0</v>
      </c>
      <c r="BD342" s="3"/>
      <c r="BE342" s="114">
        <f t="shared" ref="BE342:BE371" si="134">SUM(BF342:BR342)</f>
        <v>0</v>
      </c>
      <c r="BF342" s="115"/>
      <c r="BG342" s="115"/>
      <c r="BH342" s="115"/>
      <c r="BI342" s="115"/>
      <c r="BJ342" s="115"/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6">
        <f t="shared" ref="BT342:BT371" si="135">+BC342-BE342</f>
        <v>0</v>
      </c>
      <c r="BU342" s="3"/>
    </row>
    <row r="343" spans="1:73" ht="14.25" customHeight="1" x14ac:dyDescent="0.25">
      <c r="A343" s="3"/>
      <c r="B343" s="215">
        <v>46328</v>
      </c>
      <c r="C343" s="123"/>
      <c r="D343" s="123"/>
      <c r="E343" s="120"/>
      <c r="F343" s="120"/>
      <c r="G343" s="147">
        <f t="shared" si="127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28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29"/>
        <v>0</v>
      </c>
      <c r="AH343" s="123"/>
      <c r="AI343" s="123"/>
      <c r="AJ343" s="123"/>
      <c r="AK343" s="105">
        <f t="shared" si="130"/>
        <v>0</v>
      </c>
      <c r="AL343" s="143"/>
      <c r="AM343" s="143"/>
      <c r="AN343" s="143"/>
      <c r="AO343" s="146"/>
      <c r="AP343" s="224">
        <f t="shared" si="131"/>
        <v>0</v>
      </c>
      <c r="AQ343" s="126"/>
      <c r="AR343" s="274"/>
      <c r="AS343" s="274"/>
      <c r="AT343" s="274"/>
      <c r="AU343" s="126"/>
      <c r="AV343" s="126"/>
      <c r="AW343" s="126"/>
      <c r="AX343" s="394"/>
      <c r="AY343" s="394"/>
      <c r="AZ343" s="394"/>
      <c r="BA343" s="394"/>
      <c r="BB343" s="222">
        <f t="shared" si="132"/>
        <v>0</v>
      </c>
      <c r="BC343" s="113">
        <f t="shared" si="133"/>
        <v>0</v>
      </c>
      <c r="BD343" s="3"/>
      <c r="BE343" s="113">
        <f t="shared" si="134"/>
        <v>0</v>
      </c>
      <c r="BF343" s="129"/>
      <c r="BG343" s="129"/>
      <c r="BH343" s="129"/>
      <c r="BI343" s="129"/>
      <c r="BJ343" s="129"/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30">
        <f t="shared" si="135"/>
        <v>0</v>
      </c>
      <c r="BU343" s="3"/>
    </row>
    <row r="344" spans="1:73" ht="14.25" customHeight="1" x14ac:dyDescent="0.25">
      <c r="A344" s="132"/>
      <c r="B344" s="215">
        <v>46329</v>
      </c>
      <c r="C344" s="136"/>
      <c r="D344" s="136"/>
      <c r="E344" s="135"/>
      <c r="F344" s="135"/>
      <c r="G344" s="147">
        <f t="shared" si="127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28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29"/>
        <v>0</v>
      </c>
      <c r="AH344" s="136"/>
      <c r="AI344" s="136"/>
      <c r="AJ344" s="136"/>
      <c r="AK344" s="105">
        <f t="shared" si="130"/>
        <v>0</v>
      </c>
      <c r="AL344" s="143"/>
      <c r="AM344" s="143"/>
      <c r="AN344" s="143"/>
      <c r="AO344" s="146"/>
      <c r="AP344" s="224">
        <f t="shared" si="131"/>
        <v>0</v>
      </c>
      <c r="AQ344" s="126"/>
      <c r="AR344" s="274"/>
      <c r="AS344" s="274"/>
      <c r="AT344" s="126"/>
      <c r="AU344" s="126"/>
      <c r="AV344" s="126"/>
      <c r="AW344" s="126"/>
      <c r="AX344" s="394"/>
      <c r="AY344" s="394"/>
      <c r="AZ344" s="394"/>
      <c r="BA344" s="394"/>
      <c r="BB344" s="222">
        <f t="shared" si="132"/>
        <v>0</v>
      </c>
      <c r="BC344" s="140">
        <f t="shared" si="133"/>
        <v>0</v>
      </c>
      <c r="BD344" s="132"/>
      <c r="BE344" s="140">
        <f t="shared" si="134"/>
        <v>0</v>
      </c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30">
        <f t="shared" si="135"/>
        <v>0</v>
      </c>
      <c r="BU344" s="132"/>
    </row>
    <row r="345" spans="1:73" ht="14.25" customHeight="1" x14ac:dyDescent="0.25">
      <c r="A345" s="132"/>
      <c r="B345" s="215">
        <v>46330</v>
      </c>
      <c r="C345" s="136"/>
      <c r="D345" s="136"/>
      <c r="E345" s="135"/>
      <c r="F345" s="135"/>
      <c r="G345" s="147">
        <f t="shared" si="127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28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29"/>
        <v>0</v>
      </c>
      <c r="AH345" s="136"/>
      <c r="AI345" s="136"/>
      <c r="AJ345" s="136"/>
      <c r="AK345" s="105">
        <f t="shared" si="130"/>
        <v>0</v>
      </c>
      <c r="AL345" s="143"/>
      <c r="AM345" s="143"/>
      <c r="AN345" s="143"/>
      <c r="AO345" s="146"/>
      <c r="AP345" s="224">
        <f t="shared" si="131"/>
        <v>0</v>
      </c>
      <c r="AQ345" s="126"/>
      <c r="AR345" s="274"/>
      <c r="AS345" s="274"/>
      <c r="AT345" s="126"/>
      <c r="AU345" s="126"/>
      <c r="AV345" s="126"/>
      <c r="AW345" s="126"/>
      <c r="AX345" s="394"/>
      <c r="AY345" s="394"/>
      <c r="AZ345" s="394"/>
      <c r="BA345" s="394"/>
      <c r="BB345" s="222">
        <f t="shared" si="132"/>
        <v>0</v>
      </c>
      <c r="BC345" s="140">
        <f t="shared" si="133"/>
        <v>0</v>
      </c>
      <c r="BD345" s="132"/>
      <c r="BE345" s="140">
        <f t="shared" si="134"/>
        <v>0</v>
      </c>
      <c r="BF345" s="141"/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30">
        <f t="shared" si="135"/>
        <v>0</v>
      </c>
      <c r="BU345" s="132"/>
    </row>
    <row r="346" spans="1:73" ht="14.25" customHeight="1" x14ac:dyDescent="0.25">
      <c r="A346" s="132"/>
      <c r="B346" s="215">
        <v>46331</v>
      </c>
      <c r="C346" s="136"/>
      <c r="D346" s="136"/>
      <c r="E346" s="135"/>
      <c r="F346" s="135"/>
      <c r="G346" s="147">
        <f t="shared" si="127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28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29"/>
        <v>0</v>
      </c>
      <c r="AH346" s="136"/>
      <c r="AI346" s="136"/>
      <c r="AJ346" s="136"/>
      <c r="AK346" s="105">
        <f t="shared" si="130"/>
        <v>0</v>
      </c>
      <c r="AL346" s="143"/>
      <c r="AM346" s="143"/>
      <c r="AN346" s="143"/>
      <c r="AO346" s="146"/>
      <c r="AP346" s="224">
        <f t="shared" si="131"/>
        <v>0</v>
      </c>
      <c r="AQ346" s="126"/>
      <c r="AR346" s="274"/>
      <c r="AS346" s="126"/>
      <c r="AT346" s="126"/>
      <c r="AU346" s="126"/>
      <c r="AV346" s="126"/>
      <c r="AW346" s="126"/>
      <c r="AX346" s="394"/>
      <c r="AY346" s="394"/>
      <c r="AZ346" s="394"/>
      <c r="BA346" s="394"/>
      <c r="BB346" s="222">
        <f t="shared" si="132"/>
        <v>0</v>
      </c>
      <c r="BC346" s="140">
        <f t="shared" si="133"/>
        <v>0</v>
      </c>
      <c r="BD346" s="132"/>
      <c r="BE346" s="140">
        <f t="shared" si="134"/>
        <v>0</v>
      </c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30">
        <f t="shared" si="135"/>
        <v>0</v>
      </c>
      <c r="BU346" s="132"/>
    </row>
    <row r="347" spans="1:73" ht="14.25" customHeight="1" x14ac:dyDescent="0.25">
      <c r="A347" s="132"/>
      <c r="B347" s="215">
        <v>46332</v>
      </c>
      <c r="C347" s="136"/>
      <c r="D347" s="136"/>
      <c r="E347" s="135"/>
      <c r="F347" s="135"/>
      <c r="G347" s="147">
        <f t="shared" si="127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28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29"/>
        <v>0</v>
      </c>
      <c r="AH347" s="136"/>
      <c r="AI347" s="136"/>
      <c r="AJ347" s="136"/>
      <c r="AK347" s="105">
        <f t="shared" si="130"/>
        <v>0</v>
      </c>
      <c r="AL347" s="143"/>
      <c r="AM347" s="143"/>
      <c r="AN347" s="143"/>
      <c r="AO347" s="146"/>
      <c r="AP347" s="224">
        <f t="shared" si="131"/>
        <v>0</v>
      </c>
      <c r="AQ347" s="126"/>
      <c r="AR347" s="274"/>
      <c r="AS347" s="126"/>
      <c r="AT347" s="126"/>
      <c r="AU347" s="126"/>
      <c r="AV347" s="126"/>
      <c r="AW347" s="126"/>
      <c r="AX347" s="394"/>
      <c r="AY347" s="394"/>
      <c r="AZ347" s="394"/>
      <c r="BA347" s="394"/>
      <c r="BB347" s="222">
        <f t="shared" si="132"/>
        <v>0</v>
      </c>
      <c r="BC347" s="140">
        <f t="shared" si="133"/>
        <v>0</v>
      </c>
      <c r="BD347" s="132"/>
      <c r="BE347" s="140">
        <f t="shared" si="134"/>
        <v>0</v>
      </c>
      <c r="BF347" s="141"/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30">
        <f t="shared" si="135"/>
        <v>0</v>
      </c>
      <c r="BU347" s="132"/>
    </row>
    <row r="348" spans="1:73" ht="14.25" customHeight="1" x14ac:dyDescent="0.25">
      <c r="A348" s="132"/>
      <c r="B348" s="215">
        <v>46333</v>
      </c>
      <c r="C348" s="136"/>
      <c r="D348" s="136"/>
      <c r="E348" s="135"/>
      <c r="F348" s="135"/>
      <c r="G348" s="147">
        <f t="shared" si="127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28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29"/>
        <v>0</v>
      </c>
      <c r="AH348" s="136"/>
      <c r="AI348" s="136"/>
      <c r="AJ348" s="136"/>
      <c r="AK348" s="105">
        <f t="shared" si="130"/>
        <v>0</v>
      </c>
      <c r="AL348" s="143"/>
      <c r="AM348" s="143"/>
      <c r="AN348" s="143"/>
      <c r="AO348" s="146"/>
      <c r="AP348" s="224">
        <f t="shared" si="131"/>
        <v>0</v>
      </c>
      <c r="AQ348" s="126"/>
      <c r="AR348" s="274"/>
      <c r="AS348" s="126"/>
      <c r="AT348" s="126"/>
      <c r="AU348" s="126"/>
      <c r="AV348" s="126"/>
      <c r="AW348" s="126"/>
      <c r="AX348" s="394"/>
      <c r="AY348" s="394"/>
      <c r="AZ348" s="394"/>
      <c r="BA348" s="394"/>
      <c r="BB348" s="222">
        <f t="shared" si="132"/>
        <v>0</v>
      </c>
      <c r="BC348" s="140">
        <f t="shared" si="133"/>
        <v>0</v>
      </c>
      <c r="BD348" s="132"/>
      <c r="BE348" s="140">
        <f t="shared" si="134"/>
        <v>0</v>
      </c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30">
        <f t="shared" si="135"/>
        <v>0</v>
      </c>
      <c r="BU348" s="132"/>
    </row>
    <row r="349" spans="1:73" ht="14.25" customHeight="1" x14ac:dyDescent="0.25">
      <c r="A349" s="132"/>
      <c r="B349" s="215">
        <v>46334</v>
      </c>
      <c r="C349" s="136"/>
      <c r="D349" s="136"/>
      <c r="E349" s="135"/>
      <c r="F349" s="135"/>
      <c r="G349" s="147">
        <f t="shared" si="127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28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29"/>
        <v>0</v>
      </c>
      <c r="AH349" s="136"/>
      <c r="AI349" s="136"/>
      <c r="AJ349" s="136"/>
      <c r="AK349" s="105">
        <f t="shared" si="130"/>
        <v>0</v>
      </c>
      <c r="AL349" s="143"/>
      <c r="AM349" s="143"/>
      <c r="AN349" s="143"/>
      <c r="AO349" s="146"/>
      <c r="AP349" s="224">
        <f t="shared" si="131"/>
        <v>0</v>
      </c>
      <c r="AQ349" s="126"/>
      <c r="AR349" s="274"/>
      <c r="AS349" s="126"/>
      <c r="AT349" s="126"/>
      <c r="AU349" s="126"/>
      <c r="AV349" s="126"/>
      <c r="AW349" s="126"/>
      <c r="AX349" s="394"/>
      <c r="AY349" s="394"/>
      <c r="AZ349" s="394"/>
      <c r="BA349" s="394"/>
      <c r="BB349" s="222">
        <f t="shared" si="132"/>
        <v>0</v>
      </c>
      <c r="BC349" s="140">
        <f t="shared" si="133"/>
        <v>0</v>
      </c>
      <c r="BD349" s="132"/>
      <c r="BE349" s="140">
        <f t="shared" si="134"/>
        <v>0</v>
      </c>
      <c r="BF349" s="141"/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30">
        <f t="shared" si="135"/>
        <v>0</v>
      </c>
      <c r="BU349" s="132"/>
    </row>
    <row r="350" spans="1:73" ht="14.25" customHeight="1" x14ac:dyDescent="0.25">
      <c r="A350" s="132"/>
      <c r="B350" s="215">
        <v>46335</v>
      </c>
      <c r="C350" s="136"/>
      <c r="D350" s="136"/>
      <c r="E350" s="135"/>
      <c r="F350" s="135"/>
      <c r="G350" s="147">
        <f t="shared" si="127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28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29"/>
        <v>0</v>
      </c>
      <c r="AH350" s="136"/>
      <c r="AI350" s="136"/>
      <c r="AJ350" s="136"/>
      <c r="AK350" s="105">
        <f t="shared" si="130"/>
        <v>0</v>
      </c>
      <c r="AL350" s="143"/>
      <c r="AM350" s="143"/>
      <c r="AN350" s="143"/>
      <c r="AO350" s="146"/>
      <c r="AP350" s="224">
        <f t="shared" si="131"/>
        <v>0</v>
      </c>
      <c r="AQ350" s="126"/>
      <c r="AR350" s="274"/>
      <c r="AS350" s="126"/>
      <c r="AT350" s="126"/>
      <c r="AU350" s="126"/>
      <c r="AV350" s="126"/>
      <c r="AW350" s="126"/>
      <c r="AX350" s="394"/>
      <c r="AY350" s="394"/>
      <c r="AZ350" s="394"/>
      <c r="BA350" s="394"/>
      <c r="BB350" s="222">
        <f t="shared" si="132"/>
        <v>0</v>
      </c>
      <c r="BC350" s="140">
        <f t="shared" si="133"/>
        <v>0</v>
      </c>
      <c r="BD350" s="132"/>
      <c r="BE350" s="140">
        <f t="shared" si="134"/>
        <v>0</v>
      </c>
      <c r="BF350" s="141"/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30">
        <f t="shared" si="135"/>
        <v>0</v>
      </c>
      <c r="BU350" s="132"/>
    </row>
    <row r="351" spans="1:73" ht="14.25" customHeight="1" x14ac:dyDescent="0.25">
      <c r="A351" s="132"/>
      <c r="B351" s="215">
        <v>46336</v>
      </c>
      <c r="C351" s="136"/>
      <c r="D351" s="136"/>
      <c r="E351" s="135"/>
      <c r="F351" s="135"/>
      <c r="G351" s="147">
        <f t="shared" si="127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28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29"/>
        <v>0</v>
      </c>
      <c r="AH351" s="136"/>
      <c r="AI351" s="136"/>
      <c r="AJ351" s="136"/>
      <c r="AK351" s="105">
        <f t="shared" si="130"/>
        <v>0</v>
      </c>
      <c r="AL351" s="143"/>
      <c r="AM351" s="143"/>
      <c r="AN351" s="143"/>
      <c r="AO351" s="146"/>
      <c r="AP351" s="224">
        <f t="shared" si="131"/>
        <v>0</v>
      </c>
      <c r="AQ351" s="126"/>
      <c r="AR351" s="274"/>
      <c r="AS351" s="126"/>
      <c r="AT351" s="126"/>
      <c r="AU351" s="126"/>
      <c r="AV351" s="126"/>
      <c r="AW351" s="126"/>
      <c r="AX351" s="394"/>
      <c r="AY351" s="394"/>
      <c r="AZ351" s="394"/>
      <c r="BA351" s="394"/>
      <c r="BB351" s="222">
        <f t="shared" si="132"/>
        <v>0</v>
      </c>
      <c r="BC351" s="140">
        <f t="shared" si="133"/>
        <v>0</v>
      </c>
      <c r="BD351" s="132"/>
      <c r="BE351" s="140">
        <f t="shared" si="134"/>
        <v>0</v>
      </c>
      <c r="BF351" s="141"/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30">
        <f t="shared" si="135"/>
        <v>0</v>
      </c>
      <c r="BU351" s="132"/>
    </row>
    <row r="352" spans="1:73" ht="14.25" customHeight="1" x14ac:dyDescent="0.25">
      <c r="A352" s="132"/>
      <c r="B352" s="215">
        <v>46337</v>
      </c>
      <c r="C352" s="136"/>
      <c r="D352" s="136"/>
      <c r="E352" s="135"/>
      <c r="F352" s="135"/>
      <c r="G352" s="147">
        <f t="shared" si="127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28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29"/>
        <v>0</v>
      </c>
      <c r="AH352" s="136"/>
      <c r="AI352" s="136"/>
      <c r="AJ352" s="136"/>
      <c r="AK352" s="105">
        <f t="shared" si="130"/>
        <v>0</v>
      </c>
      <c r="AL352" s="143"/>
      <c r="AM352" s="143"/>
      <c r="AN352" s="143"/>
      <c r="AO352" s="146"/>
      <c r="AP352" s="224">
        <f t="shared" si="131"/>
        <v>0</v>
      </c>
      <c r="AQ352" s="126"/>
      <c r="AR352" s="274"/>
      <c r="AS352" s="126"/>
      <c r="AT352" s="126"/>
      <c r="AU352" s="126"/>
      <c r="AV352" s="126"/>
      <c r="AW352" s="126"/>
      <c r="AX352" s="394"/>
      <c r="AY352" s="394"/>
      <c r="AZ352" s="394"/>
      <c r="BA352" s="394"/>
      <c r="BB352" s="222">
        <f t="shared" si="132"/>
        <v>0</v>
      </c>
      <c r="BC352" s="140">
        <f t="shared" si="133"/>
        <v>0</v>
      </c>
      <c r="BD352" s="132"/>
      <c r="BE352" s="140">
        <f t="shared" si="134"/>
        <v>0</v>
      </c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30">
        <f t="shared" si="135"/>
        <v>0</v>
      </c>
      <c r="BU352" s="132"/>
    </row>
    <row r="353" spans="1:73" ht="14.25" customHeight="1" x14ac:dyDescent="0.25">
      <c r="A353" s="132"/>
      <c r="B353" s="215">
        <v>46338</v>
      </c>
      <c r="C353" s="136"/>
      <c r="D353" s="136"/>
      <c r="E353" s="135"/>
      <c r="F353" s="135"/>
      <c r="G353" s="147">
        <f t="shared" si="127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28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29"/>
        <v>0</v>
      </c>
      <c r="AH353" s="136"/>
      <c r="AI353" s="136"/>
      <c r="AJ353" s="136"/>
      <c r="AK353" s="105">
        <f t="shared" si="130"/>
        <v>0</v>
      </c>
      <c r="AL353" s="143"/>
      <c r="AM353" s="143"/>
      <c r="AN353" s="143"/>
      <c r="AO353" s="146"/>
      <c r="AP353" s="224">
        <f t="shared" si="131"/>
        <v>0</v>
      </c>
      <c r="AQ353" s="126"/>
      <c r="AR353" s="274"/>
      <c r="AS353" s="126"/>
      <c r="AT353" s="126"/>
      <c r="AU353" s="126"/>
      <c r="AV353" s="126"/>
      <c r="AW353" s="126"/>
      <c r="AX353" s="394"/>
      <c r="AY353" s="394"/>
      <c r="AZ353" s="394"/>
      <c r="BA353" s="394"/>
      <c r="BB353" s="222">
        <f t="shared" si="132"/>
        <v>0</v>
      </c>
      <c r="BC353" s="140">
        <f t="shared" si="133"/>
        <v>0</v>
      </c>
      <c r="BD353" s="132"/>
      <c r="BE353" s="140">
        <f t="shared" si="134"/>
        <v>0</v>
      </c>
      <c r="BF353" s="141"/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30">
        <f t="shared" si="135"/>
        <v>0</v>
      </c>
      <c r="BU353" s="132"/>
    </row>
    <row r="354" spans="1:73" ht="14.25" customHeight="1" x14ac:dyDescent="0.25">
      <c r="A354" s="132"/>
      <c r="B354" s="215">
        <v>46339</v>
      </c>
      <c r="C354" s="136"/>
      <c r="D354" s="136"/>
      <c r="E354" s="135"/>
      <c r="F354" s="135"/>
      <c r="G354" s="147">
        <f t="shared" si="127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28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29"/>
        <v>0</v>
      </c>
      <c r="AH354" s="136"/>
      <c r="AI354" s="136"/>
      <c r="AJ354" s="136"/>
      <c r="AK354" s="105">
        <f t="shared" si="130"/>
        <v>0</v>
      </c>
      <c r="AL354" s="143"/>
      <c r="AM354" s="143"/>
      <c r="AN354" s="143"/>
      <c r="AO354" s="146"/>
      <c r="AP354" s="224">
        <f t="shared" si="131"/>
        <v>0</v>
      </c>
      <c r="AQ354" s="126"/>
      <c r="AR354" s="274"/>
      <c r="AS354" s="126"/>
      <c r="AT354" s="126"/>
      <c r="AU354" s="126"/>
      <c r="AV354" s="126"/>
      <c r="AW354" s="126"/>
      <c r="AX354" s="394"/>
      <c r="AY354" s="394"/>
      <c r="AZ354" s="394"/>
      <c r="BA354" s="394"/>
      <c r="BB354" s="222">
        <f t="shared" si="132"/>
        <v>0</v>
      </c>
      <c r="BC354" s="140">
        <f t="shared" si="133"/>
        <v>0</v>
      </c>
      <c r="BD354" s="132"/>
      <c r="BE354" s="140">
        <f t="shared" si="134"/>
        <v>0</v>
      </c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30">
        <f t="shared" si="135"/>
        <v>0</v>
      </c>
      <c r="BU354" s="132"/>
    </row>
    <row r="355" spans="1:73" ht="14.25" customHeight="1" x14ac:dyDescent="0.25">
      <c r="A355" s="132"/>
      <c r="B355" s="215">
        <v>46340</v>
      </c>
      <c r="C355" s="136"/>
      <c r="D355" s="136"/>
      <c r="E355" s="135"/>
      <c r="F355" s="135"/>
      <c r="G355" s="147">
        <f t="shared" si="127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28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29"/>
        <v>0</v>
      </c>
      <c r="AH355" s="136"/>
      <c r="AI355" s="136"/>
      <c r="AJ355" s="136"/>
      <c r="AK355" s="105">
        <f t="shared" si="130"/>
        <v>0</v>
      </c>
      <c r="AL355" s="143"/>
      <c r="AM355" s="143"/>
      <c r="AN355" s="143"/>
      <c r="AO355" s="146"/>
      <c r="AP355" s="224">
        <f t="shared" si="131"/>
        <v>0</v>
      </c>
      <c r="AQ355" s="126"/>
      <c r="AR355" s="274"/>
      <c r="AS355" s="126"/>
      <c r="AT355" s="126"/>
      <c r="AU355" s="126"/>
      <c r="AV355" s="126"/>
      <c r="AW355" s="126"/>
      <c r="AX355" s="394"/>
      <c r="AY355" s="394"/>
      <c r="AZ355" s="394"/>
      <c r="BA355" s="394"/>
      <c r="BB355" s="222">
        <f t="shared" si="132"/>
        <v>0</v>
      </c>
      <c r="BC355" s="140">
        <f t="shared" si="133"/>
        <v>0</v>
      </c>
      <c r="BD355" s="132"/>
      <c r="BE355" s="140">
        <f t="shared" si="134"/>
        <v>0</v>
      </c>
      <c r="BF355" s="141"/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30">
        <f t="shared" si="135"/>
        <v>0</v>
      </c>
      <c r="BU355" s="132"/>
    </row>
    <row r="356" spans="1:73" ht="14.25" customHeight="1" x14ac:dyDescent="0.25">
      <c r="A356" s="132"/>
      <c r="B356" s="215">
        <v>46341</v>
      </c>
      <c r="C356" s="136"/>
      <c r="D356" s="136"/>
      <c r="E356" s="135"/>
      <c r="F356" s="135"/>
      <c r="G356" s="147">
        <f t="shared" si="127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28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29"/>
        <v>0</v>
      </c>
      <c r="AH356" s="136"/>
      <c r="AI356" s="136"/>
      <c r="AJ356" s="136"/>
      <c r="AK356" s="105">
        <f t="shared" si="130"/>
        <v>0</v>
      </c>
      <c r="AL356" s="143"/>
      <c r="AM356" s="143"/>
      <c r="AN356" s="143"/>
      <c r="AO356" s="146"/>
      <c r="AP356" s="224">
        <f t="shared" si="131"/>
        <v>0</v>
      </c>
      <c r="AQ356" s="126"/>
      <c r="AR356" s="274"/>
      <c r="AS356" s="126"/>
      <c r="AT356" s="126"/>
      <c r="AU356" s="126"/>
      <c r="AV356" s="126"/>
      <c r="AW356" s="126"/>
      <c r="AX356" s="394"/>
      <c r="AY356" s="394"/>
      <c r="AZ356" s="394"/>
      <c r="BA356" s="394"/>
      <c r="BB356" s="222">
        <f t="shared" si="132"/>
        <v>0</v>
      </c>
      <c r="BC356" s="140">
        <f t="shared" si="133"/>
        <v>0</v>
      </c>
      <c r="BD356" s="132"/>
      <c r="BE356" s="140">
        <f t="shared" si="134"/>
        <v>0</v>
      </c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30">
        <f t="shared" si="135"/>
        <v>0</v>
      </c>
      <c r="BU356" s="132"/>
    </row>
    <row r="357" spans="1:73" ht="14.25" customHeight="1" x14ac:dyDescent="0.25">
      <c r="A357" s="132"/>
      <c r="B357" s="215">
        <v>46342</v>
      </c>
      <c r="C357" s="136"/>
      <c r="D357" s="136"/>
      <c r="E357" s="135"/>
      <c r="F357" s="135"/>
      <c r="G357" s="147">
        <f t="shared" si="127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28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29"/>
        <v>0</v>
      </c>
      <c r="AH357" s="136"/>
      <c r="AI357" s="136"/>
      <c r="AJ357" s="136"/>
      <c r="AK357" s="105">
        <f t="shared" si="130"/>
        <v>0</v>
      </c>
      <c r="AL357" s="143"/>
      <c r="AM357" s="143"/>
      <c r="AN357" s="143"/>
      <c r="AO357" s="146"/>
      <c r="AP357" s="224">
        <f t="shared" si="131"/>
        <v>0</v>
      </c>
      <c r="AQ357" s="126"/>
      <c r="AR357" s="274"/>
      <c r="AS357" s="126"/>
      <c r="AT357" s="126"/>
      <c r="AU357" s="126"/>
      <c r="AV357" s="126"/>
      <c r="AW357" s="126"/>
      <c r="AX357" s="394"/>
      <c r="AY357" s="394"/>
      <c r="AZ357" s="394"/>
      <c r="BA357" s="394"/>
      <c r="BB357" s="222">
        <f t="shared" si="132"/>
        <v>0</v>
      </c>
      <c r="BC357" s="140">
        <f t="shared" si="133"/>
        <v>0</v>
      </c>
      <c r="BD357" s="132"/>
      <c r="BE357" s="140">
        <f t="shared" si="134"/>
        <v>0</v>
      </c>
      <c r="BF357" s="141"/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30">
        <f t="shared" si="135"/>
        <v>0</v>
      </c>
      <c r="BU357" s="132"/>
    </row>
    <row r="358" spans="1:73" ht="14.25" customHeight="1" x14ac:dyDescent="0.25">
      <c r="A358" s="132"/>
      <c r="B358" s="215">
        <v>46343</v>
      </c>
      <c r="C358" s="136"/>
      <c r="D358" s="136"/>
      <c r="E358" s="135"/>
      <c r="F358" s="135"/>
      <c r="G358" s="147">
        <f t="shared" si="127"/>
        <v>0</v>
      </c>
      <c r="H358" s="144"/>
      <c r="I358" s="143"/>
      <c r="J358" s="143"/>
      <c r="K358" s="231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28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29"/>
        <v>0</v>
      </c>
      <c r="AH358" s="136"/>
      <c r="AI358" s="136"/>
      <c r="AJ358" s="136"/>
      <c r="AK358" s="105">
        <f t="shared" si="130"/>
        <v>0</v>
      </c>
      <c r="AL358" s="143"/>
      <c r="AM358" s="143"/>
      <c r="AN358" s="143"/>
      <c r="AO358" s="146"/>
      <c r="AP358" s="224">
        <f t="shared" si="131"/>
        <v>0</v>
      </c>
      <c r="AQ358" s="126"/>
      <c r="AR358" s="274"/>
      <c r="AS358" s="126"/>
      <c r="AT358" s="126"/>
      <c r="AU358" s="126"/>
      <c r="AV358" s="126"/>
      <c r="AW358" s="126"/>
      <c r="AX358" s="394"/>
      <c r="AY358" s="394"/>
      <c r="AZ358" s="394"/>
      <c r="BA358" s="394"/>
      <c r="BB358" s="222">
        <f t="shared" si="132"/>
        <v>0</v>
      </c>
      <c r="BC358" s="140">
        <f t="shared" si="133"/>
        <v>0</v>
      </c>
      <c r="BD358" s="132"/>
      <c r="BE358" s="140">
        <f t="shared" si="134"/>
        <v>0</v>
      </c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30">
        <f t="shared" si="135"/>
        <v>0</v>
      </c>
      <c r="BU358" s="132"/>
    </row>
    <row r="359" spans="1:73" ht="14.25" customHeight="1" x14ac:dyDescent="0.25">
      <c r="A359" s="132"/>
      <c r="B359" s="215">
        <v>46344</v>
      </c>
      <c r="C359" s="136"/>
      <c r="D359" s="136"/>
      <c r="E359" s="135"/>
      <c r="F359" s="135"/>
      <c r="G359" s="147">
        <f t="shared" si="127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28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29"/>
        <v>0</v>
      </c>
      <c r="AH359" s="136"/>
      <c r="AI359" s="136"/>
      <c r="AJ359" s="136"/>
      <c r="AK359" s="105">
        <f t="shared" si="130"/>
        <v>0</v>
      </c>
      <c r="AL359" s="143"/>
      <c r="AM359" s="143"/>
      <c r="AN359" s="143"/>
      <c r="AO359" s="146"/>
      <c r="AP359" s="224">
        <f t="shared" si="131"/>
        <v>0</v>
      </c>
      <c r="AQ359" s="126"/>
      <c r="AR359" s="274"/>
      <c r="AS359" s="126"/>
      <c r="AT359" s="126"/>
      <c r="AU359" s="126"/>
      <c r="AV359" s="126"/>
      <c r="AW359" s="126"/>
      <c r="AX359" s="394"/>
      <c r="AY359" s="394"/>
      <c r="AZ359" s="394"/>
      <c r="BA359" s="394"/>
      <c r="BB359" s="222">
        <f t="shared" si="132"/>
        <v>0</v>
      </c>
      <c r="BC359" s="140">
        <f t="shared" si="133"/>
        <v>0</v>
      </c>
      <c r="BD359" s="132"/>
      <c r="BE359" s="140">
        <f t="shared" si="134"/>
        <v>0</v>
      </c>
      <c r="BF359" s="141"/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30">
        <f t="shared" si="135"/>
        <v>0</v>
      </c>
      <c r="BU359" s="132"/>
    </row>
    <row r="360" spans="1:73" ht="14.25" customHeight="1" x14ac:dyDescent="0.25">
      <c r="A360" s="132"/>
      <c r="B360" s="215">
        <v>46345</v>
      </c>
      <c r="C360" s="136"/>
      <c r="D360" s="136"/>
      <c r="E360" s="135"/>
      <c r="F360" s="135"/>
      <c r="G360" s="147">
        <f t="shared" si="127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28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29"/>
        <v>0</v>
      </c>
      <c r="AH360" s="136"/>
      <c r="AI360" s="136"/>
      <c r="AJ360" s="136"/>
      <c r="AK360" s="105">
        <f t="shared" si="130"/>
        <v>0</v>
      </c>
      <c r="AL360" s="143"/>
      <c r="AM360" s="143"/>
      <c r="AN360" s="143"/>
      <c r="AO360" s="146"/>
      <c r="AP360" s="224">
        <f t="shared" si="131"/>
        <v>0</v>
      </c>
      <c r="AQ360" s="126"/>
      <c r="AR360" s="274"/>
      <c r="AS360" s="126"/>
      <c r="AT360" s="126"/>
      <c r="AU360" s="126"/>
      <c r="AV360" s="126"/>
      <c r="AW360" s="126"/>
      <c r="AX360" s="394"/>
      <c r="AY360" s="394"/>
      <c r="AZ360" s="394"/>
      <c r="BA360" s="394"/>
      <c r="BB360" s="222">
        <f t="shared" si="132"/>
        <v>0</v>
      </c>
      <c r="BC360" s="140">
        <f t="shared" si="133"/>
        <v>0</v>
      </c>
      <c r="BD360" s="132"/>
      <c r="BE360" s="140">
        <f t="shared" si="134"/>
        <v>0</v>
      </c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30">
        <f t="shared" si="135"/>
        <v>0</v>
      </c>
      <c r="BU360" s="132"/>
    </row>
    <row r="361" spans="1:73" ht="14.25" customHeight="1" x14ac:dyDescent="0.25">
      <c r="A361" s="132"/>
      <c r="B361" s="215">
        <v>46346</v>
      </c>
      <c r="C361" s="136"/>
      <c r="D361" s="136"/>
      <c r="E361" s="135"/>
      <c r="F361" s="135"/>
      <c r="G361" s="147">
        <f t="shared" si="127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28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29"/>
        <v>0</v>
      </c>
      <c r="AH361" s="136"/>
      <c r="AI361" s="136"/>
      <c r="AJ361" s="136"/>
      <c r="AK361" s="105">
        <f t="shared" si="130"/>
        <v>0</v>
      </c>
      <c r="AL361" s="143"/>
      <c r="AM361" s="143"/>
      <c r="AN361" s="143"/>
      <c r="AO361" s="146"/>
      <c r="AP361" s="224">
        <f t="shared" si="131"/>
        <v>0</v>
      </c>
      <c r="AQ361" s="126"/>
      <c r="AR361" s="274"/>
      <c r="AS361" s="126"/>
      <c r="AT361" s="126"/>
      <c r="AU361" s="126"/>
      <c r="AV361" s="126"/>
      <c r="AW361" s="126"/>
      <c r="AX361" s="394"/>
      <c r="AY361" s="394"/>
      <c r="AZ361" s="394"/>
      <c r="BA361" s="394"/>
      <c r="BB361" s="222">
        <f t="shared" si="132"/>
        <v>0</v>
      </c>
      <c r="BC361" s="140">
        <f t="shared" si="133"/>
        <v>0</v>
      </c>
      <c r="BD361" s="132"/>
      <c r="BE361" s="140">
        <f t="shared" si="134"/>
        <v>0</v>
      </c>
      <c r="BF361" s="141"/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30">
        <f t="shared" si="135"/>
        <v>0</v>
      </c>
      <c r="BU361" s="132"/>
    </row>
    <row r="362" spans="1:73" ht="14.25" customHeight="1" x14ac:dyDescent="0.25">
      <c r="A362" s="132"/>
      <c r="B362" s="215">
        <v>46347</v>
      </c>
      <c r="C362" s="136"/>
      <c r="D362" s="136"/>
      <c r="E362" s="135"/>
      <c r="F362" s="135"/>
      <c r="G362" s="147">
        <f t="shared" si="127"/>
        <v>0</v>
      </c>
      <c r="H362" s="144"/>
      <c r="I362" s="143"/>
      <c r="J362" s="143"/>
      <c r="K362" s="136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28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29"/>
        <v>0</v>
      </c>
      <c r="AH362" s="136"/>
      <c r="AI362" s="136"/>
      <c r="AJ362" s="136"/>
      <c r="AK362" s="105">
        <f t="shared" si="130"/>
        <v>0</v>
      </c>
      <c r="AL362" s="143"/>
      <c r="AM362" s="143"/>
      <c r="AN362" s="143"/>
      <c r="AO362" s="146"/>
      <c r="AP362" s="224">
        <f t="shared" si="131"/>
        <v>0</v>
      </c>
      <c r="AQ362" s="126"/>
      <c r="AR362" s="274"/>
      <c r="AS362" s="126"/>
      <c r="AT362" s="126"/>
      <c r="AU362" s="126"/>
      <c r="AV362" s="126"/>
      <c r="AW362" s="126"/>
      <c r="AX362" s="394"/>
      <c r="AY362" s="394"/>
      <c r="AZ362" s="394"/>
      <c r="BA362" s="394"/>
      <c r="BB362" s="222">
        <f t="shared" si="132"/>
        <v>0</v>
      </c>
      <c r="BC362" s="140">
        <f t="shared" si="133"/>
        <v>0</v>
      </c>
      <c r="BD362" s="132"/>
      <c r="BE362" s="140">
        <f t="shared" si="134"/>
        <v>0</v>
      </c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30">
        <f t="shared" si="135"/>
        <v>0</v>
      </c>
      <c r="BU362" s="132"/>
    </row>
    <row r="363" spans="1:73" ht="14.25" customHeight="1" x14ac:dyDescent="0.25">
      <c r="A363" s="132"/>
      <c r="B363" s="215">
        <v>46348</v>
      </c>
      <c r="C363" s="136"/>
      <c r="D363" s="136"/>
      <c r="E363" s="135"/>
      <c r="F363" s="135"/>
      <c r="G363" s="147">
        <f t="shared" si="127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28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29"/>
        <v>0</v>
      </c>
      <c r="AH363" s="136"/>
      <c r="AI363" s="136"/>
      <c r="AJ363" s="136"/>
      <c r="AK363" s="105">
        <f t="shared" si="130"/>
        <v>0</v>
      </c>
      <c r="AL363" s="143"/>
      <c r="AM363" s="143"/>
      <c r="AN363" s="143"/>
      <c r="AO363" s="146"/>
      <c r="AP363" s="224">
        <f t="shared" si="131"/>
        <v>0</v>
      </c>
      <c r="AQ363" s="126"/>
      <c r="AR363" s="274"/>
      <c r="AS363" s="126"/>
      <c r="AT363" s="126"/>
      <c r="AU363" s="126"/>
      <c r="AV363" s="126"/>
      <c r="AW363" s="126"/>
      <c r="AX363" s="394"/>
      <c r="AY363" s="394"/>
      <c r="AZ363" s="394"/>
      <c r="BA363" s="394"/>
      <c r="BB363" s="222">
        <f t="shared" si="132"/>
        <v>0</v>
      </c>
      <c r="BC363" s="140">
        <f t="shared" si="133"/>
        <v>0</v>
      </c>
      <c r="BD363" s="132"/>
      <c r="BE363" s="140">
        <f t="shared" si="134"/>
        <v>0</v>
      </c>
      <c r="BF363" s="141"/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30">
        <f t="shared" si="135"/>
        <v>0</v>
      </c>
      <c r="BU363" s="132"/>
    </row>
    <row r="364" spans="1:73" ht="14.25" customHeight="1" x14ac:dyDescent="0.25">
      <c r="A364" s="132"/>
      <c r="B364" s="215">
        <v>46349</v>
      </c>
      <c r="C364" s="136"/>
      <c r="D364" s="136"/>
      <c r="E364" s="135"/>
      <c r="F364" s="135"/>
      <c r="G364" s="147">
        <f t="shared" si="127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28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29"/>
        <v>0</v>
      </c>
      <c r="AH364" s="136"/>
      <c r="AI364" s="136"/>
      <c r="AJ364" s="136"/>
      <c r="AK364" s="105">
        <f t="shared" si="130"/>
        <v>0</v>
      </c>
      <c r="AL364" s="143"/>
      <c r="AM364" s="143"/>
      <c r="AN364" s="143"/>
      <c r="AO364" s="146"/>
      <c r="AP364" s="224">
        <f t="shared" si="131"/>
        <v>0</v>
      </c>
      <c r="AQ364" s="126"/>
      <c r="AR364" s="274"/>
      <c r="AS364" s="126"/>
      <c r="AT364" s="126"/>
      <c r="AU364" s="126"/>
      <c r="AV364" s="126"/>
      <c r="AW364" s="126"/>
      <c r="AX364" s="394"/>
      <c r="AY364" s="394"/>
      <c r="AZ364" s="394"/>
      <c r="BA364" s="394"/>
      <c r="BB364" s="222">
        <f t="shared" si="132"/>
        <v>0</v>
      </c>
      <c r="BC364" s="140">
        <f t="shared" si="133"/>
        <v>0</v>
      </c>
      <c r="BD364" s="132"/>
      <c r="BE364" s="140">
        <f t="shared" si="134"/>
        <v>0</v>
      </c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30">
        <f t="shared" si="135"/>
        <v>0</v>
      </c>
      <c r="BU364" s="132"/>
    </row>
    <row r="365" spans="1:73" ht="14.25" customHeight="1" x14ac:dyDescent="0.25">
      <c r="A365" s="132"/>
      <c r="B365" s="215">
        <v>46350</v>
      </c>
      <c r="C365" s="136"/>
      <c r="D365" s="136"/>
      <c r="E365" s="135"/>
      <c r="F365" s="135"/>
      <c r="G365" s="147">
        <f t="shared" si="127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28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29"/>
        <v>0</v>
      </c>
      <c r="AH365" s="136"/>
      <c r="AI365" s="136"/>
      <c r="AJ365" s="136"/>
      <c r="AK365" s="105">
        <f t="shared" si="130"/>
        <v>0</v>
      </c>
      <c r="AL365" s="143"/>
      <c r="AM365" s="143"/>
      <c r="AN365" s="143"/>
      <c r="AO365" s="146"/>
      <c r="AP365" s="224">
        <f t="shared" si="131"/>
        <v>0</v>
      </c>
      <c r="AQ365" s="126"/>
      <c r="AR365" s="274"/>
      <c r="AS365" s="126"/>
      <c r="AT365" s="126"/>
      <c r="AU365" s="126"/>
      <c r="AV365" s="126"/>
      <c r="AW365" s="126"/>
      <c r="AX365" s="394"/>
      <c r="AY365" s="394"/>
      <c r="AZ365" s="394"/>
      <c r="BA365" s="394"/>
      <c r="BB365" s="222">
        <f t="shared" si="132"/>
        <v>0</v>
      </c>
      <c r="BC365" s="140">
        <f t="shared" si="133"/>
        <v>0</v>
      </c>
      <c r="BD365" s="132"/>
      <c r="BE365" s="140">
        <f t="shared" si="134"/>
        <v>0</v>
      </c>
      <c r="BF365" s="141"/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30">
        <f t="shared" si="135"/>
        <v>0</v>
      </c>
      <c r="BU365" s="132"/>
    </row>
    <row r="366" spans="1:73" ht="14.25" customHeight="1" x14ac:dyDescent="0.25">
      <c r="A366" s="132"/>
      <c r="B366" s="215">
        <v>46351</v>
      </c>
      <c r="C366" s="136"/>
      <c r="D366" s="136"/>
      <c r="E366" s="135"/>
      <c r="F366" s="135"/>
      <c r="G366" s="147">
        <f t="shared" si="127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28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29"/>
        <v>0</v>
      </c>
      <c r="AH366" s="136"/>
      <c r="AI366" s="136"/>
      <c r="AJ366" s="136"/>
      <c r="AK366" s="105">
        <f t="shared" si="130"/>
        <v>0</v>
      </c>
      <c r="AL366" s="143"/>
      <c r="AM366" s="143"/>
      <c r="AN366" s="143"/>
      <c r="AO366" s="146"/>
      <c r="AP366" s="224">
        <f t="shared" si="131"/>
        <v>0</v>
      </c>
      <c r="AQ366" s="126"/>
      <c r="AR366" s="274"/>
      <c r="AS366" s="126"/>
      <c r="AT366" s="126"/>
      <c r="AU366" s="126"/>
      <c r="AV366" s="126"/>
      <c r="AW366" s="126"/>
      <c r="AX366" s="394"/>
      <c r="AY366" s="394"/>
      <c r="AZ366" s="394"/>
      <c r="BA366" s="394"/>
      <c r="BB366" s="222">
        <f t="shared" si="132"/>
        <v>0</v>
      </c>
      <c r="BC366" s="140">
        <f t="shared" si="133"/>
        <v>0</v>
      </c>
      <c r="BD366" s="132"/>
      <c r="BE366" s="140">
        <f t="shared" si="134"/>
        <v>0</v>
      </c>
      <c r="BF366" s="141"/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30">
        <f t="shared" si="135"/>
        <v>0</v>
      </c>
      <c r="BU366" s="132"/>
    </row>
    <row r="367" spans="1:73" ht="14.25" customHeight="1" x14ac:dyDescent="0.25">
      <c r="A367" s="132"/>
      <c r="B367" s="215">
        <v>46352</v>
      </c>
      <c r="C367" s="136"/>
      <c r="D367" s="136"/>
      <c r="E367" s="135"/>
      <c r="F367" s="135"/>
      <c r="G367" s="147">
        <f t="shared" si="127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28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29"/>
        <v>0</v>
      </c>
      <c r="AH367" s="136"/>
      <c r="AI367" s="136"/>
      <c r="AJ367" s="136"/>
      <c r="AK367" s="105">
        <f t="shared" si="130"/>
        <v>0</v>
      </c>
      <c r="AL367" s="143"/>
      <c r="AM367" s="143"/>
      <c r="AN367" s="143"/>
      <c r="AO367" s="146"/>
      <c r="AP367" s="224">
        <f t="shared" si="131"/>
        <v>0</v>
      </c>
      <c r="AQ367" s="126"/>
      <c r="AR367" s="274"/>
      <c r="AS367" s="126"/>
      <c r="AT367" s="126"/>
      <c r="AU367" s="126"/>
      <c r="AV367" s="126"/>
      <c r="AW367" s="126"/>
      <c r="AX367" s="394"/>
      <c r="AY367" s="394"/>
      <c r="AZ367" s="394"/>
      <c r="BA367" s="394"/>
      <c r="BB367" s="222">
        <f t="shared" si="132"/>
        <v>0</v>
      </c>
      <c r="BC367" s="140">
        <f t="shared" si="133"/>
        <v>0</v>
      </c>
      <c r="BD367" s="132"/>
      <c r="BE367" s="140">
        <f t="shared" si="134"/>
        <v>0</v>
      </c>
      <c r="BF367" s="141"/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30">
        <f t="shared" si="135"/>
        <v>0</v>
      </c>
      <c r="BU367" s="132"/>
    </row>
    <row r="368" spans="1:73" ht="14.25" customHeight="1" x14ac:dyDescent="0.25">
      <c r="A368" s="132"/>
      <c r="B368" s="215">
        <v>46353</v>
      </c>
      <c r="C368" s="136"/>
      <c r="D368" s="136"/>
      <c r="E368" s="135"/>
      <c r="F368" s="135"/>
      <c r="G368" s="147">
        <f t="shared" si="127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28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29"/>
        <v>0</v>
      </c>
      <c r="AH368" s="136"/>
      <c r="AI368" s="136"/>
      <c r="AJ368" s="136"/>
      <c r="AK368" s="105">
        <f t="shared" si="130"/>
        <v>0</v>
      </c>
      <c r="AL368" s="143"/>
      <c r="AM368" s="143"/>
      <c r="AN368" s="143"/>
      <c r="AO368" s="146"/>
      <c r="AP368" s="224">
        <f t="shared" si="131"/>
        <v>0</v>
      </c>
      <c r="AQ368" s="126"/>
      <c r="AR368" s="274"/>
      <c r="AS368" s="126"/>
      <c r="AT368" s="126"/>
      <c r="AU368" s="126"/>
      <c r="AV368" s="126"/>
      <c r="AW368" s="126"/>
      <c r="AX368" s="394"/>
      <c r="AY368" s="394"/>
      <c r="AZ368" s="394"/>
      <c r="BA368" s="394"/>
      <c r="BB368" s="222">
        <f t="shared" si="132"/>
        <v>0</v>
      </c>
      <c r="BC368" s="140">
        <f t="shared" si="133"/>
        <v>0</v>
      </c>
      <c r="BD368" s="132"/>
      <c r="BE368" s="140">
        <f t="shared" si="134"/>
        <v>0</v>
      </c>
      <c r="BF368" s="141"/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30">
        <f t="shared" si="135"/>
        <v>0</v>
      </c>
      <c r="BU368" s="132"/>
    </row>
    <row r="369" spans="1:73" ht="14.25" customHeight="1" x14ac:dyDescent="0.25">
      <c r="A369" s="132"/>
      <c r="B369" s="215">
        <v>46354</v>
      </c>
      <c r="C369" s="136"/>
      <c r="D369" s="136"/>
      <c r="E369" s="135"/>
      <c r="F369" s="135"/>
      <c r="G369" s="147">
        <f t="shared" si="127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28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29"/>
        <v>0</v>
      </c>
      <c r="AH369" s="136"/>
      <c r="AI369" s="136"/>
      <c r="AJ369" s="136"/>
      <c r="AK369" s="105">
        <f t="shared" si="130"/>
        <v>0</v>
      </c>
      <c r="AL369" s="143"/>
      <c r="AM369" s="143"/>
      <c r="AN369" s="143"/>
      <c r="AO369" s="146"/>
      <c r="AP369" s="224">
        <f t="shared" si="131"/>
        <v>0</v>
      </c>
      <c r="AQ369" s="126"/>
      <c r="AR369" s="274"/>
      <c r="AS369" s="126"/>
      <c r="AT369" s="126"/>
      <c r="AU369" s="126"/>
      <c r="AV369" s="126"/>
      <c r="AW369" s="126"/>
      <c r="AX369" s="394"/>
      <c r="AY369" s="394"/>
      <c r="AZ369" s="394"/>
      <c r="BA369" s="394"/>
      <c r="BB369" s="222">
        <f t="shared" si="132"/>
        <v>0</v>
      </c>
      <c r="BC369" s="140">
        <f t="shared" si="133"/>
        <v>0</v>
      </c>
      <c r="BD369" s="132"/>
      <c r="BE369" s="140">
        <f t="shared" si="134"/>
        <v>0</v>
      </c>
      <c r="BF369" s="141"/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30">
        <f t="shared" si="135"/>
        <v>0</v>
      </c>
      <c r="BU369" s="132"/>
    </row>
    <row r="370" spans="1:73" ht="14.25" customHeight="1" x14ac:dyDescent="0.25">
      <c r="A370" s="132"/>
      <c r="B370" s="215">
        <v>46355</v>
      </c>
      <c r="C370" s="136"/>
      <c r="D370" s="136"/>
      <c r="E370" s="135"/>
      <c r="F370" s="135"/>
      <c r="G370" s="147">
        <f t="shared" si="127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28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29"/>
        <v>0</v>
      </c>
      <c r="AH370" s="136"/>
      <c r="AI370" s="136"/>
      <c r="AJ370" s="136"/>
      <c r="AK370" s="105">
        <f t="shared" si="130"/>
        <v>0</v>
      </c>
      <c r="AL370" s="143"/>
      <c r="AM370" s="143"/>
      <c r="AN370" s="143"/>
      <c r="AO370" s="146"/>
      <c r="AP370" s="224">
        <f t="shared" si="131"/>
        <v>0</v>
      </c>
      <c r="AQ370" s="126"/>
      <c r="AR370" s="274"/>
      <c r="AS370" s="126"/>
      <c r="AT370" s="126"/>
      <c r="AU370" s="126"/>
      <c r="AV370" s="126"/>
      <c r="AW370" s="126"/>
      <c r="AX370" s="394"/>
      <c r="AY370" s="394"/>
      <c r="AZ370" s="394"/>
      <c r="BA370" s="394"/>
      <c r="BB370" s="222">
        <f t="shared" si="132"/>
        <v>0</v>
      </c>
      <c r="BC370" s="140">
        <f t="shared" si="133"/>
        <v>0</v>
      </c>
      <c r="BD370" s="132"/>
      <c r="BE370" s="140">
        <f t="shared" si="134"/>
        <v>0</v>
      </c>
      <c r="BF370" s="141"/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30">
        <f t="shared" si="135"/>
        <v>0</v>
      </c>
      <c r="BU370" s="132"/>
    </row>
    <row r="371" spans="1:73" ht="14.25" customHeight="1" x14ac:dyDescent="0.25">
      <c r="A371" s="132"/>
      <c r="B371" s="215">
        <v>46356</v>
      </c>
      <c r="C371" s="136"/>
      <c r="D371" s="136"/>
      <c r="E371" s="135"/>
      <c r="F371" s="135"/>
      <c r="G371" s="147">
        <f t="shared" si="127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28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29"/>
        <v>0</v>
      </c>
      <c r="AH371" s="136"/>
      <c r="AI371" s="136"/>
      <c r="AJ371" s="136"/>
      <c r="AK371" s="105">
        <f t="shared" si="130"/>
        <v>0</v>
      </c>
      <c r="AL371" s="143"/>
      <c r="AM371" s="143"/>
      <c r="AN371" s="143"/>
      <c r="AO371" s="146"/>
      <c r="AP371" s="224">
        <f t="shared" si="131"/>
        <v>0</v>
      </c>
      <c r="AQ371" s="138"/>
      <c r="AR371" s="274"/>
      <c r="AS371" s="126"/>
      <c r="AT371" s="126"/>
      <c r="AU371" s="126"/>
      <c r="AV371" s="126"/>
      <c r="AW371" s="126"/>
      <c r="AX371" s="394"/>
      <c r="AY371" s="394"/>
      <c r="AZ371" s="394"/>
      <c r="BA371" s="394"/>
      <c r="BB371" s="222">
        <f t="shared" si="132"/>
        <v>0</v>
      </c>
      <c r="BC371" s="140">
        <f t="shared" si="133"/>
        <v>0</v>
      </c>
      <c r="BD371" s="132"/>
      <c r="BE371" s="140">
        <f t="shared" si="134"/>
        <v>0</v>
      </c>
      <c r="BF371" s="141"/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63"/>
      <c r="BS371" s="141"/>
      <c r="BT371" s="130">
        <f t="shared" si="135"/>
        <v>0</v>
      </c>
      <c r="BU371" s="132"/>
    </row>
    <row r="372" spans="1:73" ht="14.25" customHeight="1" x14ac:dyDescent="0.25">
      <c r="A372" s="3"/>
      <c r="B372" s="2" t="s">
        <v>85</v>
      </c>
      <c r="C372" s="166">
        <f t="shared" ref="C372:T372" si="136">SUM(C342:C371)</f>
        <v>0</v>
      </c>
      <c r="D372" s="166">
        <f t="shared" si="136"/>
        <v>0</v>
      </c>
      <c r="E372" s="166">
        <f t="shared" si="136"/>
        <v>0</v>
      </c>
      <c r="F372" s="166">
        <f t="shared" si="136"/>
        <v>0</v>
      </c>
      <c r="G372" s="166">
        <f t="shared" si="136"/>
        <v>0</v>
      </c>
      <c r="H372" s="166">
        <f t="shared" si="136"/>
        <v>0</v>
      </c>
      <c r="I372" s="166">
        <f t="shared" si="136"/>
        <v>0</v>
      </c>
      <c r="J372" s="166">
        <f t="shared" si="136"/>
        <v>0</v>
      </c>
      <c r="K372" s="166">
        <f t="shared" si="136"/>
        <v>0</v>
      </c>
      <c r="L372" s="166">
        <f t="shared" si="136"/>
        <v>0</v>
      </c>
      <c r="M372" s="166">
        <f t="shared" si="136"/>
        <v>0</v>
      </c>
      <c r="N372" s="166">
        <f t="shared" si="136"/>
        <v>0</v>
      </c>
      <c r="O372" s="166">
        <f t="shared" si="136"/>
        <v>0</v>
      </c>
      <c r="P372" s="166">
        <f t="shared" si="136"/>
        <v>0</v>
      </c>
      <c r="Q372" s="166">
        <f t="shared" si="136"/>
        <v>0</v>
      </c>
      <c r="R372" s="166">
        <f t="shared" si="136"/>
        <v>0</v>
      </c>
      <c r="S372" s="166">
        <f t="shared" si="136"/>
        <v>0</v>
      </c>
      <c r="T372" s="166">
        <f t="shared" si="136"/>
        <v>0</v>
      </c>
      <c r="U372" s="166"/>
      <c r="V372" s="166"/>
      <c r="W372" s="166">
        <f t="shared" ref="W372:AH372" si="137">SUM(W342:W371)</f>
        <v>0</v>
      </c>
      <c r="X372" s="166">
        <f t="shared" si="137"/>
        <v>0</v>
      </c>
      <c r="Y372" s="166">
        <f t="shared" si="137"/>
        <v>0</v>
      </c>
      <c r="Z372" s="166">
        <f t="shared" si="137"/>
        <v>0</v>
      </c>
      <c r="AA372" s="166">
        <f t="shared" si="137"/>
        <v>0</v>
      </c>
      <c r="AB372" s="166">
        <f t="shared" si="137"/>
        <v>0</v>
      </c>
      <c r="AC372" s="166">
        <f t="shared" si="137"/>
        <v>0</v>
      </c>
      <c r="AD372" s="166">
        <f t="shared" si="137"/>
        <v>0</v>
      </c>
      <c r="AE372" s="166">
        <f t="shared" si="137"/>
        <v>0</v>
      </c>
      <c r="AF372" s="166">
        <f t="shared" si="137"/>
        <v>0</v>
      </c>
      <c r="AG372" s="166">
        <f t="shared" si="137"/>
        <v>0</v>
      </c>
      <c r="AH372" s="166">
        <f t="shared" si="137"/>
        <v>0</v>
      </c>
      <c r="AI372" s="166"/>
      <c r="AJ372" s="166"/>
      <c r="AK372" s="166">
        <f>SUM(AK342:AK371)</f>
        <v>0</v>
      </c>
      <c r="AL372" s="166"/>
      <c r="AM372" s="166"/>
      <c r="AN372" s="166"/>
      <c r="AO372" s="166"/>
      <c r="AP372" s="166">
        <f t="shared" ref="AP372:AQ372" si="138">SUM(AP342:AP371)</f>
        <v>0</v>
      </c>
      <c r="AQ372" s="165">
        <f t="shared" si="138"/>
        <v>0</v>
      </c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>
        <f t="shared" ref="BB372:BE372" si="139">SUM(BB342:BB371)</f>
        <v>0</v>
      </c>
      <c r="BC372" s="166">
        <f t="shared" si="139"/>
        <v>0</v>
      </c>
      <c r="BD372" s="166">
        <f t="shared" si="139"/>
        <v>0</v>
      </c>
      <c r="BE372" s="166">
        <f t="shared" si="139"/>
        <v>0</v>
      </c>
      <c r="BF372" s="166"/>
      <c r="BG372" s="166"/>
      <c r="BH372" s="166"/>
      <c r="BI372" s="166"/>
      <c r="BJ372" s="166"/>
      <c r="BK372" s="166"/>
      <c r="BL372" s="166"/>
      <c r="BM372" s="166"/>
      <c r="BN372" s="166"/>
      <c r="BO372" s="166">
        <f t="shared" ref="BO372:BU372" si="140">SUM(BO342:BO371)</f>
        <v>0</v>
      </c>
      <c r="BP372" s="166">
        <f t="shared" si="140"/>
        <v>0</v>
      </c>
      <c r="BQ372" s="166">
        <f t="shared" si="140"/>
        <v>0</v>
      </c>
      <c r="BR372" s="166">
        <f t="shared" si="140"/>
        <v>0</v>
      </c>
      <c r="BS372" s="166">
        <f t="shared" si="140"/>
        <v>0</v>
      </c>
      <c r="BT372" s="166">
        <f t="shared" si="140"/>
        <v>0</v>
      </c>
      <c r="BU372" s="166">
        <f t="shared" si="140"/>
        <v>0</v>
      </c>
    </row>
    <row r="373" spans="1:73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96"/>
      <c r="AH373" s="96"/>
      <c r="AI373" s="3"/>
      <c r="AJ373" s="3"/>
      <c r="AK373" s="1336"/>
      <c r="AL373" s="3"/>
      <c r="AM373" s="3"/>
      <c r="AN373" s="3"/>
      <c r="AO373" s="3"/>
      <c r="AP373" s="41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132"/>
      <c r="BB373" s="1336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</row>
    <row r="374" spans="1:73" ht="14.25" customHeight="1" thickBot="1" x14ac:dyDescent="0.3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176"/>
      <c r="AH374" s="176"/>
      <c r="AI374" s="3"/>
      <c r="AJ374" s="3"/>
      <c r="AK374" s="1336"/>
      <c r="AL374" s="3"/>
      <c r="AM374" s="3"/>
      <c r="AN374" s="3"/>
      <c r="AO374" s="3"/>
      <c r="AP374" s="41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132"/>
      <c r="BB374" s="1336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spans="1:73" ht="14.25" customHeight="1" x14ac:dyDescent="0.25">
      <c r="A375" s="3"/>
      <c r="B375" s="215">
        <v>46357</v>
      </c>
      <c r="C375" s="94"/>
      <c r="D375" s="104"/>
      <c r="E375" s="97"/>
      <c r="F375" s="97"/>
      <c r="G375" s="265">
        <f t="shared" ref="G375:G405" si="141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03">
        <f t="shared" ref="T375:T405" si="142">SUM(H375:S375)</f>
        <v>0</v>
      </c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03">
        <f t="shared" ref="AG375:AG405" si="143">SUM(U375:AF375)</f>
        <v>0</v>
      </c>
      <c r="AH375" s="104"/>
      <c r="AI375" s="104"/>
      <c r="AJ375" s="104"/>
      <c r="AK375" s="191">
        <f t="shared" ref="AK375:AK405" si="144">SUM(AH375:AJ375)</f>
        <v>0</v>
      </c>
      <c r="AL375" s="186"/>
      <c r="AM375" s="186"/>
      <c r="AN375" s="186"/>
      <c r="AO375" s="193"/>
      <c r="AP375" s="219">
        <f t="shared" ref="AP375:AP405" si="145">+G375-T375-AG375-AK375-AL375-AM375-AN375-AO375</f>
        <v>0</v>
      </c>
      <c r="AQ375" s="109"/>
      <c r="AR375" s="1412"/>
      <c r="AS375" s="109"/>
      <c r="AT375" s="109"/>
      <c r="AU375" s="109"/>
      <c r="AV375" s="109"/>
      <c r="AW375" s="109"/>
      <c r="AX375" s="388"/>
      <c r="AY375" s="388"/>
      <c r="AZ375" s="388"/>
      <c r="BA375" s="388"/>
      <c r="BB375" s="292">
        <f t="shared" ref="BB375:BB405" si="146">SUM(AQ375:BA375)-AZ375</f>
        <v>0</v>
      </c>
      <c r="BC375" s="114">
        <f t="shared" ref="BC375:BC405" si="147">+AP375-BB375</f>
        <v>0</v>
      </c>
      <c r="BD375" s="3"/>
      <c r="BE375" s="114">
        <f t="shared" ref="BE375:BE405" si="148">SUM(BF375:BR375)</f>
        <v>0</v>
      </c>
      <c r="BF375" s="115"/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16">
        <f t="shared" ref="BT375:BT405" si="149">+BC375-BE375</f>
        <v>0</v>
      </c>
      <c r="BU375" s="3"/>
    </row>
    <row r="376" spans="1:73" ht="14.25" customHeight="1" x14ac:dyDescent="0.25">
      <c r="A376" s="3"/>
      <c r="B376" s="215">
        <v>46358</v>
      </c>
      <c r="C376" s="118"/>
      <c r="D376" s="123"/>
      <c r="E376" s="120"/>
      <c r="F376" s="120"/>
      <c r="G376" s="147">
        <f t="shared" si="141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42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43"/>
        <v>0</v>
      </c>
      <c r="AH376" s="123"/>
      <c r="AI376" s="123"/>
      <c r="AJ376" s="123"/>
      <c r="AK376" s="105">
        <f t="shared" si="144"/>
        <v>0</v>
      </c>
      <c r="AL376" s="143"/>
      <c r="AM376" s="143"/>
      <c r="AN376" s="143"/>
      <c r="AO376" s="146"/>
      <c r="AP376" s="224">
        <f t="shared" si="145"/>
        <v>0</v>
      </c>
      <c r="AQ376" s="126"/>
      <c r="AR376" s="274"/>
      <c r="AS376" s="126"/>
      <c r="AT376" s="126"/>
      <c r="AU376" s="126"/>
      <c r="AV376" s="126"/>
      <c r="AW376" s="126"/>
      <c r="AX376" s="394"/>
      <c r="AY376" s="394"/>
      <c r="AZ376" s="394"/>
      <c r="BA376" s="394"/>
      <c r="BB376" s="222">
        <f t="shared" si="146"/>
        <v>0</v>
      </c>
      <c r="BC376" s="113">
        <f t="shared" si="147"/>
        <v>0</v>
      </c>
      <c r="BD376" s="3"/>
      <c r="BE376" s="113">
        <f t="shared" si="148"/>
        <v>0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30">
        <f t="shared" si="149"/>
        <v>0</v>
      </c>
      <c r="BU376" s="3"/>
    </row>
    <row r="377" spans="1:73" ht="14.25" customHeight="1" x14ac:dyDescent="0.25">
      <c r="A377" s="3"/>
      <c r="B377" s="215">
        <v>46359</v>
      </c>
      <c r="C377" s="118"/>
      <c r="D377" s="123"/>
      <c r="E377" s="120"/>
      <c r="F377" s="120"/>
      <c r="G377" s="147">
        <f t="shared" si="141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42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43"/>
        <v>0</v>
      </c>
      <c r="AH377" s="123"/>
      <c r="AI377" s="123"/>
      <c r="AJ377" s="123"/>
      <c r="AK377" s="105">
        <f t="shared" si="144"/>
        <v>0</v>
      </c>
      <c r="AL377" s="143"/>
      <c r="AM377" s="143"/>
      <c r="AN377" s="143"/>
      <c r="AO377" s="146"/>
      <c r="AP377" s="224">
        <f t="shared" si="145"/>
        <v>0</v>
      </c>
      <c r="AQ377" s="126"/>
      <c r="AR377" s="274"/>
      <c r="AS377" s="274"/>
      <c r="AT377" s="126"/>
      <c r="AU377" s="126"/>
      <c r="AV377" s="126"/>
      <c r="AW377" s="126"/>
      <c r="AX377" s="394"/>
      <c r="AY377" s="394"/>
      <c r="AZ377" s="394"/>
      <c r="BA377" s="394"/>
      <c r="BB377" s="222">
        <f t="shared" si="146"/>
        <v>0</v>
      </c>
      <c r="BC377" s="113">
        <f t="shared" si="147"/>
        <v>0</v>
      </c>
      <c r="BD377" s="3"/>
      <c r="BE377" s="113">
        <f t="shared" si="148"/>
        <v>0</v>
      </c>
      <c r="BF377" s="129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30">
        <f t="shared" si="149"/>
        <v>0</v>
      </c>
      <c r="BU377" s="3"/>
    </row>
    <row r="378" spans="1:73" ht="14.25" customHeight="1" x14ac:dyDescent="0.25">
      <c r="A378" s="3"/>
      <c r="B378" s="215">
        <v>46360</v>
      </c>
      <c r="C378" s="118"/>
      <c r="D378" s="123"/>
      <c r="E378" s="120"/>
      <c r="F378" s="120"/>
      <c r="G378" s="147">
        <f t="shared" si="141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42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43"/>
        <v>0</v>
      </c>
      <c r="AH378" s="123"/>
      <c r="AI378" s="123"/>
      <c r="AJ378" s="123"/>
      <c r="AK378" s="105">
        <f t="shared" si="144"/>
        <v>0</v>
      </c>
      <c r="AL378" s="143"/>
      <c r="AM378" s="143"/>
      <c r="AN378" s="143"/>
      <c r="AO378" s="146"/>
      <c r="AP378" s="224">
        <f t="shared" si="145"/>
        <v>0</v>
      </c>
      <c r="AQ378" s="126"/>
      <c r="AR378" s="274"/>
      <c r="AS378" s="274"/>
      <c r="AT378" s="126"/>
      <c r="AU378" s="126"/>
      <c r="AV378" s="126"/>
      <c r="AW378" s="126"/>
      <c r="AX378" s="394"/>
      <c r="AY378" s="394"/>
      <c r="AZ378" s="394"/>
      <c r="BA378" s="394"/>
      <c r="BB378" s="222">
        <f t="shared" si="146"/>
        <v>0</v>
      </c>
      <c r="BC378" s="113">
        <f t="shared" si="147"/>
        <v>0</v>
      </c>
      <c r="BD378" s="3"/>
      <c r="BE378" s="113">
        <f t="shared" si="148"/>
        <v>0</v>
      </c>
      <c r="BF378" s="129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49"/>
        <v>0</v>
      </c>
      <c r="BU378" s="3"/>
    </row>
    <row r="379" spans="1:73" ht="14.25" customHeight="1" x14ac:dyDescent="0.25">
      <c r="A379" s="3"/>
      <c r="B379" s="215">
        <v>46361</v>
      </c>
      <c r="C379" s="118"/>
      <c r="D379" s="123"/>
      <c r="E379" s="120"/>
      <c r="F379" s="120"/>
      <c r="G379" s="147">
        <f t="shared" si="141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42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43"/>
        <v>0</v>
      </c>
      <c r="AH379" s="123"/>
      <c r="AI379" s="123"/>
      <c r="AJ379" s="123"/>
      <c r="AK379" s="105">
        <f t="shared" si="144"/>
        <v>0</v>
      </c>
      <c r="AL379" s="143"/>
      <c r="AM379" s="143"/>
      <c r="AN379" s="143"/>
      <c r="AO379" s="146"/>
      <c r="AP379" s="224">
        <f t="shared" si="145"/>
        <v>0</v>
      </c>
      <c r="AQ379" s="126"/>
      <c r="AR379" s="274"/>
      <c r="AS379" s="126"/>
      <c r="AT379" s="126"/>
      <c r="AU379" s="126"/>
      <c r="AV379" s="126"/>
      <c r="AW379" s="126"/>
      <c r="AX379" s="394"/>
      <c r="AY379" s="394"/>
      <c r="AZ379" s="394"/>
      <c r="BA379" s="394"/>
      <c r="BB379" s="222">
        <f t="shared" si="146"/>
        <v>0</v>
      </c>
      <c r="BC379" s="113">
        <f t="shared" si="147"/>
        <v>0</v>
      </c>
      <c r="BD379" s="3"/>
      <c r="BE379" s="113">
        <f t="shared" si="148"/>
        <v>0</v>
      </c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30">
        <f t="shared" si="149"/>
        <v>0</v>
      </c>
      <c r="BU379" s="3"/>
    </row>
    <row r="380" spans="1:73" ht="14.25" customHeight="1" x14ac:dyDescent="0.25">
      <c r="A380" s="3"/>
      <c r="B380" s="215">
        <v>46362</v>
      </c>
      <c r="C380" s="118"/>
      <c r="D380" s="123"/>
      <c r="E380" s="120"/>
      <c r="F380" s="120"/>
      <c r="G380" s="147">
        <f t="shared" si="141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42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43"/>
        <v>0</v>
      </c>
      <c r="AH380" s="123"/>
      <c r="AI380" s="123"/>
      <c r="AJ380" s="123"/>
      <c r="AK380" s="105">
        <f t="shared" si="144"/>
        <v>0</v>
      </c>
      <c r="AL380" s="143"/>
      <c r="AM380" s="143"/>
      <c r="AN380" s="143"/>
      <c r="AO380" s="146"/>
      <c r="AP380" s="224">
        <f t="shared" si="145"/>
        <v>0</v>
      </c>
      <c r="AQ380" s="126"/>
      <c r="AR380" s="274"/>
      <c r="AS380" s="126"/>
      <c r="AT380" s="126"/>
      <c r="AU380" s="126"/>
      <c r="AV380" s="126"/>
      <c r="AW380" s="126"/>
      <c r="AX380" s="394"/>
      <c r="AY380" s="394"/>
      <c r="AZ380" s="394"/>
      <c r="BA380" s="394"/>
      <c r="BB380" s="222">
        <f t="shared" si="146"/>
        <v>0</v>
      </c>
      <c r="BC380" s="113">
        <f t="shared" si="147"/>
        <v>0</v>
      </c>
      <c r="BD380" s="3"/>
      <c r="BE380" s="113">
        <f t="shared" si="148"/>
        <v>0</v>
      </c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30">
        <f t="shared" si="149"/>
        <v>0</v>
      </c>
      <c r="BU380" s="3"/>
    </row>
    <row r="381" spans="1:73" ht="14.25" customHeight="1" x14ac:dyDescent="0.25">
      <c r="A381" s="132"/>
      <c r="B381" s="215">
        <v>46363</v>
      </c>
      <c r="C381" s="133"/>
      <c r="D381" s="136"/>
      <c r="E381" s="135"/>
      <c r="F381" s="135"/>
      <c r="G381" s="147">
        <f t="shared" si="141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42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43"/>
        <v>0</v>
      </c>
      <c r="AH381" s="136"/>
      <c r="AI381" s="136"/>
      <c r="AJ381" s="136"/>
      <c r="AK381" s="105">
        <f t="shared" si="144"/>
        <v>0</v>
      </c>
      <c r="AL381" s="143"/>
      <c r="AM381" s="143"/>
      <c r="AN381" s="143"/>
      <c r="AO381" s="146"/>
      <c r="AP381" s="224">
        <f t="shared" si="145"/>
        <v>0</v>
      </c>
      <c r="AQ381" s="126"/>
      <c r="AR381" s="274"/>
      <c r="AS381" s="126"/>
      <c r="AT381" s="126"/>
      <c r="AU381" s="126"/>
      <c r="AV381" s="126"/>
      <c r="AW381" s="126"/>
      <c r="AX381" s="394"/>
      <c r="AY381" s="394"/>
      <c r="AZ381" s="394"/>
      <c r="BA381" s="394"/>
      <c r="BB381" s="222">
        <f t="shared" si="146"/>
        <v>0</v>
      </c>
      <c r="BC381" s="140">
        <f t="shared" si="147"/>
        <v>0</v>
      </c>
      <c r="BD381" s="132"/>
      <c r="BE381" s="140">
        <f t="shared" si="148"/>
        <v>0</v>
      </c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30">
        <f t="shared" si="149"/>
        <v>0</v>
      </c>
      <c r="BU381" s="132"/>
    </row>
    <row r="382" spans="1:73" ht="14.25" customHeight="1" x14ac:dyDescent="0.25">
      <c r="A382" s="132"/>
      <c r="B382" s="215">
        <v>46364</v>
      </c>
      <c r="C382" s="133"/>
      <c r="D382" s="136"/>
      <c r="E382" s="135"/>
      <c r="F382" s="135"/>
      <c r="G382" s="147">
        <f t="shared" si="141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42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43"/>
        <v>0</v>
      </c>
      <c r="AH382" s="136"/>
      <c r="AI382" s="136"/>
      <c r="AJ382" s="136"/>
      <c r="AK382" s="105">
        <f t="shared" si="144"/>
        <v>0</v>
      </c>
      <c r="AL382" s="143"/>
      <c r="AM382" s="143"/>
      <c r="AN382" s="143"/>
      <c r="AO382" s="146"/>
      <c r="AP382" s="224">
        <f t="shared" si="145"/>
        <v>0</v>
      </c>
      <c r="AQ382" s="126"/>
      <c r="AR382" s="274"/>
      <c r="AS382" s="126"/>
      <c r="AT382" s="126"/>
      <c r="AU382" s="126"/>
      <c r="AV382" s="126"/>
      <c r="AW382" s="126"/>
      <c r="AX382" s="394"/>
      <c r="AY382" s="394"/>
      <c r="AZ382" s="394"/>
      <c r="BA382" s="394"/>
      <c r="BB382" s="222">
        <f t="shared" si="146"/>
        <v>0</v>
      </c>
      <c r="BC382" s="140">
        <f t="shared" si="147"/>
        <v>0</v>
      </c>
      <c r="BD382" s="132"/>
      <c r="BE382" s="140">
        <f t="shared" si="148"/>
        <v>0</v>
      </c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49"/>
        <v>0</v>
      </c>
      <c r="BU382" s="132"/>
    </row>
    <row r="383" spans="1:73" ht="14.25" customHeight="1" x14ac:dyDescent="0.25">
      <c r="A383" s="132"/>
      <c r="B383" s="215">
        <v>46365</v>
      </c>
      <c r="C383" s="133"/>
      <c r="D383" s="136"/>
      <c r="E383" s="135"/>
      <c r="F383" s="135"/>
      <c r="G383" s="147">
        <f t="shared" si="141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42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43"/>
        <v>0</v>
      </c>
      <c r="AH383" s="136"/>
      <c r="AI383" s="136"/>
      <c r="AJ383" s="136"/>
      <c r="AK383" s="105">
        <f t="shared" si="144"/>
        <v>0</v>
      </c>
      <c r="AL383" s="143"/>
      <c r="AM383" s="143"/>
      <c r="AN383" s="143"/>
      <c r="AO383" s="146"/>
      <c r="AP383" s="224">
        <f t="shared" si="145"/>
        <v>0</v>
      </c>
      <c r="AQ383" s="126"/>
      <c r="AR383" s="274"/>
      <c r="AS383" s="126"/>
      <c r="AT383" s="126"/>
      <c r="AU383" s="126"/>
      <c r="AV383" s="126"/>
      <c r="AW383" s="126"/>
      <c r="AX383" s="394"/>
      <c r="AY383" s="394"/>
      <c r="AZ383" s="394"/>
      <c r="BA383" s="394"/>
      <c r="BB383" s="222">
        <f t="shared" si="146"/>
        <v>0</v>
      </c>
      <c r="BC383" s="140">
        <f t="shared" si="147"/>
        <v>0</v>
      </c>
      <c r="BD383" s="132"/>
      <c r="BE383" s="140">
        <f t="shared" si="148"/>
        <v>0</v>
      </c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49"/>
        <v>0</v>
      </c>
      <c r="BU383" s="132"/>
    </row>
    <row r="384" spans="1:73" ht="14.25" customHeight="1" x14ac:dyDescent="0.25">
      <c r="A384" s="132"/>
      <c r="B384" s="215">
        <v>46366</v>
      </c>
      <c r="C384" s="133"/>
      <c r="D384" s="136"/>
      <c r="E384" s="135"/>
      <c r="F384" s="135"/>
      <c r="G384" s="147">
        <f t="shared" si="141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42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43"/>
        <v>0</v>
      </c>
      <c r="AH384" s="136"/>
      <c r="AI384" s="136"/>
      <c r="AJ384" s="136"/>
      <c r="AK384" s="105">
        <f t="shared" si="144"/>
        <v>0</v>
      </c>
      <c r="AL384" s="143"/>
      <c r="AM384" s="143"/>
      <c r="AN384" s="143"/>
      <c r="AO384" s="146"/>
      <c r="AP384" s="224">
        <f t="shared" si="145"/>
        <v>0</v>
      </c>
      <c r="AQ384" s="126"/>
      <c r="AR384" s="274"/>
      <c r="AS384" s="126"/>
      <c r="AT384" s="126"/>
      <c r="AU384" s="126"/>
      <c r="AV384" s="126"/>
      <c r="AW384" s="126"/>
      <c r="AX384" s="394"/>
      <c r="AY384" s="394"/>
      <c r="AZ384" s="394"/>
      <c r="BA384" s="394"/>
      <c r="BB384" s="222">
        <f t="shared" si="146"/>
        <v>0</v>
      </c>
      <c r="BC384" s="140">
        <f t="shared" si="147"/>
        <v>0</v>
      </c>
      <c r="BD384" s="132"/>
      <c r="BE384" s="140">
        <f t="shared" si="148"/>
        <v>0</v>
      </c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49"/>
        <v>0</v>
      </c>
      <c r="BU384" s="132"/>
    </row>
    <row r="385" spans="1:73" ht="14.25" customHeight="1" x14ac:dyDescent="0.25">
      <c r="A385" s="132"/>
      <c r="B385" s="215">
        <v>46367</v>
      </c>
      <c r="C385" s="133"/>
      <c r="D385" s="136"/>
      <c r="E385" s="135"/>
      <c r="F385" s="135"/>
      <c r="G385" s="147">
        <f t="shared" si="141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42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43"/>
        <v>0</v>
      </c>
      <c r="AH385" s="136"/>
      <c r="AI385" s="136"/>
      <c r="AJ385" s="136"/>
      <c r="AK385" s="105">
        <f t="shared" si="144"/>
        <v>0</v>
      </c>
      <c r="AL385" s="143"/>
      <c r="AM385" s="143"/>
      <c r="AN385" s="143"/>
      <c r="AO385" s="146"/>
      <c r="AP385" s="224">
        <f t="shared" si="145"/>
        <v>0</v>
      </c>
      <c r="AQ385" s="126"/>
      <c r="AR385" s="274"/>
      <c r="AS385" s="126"/>
      <c r="AT385" s="126"/>
      <c r="AU385" s="126"/>
      <c r="AV385" s="126"/>
      <c r="AW385" s="126"/>
      <c r="AX385" s="394"/>
      <c r="AY385" s="394"/>
      <c r="AZ385" s="394"/>
      <c r="BA385" s="394"/>
      <c r="BB385" s="222">
        <f t="shared" si="146"/>
        <v>0</v>
      </c>
      <c r="BC385" s="140">
        <f t="shared" si="147"/>
        <v>0</v>
      </c>
      <c r="BD385" s="132"/>
      <c r="BE385" s="140">
        <f t="shared" si="148"/>
        <v>0</v>
      </c>
      <c r="BF385" s="141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49"/>
        <v>0</v>
      </c>
      <c r="BU385" s="132"/>
    </row>
    <row r="386" spans="1:73" ht="14.25" customHeight="1" x14ac:dyDescent="0.25">
      <c r="A386" s="132"/>
      <c r="B386" s="215">
        <v>46368</v>
      </c>
      <c r="C386" s="133"/>
      <c r="D386" s="136"/>
      <c r="E386" s="135"/>
      <c r="F386" s="135"/>
      <c r="G386" s="147">
        <f t="shared" si="141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42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43"/>
        <v>0</v>
      </c>
      <c r="AH386" s="136"/>
      <c r="AI386" s="136"/>
      <c r="AJ386" s="136"/>
      <c r="AK386" s="105">
        <f t="shared" si="144"/>
        <v>0</v>
      </c>
      <c r="AL386" s="143"/>
      <c r="AM386" s="143"/>
      <c r="AN386" s="143"/>
      <c r="AO386" s="146"/>
      <c r="AP386" s="224">
        <f t="shared" si="145"/>
        <v>0</v>
      </c>
      <c r="AQ386" s="126"/>
      <c r="AR386" s="274"/>
      <c r="AS386" s="126"/>
      <c r="AT386" s="126"/>
      <c r="AU386" s="126"/>
      <c r="AV386" s="126"/>
      <c r="AW386" s="126"/>
      <c r="AX386" s="394"/>
      <c r="AY386" s="394"/>
      <c r="AZ386" s="394"/>
      <c r="BA386" s="394"/>
      <c r="BB386" s="222">
        <f t="shared" si="146"/>
        <v>0</v>
      </c>
      <c r="BC386" s="140">
        <f t="shared" si="147"/>
        <v>0</v>
      </c>
      <c r="BD386" s="132"/>
      <c r="BE386" s="140">
        <f t="shared" si="148"/>
        <v>0</v>
      </c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49"/>
        <v>0</v>
      </c>
      <c r="BU386" s="132"/>
    </row>
    <row r="387" spans="1:73" ht="14.25" customHeight="1" x14ac:dyDescent="0.25">
      <c r="A387" s="132"/>
      <c r="B387" s="215">
        <v>46369</v>
      </c>
      <c r="C387" s="133"/>
      <c r="D387" s="136"/>
      <c r="E387" s="135"/>
      <c r="F387" s="135"/>
      <c r="G387" s="147">
        <f t="shared" si="141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42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43"/>
        <v>0</v>
      </c>
      <c r="AH387" s="136"/>
      <c r="AI387" s="136"/>
      <c r="AJ387" s="136"/>
      <c r="AK387" s="105">
        <f t="shared" si="144"/>
        <v>0</v>
      </c>
      <c r="AL387" s="143"/>
      <c r="AM387" s="143"/>
      <c r="AN387" s="143"/>
      <c r="AO387" s="146"/>
      <c r="AP387" s="224">
        <f t="shared" si="145"/>
        <v>0</v>
      </c>
      <c r="AQ387" s="126"/>
      <c r="AR387" s="274"/>
      <c r="AS387" s="126"/>
      <c r="AT387" s="126"/>
      <c r="AU387" s="126"/>
      <c r="AV387" s="126"/>
      <c r="AW387" s="126"/>
      <c r="AX387" s="394"/>
      <c r="AY387" s="394"/>
      <c r="AZ387" s="394"/>
      <c r="BA387" s="394"/>
      <c r="BB387" s="222">
        <f t="shared" si="146"/>
        <v>0</v>
      </c>
      <c r="BC387" s="140">
        <f t="shared" si="147"/>
        <v>0</v>
      </c>
      <c r="BD387" s="132"/>
      <c r="BE387" s="140">
        <f t="shared" si="148"/>
        <v>0</v>
      </c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49"/>
        <v>0</v>
      </c>
      <c r="BU387" s="132"/>
    </row>
    <row r="388" spans="1:73" ht="14.25" customHeight="1" x14ac:dyDescent="0.25">
      <c r="A388" s="132"/>
      <c r="B388" s="215">
        <v>46370</v>
      </c>
      <c r="C388" s="133"/>
      <c r="D388" s="136"/>
      <c r="E388" s="135"/>
      <c r="F388" s="135"/>
      <c r="G388" s="147">
        <f t="shared" si="141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42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43"/>
        <v>0</v>
      </c>
      <c r="AH388" s="136"/>
      <c r="AI388" s="136"/>
      <c r="AJ388" s="136"/>
      <c r="AK388" s="105">
        <f t="shared" si="144"/>
        <v>0</v>
      </c>
      <c r="AL388" s="143"/>
      <c r="AM388" s="143"/>
      <c r="AN388" s="143"/>
      <c r="AO388" s="146"/>
      <c r="AP388" s="224">
        <f t="shared" si="145"/>
        <v>0</v>
      </c>
      <c r="AQ388" s="126"/>
      <c r="AR388" s="274"/>
      <c r="AS388" s="126"/>
      <c r="AT388" s="126"/>
      <c r="AU388" s="126"/>
      <c r="AV388" s="126"/>
      <c r="AW388" s="126"/>
      <c r="AX388" s="394"/>
      <c r="AY388" s="394"/>
      <c r="AZ388" s="394"/>
      <c r="BA388" s="394"/>
      <c r="BB388" s="222">
        <f t="shared" si="146"/>
        <v>0</v>
      </c>
      <c r="BC388" s="140">
        <f t="shared" si="147"/>
        <v>0</v>
      </c>
      <c r="BD388" s="132"/>
      <c r="BE388" s="140">
        <f t="shared" si="148"/>
        <v>0</v>
      </c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49"/>
        <v>0</v>
      </c>
      <c r="BU388" s="132"/>
    </row>
    <row r="389" spans="1:73" ht="14.25" customHeight="1" x14ac:dyDescent="0.25">
      <c r="A389" s="132"/>
      <c r="B389" s="215">
        <v>46371</v>
      </c>
      <c r="C389" s="133"/>
      <c r="D389" s="136"/>
      <c r="E389" s="135"/>
      <c r="F389" s="135"/>
      <c r="G389" s="147">
        <f t="shared" si="141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42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43"/>
        <v>0</v>
      </c>
      <c r="AH389" s="136"/>
      <c r="AI389" s="136"/>
      <c r="AJ389" s="136"/>
      <c r="AK389" s="105">
        <f t="shared" si="144"/>
        <v>0</v>
      </c>
      <c r="AL389" s="143"/>
      <c r="AM389" s="143"/>
      <c r="AN389" s="143"/>
      <c r="AO389" s="146"/>
      <c r="AP389" s="224">
        <f t="shared" si="145"/>
        <v>0</v>
      </c>
      <c r="AQ389" s="126"/>
      <c r="AR389" s="274"/>
      <c r="AS389" s="126"/>
      <c r="AT389" s="126"/>
      <c r="AU389" s="126"/>
      <c r="AV389" s="126"/>
      <c r="AW389" s="126"/>
      <c r="AX389" s="394"/>
      <c r="AY389" s="394"/>
      <c r="AZ389" s="394"/>
      <c r="BA389" s="394"/>
      <c r="BB389" s="222">
        <f t="shared" si="146"/>
        <v>0</v>
      </c>
      <c r="BC389" s="140">
        <f t="shared" si="147"/>
        <v>0</v>
      </c>
      <c r="BD389" s="132"/>
      <c r="BE389" s="140">
        <f t="shared" si="148"/>
        <v>0</v>
      </c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49"/>
        <v>0</v>
      </c>
      <c r="BU389" s="132"/>
    </row>
    <row r="390" spans="1:73" ht="14.25" customHeight="1" x14ac:dyDescent="0.25">
      <c r="A390" s="132"/>
      <c r="B390" s="215">
        <v>46372</v>
      </c>
      <c r="C390" s="133"/>
      <c r="D390" s="136"/>
      <c r="E390" s="135"/>
      <c r="F390" s="135"/>
      <c r="G390" s="147">
        <f t="shared" si="141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42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43"/>
        <v>0</v>
      </c>
      <c r="AH390" s="136"/>
      <c r="AI390" s="136"/>
      <c r="AJ390" s="136"/>
      <c r="AK390" s="105">
        <f t="shared" si="144"/>
        <v>0</v>
      </c>
      <c r="AL390" s="143"/>
      <c r="AM390" s="143"/>
      <c r="AN390" s="143"/>
      <c r="AO390" s="146"/>
      <c r="AP390" s="224">
        <f t="shared" si="145"/>
        <v>0</v>
      </c>
      <c r="AQ390" s="126"/>
      <c r="AR390" s="274"/>
      <c r="AS390" s="126"/>
      <c r="AT390" s="126"/>
      <c r="AU390" s="126"/>
      <c r="AV390" s="126"/>
      <c r="AW390" s="126"/>
      <c r="AX390" s="394"/>
      <c r="AY390" s="394"/>
      <c r="AZ390" s="394"/>
      <c r="BA390" s="394"/>
      <c r="BB390" s="222">
        <f t="shared" si="146"/>
        <v>0</v>
      </c>
      <c r="BC390" s="140">
        <f t="shared" si="147"/>
        <v>0</v>
      </c>
      <c r="BD390" s="132"/>
      <c r="BE390" s="140">
        <f t="shared" si="148"/>
        <v>0</v>
      </c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49"/>
        <v>0</v>
      </c>
      <c r="BU390" s="132"/>
    </row>
    <row r="391" spans="1:73" ht="14.25" customHeight="1" x14ac:dyDescent="0.25">
      <c r="A391" s="132"/>
      <c r="B391" s="215">
        <v>46373</v>
      </c>
      <c r="C391" s="133"/>
      <c r="D391" s="136"/>
      <c r="E391" s="135"/>
      <c r="F391" s="135"/>
      <c r="G391" s="147">
        <f t="shared" si="141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42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43"/>
        <v>0</v>
      </c>
      <c r="AH391" s="136"/>
      <c r="AI391" s="136"/>
      <c r="AJ391" s="136"/>
      <c r="AK391" s="105">
        <f t="shared" si="144"/>
        <v>0</v>
      </c>
      <c r="AL391" s="143"/>
      <c r="AM391" s="143"/>
      <c r="AN391" s="143"/>
      <c r="AO391" s="146"/>
      <c r="AP391" s="224">
        <f t="shared" si="145"/>
        <v>0</v>
      </c>
      <c r="AQ391" s="126"/>
      <c r="AR391" s="274"/>
      <c r="AS391" s="126"/>
      <c r="AT391" s="126"/>
      <c r="AU391" s="126"/>
      <c r="AV391" s="126"/>
      <c r="AW391" s="126"/>
      <c r="AX391" s="394"/>
      <c r="AY391" s="394"/>
      <c r="AZ391" s="394"/>
      <c r="BA391" s="394"/>
      <c r="BB391" s="222">
        <f t="shared" si="146"/>
        <v>0</v>
      </c>
      <c r="BC391" s="140">
        <f t="shared" si="147"/>
        <v>0</v>
      </c>
      <c r="BD391" s="132"/>
      <c r="BE391" s="140">
        <f t="shared" si="148"/>
        <v>0</v>
      </c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49"/>
        <v>0</v>
      </c>
      <c r="BU391" s="132"/>
    </row>
    <row r="392" spans="1:73" ht="14.25" customHeight="1" x14ac:dyDescent="0.25">
      <c r="A392" s="132"/>
      <c r="B392" s="215">
        <v>46374</v>
      </c>
      <c r="C392" s="133"/>
      <c r="D392" s="136"/>
      <c r="E392" s="135"/>
      <c r="F392" s="135"/>
      <c r="G392" s="147">
        <f t="shared" si="141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42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43"/>
        <v>0</v>
      </c>
      <c r="AH392" s="136"/>
      <c r="AI392" s="136"/>
      <c r="AJ392" s="136"/>
      <c r="AK392" s="105">
        <f t="shared" si="144"/>
        <v>0</v>
      </c>
      <c r="AL392" s="143"/>
      <c r="AM392" s="143"/>
      <c r="AN392" s="143"/>
      <c r="AO392" s="146"/>
      <c r="AP392" s="224">
        <f t="shared" si="145"/>
        <v>0</v>
      </c>
      <c r="AQ392" s="126"/>
      <c r="AR392" s="274"/>
      <c r="AS392" s="126"/>
      <c r="AT392" s="126"/>
      <c r="AU392" s="126"/>
      <c r="AV392" s="126"/>
      <c r="AW392" s="126"/>
      <c r="AX392" s="394"/>
      <c r="AY392" s="394"/>
      <c r="AZ392" s="394"/>
      <c r="BA392" s="394"/>
      <c r="BB392" s="222">
        <f t="shared" si="146"/>
        <v>0</v>
      </c>
      <c r="BC392" s="140">
        <f t="shared" si="147"/>
        <v>0</v>
      </c>
      <c r="BD392" s="132"/>
      <c r="BE392" s="140">
        <f t="shared" si="148"/>
        <v>0</v>
      </c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49"/>
        <v>0</v>
      </c>
      <c r="BU392" s="132"/>
    </row>
    <row r="393" spans="1:73" ht="14.25" customHeight="1" x14ac:dyDescent="0.25">
      <c r="A393" s="132"/>
      <c r="B393" s="215">
        <v>46375</v>
      </c>
      <c r="C393" s="133"/>
      <c r="D393" s="136"/>
      <c r="E393" s="135"/>
      <c r="F393" s="135"/>
      <c r="G393" s="147">
        <f t="shared" si="141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42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43"/>
        <v>0</v>
      </c>
      <c r="AH393" s="136"/>
      <c r="AI393" s="136"/>
      <c r="AJ393" s="136"/>
      <c r="AK393" s="105">
        <f t="shared" si="144"/>
        <v>0</v>
      </c>
      <c r="AL393" s="143"/>
      <c r="AM393" s="143"/>
      <c r="AN393" s="143"/>
      <c r="AO393" s="146"/>
      <c r="AP393" s="224">
        <f t="shared" si="145"/>
        <v>0</v>
      </c>
      <c r="AQ393" s="126"/>
      <c r="AR393" s="274"/>
      <c r="AS393" s="126"/>
      <c r="AT393" s="126"/>
      <c r="AU393" s="126"/>
      <c r="AV393" s="126"/>
      <c r="AW393" s="126"/>
      <c r="AX393" s="394"/>
      <c r="AY393" s="394"/>
      <c r="AZ393" s="394"/>
      <c r="BA393" s="394"/>
      <c r="BB393" s="222">
        <f t="shared" si="146"/>
        <v>0</v>
      </c>
      <c r="BC393" s="140">
        <f t="shared" si="147"/>
        <v>0</v>
      </c>
      <c r="BD393" s="132"/>
      <c r="BE393" s="140">
        <f t="shared" si="148"/>
        <v>0</v>
      </c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49"/>
        <v>0</v>
      </c>
      <c r="BU393" s="132"/>
    </row>
    <row r="394" spans="1:73" ht="14.25" customHeight="1" x14ac:dyDescent="0.25">
      <c r="A394" s="132"/>
      <c r="B394" s="215">
        <v>46376</v>
      </c>
      <c r="C394" s="133"/>
      <c r="D394" s="136"/>
      <c r="E394" s="135"/>
      <c r="F394" s="135"/>
      <c r="G394" s="147">
        <f t="shared" si="141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42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43"/>
        <v>0</v>
      </c>
      <c r="AH394" s="136"/>
      <c r="AI394" s="136"/>
      <c r="AJ394" s="136"/>
      <c r="AK394" s="105">
        <f t="shared" si="144"/>
        <v>0</v>
      </c>
      <c r="AL394" s="143"/>
      <c r="AM394" s="143"/>
      <c r="AN394" s="143"/>
      <c r="AO394" s="146"/>
      <c r="AP394" s="224">
        <f t="shared" si="145"/>
        <v>0</v>
      </c>
      <c r="AQ394" s="126"/>
      <c r="AR394" s="274"/>
      <c r="AS394" s="126"/>
      <c r="AT394" s="126"/>
      <c r="AU394" s="126"/>
      <c r="AV394" s="126"/>
      <c r="AW394" s="126"/>
      <c r="AX394" s="394"/>
      <c r="AY394" s="394"/>
      <c r="AZ394" s="394"/>
      <c r="BA394" s="394"/>
      <c r="BB394" s="222">
        <f t="shared" si="146"/>
        <v>0</v>
      </c>
      <c r="BC394" s="140">
        <f t="shared" si="147"/>
        <v>0</v>
      </c>
      <c r="BD394" s="132"/>
      <c r="BE394" s="140">
        <f t="shared" si="148"/>
        <v>0</v>
      </c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49"/>
        <v>0</v>
      </c>
      <c r="BU394" s="132"/>
    </row>
    <row r="395" spans="1:73" ht="14.25" customHeight="1" x14ac:dyDescent="0.25">
      <c r="A395" s="132"/>
      <c r="B395" s="215">
        <v>46377</v>
      </c>
      <c r="C395" s="133"/>
      <c r="D395" s="136"/>
      <c r="E395" s="135"/>
      <c r="F395" s="135"/>
      <c r="G395" s="147">
        <f t="shared" si="141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42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43"/>
        <v>0</v>
      </c>
      <c r="AH395" s="136"/>
      <c r="AI395" s="136"/>
      <c r="AJ395" s="136"/>
      <c r="AK395" s="105">
        <f t="shared" si="144"/>
        <v>0</v>
      </c>
      <c r="AL395" s="143"/>
      <c r="AM395" s="143"/>
      <c r="AN395" s="143"/>
      <c r="AO395" s="146"/>
      <c r="AP395" s="224">
        <f t="shared" si="145"/>
        <v>0</v>
      </c>
      <c r="AQ395" s="126"/>
      <c r="AR395" s="274"/>
      <c r="AS395" s="126"/>
      <c r="AT395" s="126"/>
      <c r="AU395" s="126"/>
      <c r="AV395" s="126"/>
      <c r="AW395" s="126"/>
      <c r="AX395" s="394"/>
      <c r="AY395" s="394"/>
      <c r="AZ395" s="394"/>
      <c r="BA395" s="394"/>
      <c r="BB395" s="222">
        <f t="shared" si="146"/>
        <v>0</v>
      </c>
      <c r="BC395" s="140">
        <f t="shared" si="147"/>
        <v>0</v>
      </c>
      <c r="BD395" s="132"/>
      <c r="BE395" s="140">
        <f t="shared" si="148"/>
        <v>0</v>
      </c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49"/>
        <v>0</v>
      </c>
      <c r="BU395" s="132"/>
    </row>
    <row r="396" spans="1:73" ht="14.25" customHeight="1" x14ac:dyDescent="0.25">
      <c r="A396" s="132"/>
      <c r="B396" s="215">
        <v>46378</v>
      </c>
      <c r="C396" s="133"/>
      <c r="D396" s="136"/>
      <c r="E396" s="135"/>
      <c r="F396" s="135"/>
      <c r="G396" s="147">
        <f t="shared" si="141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42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43"/>
        <v>0</v>
      </c>
      <c r="AH396" s="136"/>
      <c r="AI396" s="136"/>
      <c r="AJ396" s="136"/>
      <c r="AK396" s="105">
        <f t="shared" si="144"/>
        <v>0</v>
      </c>
      <c r="AL396" s="143"/>
      <c r="AM396" s="143"/>
      <c r="AN396" s="143"/>
      <c r="AO396" s="146"/>
      <c r="AP396" s="224">
        <f t="shared" si="145"/>
        <v>0</v>
      </c>
      <c r="AQ396" s="126"/>
      <c r="AR396" s="274"/>
      <c r="AS396" s="126"/>
      <c r="AT396" s="126"/>
      <c r="AU396" s="126"/>
      <c r="AV396" s="126"/>
      <c r="AW396" s="126"/>
      <c r="AX396" s="394"/>
      <c r="AY396" s="394"/>
      <c r="AZ396" s="394"/>
      <c r="BA396" s="394"/>
      <c r="BB396" s="222">
        <f t="shared" si="146"/>
        <v>0</v>
      </c>
      <c r="BC396" s="140">
        <f t="shared" si="147"/>
        <v>0</v>
      </c>
      <c r="BD396" s="132"/>
      <c r="BE396" s="140">
        <f t="shared" si="148"/>
        <v>0</v>
      </c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49"/>
        <v>0</v>
      </c>
      <c r="BU396" s="132"/>
    </row>
    <row r="397" spans="1:73" ht="14.25" customHeight="1" x14ac:dyDescent="0.25">
      <c r="A397" s="132"/>
      <c r="B397" s="215">
        <v>46379</v>
      </c>
      <c r="C397" s="133"/>
      <c r="D397" s="136"/>
      <c r="E397" s="135"/>
      <c r="F397" s="135"/>
      <c r="G397" s="147">
        <f t="shared" si="141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42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43"/>
        <v>0</v>
      </c>
      <c r="AH397" s="136"/>
      <c r="AI397" s="136"/>
      <c r="AJ397" s="136"/>
      <c r="AK397" s="105">
        <f t="shared" si="144"/>
        <v>0</v>
      </c>
      <c r="AL397" s="143"/>
      <c r="AM397" s="143"/>
      <c r="AN397" s="143"/>
      <c r="AO397" s="146"/>
      <c r="AP397" s="224">
        <f t="shared" si="145"/>
        <v>0</v>
      </c>
      <c r="AQ397" s="126"/>
      <c r="AR397" s="274"/>
      <c r="AS397" s="126"/>
      <c r="AT397" s="126"/>
      <c r="AU397" s="126"/>
      <c r="AV397" s="126"/>
      <c r="AW397" s="126"/>
      <c r="AX397" s="394"/>
      <c r="AY397" s="394"/>
      <c r="AZ397" s="394"/>
      <c r="BA397" s="394"/>
      <c r="BB397" s="222">
        <f t="shared" si="146"/>
        <v>0</v>
      </c>
      <c r="BC397" s="140">
        <f t="shared" si="147"/>
        <v>0</v>
      </c>
      <c r="BD397" s="132"/>
      <c r="BE397" s="140">
        <f t="shared" si="148"/>
        <v>0</v>
      </c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49"/>
        <v>0</v>
      </c>
      <c r="BU397" s="132"/>
    </row>
    <row r="398" spans="1:73" ht="14.25" customHeight="1" x14ac:dyDescent="0.25">
      <c r="A398" s="132"/>
      <c r="B398" s="215">
        <v>46380</v>
      </c>
      <c r="C398" s="133"/>
      <c r="D398" s="136"/>
      <c r="E398" s="135"/>
      <c r="F398" s="135"/>
      <c r="G398" s="147">
        <f t="shared" si="141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42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43"/>
        <v>0</v>
      </c>
      <c r="AH398" s="136"/>
      <c r="AI398" s="136"/>
      <c r="AJ398" s="136"/>
      <c r="AK398" s="105">
        <f t="shared" si="144"/>
        <v>0</v>
      </c>
      <c r="AL398" s="143"/>
      <c r="AM398" s="143"/>
      <c r="AN398" s="143"/>
      <c r="AO398" s="146"/>
      <c r="AP398" s="224">
        <f t="shared" si="145"/>
        <v>0</v>
      </c>
      <c r="AQ398" s="126"/>
      <c r="AR398" s="274"/>
      <c r="AS398" s="126"/>
      <c r="AT398" s="126"/>
      <c r="AU398" s="126"/>
      <c r="AV398" s="126"/>
      <c r="AW398" s="126"/>
      <c r="AX398" s="394"/>
      <c r="AY398" s="394"/>
      <c r="AZ398" s="394"/>
      <c r="BA398" s="394"/>
      <c r="BB398" s="222">
        <f t="shared" si="146"/>
        <v>0</v>
      </c>
      <c r="BC398" s="140">
        <f t="shared" si="147"/>
        <v>0</v>
      </c>
      <c r="BD398" s="132"/>
      <c r="BE398" s="140">
        <f t="shared" si="148"/>
        <v>0</v>
      </c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49"/>
        <v>0</v>
      </c>
      <c r="BU398" s="132"/>
    </row>
    <row r="399" spans="1:73" ht="14.25" customHeight="1" x14ac:dyDescent="0.25">
      <c r="A399" s="132"/>
      <c r="B399" s="215">
        <v>46381</v>
      </c>
      <c r="C399" s="133"/>
      <c r="D399" s="136"/>
      <c r="E399" s="135"/>
      <c r="F399" s="135"/>
      <c r="G399" s="147">
        <f t="shared" si="141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42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43"/>
        <v>0</v>
      </c>
      <c r="AH399" s="136"/>
      <c r="AI399" s="136"/>
      <c r="AJ399" s="136"/>
      <c r="AK399" s="105">
        <f t="shared" si="144"/>
        <v>0</v>
      </c>
      <c r="AL399" s="143"/>
      <c r="AM399" s="143"/>
      <c r="AN399" s="143"/>
      <c r="AO399" s="146"/>
      <c r="AP399" s="224">
        <f t="shared" si="145"/>
        <v>0</v>
      </c>
      <c r="AQ399" s="126"/>
      <c r="AR399" s="274"/>
      <c r="AS399" s="126"/>
      <c r="AT399" s="126"/>
      <c r="AU399" s="126"/>
      <c r="AV399" s="126"/>
      <c r="AW399" s="126"/>
      <c r="AX399" s="394"/>
      <c r="AY399" s="394"/>
      <c r="AZ399" s="394"/>
      <c r="BA399" s="394"/>
      <c r="BB399" s="222">
        <f t="shared" si="146"/>
        <v>0</v>
      </c>
      <c r="BC399" s="140">
        <f t="shared" si="147"/>
        <v>0</v>
      </c>
      <c r="BD399" s="132"/>
      <c r="BE399" s="140">
        <f t="shared" si="148"/>
        <v>0</v>
      </c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49"/>
        <v>0</v>
      </c>
      <c r="BU399" s="132"/>
    </row>
    <row r="400" spans="1:73" ht="14.25" customHeight="1" x14ac:dyDescent="0.25">
      <c r="A400" s="132"/>
      <c r="B400" s="215">
        <v>46382</v>
      </c>
      <c r="C400" s="133"/>
      <c r="D400" s="136"/>
      <c r="E400" s="135"/>
      <c r="F400" s="135"/>
      <c r="G400" s="147">
        <f t="shared" si="141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42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43"/>
        <v>0</v>
      </c>
      <c r="AH400" s="136"/>
      <c r="AI400" s="136"/>
      <c r="AJ400" s="136"/>
      <c r="AK400" s="105">
        <f t="shared" si="144"/>
        <v>0</v>
      </c>
      <c r="AL400" s="143"/>
      <c r="AM400" s="143"/>
      <c r="AN400" s="143"/>
      <c r="AO400" s="146"/>
      <c r="AP400" s="224">
        <f t="shared" si="145"/>
        <v>0</v>
      </c>
      <c r="AQ400" s="126"/>
      <c r="AR400" s="274"/>
      <c r="AS400" s="126"/>
      <c r="AT400" s="126"/>
      <c r="AU400" s="126"/>
      <c r="AV400" s="126"/>
      <c r="AW400" s="126"/>
      <c r="AX400" s="394"/>
      <c r="AY400" s="394"/>
      <c r="AZ400" s="394"/>
      <c r="BA400" s="394"/>
      <c r="BB400" s="222">
        <f t="shared" si="146"/>
        <v>0</v>
      </c>
      <c r="BC400" s="140">
        <f t="shared" si="147"/>
        <v>0</v>
      </c>
      <c r="BD400" s="132"/>
      <c r="BE400" s="140">
        <f t="shared" si="148"/>
        <v>0</v>
      </c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49"/>
        <v>0</v>
      </c>
      <c r="BU400" s="132"/>
    </row>
    <row r="401" spans="1:73" ht="14.25" customHeight="1" x14ac:dyDescent="0.25">
      <c r="A401" s="132"/>
      <c r="B401" s="215">
        <v>46383</v>
      </c>
      <c r="C401" s="133"/>
      <c r="D401" s="136"/>
      <c r="E401" s="135"/>
      <c r="F401" s="135"/>
      <c r="G401" s="147">
        <f t="shared" si="141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42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43"/>
        <v>0</v>
      </c>
      <c r="AH401" s="136"/>
      <c r="AI401" s="136"/>
      <c r="AJ401" s="136"/>
      <c r="AK401" s="105">
        <f t="shared" si="144"/>
        <v>0</v>
      </c>
      <c r="AL401" s="143"/>
      <c r="AM401" s="143"/>
      <c r="AN401" s="143"/>
      <c r="AO401" s="146"/>
      <c r="AP401" s="224">
        <f t="shared" si="145"/>
        <v>0</v>
      </c>
      <c r="AQ401" s="126"/>
      <c r="AR401" s="274"/>
      <c r="AS401" s="126"/>
      <c r="AT401" s="126"/>
      <c r="AU401" s="126"/>
      <c r="AV401" s="126"/>
      <c r="AW401" s="126"/>
      <c r="AX401" s="394"/>
      <c r="AY401" s="394"/>
      <c r="AZ401" s="394"/>
      <c r="BA401" s="394"/>
      <c r="BB401" s="222">
        <f t="shared" si="146"/>
        <v>0</v>
      </c>
      <c r="BC401" s="140">
        <f t="shared" si="147"/>
        <v>0</v>
      </c>
      <c r="BD401" s="132"/>
      <c r="BE401" s="140">
        <f t="shared" si="148"/>
        <v>0</v>
      </c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49"/>
        <v>0</v>
      </c>
      <c r="BU401" s="132"/>
    </row>
    <row r="402" spans="1:73" ht="14.25" customHeight="1" x14ac:dyDescent="0.25">
      <c r="A402" s="132"/>
      <c r="B402" s="215">
        <v>46384</v>
      </c>
      <c r="C402" s="133"/>
      <c r="D402" s="136"/>
      <c r="E402" s="135"/>
      <c r="F402" s="135"/>
      <c r="G402" s="147">
        <f t="shared" si="141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42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43"/>
        <v>0</v>
      </c>
      <c r="AH402" s="136"/>
      <c r="AI402" s="136"/>
      <c r="AJ402" s="136"/>
      <c r="AK402" s="105">
        <f t="shared" si="144"/>
        <v>0</v>
      </c>
      <c r="AL402" s="143"/>
      <c r="AM402" s="143"/>
      <c r="AN402" s="143"/>
      <c r="AO402" s="146"/>
      <c r="AP402" s="224">
        <f t="shared" si="145"/>
        <v>0</v>
      </c>
      <c r="AQ402" s="126"/>
      <c r="AR402" s="274"/>
      <c r="AS402" s="126"/>
      <c r="AT402" s="126"/>
      <c r="AU402" s="126"/>
      <c r="AV402" s="126"/>
      <c r="AW402" s="126"/>
      <c r="AX402" s="394"/>
      <c r="AY402" s="394"/>
      <c r="AZ402" s="394"/>
      <c r="BA402" s="394"/>
      <c r="BB402" s="222">
        <f t="shared" si="146"/>
        <v>0</v>
      </c>
      <c r="BC402" s="140">
        <f t="shared" si="147"/>
        <v>0</v>
      </c>
      <c r="BD402" s="132"/>
      <c r="BE402" s="140">
        <f t="shared" si="148"/>
        <v>0</v>
      </c>
      <c r="BF402" s="141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49"/>
        <v>0</v>
      </c>
      <c r="BU402" s="132"/>
    </row>
    <row r="403" spans="1:73" ht="15" customHeight="1" x14ac:dyDescent="0.25">
      <c r="A403" s="132"/>
      <c r="B403" s="215">
        <v>46385</v>
      </c>
      <c r="C403" s="133"/>
      <c r="D403" s="136"/>
      <c r="E403" s="135"/>
      <c r="F403" s="135"/>
      <c r="G403" s="147">
        <f t="shared" si="141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42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43"/>
        <v>0</v>
      </c>
      <c r="AH403" s="136"/>
      <c r="AI403" s="136"/>
      <c r="AJ403" s="136"/>
      <c r="AK403" s="105">
        <f t="shared" si="144"/>
        <v>0</v>
      </c>
      <c r="AL403" s="143"/>
      <c r="AM403" s="143"/>
      <c r="AN403" s="143"/>
      <c r="AO403" s="146"/>
      <c r="AP403" s="224">
        <f t="shared" si="145"/>
        <v>0</v>
      </c>
      <c r="AQ403" s="126"/>
      <c r="AR403" s="274"/>
      <c r="AS403" s="126"/>
      <c r="AT403" s="126"/>
      <c r="AU403" s="126"/>
      <c r="AV403" s="126"/>
      <c r="AW403" s="126"/>
      <c r="AX403" s="394"/>
      <c r="AY403" s="394"/>
      <c r="AZ403" s="394"/>
      <c r="BA403" s="394"/>
      <c r="BB403" s="222">
        <f t="shared" si="146"/>
        <v>0</v>
      </c>
      <c r="BC403" s="140">
        <f t="shared" si="147"/>
        <v>0</v>
      </c>
      <c r="BD403" s="132"/>
      <c r="BE403" s="140">
        <f t="shared" si="148"/>
        <v>0</v>
      </c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49"/>
        <v>0</v>
      </c>
      <c r="BU403" s="132"/>
    </row>
    <row r="404" spans="1:73" ht="14.25" customHeight="1" x14ac:dyDescent="0.25">
      <c r="A404" s="132"/>
      <c r="B404" s="215">
        <v>46386</v>
      </c>
      <c r="C404" s="133"/>
      <c r="D404" s="136"/>
      <c r="E404" s="135"/>
      <c r="F404" s="135"/>
      <c r="G404" s="147">
        <f t="shared" si="141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42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43"/>
        <v>0</v>
      </c>
      <c r="AH404" s="136"/>
      <c r="AI404" s="136"/>
      <c r="AJ404" s="136"/>
      <c r="AK404" s="105">
        <f t="shared" si="144"/>
        <v>0</v>
      </c>
      <c r="AL404" s="143"/>
      <c r="AM404" s="143"/>
      <c r="AN404" s="143"/>
      <c r="AO404" s="146"/>
      <c r="AP404" s="224">
        <f t="shared" si="145"/>
        <v>0</v>
      </c>
      <c r="AQ404" s="126"/>
      <c r="AR404" s="274"/>
      <c r="AS404" s="126"/>
      <c r="AT404" s="126"/>
      <c r="AU404" s="126"/>
      <c r="AV404" s="126"/>
      <c r="AW404" s="126"/>
      <c r="AX404" s="394"/>
      <c r="AY404" s="394"/>
      <c r="AZ404" s="394"/>
      <c r="BA404" s="394"/>
      <c r="BB404" s="222">
        <f t="shared" si="146"/>
        <v>0</v>
      </c>
      <c r="BC404" s="140">
        <f t="shared" si="147"/>
        <v>0</v>
      </c>
      <c r="BD404" s="132"/>
      <c r="BE404" s="140">
        <f t="shared" si="148"/>
        <v>0</v>
      </c>
      <c r="BF404" s="141"/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49"/>
        <v>0</v>
      </c>
      <c r="BU404" s="132"/>
    </row>
    <row r="405" spans="1:73" ht="14.25" customHeight="1" x14ac:dyDescent="0.25">
      <c r="A405" s="132"/>
      <c r="B405" s="215">
        <v>46387</v>
      </c>
      <c r="C405" s="153"/>
      <c r="D405" s="159"/>
      <c r="E405" s="156"/>
      <c r="F405" s="156"/>
      <c r="G405" s="147">
        <f t="shared" si="141"/>
        <v>0</v>
      </c>
      <c r="H405" s="612"/>
      <c r="I405" s="157"/>
      <c r="J405" s="143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42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43"/>
        <v>0</v>
      </c>
      <c r="AH405" s="159"/>
      <c r="AI405" s="159"/>
      <c r="AJ405" s="159"/>
      <c r="AK405" s="105">
        <f t="shared" si="144"/>
        <v>0</v>
      </c>
      <c r="AL405" s="157"/>
      <c r="AM405" s="157"/>
      <c r="AN405" s="157"/>
      <c r="AO405" s="160"/>
      <c r="AP405" s="224">
        <f t="shared" si="145"/>
        <v>0</v>
      </c>
      <c r="AQ405" s="138"/>
      <c r="AR405" s="296"/>
      <c r="AS405" s="138"/>
      <c r="AT405" s="138"/>
      <c r="AU405" s="126"/>
      <c r="AV405" s="126"/>
      <c r="AW405" s="138"/>
      <c r="AX405" s="404"/>
      <c r="AY405" s="404"/>
      <c r="AZ405" s="404"/>
      <c r="BA405" s="404"/>
      <c r="BB405" s="222">
        <f t="shared" si="146"/>
        <v>0</v>
      </c>
      <c r="BC405" s="140">
        <f t="shared" si="147"/>
        <v>0</v>
      </c>
      <c r="BD405" s="132"/>
      <c r="BE405" s="162">
        <f t="shared" si="148"/>
        <v>0</v>
      </c>
      <c r="BF405" s="163"/>
      <c r="BG405" s="163"/>
      <c r="BH405" s="163"/>
      <c r="BI405" s="163"/>
      <c r="BJ405" s="163"/>
      <c r="BK405" s="163"/>
      <c r="BL405" s="163"/>
      <c r="BM405" s="163"/>
      <c r="BN405" s="163"/>
      <c r="BO405" s="141"/>
      <c r="BP405" s="163"/>
      <c r="BQ405" s="163"/>
      <c r="BR405" s="163"/>
      <c r="BS405" s="163"/>
      <c r="BT405" s="164">
        <f t="shared" si="149"/>
        <v>0</v>
      </c>
      <c r="BU405" s="132"/>
    </row>
    <row r="406" spans="1:73" ht="14.25" customHeight="1" x14ac:dyDescent="0.25">
      <c r="A406" s="3"/>
      <c r="B406" s="2" t="s">
        <v>86</v>
      </c>
      <c r="C406" s="166">
        <f t="shared" ref="C406:BC406" si="150">SUM(C375:C405)</f>
        <v>0</v>
      </c>
      <c r="D406" s="166">
        <f t="shared" si="150"/>
        <v>0</v>
      </c>
      <c r="E406" s="166">
        <f t="shared" si="150"/>
        <v>0</v>
      </c>
      <c r="F406" s="166">
        <f t="shared" si="150"/>
        <v>0</v>
      </c>
      <c r="G406" s="166">
        <f t="shared" si="150"/>
        <v>0</v>
      </c>
      <c r="H406" s="166">
        <f t="shared" si="150"/>
        <v>0</v>
      </c>
      <c r="I406" s="166">
        <f t="shared" si="150"/>
        <v>0</v>
      </c>
      <c r="J406" s="166">
        <f t="shared" si="150"/>
        <v>0</v>
      </c>
      <c r="K406" s="166">
        <f t="shared" si="150"/>
        <v>0</v>
      </c>
      <c r="L406" s="166">
        <f t="shared" si="150"/>
        <v>0</v>
      </c>
      <c r="M406" s="166">
        <f t="shared" si="150"/>
        <v>0</v>
      </c>
      <c r="N406" s="166">
        <f t="shared" si="150"/>
        <v>0</v>
      </c>
      <c r="O406" s="166">
        <f t="shared" si="150"/>
        <v>0</v>
      </c>
      <c r="P406" s="166">
        <f t="shared" si="150"/>
        <v>0</v>
      </c>
      <c r="Q406" s="166">
        <f t="shared" si="150"/>
        <v>0</v>
      </c>
      <c r="R406" s="166">
        <f t="shared" si="150"/>
        <v>0</v>
      </c>
      <c r="S406" s="166">
        <f t="shared" si="150"/>
        <v>0</v>
      </c>
      <c r="T406" s="166">
        <f t="shared" si="150"/>
        <v>0</v>
      </c>
      <c r="U406" s="166">
        <f t="shared" si="150"/>
        <v>0</v>
      </c>
      <c r="V406" s="166">
        <f t="shared" si="150"/>
        <v>0</v>
      </c>
      <c r="W406" s="166">
        <f t="shared" si="150"/>
        <v>0</v>
      </c>
      <c r="X406" s="166">
        <f t="shared" si="150"/>
        <v>0</v>
      </c>
      <c r="Y406" s="166">
        <f t="shared" si="150"/>
        <v>0</v>
      </c>
      <c r="Z406" s="166">
        <f t="shared" si="150"/>
        <v>0</v>
      </c>
      <c r="AA406" s="166">
        <f t="shared" si="150"/>
        <v>0</v>
      </c>
      <c r="AB406" s="166">
        <f t="shared" si="150"/>
        <v>0</v>
      </c>
      <c r="AC406" s="166">
        <f t="shared" si="150"/>
        <v>0</v>
      </c>
      <c r="AD406" s="166">
        <f t="shared" si="150"/>
        <v>0</v>
      </c>
      <c r="AE406" s="166">
        <f t="shared" si="150"/>
        <v>0</v>
      </c>
      <c r="AF406" s="166">
        <f t="shared" si="150"/>
        <v>0</v>
      </c>
      <c r="AG406" s="166">
        <f t="shared" si="150"/>
        <v>0</v>
      </c>
      <c r="AH406" s="166">
        <f t="shared" si="150"/>
        <v>0</v>
      </c>
      <c r="AI406" s="166">
        <f t="shared" si="150"/>
        <v>0</v>
      </c>
      <c r="AJ406" s="166">
        <f t="shared" si="150"/>
        <v>0</v>
      </c>
      <c r="AK406" s="166">
        <f t="shared" si="150"/>
        <v>0</v>
      </c>
      <c r="AL406" s="166">
        <f t="shared" si="150"/>
        <v>0</v>
      </c>
      <c r="AM406" s="166">
        <f t="shared" si="150"/>
        <v>0</v>
      </c>
      <c r="AN406" s="166">
        <f t="shared" si="150"/>
        <v>0</v>
      </c>
      <c r="AO406" s="166">
        <f t="shared" si="150"/>
        <v>0</v>
      </c>
      <c r="AP406" s="166">
        <f t="shared" si="150"/>
        <v>0</v>
      </c>
      <c r="AQ406" s="165">
        <f t="shared" si="150"/>
        <v>0</v>
      </c>
      <c r="AR406" s="166">
        <f t="shared" si="150"/>
        <v>0</v>
      </c>
      <c r="AS406" s="166">
        <f t="shared" si="150"/>
        <v>0</v>
      </c>
      <c r="AT406" s="166">
        <f t="shared" si="150"/>
        <v>0</v>
      </c>
      <c r="AU406" s="166">
        <f t="shared" si="150"/>
        <v>0</v>
      </c>
      <c r="AV406" s="166">
        <f t="shared" si="150"/>
        <v>0</v>
      </c>
      <c r="AW406" s="166">
        <f t="shared" si="150"/>
        <v>0</v>
      </c>
      <c r="AX406" s="166">
        <f t="shared" si="150"/>
        <v>0</v>
      </c>
      <c r="AY406" s="166">
        <f t="shared" si="150"/>
        <v>0</v>
      </c>
      <c r="AZ406" s="166">
        <f t="shared" si="150"/>
        <v>0</v>
      </c>
      <c r="BA406" s="166">
        <f t="shared" si="150"/>
        <v>0</v>
      </c>
      <c r="BB406" s="166">
        <f t="shared" si="150"/>
        <v>0</v>
      </c>
      <c r="BC406" s="166">
        <f t="shared" si="150"/>
        <v>0</v>
      </c>
      <c r="BD406" s="3"/>
      <c r="BE406" s="172">
        <f t="shared" ref="BE406:BR406" si="151">SUM(BE375:BE405)</f>
        <v>0</v>
      </c>
      <c r="BF406" s="165">
        <f t="shared" si="151"/>
        <v>0</v>
      </c>
      <c r="BG406" s="165">
        <f t="shared" si="151"/>
        <v>0</v>
      </c>
      <c r="BH406" s="165">
        <f t="shared" si="151"/>
        <v>0</v>
      </c>
      <c r="BI406" s="165">
        <f t="shared" si="151"/>
        <v>0</v>
      </c>
      <c r="BJ406" s="165">
        <f t="shared" si="151"/>
        <v>0</v>
      </c>
      <c r="BK406" s="165">
        <f t="shared" si="151"/>
        <v>0</v>
      </c>
      <c r="BL406" s="165">
        <f t="shared" si="151"/>
        <v>0</v>
      </c>
      <c r="BM406" s="165">
        <f t="shared" si="151"/>
        <v>0</v>
      </c>
      <c r="BN406" s="165">
        <f t="shared" si="151"/>
        <v>0</v>
      </c>
      <c r="BO406" s="166">
        <f t="shared" si="151"/>
        <v>0</v>
      </c>
      <c r="BP406" s="165">
        <f t="shared" si="151"/>
        <v>0</v>
      </c>
      <c r="BQ406" s="165">
        <f t="shared" si="151"/>
        <v>0</v>
      </c>
      <c r="BR406" s="165">
        <f t="shared" si="151"/>
        <v>0</v>
      </c>
      <c r="BS406" s="165"/>
      <c r="BT406" s="165">
        <f>SUM(BT375:BT405)</f>
        <v>0</v>
      </c>
      <c r="BU406" s="132"/>
    </row>
  </sheetData>
  <pageMargins left="0.7" right="0.7" top="0.75" bottom="0.75" header="0" footer="0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BT406"/>
  <sheetViews>
    <sheetView showGridLines="0" zoomScale="42" zoomScaleNormal="42" workbookViewId="0">
      <pane xSplit="2" ySplit="6" topLeftCell="C109" activePane="bottomRight" state="frozen"/>
      <selection pane="topRight" activeCell="C1" sqref="C1"/>
      <selection pane="bottomLeft" activeCell="A7" sqref="A7"/>
      <selection pane="bottomRight" activeCell="AQ140" sqref="AQ140:AQ147"/>
    </sheetView>
  </sheetViews>
  <sheetFormatPr baseColWidth="10" defaultColWidth="14.42578125" defaultRowHeight="15" customHeight="1" x14ac:dyDescent="0.25"/>
  <cols>
    <col min="1" max="1" width="3.7109375" customWidth="1"/>
    <col min="2" max="2" width="9.85546875" customWidth="1"/>
    <col min="3" max="3" width="13.42578125" customWidth="1"/>
    <col min="4" max="4" width="13.42578125" hidden="1" customWidth="1"/>
    <col min="5" max="5" width="12.42578125" hidden="1" customWidth="1"/>
    <col min="6" max="6" width="13.85546875" hidden="1" customWidth="1"/>
    <col min="7" max="7" width="13.42578125" customWidth="1"/>
    <col min="8" max="8" width="12.42578125" hidden="1" customWidth="1"/>
    <col min="9" max="9" width="15.5703125" hidden="1" customWidth="1"/>
    <col min="10" max="10" width="16.42578125" customWidth="1"/>
    <col min="11" max="11" width="14" hidden="1" customWidth="1"/>
    <col min="12" max="12" width="15.28515625" hidden="1" customWidth="1"/>
    <col min="13" max="13" width="10.7109375" hidden="1" customWidth="1"/>
    <col min="14" max="18" width="13.7109375" hidden="1" customWidth="1"/>
    <col min="19" max="19" width="20" customWidth="1"/>
    <col min="20" max="20" width="18" customWidth="1"/>
    <col min="22" max="22" width="12.85546875" hidden="1" customWidth="1"/>
    <col min="23" max="29" width="12.7109375" hidden="1" customWidth="1"/>
    <col min="30" max="30" width="10.28515625" hidden="1" customWidth="1"/>
    <col min="31" max="31" width="8.140625" hidden="1" customWidth="1"/>
    <col min="32" max="32" width="7.42578125" hidden="1" customWidth="1"/>
    <col min="33" max="33" width="12" customWidth="1"/>
    <col min="34" max="35" width="12.85546875" customWidth="1"/>
    <col min="36" max="36" width="12.85546875" hidden="1" customWidth="1"/>
    <col min="37" max="37" width="16.42578125" customWidth="1"/>
    <col min="38" max="38" width="13" customWidth="1"/>
    <col min="39" max="39" width="15.140625" customWidth="1"/>
    <col min="40" max="40" width="15.140625" hidden="1" customWidth="1"/>
    <col min="41" max="41" width="12.7109375" customWidth="1"/>
    <col min="42" max="42" width="13.140625" customWidth="1"/>
    <col min="43" max="44" width="11.85546875" customWidth="1"/>
    <col min="45" max="47" width="11.85546875" hidden="1" customWidth="1"/>
    <col min="48" max="49" width="11.85546875" customWidth="1"/>
    <col min="50" max="51" width="11.85546875" hidden="1" customWidth="1"/>
    <col min="52" max="52" width="13.42578125" hidden="1" customWidth="1"/>
    <col min="53" max="53" width="11.85546875" customWidth="1"/>
    <col min="54" max="54" width="13" customWidth="1"/>
    <col min="55" max="55" width="16.42578125" customWidth="1"/>
    <col min="56" max="56" width="4" customWidth="1"/>
    <col min="57" max="57" width="11.42578125" customWidth="1"/>
    <col min="58" max="60" width="12.7109375" customWidth="1"/>
    <col min="61" max="63" width="12.7109375" hidden="1" customWidth="1"/>
    <col min="64" max="64" width="15" hidden="1" customWidth="1"/>
    <col min="65" max="66" width="14.42578125" hidden="1"/>
    <col min="67" max="70" width="12.7109375" customWidth="1"/>
    <col min="71" max="71" width="11.42578125" customWidth="1"/>
    <col min="72" max="72" width="4.7109375" customWidth="1"/>
  </cols>
  <sheetData>
    <row r="1" spans="1:72" ht="6" customHeight="1" x14ac:dyDescent="0.25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3"/>
      <c r="AM1" s="3"/>
      <c r="AN1" s="3"/>
      <c r="AO1" s="3"/>
      <c r="AP1" s="4"/>
      <c r="AQ1" s="132"/>
      <c r="AR1" s="132"/>
      <c r="AS1" s="132"/>
      <c r="AT1" s="3"/>
      <c r="AU1" s="3"/>
      <c r="AV1" s="3"/>
      <c r="AW1" s="132"/>
      <c r="AX1" s="132"/>
      <c r="AY1" s="132"/>
      <c r="AZ1" s="132"/>
      <c r="BA1" s="132"/>
      <c r="BB1" s="4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1.25" customHeight="1" x14ac:dyDescent="0.25">
      <c r="A2" s="313"/>
      <c r="B2" s="314" t="s">
        <v>274</v>
      </c>
      <c r="C2" s="313"/>
      <c r="D2" s="313"/>
      <c r="E2" s="313"/>
      <c r="F2" s="313"/>
      <c r="G2" s="316"/>
      <c r="H2" s="316"/>
      <c r="I2" s="316"/>
      <c r="J2" s="313"/>
      <c r="K2" s="313"/>
      <c r="L2" s="313"/>
      <c r="M2" s="313"/>
      <c r="N2" s="313"/>
      <c r="O2" s="313"/>
      <c r="P2" s="316"/>
      <c r="Q2" s="316"/>
      <c r="R2" s="316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"/>
      <c r="AL2" s="3"/>
      <c r="AM2" s="3"/>
      <c r="AN2" s="3"/>
      <c r="AO2" s="3"/>
      <c r="AP2" s="3"/>
      <c r="AQ2" s="132"/>
      <c r="AR2" s="132"/>
      <c r="AS2" s="132"/>
      <c r="AT2" s="3"/>
      <c r="AU2" s="3"/>
      <c r="AV2" s="3"/>
      <c r="AW2" s="313"/>
      <c r="AX2" s="313"/>
      <c r="AY2" s="313"/>
      <c r="AZ2" s="313"/>
      <c r="BA2" s="313"/>
      <c r="BB2" s="3"/>
      <c r="BC2" s="313"/>
      <c r="BD2" s="313"/>
      <c r="BE2" s="313"/>
      <c r="BF2" s="313"/>
      <c r="BG2" s="313"/>
      <c r="BH2" s="313"/>
      <c r="BI2" s="313"/>
      <c r="BJ2" s="313"/>
      <c r="BK2" s="313"/>
      <c r="BL2" s="313"/>
      <c r="BM2" s="313"/>
      <c r="BN2" s="313"/>
      <c r="BO2" s="313"/>
      <c r="BP2" s="313"/>
      <c r="BQ2" s="313"/>
      <c r="BR2" s="313"/>
      <c r="BS2" s="313"/>
      <c r="BT2" s="313"/>
    </row>
    <row r="3" spans="1:72" ht="11.25" customHeight="1" x14ac:dyDescent="0.25">
      <c r="A3" s="14"/>
      <c r="B3" s="20"/>
      <c r="C3" s="689" t="s">
        <v>275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4"/>
      <c r="AX3" s="14"/>
      <c r="AY3" s="14"/>
      <c r="AZ3" s="14"/>
      <c r="BA3" s="14"/>
      <c r="BB3" s="16"/>
      <c r="BC3" s="14"/>
      <c r="BD3" s="14"/>
      <c r="BE3" s="14" t="s">
        <v>3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spans="1:72" ht="6" customHeight="1" thickBot="1" x14ac:dyDescent="0.3">
      <c r="A4" s="3"/>
      <c r="B4" s="204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25" t="s">
        <v>4</v>
      </c>
      <c r="AH4" s="3"/>
      <c r="AI4" s="3"/>
      <c r="AJ4" s="3"/>
      <c r="AK4" s="695" t="s">
        <v>5</v>
      </c>
      <c r="AL4" s="693"/>
      <c r="AM4" s="693"/>
      <c r="AN4" s="693"/>
      <c r="AO4" s="693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75"/>
      <c r="BT4" s="3"/>
    </row>
    <row r="5" spans="1:72" ht="13.5" customHeight="1" x14ac:dyDescent="0.25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575" t="s">
        <v>15</v>
      </c>
      <c r="AN5" s="575" t="s">
        <v>15</v>
      </c>
      <c r="AO5" s="576" t="s">
        <v>16</v>
      </c>
      <c r="AP5" s="51" t="s">
        <v>4</v>
      </c>
      <c r="AQ5" s="1393" t="s">
        <v>17</v>
      </c>
      <c r="AR5" s="59" t="s">
        <v>17</v>
      </c>
      <c r="AS5" s="59" t="s">
        <v>20</v>
      </c>
      <c r="AT5" s="59" t="s">
        <v>20</v>
      </c>
      <c r="AU5" s="59" t="s">
        <v>20</v>
      </c>
      <c r="AV5" s="59" t="s">
        <v>20</v>
      </c>
      <c r="AW5" s="715" t="s">
        <v>20</v>
      </c>
      <c r="AX5" s="715" t="s">
        <v>20</v>
      </c>
      <c r="AY5" s="715" t="s">
        <v>21</v>
      </c>
      <c r="AZ5" s="59" t="s">
        <v>22</v>
      </c>
      <c r="BA5" s="59" t="s">
        <v>24</v>
      </c>
      <c r="BB5" s="51" t="s">
        <v>5</v>
      </c>
      <c r="BC5" s="58" t="s">
        <v>25</v>
      </c>
      <c r="BD5" s="33"/>
      <c r="BE5" s="58" t="s">
        <v>4</v>
      </c>
      <c r="BF5" s="59" t="s">
        <v>26</v>
      </c>
      <c r="BG5" s="59" t="s">
        <v>89</v>
      </c>
      <c r="BH5" s="59" t="s">
        <v>90</v>
      </c>
      <c r="BI5" s="59" t="s">
        <v>91</v>
      </c>
      <c r="BJ5" s="59" t="s">
        <v>92</v>
      </c>
      <c r="BK5" s="59" t="s">
        <v>93</v>
      </c>
      <c r="BL5" s="59" t="s">
        <v>94</v>
      </c>
      <c r="BM5" s="59" t="s">
        <v>95</v>
      </c>
      <c r="BN5" s="59" t="s">
        <v>95</v>
      </c>
      <c r="BO5" s="59" t="s">
        <v>27</v>
      </c>
      <c r="BP5" s="59" t="s">
        <v>28</v>
      </c>
      <c r="BQ5" s="59" t="s">
        <v>28</v>
      </c>
      <c r="BR5" s="59" t="s">
        <v>28</v>
      </c>
      <c r="BS5" s="60" t="s">
        <v>29</v>
      </c>
      <c r="BT5" s="33"/>
    </row>
    <row r="6" spans="1:72" ht="13.5" customHeight="1" thickBot="1" x14ac:dyDescent="0.3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276</v>
      </c>
      <c r="I6" s="588" t="s">
        <v>277</v>
      </c>
      <c r="J6" s="588" t="s">
        <v>179</v>
      </c>
      <c r="K6" s="588" t="s">
        <v>53</v>
      </c>
      <c r="L6" s="588" t="s">
        <v>54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46</v>
      </c>
      <c r="S6" s="588" t="s">
        <v>278</v>
      </c>
      <c r="T6" s="595" t="s">
        <v>48</v>
      </c>
      <c r="U6" s="733" t="s">
        <v>106</v>
      </c>
      <c r="V6" s="733" t="s">
        <v>75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47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2" t="s">
        <v>31</v>
      </c>
      <c r="AN6" s="602" t="s">
        <v>32</v>
      </c>
      <c r="AO6" s="603" t="s">
        <v>60</v>
      </c>
      <c r="AP6" s="81" t="s">
        <v>61</v>
      </c>
      <c r="AQ6" s="1395" t="s">
        <v>62</v>
      </c>
      <c r="AR6" s="605" t="s">
        <v>64</v>
      </c>
      <c r="AS6" s="90" t="s">
        <v>158</v>
      </c>
      <c r="AT6" s="90" t="s">
        <v>66</v>
      </c>
      <c r="AU6" s="90" t="s">
        <v>67</v>
      </c>
      <c r="AV6" s="90" t="s">
        <v>68</v>
      </c>
      <c r="AW6" s="1345" t="s">
        <v>31</v>
      </c>
      <c r="AX6" s="1345" t="s">
        <v>32</v>
      </c>
      <c r="AY6" s="1345" t="s">
        <v>32</v>
      </c>
      <c r="AZ6" s="605"/>
      <c r="BA6" s="605" t="s">
        <v>69</v>
      </c>
      <c r="BB6" s="81" t="s">
        <v>70</v>
      </c>
      <c r="BC6" s="89" t="s">
        <v>71</v>
      </c>
      <c r="BD6" s="33"/>
      <c r="BE6" s="89" t="s">
        <v>72</v>
      </c>
      <c r="BF6" s="90"/>
      <c r="BG6" s="90" t="s">
        <v>125</v>
      </c>
      <c r="BH6" s="90"/>
      <c r="BI6" s="90" t="s">
        <v>126</v>
      </c>
      <c r="BJ6" s="90" t="s">
        <v>127</v>
      </c>
      <c r="BK6" s="90" t="s">
        <v>128</v>
      </c>
      <c r="BL6" s="90" t="s">
        <v>129</v>
      </c>
      <c r="BM6" s="90" t="s">
        <v>130</v>
      </c>
      <c r="BN6" s="90" t="s">
        <v>131</v>
      </c>
      <c r="BO6" s="90" t="s">
        <v>73</v>
      </c>
      <c r="BP6" s="90" t="s">
        <v>74</v>
      </c>
      <c r="BQ6" s="90" t="s">
        <v>75</v>
      </c>
      <c r="BR6" s="90" t="s">
        <v>52</v>
      </c>
      <c r="BS6" s="91"/>
      <c r="BT6" s="33"/>
    </row>
    <row r="7" spans="1:72" ht="14.25" customHeight="1" x14ac:dyDescent="0.25">
      <c r="A7" s="3"/>
      <c r="B7" s="215">
        <v>46023</v>
      </c>
      <c r="C7" s="896"/>
      <c r="D7" s="104"/>
      <c r="E7" s="97"/>
      <c r="F7" s="97"/>
      <c r="G7" s="147">
        <f t="shared" ref="G7:G37" si="0">+C7+D7+E7+F7</f>
        <v>0</v>
      </c>
      <c r="H7" s="187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03">
        <f t="shared" ref="T7:T37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t="shared" ref="AG7:AG37" si="2">SUM(U7:AF7)</f>
        <v>0</v>
      </c>
      <c r="AH7" s="1413"/>
      <c r="AI7" s="104"/>
      <c r="AJ7" s="104"/>
      <c r="AK7" s="105">
        <f t="shared" ref="AK7:AK37" si="3">SUM(AH7:AJ7)</f>
        <v>0</v>
      </c>
      <c r="AL7" s="186"/>
      <c r="AM7" s="186"/>
      <c r="AN7" s="186"/>
      <c r="AO7" s="193"/>
      <c r="AP7" s="224">
        <f t="shared" ref="AP7:AP37" si="4">+G7-T7-AG7-AK7-AL7-AM7-AN7-AO7</f>
        <v>0</v>
      </c>
      <c r="AQ7" s="1759"/>
      <c r="AR7" s="1708"/>
      <c r="AS7" s="109"/>
      <c r="AT7" s="109"/>
      <c r="AU7" s="126"/>
      <c r="AV7" s="126"/>
      <c r="AW7" s="109"/>
      <c r="AX7" s="269"/>
      <c r="AY7" s="269"/>
      <c r="AZ7" s="269"/>
      <c r="BA7" s="269"/>
      <c r="BB7" s="222">
        <f t="shared" ref="BB7:BB37" si="5">SUM(AQ7:BA7)-AZ7</f>
        <v>0</v>
      </c>
      <c r="BC7" s="114">
        <f t="shared" ref="BC7:BC37" si="6">+AP7-BB7</f>
        <v>0</v>
      </c>
      <c r="BD7" s="3"/>
      <c r="BE7" s="114">
        <f t="shared" ref="BE7:BE37" si="7">SUM(BF7:BR7)</f>
        <v>0</v>
      </c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052"/>
      <c r="BQ7" s="115"/>
      <c r="BR7" s="115"/>
      <c r="BS7" s="116">
        <f t="shared" ref="BS7:BS37" si="8">+BC7-BE7</f>
        <v>0</v>
      </c>
      <c r="BT7" s="3"/>
    </row>
    <row r="8" spans="1:72" ht="14.25" customHeight="1" x14ac:dyDescent="0.25">
      <c r="A8" s="3"/>
      <c r="B8" s="215">
        <v>46024</v>
      </c>
      <c r="C8" s="906"/>
      <c r="D8" s="123"/>
      <c r="E8" s="120"/>
      <c r="F8" s="120"/>
      <c r="G8" s="147">
        <f t="shared" si="0"/>
        <v>0</v>
      </c>
      <c r="H8" s="144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06"/>
      <c r="AI8" s="123"/>
      <c r="AJ8" s="123"/>
      <c r="AK8" s="105">
        <f t="shared" si="3"/>
        <v>0</v>
      </c>
      <c r="AL8" s="143"/>
      <c r="AM8" s="143"/>
      <c r="AN8" s="143"/>
      <c r="AO8" s="146"/>
      <c r="AP8" s="224">
        <f t="shared" si="4"/>
        <v>0</v>
      </c>
      <c r="AQ8" s="1760"/>
      <c r="AR8" s="1709"/>
      <c r="AS8" s="126"/>
      <c r="AT8" s="126"/>
      <c r="AU8" s="126"/>
      <c r="AV8" s="126"/>
      <c r="AW8" s="126"/>
      <c r="AX8" s="274"/>
      <c r="AY8" s="274"/>
      <c r="AZ8" s="274"/>
      <c r="BA8" s="274"/>
      <c r="BB8" s="222">
        <f t="shared" si="5"/>
        <v>0</v>
      </c>
      <c r="BC8" s="113">
        <f t="shared" si="6"/>
        <v>0</v>
      </c>
      <c r="BD8" s="3"/>
      <c r="BE8" s="113">
        <f t="shared" si="7"/>
        <v>0</v>
      </c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908"/>
      <c r="BQ8" s="129"/>
      <c r="BR8" s="129"/>
      <c r="BS8" s="130">
        <f t="shared" si="8"/>
        <v>0</v>
      </c>
      <c r="BT8" s="3"/>
    </row>
    <row r="9" spans="1:72" ht="14.25" customHeight="1" x14ac:dyDescent="0.25">
      <c r="A9" s="3"/>
      <c r="B9" s="215">
        <v>46025</v>
      </c>
      <c r="C9" s="906"/>
      <c r="D9" s="123"/>
      <c r="E9" s="120"/>
      <c r="F9" s="120"/>
      <c r="G9" s="147">
        <f t="shared" si="0"/>
        <v>0</v>
      </c>
      <c r="H9" s="144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5"/>
      <c r="AI9" s="123"/>
      <c r="AJ9" s="123"/>
      <c r="AK9" s="105">
        <f t="shared" si="3"/>
        <v>0</v>
      </c>
      <c r="AL9" s="143"/>
      <c r="AM9" s="143"/>
      <c r="AN9" s="143"/>
      <c r="AO9" s="146"/>
      <c r="AP9" s="224">
        <f t="shared" si="4"/>
        <v>0</v>
      </c>
      <c r="AQ9" s="1760"/>
      <c r="AR9" s="1709"/>
      <c r="AS9" s="274"/>
      <c r="AT9" s="126"/>
      <c r="AU9" s="126"/>
      <c r="AV9" s="126"/>
      <c r="AW9" s="126"/>
      <c r="AX9" s="274"/>
      <c r="AY9" s="274"/>
      <c r="AZ9" s="274"/>
      <c r="BA9" s="274"/>
      <c r="BB9" s="222">
        <f t="shared" si="5"/>
        <v>0</v>
      </c>
      <c r="BC9" s="113">
        <f t="shared" si="6"/>
        <v>0</v>
      </c>
      <c r="BD9" s="3"/>
      <c r="BE9" s="113">
        <f t="shared" si="7"/>
        <v>0</v>
      </c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04"/>
      <c r="BQ9" s="129"/>
      <c r="BR9" s="129"/>
      <c r="BS9" s="130">
        <f t="shared" si="8"/>
        <v>0</v>
      </c>
      <c r="BT9" s="3"/>
    </row>
    <row r="10" spans="1:72" ht="14.25" customHeight="1" x14ac:dyDescent="0.25">
      <c r="A10" s="3"/>
      <c r="B10" s="215">
        <v>46026</v>
      </c>
      <c r="C10" s="906"/>
      <c r="D10" s="123"/>
      <c r="E10" s="120"/>
      <c r="F10" s="120"/>
      <c r="G10" s="147">
        <f t="shared" si="0"/>
        <v>0</v>
      </c>
      <c r="H10" s="144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/>
      <c r="AI10" s="123"/>
      <c r="AJ10" s="123"/>
      <c r="AK10" s="105">
        <f t="shared" si="3"/>
        <v>0</v>
      </c>
      <c r="AL10" s="143"/>
      <c r="AM10" s="143"/>
      <c r="AN10" s="143"/>
      <c r="AO10" s="146"/>
      <c r="AP10" s="224">
        <f t="shared" si="4"/>
        <v>0</v>
      </c>
      <c r="AQ10" s="1760"/>
      <c r="AR10" s="1709"/>
      <c r="AS10" s="274"/>
      <c r="AT10" s="126"/>
      <c r="AU10" s="126"/>
      <c r="AV10" s="126"/>
      <c r="AW10" s="126"/>
      <c r="AX10" s="274"/>
      <c r="AY10" s="274"/>
      <c r="AZ10" s="274"/>
      <c r="BA10" s="274"/>
      <c r="BB10" s="222">
        <f t="shared" si="5"/>
        <v>0</v>
      </c>
      <c r="BC10" s="113">
        <f t="shared" si="6"/>
        <v>0</v>
      </c>
      <c r="BD10" s="3"/>
      <c r="BE10" s="113">
        <f t="shared" si="7"/>
        <v>0</v>
      </c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908"/>
      <c r="BQ10" s="129"/>
      <c r="BR10" s="129"/>
      <c r="BS10" s="130">
        <f t="shared" si="8"/>
        <v>0</v>
      </c>
      <c r="BT10" s="3"/>
    </row>
    <row r="11" spans="1:72" ht="14.25" customHeight="1" x14ac:dyDescent="0.25">
      <c r="A11" s="3"/>
      <c r="B11" s="215">
        <v>46027</v>
      </c>
      <c r="C11" s="906"/>
      <c r="D11" s="123"/>
      <c r="E11" s="120"/>
      <c r="F11" s="120"/>
      <c r="G11" s="147">
        <f t="shared" si="0"/>
        <v>0</v>
      </c>
      <c r="H11" s="144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11"/>
      <c r="AI11" s="123"/>
      <c r="AJ11" s="123"/>
      <c r="AK11" s="105">
        <f t="shared" si="3"/>
        <v>0</v>
      </c>
      <c r="AL11" s="143"/>
      <c r="AM11" s="143"/>
      <c r="AN11" s="143"/>
      <c r="AO11" s="146"/>
      <c r="AP11" s="224">
        <f t="shared" si="4"/>
        <v>0</v>
      </c>
      <c r="AQ11" s="1760"/>
      <c r="AR11" s="1709"/>
      <c r="AS11" s="274"/>
      <c r="AT11" s="126"/>
      <c r="AU11" s="126"/>
      <c r="AV11" s="126"/>
      <c r="AW11" s="126"/>
      <c r="AX11" s="274"/>
      <c r="AY11" s="274"/>
      <c r="AZ11" s="274"/>
      <c r="BA11" s="274"/>
      <c r="BB11" s="222">
        <f t="shared" si="5"/>
        <v>0</v>
      </c>
      <c r="BC11" s="113">
        <f t="shared" si="6"/>
        <v>0</v>
      </c>
      <c r="BD11" s="3"/>
      <c r="BE11" s="113">
        <f t="shared" si="7"/>
        <v>0</v>
      </c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908"/>
      <c r="BQ11" s="129"/>
      <c r="BR11" s="129"/>
      <c r="BS11" s="130">
        <f t="shared" si="8"/>
        <v>0</v>
      </c>
      <c r="BT11" s="3"/>
    </row>
    <row r="12" spans="1:72" ht="14.25" customHeight="1" x14ac:dyDescent="0.25">
      <c r="A12" s="3"/>
      <c r="B12" s="215">
        <v>46028</v>
      </c>
      <c r="C12" s="906"/>
      <c r="D12" s="123"/>
      <c r="E12" s="120"/>
      <c r="F12" s="120"/>
      <c r="G12" s="147">
        <f t="shared" si="0"/>
        <v>0</v>
      </c>
      <c r="H12" s="144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5"/>
      <c r="AI12" s="123"/>
      <c r="AJ12" s="123"/>
      <c r="AK12" s="105">
        <f t="shared" si="3"/>
        <v>0</v>
      </c>
      <c r="AL12" s="143"/>
      <c r="AM12" s="143"/>
      <c r="AN12" s="143"/>
      <c r="AO12" s="146"/>
      <c r="AP12" s="224">
        <f t="shared" si="4"/>
        <v>0</v>
      </c>
      <c r="AQ12" s="1760"/>
      <c r="AR12" s="1709"/>
      <c r="AS12" s="126"/>
      <c r="AT12" s="126"/>
      <c r="AU12" s="126"/>
      <c r="AV12" s="126"/>
      <c r="AW12" s="126"/>
      <c r="AX12" s="274"/>
      <c r="AY12" s="274"/>
      <c r="AZ12" s="274"/>
      <c r="BA12" s="274"/>
      <c r="BB12" s="222">
        <f t="shared" si="5"/>
        <v>0</v>
      </c>
      <c r="BC12" s="113">
        <f t="shared" si="6"/>
        <v>0</v>
      </c>
      <c r="BD12" s="3"/>
      <c r="BE12" s="113">
        <f t="shared" si="7"/>
        <v>0</v>
      </c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908"/>
      <c r="BQ12" s="129"/>
      <c r="BR12" s="129"/>
      <c r="BS12" s="130">
        <f t="shared" si="8"/>
        <v>0</v>
      </c>
      <c r="BT12" s="3"/>
    </row>
    <row r="13" spans="1:72" ht="14.25" customHeight="1" x14ac:dyDescent="0.25">
      <c r="A13" s="3"/>
      <c r="B13" s="215">
        <v>46029</v>
      </c>
      <c r="C13" s="906"/>
      <c r="D13" s="123"/>
      <c r="E13" s="120"/>
      <c r="F13" s="120"/>
      <c r="G13" s="147">
        <f t="shared" si="0"/>
        <v>0</v>
      </c>
      <c r="H13" s="144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/>
      <c r="AI13" s="123"/>
      <c r="AJ13" s="123"/>
      <c r="AK13" s="105">
        <f t="shared" si="3"/>
        <v>0</v>
      </c>
      <c r="AL13" s="143"/>
      <c r="AM13" s="143"/>
      <c r="AN13" s="143"/>
      <c r="AO13" s="146"/>
      <c r="AP13" s="224">
        <f t="shared" si="4"/>
        <v>0</v>
      </c>
      <c r="AQ13" s="1760"/>
      <c r="AR13" s="1709"/>
      <c r="AS13" s="126"/>
      <c r="AT13" s="126"/>
      <c r="AU13" s="126"/>
      <c r="AV13" s="126"/>
      <c r="AW13" s="126"/>
      <c r="AX13" s="274"/>
      <c r="AY13" s="274"/>
      <c r="AZ13" s="274"/>
      <c r="BA13" s="274"/>
      <c r="BB13" s="222">
        <f t="shared" si="5"/>
        <v>0</v>
      </c>
      <c r="BC13" s="113">
        <f t="shared" si="6"/>
        <v>0</v>
      </c>
      <c r="BD13" s="3"/>
      <c r="BE13" s="113">
        <f t="shared" si="7"/>
        <v>0</v>
      </c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908"/>
      <c r="BQ13" s="129"/>
      <c r="BR13" s="129"/>
      <c r="BS13" s="130">
        <f t="shared" si="8"/>
        <v>0</v>
      </c>
      <c r="BT13" s="3"/>
    </row>
    <row r="14" spans="1:72" ht="14.25" customHeight="1" x14ac:dyDescent="0.25">
      <c r="A14" s="3"/>
      <c r="B14" s="215">
        <v>46030</v>
      </c>
      <c r="C14" s="906"/>
      <c r="D14" s="123"/>
      <c r="E14" s="120"/>
      <c r="F14" s="120"/>
      <c r="G14" s="147">
        <f t="shared" si="0"/>
        <v>0</v>
      </c>
      <c r="H14" s="144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15"/>
      <c r="AI14" s="123"/>
      <c r="AJ14" s="123"/>
      <c r="AK14" s="105">
        <f t="shared" si="3"/>
        <v>0</v>
      </c>
      <c r="AL14" s="143"/>
      <c r="AM14" s="143"/>
      <c r="AN14" s="143"/>
      <c r="AO14" s="146"/>
      <c r="AP14" s="224">
        <f t="shared" si="4"/>
        <v>0</v>
      </c>
      <c r="AQ14" s="1760"/>
      <c r="AR14" s="1709"/>
      <c r="AS14" s="126"/>
      <c r="AT14" s="126"/>
      <c r="AU14" s="126"/>
      <c r="AV14" s="126"/>
      <c r="AW14" s="126"/>
      <c r="AX14" s="274"/>
      <c r="AY14" s="274"/>
      <c r="AZ14" s="274"/>
      <c r="BA14" s="274"/>
      <c r="BB14" s="222">
        <f t="shared" si="5"/>
        <v>0</v>
      </c>
      <c r="BC14" s="113">
        <f t="shared" si="6"/>
        <v>0</v>
      </c>
      <c r="BD14" s="3"/>
      <c r="BE14" s="113">
        <f t="shared" si="7"/>
        <v>0</v>
      </c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908"/>
      <c r="BQ14" s="129"/>
      <c r="BR14" s="129"/>
      <c r="BS14" s="130">
        <f t="shared" si="8"/>
        <v>0</v>
      </c>
      <c r="BT14" s="3"/>
    </row>
    <row r="15" spans="1:72" ht="14.25" customHeight="1" x14ac:dyDescent="0.25">
      <c r="A15" s="3"/>
      <c r="B15" s="215">
        <v>46031</v>
      </c>
      <c r="C15" s="906"/>
      <c r="D15" s="123"/>
      <c r="E15" s="120"/>
      <c r="F15" s="120"/>
      <c r="G15" s="147">
        <f t="shared" si="0"/>
        <v>0</v>
      </c>
      <c r="H15" s="144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/>
      <c r="AI15" s="123"/>
      <c r="AJ15" s="123"/>
      <c r="AK15" s="105">
        <f t="shared" si="3"/>
        <v>0</v>
      </c>
      <c r="AL15" s="143"/>
      <c r="AM15" s="143"/>
      <c r="AN15" s="143"/>
      <c r="AO15" s="146"/>
      <c r="AP15" s="224">
        <f t="shared" si="4"/>
        <v>0</v>
      </c>
      <c r="AQ15" s="1760"/>
      <c r="AR15" s="1709"/>
      <c r="AS15" s="126"/>
      <c r="AT15" s="126"/>
      <c r="AU15" s="126"/>
      <c r="AV15" s="126"/>
      <c r="AW15" s="126"/>
      <c r="AX15" s="274"/>
      <c r="AY15" s="274"/>
      <c r="AZ15" s="274"/>
      <c r="BA15" s="274"/>
      <c r="BB15" s="222">
        <f t="shared" si="5"/>
        <v>0</v>
      </c>
      <c r="BC15" s="113">
        <f t="shared" si="6"/>
        <v>0</v>
      </c>
      <c r="BD15" s="3"/>
      <c r="BE15" s="113">
        <f t="shared" si="7"/>
        <v>0</v>
      </c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908"/>
      <c r="BQ15" s="129"/>
      <c r="BR15" s="129"/>
      <c r="BS15" s="130">
        <f t="shared" si="8"/>
        <v>0</v>
      </c>
      <c r="BT15" s="3"/>
    </row>
    <row r="16" spans="1:72" ht="14.25" customHeight="1" x14ac:dyDescent="0.25">
      <c r="A16" s="3"/>
      <c r="B16" s="215">
        <v>46032</v>
      </c>
      <c r="C16" s="906"/>
      <c r="D16" s="123"/>
      <c r="E16" s="120"/>
      <c r="F16" s="120"/>
      <c r="G16" s="147">
        <f t="shared" si="0"/>
        <v>0</v>
      </c>
      <c r="H16" s="144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5"/>
      <c r="AI16" s="123"/>
      <c r="AJ16" s="123"/>
      <c r="AK16" s="105">
        <f t="shared" si="3"/>
        <v>0</v>
      </c>
      <c r="AL16" s="143"/>
      <c r="AM16" s="143"/>
      <c r="AN16" s="143"/>
      <c r="AO16" s="146"/>
      <c r="AP16" s="224">
        <f t="shared" si="4"/>
        <v>0</v>
      </c>
      <c r="AQ16" s="1760"/>
      <c r="AR16" s="1709"/>
      <c r="AS16" s="126"/>
      <c r="AT16" s="126"/>
      <c r="AU16" s="126"/>
      <c r="AV16" s="126"/>
      <c r="AW16" s="126"/>
      <c r="AX16" s="274"/>
      <c r="AY16" s="274"/>
      <c r="AZ16" s="274"/>
      <c r="BA16" s="274"/>
      <c r="BB16" s="222">
        <f t="shared" si="5"/>
        <v>0</v>
      </c>
      <c r="BC16" s="113">
        <f t="shared" si="6"/>
        <v>0</v>
      </c>
      <c r="BD16" s="3"/>
      <c r="BE16" s="113">
        <f t="shared" si="7"/>
        <v>0</v>
      </c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908"/>
      <c r="BQ16" s="129"/>
      <c r="BR16" s="129"/>
      <c r="BS16" s="130">
        <f t="shared" si="8"/>
        <v>0</v>
      </c>
      <c r="BT16" s="3"/>
    </row>
    <row r="17" spans="1:72" ht="14.25" customHeight="1" x14ac:dyDescent="0.25">
      <c r="A17" s="3"/>
      <c r="B17" s="215">
        <v>46033</v>
      </c>
      <c r="C17" s="906"/>
      <c r="D17" s="123"/>
      <c r="E17" s="120"/>
      <c r="F17" s="120"/>
      <c r="G17" s="147">
        <f t="shared" si="0"/>
        <v>0</v>
      </c>
      <c r="H17" s="144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11"/>
      <c r="AI17" s="123"/>
      <c r="AJ17" s="123"/>
      <c r="AK17" s="105">
        <f t="shared" si="3"/>
        <v>0</v>
      </c>
      <c r="AL17" s="143"/>
      <c r="AM17" s="143"/>
      <c r="AN17" s="143"/>
      <c r="AO17" s="146"/>
      <c r="AP17" s="224">
        <f t="shared" si="4"/>
        <v>0</v>
      </c>
      <c r="AQ17" s="1760"/>
      <c r="AR17" s="1709"/>
      <c r="AS17" s="126"/>
      <c r="AT17" s="126"/>
      <c r="AU17" s="126"/>
      <c r="AV17" s="126"/>
      <c r="AW17" s="126"/>
      <c r="AX17" s="274"/>
      <c r="AY17" s="274"/>
      <c r="AZ17" s="274"/>
      <c r="BA17" s="274"/>
      <c r="BB17" s="222">
        <f t="shared" si="5"/>
        <v>0</v>
      </c>
      <c r="BC17" s="113">
        <f t="shared" si="6"/>
        <v>0</v>
      </c>
      <c r="BD17" s="3"/>
      <c r="BE17" s="113">
        <f t="shared" si="7"/>
        <v>0</v>
      </c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908"/>
      <c r="BQ17" s="129"/>
      <c r="BR17" s="129"/>
      <c r="BS17" s="130">
        <f t="shared" si="8"/>
        <v>0</v>
      </c>
      <c r="BT17" s="3"/>
    </row>
    <row r="18" spans="1:72" ht="14.25" customHeight="1" x14ac:dyDescent="0.25">
      <c r="A18" s="3"/>
      <c r="B18" s="215">
        <v>46034</v>
      </c>
      <c r="C18" s="906"/>
      <c r="D18" s="123"/>
      <c r="E18" s="120"/>
      <c r="F18" s="120"/>
      <c r="G18" s="147">
        <f t="shared" si="0"/>
        <v>0</v>
      </c>
      <c r="H18" s="144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/>
      <c r="AI18" s="123"/>
      <c r="AJ18" s="123"/>
      <c r="AK18" s="105">
        <f t="shared" si="3"/>
        <v>0</v>
      </c>
      <c r="AL18" s="143"/>
      <c r="AM18" s="143"/>
      <c r="AN18" s="143"/>
      <c r="AO18" s="146"/>
      <c r="AP18" s="224">
        <f t="shared" si="4"/>
        <v>0</v>
      </c>
      <c r="AQ18" s="1760"/>
      <c r="AR18" s="1709"/>
      <c r="AS18" s="126"/>
      <c r="AT18" s="126"/>
      <c r="AU18" s="126"/>
      <c r="AV18" s="126"/>
      <c r="AW18" s="126"/>
      <c r="AX18" s="274"/>
      <c r="AY18" s="274"/>
      <c r="AZ18" s="274"/>
      <c r="BA18" s="274"/>
      <c r="BB18" s="222">
        <f t="shared" si="5"/>
        <v>0</v>
      </c>
      <c r="BC18" s="113">
        <f t="shared" si="6"/>
        <v>0</v>
      </c>
      <c r="BD18" s="3"/>
      <c r="BE18" s="113">
        <f t="shared" si="7"/>
        <v>0</v>
      </c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908"/>
      <c r="BQ18" s="129"/>
      <c r="BR18" s="129"/>
      <c r="BS18" s="130">
        <f t="shared" si="8"/>
        <v>0</v>
      </c>
      <c r="BT18" s="3"/>
    </row>
    <row r="19" spans="1:72" ht="14.25" customHeight="1" x14ac:dyDescent="0.25">
      <c r="A19" s="3"/>
      <c r="B19" s="215">
        <v>46035</v>
      </c>
      <c r="C19" s="906"/>
      <c r="D19" s="123"/>
      <c r="E19" s="120"/>
      <c r="F19" s="120"/>
      <c r="G19" s="147">
        <f t="shared" si="0"/>
        <v>0</v>
      </c>
      <c r="H19" s="144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5"/>
      <c r="AI19" s="123"/>
      <c r="AJ19" s="123"/>
      <c r="AK19" s="105">
        <f t="shared" si="3"/>
        <v>0</v>
      </c>
      <c r="AL19" s="143"/>
      <c r="AM19" s="143"/>
      <c r="AN19" s="143"/>
      <c r="AO19" s="146"/>
      <c r="AP19" s="224">
        <f t="shared" si="4"/>
        <v>0</v>
      </c>
      <c r="AQ19" s="1760"/>
      <c r="AR19" s="1709"/>
      <c r="AS19" s="126"/>
      <c r="AT19" s="126"/>
      <c r="AU19" s="126"/>
      <c r="AV19" s="126"/>
      <c r="AW19" s="126"/>
      <c r="AX19" s="274"/>
      <c r="AY19" s="274"/>
      <c r="AZ19" s="274"/>
      <c r="BA19" s="274"/>
      <c r="BB19" s="222">
        <f t="shared" si="5"/>
        <v>0</v>
      </c>
      <c r="BC19" s="113">
        <f t="shared" si="6"/>
        <v>0</v>
      </c>
      <c r="BD19" s="3"/>
      <c r="BE19" s="113">
        <f t="shared" si="7"/>
        <v>0</v>
      </c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056"/>
      <c r="BQ19" s="129"/>
      <c r="BR19" s="129"/>
      <c r="BS19" s="130">
        <f t="shared" si="8"/>
        <v>0</v>
      </c>
      <c r="BT19" s="3"/>
    </row>
    <row r="20" spans="1:72" ht="14.25" customHeight="1" x14ac:dyDescent="0.25">
      <c r="A20" s="3"/>
      <c r="B20" s="215">
        <v>46036</v>
      </c>
      <c r="C20" s="906"/>
      <c r="D20" s="123"/>
      <c r="E20" s="120"/>
      <c r="F20" s="120"/>
      <c r="G20" s="147">
        <f t="shared" si="0"/>
        <v>0</v>
      </c>
      <c r="H20" s="144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/>
      <c r="AI20" s="123"/>
      <c r="AJ20" s="123"/>
      <c r="AK20" s="105">
        <f t="shared" si="3"/>
        <v>0</v>
      </c>
      <c r="AL20" s="143"/>
      <c r="AM20" s="143"/>
      <c r="AN20" s="143"/>
      <c r="AO20" s="146"/>
      <c r="AP20" s="224">
        <f t="shared" si="4"/>
        <v>0</v>
      </c>
      <c r="AQ20" s="1760"/>
      <c r="AR20" s="1709"/>
      <c r="AS20" s="126"/>
      <c r="AT20" s="126"/>
      <c r="AU20" s="126"/>
      <c r="AV20" s="126"/>
      <c r="AW20" s="126"/>
      <c r="AX20" s="274"/>
      <c r="AY20" s="274"/>
      <c r="AZ20" s="274"/>
      <c r="BA20" s="274"/>
      <c r="BB20" s="222">
        <f t="shared" si="5"/>
        <v>0</v>
      </c>
      <c r="BC20" s="113">
        <f t="shared" si="6"/>
        <v>0</v>
      </c>
      <c r="BD20" s="3"/>
      <c r="BE20" s="113">
        <f t="shared" si="7"/>
        <v>0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908"/>
      <c r="BQ20" s="129"/>
      <c r="BR20" s="129"/>
      <c r="BS20" s="130">
        <f t="shared" si="8"/>
        <v>0</v>
      </c>
      <c r="BT20" s="3"/>
    </row>
    <row r="21" spans="1:72" ht="14.25" customHeight="1" x14ac:dyDescent="0.25">
      <c r="A21" s="132"/>
      <c r="B21" s="215">
        <v>46037</v>
      </c>
      <c r="C21" s="906"/>
      <c r="D21" s="136"/>
      <c r="E21" s="135"/>
      <c r="F21" s="135"/>
      <c r="G21" s="147">
        <f t="shared" si="0"/>
        <v>0</v>
      </c>
      <c r="H21" s="144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15"/>
      <c r="AI21" s="136"/>
      <c r="AJ21" s="136"/>
      <c r="AK21" s="105">
        <f t="shared" si="3"/>
        <v>0</v>
      </c>
      <c r="AL21" s="143"/>
      <c r="AM21" s="143"/>
      <c r="AN21" s="143"/>
      <c r="AO21" s="146"/>
      <c r="AP21" s="224">
        <f t="shared" si="4"/>
        <v>0</v>
      </c>
      <c r="AQ21" s="1762"/>
      <c r="AR21" s="1709"/>
      <c r="AS21" s="126"/>
      <c r="AT21" s="126"/>
      <c r="AU21" s="126"/>
      <c r="AV21" s="126"/>
      <c r="AW21" s="126"/>
      <c r="AX21" s="274"/>
      <c r="AY21" s="274"/>
      <c r="AZ21" s="274"/>
      <c r="BA21" s="274"/>
      <c r="BB21" s="222">
        <f t="shared" si="5"/>
        <v>0</v>
      </c>
      <c r="BC21" s="140">
        <f t="shared" si="6"/>
        <v>0</v>
      </c>
      <c r="BD21" s="132"/>
      <c r="BE21" s="140">
        <f t="shared" si="7"/>
        <v>0</v>
      </c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908"/>
      <c r="BQ21" s="141"/>
      <c r="BR21" s="141"/>
      <c r="BS21" s="130">
        <f t="shared" si="8"/>
        <v>0</v>
      </c>
      <c r="BT21" s="132"/>
    </row>
    <row r="22" spans="1:72" ht="14.25" customHeight="1" x14ac:dyDescent="0.25">
      <c r="A22" s="132"/>
      <c r="B22" s="215">
        <v>46038</v>
      </c>
      <c r="C22" s="906"/>
      <c r="D22" s="136"/>
      <c r="E22" s="135"/>
      <c r="F22" s="135"/>
      <c r="G22" s="147">
        <f t="shared" si="0"/>
        <v>0</v>
      </c>
      <c r="H22" s="144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/>
      <c r="AI22" s="136"/>
      <c r="AJ22" s="136"/>
      <c r="AK22" s="105">
        <f t="shared" si="3"/>
        <v>0</v>
      </c>
      <c r="AL22" s="143"/>
      <c r="AM22" s="143"/>
      <c r="AN22" s="143"/>
      <c r="AO22" s="146"/>
      <c r="AP22" s="224">
        <f t="shared" si="4"/>
        <v>0</v>
      </c>
      <c r="AQ22" s="1762"/>
      <c r="AR22" s="1709"/>
      <c r="AS22" s="126"/>
      <c r="AT22" s="126"/>
      <c r="AU22" s="126"/>
      <c r="AV22" s="126"/>
      <c r="AW22" s="126"/>
      <c r="AX22" s="274"/>
      <c r="AY22" s="274"/>
      <c r="AZ22" s="274"/>
      <c r="BA22" s="274"/>
      <c r="BB22" s="222">
        <f t="shared" si="5"/>
        <v>0</v>
      </c>
      <c r="BC22" s="140">
        <f t="shared" si="6"/>
        <v>0</v>
      </c>
      <c r="BD22" s="132"/>
      <c r="BE22" s="140">
        <f t="shared" si="7"/>
        <v>0</v>
      </c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908"/>
      <c r="BQ22" s="141"/>
      <c r="BR22" s="141"/>
      <c r="BS22" s="130">
        <f t="shared" si="8"/>
        <v>0</v>
      </c>
      <c r="BT22" s="132"/>
    </row>
    <row r="23" spans="1:72" ht="14.25" customHeight="1" x14ac:dyDescent="0.25">
      <c r="A23" s="132"/>
      <c r="B23" s="215">
        <v>46039</v>
      </c>
      <c r="C23" s="906"/>
      <c r="D23" s="136"/>
      <c r="E23" s="135"/>
      <c r="F23" s="135"/>
      <c r="G23" s="147">
        <f t="shared" si="0"/>
        <v>0</v>
      </c>
      <c r="H23" s="144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15"/>
      <c r="AI23" s="136"/>
      <c r="AJ23" s="136"/>
      <c r="AK23" s="105">
        <f t="shared" si="3"/>
        <v>0</v>
      </c>
      <c r="AL23" s="143"/>
      <c r="AM23" s="143"/>
      <c r="AN23" s="143"/>
      <c r="AO23" s="146"/>
      <c r="AP23" s="224">
        <f t="shared" si="4"/>
        <v>0</v>
      </c>
      <c r="AQ23" s="1762"/>
      <c r="AR23" s="1709"/>
      <c r="AS23" s="126"/>
      <c r="AT23" s="126"/>
      <c r="AU23" s="126"/>
      <c r="AV23" s="126"/>
      <c r="AW23" s="126"/>
      <c r="AX23" s="274"/>
      <c r="AY23" s="274"/>
      <c r="AZ23" s="274"/>
      <c r="BA23" s="274"/>
      <c r="BB23" s="222">
        <f t="shared" si="5"/>
        <v>0</v>
      </c>
      <c r="BC23" s="140">
        <f t="shared" si="6"/>
        <v>0</v>
      </c>
      <c r="BD23" s="132"/>
      <c r="BE23" s="140">
        <f t="shared" si="7"/>
        <v>0</v>
      </c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908"/>
      <c r="BQ23" s="141"/>
      <c r="BR23" s="141"/>
      <c r="BS23" s="130">
        <f t="shared" si="8"/>
        <v>0</v>
      </c>
      <c r="BT23" s="132"/>
    </row>
    <row r="24" spans="1:72" ht="14.25" customHeight="1" x14ac:dyDescent="0.25">
      <c r="A24" s="132"/>
      <c r="B24" s="215">
        <v>46040</v>
      </c>
      <c r="C24" s="906"/>
      <c r="D24" s="136"/>
      <c r="E24" s="135"/>
      <c r="F24" s="135"/>
      <c r="G24" s="147">
        <f t="shared" si="0"/>
        <v>0</v>
      </c>
      <c r="H24" s="144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11"/>
      <c r="AI24" s="136"/>
      <c r="AJ24" s="136"/>
      <c r="AK24" s="105">
        <f t="shared" si="3"/>
        <v>0</v>
      </c>
      <c r="AL24" s="143"/>
      <c r="AM24" s="143"/>
      <c r="AN24" s="143"/>
      <c r="AO24" s="146"/>
      <c r="AP24" s="224">
        <f t="shared" si="4"/>
        <v>0</v>
      </c>
      <c r="AQ24" s="1762"/>
      <c r="AR24" s="1709"/>
      <c r="AS24" s="126"/>
      <c r="AT24" s="126"/>
      <c r="AU24" s="126"/>
      <c r="AV24" s="126"/>
      <c r="AW24" s="126"/>
      <c r="AX24" s="274"/>
      <c r="AY24" s="274"/>
      <c r="AZ24" s="274"/>
      <c r="BA24" s="274"/>
      <c r="BB24" s="222">
        <f t="shared" si="5"/>
        <v>0</v>
      </c>
      <c r="BC24" s="140">
        <f t="shared" si="6"/>
        <v>0</v>
      </c>
      <c r="BD24" s="132"/>
      <c r="BE24" s="140">
        <f t="shared" si="7"/>
        <v>0</v>
      </c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908"/>
      <c r="BQ24" s="141"/>
      <c r="BR24" s="141"/>
      <c r="BS24" s="130">
        <f t="shared" si="8"/>
        <v>0</v>
      </c>
      <c r="BT24" s="132"/>
    </row>
    <row r="25" spans="1:72" ht="14.25" customHeight="1" x14ac:dyDescent="0.25">
      <c r="A25" s="132"/>
      <c r="B25" s="215">
        <v>46041</v>
      </c>
      <c r="C25" s="906"/>
      <c r="D25" s="136"/>
      <c r="E25" s="135"/>
      <c r="F25" s="135"/>
      <c r="G25" s="147">
        <f t="shared" si="0"/>
        <v>0</v>
      </c>
      <c r="H25" s="144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/>
      <c r="AI25" s="136"/>
      <c r="AJ25" s="136"/>
      <c r="AK25" s="105">
        <f t="shared" si="3"/>
        <v>0</v>
      </c>
      <c r="AL25" s="143"/>
      <c r="AM25" s="143"/>
      <c r="AN25" s="143"/>
      <c r="AO25" s="146"/>
      <c r="AP25" s="224">
        <f t="shared" si="4"/>
        <v>0</v>
      </c>
      <c r="AQ25" s="1762"/>
      <c r="AR25" s="1709"/>
      <c r="AS25" s="126"/>
      <c r="AT25" s="126"/>
      <c r="AU25" s="126"/>
      <c r="AV25" s="126"/>
      <c r="AW25" s="126"/>
      <c r="AX25" s="274"/>
      <c r="AY25" s="274"/>
      <c r="AZ25" s="274"/>
      <c r="BA25" s="274"/>
      <c r="BB25" s="222">
        <f t="shared" si="5"/>
        <v>0</v>
      </c>
      <c r="BC25" s="140">
        <f t="shared" si="6"/>
        <v>0</v>
      </c>
      <c r="BD25" s="132"/>
      <c r="BE25" s="140">
        <f t="shared" si="7"/>
        <v>0</v>
      </c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908"/>
      <c r="BQ25" s="141"/>
      <c r="BR25" s="141"/>
      <c r="BS25" s="130">
        <f t="shared" si="8"/>
        <v>0</v>
      </c>
      <c r="BT25" s="132"/>
    </row>
    <row r="26" spans="1:72" ht="14.25" customHeight="1" x14ac:dyDescent="0.25">
      <c r="A26" s="132"/>
      <c r="B26" s="215">
        <v>46042</v>
      </c>
      <c r="C26" s="906"/>
      <c r="D26" s="136"/>
      <c r="E26" s="135"/>
      <c r="F26" s="135"/>
      <c r="G26" s="147">
        <f t="shared" si="0"/>
        <v>0</v>
      </c>
      <c r="H26" s="144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5"/>
      <c r="AI26" s="136"/>
      <c r="AJ26" s="136"/>
      <c r="AK26" s="105">
        <f t="shared" si="3"/>
        <v>0</v>
      </c>
      <c r="AL26" s="143"/>
      <c r="AM26" s="143"/>
      <c r="AN26" s="143"/>
      <c r="AO26" s="146"/>
      <c r="AP26" s="224">
        <f t="shared" si="4"/>
        <v>0</v>
      </c>
      <c r="AQ26" s="1762"/>
      <c r="AR26" s="1709"/>
      <c r="AS26" s="126"/>
      <c r="AT26" s="126"/>
      <c r="AU26" s="126"/>
      <c r="AV26" s="126"/>
      <c r="AW26" s="126"/>
      <c r="AX26" s="274"/>
      <c r="AY26" s="274"/>
      <c r="AZ26" s="274"/>
      <c r="BA26" s="274"/>
      <c r="BB26" s="222">
        <f t="shared" si="5"/>
        <v>0</v>
      </c>
      <c r="BC26" s="140">
        <f t="shared" si="6"/>
        <v>0</v>
      </c>
      <c r="BD26" s="132"/>
      <c r="BE26" s="140">
        <f t="shared" si="7"/>
        <v>0</v>
      </c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908"/>
      <c r="BQ26" s="141"/>
      <c r="BR26" s="141"/>
      <c r="BS26" s="130">
        <f t="shared" si="8"/>
        <v>0</v>
      </c>
      <c r="BT26" s="132"/>
    </row>
    <row r="27" spans="1:72" ht="14.25" customHeight="1" x14ac:dyDescent="0.25">
      <c r="A27" s="132"/>
      <c r="B27" s="215">
        <v>46043</v>
      </c>
      <c r="C27" s="906"/>
      <c r="D27" s="136"/>
      <c r="E27" s="135"/>
      <c r="F27" s="135"/>
      <c r="G27" s="147">
        <f t="shared" si="0"/>
        <v>0</v>
      </c>
      <c r="H27" s="144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/>
      <c r="AI27" s="136"/>
      <c r="AJ27" s="136"/>
      <c r="AK27" s="105">
        <f t="shared" si="3"/>
        <v>0</v>
      </c>
      <c r="AL27" s="143"/>
      <c r="AM27" s="143"/>
      <c r="AN27" s="143"/>
      <c r="AO27" s="146"/>
      <c r="AP27" s="224">
        <f t="shared" si="4"/>
        <v>0</v>
      </c>
      <c r="AQ27" s="1762"/>
      <c r="AR27" s="1709"/>
      <c r="AS27" s="126"/>
      <c r="AT27" s="126"/>
      <c r="AU27" s="126"/>
      <c r="AV27" s="126"/>
      <c r="AW27" s="126"/>
      <c r="AX27" s="274"/>
      <c r="AY27" s="274"/>
      <c r="AZ27" s="274"/>
      <c r="BA27" s="274"/>
      <c r="BB27" s="222">
        <f t="shared" si="5"/>
        <v>0</v>
      </c>
      <c r="BC27" s="140">
        <f t="shared" si="6"/>
        <v>0</v>
      </c>
      <c r="BD27" s="132"/>
      <c r="BE27" s="140">
        <f t="shared" si="7"/>
        <v>0</v>
      </c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908"/>
      <c r="BQ27" s="141"/>
      <c r="BR27" s="141"/>
      <c r="BS27" s="130">
        <f t="shared" si="8"/>
        <v>0</v>
      </c>
      <c r="BT27" s="132"/>
    </row>
    <row r="28" spans="1:72" ht="14.25" customHeight="1" x14ac:dyDescent="0.25">
      <c r="A28" s="132"/>
      <c r="B28" s="215">
        <v>46044</v>
      </c>
      <c r="C28" s="906"/>
      <c r="D28" s="136"/>
      <c r="E28" s="135"/>
      <c r="F28" s="135"/>
      <c r="G28" s="147">
        <f t="shared" si="0"/>
        <v>0</v>
      </c>
      <c r="H28" s="144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/>
      <c r="AI28" s="136"/>
      <c r="AJ28" s="136"/>
      <c r="AK28" s="105">
        <f t="shared" si="3"/>
        <v>0</v>
      </c>
      <c r="AL28" s="143"/>
      <c r="AM28" s="143"/>
      <c r="AN28" s="143"/>
      <c r="AO28" s="146"/>
      <c r="AP28" s="224">
        <f t="shared" si="4"/>
        <v>0</v>
      </c>
      <c r="AQ28" s="1762"/>
      <c r="AR28" s="1709"/>
      <c r="AS28" s="126"/>
      <c r="AT28" s="126"/>
      <c r="AU28" s="126"/>
      <c r="AV28" s="126"/>
      <c r="AW28" s="126"/>
      <c r="AX28" s="274"/>
      <c r="AY28" s="274"/>
      <c r="AZ28" s="274"/>
      <c r="BA28" s="274"/>
      <c r="BB28" s="222">
        <f t="shared" si="5"/>
        <v>0</v>
      </c>
      <c r="BC28" s="140">
        <f t="shared" si="6"/>
        <v>0</v>
      </c>
      <c r="BD28" s="132"/>
      <c r="BE28" s="140">
        <f t="shared" si="7"/>
        <v>0</v>
      </c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914"/>
      <c r="BQ28" s="141"/>
      <c r="BR28" s="141"/>
      <c r="BS28" s="130">
        <f t="shared" si="8"/>
        <v>0</v>
      </c>
      <c r="BT28" s="132"/>
    </row>
    <row r="29" spans="1:72" ht="14.25" customHeight="1" x14ac:dyDescent="0.25">
      <c r="A29" s="132"/>
      <c r="B29" s="215">
        <v>46045</v>
      </c>
      <c r="C29" s="906"/>
      <c r="D29" s="136"/>
      <c r="E29" s="135"/>
      <c r="F29" s="135"/>
      <c r="G29" s="147">
        <f t="shared" si="0"/>
        <v>0</v>
      </c>
      <c r="H29" s="144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/>
      <c r="AI29" s="136"/>
      <c r="AJ29" s="136"/>
      <c r="AK29" s="105">
        <f t="shared" si="3"/>
        <v>0</v>
      </c>
      <c r="AL29" s="143"/>
      <c r="AM29" s="143"/>
      <c r="AN29" s="143"/>
      <c r="AO29" s="146"/>
      <c r="AP29" s="224">
        <f t="shared" si="4"/>
        <v>0</v>
      </c>
      <c r="AQ29" s="1762"/>
      <c r="AR29" s="1709"/>
      <c r="AS29" s="126"/>
      <c r="AT29" s="126"/>
      <c r="AU29" s="126"/>
      <c r="AV29" s="126"/>
      <c r="AW29" s="126"/>
      <c r="AX29" s="274"/>
      <c r="AY29" s="274"/>
      <c r="AZ29" s="274"/>
      <c r="BA29" s="274"/>
      <c r="BB29" s="222">
        <f t="shared" si="5"/>
        <v>0</v>
      </c>
      <c r="BC29" s="140">
        <f t="shared" si="6"/>
        <v>0</v>
      </c>
      <c r="BD29" s="132"/>
      <c r="BE29" s="140">
        <f t="shared" si="7"/>
        <v>0</v>
      </c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908"/>
      <c r="BQ29" s="141"/>
      <c r="BR29" s="141"/>
      <c r="BS29" s="130">
        <f t="shared" si="8"/>
        <v>0</v>
      </c>
      <c r="BT29" s="132"/>
    </row>
    <row r="30" spans="1:72" ht="14.25" customHeight="1" x14ac:dyDescent="0.25">
      <c r="A30" s="132"/>
      <c r="B30" s="215">
        <v>46046</v>
      </c>
      <c r="C30" s="906"/>
      <c r="D30" s="136"/>
      <c r="E30" s="135"/>
      <c r="F30" s="135"/>
      <c r="G30" s="147">
        <f t="shared" si="0"/>
        <v>0</v>
      </c>
      <c r="H30" s="144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5"/>
      <c r="AI30" s="136"/>
      <c r="AJ30" s="136"/>
      <c r="AK30" s="105">
        <f t="shared" si="3"/>
        <v>0</v>
      </c>
      <c r="AL30" s="143"/>
      <c r="AM30" s="143"/>
      <c r="AN30" s="143"/>
      <c r="AO30" s="146"/>
      <c r="AP30" s="224">
        <f t="shared" si="4"/>
        <v>0</v>
      </c>
      <c r="AQ30" s="1762"/>
      <c r="AR30" s="1709"/>
      <c r="AS30" s="126"/>
      <c r="AT30" s="126"/>
      <c r="AU30" s="126"/>
      <c r="AV30" s="126"/>
      <c r="AW30" s="126"/>
      <c r="AX30" s="274"/>
      <c r="AY30" s="274"/>
      <c r="AZ30" s="274"/>
      <c r="BA30" s="274"/>
      <c r="BB30" s="222">
        <f t="shared" si="5"/>
        <v>0</v>
      </c>
      <c r="BC30" s="140">
        <f t="shared" si="6"/>
        <v>0</v>
      </c>
      <c r="BD30" s="132"/>
      <c r="BE30" s="140">
        <f t="shared" si="7"/>
        <v>0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056"/>
      <c r="BQ30" s="141"/>
      <c r="BR30" s="141"/>
      <c r="BS30" s="130">
        <f t="shared" si="8"/>
        <v>0</v>
      </c>
      <c r="BT30" s="132"/>
    </row>
    <row r="31" spans="1:72" ht="14.25" customHeight="1" x14ac:dyDescent="0.25">
      <c r="A31" s="132"/>
      <c r="B31" s="215">
        <v>46047</v>
      </c>
      <c r="C31" s="906"/>
      <c r="D31" s="136"/>
      <c r="E31" s="135"/>
      <c r="F31" s="135"/>
      <c r="G31" s="147">
        <f t="shared" si="0"/>
        <v>0</v>
      </c>
      <c r="H31" s="144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/>
      <c r="AI31" s="136"/>
      <c r="AJ31" s="136"/>
      <c r="AK31" s="105">
        <f t="shared" si="3"/>
        <v>0</v>
      </c>
      <c r="AL31" s="143"/>
      <c r="AM31" s="143"/>
      <c r="AN31" s="143"/>
      <c r="AO31" s="146"/>
      <c r="AP31" s="224">
        <f t="shared" si="4"/>
        <v>0</v>
      </c>
      <c r="AQ31" s="1762"/>
      <c r="AR31" s="1709"/>
      <c r="AS31" s="126"/>
      <c r="AT31" s="126"/>
      <c r="AU31" s="126"/>
      <c r="AV31" s="126"/>
      <c r="AW31" s="126"/>
      <c r="AX31" s="274"/>
      <c r="AY31" s="274"/>
      <c r="AZ31" s="274"/>
      <c r="BA31" s="274"/>
      <c r="BB31" s="222">
        <f t="shared" si="5"/>
        <v>0</v>
      </c>
      <c r="BC31" s="140">
        <f t="shared" si="6"/>
        <v>0</v>
      </c>
      <c r="BD31" s="132"/>
      <c r="BE31" s="140">
        <f t="shared" si="7"/>
        <v>0</v>
      </c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908"/>
      <c r="BQ31" s="141"/>
      <c r="BR31" s="141"/>
      <c r="BS31" s="130">
        <f t="shared" si="8"/>
        <v>0</v>
      </c>
      <c r="BT31" s="132"/>
    </row>
    <row r="32" spans="1:72" ht="14.25" customHeight="1" x14ac:dyDescent="0.25">
      <c r="A32" s="132"/>
      <c r="B32" s="215">
        <v>46048</v>
      </c>
      <c r="C32" s="906"/>
      <c r="D32" s="136"/>
      <c r="E32" s="135"/>
      <c r="F32" s="135"/>
      <c r="G32" s="147">
        <f t="shared" si="0"/>
        <v>0</v>
      </c>
      <c r="H32" s="144"/>
      <c r="I32" s="143"/>
      <c r="J32" s="143"/>
      <c r="K32" s="143"/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06"/>
      <c r="AI32" s="136"/>
      <c r="AJ32" s="136"/>
      <c r="AK32" s="105">
        <f t="shared" si="3"/>
        <v>0</v>
      </c>
      <c r="AL32" s="143"/>
      <c r="AM32" s="143"/>
      <c r="AN32" s="143"/>
      <c r="AO32" s="146"/>
      <c r="AP32" s="224">
        <f t="shared" si="4"/>
        <v>0</v>
      </c>
      <c r="AQ32" s="1762"/>
      <c r="AR32" s="1709"/>
      <c r="AS32" s="126"/>
      <c r="AT32" s="126"/>
      <c r="AU32" s="126"/>
      <c r="AV32" s="126"/>
      <c r="AW32" s="126"/>
      <c r="AX32" s="274"/>
      <c r="AY32" s="274"/>
      <c r="AZ32" s="274"/>
      <c r="BA32" s="274"/>
      <c r="BB32" s="222">
        <f t="shared" si="5"/>
        <v>0</v>
      </c>
      <c r="BC32" s="140">
        <f t="shared" si="6"/>
        <v>0</v>
      </c>
      <c r="BD32" s="132"/>
      <c r="BE32" s="140">
        <f t="shared" si="7"/>
        <v>0</v>
      </c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908"/>
      <c r="BQ32" s="141"/>
      <c r="BR32" s="141"/>
      <c r="BS32" s="130">
        <f t="shared" si="8"/>
        <v>0</v>
      </c>
      <c r="BT32" s="132"/>
    </row>
    <row r="33" spans="1:72" ht="14.25" customHeight="1" x14ac:dyDescent="0.25">
      <c r="A33" s="132"/>
      <c r="B33" s="215">
        <v>46049</v>
      </c>
      <c r="C33" s="906"/>
      <c r="D33" s="136"/>
      <c r="E33" s="135"/>
      <c r="F33" s="135"/>
      <c r="G33" s="147">
        <f t="shared" si="0"/>
        <v>0</v>
      </c>
      <c r="H33" s="144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5"/>
      <c r="AI33" s="136"/>
      <c r="AJ33" s="136"/>
      <c r="AK33" s="105">
        <f t="shared" si="3"/>
        <v>0</v>
      </c>
      <c r="AL33" s="143"/>
      <c r="AM33" s="143"/>
      <c r="AN33" s="143"/>
      <c r="AO33" s="146"/>
      <c r="AP33" s="224">
        <f t="shared" si="4"/>
        <v>0</v>
      </c>
      <c r="AQ33" s="1762"/>
      <c r="AR33" s="1709"/>
      <c r="AS33" s="126"/>
      <c r="AT33" s="126"/>
      <c r="AU33" s="126"/>
      <c r="AV33" s="126"/>
      <c r="AW33" s="126"/>
      <c r="AX33" s="274"/>
      <c r="AY33" s="274"/>
      <c r="AZ33" s="274"/>
      <c r="BA33" s="274"/>
      <c r="BB33" s="222">
        <f t="shared" si="5"/>
        <v>0</v>
      </c>
      <c r="BC33" s="140">
        <f t="shared" si="6"/>
        <v>0</v>
      </c>
      <c r="BD33" s="132"/>
      <c r="BE33" s="140">
        <f t="shared" si="7"/>
        <v>0</v>
      </c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908"/>
      <c r="BQ33" s="141"/>
      <c r="BR33" s="141"/>
      <c r="BS33" s="130">
        <f t="shared" si="8"/>
        <v>0</v>
      </c>
      <c r="BT33" s="132"/>
    </row>
    <row r="34" spans="1:72" ht="14.25" customHeight="1" x14ac:dyDescent="0.25">
      <c r="A34" s="132"/>
      <c r="B34" s="215">
        <v>46050</v>
      </c>
      <c r="C34" s="906"/>
      <c r="D34" s="136"/>
      <c r="E34" s="135"/>
      <c r="F34" s="135"/>
      <c r="G34" s="147">
        <f t="shared" si="0"/>
        <v>0</v>
      </c>
      <c r="H34" s="144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1"/>
      <c r="AI34" s="136"/>
      <c r="AJ34" s="136"/>
      <c r="AK34" s="105">
        <f t="shared" si="3"/>
        <v>0</v>
      </c>
      <c r="AL34" s="143"/>
      <c r="AM34" s="143"/>
      <c r="AN34" s="143"/>
      <c r="AO34" s="146"/>
      <c r="AP34" s="224">
        <f t="shared" si="4"/>
        <v>0</v>
      </c>
      <c r="AQ34" s="1762"/>
      <c r="AR34" s="1709"/>
      <c r="AS34" s="126"/>
      <c r="AT34" s="126"/>
      <c r="AU34" s="126"/>
      <c r="AV34" s="126"/>
      <c r="AW34" s="126"/>
      <c r="AX34" s="274"/>
      <c r="AY34" s="274"/>
      <c r="AZ34" s="274"/>
      <c r="BA34" s="274"/>
      <c r="BB34" s="222">
        <f t="shared" si="5"/>
        <v>0</v>
      </c>
      <c r="BC34" s="140">
        <f t="shared" si="6"/>
        <v>0</v>
      </c>
      <c r="BD34" s="132"/>
      <c r="BE34" s="140">
        <f t="shared" si="7"/>
        <v>0</v>
      </c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908"/>
      <c r="BQ34" s="141"/>
      <c r="BR34" s="141"/>
      <c r="BS34" s="130">
        <f t="shared" si="8"/>
        <v>0</v>
      </c>
      <c r="BT34" s="132"/>
    </row>
    <row r="35" spans="1:72" ht="14.25" customHeight="1" x14ac:dyDescent="0.25">
      <c r="A35" s="132"/>
      <c r="B35" s="215">
        <v>46051</v>
      </c>
      <c r="C35" s="906"/>
      <c r="D35" s="136"/>
      <c r="E35" s="135"/>
      <c r="F35" s="135"/>
      <c r="G35" s="147">
        <f t="shared" si="0"/>
        <v>0</v>
      </c>
      <c r="H35" s="144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/>
      <c r="AI35" s="136"/>
      <c r="AJ35" s="136"/>
      <c r="AK35" s="105">
        <f t="shared" si="3"/>
        <v>0</v>
      </c>
      <c r="AL35" s="143"/>
      <c r="AM35" s="143"/>
      <c r="AN35" s="143"/>
      <c r="AO35" s="146"/>
      <c r="AP35" s="224">
        <f t="shared" si="4"/>
        <v>0</v>
      </c>
      <c r="AQ35" s="1762"/>
      <c r="AR35" s="1709"/>
      <c r="AS35" s="126"/>
      <c r="AT35" s="126"/>
      <c r="AU35" s="126"/>
      <c r="AV35" s="126"/>
      <c r="AW35" s="126"/>
      <c r="AX35" s="274"/>
      <c r="AY35" s="274"/>
      <c r="AZ35" s="274"/>
      <c r="BA35" s="274"/>
      <c r="BB35" s="222">
        <f t="shared" si="5"/>
        <v>0</v>
      </c>
      <c r="BC35" s="140">
        <f t="shared" si="6"/>
        <v>0</v>
      </c>
      <c r="BD35" s="132"/>
      <c r="BE35" s="140">
        <f t="shared" si="7"/>
        <v>0</v>
      </c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908"/>
      <c r="BQ35" s="141"/>
      <c r="BR35" s="141"/>
      <c r="BS35" s="130">
        <f t="shared" si="8"/>
        <v>0</v>
      </c>
      <c r="BT35" s="132"/>
    </row>
    <row r="36" spans="1:72" ht="14.25" customHeight="1" x14ac:dyDescent="0.25">
      <c r="A36" s="132"/>
      <c r="B36" s="215">
        <v>46052</v>
      </c>
      <c r="C36" s="906"/>
      <c r="D36" s="136"/>
      <c r="E36" s="135"/>
      <c r="F36" s="135"/>
      <c r="G36" s="147">
        <f t="shared" si="0"/>
        <v>0</v>
      </c>
      <c r="H36" s="144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/>
      <c r="AI36" s="136"/>
      <c r="AJ36" s="136"/>
      <c r="AK36" s="105">
        <f t="shared" si="3"/>
        <v>0</v>
      </c>
      <c r="AL36" s="143"/>
      <c r="AM36" s="143"/>
      <c r="AN36" s="143"/>
      <c r="AO36" s="146"/>
      <c r="AP36" s="224">
        <f t="shared" si="4"/>
        <v>0</v>
      </c>
      <c r="AQ36" s="1762"/>
      <c r="AR36" s="1709"/>
      <c r="AS36" s="126"/>
      <c r="AT36" s="126"/>
      <c r="AU36" s="126"/>
      <c r="AV36" s="126"/>
      <c r="AW36" s="126"/>
      <c r="AX36" s="274"/>
      <c r="AY36" s="274"/>
      <c r="AZ36" s="274"/>
      <c r="BA36" s="274"/>
      <c r="BB36" s="222">
        <f t="shared" si="5"/>
        <v>0</v>
      </c>
      <c r="BC36" s="140">
        <f t="shared" si="6"/>
        <v>0</v>
      </c>
      <c r="BD36" s="132"/>
      <c r="BE36" s="140">
        <f t="shared" si="7"/>
        <v>0</v>
      </c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908"/>
      <c r="BQ36" s="141"/>
      <c r="BR36" s="141"/>
      <c r="BS36" s="130">
        <f t="shared" si="8"/>
        <v>0</v>
      </c>
      <c r="BT36" s="132"/>
    </row>
    <row r="37" spans="1:72" ht="14.25" customHeight="1" thickBot="1" x14ac:dyDescent="0.3">
      <c r="A37" s="132"/>
      <c r="B37" s="215">
        <v>46053</v>
      </c>
      <c r="C37" s="924"/>
      <c r="D37" s="159"/>
      <c r="E37" s="156"/>
      <c r="F37" s="156"/>
      <c r="G37" s="147">
        <f t="shared" si="0"/>
        <v>0</v>
      </c>
      <c r="H37" s="612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/>
      <c r="AI37" s="159"/>
      <c r="AJ37" s="159"/>
      <c r="AK37" s="105">
        <f t="shared" si="3"/>
        <v>0</v>
      </c>
      <c r="AL37" s="157"/>
      <c r="AM37" s="157"/>
      <c r="AN37" s="157"/>
      <c r="AO37" s="160"/>
      <c r="AP37" s="224">
        <f t="shared" si="4"/>
        <v>0</v>
      </c>
      <c r="AQ37" s="1767"/>
      <c r="AR37" s="1709"/>
      <c r="AS37" s="296"/>
      <c r="AT37" s="138"/>
      <c r="AU37" s="126"/>
      <c r="AV37" s="126"/>
      <c r="AW37" s="138"/>
      <c r="AX37" s="296"/>
      <c r="AY37" s="296"/>
      <c r="AZ37" s="296"/>
      <c r="BA37" s="296"/>
      <c r="BB37" s="222">
        <f t="shared" si="5"/>
        <v>0</v>
      </c>
      <c r="BC37" s="162">
        <f t="shared" si="6"/>
        <v>0</v>
      </c>
      <c r="BD37" s="132"/>
      <c r="BE37" s="162">
        <f t="shared" si="7"/>
        <v>0</v>
      </c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926"/>
      <c r="BQ37" s="163"/>
      <c r="BR37" s="163"/>
      <c r="BS37" s="164">
        <f t="shared" si="8"/>
        <v>0</v>
      </c>
      <c r="BT37" s="132"/>
    </row>
    <row r="38" spans="1:72" ht="14.25" customHeight="1" x14ac:dyDescent="0.25">
      <c r="A38" s="3"/>
      <c r="B38" s="2" t="s">
        <v>177</v>
      </c>
      <c r="C38" s="166">
        <f t="shared" ref="C38:BC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414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>
        <f t="shared" si="9"/>
        <v>0</v>
      </c>
      <c r="BC38" s="166">
        <f t="shared" si="9"/>
        <v>0</v>
      </c>
      <c r="BD38" s="3"/>
      <c r="BE38" s="172">
        <f t="shared" ref="BE38:BS38" si="10">SUM(BE7:BE37)</f>
        <v>0</v>
      </c>
      <c r="BF38" s="165">
        <f t="shared" si="10"/>
        <v>0</v>
      </c>
      <c r="BG38" s="165">
        <f t="shared" si="10"/>
        <v>0</v>
      </c>
      <c r="BH38" s="165">
        <f t="shared" si="10"/>
        <v>0</v>
      </c>
      <c r="BI38" s="165">
        <f t="shared" si="10"/>
        <v>0</v>
      </c>
      <c r="BJ38" s="165">
        <f t="shared" si="10"/>
        <v>0</v>
      </c>
      <c r="BK38" s="165">
        <f t="shared" si="10"/>
        <v>0</v>
      </c>
      <c r="BL38" s="165">
        <f t="shared" si="10"/>
        <v>0</v>
      </c>
      <c r="BM38" s="165">
        <f t="shared" si="10"/>
        <v>0</v>
      </c>
      <c r="BN38" s="165">
        <f t="shared" si="10"/>
        <v>0</v>
      </c>
      <c r="BO38" s="165">
        <f t="shared" si="10"/>
        <v>0</v>
      </c>
      <c r="BP38" s="165">
        <f t="shared" si="10"/>
        <v>0</v>
      </c>
      <c r="BQ38" s="165">
        <f t="shared" si="10"/>
        <v>0</v>
      </c>
      <c r="BR38" s="165">
        <f t="shared" si="10"/>
        <v>0</v>
      </c>
      <c r="BS38" s="165">
        <f t="shared" si="10"/>
        <v>0</v>
      </c>
      <c r="BT38" s="3"/>
    </row>
    <row r="39" spans="1:72" ht="14.25" customHeight="1" x14ac:dyDescent="0.25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4"/>
      <c r="AL39" s="3"/>
      <c r="AM39" s="3"/>
      <c r="AN39" s="3"/>
      <c r="AO39" s="3"/>
      <c r="AP39" s="4"/>
      <c r="AQ39" s="3"/>
      <c r="AR39" s="132"/>
      <c r="AS39" s="132"/>
      <c r="AT39" s="3"/>
      <c r="AU39" s="3"/>
      <c r="AV39" s="3"/>
      <c r="AW39" s="132"/>
      <c r="AX39" s="132"/>
      <c r="AY39" s="132"/>
      <c r="AZ39" s="132"/>
      <c r="BA39" s="132"/>
      <c r="BB39" s="4"/>
      <c r="BC39" s="3"/>
      <c r="BD39" s="3"/>
      <c r="BE39" s="17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173"/>
      <c r="BT39" s="3"/>
    </row>
    <row r="40" spans="1:72" ht="14.25" customHeight="1" thickBot="1" x14ac:dyDescent="0.3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4"/>
      <c r="AL40" s="3"/>
      <c r="AM40" s="3"/>
      <c r="AN40" s="3"/>
      <c r="AO40" s="3"/>
      <c r="AP40" s="4"/>
      <c r="AQ40" s="3"/>
      <c r="AR40" s="132"/>
      <c r="AS40" s="132"/>
      <c r="AT40" s="3"/>
      <c r="AU40" s="3"/>
      <c r="AV40" s="3"/>
      <c r="AW40" s="132"/>
      <c r="AX40" s="132"/>
      <c r="AY40" s="132"/>
      <c r="AZ40" s="132"/>
      <c r="BA40" s="132"/>
      <c r="BB40" s="177"/>
      <c r="BC40" s="3"/>
      <c r="BD40" s="3"/>
      <c r="BE40" s="178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8"/>
      <c r="BT40" s="3"/>
    </row>
    <row r="41" spans="1:72" ht="14.25" customHeight="1" x14ac:dyDescent="0.25">
      <c r="A41" s="3"/>
      <c r="B41" s="215">
        <v>46054</v>
      </c>
      <c r="C41" s="238"/>
      <c r="D41" s="104"/>
      <c r="E41" s="97"/>
      <c r="F41" s="97"/>
      <c r="G41" s="216">
        <f t="shared" ref="G41:G69" si="11">+C41+D41+E41+F41</f>
        <v>0</v>
      </c>
      <c r="H41" s="187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9">
        <f t="shared" ref="T41:T69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t="shared" ref="AG41:AG69" si="13">SUM(U41:AF41)</f>
        <v>0</v>
      </c>
      <c r="AH41" s="95"/>
      <c r="AI41" s="104"/>
      <c r="AJ41" s="104"/>
      <c r="AK41" s="191">
        <f t="shared" ref="AK41:AK69" si="14">SUM(AH41:AJ41)</f>
        <v>0</v>
      </c>
      <c r="AL41" s="1415"/>
      <c r="AM41" s="186"/>
      <c r="AN41" s="186"/>
      <c r="AO41" s="193"/>
      <c r="AP41" s="620">
        <f t="shared" ref="AP41:AP69" si="15">+G41-T41-AG41-AK41-AL41-AM41-AN41-AO41</f>
        <v>0</v>
      </c>
      <c r="AQ41" s="1541"/>
      <c r="AR41" s="1708"/>
      <c r="AS41" s="1537"/>
      <c r="AT41" s="1537"/>
      <c r="AU41" s="1537"/>
      <c r="AV41" s="1537"/>
      <c r="AW41" s="1537"/>
      <c r="AX41" s="269"/>
      <c r="AY41" s="269"/>
      <c r="AZ41" s="269"/>
      <c r="BA41" s="269"/>
      <c r="BB41" s="222">
        <f t="shared" ref="BB41:BB69" si="16">SUM(AQ41:BA41)-AZ41</f>
        <v>0</v>
      </c>
      <c r="BC41" s="114">
        <f t="shared" ref="BC41:BC69" si="17">+AP41-BB41</f>
        <v>0</v>
      </c>
      <c r="BD41" s="3"/>
      <c r="BE41" s="114">
        <f t="shared" ref="BE41:BE69" si="18">SUM(BF41:BR41)</f>
        <v>0</v>
      </c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6">
        <f t="shared" ref="BS41:BS69" si="19">+BC41-BE41</f>
        <v>0</v>
      </c>
      <c r="BT41" s="3"/>
    </row>
    <row r="42" spans="1:72" ht="14.25" customHeight="1" x14ac:dyDescent="0.25">
      <c r="A42" s="3"/>
      <c r="B42" s="215">
        <v>46055</v>
      </c>
      <c r="C42" s="228"/>
      <c r="D42" s="123"/>
      <c r="E42" s="120"/>
      <c r="F42" s="120"/>
      <c r="G42" s="147">
        <f t="shared" si="11"/>
        <v>0</v>
      </c>
      <c r="H42" s="144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/>
      <c r="AI42" s="123"/>
      <c r="AJ42" s="123"/>
      <c r="AK42" s="105">
        <f t="shared" si="14"/>
        <v>0</v>
      </c>
      <c r="AL42" s="143"/>
      <c r="AM42" s="143"/>
      <c r="AN42" s="143"/>
      <c r="AO42" s="146"/>
      <c r="AP42" s="621">
        <f t="shared" si="15"/>
        <v>0</v>
      </c>
      <c r="AQ42" s="1580"/>
      <c r="AR42" s="1709"/>
      <c r="AS42" s="1546"/>
      <c r="AT42" s="1546"/>
      <c r="AU42" s="1546"/>
      <c r="AV42" s="1546"/>
      <c r="AW42" s="1546"/>
      <c r="AX42" s="274"/>
      <c r="AY42" s="274"/>
      <c r="AZ42" s="274"/>
      <c r="BA42" s="274"/>
      <c r="BB42" s="222">
        <f t="shared" si="16"/>
        <v>0</v>
      </c>
      <c r="BC42" s="113">
        <f t="shared" si="17"/>
        <v>0</v>
      </c>
      <c r="BD42" s="3"/>
      <c r="BE42" s="113">
        <f t="shared" si="18"/>
        <v>0</v>
      </c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30">
        <f t="shared" si="19"/>
        <v>0</v>
      </c>
      <c r="BT42" s="3"/>
    </row>
    <row r="43" spans="1:72" ht="14.25" customHeight="1" x14ac:dyDescent="0.25">
      <c r="A43" s="3"/>
      <c r="B43" s="215">
        <v>46056</v>
      </c>
      <c r="C43" s="228"/>
      <c r="D43" s="123"/>
      <c r="E43" s="120"/>
      <c r="F43" s="120"/>
      <c r="G43" s="147">
        <f t="shared" si="11"/>
        <v>0</v>
      </c>
      <c r="H43" s="144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/>
      <c r="AI43" s="123"/>
      <c r="AJ43" s="123"/>
      <c r="AK43" s="105">
        <f t="shared" si="14"/>
        <v>0</v>
      </c>
      <c r="AL43" s="143"/>
      <c r="AM43" s="143"/>
      <c r="AN43" s="143"/>
      <c r="AO43" s="146"/>
      <c r="AP43" s="621">
        <f t="shared" si="15"/>
        <v>0</v>
      </c>
      <c r="AQ43" s="1580"/>
      <c r="AR43" s="1709"/>
      <c r="AS43" s="1709"/>
      <c r="AT43" s="1546"/>
      <c r="AU43" s="1546"/>
      <c r="AV43" s="1546"/>
      <c r="AW43" s="1546"/>
      <c r="AX43" s="274"/>
      <c r="AY43" s="274"/>
      <c r="AZ43" s="274"/>
      <c r="BA43" s="274"/>
      <c r="BB43" s="222">
        <f t="shared" si="16"/>
        <v>0</v>
      </c>
      <c r="BC43" s="113">
        <f t="shared" si="17"/>
        <v>0</v>
      </c>
      <c r="BD43" s="3"/>
      <c r="BE43" s="113">
        <f t="shared" si="18"/>
        <v>0</v>
      </c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30">
        <f t="shared" si="19"/>
        <v>0</v>
      </c>
      <c r="BT43" s="3"/>
    </row>
    <row r="44" spans="1:72" ht="14.25" customHeight="1" x14ac:dyDescent="0.25">
      <c r="A44" s="132"/>
      <c r="B44" s="215">
        <v>46057</v>
      </c>
      <c r="C44" s="230"/>
      <c r="D44" s="136"/>
      <c r="E44" s="135"/>
      <c r="F44" s="135"/>
      <c r="G44" s="147">
        <f t="shared" si="11"/>
        <v>0</v>
      </c>
      <c r="H44" s="144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34"/>
      <c r="AI44" s="136"/>
      <c r="AJ44" s="136"/>
      <c r="AK44" s="105">
        <f t="shared" si="14"/>
        <v>0</v>
      </c>
      <c r="AL44" s="143"/>
      <c r="AM44" s="143"/>
      <c r="AN44" s="143"/>
      <c r="AO44" s="146"/>
      <c r="AP44" s="621">
        <f t="shared" si="15"/>
        <v>0</v>
      </c>
      <c r="AQ44" s="1580"/>
      <c r="AR44" s="1709"/>
      <c r="AS44" s="1709"/>
      <c r="AT44" s="1546"/>
      <c r="AU44" s="1546"/>
      <c r="AV44" s="1546"/>
      <c r="AW44" s="1546"/>
      <c r="AX44" s="274"/>
      <c r="AY44" s="274"/>
      <c r="AZ44" s="274"/>
      <c r="BA44" s="274"/>
      <c r="BB44" s="222">
        <f t="shared" si="16"/>
        <v>0</v>
      </c>
      <c r="BC44" s="140">
        <f t="shared" si="17"/>
        <v>0</v>
      </c>
      <c r="BD44" s="132"/>
      <c r="BE44" s="140">
        <f t="shared" si="18"/>
        <v>0</v>
      </c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30">
        <f t="shared" si="19"/>
        <v>0</v>
      </c>
      <c r="BT44" s="132"/>
    </row>
    <row r="45" spans="1:72" ht="14.25" customHeight="1" x14ac:dyDescent="0.25">
      <c r="A45" s="132"/>
      <c r="B45" s="215">
        <v>46058</v>
      </c>
      <c r="C45" s="230"/>
      <c r="D45" s="136"/>
      <c r="E45" s="135"/>
      <c r="F45" s="135"/>
      <c r="G45" s="147">
        <f t="shared" si="11"/>
        <v>0</v>
      </c>
      <c r="H45" s="144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34"/>
      <c r="AI45" s="136"/>
      <c r="AJ45" s="136"/>
      <c r="AK45" s="105">
        <f t="shared" si="14"/>
        <v>0</v>
      </c>
      <c r="AL45" s="143"/>
      <c r="AM45" s="143"/>
      <c r="AN45" s="143"/>
      <c r="AO45" s="146"/>
      <c r="AP45" s="621">
        <f t="shared" si="15"/>
        <v>0</v>
      </c>
      <c r="AQ45" s="1580"/>
      <c r="AR45" s="1709"/>
      <c r="AS45" s="1546"/>
      <c r="AT45" s="1546"/>
      <c r="AU45" s="1546"/>
      <c r="AV45" s="1546"/>
      <c r="AW45" s="1546"/>
      <c r="AX45" s="274"/>
      <c r="AY45" s="274"/>
      <c r="AZ45" s="274"/>
      <c r="BA45" s="274"/>
      <c r="BB45" s="222">
        <f t="shared" si="16"/>
        <v>0</v>
      </c>
      <c r="BC45" s="140">
        <f t="shared" si="17"/>
        <v>0</v>
      </c>
      <c r="BD45" s="132"/>
      <c r="BE45" s="140">
        <f t="shared" si="18"/>
        <v>0</v>
      </c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30">
        <f t="shared" si="19"/>
        <v>0</v>
      </c>
      <c r="BT45" s="132"/>
    </row>
    <row r="46" spans="1:72" ht="14.25" customHeight="1" x14ac:dyDescent="0.25">
      <c r="A46" s="132"/>
      <c r="B46" s="215">
        <v>46059</v>
      </c>
      <c r="C46" s="230"/>
      <c r="D46" s="136"/>
      <c r="E46" s="135"/>
      <c r="F46" s="135"/>
      <c r="G46" s="147">
        <f t="shared" si="11"/>
        <v>0</v>
      </c>
      <c r="H46" s="144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34"/>
      <c r="AI46" s="136"/>
      <c r="AJ46" s="136"/>
      <c r="AK46" s="105">
        <f t="shared" si="14"/>
        <v>0</v>
      </c>
      <c r="AL46" s="143"/>
      <c r="AM46" s="143"/>
      <c r="AN46" s="143"/>
      <c r="AO46" s="146"/>
      <c r="AP46" s="621">
        <f t="shared" si="15"/>
        <v>0</v>
      </c>
      <c r="AQ46" s="1580"/>
      <c r="AR46" s="1709"/>
      <c r="AS46" s="1546"/>
      <c r="AT46" s="1546"/>
      <c r="AU46" s="1546"/>
      <c r="AV46" s="1546"/>
      <c r="AW46" s="1546"/>
      <c r="AX46" s="274"/>
      <c r="AY46" s="274"/>
      <c r="AZ46" s="274"/>
      <c r="BA46" s="274"/>
      <c r="BB46" s="222">
        <f t="shared" si="16"/>
        <v>0</v>
      </c>
      <c r="BC46" s="140">
        <f t="shared" si="17"/>
        <v>0</v>
      </c>
      <c r="BD46" s="132"/>
      <c r="BE46" s="140">
        <f t="shared" si="18"/>
        <v>0</v>
      </c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30">
        <f t="shared" si="19"/>
        <v>0</v>
      </c>
      <c r="BT46" s="132"/>
    </row>
    <row r="47" spans="1:72" ht="13.5" customHeight="1" x14ac:dyDescent="0.25">
      <c r="A47" s="132"/>
      <c r="B47" s="215">
        <v>46060</v>
      </c>
      <c r="C47" s="230"/>
      <c r="D47" s="136"/>
      <c r="E47" s="135"/>
      <c r="F47" s="135"/>
      <c r="G47" s="147">
        <f t="shared" si="11"/>
        <v>0</v>
      </c>
      <c r="H47" s="144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/>
      <c r="AI47" s="134"/>
      <c r="AJ47" s="136"/>
      <c r="AK47" s="105">
        <f t="shared" si="14"/>
        <v>0</v>
      </c>
      <c r="AL47" s="143"/>
      <c r="AM47" s="143"/>
      <c r="AN47" s="143"/>
      <c r="AO47" s="146"/>
      <c r="AP47" s="621">
        <f t="shared" si="15"/>
        <v>0</v>
      </c>
      <c r="AQ47" s="1580"/>
      <c r="AR47" s="1709"/>
      <c r="AS47" s="1546"/>
      <c r="AT47" s="1546"/>
      <c r="AU47" s="1546"/>
      <c r="AV47" s="1546"/>
      <c r="AW47" s="1546"/>
      <c r="AX47" s="274"/>
      <c r="AY47" s="274"/>
      <c r="AZ47" s="274"/>
      <c r="BA47" s="274"/>
      <c r="BB47" s="222">
        <f t="shared" si="16"/>
        <v>0</v>
      </c>
      <c r="BC47" s="140">
        <f t="shared" si="17"/>
        <v>0</v>
      </c>
      <c r="BD47" s="132"/>
      <c r="BE47" s="140">
        <f t="shared" si="18"/>
        <v>0</v>
      </c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30">
        <f t="shared" si="19"/>
        <v>0</v>
      </c>
      <c r="BT47" s="132"/>
    </row>
    <row r="48" spans="1:72" ht="14.25" customHeight="1" x14ac:dyDescent="0.25">
      <c r="A48" s="132"/>
      <c r="B48" s="215">
        <v>46061</v>
      </c>
      <c r="C48" s="230"/>
      <c r="D48" s="136"/>
      <c r="E48" s="135"/>
      <c r="F48" s="135"/>
      <c r="G48" s="147">
        <f t="shared" si="11"/>
        <v>0</v>
      </c>
      <c r="H48" s="144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/>
      <c r="AI48" s="136"/>
      <c r="AJ48" s="136"/>
      <c r="AK48" s="105">
        <f t="shared" si="14"/>
        <v>0</v>
      </c>
      <c r="AL48" s="143"/>
      <c r="AM48" s="143"/>
      <c r="AN48" s="143"/>
      <c r="AO48" s="146"/>
      <c r="AP48" s="621">
        <f t="shared" si="15"/>
        <v>0</v>
      </c>
      <c r="AQ48" s="1580"/>
      <c r="AR48" s="1709"/>
      <c r="AS48" s="1546"/>
      <c r="AT48" s="1546"/>
      <c r="AU48" s="1546"/>
      <c r="AV48" s="1546"/>
      <c r="AW48" s="1546"/>
      <c r="AX48" s="274"/>
      <c r="AY48" s="274"/>
      <c r="AZ48" s="274"/>
      <c r="BA48" s="274"/>
      <c r="BB48" s="222">
        <f t="shared" si="16"/>
        <v>0</v>
      </c>
      <c r="BC48" s="140">
        <f t="shared" si="17"/>
        <v>0</v>
      </c>
      <c r="BD48" s="132"/>
      <c r="BE48" s="140">
        <f t="shared" si="18"/>
        <v>0</v>
      </c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30">
        <f t="shared" si="19"/>
        <v>0</v>
      </c>
      <c r="BT48" s="132"/>
    </row>
    <row r="49" spans="1:72" ht="14.25" customHeight="1" x14ac:dyDescent="0.25">
      <c r="A49" s="132"/>
      <c r="B49" s="215">
        <v>46062</v>
      </c>
      <c r="C49" s="230"/>
      <c r="D49" s="136"/>
      <c r="E49" s="135"/>
      <c r="F49" s="135"/>
      <c r="G49" s="147">
        <f t="shared" si="11"/>
        <v>0</v>
      </c>
      <c r="H49" s="144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/>
      <c r="AI49" s="136"/>
      <c r="AJ49" s="136"/>
      <c r="AK49" s="105">
        <f t="shared" si="14"/>
        <v>0</v>
      </c>
      <c r="AL49" s="143"/>
      <c r="AM49" s="143"/>
      <c r="AN49" s="143"/>
      <c r="AO49" s="146"/>
      <c r="AP49" s="621">
        <f t="shared" si="15"/>
        <v>0</v>
      </c>
      <c r="AQ49" s="1580"/>
      <c r="AR49" s="1709"/>
      <c r="AS49" s="1546"/>
      <c r="AT49" s="1546"/>
      <c r="AU49" s="1546"/>
      <c r="AV49" s="1546"/>
      <c r="AW49" s="1546"/>
      <c r="AX49" s="274"/>
      <c r="AY49" s="274"/>
      <c r="AZ49" s="274"/>
      <c r="BA49" s="274"/>
      <c r="BB49" s="222">
        <f t="shared" si="16"/>
        <v>0</v>
      </c>
      <c r="BC49" s="140">
        <f t="shared" si="17"/>
        <v>0</v>
      </c>
      <c r="BD49" s="132"/>
      <c r="BE49" s="140">
        <f t="shared" si="18"/>
        <v>0</v>
      </c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50"/>
      <c r="BQ49" s="141"/>
      <c r="BR49" s="141"/>
      <c r="BS49" s="130">
        <f t="shared" si="19"/>
        <v>0</v>
      </c>
      <c r="BT49" s="132"/>
    </row>
    <row r="50" spans="1:72" ht="14.25" customHeight="1" x14ac:dyDescent="0.25">
      <c r="A50" s="132"/>
      <c r="B50" s="215">
        <v>46063</v>
      </c>
      <c r="C50" s="230"/>
      <c r="D50" s="136"/>
      <c r="E50" s="135"/>
      <c r="F50" s="135"/>
      <c r="G50" s="147">
        <f t="shared" si="11"/>
        <v>0</v>
      </c>
      <c r="H50" s="144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/>
      <c r="AI50" s="136"/>
      <c r="AJ50" s="136"/>
      <c r="AK50" s="105">
        <f t="shared" si="14"/>
        <v>0</v>
      </c>
      <c r="AL50" s="143"/>
      <c r="AM50" s="143"/>
      <c r="AN50" s="143"/>
      <c r="AO50" s="146"/>
      <c r="AP50" s="621">
        <f t="shared" si="15"/>
        <v>0</v>
      </c>
      <c r="AQ50" s="1580"/>
      <c r="AR50" s="1709"/>
      <c r="AS50" s="1546"/>
      <c r="AT50" s="1546"/>
      <c r="AU50" s="1546"/>
      <c r="AV50" s="1546"/>
      <c r="AW50" s="1546"/>
      <c r="AX50" s="274"/>
      <c r="AY50" s="274"/>
      <c r="AZ50" s="274"/>
      <c r="BA50" s="274"/>
      <c r="BB50" s="222">
        <f t="shared" si="16"/>
        <v>0</v>
      </c>
      <c r="BC50" s="140">
        <f t="shared" si="17"/>
        <v>0</v>
      </c>
      <c r="BD50" s="132"/>
      <c r="BE50" s="140">
        <f t="shared" si="18"/>
        <v>0</v>
      </c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30">
        <f t="shared" si="19"/>
        <v>0</v>
      </c>
      <c r="BT50" s="132"/>
    </row>
    <row r="51" spans="1:72" ht="14.25" customHeight="1" x14ac:dyDescent="0.25">
      <c r="A51" s="132"/>
      <c r="B51" s="215">
        <v>46064</v>
      </c>
      <c r="C51" s="230"/>
      <c r="D51" s="136"/>
      <c r="E51" s="135"/>
      <c r="F51" s="135"/>
      <c r="G51" s="147">
        <f t="shared" si="11"/>
        <v>0</v>
      </c>
      <c r="H51" s="144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/>
      <c r="AI51" s="136"/>
      <c r="AJ51" s="136"/>
      <c r="AK51" s="105">
        <f t="shared" si="14"/>
        <v>0</v>
      </c>
      <c r="AL51" s="143"/>
      <c r="AM51" s="143"/>
      <c r="AN51" s="143"/>
      <c r="AO51" s="146"/>
      <c r="AP51" s="621">
        <f t="shared" si="15"/>
        <v>0</v>
      </c>
      <c r="AQ51" s="1580"/>
      <c r="AR51" s="1709"/>
      <c r="AS51" s="1546"/>
      <c r="AT51" s="1546"/>
      <c r="AU51" s="1546"/>
      <c r="AV51" s="1546"/>
      <c r="AW51" s="1546"/>
      <c r="AX51" s="274"/>
      <c r="AY51" s="274"/>
      <c r="AZ51" s="274"/>
      <c r="BA51" s="274"/>
      <c r="BB51" s="222">
        <f t="shared" si="16"/>
        <v>0</v>
      </c>
      <c r="BC51" s="140">
        <f t="shared" si="17"/>
        <v>0</v>
      </c>
      <c r="BD51" s="132"/>
      <c r="BE51" s="140">
        <f t="shared" si="18"/>
        <v>0</v>
      </c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50"/>
      <c r="BQ51" s="141"/>
      <c r="BR51" s="141"/>
      <c r="BS51" s="130">
        <f t="shared" si="19"/>
        <v>0</v>
      </c>
      <c r="BT51" s="132"/>
    </row>
    <row r="52" spans="1:72" ht="14.25" customHeight="1" x14ac:dyDescent="0.25">
      <c r="A52" s="132"/>
      <c r="B52" s="215">
        <v>46065</v>
      </c>
      <c r="C52" s="230"/>
      <c r="D52" s="136"/>
      <c r="E52" s="135"/>
      <c r="F52" s="135"/>
      <c r="G52" s="147">
        <f t="shared" si="11"/>
        <v>0</v>
      </c>
      <c r="H52" s="144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/>
      <c r="AI52" s="136"/>
      <c r="AJ52" s="136"/>
      <c r="AK52" s="105">
        <f t="shared" si="14"/>
        <v>0</v>
      </c>
      <c r="AL52" s="143"/>
      <c r="AM52" s="143"/>
      <c r="AN52" s="143"/>
      <c r="AO52" s="146"/>
      <c r="AP52" s="621">
        <f t="shared" si="15"/>
        <v>0</v>
      </c>
      <c r="AQ52" s="1580"/>
      <c r="AR52" s="1709"/>
      <c r="AS52" s="1546"/>
      <c r="AT52" s="1546"/>
      <c r="AU52" s="1546"/>
      <c r="AV52" s="1546"/>
      <c r="AW52" s="1546"/>
      <c r="AX52" s="274"/>
      <c r="AY52" s="274"/>
      <c r="AZ52" s="274"/>
      <c r="BA52" s="274"/>
      <c r="BB52" s="222">
        <f t="shared" si="16"/>
        <v>0</v>
      </c>
      <c r="BC52" s="140">
        <f t="shared" si="17"/>
        <v>0</v>
      </c>
      <c r="BD52" s="132"/>
      <c r="BE52" s="140">
        <f t="shared" si="18"/>
        <v>0</v>
      </c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30">
        <f t="shared" si="19"/>
        <v>0</v>
      </c>
      <c r="BT52" s="132"/>
    </row>
    <row r="53" spans="1:72" ht="14.25" customHeight="1" x14ac:dyDescent="0.25">
      <c r="A53" s="132"/>
      <c r="B53" s="215">
        <v>46066</v>
      </c>
      <c r="C53" s="230"/>
      <c r="D53" s="136"/>
      <c r="E53" s="135"/>
      <c r="F53" s="135"/>
      <c r="G53" s="147">
        <f t="shared" si="11"/>
        <v>0</v>
      </c>
      <c r="H53" s="144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/>
      <c r="AI53" s="136"/>
      <c r="AJ53" s="136"/>
      <c r="AK53" s="105">
        <f t="shared" si="14"/>
        <v>0</v>
      </c>
      <c r="AL53" s="143"/>
      <c r="AM53" s="143"/>
      <c r="AN53" s="143"/>
      <c r="AO53" s="146"/>
      <c r="AP53" s="621">
        <f t="shared" si="15"/>
        <v>0</v>
      </c>
      <c r="AQ53" s="1580"/>
      <c r="AR53" s="1709"/>
      <c r="AS53" s="1546"/>
      <c r="AT53" s="1546"/>
      <c r="AU53" s="1546"/>
      <c r="AV53" s="1546"/>
      <c r="AW53" s="1546"/>
      <c r="AX53" s="274"/>
      <c r="AY53" s="274"/>
      <c r="AZ53" s="274"/>
      <c r="BA53" s="274"/>
      <c r="BB53" s="222">
        <f t="shared" si="16"/>
        <v>0</v>
      </c>
      <c r="BC53" s="140">
        <f t="shared" si="17"/>
        <v>0</v>
      </c>
      <c r="BD53" s="132"/>
      <c r="BE53" s="140">
        <f t="shared" si="18"/>
        <v>0</v>
      </c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30">
        <f t="shared" si="19"/>
        <v>0</v>
      </c>
      <c r="BT53" s="132"/>
    </row>
    <row r="54" spans="1:72" ht="14.25" customHeight="1" x14ac:dyDescent="0.25">
      <c r="A54" s="132"/>
      <c r="B54" s="215">
        <v>46067</v>
      </c>
      <c r="C54" s="230"/>
      <c r="D54" s="136"/>
      <c r="E54" s="135"/>
      <c r="F54" s="135"/>
      <c r="G54" s="147">
        <f t="shared" si="11"/>
        <v>0</v>
      </c>
      <c r="H54" s="144"/>
      <c r="I54" s="143"/>
      <c r="J54" s="143"/>
      <c r="K54" s="143"/>
      <c r="L54" s="140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/>
      <c r="AI54" s="136"/>
      <c r="AJ54" s="136"/>
      <c r="AK54" s="105">
        <f t="shared" si="14"/>
        <v>0</v>
      </c>
      <c r="AL54" s="143"/>
      <c r="AM54" s="143"/>
      <c r="AN54" s="143"/>
      <c r="AO54" s="146"/>
      <c r="AP54" s="621">
        <f t="shared" si="15"/>
        <v>0</v>
      </c>
      <c r="AQ54" s="1580"/>
      <c r="AR54" s="1709"/>
      <c r="AS54" s="1546"/>
      <c r="AT54" s="1546"/>
      <c r="AU54" s="1546"/>
      <c r="AV54" s="1546"/>
      <c r="AW54" s="1546"/>
      <c r="AX54" s="274"/>
      <c r="AY54" s="274"/>
      <c r="AZ54" s="274"/>
      <c r="BA54" s="274"/>
      <c r="BB54" s="222">
        <f t="shared" si="16"/>
        <v>0</v>
      </c>
      <c r="BC54" s="140">
        <f t="shared" si="17"/>
        <v>0</v>
      </c>
      <c r="BD54" s="132"/>
      <c r="BE54" s="140">
        <f t="shared" si="18"/>
        <v>0</v>
      </c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30">
        <f t="shared" si="19"/>
        <v>0</v>
      </c>
      <c r="BT54" s="132"/>
    </row>
    <row r="55" spans="1:72" ht="14.25" customHeight="1" x14ac:dyDescent="0.25">
      <c r="A55" s="132"/>
      <c r="B55" s="215">
        <v>46068</v>
      </c>
      <c r="C55" s="230"/>
      <c r="D55" s="136"/>
      <c r="E55" s="135"/>
      <c r="F55" s="135"/>
      <c r="G55" s="147">
        <f t="shared" si="11"/>
        <v>0</v>
      </c>
      <c r="H55" s="144"/>
      <c r="I55" s="143"/>
      <c r="J55" s="143"/>
      <c r="K55" s="143"/>
      <c r="L55" s="140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/>
      <c r="AI55" s="136"/>
      <c r="AJ55" s="136"/>
      <c r="AK55" s="105">
        <f t="shared" si="14"/>
        <v>0</v>
      </c>
      <c r="AL55" s="143"/>
      <c r="AM55" s="143"/>
      <c r="AN55" s="143"/>
      <c r="AO55" s="146"/>
      <c r="AP55" s="621">
        <f t="shared" si="15"/>
        <v>0</v>
      </c>
      <c r="AQ55" s="1580"/>
      <c r="AR55" s="1709"/>
      <c r="AS55" s="1546"/>
      <c r="AT55" s="1546"/>
      <c r="AU55" s="1546"/>
      <c r="AV55" s="1546"/>
      <c r="AW55" s="1546"/>
      <c r="AX55" s="274"/>
      <c r="AY55" s="274"/>
      <c r="AZ55" s="274"/>
      <c r="BA55" s="274"/>
      <c r="BB55" s="222">
        <f t="shared" si="16"/>
        <v>0</v>
      </c>
      <c r="BC55" s="140">
        <f t="shared" si="17"/>
        <v>0</v>
      </c>
      <c r="BD55" s="132"/>
      <c r="BE55" s="140">
        <f t="shared" si="18"/>
        <v>0</v>
      </c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30">
        <f t="shared" si="19"/>
        <v>0</v>
      </c>
      <c r="BT55" s="132"/>
    </row>
    <row r="56" spans="1:72" ht="14.25" customHeight="1" x14ac:dyDescent="0.25">
      <c r="A56" s="132"/>
      <c r="B56" s="215">
        <v>46069</v>
      </c>
      <c r="C56" s="230"/>
      <c r="D56" s="136"/>
      <c r="E56" s="135"/>
      <c r="F56" s="135"/>
      <c r="G56" s="147">
        <f t="shared" si="11"/>
        <v>0</v>
      </c>
      <c r="H56" s="144"/>
      <c r="I56" s="143"/>
      <c r="J56" s="1416"/>
      <c r="K56" s="143"/>
      <c r="L56" s="140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/>
      <c r="AI56" s="136"/>
      <c r="AJ56" s="136"/>
      <c r="AK56" s="105">
        <f t="shared" si="14"/>
        <v>0</v>
      </c>
      <c r="AL56" s="143"/>
      <c r="AM56" s="143"/>
      <c r="AN56" s="143"/>
      <c r="AO56" s="146"/>
      <c r="AP56" s="621">
        <f t="shared" si="15"/>
        <v>0</v>
      </c>
      <c r="AQ56" s="1580"/>
      <c r="AR56" s="1709"/>
      <c r="AS56" s="1546"/>
      <c r="AT56" s="1546"/>
      <c r="AU56" s="1546"/>
      <c r="AV56" s="1546"/>
      <c r="AW56" s="1546"/>
      <c r="AX56" s="274"/>
      <c r="AY56" s="274"/>
      <c r="AZ56" s="274"/>
      <c r="BA56" s="274"/>
      <c r="BB56" s="222">
        <f t="shared" si="16"/>
        <v>0</v>
      </c>
      <c r="BC56" s="140">
        <f t="shared" si="17"/>
        <v>0</v>
      </c>
      <c r="BD56" s="132"/>
      <c r="BE56" s="140">
        <f t="shared" si="18"/>
        <v>0</v>
      </c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30">
        <f t="shared" si="19"/>
        <v>0</v>
      </c>
      <c r="BT56" s="132"/>
    </row>
    <row r="57" spans="1:72" ht="14.25" customHeight="1" x14ac:dyDescent="0.25">
      <c r="A57" s="132"/>
      <c r="B57" s="215">
        <v>46070</v>
      </c>
      <c r="C57" s="230"/>
      <c r="D57" s="136"/>
      <c r="E57" s="135"/>
      <c r="F57" s="135"/>
      <c r="G57" s="147">
        <f t="shared" si="11"/>
        <v>0</v>
      </c>
      <c r="H57" s="144"/>
      <c r="I57" s="143"/>
      <c r="J57" s="143"/>
      <c r="K57" s="143"/>
      <c r="L57" s="140"/>
      <c r="M57" s="143"/>
      <c r="N57" s="143"/>
      <c r="O57" s="143"/>
      <c r="P57" s="143"/>
      <c r="Q57" s="143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/>
      <c r="AI57" s="136"/>
      <c r="AJ57" s="136"/>
      <c r="AK57" s="105">
        <f t="shared" si="14"/>
        <v>0</v>
      </c>
      <c r="AL57" s="143"/>
      <c r="AM57" s="143"/>
      <c r="AN57" s="143"/>
      <c r="AO57" s="146"/>
      <c r="AP57" s="621">
        <f t="shared" si="15"/>
        <v>0</v>
      </c>
      <c r="AQ57" s="1580"/>
      <c r="AR57" s="1709"/>
      <c r="AS57" s="1546"/>
      <c r="AT57" s="1546"/>
      <c r="AU57" s="1546"/>
      <c r="AV57" s="1546"/>
      <c r="AW57" s="1546"/>
      <c r="AX57" s="274"/>
      <c r="AY57" s="274"/>
      <c r="AZ57" s="274"/>
      <c r="BA57" s="274"/>
      <c r="BB57" s="222">
        <f t="shared" si="16"/>
        <v>0</v>
      </c>
      <c r="BC57" s="140">
        <f t="shared" si="17"/>
        <v>0</v>
      </c>
      <c r="BD57" s="132"/>
      <c r="BE57" s="140">
        <f t="shared" si="18"/>
        <v>0</v>
      </c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50"/>
      <c r="BQ57" s="141"/>
      <c r="BR57" s="141"/>
      <c r="BS57" s="130">
        <f t="shared" si="19"/>
        <v>0</v>
      </c>
      <c r="BT57" s="132"/>
    </row>
    <row r="58" spans="1:72" ht="14.25" customHeight="1" x14ac:dyDescent="0.25">
      <c r="A58" s="132"/>
      <c r="B58" s="215">
        <v>46071</v>
      </c>
      <c r="C58" s="230"/>
      <c r="D58" s="136"/>
      <c r="E58" s="135"/>
      <c r="F58" s="135"/>
      <c r="G58" s="147">
        <f t="shared" si="11"/>
        <v>0</v>
      </c>
      <c r="H58" s="144"/>
      <c r="I58" s="143"/>
      <c r="J58" s="143"/>
      <c r="K58" s="143"/>
      <c r="L58" s="140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/>
      <c r="AI58" s="136"/>
      <c r="AJ58" s="136"/>
      <c r="AK58" s="105">
        <f t="shared" si="14"/>
        <v>0</v>
      </c>
      <c r="AL58" s="143"/>
      <c r="AM58" s="143"/>
      <c r="AN58" s="143"/>
      <c r="AO58" s="146"/>
      <c r="AP58" s="621">
        <f t="shared" si="15"/>
        <v>0</v>
      </c>
      <c r="AQ58" s="1580"/>
      <c r="AR58" s="1709"/>
      <c r="AS58" s="1546"/>
      <c r="AT58" s="1546"/>
      <c r="AU58" s="1546"/>
      <c r="AV58" s="1546"/>
      <c r="AW58" s="1546"/>
      <c r="AX58" s="274"/>
      <c r="AY58" s="274"/>
      <c r="AZ58" s="274"/>
      <c r="BA58" s="274"/>
      <c r="BB58" s="222">
        <f t="shared" si="16"/>
        <v>0</v>
      </c>
      <c r="BC58" s="140">
        <f t="shared" si="17"/>
        <v>0</v>
      </c>
      <c r="BD58" s="132"/>
      <c r="BE58" s="140">
        <f t="shared" si="18"/>
        <v>0</v>
      </c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30">
        <f t="shared" si="19"/>
        <v>0</v>
      </c>
      <c r="BT58" s="132"/>
    </row>
    <row r="59" spans="1:72" ht="14.25" customHeight="1" x14ac:dyDescent="0.25">
      <c r="A59" s="132"/>
      <c r="B59" s="215">
        <v>46072</v>
      </c>
      <c r="C59" s="230"/>
      <c r="D59" s="136"/>
      <c r="E59" s="135"/>
      <c r="F59" s="135"/>
      <c r="G59" s="147">
        <f t="shared" si="11"/>
        <v>0</v>
      </c>
      <c r="H59" s="144"/>
      <c r="I59" s="143"/>
      <c r="J59" s="143"/>
      <c r="K59" s="143"/>
      <c r="L59" s="140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/>
      <c r="AI59" s="136"/>
      <c r="AJ59" s="136"/>
      <c r="AK59" s="105">
        <f t="shared" si="14"/>
        <v>0</v>
      </c>
      <c r="AL59" s="143"/>
      <c r="AM59" s="143"/>
      <c r="AN59" s="143"/>
      <c r="AO59" s="146"/>
      <c r="AP59" s="621">
        <f t="shared" si="15"/>
        <v>0</v>
      </c>
      <c r="AQ59" s="1580"/>
      <c r="AR59" s="1709"/>
      <c r="AS59" s="1546"/>
      <c r="AT59" s="1546"/>
      <c r="AU59" s="1546"/>
      <c r="AV59" s="1546"/>
      <c r="AW59" s="1546"/>
      <c r="AX59" s="274"/>
      <c r="AY59" s="274"/>
      <c r="AZ59" s="274"/>
      <c r="BA59" s="274"/>
      <c r="BB59" s="222">
        <f t="shared" si="16"/>
        <v>0</v>
      </c>
      <c r="BC59" s="140">
        <f t="shared" si="17"/>
        <v>0</v>
      </c>
      <c r="BD59" s="132"/>
      <c r="BE59" s="140">
        <f t="shared" si="18"/>
        <v>0</v>
      </c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30">
        <f t="shared" si="19"/>
        <v>0</v>
      </c>
      <c r="BT59" s="132"/>
    </row>
    <row r="60" spans="1:72" ht="14.25" customHeight="1" x14ac:dyDescent="0.25">
      <c r="A60" s="132"/>
      <c r="B60" s="215">
        <v>46073</v>
      </c>
      <c r="C60" s="230"/>
      <c r="D60" s="136"/>
      <c r="E60" s="135"/>
      <c r="F60" s="135"/>
      <c r="G60" s="147">
        <f t="shared" si="11"/>
        <v>0</v>
      </c>
      <c r="H60" s="144"/>
      <c r="I60" s="143"/>
      <c r="J60" s="143"/>
      <c r="K60" s="143"/>
      <c r="L60" s="140"/>
      <c r="M60" s="143"/>
      <c r="N60" s="143"/>
      <c r="O60" s="143"/>
      <c r="P60" s="143"/>
      <c r="Q60" s="143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/>
      <c r="AI60" s="136"/>
      <c r="AJ60" s="136"/>
      <c r="AK60" s="105">
        <f t="shared" si="14"/>
        <v>0</v>
      </c>
      <c r="AL60" s="143"/>
      <c r="AM60" s="143"/>
      <c r="AN60" s="143"/>
      <c r="AO60" s="146"/>
      <c r="AP60" s="621">
        <f t="shared" si="15"/>
        <v>0</v>
      </c>
      <c r="AQ60" s="1580"/>
      <c r="AR60" s="1709"/>
      <c r="AS60" s="1546"/>
      <c r="AT60" s="1546"/>
      <c r="AU60" s="1546"/>
      <c r="AV60" s="1546"/>
      <c r="AW60" s="1546"/>
      <c r="AX60" s="274"/>
      <c r="AY60" s="274"/>
      <c r="AZ60" s="274"/>
      <c r="BA60" s="274"/>
      <c r="BB60" s="222">
        <f t="shared" si="16"/>
        <v>0</v>
      </c>
      <c r="BC60" s="140">
        <f t="shared" si="17"/>
        <v>0</v>
      </c>
      <c r="BD60" s="132"/>
      <c r="BE60" s="140">
        <f t="shared" si="18"/>
        <v>0</v>
      </c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30">
        <f t="shared" si="19"/>
        <v>0</v>
      </c>
      <c r="BT60" s="132"/>
    </row>
    <row r="61" spans="1:72" ht="14.25" customHeight="1" x14ac:dyDescent="0.25">
      <c r="A61" s="132"/>
      <c r="B61" s="215">
        <v>46074</v>
      </c>
      <c r="C61" s="230"/>
      <c r="D61" s="136"/>
      <c r="E61" s="135"/>
      <c r="F61" s="135"/>
      <c r="G61" s="147">
        <f t="shared" si="11"/>
        <v>0</v>
      </c>
      <c r="H61" s="144"/>
      <c r="I61" s="143"/>
      <c r="J61" s="143"/>
      <c r="K61" s="143"/>
      <c r="L61" s="140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/>
      <c r="AI61" s="136"/>
      <c r="AJ61" s="136"/>
      <c r="AK61" s="105">
        <f t="shared" si="14"/>
        <v>0</v>
      </c>
      <c r="AL61" s="143"/>
      <c r="AM61" s="143"/>
      <c r="AN61" s="143"/>
      <c r="AO61" s="146"/>
      <c r="AP61" s="621">
        <f t="shared" si="15"/>
        <v>0</v>
      </c>
      <c r="AQ61" s="1580"/>
      <c r="AR61" s="1709"/>
      <c r="AS61" s="1546"/>
      <c r="AT61" s="1546"/>
      <c r="AU61" s="1546"/>
      <c r="AV61" s="1546"/>
      <c r="AW61" s="1546"/>
      <c r="AX61" s="274"/>
      <c r="AY61" s="274"/>
      <c r="AZ61" s="274"/>
      <c r="BA61" s="274"/>
      <c r="BB61" s="222">
        <f t="shared" si="16"/>
        <v>0</v>
      </c>
      <c r="BC61" s="140">
        <f t="shared" si="17"/>
        <v>0</v>
      </c>
      <c r="BD61" s="132"/>
      <c r="BE61" s="140">
        <f t="shared" si="18"/>
        <v>0</v>
      </c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30">
        <f t="shared" si="19"/>
        <v>0</v>
      </c>
      <c r="BT61" s="132"/>
    </row>
    <row r="62" spans="1:72" ht="14.25" customHeight="1" x14ac:dyDescent="0.25">
      <c r="A62" s="132"/>
      <c r="B62" s="215">
        <v>46075</v>
      </c>
      <c r="C62" s="230"/>
      <c r="D62" s="136"/>
      <c r="E62" s="135"/>
      <c r="F62" s="135"/>
      <c r="G62" s="147">
        <f t="shared" si="11"/>
        <v>0</v>
      </c>
      <c r="H62" s="144"/>
      <c r="I62" s="143"/>
      <c r="J62" s="143"/>
      <c r="K62" s="143"/>
      <c r="L62" s="140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/>
      <c r="AI62" s="136"/>
      <c r="AJ62" s="136"/>
      <c r="AK62" s="105">
        <f t="shared" si="14"/>
        <v>0</v>
      </c>
      <c r="AL62" s="143"/>
      <c r="AM62" s="143"/>
      <c r="AN62" s="143"/>
      <c r="AO62" s="146"/>
      <c r="AP62" s="621">
        <f t="shared" si="15"/>
        <v>0</v>
      </c>
      <c r="AQ62" s="1580"/>
      <c r="AR62" s="1709"/>
      <c r="AS62" s="1546"/>
      <c r="AT62" s="1546"/>
      <c r="AU62" s="1546"/>
      <c r="AV62" s="1546"/>
      <c r="AW62" s="1546"/>
      <c r="AX62" s="274"/>
      <c r="AY62" s="274"/>
      <c r="AZ62" s="274"/>
      <c r="BA62" s="274"/>
      <c r="BB62" s="222">
        <f t="shared" si="16"/>
        <v>0</v>
      </c>
      <c r="BC62" s="140">
        <f t="shared" si="17"/>
        <v>0</v>
      </c>
      <c r="BD62" s="132"/>
      <c r="BE62" s="140">
        <f t="shared" si="18"/>
        <v>0</v>
      </c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30">
        <f t="shared" si="19"/>
        <v>0</v>
      </c>
      <c r="BT62" s="132"/>
    </row>
    <row r="63" spans="1:72" ht="14.25" customHeight="1" x14ac:dyDescent="0.25">
      <c r="A63" s="132"/>
      <c r="B63" s="215">
        <v>46076</v>
      </c>
      <c r="C63" s="230"/>
      <c r="D63" s="136"/>
      <c r="E63" s="135"/>
      <c r="F63" s="135"/>
      <c r="G63" s="147">
        <f t="shared" si="11"/>
        <v>0</v>
      </c>
      <c r="H63" s="144"/>
      <c r="I63" s="143"/>
      <c r="J63" s="143"/>
      <c r="K63" s="143"/>
      <c r="L63" s="140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/>
      <c r="AI63" s="136"/>
      <c r="AJ63" s="136"/>
      <c r="AK63" s="105">
        <f t="shared" si="14"/>
        <v>0</v>
      </c>
      <c r="AL63" s="143"/>
      <c r="AM63" s="143"/>
      <c r="AN63" s="143"/>
      <c r="AO63" s="146"/>
      <c r="AP63" s="621">
        <f t="shared" si="15"/>
        <v>0</v>
      </c>
      <c r="AQ63" s="1580"/>
      <c r="AR63" s="1709"/>
      <c r="AS63" s="1546"/>
      <c r="AT63" s="1546"/>
      <c r="AU63" s="1546"/>
      <c r="AV63" s="1546"/>
      <c r="AW63" s="1546"/>
      <c r="AX63" s="274"/>
      <c r="AY63" s="274"/>
      <c r="AZ63" s="274"/>
      <c r="BA63" s="274"/>
      <c r="BB63" s="222">
        <f t="shared" si="16"/>
        <v>0</v>
      </c>
      <c r="BC63" s="140">
        <f t="shared" si="17"/>
        <v>0</v>
      </c>
      <c r="BD63" s="132"/>
      <c r="BE63" s="140">
        <f t="shared" si="18"/>
        <v>0</v>
      </c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30">
        <f t="shared" si="19"/>
        <v>0</v>
      </c>
      <c r="BT63" s="132"/>
    </row>
    <row r="64" spans="1:72" ht="14.25" customHeight="1" x14ac:dyDescent="0.25">
      <c r="A64" s="132"/>
      <c r="B64" s="215">
        <v>46077</v>
      </c>
      <c r="C64" s="230"/>
      <c r="D64" s="136"/>
      <c r="E64" s="135"/>
      <c r="F64" s="135"/>
      <c r="G64" s="147">
        <f t="shared" si="11"/>
        <v>0</v>
      </c>
      <c r="H64" s="144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/>
      <c r="AI64" s="136"/>
      <c r="AJ64" s="136"/>
      <c r="AK64" s="105">
        <f t="shared" si="14"/>
        <v>0</v>
      </c>
      <c r="AL64" s="143"/>
      <c r="AM64" s="143"/>
      <c r="AN64" s="143"/>
      <c r="AO64" s="146"/>
      <c r="AP64" s="621">
        <f t="shared" si="15"/>
        <v>0</v>
      </c>
      <c r="AQ64" s="1580"/>
      <c r="AR64" s="1709"/>
      <c r="AS64" s="1548"/>
      <c r="AT64" s="1546"/>
      <c r="AU64" s="1709"/>
      <c r="AV64" s="1546"/>
      <c r="AW64" s="1546"/>
      <c r="AX64" s="274"/>
      <c r="AY64" s="274"/>
      <c r="AZ64" s="274"/>
      <c r="BA64" s="274"/>
      <c r="BB64" s="222">
        <f t="shared" si="16"/>
        <v>0</v>
      </c>
      <c r="BC64" s="140">
        <f t="shared" si="17"/>
        <v>0</v>
      </c>
      <c r="BD64" s="132"/>
      <c r="BE64" s="140">
        <f t="shared" si="18"/>
        <v>0</v>
      </c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30">
        <f t="shared" si="19"/>
        <v>0</v>
      </c>
      <c r="BT64" s="132"/>
    </row>
    <row r="65" spans="1:72" ht="14.25" customHeight="1" x14ac:dyDescent="0.25">
      <c r="A65" s="132"/>
      <c r="B65" s="215">
        <v>46078</v>
      </c>
      <c r="C65" s="230"/>
      <c r="D65" s="136"/>
      <c r="E65" s="135"/>
      <c r="F65" s="135"/>
      <c r="G65" s="147">
        <f t="shared" si="11"/>
        <v>0</v>
      </c>
      <c r="H65" s="144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/>
      <c r="AI65" s="136"/>
      <c r="AJ65" s="136"/>
      <c r="AK65" s="105">
        <f t="shared" si="14"/>
        <v>0</v>
      </c>
      <c r="AL65" s="143"/>
      <c r="AM65" s="143"/>
      <c r="AN65" s="143"/>
      <c r="AO65" s="146"/>
      <c r="AP65" s="621">
        <f t="shared" si="15"/>
        <v>0</v>
      </c>
      <c r="AQ65" s="1580"/>
      <c r="AR65" s="1709"/>
      <c r="AS65" s="1546"/>
      <c r="AT65" s="1546"/>
      <c r="AU65" s="1546"/>
      <c r="AV65" s="1546"/>
      <c r="AW65" s="1546"/>
      <c r="AX65" s="274"/>
      <c r="AY65" s="274"/>
      <c r="AZ65" s="274"/>
      <c r="BA65" s="274"/>
      <c r="BB65" s="222">
        <f t="shared" si="16"/>
        <v>0</v>
      </c>
      <c r="BC65" s="140">
        <f t="shared" si="17"/>
        <v>0</v>
      </c>
      <c r="BD65" s="132"/>
      <c r="BE65" s="140">
        <f t="shared" si="18"/>
        <v>0</v>
      </c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30">
        <f t="shared" si="19"/>
        <v>0</v>
      </c>
      <c r="BT65" s="132"/>
    </row>
    <row r="66" spans="1:72" ht="14.25" customHeight="1" x14ac:dyDescent="0.25">
      <c r="A66" s="132"/>
      <c r="B66" s="215">
        <v>46079</v>
      </c>
      <c r="C66" s="230"/>
      <c r="D66" s="136"/>
      <c r="E66" s="135"/>
      <c r="F66" s="135"/>
      <c r="G66" s="147">
        <f t="shared" si="11"/>
        <v>0</v>
      </c>
      <c r="H66" s="144"/>
      <c r="I66" s="143"/>
      <c r="J66" s="143"/>
      <c r="K66" s="143"/>
      <c r="L66" s="143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/>
      <c r="AI66" s="136"/>
      <c r="AJ66" s="136"/>
      <c r="AK66" s="105">
        <f t="shared" si="14"/>
        <v>0</v>
      </c>
      <c r="AL66" s="143"/>
      <c r="AM66" s="143"/>
      <c r="AN66" s="143"/>
      <c r="AO66" s="146"/>
      <c r="AP66" s="621">
        <f t="shared" si="15"/>
        <v>0</v>
      </c>
      <c r="AQ66" s="1580"/>
      <c r="AR66" s="1709"/>
      <c r="AS66" s="1546"/>
      <c r="AT66" s="1546"/>
      <c r="AU66" s="1546"/>
      <c r="AV66" s="1546"/>
      <c r="AW66" s="1546"/>
      <c r="AX66" s="274"/>
      <c r="AY66" s="274"/>
      <c r="AZ66" s="274"/>
      <c r="BA66" s="274"/>
      <c r="BB66" s="222">
        <f t="shared" si="16"/>
        <v>0</v>
      </c>
      <c r="BC66" s="140">
        <f t="shared" si="17"/>
        <v>0</v>
      </c>
      <c r="BD66" s="132"/>
      <c r="BE66" s="140">
        <f t="shared" si="18"/>
        <v>0</v>
      </c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50"/>
      <c r="BQ66" s="141"/>
      <c r="BR66" s="141"/>
      <c r="BS66" s="130">
        <f t="shared" si="19"/>
        <v>0</v>
      </c>
      <c r="BT66" s="132"/>
    </row>
    <row r="67" spans="1:72" ht="14.25" customHeight="1" x14ac:dyDescent="0.25">
      <c r="A67" s="132"/>
      <c r="B67" s="215">
        <v>46080</v>
      </c>
      <c r="C67" s="230"/>
      <c r="D67" s="136"/>
      <c r="E67" s="135"/>
      <c r="F67" s="135"/>
      <c r="G67" s="147">
        <f t="shared" si="11"/>
        <v>0</v>
      </c>
      <c r="H67" s="144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/>
      <c r="AI67" s="136"/>
      <c r="AJ67" s="136"/>
      <c r="AK67" s="105">
        <f t="shared" si="14"/>
        <v>0</v>
      </c>
      <c r="AL67" s="143"/>
      <c r="AM67" s="143"/>
      <c r="AN67" s="143"/>
      <c r="AO67" s="146"/>
      <c r="AP67" s="621">
        <f t="shared" si="15"/>
        <v>0</v>
      </c>
      <c r="AQ67" s="1580"/>
      <c r="AR67" s="1709"/>
      <c r="AS67" s="1546"/>
      <c r="AT67" s="1546"/>
      <c r="AU67" s="1546"/>
      <c r="AV67" s="1546"/>
      <c r="AW67" s="1546"/>
      <c r="AX67" s="274"/>
      <c r="AY67" s="274"/>
      <c r="AZ67" s="274"/>
      <c r="BA67" s="274"/>
      <c r="BB67" s="222">
        <f t="shared" si="16"/>
        <v>0</v>
      </c>
      <c r="BC67" s="140">
        <f t="shared" si="17"/>
        <v>0</v>
      </c>
      <c r="BD67" s="132"/>
      <c r="BE67" s="140">
        <f t="shared" si="18"/>
        <v>0</v>
      </c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30">
        <f t="shared" si="19"/>
        <v>0</v>
      </c>
      <c r="BT67" s="132"/>
    </row>
    <row r="68" spans="1:72" ht="14.25" customHeight="1" x14ac:dyDescent="0.25">
      <c r="A68" s="132"/>
      <c r="B68" s="215">
        <v>46081</v>
      </c>
      <c r="C68" s="230"/>
      <c r="D68" s="136"/>
      <c r="E68" s="135"/>
      <c r="F68" s="135"/>
      <c r="G68" s="147">
        <f t="shared" si="11"/>
        <v>0</v>
      </c>
      <c r="H68" s="144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/>
      <c r="AI68" s="136"/>
      <c r="AJ68" s="136"/>
      <c r="AK68" s="105">
        <f t="shared" si="14"/>
        <v>0</v>
      </c>
      <c r="AL68" s="143"/>
      <c r="AM68" s="143"/>
      <c r="AN68" s="143"/>
      <c r="AO68" s="146"/>
      <c r="AP68" s="621">
        <f t="shared" si="15"/>
        <v>0</v>
      </c>
      <c r="AQ68" s="1580"/>
      <c r="AR68" s="1709"/>
      <c r="AS68" s="1546"/>
      <c r="AT68" s="1546"/>
      <c r="AU68" s="1546"/>
      <c r="AV68" s="1546"/>
      <c r="AW68" s="1546"/>
      <c r="AX68" s="274"/>
      <c r="AY68" s="274"/>
      <c r="AZ68" s="274"/>
      <c r="BA68" s="274"/>
      <c r="BB68" s="222">
        <f t="shared" si="16"/>
        <v>0</v>
      </c>
      <c r="BC68" s="140">
        <f t="shared" si="17"/>
        <v>0</v>
      </c>
      <c r="BD68" s="132"/>
      <c r="BE68" s="140">
        <f t="shared" si="18"/>
        <v>0</v>
      </c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30">
        <f t="shared" si="19"/>
        <v>0</v>
      </c>
      <c r="BT68" s="132"/>
    </row>
    <row r="69" spans="1:72" ht="14.25" customHeight="1" x14ac:dyDescent="0.25">
      <c r="A69" s="132"/>
      <c r="B69" s="93"/>
      <c r="C69" s="133"/>
      <c r="D69" s="136"/>
      <c r="E69" s="135"/>
      <c r="F69" s="135"/>
      <c r="G69" s="147">
        <f t="shared" si="11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6"/>
      <c r="AP69" s="621">
        <f t="shared" si="15"/>
        <v>0</v>
      </c>
      <c r="AQ69" s="1557"/>
      <c r="AR69" s="1709"/>
      <c r="AS69" s="1546"/>
      <c r="AT69" s="1546"/>
      <c r="AU69" s="1546"/>
      <c r="AV69" s="1546"/>
      <c r="AW69" s="1546"/>
      <c r="AX69" s="274"/>
      <c r="AY69" s="274"/>
      <c r="AZ69" s="274"/>
      <c r="BA69" s="274"/>
      <c r="BB69" s="222">
        <f t="shared" si="16"/>
        <v>0</v>
      </c>
      <c r="BC69" s="140">
        <f t="shared" si="17"/>
        <v>0</v>
      </c>
      <c r="BD69" s="132"/>
      <c r="BE69" s="140">
        <f t="shared" si="18"/>
        <v>0</v>
      </c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30">
        <f t="shared" si="19"/>
        <v>0</v>
      </c>
      <c r="BT69" s="132"/>
    </row>
    <row r="70" spans="1:72" ht="14.25" customHeight="1" x14ac:dyDescent="0.25">
      <c r="A70" s="3"/>
      <c r="B70" s="2" t="s">
        <v>258</v>
      </c>
      <c r="C70" s="166">
        <f>SUM(C41:C69)</f>
        <v>0</v>
      </c>
      <c r="D70" s="166">
        <f t="shared" ref="D70:AP70" si="20">SUM(D41:D68)</f>
        <v>0</v>
      </c>
      <c r="E70" s="166">
        <f t="shared" si="20"/>
        <v>0</v>
      </c>
      <c r="F70" s="166">
        <f t="shared" si="20"/>
        <v>0</v>
      </c>
      <c r="G70" s="166">
        <f t="shared" si="20"/>
        <v>0</v>
      </c>
      <c r="H70" s="166">
        <f t="shared" si="20"/>
        <v>0</v>
      </c>
      <c r="I70" s="166">
        <f t="shared" si="20"/>
        <v>0</v>
      </c>
      <c r="J70" s="166">
        <f t="shared" si="20"/>
        <v>0</v>
      </c>
      <c r="K70" s="166">
        <f t="shared" si="20"/>
        <v>0</v>
      </c>
      <c r="L70" s="166">
        <f t="shared" si="20"/>
        <v>0</v>
      </c>
      <c r="M70" s="166">
        <f t="shared" si="20"/>
        <v>0</v>
      </c>
      <c r="N70" s="166">
        <f t="shared" si="20"/>
        <v>0</v>
      </c>
      <c r="O70" s="166">
        <f t="shared" si="20"/>
        <v>0</v>
      </c>
      <c r="P70" s="166">
        <f t="shared" si="20"/>
        <v>0</v>
      </c>
      <c r="Q70" s="166">
        <f t="shared" si="20"/>
        <v>0</v>
      </c>
      <c r="R70" s="166">
        <f t="shared" si="20"/>
        <v>0</v>
      </c>
      <c r="S70" s="166">
        <f t="shared" si="20"/>
        <v>0</v>
      </c>
      <c r="T70" s="166">
        <f t="shared" si="20"/>
        <v>0</v>
      </c>
      <c r="U70" s="166">
        <f t="shared" si="20"/>
        <v>0</v>
      </c>
      <c r="V70" s="166">
        <f t="shared" si="20"/>
        <v>0</v>
      </c>
      <c r="W70" s="166">
        <f t="shared" si="20"/>
        <v>0</v>
      </c>
      <c r="X70" s="166">
        <f t="shared" si="20"/>
        <v>0</v>
      </c>
      <c r="Y70" s="166">
        <f t="shared" si="20"/>
        <v>0</v>
      </c>
      <c r="Z70" s="166">
        <f t="shared" si="20"/>
        <v>0</v>
      </c>
      <c r="AA70" s="166">
        <f t="shared" si="20"/>
        <v>0</v>
      </c>
      <c r="AB70" s="166">
        <f t="shared" si="20"/>
        <v>0</v>
      </c>
      <c r="AC70" s="166">
        <f t="shared" si="20"/>
        <v>0</v>
      </c>
      <c r="AD70" s="166">
        <f t="shared" si="20"/>
        <v>0</v>
      </c>
      <c r="AE70" s="166">
        <f t="shared" si="20"/>
        <v>0</v>
      </c>
      <c r="AF70" s="166">
        <f t="shared" si="20"/>
        <v>0</v>
      </c>
      <c r="AG70" s="166">
        <f t="shared" si="20"/>
        <v>0</v>
      </c>
      <c r="AH70" s="166">
        <f t="shared" si="20"/>
        <v>0</v>
      </c>
      <c r="AI70" s="166">
        <f t="shared" si="20"/>
        <v>0</v>
      </c>
      <c r="AJ70" s="166">
        <f t="shared" si="20"/>
        <v>0</v>
      </c>
      <c r="AK70" s="166">
        <f t="shared" si="20"/>
        <v>0</v>
      </c>
      <c r="AL70" s="166">
        <f t="shared" si="20"/>
        <v>0</v>
      </c>
      <c r="AM70" s="166">
        <f t="shared" si="20"/>
        <v>0</v>
      </c>
      <c r="AN70" s="166">
        <f t="shared" si="20"/>
        <v>0</v>
      </c>
      <c r="AO70" s="166">
        <f t="shared" si="20"/>
        <v>0</v>
      </c>
      <c r="AP70" s="166">
        <f t="shared" si="20"/>
        <v>0</v>
      </c>
      <c r="AQ70" s="1414">
        <f>SUM(AQ41:AQ69)</f>
        <v>0</v>
      </c>
      <c r="AR70" s="166">
        <f t="shared" ref="AR70:BS70" si="21">SUM(AR41:AR68)</f>
        <v>0</v>
      </c>
      <c r="AS70" s="166">
        <f t="shared" si="21"/>
        <v>0</v>
      </c>
      <c r="AT70" s="166">
        <f t="shared" si="21"/>
        <v>0</v>
      </c>
      <c r="AU70" s="166">
        <f t="shared" si="21"/>
        <v>0</v>
      </c>
      <c r="AV70" s="166">
        <f t="shared" si="21"/>
        <v>0</v>
      </c>
      <c r="AW70" s="166">
        <f t="shared" si="21"/>
        <v>0</v>
      </c>
      <c r="AX70" s="166">
        <f t="shared" si="21"/>
        <v>0</v>
      </c>
      <c r="AY70" s="166">
        <f t="shared" si="21"/>
        <v>0</v>
      </c>
      <c r="AZ70" s="166">
        <f t="shared" si="21"/>
        <v>0</v>
      </c>
      <c r="BA70" s="166">
        <f t="shared" si="21"/>
        <v>0</v>
      </c>
      <c r="BB70" s="166">
        <f t="shared" si="21"/>
        <v>0</v>
      </c>
      <c r="BC70" s="166">
        <f t="shared" si="21"/>
        <v>0</v>
      </c>
      <c r="BD70" s="166">
        <f t="shared" si="21"/>
        <v>0</v>
      </c>
      <c r="BE70" s="166">
        <f t="shared" si="21"/>
        <v>0</v>
      </c>
      <c r="BF70" s="166">
        <f t="shared" si="21"/>
        <v>0</v>
      </c>
      <c r="BG70" s="166">
        <f t="shared" si="21"/>
        <v>0</v>
      </c>
      <c r="BH70" s="166">
        <f t="shared" si="21"/>
        <v>0</v>
      </c>
      <c r="BI70" s="166">
        <f t="shared" si="21"/>
        <v>0</v>
      </c>
      <c r="BJ70" s="166">
        <f t="shared" si="21"/>
        <v>0</v>
      </c>
      <c r="BK70" s="166">
        <f t="shared" si="21"/>
        <v>0</v>
      </c>
      <c r="BL70" s="166">
        <f t="shared" si="21"/>
        <v>0</v>
      </c>
      <c r="BM70" s="166">
        <f t="shared" si="21"/>
        <v>0</v>
      </c>
      <c r="BN70" s="166">
        <f t="shared" si="21"/>
        <v>0</v>
      </c>
      <c r="BO70" s="166">
        <f t="shared" si="21"/>
        <v>0</v>
      </c>
      <c r="BP70" s="166">
        <f t="shared" si="21"/>
        <v>0</v>
      </c>
      <c r="BQ70" s="166">
        <f t="shared" si="21"/>
        <v>0</v>
      </c>
      <c r="BR70" s="166">
        <f t="shared" si="21"/>
        <v>0</v>
      </c>
      <c r="BS70" s="166">
        <f t="shared" si="21"/>
        <v>0</v>
      </c>
      <c r="BT70" s="235"/>
    </row>
    <row r="71" spans="1:72" ht="14.25" customHeight="1" x14ac:dyDescent="0.25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/>
      <c r="AL71" s="3"/>
      <c r="AM71" s="3"/>
      <c r="AN71" s="3"/>
      <c r="AO71" s="3"/>
      <c r="AP71" s="4"/>
      <c r="AQ71" s="3"/>
      <c r="AR71" s="132"/>
      <c r="AS71" s="132"/>
      <c r="AT71" s="3"/>
      <c r="AU71" s="3"/>
      <c r="AV71" s="3"/>
      <c r="AW71" s="132"/>
      <c r="AX71" s="132"/>
      <c r="AY71" s="132"/>
      <c r="AZ71" s="132"/>
      <c r="BA71" s="132"/>
      <c r="BB71" s="4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 ht="14.25" customHeight="1" thickBot="1" x14ac:dyDescent="0.3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10"/>
      <c r="AQ72" s="207"/>
      <c r="AR72" s="777"/>
      <c r="AS72" s="316"/>
      <c r="AT72" s="207"/>
      <c r="AU72" s="207"/>
      <c r="AV72" s="207"/>
      <c r="AW72" s="316"/>
      <c r="AX72" s="316"/>
      <c r="AY72" s="316"/>
      <c r="AZ72" s="316"/>
      <c r="BA72" s="316"/>
      <c r="BB72" s="214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</row>
    <row r="73" spans="1:72" ht="14.25" customHeight="1" x14ac:dyDescent="0.25">
      <c r="A73" s="3"/>
      <c r="B73" s="215">
        <v>46082</v>
      </c>
      <c r="C73" s="95"/>
      <c r="D73" s="104"/>
      <c r="E73" s="97"/>
      <c r="F73" s="97"/>
      <c r="G73" s="216">
        <f t="shared" ref="G73:G103" si="22">+C73+D73+E73+F73</f>
        <v>0</v>
      </c>
      <c r="H73" s="100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3">
        <f t="shared" ref="T73:T103" si="23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t="shared" ref="AG73:AG103" si="24">SUM(U73:AF73)</f>
        <v>0</v>
      </c>
      <c r="AH73" s="95"/>
      <c r="AI73" s="104"/>
      <c r="AJ73" s="104"/>
      <c r="AK73" s="191">
        <f t="shared" ref="AK73:AK103" si="25">SUM(AH73:AJ73)</f>
        <v>0</v>
      </c>
      <c r="AL73" s="186"/>
      <c r="AM73" s="186"/>
      <c r="AN73" s="186"/>
      <c r="AO73" s="193"/>
      <c r="AP73" s="219">
        <f t="shared" ref="AP73:AP103" si="26">+G73-T73-AG73-AK73-AL73-AM73-AN73-AO73</f>
        <v>0</v>
      </c>
      <c r="AQ73" s="1721"/>
      <c r="AR73" s="1708"/>
      <c r="AS73" s="1537"/>
      <c r="AT73" s="1537"/>
      <c r="AU73" s="1537"/>
      <c r="AV73" s="1537"/>
      <c r="AW73" s="1537"/>
      <c r="AX73" s="1708"/>
      <c r="AY73" s="1708"/>
      <c r="AZ73" s="1708"/>
      <c r="BA73" s="1708"/>
      <c r="BB73" s="222">
        <f t="shared" ref="BB73:BB103" si="27">SUM(AQ73:BA73)-AZ73</f>
        <v>0</v>
      </c>
      <c r="BC73" s="114">
        <f t="shared" ref="BC73:BC103" si="28">+AP73-BB73</f>
        <v>0</v>
      </c>
      <c r="BD73" s="3"/>
      <c r="BE73" s="114">
        <f t="shared" ref="BE73:BE103" si="29">SUM(BF73:BR73)</f>
        <v>0</v>
      </c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6">
        <f t="shared" ref="BS73:BS103" si="30">+BC73-BE73</f>
        <v>0</v>
      </c>
      <c r="BT73" s="3"/>
    </row>
    <row r="74" spans="1:72" ht="15.75" customHeight="1" x14ac:dyDescent="0.25">
      <c r="A74" s="3"/>
      <c r="B74" s="215">
        <v>46083</v>
      </c>
      <c r="C74" s="119"/>
      <c r="D74" s="123"/>
      <c r="E74" s="120"/>
      <c r="F74" s="120"/>
      <c r="G74" s="147">
        <f t="shared" si="22"/>
        <v>0</v>
      </c>
      <c r="H74" s="122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103">
        <f t="shared" si="23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24"/>
        <v>0</v>
      </c>
      <c r="AH74" s="119"/>
      <c r="AI74" s="123"/>
      <c r="AJ74" s="123"/>
      <c r="AK74" s="105">
        <f t="shared" si="25"/>
        <v>0</v>
      </c>
      <c r="AL74" s="143"/>
      <c r="AM74" s="143"/>
      <c r="AN74" s="143"/>
      <c r="AO74" s="146"/>
      <c r="AP74" s="224">
        <f t="shared" si="26"/>
        <v>0</v>
      </c>
      <c r="AQ74" s="1554"/>
      <c r="AR74" s="1709"/>
      <c r="AS74" s="1546"/>
      <c r="AT74" s="1546"/>
      <c r="AU74" s="1546"/>
      <c r="AV74" s="1546"/>
      <c r="AW74" s="1546"/>
      <c r="AX74" s="1709"/>
      <c r="AY74" s="1709"/>
      <c r="AZ74" s="1709"/>
      <c r="BA74" s="1709"/>
      <c r="BB74" s="222">
        <f t="shared" si="27"/>
        <v>0</v>
      </c>
      <c r="BC74" s="113">
        <f t="shared" si="28"/>
        <v>0</v>
      </c>
      <c r="BD74" s="3"/>
      <c r="BE74" s="113">
        <f t="shared" si="29"/>
        <v>0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30">
        <f t="shared" si="30"/>
        <v>0</v>
      </c>
      <c r="BT74" s="3"/>
    </row>
    <row r="75" spans="1:72" ht="14.25" customHeight="1" x14ac:dyDescent="0.25">
      <c r="A75" s="3"/>
      <c r="B75" s="215">
        <v>46084</v>
      </c>
      <c r="C75" s="119"/>
      <c r="D75" s="123"/>
      <c r="E75" s="120"/>
      <c r="F75" s="120"/>
      <c r="G75" s="147">
        <f t="shared" si="22"/>
        <v>0</v>
      </c>
      <c r="H75" s="122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103">
        <f t="shared" si="23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24"/>
        <v>0</v>
      </c>
      <c r="AH75" s="119"/>
      <c r="AI75" s="123"/>
      <c r="AJ75" s="123"/>
      <c r="AK75" s="105">
        <f t="shared" si="25"/>
        <v>0</v>
      </c>
      <c r="AL75" s="143"/>
      <c r="AM75" s="143"/>
      <c r="AN75" s="143"/>
      <c r="AO75" s="146"/>
      <c r="AP75" s="224">
        <f t="shared" si="26"/>
        <v>0</v>
      </c>
      <c r="AQ75" s="1554"/>
      <c r="AR75" s="1709"/>
      <c r="AS75" s="1709"/>
      <c r="AT75" s="1546"/>
      <c r="AU75" s="1546"/>
      <c r="AV75" s="1546"/>
      <c r="AW75" s="1546"/>
      <c r="AX75" s="1709"/>
      <c r="AY75" s="1709"/>
      <c r="AZ75" s="1709"/>
      <c r="BA75" s="1709"/>
      <c r="BB75" s="222">
        <f t="shared" si="27"/>
        <v>0</v>
      </c>
      <c r="BC75" s="113">
        <f t="shared" si="28"/>
        <v>0</v>
      </c>
      <c r="BD75" s="3"/>
      <c r="BE75" s="113">
        <f t="shared" si="29"/>
        <v>0</v>
      </c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30">
        <f t="shared" si="30"/>
        <v>0</v>
      </c>
      <c r="BT75" s="3"/>
    </row>
    <row r="76" spans="1:72" ht="14.25" customHeight="1" x14ac:dyDescent="0.25">
      <c r="A76" s="3"/>
      <c r="B76" s="215">
        <v>46085</v>
      </c>
      <c r="C76" s="119"/>
      <c r="D76" s="123"/>
      <c r="E76" s="120"/>
      <c r="F76" s="120"/>
      <c r="G76" s="147">
        <f t="shared" si="22"/>
        <v>0</v>
      </c>
      <c r="H76" s="122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103">
        <f t="shared" si="23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24"/>
        <v>0</v>
      </c>
      <c r="AH76" s="119"/>
      <c r="AI76" s="123"/>
      <c r="AJ76" s="123"/>
      <c r="AK76" s="105">
        <f t="shared" si="25"/>
        <v>0</v>
      </c>
      <c r="AL76" s="143"/>
      <c r="AM76" s="143"/>
      <c r="AN76" s="143"/>
      <c r="AO76" s="146"/>
      <c r="AP76" s="224">
        <f t="shared" si="26"/>
        <v>0</v>
      </c>
      <c r="AQ76" s="1554"/>
      <c r="AR76" s="1709"/>
      <c r="AS76" s="1709"/>
      <c r="AT76" s="1546"/>
      <c r="AU76" s="1546"/>
      <c r="AV76" s="1546"/>
      <c r="AW76" s="1546"/>
      <c r="AX76" s="1709"/>
      <c r="AY76" s="1709"/>
      <c r="AZ76" s="1709"/>
      <c r="BA76" s="1709"/>
      <c r="BB76" s="222">
        <f t="shared" si="27"/>
        <v>0</v>
      </c>
      <c r="BC76" s="113">
        <f t="shared" si="28"/>
        <v>0</v>
      </c>
      <c r="BD76" s="3"/>
      <c r="BE76" s="113">
        <f t="shared" si="29"/>
        <v>0</v>
      </c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30">
        <f t="shared" si="30"/>
        <v>0</v>
      </c>
      <c r="BT76" s="3"/>
    </row>
    <row r="77" spans="1:72" ht="14.25" customHeight="1" x14ac:dyDescent="0.25">
      <c r="A77" s="3"/>
      <c r="B77" s="215">
        <v>46086</v>
      </c>
      <c r="C77" s="119"/>
      <c r="D77" s="123"/>
      <c r="E77" s="120"/>
      <c r="F77" s="120"/>
      <c r="G77" s="147">
        <f t="shared" si="22"/>
        <v>0</v>
      </c>
      <c r="H77" s="122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103">
        <f t="shared" si="23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24"/>
        <v>0</v>
      </c>
      <c r="AH77" s="119"/>
      <c r="AI77" s="123"/>
      <c r="AJ77" s="123"/>
      <c r="AK77" s="105">
        <f t="shared" si="25"/>
        <v>0</v>
      </c>
      <c r="AL77" s="143"/>
      <c r="AM77" s="143"/>
      <c r="AN77" s="143"/>
      <c r="AO77" s="146"/>
      <c r="AP77" s="224">
        <f t="shared" si="26"/>
        <v>0</v>
      </c>
      <c r="AQ77" s="1554"/>
      <c r="AR77" s="1709"/>
      <c r="AS77" s="1546"/>
      <c r="AT77" s="1546"/>
      <c r="AU77" s="1546"/>
      <c r="AV77" s="1546"/>
      <c r="AW77" s="1546"/>
      <c r="AX77" s="1709"/>
      <c r="AY77" s="1709"/>
      <c r="AZ77" s="1709"/>
      <c r="BA77" s="1709"/>
      <c r="BB77" s="222">
        <f t="shared" si="27"/>
        <v>0</v>
      </c>
      <c r="BC77" s="113">
        <f t="shared" si="28"/>
        <v>0</v>
      </c>
      <c r="BD77" s="3"/>
      <c r="BE77" s="113">
        <f t="shared" si="29"/>
        <v>0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30">
        <f t="shared" si="30"/>
        <v>0</v>
      </c>
      <c r="BT77" s="3"/>
    </row>
    <row r="78" spans="1:72" ht="14.25" customHeight="1" x14ac:dyDescent="0.25">
      <c r="A78" s="3"/>
      <c r="B78" s="215">
        <v>46087</v>
      </c>
      <c r="C78" s="119"/>
      <c r="D78" s="123"/>
      <c r="E78" s="120"/>
      <c r="F78" s="120"/>
      <c r="G78" s="147">
        <f t="shared" si="22"/>
        <v>0</v>
      </c>
      <c r="H78" s="122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103">
        <f t="shared" si="23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24"/>
        <v>0</v>
      </c>
      <c r="AH78" s="119"/>
      <c r="AI78" s="123"/>
      <c r="AJ78" s="123"/>
      <c r="AK78" s="105">
        <f t="shared" si="25"/>
        <v>0</v>
      </c>
      <c r="AL78" s="143"/>
      <c r="AM78" s="143"/>
      <c r="AN78" s="143"/>
      <c r="AO78" s="146"/>
      <c r="AP78" s="224">
        <f t="shared" si="26"/>
        <v>0</v>
      </c>
      <c r="AQ78" s="1554"/>
      <c r="AR78" s="1709"/>
      <c r="AS78" s="1546"/>
      <c r="AT78" s="1546"/>
      <c r="AU78" s="1546"/>
      <c r="AV78" s="1546"/>
      <c r="AW78" s="1546"/>
      <c r="AX78" s="1709"/>
      <c r="AY78" s="1709"/>
      <c r="AZ78" s="1709"/>
      <c r="BA78" s="1709"/>
      <c r="BB78" s="222">
        <f t="shared" si="27"/>
        <v>0</v>
      </c>
      <c r="BC78" s="113">
        <f t="shared" si="28"/>
        <v>0</v>
      </c>
      <c r="BD78" s="3"/>
      <c r="BE78" s="113">
        <f t="shared" si="29"/>
        <v>0</v>
      </c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30">
        <f t="shared" si="30"/>
        <v>0</v>
      </c>
      <c r="BT78" s="3"/>
    </row>
    <row r="79" spans="1:72" ht="14.25" customHeight="1" x14ac:dyDescent="0.25">
      <c r="A79" s="3"/>
      <c r="B79" s="215">
        <v>46088</v>
      </c>
      <c r="C79" s="119"/>
      <c r="D79" s="123"/>
      <c r="E79" s="120"/>
      <c r="F79" s="120"/>
      <c r="G79" s="147">
        <f t="shared" si="22"/>
        <v>0</v>
      </c>
      <c r="H79" s="122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103">
        <f t="shared" si="23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24"/>
        <v>0</v>
      </c>
      <c r="AH79" s="119"/>
      <c r="AI79" s="123"/>
      <c r="AJ79" s="123"/>
      <c r="AK79" s="105">
        <f t="shared" si="25"/>
        <v>0</v>
      </c>
      <c r="AL79" s="143"/>
      <c r="AM79" s="143"/>
      <c r="AN79" s="143"/>
      <c r="AO79" s="146"/>
      <c r="AP79" s="224">
        <f t="shared" si="26"/>
        <v>0</v>
      </c>
      <c r="AQ79" s="1554"/>
      <c r="AR79" s="1709"/>
      <c r="AS79" s="1546"/>
      <c r="AT79" s="1546"/>
      <c r="AU79" s="1546"/>
      <c r="AV79" s="1546"/>
      <c r="AW79" s="1546"/>
      <c r="AX79" s="1709"/>
      <c r="AY79" s="1709"/>
      <c r="AZ79" s="1709"/>
      <c r="BA79" s="1709"/>
      <c r="BB79" s="222">
        <f t="shared" si="27"/>
        <v>0</v>
      </c>
      <c r="BC79" s="113">
        <f t="shared" si="28"/>
        <v>0</v>
      </c>
      <c r="BD79" s="3"/>
      <c r="BE79" s="113">
        <f t="shared" si="29"/>
        <v>0</v>
      </c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31"/>
      <c r="BQ79" s="129"/>
      <c r="BR79" s="129"/>
      <c r="BS79" s="130">
        <f t="shared" si="30"/>
        <v>0</v>
      </c>
      <c r="BT79" s="3"/>
    </row>
    <row r="80" spans="1:72" ht="14.25" customHeight="1" x14ac:dyDescent="0.25">
      <c r="A80" s="3"/>
      <c r="B80" s="215">
        <v>46089</v>
      </c>
      <c r="C80" s="119"/>
      <c r="D80" s="123"/>
      <c r="E80" s="120"/>
      <c r="F80" s="120"/>
      <c r="G80" s="147">
        <f t="shared" si="22"/>
        <v>0</v>
      </c>
      <c r="H80" s="122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103">
        <f t="shared" si="23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24"/>
        <v>0</v>
      </c>
      <c r="AH80" s="119"/>
      <c r="AI80" s="123"/>
      <c r="AJ80" s="123"/>
      <c r="AK80" s="105">
        <f t="shared" si="25"/>
        <v>0</v>
      </c>
      <c r="AL80" s="143"/>
      <c r="AM80" s="143"/>
      <c r="AN80" s="143"/>
      <c r="AO80" s="146"/>
      <c r="AP80" s="224">
        <f t="shared" si="26"/>
        <v>0</v>
      </c>
      <c r="AQ80" s="1554"/>
      <c r="AR80" s="1709"/>
      <c r="AS80" s="1546"/>
      <c r="AT80" s="1546"/>
      <c r="AU80" s="1546"/>
      <c r="AV80" s="1546"/>
      <c r="AW80" s="1546"/>
      <c r="AX80" s="1709"/>
      <c r="AY80" s="1709"/>
      <c r="AZ80" s="1709"/>
      <c r="BA80" s="1709"/>
      <c r="BB80" s="222">
        <f t="shared" si="27"/>
        <v>0</v>
      </c>
      <c r="BC80" s="113">
        <f t="shared" si="28"/>
        <v>0</v>
      </c>
      <c r="BD80" s="3"/>
      <c r="BE80" s="113">
        <f t="shared" si="29"/>
        <v>0</v>
      </c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30">
        <f t="shared" si="30"/>
        <v>0</v>
      </c>
      <c r="BT80" s="3"/>
    </row>
    <row r="81" spans="1:72" ht="14.25" customHeight="1" x14ac:dyDescent="0.25">
      <c r="A81" s="132"/>
      <c r="B81" s="215">
        <v>46090</v>
      </c>
      <c r="C81" s="134"/>
      <c r="D81" s="136"/>
      <c r="E81" s="135"/>
      <c r="F81" s="135"/>
      <c r="G81" s="147">
        <f t="shared" si="22"/>
        <v>0</v>
      </c>
      <c r="H81" s="122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103">
        <f t="shared" si="23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24"/>
        <v>0</v>
      </c>
      <c r="AH81" s="134"/>
      <c r="AI81" s="136"/>
      <c r="AJ81" s="136"/>
      <c r="AK81" s="105">
        <f t="shared" si="25"/>
        <v>0</v>
      </c>
      <c r="AL81" s="143"/>
      <c r="AM81" s="143"/>
      <c r="AN81" s="143"/>
      <c r="AO81" s="146"/>
      <c r="AP81" s="224">
        <f t="shared" si="26"/>
        <v>0</v>
      </c>
      <c r="AQ81" s="1554"/>
      <c r="AR81" s="1709"/>
      <c r="AS81" s="1546"/>
      <c r="AT81" s="1546"/>
      <c r="AU81" s="1546"/>
      <c r="AV81" s="1546"/>
      <c r="AW81" s="1546"/>
      <c r="AX81" s="1709"/>
      <c r="AY81" s="1709"/>
      <c r="AZ81" s="1709"/>
      <c r="BA81" s="1709"/>
      <c r="BB81" s="222">
        <f t="shared" si="27"/>
        <v>0</v>
      </c>
      <c r="BC81" s="140">
        <f t="shared" si="28"/>
        <v>0</v>
      </c>
      <c r="BD81" s="132"/>
      <c r="BE81" s="140">
        <f t="shared" si="29"/>
        <v>0</v>
      </c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30">
        <f t="shared" si="30"/>
        <v>0</v>
      </c>
      <c r="BT81" s="132"/>
    </row>
    <row r="82" spans="1:72" ht="14.25" customHeight="1" x14ac:dyDescent="0.25">
      <c r="A82" s="132"/>
      <c r="B82" s="215">
        <v>46091</v>
      </c>
      <c r="C82" s="134"/>
      <c r="D82" s="136"/>
      <c r="E82" s="135"/>
      <c r="F82" s="135"/>
      <c r="G82" s="147">
        <f t="shared" si="22"/>
        <v>0</v>
      </c>
      <c r="H82" s="122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103">
        <f t="shared" si="23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24"/>
        <v>0</v>
      </c>
      <c r="AH82" s="134"/>
      <c r="AI82" s="136"/>
      <c r="AJ82" s="136"/>
      <c r="AK82" s="105">
        <f t="shared" si="25"/>
        <v>0</v>
      </c>
      <c r="AL82" s="143"/>
      <c r="AM82" s="143"/>
      <c r="AN82" s="143"/>
      <c r="AO82" s="146"/>
      <c r="AP82" s="224">
        <f t="shared" si="26"/>
        <v>0</v>
      </c>
      <c r="AQ82" s="1554"/>
      <c r="AR82" s="1709"/>
      <c r="AS82" s="1546"/>
      <c r="AT82" s="1546"/>
      <c r="AU82" s="1546"/>
      <c r="AV82" s="1546"/>
      <c r="AW82" s="1546"/>
      <c r="AX82" s="1709"/>
      <c r="AY82" s="1709"/>
      <c r="AZ82" s="1709"/>
      <c r="BA82" s="1709"/>
      <c r="BB82" s="222">
        <f t="shared" si="27"/>
        <v>0</v>
      </c>
      <c r="BC82" s="140">
        <f t="shared" si="28"/>
        <v>0</v>
      </c>
      <c r="BD82" s="132"/>
      <c r="BE82" s="140">
        <f t="shared" si="29"/>
        <v>0</v>
      </c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30">
        <f t="shared" si="30"/>
        <v>0</v>
      </c>
      <c r="BT82" s="132"/>
    </row>
    <row r="83" spans="1:72" ht="14.25" customHeight="1" x14ac:dyDescent="0.25">
      <c r="A83" s="132"/>
      <c r="B83" s="215">
        <v>46092</v>
      </c>
      <c r="C83" s="134"/>
      <c r="D83" s="136"/>
      <c r="E83" s="135"/>
      <c r="F83" s="135"/>
      <c r="G83" s="147">
        <f t="shared" si="22"/>
        <v>0</v>
      </c>
      <c r="H83" s="122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103">
        <f t="shared" si="23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24"/>
        <v>0</v>
      </c>
      <c r="AH83" s="134"/>
      <c r="AI83" s="136"/>
      <c r="AJ83" s="136"/>
      <c r="AK83" s="105">
        <f t="shared" si="25"/>
        <v>0</v>
      </c>
      <c r="AL83" s="143"/>
      <c r="AM83" s="143"/>
      <c r="AN83" s="143"/>
      <c r="AO83" s="146"/>
      <c r="AP83" s="224">
        <f t="shared" si="26"/>
        <v>0</v>
      </c>
      <c r="AQ83" s="1554"/>
      <c r="AR83" s="1709"/>
      <c r="AS83" s="1546"/>
      <c r="AT83" s="1546"/>
      <c r="AU83" s="1546"/>
      <c r="AV83" s="1546"/>
      <c r="AW83" s="1546"/>
      <c r="AX83" s="1709"/>
      <c r="AY83" s="1709"/>
      <c r="AZ83" s="1709"/>
      <c r="BA83" s="1709"/>
      <c r="BB83" s="222">
        <f t="shared" si="27"/>
        <v>0</v>
      </c>
      <c r="BC83" s="140">
        <f t="shared" si="28"/>
        <v>0</v>
      </c>
      <c r="BD83" s="132"/>
      <c r="BE83" s="140">
        <f t="shared" si="29"/>
        <v>0</v>
      </c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30">
        <f t="shared" si="30"/>
        <v>0</v>
      </c>
      <c r="BT83" s="132"/>
    </row>
    <row r="84" spans="1:72" ht="14.25" customHeight="1" x14ac:dyDescent="0.25">
      <c r="A84" s="132"/>
      <c r="B84" s="215">
        <v>46093</v>
      </c>
      <c r="C84" s="134"/>
      <c r="D84" s="136"/>
      <c r="E84" s="135"/>
      <c r="F84" s="135"/>
      <c r="G84" s="147">
        <f t="shared" si="22"/>
        <v>0</v>
      </c>
      <c r="H84" s="122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103">
        <f t="shared" si="23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24"/>
        <v>0</v>
      </c>
      <c r="AH84" s="134"/>
      <c r="AI84" s="136"/>
      <c r="AJ84" s="136"/>
      <c r="AK84" s="105">
        <f t="shared" si="25"/>
        <v>0</v>
      </c>
      <c r="AL84" s="143"/>
      <c r="AM84" s="143"/>
      <c r="AN84" s="143"/>
      <c r="AO84" s="146"/>
      <c r="AP84" s="224">
        <f t="shared" si="26"/>
        <v>0</v>
      </c>
      <c r="AQ84" s="1554"/>
      <c r="AR84" s="1709"/>
      <c r="AS84" s="1546"/>
      <c r="AT84" s="1546"/>
      <c r="AU84" s="1546"/>
      <c r="AV84" s="1546"/>
      <c r="AW84" s="1546"/>
      <c r="AX84" s="1709"/>
      <c r="AY84" s="1709"/>
      <c r="AZ84" s="1709"/>
      <c r="BA84" s="1709"/>
      <c r="BB84" s="222">
        <f t="shared" si="27"/>
        <v>0</v>
      </c>
      <c r="BC84" s="140">
        <f t="shared" si="28"/>
        <v>0</v>
      </c>
      <c r="BD84" s="132"/>
      <c r="BE84" s="140">
        <f t="shared" si="29"/>
        <v>0</v>
      </c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30">
        <f t="shared" si="30"/>
        <v>0</v>
      </c>
      <c r="BT84" s="132"/>
    </row>
    <row r="85" spans="1:72" ht="14.25" customHeight="1" x14ac:dyDescent="0.25">
      <c r="A85" s="132"/>
      <c r="B85" s="215">
        <v>46094</v>
      </c>
      <c r="C85" s="134"/>
      <c r="D85" s="136"/>
      <c r="E85" s="135"/>
      <c r="F85" s="135"/>
      <c r="G85" s="147">
        <f t="shared" si="22"/>
        <v>0</v>
      </c>
      <c r="H85" s="122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121"/>
      <c r="T85" s="103">
        <f t="shared" si="23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24"/>
        <v>0</v>
      </c>
      <c r="AH85" s="134"/>
      <c r="AI85" s="136"/>
      <c r="AJ85" s="136"/>
      <c r="AK85" s="105">
        <f t="shared" si="25"/>
        <v>0</v>
      </c>
      <c r="AL85" s="143"/>
      <c r="AM85" s="143"/>
      <c r="AN85" s="143"/>
      <c r="AO85" s="146"/>
      <c r="AP85" s="224">
        <f t="shared" si="26"/>
        <v>0</v>
      </c>
      <c r="AQ85" s="1554"/>
      <c r="AR85" s="1709"/>
      <c r="AS85" s="1546"/>
      <c r="AT85" s="1546"/>
      <c r="AU85" s="1546"/>
      <c r="AV85" s="1546"/>
      <c r="AW85" s="1546"/>
      <c r="AX85" s="1709"/>
      <c r="AY85" s="1709"/>
      <c r="AZ85" s="1709"/>
      <c r="BA85" s="1709"/>
      <c r="BB85" s="222">
        <f t="shared" si="27"/>
        <v>0</v>
      </c>
      <c r="BC85" s="140">
        <f t="shared" si="28"/>
        <v>0</v>
      </c>
      <c r="BD85" s="132"/>
      <c r="BE85" s="140">
        <f t="shared" si="29"/>
        <v>0</v>
      </c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30">
        <f t="shared" si="30"/>
        <v>0</v>
      </c>
      <c r="BT85" s="132"/>
    </row>
    <row r="86" spans="1:72" ht="14.25" customHeight="1" x14ac:dyDescent="0.25">
      <c r="A86" s="132"/>
      <c r="B86" s="215">
        <v>46095</v>
      </c>
      <c r="C86" s="134"/>
      <c r="D86" s="136"/>
      <c r="E86" s="135"/>
      <c r="F86" s="135"/>
      <c r="G86" s="147">
        <f t="shared" si="22"/>
        <v>0</v>
      </c>
      <c r="H86" s="122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103">
        <f t="shared" si="23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24"/>
        <v>0</v>
      </c>
      <c r="AH86" s="134"/>
      <c r="AI86" s="136"/>
      <c r="AJ86" s="136"/>
      <c r="AK86" s="105">
        <f t="shared" si="25"/>
        <v>0</v>
      </c>
      <c r="AL86" s="143"/>
      <c r="AM86" s="143"/>
      <c r="AN86" s="143"/>
      <c r="AO86" s="146"/>
      <c r="AP86" s="224">
        <f t="shared" si="26"/>
        <v>0</v>
      </c>
      <c r="AQ86" s="1554"/>
      <c r="AR86" s="1709"/>
      <c r="AS86" s="1546"/>
      <c r="AT86" s="1546"/>
      <c r="AU86" s="1546"/>
      <c r="AV86" s="1546"/>
      <c r="AW86" s="1546"/>
      <c r="AX86" s="1709"/>
      <c r="AY86" s="1709"/>
      <c r="AZ86" s="1709"/>
      <c r="BA86" s="1709"/>
      <c r="BB86" s="222">
        <f t="shared" si="27"/>
        <v>0</v>
      </c>
      <c r="BC86" s="140">
        <f t="shared" si="28"/>
        <v>0</v>
      </c>
      <c r="BD86" s="132"/>
      <c r="BE86" s="140">
        <f t="shared" si="29"/>
        <v>0</v>
      </c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30">
        <f t="shared" si="30"/>
        <v>0</v>
      </c>
      <c r="BT86" s="132"/>
    </row>
    <row r="87" spans="1:72" ht="14.25" customHeight="1" x14ac:dyDescent="0.25">
      <c r="A87" s="132"/>
      <c r="B87" s="215">
        <v>46096</v>
      </c>
      <c r="C87" s="134"/>
      <c r="D87" s="136"/>
      <c r="E87" s="135"/>
      <c r="F87" s="135"/>
      <c r="G87" s="147">
        <f t="shared" si="22"/>
        <v>0</v>
      </c>
      <c r="H87" s="122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103">
        <f t="shared" si="23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24"/>
        <v>0</v>
      </c>
      <c r="AH87" s="134"/>
      <c r="AI87" s="136"/>
      <c r="AJ87" s="136"/>
      <c r="AK87" s="105">
        <f t="shared" si="25"/>
        <v>0</v>
      </c>
      <c r="AL87" s="143"/>
      <c r="AM87" s="143"/>
      <c r="AN87" s="143"/>
      <c r="AO87" s="146"/>
      <c r="AP87" s="224">
        <f t="shared" si="26"/>
        <v>0</v>
      </c>
      <c r="AQ87" s="1554"/>
      <c r="AR87" s="1709"/>
      <c r="AS87" s="1546"/>
      <c r="AT87" s="1546"/>
      <c r="AU87" s="1546"/>
      <c r="AV87" s="1546"/>
      <c r="AW87" s="1546"/>
      <c r="AX87" s="1709"/>
      <c r="AY87" s="1709"/>
      <c r="AZ87" s="1709"/>
      <c r="BA87" s="1709"/>
      <c r="BB87" s="222">
        <f t="shared" si="27"/>
        <v>0</v>
      </c>
      <c r="BC87" s="140">
        <f t="shared" si="28"/>
        <v>0</v>
      </c>
      <c r="BD87" s="132"/>
      <c r="BE87" s="140">
        <f t="shared" si="29"/>
        <v>0</v>
      </c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30">
        <f t="shared" si="30"/>
        <v>0</v>
      </c>
      <c r="BT87" s="132"/>
    </row>
    <row r="88" spans="1:72" ht="14.25" customHeight="1" x14ac:dyDescent="0.25">
      <c r="A88" s="132"/>
      <c r="B88" s="215">
        <v>46097</v>
      </c>
      <c r="C88" s="134"/>
      <c r="D88" s="136"/>
      <c r="E88" s="135"/>
      <c r="F88" s="135"/>
      <c r="G88" s="147">
        <f t="shared" si="22"/>
        <v>0</v>
      </c>
      <c r="H88" s="122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103">
        <f t="shared" si="23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24"/>
        <v>0</v>
      </c>
      <c r="AH88" s="134"/>
      <c r="AI88" s="136"/>
      <c r="AJ88" s="136"/>
      <c r="AK88" s="105">
        <f t="shared" si="25"/>
        <v>0</v>
      </c>
      <c r="AL88" s="143"/>
      <c r="AM88" s="143"/>
      <c r="AN88" s="143"/>
      <c r="AO88" s="146"/>
      <c r="AP88" s="224">
        <f t="shared" si="26"/>
        <v>0</v>
      </c>
      <c r="AQ88" s="1554"/>
      <c r="AR88" s="1709"/>
      <c r="AS88" s="1546"/>
      <c r="AT88" s="1546"/>
      <c r="AU88" s="1546"/>
      <c r="AV88" s="1546"/>
      <c r="AW88" s="1546"/>
      <c r="AX88" s="1709"/>
      <c r="AY88" s="1709"/>
      <c r="AZ88" s="1709"/>
      <c r="BA88" s="1709"/>
      <c r="BB88" s="222">
        <f t="shared" si="27"/>
        <v>0</v>
      </c>
      <c r="BC88" s="140">
        <f t="shared" si="28"/>
        <v>0</v>
      </c>
      <c r="BD88" s="132"/>
      <c r="BE88" s="140">
        <f t="shared" si="29"/>
        <v>0</v>
      </c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30">
        <f t="shared" si="30"/>
        <v>0</v>
      </c>
      <c r="BT88" s="132"/>
    </row>
    <row r="89" spans="1:72" ht="14.25" customHeight="1" x14ac:dyDescent="0.25">
      <c r="A89" s="132"/>
      <c r="B89" s="215">
        <v>46098</v>
      </c>
      <c r="C89" s="134"/>
      <c r="D89" s="136"/>
      <c r="E89" s="135"/>
      <c r="F89" s="135"/>
      <c r="G89" s="147">
        <f t="shared" si="22"/>
        <v>0</v>
      </c>
      <c r="H89" s="122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103">
        <f t="shared" si="23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24"/>
        <v>0</v>
      </c>
      <c r="AH89" s="134"/>
      <c r="AI89" s="136"/>
      <c r="AJ89" s="136"/>
      <c r="AK89" s="105">
        <f t="shared" si="25"/>
        <v>0</v>
      </c>
      <c r="AL89" s="143"/>
      <c r="AM89" s="143"/>
      <c r="AN89" s="143"/>
      <c r="AO89" s="146"/>
      <c r="AP89" s="224">
        <f t="shared" si="26"/>
        <v>0</v>
      </c>
      <c r="AQ89" s="1554"/>
      <c r="AR89" s="1709"/>
      <c r="AS89" s="1546"/>
      <c r="AT89" s="1546"/>
      <c r="AU89" s="1546"/>
      <c r="AV89" s="1546"/>
      <c r="AW89" s="1546"/>
      <c r="AX89" s="1709"/>
      <c r="AY89" s="1709"/>
      <c r="AZ89" s="1709"/>
      <c r="BA89" s="1709"/>
      <c r="BB89" s="222">
        <f t="shared" si="27"/>
        <v>0</v>
      </c>
      <c r="BC89" s="140">
        <f t="shared" si="28"/>
        <v>0</v>
      </c>
      <c r="BD89" s="132"/>
      <c r="BE89" s="140">
        <f t="shared" si="29"/>
        <v>0</v>
      </c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30">
        <f t="shared" si="30"/>
        <v>0</v>
      </c>
      <c r="BT89" s="132"/>
    </row>
    <row r="90" spans="1:72" ht="14.25" customHeight="1" x14ac:dyDescent="0.25">
      <c r="A90" s="132"/>
      <c r="B90" s="215">
        <v>46099</v>
      </c>
      <c r="C90" s="134"/>
      <c r="D90" s="136"/>
      <c r="E90" s="135"/>
      <c r="F90" s="135"/>
      <c r="G90" s="147">
        <f t="shared" si="22"/>
        <v>0</v>
      </c>
      <c r="H90" s="122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103">
        <f t="shared" si="23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24"/>
        <v>0</v>
      </c>
      <c r="AH90" s="134"/>
      <c r="AI90" s="136"/>
      <c r="AJ90" s="136"/>
      <c r="AK90" s="105">
        <f t="shared" si="25"/>
        <v>0</v>
      </c>
      <c r="AL90" s="143"/>
      <c r="AM90" s="143"/>
      <c r="AN90" s="143"/>
      <c r="AO90" s="146"/>
      <c r="AP90" s="224">
        <f t="shared" si="26"/>
        <v>0</v>
      </c>
      <c r="AQ90" s="1554"/>
      <c r="AR90" s="1709"/>
      <c r="AS90" s="1546"/>
      <c r="AT90" s="1546"/>
      <c r="AU90" s="1546"/>
      <c r="AV90" s="1546"/>
      <c r="AW90" s="1546"/>
      <c r="AX90" s="1709"/>
      <c r="AY90" s="1709"/>
      <c r="AZ90" s="1709"/>
      <c r="BA90" s="1709"/>
      <c r="BB90" s="222">
        <f t="shared" si="27"/>
        <v>0</v>
      </c>
      <c r="BC90" s="140">
        <f t="shared" si="28"/>
        <v>0</v>
      </c>
      <c r="BD90" s="132"/>
      <c r="BE90" s="140">
        <f t="shared" si="29"/>
        <v>0</v>
      </c>
      <c r="BF90" s="141"/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30">
        <f t="shared" si="30"/>
        <v>0</v>
      </c>
      <c r="BT90" s="132"/>
    </row>
    <row r="91" spans="1:72" ht="14.25" customHeight="1" x14ac:dyDescent="0.25">
      <c r="A91" s="132"/>
      <c r="B91" s="215">
        <v>46100</v>
      </c>
      <c r="C91" s="134"/>
      <c r="D91" s="136"/>
      <c r="E91" s="135"/>
      <c r="F91" s="135"/>
      <c r="G91" s="147">
        <f t="shared" si="22"/>
        <v>0</v>
      </c>
      <c r="H91" s="122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103">
        <f t="shared" si="23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24"/>
        <v>0</v>
      </c>
      <c r="AH91" s="134"/>
      <c r="AI91" s="136"/>
      <c r="AJ91" s="136"/>
      <c r="AK91" s="105">
        <f t="shared" si="25"/>
        <v>0</v>
      </c>
      <c r="AL91" s="143"/>
      <c r="AM91" s="143"/>
      <c r="AN91" s="143"/>
      <c r="AO91" s="146"/>
      <c r="AP91" s="224">
        <f t="shared" si="26"/>
        <v>0</v>
      </c>
      <c r="AQ91" s="1554"/>
      <c r="AR91" s="1709"/>
      <c r="AS91" s="1546"/>
      <c r="AT91" s="1546"/>
      <c r="AU91" s="1546"/>
      <c r="AV91" s="1546"/>
      <c r="AW91" s="1546"/>
      <c r="AX91" s="1709"/>
      <c r="AY91" s="1709"/>
      <c r="AZ91" s="1709"/>
      <c r="BA91" s="1709"/>
      <c r="BB91" s="222">
        <f t="shared" si="27"/>
        <v>0</v>
      </c>
      <c r="BC91" s="140">
        <f t="shared" si="28"/>
        <v>0</v>
      </c>
      <c r="BD91" s="132"/>
      <c r="BE91" s="140">
        <f t="shared" si="29"/>
        <v>0</v>
      </c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50"/>
      <c r="BQ91" s="141"/>
      <c r="BR91" s="141"/>
      <c r="BS91" s="130">
        <f t="shared" si="30"/>
        <v>0</v>
      </c>
      <c r="BT91" s="132"/>
    </row>
    <row r="92" spans="1:72" ht="14.25" customHeight="1" x14ac:dyDescent="0.25">
      <c r="A92" s="132"/>
      <c r="B92" s="215">
        <v>46101</v>
      </c>
      <c r="C92" s="134"/>
      <c r="D92" s="136"/>
      <c r="E92" s="135"/>
      <c r="F92" s="135"/>
      <c r="G92" s="147">
        <f t="shared" si="22"/>
        <v>0</v>
      </c>
      <c r="H92" s="122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103">
        <f t="shared" si="23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24"/>
        <v>0</v>
      </c>
      <c r="AH92" s="134"/>
      <c r="AI92" s="136"/>
      <c r="AJ92" s="136"/>
      <c r="AK92" s="105">
        <f t="shared" si="25"/>
        <v>0</v>
      </c>
      <c r="AL92" s="143"/>
      <c r="AM92" s="143"/>
      <c r="AN92" s="143"/>
      <c r="AO92" s="146"/>
      <c r="AP92" s="224">
        <f t="shared" si="26"/>
        <v>0</v>
      </c>
      <c r="AQ92" s="1554"/>
      <c r="AR92" s="1709"/>
      <c r="AS92" s="1546"/>
      <c r="AT92" s="1546"/>
      <c r="AU92" s="1546"/>
      <c r="AV92" s="1546"/>
      <c r="AW92" s="1546"/>
      <c r="AX92" s="1709"/>
      <c r="AY92" s="1709"/>
      <c r="AZ92" s="1709"/>
      <c r="BA92" s="1709"/>
      <c r="BB92" s="222">
        <f t="shared" si="27"/>
        <v>0</v>
      </c>
      <c r="BC92" s="140">
        <f t="shared" si="28"/>
        <v>0</v>
      </c>
      <c r="BD92" s="132"/>
      <c r="BE92" s="140">
        <f t="shared" si="29"/>
        <v>0</v>
      </c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30">
        <f t="shared" si="30"/>
        <v>0</v>
      </c>
      <c r="BT92" s="132"/>
    </row>
    <row r="93" spans="1:72" ht="14.25" customHeight="1" x14ac:dyDescent="0.25">
      <c r="A93" s="132"/>
      <c r="B93" s="215">
        <v>46102</v>
      </c>
      <c r="C93" s="134"/>
      <c r="D93" s="136"/>
      <c r="E93" s="135"/>
      <c r="F93" s="135"/>
      <c r="G93" s="147">
        <f t="shared" si="22"/>
        <v>0</v>
      </c>
      <c r="H93" s="122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103">
        <f t="shared" si="23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24"/>
        <v>0</v>
      </c>
      <c r="AH93" s="134"/>
      <c r="AI93" s="136"/>
      <c r="AJ93" s="136"/>
      <c r="AK93" s="105">
        <f t="shared" si="25"/>
        <v>0</v>
      </c>
      <c r="AL93" s="143"/>
      <c r="AM93" s="143"/>
      <c r="AN93" s="143"/>
      <c r="AO93" s="146"/>
      <c r="AP93" s="224">
        <f t="shared" si="26"/>
        <v>0</v>
      </c>
      <c r="AQ93" s="1554"/>
      <c r="AR93" s="1709"/>
      <c r="AS93" s="1546"/>
      <c r="AT93" s="1546"/>
      <c r="AU93" s="1546"/>
      <c r="AV93" s="1546"/>
      <c r="AW93" s="1546"/>
      <c r="AX93" s="1709"/>
      <c r="AY93" s="1709"/>
      <c r="AZ93" s="1709"/>
      <c r="BA93" s="1709"/>
      <c r="BB93" s="222">
        <f t="shared" si="27"/>
        <v>0</v>
      </c>
      <c r="BC93" s="140">
        <f t="shared" si="28"/>
        <v>0</v>
      </c>
      <c r="BD93" s="132"/>
      <c r="BE93" s="140">
        <f t="shared" si="29"/>
        <v>0</v>
      </c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30">
        <f t="shared" si="30"/>
        <v>0</v>
      </c>
      <c r="BT93" s="132"/>
    </row>
    <row r="94" spans="1:72" ht="14.25" customHeight="1" x14ac:dyDescent="0.25">
      <c r="A94" s="132"/>
      <c r="B94" s="215">
        <v>46103</v>
      </c>
      <c r="C94" s="134"/>
      <c r="D94" s="136"/>
      <c r="E94" s="135"/>
      <c r="F94" s="135"/>
      <c r="G94" s="147">
        <f t="shared" si="22"/>
        <v>0</v>
      </c>
      <c r="H94" s="122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103">
        <f t="shared" si="23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24"/>
        <v>0</v>
      </c>
      <c r="AH94" s="134"/>
      <c r="AI94" s="136"/>
      <c r="AJ94" s="136"/>
      <c r="AK94" s="105">
        <f t="shared" si="25"/>
        <v>0</v>
      </c>
      <c r="AL94" s="143"/>
      <c r="AM94" s="143"/>
      <c r="AN94" s="143"/>
      <c r="AO94" s="146"/>
      <c r="AP94" s="224">
        <f t="shared" si="26"/>
        <v>0</v>
      </c>
      <c r="AQ94" s="1554"/>
      <c r="AR94" s="1709"/>
      <c r="AS94" s="1546"/>
      <c r="AT94" s="1546"/>
      <c r="AU94" s="1546"/>
      <c r="AV94" s="1546"/>
      <c r="AW94" s="1546"/>
      <c r="AX94" s="1709"/>
      <c r="AY94" s="1709"/>
      <c r="AZ94" s="1709"/>
      <c r="BA94" s="1709"/>
      <c r="BB94" s="222">
        <f t="shared" si="27"/>
        <v>0</v>
      </c>
      <c r="BC94" s="140">
        <f t="shared" si="28"/>
        <v>0</v>
      </c>
      <c r="BD94" s="132"/>
      <c r="BE94" s="140">
        <f t="shared" si="29"/>
        <v>0</v>
      </c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30">
        <f t="shared" si="30"/>
        <v>0</v>
      </c>
      <c r="BT94" s="132"/>
    </row>
    <row r="95" spans="1:72" ht="14.25" customHeight="1" x14ac:dyDescent="0.25">
      <c r="A95" s="132"/>
      <c r="B95" s="215">
        <v>46104</v>
      </c>
      <c r="C95" s="134"/>
      <c r="D95" s="136"/>
      <c r="E95" s="135"/>
      <c r="F95" s="135"/>
      <c r="G95" s="147">
        <f t="shared" si="22"/>
        <v>0</v>
      </c>
      <c r="H95" s="122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103">
        <f t="shared" si="23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24"/>
        <v>0</v>
      </c>
      <c r="AH95" s="134"/>
      <c r="AI95" s="136"/>
      <c r="AJ95" s="136"/>
      <c r="AK95" s="105">
        <f t="shared" si="25"/>
        <v>0</v>
      </c>
      <c r="AL95" s="143"/>
      <c r="AM95" s="143"/>
      <c r="AN95" s="143"/>
      <c r="AO95" s="146"/>
      <c r="AP95" s="224">
        <f t="shared" si="26"/>
        <v>0</v>
      </c>
      <c r="AQ95" s="1554"/>
      <c r="AR95" s="1709"/>
      <c r="AS95" s="1546"/>
      <c r="AT95" s="1546"/>
      <c r="AU95" s="1546"/>
      <c r="AV95" s="1546"/>
      <c r="AW95" s="1546"/>
      <c r="AX95" s="1709"/>
      <c r="AY95" s="1709"/>
      <c r="AZ95" s="1709"/>
      <c r="BA95" s="1709"/>
      <c r="BB95" s="222">
        <f t="shared" si="27"/>
        <v>0</v>
      </c>
      <c r="BC95" s="140">
        <f t="shared" si="28"/>
        <v>0</v>
      </c>
      <c r="BD95" s="132"/>
      <c r="BE95" s="140">
        <f t="shared" si="29"/>
        <v>0</v>
      </c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30">
        <f t="shared" si="30"/>
        <v>0</v>
      </c>
      <c r="BT95" s="132"/>
    </row>
    <row r="96" spans="1:72" ht="14.25" customHeight="1" x14ac:dyDescent="0.25">
      <c r="A96" s="132"/>
      <c r="B96" s="215">
        <v>46105</v>
      </c>
      <c r="C96" s="134"/>
      <c r="D96" s="136"/>
      <c r="E96" s="135"/>
      <c r="F96" s="135"/>
      <c r="G96" s="147">
        <f t="shared" si="22"/>
        <v>0</v>
      </c>
      <c r="H96" s="122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103">
        <f t="shared" si="23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24"/>
        <v>0</v>
      </c>
      <c r="AH96" s="134"/>
      <c r="AI96" s="136"/>
      <c r="AJ96" s="136"/>
      <c r="AK96" s="105">
        <f t="shared" si="25"/>
        <v>0</v>
      </c>
      <c r="AL96" s="143"/>
      <c r="AM96" s="143"/>
      <c r="AN96" s="143"/>
      <c r="AO96" s="146"/>
      <c r="AP96" s="224">
        <f t="shared" si="26"/>
        <v>0</v>
      </c>
      <c r="AQ96" s="1554"/>
      <c r="AR96" s="1709"/>
      <c r="AS96" s="1546"/>
      <c r="AT96" s="1546"/>
      <c r="AU96" s="1546"/>
      <c r="AV96" s="1546"/>
      <c r="AW96" s="1546"/>
      <c r="AX96" s="1709"/>
      <c r="AY96" s="1709"/>
      <c r="AZ96" s="1709"/>
      <c r="BA96" s="1709"/>
      <c r="BB96" s="222">
        <f t="shared" si="27"/>
        <v>0</v>
      </c>
      <c r="BC96" s="140">
        <f t="shared" si="28"/>
        <v>0</v>
      </c>
      <c r="BD96" s="132"/>
      <c r="BE96" s="140">
        <f t="shared" si="29"/>
        <v>0</v>
      </c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30">
        <f t="shared" si="30"/>
        <v>0</v>
      </c>
      <c r="BT96" s="132"/>
    </row>
    <row r="97" spans="1:72" ht="14.25" customHeight="1" x14ac:dyDescent="0.25">
      <c r="A97" s="132"/>
      <c r="B97" s="215">
        <v>46106</v>
      </c>
      <c r="C97" s="134"/>
      <c r="D97" s="136"/>
      <c r="E97" s="135"/>
      <c r="F97" s="135"/>
      <c r="G97" s="147">
        <f t="shared" si="22"/>
        <v>0</v>
      </c>
      <c r="H97" s="122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103">
        <f t="shared" si="23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24"/>
        <v>0</v>
      </c>
      <c r="AH97" s="134"/>
      <c r="AI97" s="136"/>
      <c r="AJ97" s="136"/>
      <c r="AK97" s="105">
        <f t="shared" si="25"/>
        <v>0</v>
      </c>
      <c r="AL97" s="143"/>
      <c r="AM97" s="143"/>
      <c r="AN97" s="143"/>
      <c r="AO97" s="146"/>
      <c r="AP97" s="224">
        <f t="shared" si="26"/>
        <v>0</v>
      </c>
      <c r="AQ97" s="1554"/>
      <c r="AR97" s="1709"/>
      <c r="AS97" s="1546"/>
      <c r="AT97" s="1546"/>
      <c r="AU97" s="1546"/>
      <c r="AV97" s="1546"/>
      <c r="AW97" s="1546"/>
      <c r="AX97" s="1709"/>
      <c r="AY97" s="1709"/>
      <c r="AZ97" s="1709"/>
      <c r="BA97" s="1709"/>
      <c r="BB97" s="222">
        <f t="shared" si="27"/>
        <v>0</v>
      </c>
      <c r="BC97" s="140">
        <f t="shared" si="28"/>
        <v>0</v>
      </c>
      <c r="BD97" s="132"/>
      <c r="BE97" s="140">
        <f t="shared" si="29"/>
        <v>0</v>
      </c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30">
        <f t="shared" si="30"/>
        <v>0</v>
      </c>
      <c r="BT97" s="132"/>
    </row>
    <row r="98" spans="1:72" ht="14.25" customHeight="1" x14ac:dyDescent="0.25">
      <c r="A98" s="132"/>
      <c r="B98" s="215">
        <v>46107</v>
      </c>
      <c r="C98" s="134"/>
      <c r="D98" s="136"/>
      <c r="E98" s="135"/>
      <c r="F98" s="135"/>
      <c r="G98" s="147">
        <f t="shared" si="22"/>
        <v>0</v>
      </c>
      <c r="H98" s="122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103">
        <f t="shared" si="23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24"/>
        <v>0</v>
      </c>
      <c r="AH98" s="134"/>
      <c r="AI98" s="136"/>
      <c r="AJ98" s="136"/>
      <c r="AK98" s="105">
        <f t="shared" si="25"/>
        <v>0</v>
      </c>
      <c r="AL98" s="143"/>
      <c r="AM98" s="143"/>
      <c r="AN98" s="143"/>
      <c r="AO98" s="146"/>
      <c r="AP98" s="224">
        <f t="shared" si="26"/>
        <v>0</v>
      </c>
      <c r="AQ98" s="1554"/>
      <c r="AR98" s="1709"/>
      <c r="AS98" s="1546"/>
      <c r="AT98" s="1546"/>
      <c r="AU98" s="1546"/>
      <c r="AV98" s="1546"/>
      <c r="AW98" s="1546"/>
      <c r="AX98" s="1709"/>
      <c r="AY98" s="1709"/>
      <c r="AZ98" s="1709"/>
      <c r="BA98" s="1709"/>
      <c r="BB98" s="222">
        <f t="shared" si="27"/>
        <v>0</v>
      </c>
      <c r="BC98" s="140">
        <f t="shared" si="28"/>
        <v>0</v>
      </c>
      <c r="BD98" s="132"/>
      <c r="BE98" s="140">
        <f t="shared" si="29"/>
        <v>0</v>
      </c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495"/>
      <c r="BS98" s="130">
        <f t="shared" si="30"/>
        <v>0</v>
      </c>
      <c r="BT98" s="132"/>
    </row>
    <row r="99" spans="1:72" ht="14.25" customHeight="1" x14ac:dyDescent="0.25">
      <c r="A99" s="132"/>
      <c r="B99" s="215">
        <v>46108</v>
      </c>
      <c r="C99" s="134"/>
      <c r="D99" s="136"/>
      <c r="E99" s="135"/>
      <c r="F99" s="135"/>
      <c r="G99" s="147">
        <f t="shared" si="22"/>
        <v>0</v>
      </c>
      <c r="H99" s="122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103">
        <f t="shared" si="23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24"/>
        <v>0</v>
      </c>
      <c r="AH99" s="134"/>
      <c r="AI99" s="136"/>
      <c r="AJ99" s="136"/>
      <c r="AK99" s="105">
        <f t="shared" si="25"/>
        <v>0</v>
      </c>
      <c r="AL99" s="136"/>
      <c r="AM99" s="143"/>
      <c r="AN99" s="143"/>
      <c r="AO99" s="146"/>
      <c r="AP99" s="224">
        <f t="shared" si="26"/>
        <v>0</v>
      </c>
      <c r="AQ99" s="1554"/>
      <c r="AR99" s="1709"/>
      <c r="AS99" s="1546"/>
      <c r="AT99" s="1546"/>
      <c r="AU99" s="1546"/>
      <c r="AV99" s="1546"/>
      <c r="AW99" s="1546"/>
      <c r="AX99" s="1709"/>
      <c r="AY99" s="1709"/>
      <c r="AZ99" s="1709"/>
      <c r="BA99" s="1709"/>
      <c r="BB99" s="222">
        <f t="shared" si="27"/>
        <v>0</v>
      </c>
      <c r="BC99" s="140">
        <f t="shared" si="28"/>
        <v>0</v>
      </c>
      <c r="BD99" s="132"/>
      <c r="BE99" s="140">
        <f t="shared" si="29"/>
        <v>0</v>
      </c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30">
        <f t="shared" si="30"/>
        <v>0</v>
      </c>
      <c r="BT99" s="132"/>
    </row>
    <row r="100" spans="1:72" ht="14.25" customHeight="1" x14ac:dyDescent="0.25">
      <c r="A100" s="132"/>
      <c r="B100" s="215">
        <v>46109</v>
      </c>
      <c r="C100" s="134"/>
      <c r="D100" s="136"/>
      <c r="E100" s="135"/>
      <c r="F100" s="135"/>
      <c r="G100" s="147">
        <f t="shared" si="22"/>
        <v>0</v>
      </c>
      <c r="H100" s="122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103">
        <f t="shared" si="23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24"/>
        <v>0</v>
      </c>
      <c r="AH100" s="134"/>
      <c r="AI100" s="136"/>
      <c r="AJ100" s="136"/>
      <c r="AK100" s="105">
        <f t="shared" si="25"/>
        <v>0</v>
      </c>
      <c r="AL100" s="143"/>
      <c r="AM100" s="143"/>
      <c r="AN100" s="143"/>
      <c r="AO100" s="146"/>
      <c r="AP100" s="224">
        <f t="shared" si="26"/>
        <v>0</v>
      </c>
      <c r="AQ100" s="1554"/>
      <c r="AR100" s="1709"/>
      <c r="AS100" s="1546"/>
      <c r="AT100" s="1546"/>
      <c r="AU100" s="1546"/>
      <c r="AV100" s="1546"/>
      <c r="AW100" s="1546"/>
      <c r="AX100" s="1709"/>
      <c r="AY100" s="1709"/>
      <c r="AZ100" s="1709"/>
      <c r="BA100" s="1709"/>
      <c r="BB100" s="222">
        <f t="shared" si="27"/>
        <v>0</v>
      </c>
      <c r="BC100" s="140">
        <f t="shared" si="28"/>
        <v>0</v>
      </c>
      <c r="BD100" s="132"/>
      <c r="BE100" s="140">
        <f t="shared" si="29"/>
        <v>0</v>
      </c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50"/>
      <c r="BQ100" s="141"/>
      <c r="BR100" s="141"/>
      <c r="BS100" s="130">
        <f t="shared" si="30"/>
        <v>0</v>
      </c>
      <c r="BT100" s="132"/>
    </row>
    <row r="101" spans="1:72" ht="14.25" customHeight="1" x14ac:dyDescent="0.25">
      <c r="A101" s="132"/>
      <c r="B101" s="215">
        <v>46110</v>
      </c>
      <c r="C101" s="134"/>
      <c r="D101" s="136"/>
      <c r="E101" s="135"/>
      <c r="F101" s="135"/>
      <c r="G101" s="147">
        <f t="shared" si="22"/>
        <v>0</v>
      </c>
      <c r="H101" s="122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103">
        <f t="shared" si="23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24"/>
        <v>0</v>
      </c>
      <c r="AH101" s="134"/>
      <c r="AI101" s="136"/>
      <c r="AJ101" s="136"/>
      <c r="AK101" s="105">
        <f t="shared" si="25"/>
        <v>0</v>
      </c>
      <c r="AL101" s="143"/>
      <c r="AM101" s="143"/>
      <c r="AN101" s="143"/>
      <c r="AO101" s="146"/>
      <c r="AP101" s="224">
        <f t="shared" si="26"/>
        <v>0</v>
      </c>
      <c r="AQ101" s="1554"/>
      <c r="AR101" s="1709"/>
      <c r="AS101" s="1546"/>
      <c r="AT101" s="1546"/>
      <c r="AU101" s="1546"/>
      <c r="AV101" s="1546"/>
      <c r="AW101" s="1546"/>
      <c r="AX101" s="1709"/>
      <c r="AY101" s="1709"/>
      <c r="AZ101" s="1709"/>
      <c r="BA101" s="1709"/>
      <c r="BB101" s="222">
        <f t="shared" si="27"/>
        <v>0</v>
      </c>
      <c r="BC101" s="140">
        <f t="shared" si="28"/>
        <v>0</v>
      </c>
      <c r="BD101" s="132"/>
      <c r="BE101" s="140">
        <f t="shared" si="29"/>
        <v>0</v>
      </c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30">
        <f t="shared" si="30"/>
        <v>0</v>
      </c>
      <c r="BT101" s="132"/>
    </row>
    <row r="102" spans="1:72" ht="14.25" customHeight="1" x14ac:dyDescent="0.25">
      <c r="A102" s="132"/>
      <c r="B102" s="215">
        <v>46111</v>
      </c>
      <c r="C102" s="134"/>
      <c r="D102" s="136"/>
      <c r="E102" s="135"/>
      <c r="F102" s="135"/>
      <c r="G102" s="147">
        <f t="shared" si="22"/>
        <v>0</v>
      </c>
      <c r="H102" s="122"/>
      <c r="I102" s="99"/>
      <c r="J102" s="136"/>
      <c r="K102" s="99"/>
      <c r="L102" s="99"/>
      <c r="M102" s="99"/>
      <c r="N102" s="99"/>
      <c r="O102" s="99"/>
      <c r="P102" s="99"/>
      <c r="Q102" s="99"/>
      <c r="R102" s="99"/>
      <c r="S102" s="99"/>
      <c r="T102" s="103">
        <f t="shared" si="23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24"/>
        <v>0</v>
      </c>
      <c r="AH102" s="134"/>
      <c r="AI102" s="136"/>
      <c r="AJ102" s="136"/>
      <c r="AK102" s="105">
        <f t="shared" si="25"/>
        <v>0</v>
      </c>
      <c r="AL102" s="143"/>
      <c r="AM102" s="143"/>
      <c r="AN102" s="143"/>
      <c r="AO102" s="146"/>
      <c r="AP102" s="224">
        <f t="shared" si="26"/>
        <v>0</v>
      </c>
      <c r="AQ102" s="1554"/>
      <c r="AR102" s="1709"/>
      <c r="AS102" s="1546"/>
      <c r="AT102" s="1546"/>
      <c r="AU102" s="1546"/>
      <c r="AV102" s="1546"/>
      <c r="AW102" s="1546"/>
      <c r="AX102" s="1709"/>
      <c r="AY102" s="1709"/>
      <c r="AZ102" s="1709"/>
      <c r="BA102" s="1709"/>
      <c r="BB102" s="222">
        <f t="shared" si="27"/>
        <v>0</v>
      </c>
      <c r="BC102" s="140">
        <f t="shared" si="28"/>
        <v>0</v>
      </c>
      <c r="BD102" s="132"/>
      <c r="BE102" s="140">
        <f t="shared" si="29"/>
        <v>0</v>
      </c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30">
        <f t="shared" si="30"/>
        <v>0</v>
      </c>
      <c r="BT102" s="132"/>
    </row>
    <row r="103" spans="1:72" ht="14.25" customHeight="1" thickBot="1" x14ac:dyDescent="0.3">
      <c r="A103" s="132"/>
      <c r="B103" s="215">
        <v>46112</v>
      </c>
      <c r="C103" s="154"/>
      <c r="D103" s="159"/>
      <c r="E103" s="156"/>
      <c r="F103" s="156"/>
      <c r="G103" s="147">
        <f t="shared" si="22"/>
        <v>0</v>
      </c>
      <c r="H103" s="656"/>
      <c r="I103" s="657"/>
      <c r="J103" s="657"/>
      <c r="K103" s="657"/>
      <c r="L103" s="657"/>
      <c r="M103" s="657"/>
      <c r="N103" s="657"/>
      <c r="O103" s="657"/>
      <c r="P103" s="657"/>
      <c r="Q103" s="657"/>
      <c r="R103" s="657"/>
      <c r="S103" s="657"/>
      <c r="T103" s="103">
        <f t="shared" si="23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24"/>
        <v>0</v>
      </c>
      <c r="AH103" s="154"/>
      <c r="AI103" s="159"/>
      <c r="AJ103" s="159"/>
      <c r="AK103" s="105">
        <f t="shared" si="25"/>
        <v>0</v>
      </c>
      <c r="AL103" s="157"/>
      <c r="AM103" s="157"/>
      <c r="AN103" s="157"/>
      <c r="AO103" s="160"/>
      <c r="AP103" s="232">
        <f t="shared" si="26"/>
        <v>0</v>
      </c>
      <c r="AQ103" s="1642"/>
      <c r="AR103" s="1720"/>
      <c r="AS103" s="1557"/>
      <c r="AT103" s="1557"/>
      <c r="AU103" s="1546"/>
      <c r="AV103" s="1546"/>
      <c r="AW103" s="1557"/>
      <c r="AX103" s="1720"/>
      <c r="AY103" s="1720"/>
      <c r="AZ103" s="1720"/>
      <c r="BA103" s="1720"/>
      <c r="BB103" s="222">
        <f t="shared" si="27"/>
        <v>0</v>
      </c>
      <c r="BC103" s="162">
        <f t="shared" si="28"/>
        <v>0</v>
      </c>
      <c r="BD103" s="132"/>
      <c r="BE103" s="162">
        <f t="shared" si="29"/>
        <v>0</v>
      </c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41"/>
      <c r="BP103" s="163"/>
      <c r="BQ103" s="163"/>
      <c r="BR103" s="163"/>
      <c r="BS103" s="164">
        <f t="shared" si="30"/>
        <v>0</v>
      </c>
      <c r="BT103" s="132"/>
    </row>
    <row r="104" spans="1:72" ht="14.25" customHeight="1" x14ac:dyDescent="0.25">
      <c r="A104" s="3"/>
      <c r="B104" s="2" t="s">
        <v>259</v>
      </c>
      <c r="C104" s="166">
        <f t="shared" ref="C104:BC104" si="31">SUM(C73:C103)</f>
        <v>0</v>
      </c>
      <c r="D104" s="166">
        <f t="shared" si="31"/>
        <v>0</v>
      </c>
      <c r="E104" s="166">
        <f t="shared" si="31"/>
        <v>0</v>
      </c>
      <c r="F104" s="166">
        <f t="shared" si="31"/>
        <v>0</v>
      </c>
      <c r="G104" s="166">
        <f t="shared" si="31"/>
        <v>0</v>
      </c>
      <c r="H104" s="166">
        <f t="shared" si="31"/>
        <v>0</v>
      </c>
      <c r="I104" s="166">
        <f t="shared" si="31"/>
        <v>0</v>
      </c>
      <c r="J104" s="166">
        <f t="shared" si="31"/>
        <v>0</v>
      </c>
      <c r="K104" s="166">
        <f t="shared" si="31"/>
        <v>0</v>
      </c>
      <c r="L104" s="166">
        <f t="shared" si="31"/>
        <v>0</v>
      </c>
      <c r="M104" s="166">
        <f t="shared" si="31"/>
        <v>0</v>
      </c>
      <c r="N104" s="166">
        <f t="shared" si="31"/>
        <v>0</v>
      </c>
      <c r="O104" s="166">
        <f t="shared" si="31"/>
        <v>0</v>
      </c>
      <c r="P104" s="166">
        <f t="shared" si="31"/>
        <v>0</v>
      </c>
      <c r="Q104" s="166">
        <f t="shared" si="31"/>
        <v>0</v>
      </c>
      <c r="R104" s="166">
        <f t="shared" si="31"/>
        <v>0</v>
      </c>
      <c r="S104" s="166">
        <f t="shared" si="31"/>
        <v>0</v>
      </c>
      <c r="T104" s="166">
        <f t="shared" si="31"/>
        <v>0</v>
      </c>
      <c r="U104" s="166">
        <f t="shared" si="31"/>
        <v>0</v>
      </c>
      <c r="V104" s="166">
        <f t="shared" si="31"/>
        <v>0</v>
      </c>
      <c r="W104" s="166">
        <f t="shared" si="31"/>
        <v>0</v>
      </c>
      <c r="X104" s="166">
        <f t="shared" si="31"/>
        <v>0</v>
      </c>
      <c r="Y104" s="166">
        <f t="shared" si="31"/>
        <v>0</v>
      </c>
      <c r="Z104" s="166">
        <f t="shared" si="31"/>
        <v>0</v>
      </c>
      <c r="AA104" s="166">
        <f t="shared" si="31"/>
        <v>0</v>
      </c>
      <c r="AB104" s="166">
        <f t="shared" si="31"/>
        <v>0</v>
      </c>
      <c r="AC104" s="166">
        <f t="shared" si="31"/>
        <v>0</v>
      </c>
      <c r="AD104" s="166">
        <f t="shared" si="31"/>
        <v>0</v>
      </c>
      <c r="AE104" s="166">
        <f t="shared" si="31"/>
        <v>0</v>
      </c>
      <c r="AF104" s="166">
        <f t="shared" si="31"/>
        <v>0</v>
      </c>
      <c r="AG104" s="166">
        <f t="shared" si="31"/>
        <v>0</v>
      </c>
      <c r="AH104" s="166">
        <f t="shared" si="31"/>
        <v>0</v>
      </c>
      <c r="AI104" s="166">
        <f t="shared" si="31"/>
        <v>0</v>
      </c>
      <c r="AJ104" s="166">
        <f t="shared" si="31"/>
        <v>0</v>
      </c>
      <c r="AK104" s="166">
        <f t="shared" si="31"/>
        <v>0</v>
      </c>
      <c r="AL104" s="166">
        <f t="shared" si="31"/>
        <v>0</v>
      </c>
      <c r="AM104" s="166">
        <f t="shared" si="31"/>
        <v>0</v>
      </c>
      <c r="AN104" s="166">
        <f t="shared" si="31"/>
        <v>0</v>
      </c>
      <c r="AO104" s="166">
        <f t="shared" si="31"/>
        <v>0</v>
      </c>
      <c r="AP104" s="166">
        <f t="shared" si="31"/>
        <v>0</v>
      </c>
      <c r="AQ104" s="165">
        <f t="shared" si="31"/>
        <v>0</v>
      </c>
      <c r="AR104" s="166">
        <f t="shared" si="31"/>
        <v>0</v>
      </c>
      <c r="AS104" s="166">
        <f t="shared" si="31"/>
        <v>0</v>
      </c>
      <c r="AT104" s="166">
        <f t="shared" si="31"/>
        <v>0</v>
      </c>
      <c r="AU104" s="166">
        <f t="shared" si="31"/>
        <v>0</v>
      </c>
      <c r="AV104" s="166">
        <f t="shared" si="31"/>
        <v>0</v>
      </c>
      <c r="AW104" s="166">
        <f t="shared" si="31"/>
        <v>0</v>
      </c>
      <c r="AX104" s="166">
        <f t="shared" si="31"/>
        <v>0</v>
      </c>
      <c r="AY104" s="166">
        <f t="shared" si="31"/>
        <v>0</v>
      </c>
      <c r="AZ104" s="166">
        <f t="shared" si="31"/>
        <v>0</v>
      </c>
      <c r="BA104" s="166">
        <f t="shared" si="31"/>
        <v>0</v>
      </c>
      <c r="BB104" s="166">
        <f t="shared" si="31"/>
        <v>0</v>
      </c>
      <c r="BC104" s="166">
        <f t="shared" si="31"/>
        <v>0</v>
      </c>
      <c r="BD104" s="132"/>
      <c r="BE104" s="166">
        <f t="shared" ref="BE104:BS104" si="32">SUM(BE73:BE103)</f>
        <v>0</v>
      </c>
      <c r="BF104" s="166">
        <f t="shared" si="32"/>
        <v>0</v>
      </c>
      <c r="BG104" s="166">
        <f t="shared" si="32"/>
        <v>0</v>
      </c>
      <c r="BH104" s="166">
        <f t="shared" si="32"/>
        <v>0</v>
      </c>
      <c r="BI104" s="166">
        <f t="shared" si="32"/>
        <v>0</v>
      </c>
      <c r="BJ104" s="166">
        <f t="shared" si="32"/>
        <v>0</v>
      </c>
      <c r="BK104" s="166">
        <f t="shared" si="32"/>
        <v>0</v>
      </c>
      <c r="BL104" s="166">
        <f t="shared" si="32"/>
        <v>0</v>
      </c>
      <c r="BM104" s="166">
        <f t="shared" si="32"/>
        <v>0</v>
      </c>
      <c r="BN104" s="166">
        <f t="shared" si="32"/>
        <v>0</v>
      </c>
      <c r="BO104" s="166">
        <f t="shared" si="32"/>
        <v>0</v>
      </c>
      <c r="BP104" s="166">
        <f t="shared" si="32"/>
        <v>0</v>
      </c>
      <c r="BQ104" s="166">
        <f t="shared" si="32"/>
        <v>0</v>
      </c>
      <c r="BR104" s="166">
        <f t="shared" si="32"/>
        <v>0</v>
      </c>
      <c r="BS104" s="166">
        <f t="shared" si="32"/>
        <v>0</v>
      </c>
      <c r="BT104" s="132"/>
    </row>
    <row r="105" spans="1:72" ht="14.25" customHeight="1" x14ac:dyDescent="0.25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4"/>
      <c r="AL105" s="3"/>
      <c r="AM105" s="3"/>
      <c r="AN105" s="3"/>
      <c r="AO105" s="3"/>
      <c r="AP105" s="4"/>
      <c r="AQ105" s="3"/>
      <c r="AR105" s="132"/>
      <c r="AS105" s="132"/>
      <c r="AT105" s="3"/>
      <c r="AU105" s="3"/>
      <c r="AV105" s="3"/>
      <c r="AW105" s="132"/>
      <c r="AX105" s="132"/>
      <c r="AY105" s="132"/>
      <c r="AZ105" s="132"/>
      <c r="BA105" s="132"/>
      <c r="BB105" s="4"/>
      <c r="BC105" s="3"/>
      <c r="BD105" s="132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 ht="14.25" customHeight="1" thickBot="1" x14ac:dyDescent="0.3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176"/>
      <c r="AH106" s="3"/>
      <c r="AI106" s="3"/>
      <c r="AJ106" s="3"/>
      <c r="AK106" s="4"/>
      <c r="AL106" s="3"/>
      <c r="AM106" s="3"/>
      <c r="AN106" s="3"/>
      <c r="AO106" s="3"/>
      <c r="AP106" s="177"/>
      <c r="AQ106" s="4"/>
      <c r="AR106" s="177"/>
      <c r="AS106" s="177"/>
      <c r="AT106" s="177"/>
      <c r="AU106" s="177"/>
      <c r="AV106" s="177"/>
      <c r="AW106" s="177"/>
      <c r="AX106" s="177"/>
      <c r="AY106" s="4"/>
      <c r="AZ106" s="132"/>
      <c r="BA106" s="132"/>
      <c r="BB106" s="177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 ht="14.25" customHeight="1" x14ac:dyDescent="0.25">
      <c r="A107" s="3"/>
      <c r="B107" s="215">
        <v>46113</v>
      </c>
      <c r="C107" s="95"/>
      <c r="D107" s="104"/>
      <c r="E107" s="97"/>
      <c r="F107" s="97"/>
      <c r="G107" s="265">
        <f t="shared" ref="G107:G136" si="33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03">
        <f t="shared" ref="T107:T136" si="34">SUM(H107:S107)</f>
        <v>0</v>
      </c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03">
        <f t="shared" ref="AG107:AG136" si="35">SUM(U107:AF107)</f>
        <v>0</v>
      </c>
      <c r="AH107" s="95"/>
      <c r="AI107" s="104"/>
      <c r="AJ107" s="104"/>
      <c r="AK107" s="191">
        <f t="shared" ref="AK107:AK136" si="36">SUM(AH107:AJ107)</f>
        <v>0</v>
      </c>
      <c r="AL107" s="186"/>
      <c r="AM107" s="186"/>
      <c r="AN107" s="186"/>
      <c r="AO107" s="193"/>
      <c r="AP107" s="224">
        <f t="shared" ref="AP107:AP136" si="37">+G107-T107-AG107-AK107-AL107-AM107-AN107-AO107</f>
        <v>0</v>
      </c>
      <c r="AQ107" s="1870"/>
      <c r="AR107" s="1708"/>
      <c r="AS107" s="1546"/>
      <c r="AT107" s="1709"/>
      <c r="AU107" s="1546"/>
      <c r="AV107" s="1546"/>
      <c r="AW107" s="1537"/>
      <c r="AX107" s="1708"/>
      <c r="AY107" s="1708"/>
      <c r="AZ107" s="1708"/>
      <c r="BA107" s="1708"/>
      <c r="BB107" s="222">
        <f t="shared" ref="BB107:BB136" si="38">SUM(AQ107:BA107)-AZ107</f>
        <v>0</v>
      </c>
      <c r="BC107" s="114">
        <f t="shared" ref="BC107:BC136" si="39">+AP107-BB107</f>
        <v>0</v>
      </c>
      <c r="BD107" s="3"/>
      <c r="BE107" s="114">
        <f t="shared" ref="BE107:BE136" si="40">SUM(BF107:BR107)</f>
        <v>0</v>
      </c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6">
        <f t="shared" ref="BS107:BS136" si="41">+BC107-BE107</f>
        <v>0</v>
      </c>
      <c r="BT107" s="3"/>
    </row>
    <row r="108" spans="1:72" ht="14.25" customHeight="1" x14ac:dyDescent="0.25">
      <c r="A108" s="3"/>
      <c r="B108" s="215">
        <v>46114</v>
      </c>
      <c r="C108" s="119"/>
      <c r="D108" s="123"/>
      <c r="E108" s="120"/>
      <c r="F108" s="120"/>
      <c r="G108" s="147">
        <f t="shared" si="33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34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35"/>
        <v>0</v>
      </c>
      <c r="AH108" s="119"/>
      <c r="AI108" s="123"/>
      <c r="AJ108" s="123"/>
      <c r="AK108" s="105">
        <f t="shared" si="36"/>
        <v>0</v>
      </c>
      <c r="AL108" s="143"/>
      <c r="AM108" s="143"/>
      <c r="AN108" s="143"/>
      <c r="AO108" s="146"/>
      <c r="AP108" s="224">
        <f t="shared" si="37"/>
        <v>0</v>
      </c>
      <c r="AQ108" s="1625"/>
      <c r="AR108" s="1709"/>
      <c r="AS108" s="1546"/>
      <c r="AT108" s="1546"/>
      <c r="AU108" s="1546"/>
      <c r="AV108" s="1546"/>
      <c r="AW108" s="1546"/>
      <c r="AX108" s="1709"/>
      <c r="AY108" s="1709"/>
      <c r="AZ108" s="1709"/>
      <c r="BA108" s="1709"/>
      <c r="BB108" s="222">
        <f t="shared" si="38"/>
        <v>0</v>
      </c>
      <c r="BC108" s="113">
        <f t="shared" si="39"/>
        <v>0</v>
      </c>
      <c r="BD108" s="3"/>
      <c r="BE108" s="113">
        <f t="shared" si="40"/>
        <v>0</v>
      </c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30">
        <f t="shared" si="41"/>
        <v>0</v>
      </c>
      <c r="BT108" s="3"/>
    </row>
    <row r="109" spans="1:72" ht="14.25" customHeight="1" x14ac:dyDescent="0.25">
      <c r="A109" s="132"/>
      <c r="B109" s="215">
        <v>46115</v>
      </c>
      <c r="C109" s="134"/>
      <c r="D109" s="136"/>
      <c r="E109" s="135"/>
      <c r="F109" s="135"/>
      <c r="G109" s="147">
        <f t="shared" si="33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34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35"/>
        <v>0</v>
      </c>
      <c r="AH109" s="134"/>
      <c r="AI109" s="136"/>
      <c r="AJ109" s="136"/>
      <c r="AK109" s="105">
        <f t="shared" si="36"/>
        <v>0</v>
      </c>
      <c r="AL109" s="143"/>
      <c r="AM109" s="143"/>
      <c r="AN109" s="143"/>
      <c r="AO109" s="146"/>
      <c r="AP109" s="224">
        <f t="shared" si="37"/>
        <v>0</v>
      </c>
      <c r="AQ109" s="1625"/>
      <c r="AR109" s="1709"/>
      <c r="AS109" s="1546"/>
      <c r="AT109" s="1546"/>
      <c r="AU109" s="1546"/>
      <c r="AV109" s="1546"/>
      <c r="AW109" s="1546"/>
      <c r="AX109" s="1709"/>
      <c r="AY109" s="1709"/>
      <c r="AZ109" s="1709"/>
      <c r="BA109" s="1709"/>
      <c r="BB109" s="222">
        <f t="shared" si="38"/>
        <v>0</v>
      </c>
      <c r="BC109" s="140">
        <f t="shared" si="39"/>
        <v>0</v>
      </c>
      <c r="BD109" s="132"/>
      <c r="BE109" s="140">
        <f t="shared" si="40"/>
        <v>0</v>
      </c>
      <c r="BF109" s="141"/>
      <c r="BG109" s="141"/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30">
        <f t="shared" si="41"/>
        <v>0</v>
      </c>
      <c r="BT109" s="132"/>
    </row>
    <row r="110" spans="1:72" ht="14.25" customHeight="1" x14ac:dyDescent="0.25">
      <c r="A110" s="132"/>
      <c r="B110" s="215">
        <v>46116</v>
      </c>
      <c r="C110" s="134"/>
      <c r="D110" s="136"/>
      <c r="E110" s="135"/>
      <c r="F110" s="135"/>
      <c r="G110" s="147">
        <f t="shared" si="33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34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35"/>
        <v>0</v>
      </c>
      <c r="AH110" s="134"/>
      <c r="AI110" s="136"/>
      <c r="AJ110" s="136"/>
      <c r="AK110" s="105">
        <f t="shared" si="36"/>
        <v>0</v>
      </c>
      <c r="AL110" s="143"/>
      <c r="AM110" s="143"/>
      <c r="AN110" s="143"/>
      <c r="AO110" s="146"/>
      <c r="AP110" s="224">
        <f t="shared" si="37"/>
        <v>0</v>
      </c>
      <c r="AQ110" s="1625"/>
      <c r="AR110" s="1709"/>
      <c r="AS110" s="1709"/>
      <c r="AT110" s="1546"/>
      <c r="AU110" s="1546"/>
      <c r="AV110" s="1546"/>
      <c r="AW110" s="1546"/>
      <c r="AX110" s="1709"/>
      <c r="AY110" s="1709"/>
      <c r="AZ110" s="1709"/>
      <c r="BA110" s="1709"/>
      <c r="BB110" s="222">
        <f t="shared" si="38"/>
        <v>0</v>
      </c>
      <c r="BC110" s="140">
        <f t="shared" si="39"/>
        <v>0</v>
      </c>
      <c r="BD110" s="132"/>
      <c r="BE110" s="140">
        <f t="shared" si="40"/>
        <v>0</v>
      </c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30">
        <f t="shared" si="41"/>
        <v>0</v>
      </c>
      <c r="BT110" s="132"/>
    </row>
    <row r="111" spans="1:72" ht="14.25" customHeight="1" x14ac:dyDescent="0.25">
      <c r="A111" s="132"/>
      <c r="B111" s="215">
        <v>46117</v>
      </c>
      <c r="C111" s="134"/>
      <c r="D111" s="136"/>
      <c r="E111" s="135"/>
      <c r="F111" s="135"/>
      <c r="G111" s="147">
        <f t="shared" si="33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34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35"/>
        <v>0</v>
      </c>
      <c r="AH111" s="134"/>
      <c r="AI111" s="136"/>
      <c r="AJ111" s="136"/>
      <c r="AK111" s="105">
        <f t="shared" si="36"/>
        <v>0</v>
      </c>
      <c r="AL111" s="143"/>
      <c r="AM111" s="143"/>
      <c r="AN111" s="143"/>
      <c r="AO111" s="146"/>
      <c r="AP111" s="224">
        <f t="shared" si="37"/>
        <v>0</v>
      </c>
      <c r="AQ111" s="1625"/>
      <c r="AR111" s="1709"/>
      <c r="AS111" s="1709"/>
      <c r="AT111" s="1546"/>
      <c r="AU111" s="1546"/>
      <c r="AV111" s="1546"/>
      <c r="AW111" s="1546"/>
      <c r="AX111" s="1709"/>
      <c r="AY111" s="1709"/>
      <c r="AZ111" s="1709"/>
      <c r="BA111" s="1709"/>
      <c r="BB111" s="222">
        <f t="shared" si="38"/>
        <v>0</v>
      </c>
      <c r="BC111" s="140">
        <f t="shared" si="39"/>
        <v>0</v>
      </c>
      <c r="BD111" s="132"/>
      <c r="BE111" s="140">
        <f t="shared" si="40"/>
        <v>0</v>
      </c>
      <c r="BF111" s="141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30">
        <f t="shared" si="41"/>
        <v>0</v>
      </c>
      <c r="BT111" s="132"/>
    </row>
    <row r="112" spans="1:72" ht="14.25" customHeight="1" x14ac:dyDescent="0.25">
      <c r="A112" s="132"/>
      <c r="B112" s="215">
        <v>46118</v>
      </c>
      <c r="C112" s="134"/>
      <c r="D112" s="136"/>
      <c r="E112" s="135"/>
      <c r="F112" s="135"/>
      <c r="G112" s="147">
        <f t="shared" si="33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34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35"/>
        <v>0</v>
      </c>
      <c r="AH112" s="134"/>
      <c r="AI112" s="136"/>
      <c r="AJ112" s="136"/>
      <c r="AK112" s="105">
        <f t="shared" si="36"/>
        <v>0</v>
      </c>
      <c r="AL112" s="143"/>
      <c r="AM112" s="143"/>
      <c r="AN112" s="143"/>
      <c r="AO112" s="146"/>
      <c r="AP112" s="224">
        <f t="shared" si="37"/>
        <v>0</v>
      </c>
      <c r="AQ112" s="1625"/>
      <c r="AR112" s="1709"/>
      <c r="AS112" s="1709"/>
      <c r="AT112" s="1546"/>
      <c r="AU112" s="1546"/>
      <c r="AV112" s="1546"/>
      <c r="AW112" s="1546"/>
      <c r="AX112" s="1709"/>
      <c r="AY112" s="1709"/>
      <c r="AZ112" s="1709"/>
      <c r="BA112" s="1709"/>
      <c r="BB112" s="222">
        <f t="shared" si="38"/>
        <v>0</v>
      </c>
      <c r="BC112" s="140">
        <f t="shared" si="39"/>
        <v>0</v>
      </c>
      <c r="BD112" s="132"/>
      <c r="BE112" s="140">
        <f t="shared" si="40"/>
        <v>0</v>
      </c>
      <c r="BF112" s="141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30">
        <f t="shared" si="41"/>
        <v>0</v>
      </c>
      <c r="BT112" s="132"/>
    </row>
    <row r="113" spans="1:72" ht="14.25" customHeight="1" x14ac:dyDescent="0.25">
      <c r="A113" s="132"/>
      <c r="B113" s="215">
        <v>46119</v>
      </c>
      <c r="C113" s="134"/>
      <c r="D113" s="136"/>
      <c r="E113" s="135"/>
      <c r="F113" s="135"/>
      <c r="G113" s="147">
        <f t="shared" si="33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34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35"/>
        <v>0</v>
      </c>
      <c r="AH113" s="134"/>
      <c r="AI113" s="136"/>
      <c r="AJ113" s="136"/>
      <c r="AK113" s="105">
        <f t="shared" si="36"/>
        <v>0</v>
      </c>
      <c r="AL113" s="143"/>
      <c r="AM113" s="143"/>
      <c r="AN113" s="143"/>
      <c r="AO113" s="146"/>
      <c r="AP113" s="224">
        <f t="shared" si="37"/>
        <v>0</v>
      </c>
      <c r="AQ113" s="1625"/>
      <c r="AR113" s="1709"/>
      <c r="AS113" s="1709"/>
      <c r="AT113" s="1546"/>
      <c r="AU113" s="1546"/>
      <c r="AV113" s="1546"/>
      <c r="AW113" s="1546"/>
      <c r="AX113" s="1709"/>
      <c r="AY113" s="1709"/>
      <c r="AZ113" s="1709"/>
      <c r="BA113" s="1709"/>
      <c r="BB113" s="222">
        <f t="shared" si="38"/>
        <v>0</v>
      </c>
      <c r="BC113" s="140">
        <f t="shared" si="39"/>
        <v>0</v>
      </c>
      <c r="BD113" s="132"/>
      <c r="BE113" s="140">
        <f t="shared" si="40"/>
        <v>0</v>
      </c>
      <c r="BF113" s="141"/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30">
        <f t="shared" si="41"/>
        <v>0</v>
      </c>
      <c r="BT113" s="132"/>
    </row>
    <row r="114" spans="1:72" ht="14.25" customHeight="1" x14ac:dyDescent="0.25">
      <c r="A114" s="132"/>
      <c r="B114" s="215">
        <v>46120</v>
      </c>
      <c r="C114" s="134"/>
      <c r="D114" s="136"/>
      <c r="E114" s="135"/>
      <c r="F114" s="135"/>
      <c r="G114" s="147">
        <f t="shared" si="33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34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35"/>
        <v>0</v>
      </c>
      <c r="AH114" s="134"/>
      <c r="AI114" s="136"/>
      <c r="AJ114" s="136"/>
      <c r="AK114" s="105">
        <f t="shared" si="36"/>
        <v>0</v>
      </c>
      <c r="AL114" s="143"/>
      <c r="AM114" s="143"/>
      <c r="AN114" s="143"/>
      <c r="AO114" s="146"/>
      <c r="AP114" s="224">
        <f t="shared" si="37"/>
        <v>0</v>
      </c>
      <c r="AQ114" s="1625"/>
      <c r="AR114" s="1709"/>
      <c r="AS114" s="1709"/>
      <c r="AT114" s="1546"/>
      <c r="AU114" s="1546"/>
      <c r="AV114" s="1546"/>
      <c r="AW114" s="1546"/>
      <c r="AX114" s="1709"/>
      <c r="AY114" s="1709"/>
      <c r="AZ114" s="1709"/>
      <c r="BA114" s="1709"/>
      <c r="BB114" s="222">
        <f t="shared" si="38"/>
        <v>0</v>
      </c>
      <c r="BC114" s="140">
        <f t="shared" si="39"/>
        <v>0</v>
      </c>
      <c r="BD114" s="132"/>
      <c r="BE114" s="140">
        <f t="shared" si="40"/>
        <v>0</v>
      </c>
      <c r="BF114" s="141"/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50"/>
      <c r="BR114" s="141"/>
      <c r="BS114" s="130">
        <f t="shared" si="41"/>
        <v>0</v>
      </c>
      <c r="BT114" s="132"/>
    </row>
    <row r="115" spans="1:72" ht="14.25" customHeight="1" x14ac:dyDescent="0.25">
      <c r="A115" s="132"/>
      <c r="B115" s="215">
        <v>46121</v>
      </c>
      <c r="C115" s="134"/>
      <c r="D115" s="136"/>
      <c r="E115" s="135"/>
      <c r="F115" s="135"/>
      <c r="G115" s="147">
        <f t="shared" si="33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34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35"/>
        <v>0</v>
      </c>
      <c r="AH115" s="134"/>
      <c r="AI115" s="136"/>
      <c r="AJ115" s="136"/>
      <c r="AK115" s="105">
        <f t="shared" si="36"/>
        <v>0</v>
      </c>
      <c r="AL115" s="143"/>
      <c r="AM115" s="143"/>
      <c r="AN115" s="143"/>
      <c r="AO115" s="146"/>
      <c r="AP115" s="224">
        <f t="shared" si="37"/>
        <v>0</v>
      </c>
      <c r="AQ115" s="1625"/>
      <c r="AR115" s="1709"/>
      <c r="AS115" s="1709"/>
      <c r="AT115" s="1546"/>
      <c r="AU115" s="1546"/>
      <c r="AV115" s="1546"/>
      <c r="AW115" s="1546"/>
      <c r="AX115" s="1709"/>
      <c r="AY115" s="1709"/>
      <c r="AZ115" s="1709"/>
      <c r="BA115" s="1709"/>
      <c r="BB115" s="222">
        <f t="shared" si="38"/>
        <v>0</v>
      </c>
      <c r="BC115" s="140">
        <f t="shared" si="39"/>
        <v>0</v>
      </c>
      <c r="BD115" s="132"/>
      <c r="BE115" s="140">
        <f t="shared" si="40"/>
        <v>0</v>
      </c>
      <c r="BF115" s="141"/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30">
        <f t="shared" si="41"/>
        <v>0</v>
      </c>
      <c r="BT115" s="132"/>
    </row>
    <row r="116" spans="1:72" ht="14.25" customHeight="1" x14ac:dyDescent="0.25">
      <c r="A116" s="132"/>
      <c r="B116" s="215">
        <v>46122</v>
      </c>
      <c r="C116" s="134"/>
      <c r="D116" s="136"/>
      <c r="E116" s="135"/>
      <c r="F116" s="135"/>
      <c r="G116" s="147">
        <f t="shared" si="33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34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35"/>
        <v>0</v>
      </c>
      <c r="AH116" s="134"/>
      <c r="AI116" s="136"/>
      <c r="AJ116" s="136"/>
      <c r="AK116" s="105">
        <f t="shared" si="36"/>
        <v>0</v>
      </c>
      <c r="AL116" s="143"/>
      <c r="AM116" s="143"/>
      <c r="AN116" s="143"/>
      <c r="AO116" s="146"/>
      <c r="AP116" s="224">
        <f t="shared" si="37"/>
        <v>0</v>
      </c>
      <c r="AQ116" s="1625"/>
      <c r="AR116" s="1709"/>
      <c r="AS116" s="1709"/>
      <c r="AT116" s="1546"/>
      <c r="AU116" s="1546"/>
      <c r="AV116" s="1546"/>
      <c r="AW116" s="1546"/>
      <c r="AX116" s="1709"/>
      <c r="AY116" s="1709"/>
      <c r="AZ116" s="1709"/>
      <c r="BA116" s="1709"/>
      <c r="BB116" s="222">
        <f t="shared" si="38"/>
        <v>0</v>
      </c>
      <c r="BC116" s="140">
        <f t="shared" si="39"/>
        <v>0</v>
      </c>
      <c r="BD116" s="132"/>
      <c r="BE116" s="140">
        <f t="shared" si="40"/>
        <v>0</v>
      </c>
      <c r="BF116" s="141"/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30">
        <f t="shared" si="41"/>
        <v>0</v>
      </c>
      <c r="BT116" s="132"/>
    </row>
    <row r="117" spans="1:72" ht="14.25" customHeight="1" x14ac:dyDescent="0.25">
      <c r="A117" s="132"/>
      <c r="B117" s="215">
        <v>46123</v>
      </c>
      <c r="C117" s="134"/>
      <c r="D117" s="136"/>
      <c r="E117" s="135"/>
      <c r="F117" s="135"/>
      <c r="G117" s="147">
        <f t="shared" si="33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34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35"/>
        <v>0</v>
      </c>
      <c r="AH117" s="134"/>
      <c r="AI117" s="136"/>
      <c r="AJ117" s="136"/>
      <c r="AK117" s="105">
        <f t="shared" si="36"/>
        <v>0</v>
      </c>
      <c r="AL117" s="143"/>
      <c r="AM117" s="143"/>
      <c r="AN117" s="143"/>
      <c r="AO117" s="146"/>
      <c r="AP117" s="224">
        <f t="shared" si="37"/>
        <v>0</v>
      </c>
      <c r="AQ117" s="1625"/>
      <c r="AR117" s="1709"/>
      <c r="AS117" s="1709"/>
      <c r="AT117" s="1546"/>
      <c r="AU117" s="1546"/>
      <c r="AV117" s="1546"/>
      <c r="AW117" s="1546"/>
      <c r="AX117" s="1709"/>
      <c r="AY117" s="1709"/>
      <c r="AZ117" s="1709"/>
      <c r="BA117" s="1709"/>
      <c r="BB117" s="222">
        <f t="shared" si="38"/>
        <v>0</v>
      </c>
      <c r="BC117" s="140">
        <f t="shared" si="39"/>
        <v>0</v>
      </c>
      <c r="BD117" s="132"/>
      <c r="BE117" s="140">
        <f t="shared" si="40"/>
        <v>0</v>
      </c>
      <c r="BF117" s="141"/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30">
        <f t="shared" si="41"/>
        <v>0</v>
      </c>
      <c r="BT117" s="132"/>
    </row>
    <row r="118" spans="1:72" ht="14.25" customHeight="1" x14ac:dyDescent="0.25">
      <c r="A118" s="132"/>
      <c r="B118" s="215">
        <v>46124</v>
      </c>
      <c r="C118" s="134"/>
      <c r="D118" s="136"/>
      <c r="E118" s="135"/>
      <c r="F118" s="135"/>
      <c r="G118" s="147">
        <f t="shared" si="33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34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35"/>
        <v>0</v>
      </c>
      <c r="AH118" s="134"/>
      <c r="AI118" s="136"/>
      <c r="AJ118" s="136"/>
      <c r="AK118" s="105">
        <f t="shared" si="36"/>
        <v>0</v>
      </c>
      <c r="AL118" s="143"/>
      <c r="AM118" s="143"/>
      <c r="AN118" s="143"/>
      <c r="AO118" s="146"/>
      <c r="AP118" s="224">
        <f t="shared" si="37"/>
        <v>0</v>
      </c>
      <c r="AQ118" s="1625"/>
      <c r="AR118" s="1709"/>
      <c r="AS118" s="1709"/>
      <c r="AT118" s="1546"/>
      <c r="AU118" s="1546"/>
      <c r="AV118" s="1546"/>
      <c r="AW118" s="1546"/>
      <c r="AX118" s="1709"/>
      <c r="AY118" s="1709"/>
      <c r="AZ118" s="1709"/>
      <c r="BA118" s="1709"/>
      <c r="BB118" s="222">
        <f t="shared" si="38"/>
        <v>0</v>
      </c>
      <c r="BC118" s="140">
        <f t="shared" si="39"/>
        <v>0</v>
      </c>
      <c r="BD118" s="132"/>
      <c r="BE118" s="140">
        <f t="shared" si="40"/>
        <v>0</v>
      </c>
      <c r="BF118" s="141"/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30">
        <f t="shared" si="41"/>
        <v>0</v>
      </c>
      <c r="BT118" s="132"/>
    </row>
    <row r="119" spans="1:72" ht="14.25" customHeight="1" x14ac:dyDescent="0.25">
      <c r="A119" s="132"/>
      <c r="B119" s="215">
        <v>46125</v>
      </c>
      <c r="C119" s="134"/>
      <c r="D119" s="136"/>
      <c r="E119" s="135"/>
      <c r="F119" s="135"/>
      <c r="G119" s="147">
        <f t="shared" si="33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34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35"/>
        <v>0</v>
      </c>
      <c r="AH119" s="134"/>
      <c r="AI119" s="136"/>
      <c r="AJ119" s="136"/>
      <c r="AK119" s="105">
        <f t="shared" si="36"/>
        <v>0</v>
      </c>
      <c r="AL119" s="145"/>
      <c r="AM119" s="143"/>
      <c r="AN119" s="143"/>
      <c r="AO119" s="146"/>
      <c r="AP119" s="224">
        <f t="shared" si="37"/>
        <v>0</v>
      </c>
      <c r="AQ119" s="1628"/>
      <c r="AR119" s="1709"/>
      <c r="AS119" s="1709"/>
      <c r="AT119" s="1546"/>
      <c r="AU119" s="1546"/>
      <c r="AV119" s="1546"/>
      <c r="AW119" s="1546"/>
      <c r="AX119" s="1709"/>
      <c r="AY119" s="1709"/>
      <c r="AZ119" s="1709"/>
      <c r="BA119" s="1709"/>
      <c r="BB119" s="222">
        <f t="shared" si="38"/>
        <v>0</v>
      </c>
      <c r="BC119" s="140">
        <f t="shared" si="39"/>
        <v>0</v>
      </c>
      <c r="BD119" s="132"/>
      <c r="BE119" s="140">
        <f t="shared" si="40"/>
        <v>0</v>
      </c>
      <c r="BF119" s="141"/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30">
        <f t="shared" si="41"/>
        <v>0</v>
      </c>
      <c r="BT119" s="132"/>
    </row>
    <row r="120" spans="1:72" ht="14.25" customHeight="1" x14ac:dyDescent="0.25">
      <c r="A120" s="132"/>
      <c r="B120" s="215">
        <v>46126</v>
      </c>
      <c r="C120" s="134"/>
      <c r="D120" s="136"/>
      <c r="E120" s="135"/>
      <c r="F120" s="135"/>
      <c r="G120" s="147">
        <f t="shared" si="33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34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35"/>
        <v>0</v>
      </c>
      <c r="AH120" s="134"/>
      <c r="AI120" s="136"/>
      <c r="AJ120" s="136"/>
      <c r="AK120" s="105">
        <f t="shared" si="36"/>
        <v>0</v>
      </c>
      <c r="AL120" s="143"/>
      <c r="AM120" s="143"/>
      <c r="AN120" s="143"/>
      <c r="AO120" s="146"/>
      <c r="AP120" s="224">
        <f t="shared" si="37"/>
        <v>0</v>
      </c>
      <c r="AQ120" s="1625"/>
      <c r="AR120" s="1709"/>
      <c r="AS120" s="1709"/>
      <c r="AT120" s="1546"/>
      <c r="AU120" s="1546"/>
      <c r="AV120" s="1546"/>
      <c r="AW120" s="1546"/>
      <c r="AX120" s="1709"/>
      <c r="AY120" s="1709"/>
      <c r="AZ120" s="1709"/>
      <c r="BA120" s="1709"/>
      <c r="BB120" s="222">
        <f t="shared" si="38"/>
        <v>0</v>
      </c>
      <c r="BC120" s="140">
        <f t="shared" si="39"/>
        <v>0</v>
      </c>
      <c r="BD120" s="132"/>
      <c r="BE120" s="140">
        <f t="shared" si="40"/>
        <v>0</v>
      </c>
      <c r="BF120" s="141"/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30">
        <f t="shared" si="41"/>
        <v>0</v>
      </c>
      <c r="BT120" s="132"/>
    </row>
    <row r="121" spans="1:72" ht="14.25" customHeight="1" x14ac:dyDescent="0.25">
      <c r="A121" s="132"/>
      <c r="B121" s="215">
        <v>46127</v>
      </c>
      <c r="C121" s="134"/>
      <c r="D121" s="136"/>
      <c r="E121" s="135"/>
      <c r="F121" s="135"/>
      <c r="G121" s="147">
        <f t="shared" si="33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34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35"/>
        <v>0</v>
      </c>
      <c r="AH121" s="134"/>
      <c r="AI121" s="136"/>
      <c r="AJ121" s="136"/>
      <c r="AK121" s="105">
        <f t="shared" si="36"/>
        <v>0</v>
      </c>
      <c r="AL121" s="143"/>
      <c r="AM121" s="143"/>
      <c r="AN121" s="143"/>
      <c r="AO121" s="146"/>
      <c r="AP121" s="224">
        <f t="shared" si="37"/>
        <v>0</v>
      </c>
      <c r="AQ121" s="1625"/>
      <c r="AR121" s="1709"/>
      <c r="AS121" s="1709"/>
      <c r="AT121" s="1546"/>
      <c r="AU121" s="1546"/>
      <c r="AV121" s="1546"/>
      <c r="AW121" s="1546"/>
      <c r="AX121" s="1709"/>
      <c r="AY121" s="1709"/>
      <c r="AZ121" s="1709"/>
      <c r="BA121" s="1709"/>
      <c r="BB121" s="222">
        <f t="shared" si="38"/>
        <v>0</v>
      </c>
      <c r="BC121" s="140">
        <f t="shared" si="39"/>
        <v>0</v>
      </c>
      <c r="BD121" s="132"/>
      <c r="BE121" s="140">
        <f t="shared" si="40"/>
        <v>0</v>
      </c>
      <c r="BF121" s="141"/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30">
        <f t="shared" si="41"/>
        <v>0</v>
      </c>
      <c r="BT121" s="132"/>
    </row>
    <row r="122" spans="1:72" ht="14.25" customHeight="1" x14ac:dyDescent="0.25">
      <c r="A122" s="132"/>
      <c r="B122" s="215">
        <v>46128</v>
      </c>
      <c r="C122" s="134"/>
      <c r="D122" s="136"/>
      <c r="E122" s="135"/>
      <c r="F122" s="135"/>
      <c r="G122" s="147">
        <f t="shared" si="33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34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35"/>
        <v>0</v>
      </c>
      <c r="AH122" s="134"/>
      <c r="AI122" s="136"/>
      <c r="AJ122" s="136"/>
      <c r="AK122" s="105">
        <f t="shared" si="36"/>
        <v>0</v>
      </c>
      <c r="AL122" s="143"/>
      <c r="AM122" s="143"/>
      <c r="AN122" s="143"/>
      <c r="AO122" s="146"/>
      <c r="AP122" s="224">
        <f t="shared" si="37"/>
        <v>0</v>
      </c>
      <c r="AQ122" s="1625"/>
      <c r="AR122" s="1709"/>
      <c r="AS122" s="1709"/>
      <c r="AT122" s="1546"/>
      <c r="AU122" s="1546"/>
      <c r="AV122" s="1546"/>
      <c r="AW122" s="1546"/>
      <c r="AX122" s="1709"/>
      <c r="AY122" s="1709"/>
      <c r="AZ122" s="1709"/>
      <c r="BA122" s="1709"/>
      <c r="BB122" s="222">
        <f t="shared" si="38"/>
        <v>0</v>
      </c>
      <c r="BC122" s="140">
        <f t="shared" si="39"/>
        <v>0</v>
      </c>
      <c r="BD122" s="132"/>
      <c r="BE122" s="140">
        <f t="shared" si="40"/>
        <v>0</v>
      </c>
      <c r="BF122" s="141"/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30">
        <f t="shared" si="41"/>
        <v>0</v>
      </c>
      <c r="BT122" s="132"/>
    </row>
    <row r="123" spans="1:72" ht="14.25" customHeight="1" x14ac:dyDescent="0.25">
      <c r="A123" s="132"/>
      <c r="B123" s="215">
        <v>46129</v>
      </c>
      <c r="C123" s="134"/>
      <c r="D123" s="136"/>
      <c r="E123" s="135"/>
      <c r="F123" s="135"/>
      <c r="G123" s="147">
        <f t="shared" si="33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34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35"/>
        <v>0</v>
      </c>
      <c r="AH123" s="134"/>
      <c r="AI123" s="136"/>
      <c r="AJ123" s="136"/>
      <c r="AK123" s="105">
        <f t="shared" si="36"/>
        <v>0</v>
      </c>
      <c r="AL123" s="143"/>
      <c r="AM123" s="143"/>
      <c r="AN123" s="143"/>
      <c r="AO123" s="146"/>
      <c r="AP123" s="224">
        <f t="shared" si="37"/>
        <v>0</v>
      </c>
      <c r="AQ123" s="1625"/>
      <c r="AR123" s="1709"/>
      <c r="AS123" s="1709"/>
      <c r="AT123" s="1546"/>
      <c r="AU123" s="1546"/>
      <c r="AV123" s="1546"/>
      <c r="AW123" s="1546"/>
      <c r="AX123" s="1709"/>
      <c r="AY123" s="1709"/>
      <c r="AZ123" s="1709"/>
      <c r="BA123" s="1709"/>
      <c r="BB123" s="222">
        <f t="shared" si="38"/>
        <v>0</v>
      </c>
      <c r="BC123" s="140">
        <f t="shared" si="39"/>
        <v>0</v>
      </c>
      <c r="BD123" s="132"/>
      <c r="BE123" s="140">
        <f t="shared" si="40"/>
        <v>0</v>
      </c>
      <c r="BF123" s="141"/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30">
        <f t="shared" si="41"/>
        <v>0</v>
      </c>
      <c r="BT123" s="132"/>
    </row>
    <row r="124" spans="1:72" ht="14.25" customHeight="1" x14ac:dyDescent="0.25">
      <c r="A124" s="132"/>
      <c r="B124" s="215">
        <v>46130</v>
      </c>
      <c r="C124" s="134"/>
      <c r="D124" s="136"/>
      <c r="E124" s="135"/>
      <c r="F124" s="135"/>
      <c r="G124" s="147">
        <f t="shared" si="33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03">
        <f t="shared" si="34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35"/>
        <v>0</v>
      </c>
      <c r="AH124" s="134"/>
      <c r="AI124" s="136"/>
      <c r="AJ124" s="136"/>
      <c r="AK124" s="105">
        <f t="shared" si="36"/>
        <v>0</v>
      </c>
      <c r="AL124" s="143"/>
      <c r="AM124" s="143"/>
      <c r="AN124" s="143"/>
      <c r="AO124" s="146"/>
      <c r="AP124" s="224">
        <f t="shared" si="37"/>
        <v>0</v>
      </c>
      <c r="AQ124" s="1625"/>
      <c r="AR124" s="1709"/>
      <c r="AS124" s="1709"/>
      <c r="AT124" s="1546"/>
      <c r="AU124" s="1546"/>
      <c r="AV124" s="1626"/>
      <c r="AW124" s="1546"/>
      <c r="AX124" s="1709"/>
      <c r="AY124" s="1709"/>
      <c r="AZ124" s="1709"/>
      <c r="BA124" s="1709"/>
      <c r="BB124" s="222">
        <f t="shared" si="38"/>
        <v>0</v>
      </c>
      <c r="BC124" s="140">
        <f t="shared" si="39"/>
        <v>0</v>
      </c>
      <c r="BD124" s="132"/>
      <c r="BE124" s="140">
        <f t="shared" si="40"/>
        <v>0</v>
      </c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30">
        <f t="shared" si="41"/>
        <v>0</v>
      </c>
      <c r="BT124" s="132"/>
    </row>
    <row r="125" spans="1:72" ht="14.25" customHeight="1" x14ac:dyDescent="0.25">
      <c r="A125" s="132"/>
      <c r="B125" s="215">
        <v>46131</v>
      </c>
      <c r="C125" s="134"/>
      <c r="D125" s="136"/>
      <c r="E125" s="135"/>
      <c r="F125" s="135"/>
      <c r="G125" s="147">
        <f t="shared" si="33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34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35"/>
        <v>0</v>
      </c>
      <c r="AH125" s="134"/>
      <c r="AI125" s="136"/>
      <c r="AJ125" s="136"/>
      <c r="AK125" s="105">
        <f t="shared" si="36"/>
        <v>0</v>
      </c>
      <c r="AL125" s="143"/>
      <c r="AM125" s="143"/>
      <c r="AN125" s="143"/>
      <c r="AO125" s="146"/>
      <c r="AP125" s="224">
        <f t="shared" si="37"/>
        <v>0</v>
      </c>
      <c r="AQ125" s="1625"/>
      <c r="AR125" s="1709"/>
      <c r="AS125" s="1709"/>
      <c r="AT125" s="1546"/>
      <c r="AU125" s="1546"/>
      <c r="AV125" s="1546"/>
      <c r="AW125" s="1546"/>
      <c r="AX125" s="1709"/>
      <c r="AY125" s="1709"/>
      <c r="AZ125" s="1709"/>
      <c r="BA125" s="1709"/>
      <c r="BB125" s="222">
        <f t="shared" si="38"/>
        <v>0</v>
      </c>
      <c r="BC125" s="140">
        <f t="shared" si="39"/>
        <v>0</v>
      </c>
      <c r="BD125" s="132"/>
      <c r="BE125" s="140">
        <f t="shared" si="40"/>
        <v>0</v>
      </c>
      <c r="BF125" s="141"/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30">
        <f t="shared" si="41"/>
        <v>0</v>
      </c>
      <c r="BT125" s="132"/>
    </row>
    <row r="126" spans="1:72" ht="14.25" customHeight="1" x14ac:dyDescent="0.25">
      <c r="A126" s="132"/>
      <c r="B126" s="215">
        <v>46132</v>
      </c>
      <c r="C126" s="134"/>
      <c r="D126" s="136"/>
      <c r="E126" s="135"/>
      <c r="F126" s="135"/>
      <c r="G126" s="147">
        <f t="shared" si="33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5"/>
      <c r="T126" s="103">
        <f t="shared" si="34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35"/>
        <v>0</v>
      </c>
      <c r="AH126" s="134"/>
      <c r="AI126" s="136"/>
      <c r="AJ126" s="136"/>
      <c r="AK126" s="105">
        <f t="shared" si="36"/>
        <v>0</v>
      </c>
      <c r="AL126" s="143"/>
      <c r="AM126" s="143"/>
      <c r="AN126" s="143"/>
      <c r="AO126" s="146"/>
      <c r="AP126" s="224">
        <f t="shared" si="37"/>
        <v>0</v>
      </c>
      <c r="AQ126" s="1625"/>
      <c r="AR126" s="1709"/>
      <c r="AS126" s="1709"/>
      <c r="AT126" s="1546"/>
      <c r="AU126" s="1546"/>
      <c r="AV126" s="1546"/>
      <c r="AW126" s="1546"/>
      <c r="AX126" s="1709"/>
      <c r="AY126" s="1709"/>
      <c r="AZ126" s="1709"/>
      <c r="BA126" s="1709"/>
      <c r="BB126" s="222">
        <f t="shared" si="38"/>
        <v>0</v>
      </c>
      <c r="BC126" s="140">
        <f t="shared" si="39"/>
        <v>0</v>
      </c>
      <c r="BD126" s="132"/>
      <c r="BE126" s="140">
        <f t="shared" si="40"/>
        <v>0</v>
      </c>
      <c r="BF126" s="141"/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30">
        <f t="shared" si="41"/>
        <v>0</v>
      </c>
      <c r="BT126" s="132"/>
    </row>
    <row r="127" spans="1:72" ht="14.25" customHeight="1" x14ac:dyDescent="0.25">
      <c r="A127" s="132"/>
      <c r="B127" s="215">
        <v>46133</v>
      </c>
      <c r="C127" s="134"/>
      <c r="D127" s="136"/>
      <c r="E127" s="135"/>
      <c r="F127" s="135"/>
      <c r="G127" s="147">
        <f t="shared" si="33"/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03">
        <f t="shared" si="34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35"/>
        <v>0</v>
      </c>
      <c r="AH127" s="134"/>
      <c r="AI127" s="136"/>
      <c r="AJ127" s="136"/>
      <c r="AK127" s="105">
        <f t="shared" si="36"/>
        <v>0</v>
      </c>
      <c r="AL127" s="143"/>
      <c r="AM127" s="143"/>
      <c r="AN127" s="143"/>
      <c r="AO127" s="146"/>
      <c r="AP127" s="224">
        <f t="shared" si="37"/>
        <v>0</v>
      </c>
      <c r="AQ127" s="1723"/>
      <c r="AR127" s="1709"/>
      <c r="AS127" s="1709"/>
      <c r="AT127" s="1546"/>
      <c r="AU127" s="1546"/>
      <c r="AV127" s="1546"/>
      <c r="AW127" s="1546"/>
      <c r="AX127" s="1709"/>
      <c r="AY127" s="1709"/>
      <c r="AZ127" s="1709"/>
      <c r="BA127" s="1709"/>
      <c r="BB127" s="222">
        <f t="shared" si="38"/>
        <v>0</v>
      </c>
      <c r="BC127" s="140">
        <f t="shared" si="39"/>
        <v>0</v>
      </c>
      <c r="BD127" s="132"/>
      <c r="BE127" s="140">
        <f t="shared" si="40"/>
        <v>0</v>
      </c>
      <c r="BF127" s="141"/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30">
        <f t="shared" si="41"/>
        <v>0</v>
      </c>
      <c r="BT127" s="132"/>
    </row>
    <row r="128" spans="1:72" ht="14.25" customHeight="1" x14ac:dyDescent="0.25">
      <c r="A128" s="132"/>
      <c r="B128" s="215">
        <v>46134</v>
      </c>
      <c r="C128" s="134"/>
      <c r="D128" s="136"/>
      <c r="E128" s="135"/>
      <c r="F128" s="135"/>
      <c r="G128" s="147">
        <f t="shared" si="33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34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35"/>
        <v>0</v>
      </c>
      <c r="AH128" s="134"/>
      <c r="AI128" s="136"/>
      <c r="AJ128" s="136"/>
      <c r="AK128" s="105">
        <f t="shared" si="36"/>
        <v>0</v>
      </c>
      <c r="AL128" s="143"/>
      <c r="AM128" s="143"/>
      <c r="AN128" s="143"/>
      <c r="AO128" s="146"/>
      <c r="AP128" s="224">
        <f t="shared" si="37"/>
        <v>0</v>
      </c>
      <c r="AQ128" s="1723"/>
      <c r="AR128" s="1709"/>
      <c r="AS128" s="1709"/>
      <c r="AT128" s="1546"/>
      <c r="AU128" s="1546"/>
      <c r="AV128" s="1546"/>
      <c r="AW128" s="1546"/>
      <c r="AX128" s="1709"/>
      <c r="AY128" s="1709"/>
      <c r="AZ128" s="1709"/>
      <c r="BA128" s="1709"/>
      <c r="BB128" s="222">
        <f t="shared" si="38"/>
        <v>0</v>
      </c>
      <c r="BC128" s="140">
        <f t="shared" si="39"/>
        <v>0</v>
      </c>
      <c r="BD128" s="132"/>
      <c r="BE128" s="140">
        <f t="shared" si="40"/>
        <v>0</v>
      </c>
      <c r="BF128" s="141"/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30">
        <f t="shared" si="41"/>
        <v>0</v>
      </c>
      <c r="BT128" s="132"/>
    </row>
    <row r="129" spans="1:72" ht="14.25" customHeight="1" x14ac:dyDescent="0.25">
      <c r="A129" s="132"/>
      <c r="B129" s="215">
        <v>46135</v>
      </c>
      <c r="C129" s="134"/>
      <c r="D129" s="136"/>
      <c r="E129" s="135"/>
      <c r="F129" s="135"/>
      <c r="G129" s="147">
        <f t="shared" si="33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34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35"/>
        <v>0</v>
      </c>
      <c r="AH129" s="134"/>
      <c r="AI129" s="136"/>
      <c r="AJ129" s="136"/>
      <c r="AK129" s="105">
        <f t="shared" si="36"/>
        <v>0</v>
      </c>
      <c r="AL129" s="143"/>
      <c r="AM129" s="143"/>
      <c r="AN129" s="143"/>
      <c r="AO129" s="146"/>
      <c r="AP129" s="224">
        <f t="shared" si="37"/>
        <v>0</v>
      </c>
      <c r="AQ129" s="1723"/>
      <c r="AR129" s="1709"/>
      <c r="AS129" s="1709"/>
      <c r="AT129" s="1546"/>
      <c r="AU129" s="1546"/>
      <c r="AV129" s="1546"/>
      <c r="AW129" s="1546"/>
      <c r="AX129" s="1709"/>
      <c r="AY129" s="1709"/>
      <c r="AZ129" s="1709"/>
      <c r="BA129" s="1709"/>
      <c r="BB129" s="222">
        <f t="shared" si="38"/>
        <v>0</v>
      </c>
      <c r="BC129" s="140">
        <f t="shared" si="39"/>
        <v>0</v>
      </c>
      <c r="BD129" s="132"/>
      <c r="BE129" s="140">
        <f t="shared" si="40"/>
        <v>0</v>
      </c>
      <c r="BF129" s="141"/>
      <c r="BG129" s="141"/>
      <c r="BH129" s="141"/>
      <c r="BI129" s="141"/>
      <c r="BJ129" s="141"/>
      <c r="BK129" s="141"/>
      <c r="BL129" s="141"/>
      <c r="BM129" s="141"/>
      <c r="BN129" s="141"/>
      <c r="BO129" s="141"/>
      <c r="BP129" s="150"/>
      <c r="BQ129" s="141"/>
      <c r="BR129" s="141"/>
      <c r="BS129" s="130">
        <f t="shared" si="41"/>
        <v>0</v>
      </c>
      <c r="BT129" s="132"/>
    </row>
    <row r="130" spans="1:72" ht="14.25" customHeight="1" x14ac:dyDescent="0.25">
      <c r="A130" s="132"/>
      <c r="B130" s="215">
        <v>46136</v>
      </c>
      <c r="C130" s="134"/>
      <c r="D130" s="136"/>
      <c r="E130" s="135"/>
      <c r="F130" s="135"/>
      <c r="G130" s="147">
        <f t="shared" si="33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34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35"/>
        <v>0</v>
      </c>
      <c r="AH130" s="134"/>
      <c r="AI130" s="136"/>
      <c r="AJ130" s="136"/>
      <c r="AK130" s="105">
        <f t="shared" si="36"/>
        <v>0</v>
      </c>
      <c r="AL130" s="143"/>
      <c r="AM130" s="143"/>
      <c r="AN130" s="143"/>
      <c r="AO130" s="146"/>
      <c r="AP130" s="224">
        <f t="shared" si="37"/>
        <v>0</v>
      </c>
      <c r="AQ130" s="1723"/>
      <c r="AR130" s="1709"/>
      <c r="AS130" s="1709"/>
      <c r="AT130" s="1546"/>
      <c r="AU130" s="1546"/>
      <c r="AV130" s="1546"/>
      <c r="AW130" s="1546"/>
      <c r="AX130" s="1709"/>
      <c r="AY130" s="1709"/>
      <c r="AZ130" s="1709"/>
      <c r="BA130" s="1709"/>
      <c r="BB130" s="222">
        <f t="shared" si="38"/>
        <v>0</v>
      </c>
      <c r="BC130" s="140">
        <f t="shared" si="39"/>
        <v>0</v>
      </c>
      <c r="BD130" s="132"/>
      <c r="BE130" s="140">
        <f t="shared" si="40"/>
        <v>0</v>
      </c>
      <c r="BF130" s="141"/>
      <c r="BG130" s="141"/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30">
        <f t="shared" si="41"/>
        <v>0</v>
      </c>
      <c r="BT130" s="132"/>
    </row>
    <row r="131" spans="1:72" ht="14.25" customHeight="1" x14ac:dyDescent="0.25">
      <c r="A131" s="132"/>
      <c r="B131" s="215">
        <v>46137</v>
      </c>
      <c r="C131" s="134"/>
      <c r="D131" s="136"/>
      <c r="E131" s="135"/>
      <c r="F131" s="135"/>
      <c r="G131" s="147">
        <f t="shared" si="33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34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35"/>
        <v>0</v>
      </c>
      <c r="AH131" s="134"/>
      <c r="AI131" s="136"/>
      <c r="AJ131" s="136"/>
      <c r="AK131" s="105">
        <f t="shared" si="36"/>
        <v>0</v>
      </c>
      <c r="AL131" s="143"/>
      <c r="AM131" s="143"/>
      <c r="AN131" s="143"/>
      <c r="AO131" s="146"/>
      <c r="AP131" s="224">
        <f t="shared" si="37"/>
        <v>0</v>
      </c>
      <c r="AQ131" s="1723"/>
      <c r="AR131" s="1709"/>
      <c r="AS131" s="1709"/>
      <c r="AT131" s="1546"/>
      <c r="AU131" s="1546"/>
      <c r="AV131" s="1546"/>
      <c r="AW131" s="1546"/>
      <c r="AX131" s="1709"/>
      <c r="AY131" s="1709"/>
      <c r="AZ131" s="1709"/>
      <c r="BA131" s="1709"/>
      <c r="BB131" s="222">
        <f t="shared" si="38"/>
        <v>0</v>
      </c>
      <c r="BC131" s="140">
        <f t="shared" si="39"/>
        <v>0</v>
      </c>
      <c r="BD131" s="132"/>
      <c r="BE131" s="140">
        <f t="shared" si="40"/>
        <v>0</v>
      </c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30">
        <f t="shared" si="41"/>
        <v>0</v>
      </c>
      <c r="BT131" s="132"/>
    </row>
    <row r="132" spans="1:72" ht="14.25" customHeight="1" x14ac:dyDescent="0.25">
      <c r="A132" s="132"/>
      <c r="B132" s="215">
        <v>46138</v>
      </c>
      <c r="C132" s="134"/>
      <c r="D132" s="136"/>
      <c r="E132" s="135"/>
      <c r="F132" s="135"/>
      <c r="G132" s="147">
        <f t="shared" si="33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34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35"/>
        <v>0</v>
      </c>
      <c r="AH132" s="134"/>
      <c r="AI132" s="136"/>
      <c r="AJ132" s="136"/>
      <c r="AK132" s="105">
        <f t="shared" si="36"/>
        <v>0</v>
      </c>
      <c r="AL132" s="143"/>
      <c r="AM132" s="143"/>
      <c r="AN132" s="143"/>
      <c r="AO132" s="146"/>
      <c r="AP132" s="224">
        <f t="shared" si="37"/>
        <v>0</v>
      </c>
      <c r="AQ132" s="1723"/>
      <c r="AR132" s="1709"/>
      <c r="AS132" s="1709"/>
      <c r="AT132" s="1546"/>
      <c r="AU132" s="1546"/>
      <c r="AV132" s="1546"/>
      <c r="AW132" s="1546"/>
      <c r="AX132" s="1709"/>
      <c r="AY132" s="1709"/>
      <c r="AZ132" s="1709"/>
      <c r="BA132" s="1709"/>
      <c r="BB132" s="222">
        <f t="shared" si="38"/>
        <v>0</v>
      </c>
      <c r="BC132" s="140">
        <f t="shared" si="39"/>
        <v>0</v>
      </c>
      <c r="BD132" s="132"/>
      <c r="BE132" s="140">
        <f t="shared" si="40"/>
        <v>0</v>
      </c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30">
        <f t="shared" si="41"/>
        <v>0</v>
      </c>
      <c r="BT132" s="132"/>
    </row>
    <row r="133" spans="1:72" ht="14.25" customHeight="1" x14ac:dyDescent="0.25">
      <c r="A133" s="132"/>
      <c r="B133" s="215">
        <v>46139</v>
      </c>
      <c r="C133" s="134"/>
      <c r="D133" s="136"/>
      <c r="E133" s="135"/>
      <c r="F133" s="135"/>
      <c r="G133" s="147">
        <f t="shared" si="33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34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35"/>
        <v>0</v>
      </c>
      <c r="AH133" s="134"/>
      <c r="AI133" s="136"/>
      <c r="AJ133" s="136"/>
      <c r="AK133" s="105">
        <f t="shared" si="36"/>
        <v>0</v>
      </c>
      <c r="AL133" s="143"/>
      <c r="AM133" s="143"/>
      <c r="AN133" s="143"/>
      <c r="AO133" s="146"/>
      <c r="AP133" s="224">
        <f t="shared" si="37"/>
        <v>0</v>
      </c>
      <c r="AQ133" s="1723"/>
      <c r="AR133" s="1709"/>
      <c r="AS133" s="1709"/>
      <c r="AT133" s="1546"/>
      <c r="AU133" s="1546"/>
      <c r="AV133" s="1546"/>
      <c r="AW133" s="1546"/>
      <c r="AX133" s="1709"/>
      <c r="AY133" s="1709"/>
      <c r="AZ133" s="1709"/>
      <c r="BA133" s="1709"/>
      <c r="BB133" s="222">
        <f t="shared" si="38"/>
        <v>0</v>
      </c>
      <c r="BC133" s="140">
        <f t="shared" si="39"/>
        <v>0</v>
      </c>
      <c r="BD133" s="132"/>
      <c r="BE133" s="140">
        <f t="shared" si="40"/>
        <v>0</v>
      </c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30">
        <f t="shared" si="41"/>
        <v>0</v>
      </c>
      <c r="BT133" s="132"/>
    </row>
    <row r="134" spans="1:72" ht="14.25" customHeight="1" x14ac:dyDescent="0.25">
      <c r="A134" s="132"/>
      <c r="B134" s="215">
        <v>46140</v>
      </c>
      <c r="C134" s="134"/>
      <c r="D134" s="136"/>
      <c r="E134" s="135"/>
      <c r="F134" s="135"/>
      <c r="G134" s="147">
        <f t="shared" si="33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34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35"/>
        <v>0</v>
      </c>
      <c r="AH134" s="134"/>
      <c r="AI134" s="136"/>
      <c r="AJ134" s="136"/>
      <c r="AK134" s="105">
        <f t="shared" si="36"/>
        <v>0</v>
      </c>
      <c r="AL134" s="143"/>
      <c r="AM134" s="143"/>
      <c r="AN134" s="143"/>
      <c r="AO134" s="146"/>
      <c r="AP134" s="224">
        <f t="shared" si="37"/>
        <v>0</v>
      </c>
      <c r="AQ134" s="1723"/>
      <c r="AR134" s="1709"/>
      <c r="AS134" s="1709"/>
      <c r="AT134" s="1546"/>
      <c r="AU134" s="1546"/>
      <c r="AV134" s="1546"/>
      <c r="AW134" s="1546"/>
      <c r="AX134" s="1709"/>
      <c r="AY134" s="1709"/>
      <c r="AZ134" s="1709"/>
      <c r="BA134" s="1709"/>
      <c r="BB134" s="222">
        <f t="shared" si="38"/>
        <v>0</v>
      </c>
      <c r="BC134" s="140">
        <f t="shared" si="39"/>
        <v>0</v>
      </c>
      <c r="BD134" s="132"/>
      <c r="BE134" s="140">
        <f t="shared" si="40"/>
        <v>0</v>
      </c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30">
        <f t="shared" si="41"/>
        <v>0</v>
      </c>
      <c r="BT134" s="132"/>
    </row>
    <row r="135" spans="1:72" ht="14.25" customHeight="1" x14ac:dyDescent="0.25">
      <c r="A135" s="132"/>
      <c r="B135" s="215">
        <v>46141</v>
      </c>
      <c r="C135" s="134"/>
      <c r="D135" s="136"/>
      <c r="E135" s="135"/>
      <c r="F135" s="135"/>
      <c r="G135" s="147">
        <f t="shared" si="33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03">
        <f t="shared" si="34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35"/>
        <v>0</v>
      </c>
      <c r="AH135" s="134"/>
      <c r="AI135" s="136"/>
      <c r="AJ135" s="136"/>
      <c r="AK135" s="105">
        <f t="shared" si="36"/>
        <v>0</v>
      </c>
      <c r="AL135" s="143"/>
      <c r="AM135" s="143"/>
      <c r="AN135" s="143"/>
      <c r="AO135" s="146"/>
      <c r="AP135" s="224">
        <f t="shared" si="37"/>
        <v>0</v>
      </c>
      <c r="AQ135" s="1723"/>
      <c r="AR135" s="1709"/>
      <c r="AS135" s="1709"/>
      <c r="AT135" s="1546"/>
      <c r="AU135" s="1546"/>
      <c r="AV135" s="1546"/>
      <c r="AW135" s="1546"/>
      <c r="AX135" s="1709"/>
      <c r="AY135" s="1709"/>
      <c r="AZ135" s="1709"/>
      <c r="BA135" s="1709"/>
      <c r="BB135" s="222">
        <f t="shared" si="38"/>
        <v>0</v>
      </c>
      <c r="BC135" s="140">
        <f t="shared" si="39"/>
        <v>0</v>
      </c>
      <c r="BD135" s="132"/>
      <c r="BE135" s="140">
        <f t="shared" si="40"/>
        <v>0</v>
      </c>
      <c r="BF135" s="141"/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30">
        <f t="shared" si="41"/>
        <v>0</v>
      </c>
      <c r="BT135" s="132"/>
    </row>
    <row r="136" spans="1:72" ht="14.25" customHeight="1" x14ac:dyDescent="0.25">
      <c r="A136" s="132"/>
      <c r="B136" s="215">
        <v>46142</v>
      </c>
      <c r="C136" s="134"/>
      <c r="D136" s="136"/>
      <c r="E136" s="135"/>
      <c r="F136" s="135"/>
      <c r="G136" s="147">
        <f t="shared" si="33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34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35"/>
        <v>0</v>
      </c>
      <c r="AH136" s="134"/>
      <c r="AI136" s="136"/>
      <c r="AJ136" s="136"/>
      <c r="AK136" s="105">
        <f t="shared" si="36"/>
        <v>0</v>
      </c>
      <c r="AL136" s="143"/>
      <c r="AM136" s="143"/>
      <c r="AN136" s="143"/>
      <c r="AO136" s="146"/>
      <c r="AP136" s="224">
        <f t="shared" si="37"/>
        <v>0</v>
      </c>
      <c r="AQ136" s="1725"/>
      <c r="AR136" s="1709"/>
      <c r="AS136" s="1709"/>
      <c r="AT136" s="1546"/>
      <c r="AU136" s="1546"/>
      <c r="AV136" s="1546"/>
      <c r="AW136" s="1546"/>
      <c r="AX136" s="1709"/>
      <c r="AY136" s="1709"/>
      <c r="AZ136" s="1709"/>
      <c r="BA136" s="1709"/>
      <c r="BB136" s="222">
        <f t="shared" si="38"/>
        <v>0</v>
      </c>
      <c r="BC136" s="140">
        <f t="shared" si="39"/>
        <v>0</v>
      </c>
      <c r="BD136" s="132"/>
      <c r="BE136" s="140">
        <f t="shared" si="40"/>
        <v>550</v>
      </c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50">
        <v>550</v>
      </c>
      <c r="BQ136" s="141"/>
      <c r="BR136" s="141"/>
      <c r="BS136" s="130">
        <f t="shared" si="41"/>
        <v>-550</v>
      </c>
      <c r="BT136" s="132"/>
    </row>
    <row r="137" spans="1:72" ht="14.25" customHeight="1" x14ac:dyDescent="0.25">
      <c r="A137" s="3"/>
      <c r="B137" s="2" t="s">
        <v>261</v>
      </c>
      <c r="C137" s="166">
        <f>SUM(C107:C136)</f>
        <v>0</v>
      </c>
      <c r="D137" s="166">
        <f t="shared" ref="D137:G137" si="42">SUM(D106:D136)</f>
        <v>0</v>
      </c>
      <c r="E137" s="166">
        <f t="shared" si="42"/>
        <v>0</v>
      </c>
      <c r="F137" s="166">
        <f t="shared" si="42"/>
        <v>0</v>
      </c>
      <c r="G137" s="166">
        <f t="shared" si="42"/>
        <v>0</v>
      </c>
      <c r="H137" s="166"/>
      <c r="I137" s="166"/>
      <c r="J137" s="166"/>
      <c r="K137" s="166">
        <f t="shared" ref="K137:T137" si="43">SUM(K106:K136)</f>
        <v>0</v>
      </c>
      <c r="L137" s="166">
        <f t="shared" si="43"/>
        <v>0</v>
      </c>
      <c r="M137" s="166">
        <f t="shared" si="43"/>
        <v>0</v>
      </c>
      <c r="N137" s="166">
        <f t="shared" si="43"/>
        <v>0</v>
      </c>
      <c r="O137" s="166">
        <f t="shared" si="43"/>
        <v>0</v>
      </c>
      <c r="P137" s="166">
        <f t="shared" si="43"/>
        <v>0</v>
      </c>
      <c r="Q137" s="166">
        <f t="shared" si="43"/>
        <v>0</v>
      </c>
      <c r="R137" s="166">
        <f t="shared" si="43"/>
        <v>0</v>
      </c>
      <c r="S137" s="166">
        <f t="shared" si="43"/>
        <v>0</v>
      </c>
      <c r="T137" s="166">
        <f t="shared" si="43"/>
        <v>0</v>
      </c>
      <c r="U137" s="166"/>
      <c r="V137" s="166">
        <f t="shared" ref="V137:AQ137" si="44">SUM(V106:V136)</f>
        <v>0</v>
      </c>
      <c r="W137" s="166">
        <f t="shared" si="44"/>
        <v>0</v>
      </c>
      <c r="X137" s="166">
        <f t="shared" si="44"/>
        <v>0</v>
      </c>
      <c r="Y137" s="166">
        <f t="shared" si="44"/>
        <v>0</v>
      </c>
      <c r="Z137" s="166">
        <f t="shared" si="44"/>
        <v>0</v>
      </c>
      <c r="AA137" s="166">
        <f t="shared" si="44"/>
        <v>0</v>
      </c>
      <c r="AB137" s="166">
        <f t="shared" si="44"/>
        <v>0</v>
      </c>
      <c r="AC137" s="166">
        <f t="shared" si="44"/>
        <v>0</v>
      </c>
      <c r="AD137" s="166">
        <f t="shared" si="44"/>
        <v>0</v>
      </c>
      <c r="AE137" s="166">
        <f t="shared" si="44"/>
        <v>0</v>
      </c>
      <c r="AF137" s="166">
        <f t="shared" si="44"/>
        <v>0</v>
      </c>
      <c r="AG137" s="166">
        <f t="shared" si="44"/>
        <v>0</v>
      </c>
      <c r="AH137" s="166">
        <f t="shared" si="44"/>
        <v>0</v>
      </c>
      <c r="AI137" s="166">
        <f t="shared" si="44"/>
        <v>0</v>
      </c>
      <c r="AJ137" s="166">
        <f t="shared" si="44"/>
        <v>0</v>
      </c>
      <c r="AK137" s="166">
        <f t="shared" si="44"/>
        <v>0</v>
      </c>
      <c r="AL137" s="166">
        <f t="shared" si="44"/>
        <v>0</v>
      </c>
      <c r="AM137" s="166">
        <f t="shared" si="44"/>
        <v>0</v>
      </c>
      <c r="AN137" s="166">
        <f t="shared" si="44"/>
        <v>0</v>
      </c>
      <c r="AO137" s="166">
        <f t="shared" si="44"/>
        <v>0</v>
      </c>
      <c r="AP137" s="166">
        <f t="shared" si="44"/>
        <v>0</v>
      </c>
      <c r="AQ137" s="165">
        <f t="shared" si="44"/>
        <v>0</v>
      </c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6"/>
      <c r="BB137" s="166">
        <f t="shared" ref="BB137:BC137" si="45">SUM(BB106:BB136)</f>
        <v>0</v>
      </c>
      <c r="BC137" s="166">
        <f t="shared" si="45"/>
        <v>0</v>
      </c>
      <c r="BD137" s="3"/>
      <c r="BE137" s="172">
        <f t="shared" ref="BE137:BS137" si="46">SUM(BE106:BE136)</f>
        <v>550</v>
      </c>
      <c r="BF137" s="166">
        <f t="shared" si="46"/>
        <v>0</v>
      </c>
      <c r="BG137" s="166">
        <f t="shared" si="46"/>
        <v>0</v>
      </c>
      <c r="BH137" s="166">
        <f t="shared" si="46"/>
        <v>0</v>
      </c>
      <c r="BI137" s="166">
        <f t="shared" si="46"/>
        <v>0</v>
      </c>
      <c r="BJ137" s="166">
        <f t="shared" si="46"/>
        <v>0</v>
      </c>
      <c r="BK137" s="166">
        <f t="shared" si="46"/>
        <v>0</v>
      </c>
      <c r="BL137" s="166">
        <f t="shared" si="46"/>
        <v>0</v>
      </c>
      <c r="BM137" s="166">
        <f t="shared" si="46"/>
        <v>0</v>
      </c>
      <c r="BN137" s="166">
        <f t="shared" si="46"/>
        <v>0</v>
      </c>
      <c r="BO137" s="166">
        <f t="shared" si="46"/>
        <v>0</v>
      </c>
      <c r="BP137" s="166">
        <f t="shared" si="46"/>
        <v>550</v>
      </c>
      <c r="BQ137" s="166">
        <f t="shared" si="46"/>
        <v>0</v>
      </c>
      <c r="BR137" s="166">
        <f t="shared" si="46"/>
        <v>0</v>
      </c>
      <c r="BS137" s="166">
        <f t="shared" si="46"/>
        <v>-550</v>
      </c>
      <c r="BT137" s="3"/>
    </row>
    <row r="138" spans="1:72" ht="14.25" customHeight="1" x14ac:dyDescent="0.25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96"/>
      <c r="AH138" s="3"/>
      <c r="AI138" s="3"/>
      <c r="AJ138" s="3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1:72" ht="14.25" customHeight="1" thickBot="1" x14ac:dyDescent="0.3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176"/>
      <c r="AH139" s="3"/>
      <c r="AI139" s="3"/>
      <c r="AJ139" s="3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1:72" ht="14.25" customHeight="1" x14ac:dyDescent="0.25">
      <c r="A140" s="3"/>
      <c r="B140" s="215">
        <v>46143</v>
      </c>
      <c r="C140" s="95"/>
      <c r="D140" s="104"/>
      <c r="E140" s="97"/>
      <c r="F140" s="97"/>
      <c r="G140" s="265">
        <f t="shared" ref="G140:G170" si="47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03">
        <f t="shared" ref="T140:T170" si="48">SUM(H140:S140)</f>
        <v>0</v>
      </c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03">
        <f t="shared" ref="AG140:AG170" si="49">SUM(U140:AF140)</f>
        <v>0</v>
      </c>
      <c r="AH140" s="95"/>
      <c r="AI140" s="104"/>
      <c r="AJ140" s="104"/>
      <c r="AK140" s="191">
        <f t="shared" ref="AK140:AK170" si="50">SUM(AH140:AJ140)</f>
        <v>0</v>
      </c>
      <c r="AL140" s="186"/>
      <c r="AM140" s="186"/>
      <c r="AN140" s="186"/>
      <c r="AO140" s="193"/>
      <c r="AP140" s="219">
        <f t="shared" ref="AP140:AP170" si="51">+G140-T140-AG140-AK140-AL140-AM140-AN140-AO140</f>
        <v>0</v>
      </c>
      <c r="AQ140" s="271"/>
      <c r="AR140" s="269"/>
      <c r="AS140" s="109"/>
      <c r="AT140" s="109"/>
      <c r="AU140" s="109"/>
      <c r="AV140" s="109"/>
      <c r="AW140" s="109"/>
      <c r="AX140" s="269"/>
      <c r="AY140" s="269"/>
      <c r="AZ140" s="269"/>
      <c r="BA140" s="269"/>
      <c r="BB140" s="292">
        <f t="shared" ref="BB140:BB170" si="52">SUM(AQ140:BA140)-AZ140</f>
        <v>0</v>
      </c>
      <c r="BC140" s="114">
        <f t="shared" ref="BC140:BC170" si="53">+AP140-BB140</f>
        <v>0</v>
      </c>
      <c r="BD140" s="3"/>
      <c r="BE140" s="114">
        <f t="shared" ref="BE140:BE170" si="54">SUM(BF140:BR140)</f>
        <v>0</v>
      </c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6">
        <f t="shared" ref="BS140:BS170" si="55">+BC140-BE140</f>
        <v>0</v>
      </c>
      <c r="BT140" s="3"/>
    </row>
    <row r="141" spans="1:72" ht="14.25" customHeight="1" x14ac:dyDescent="0.25">
      <c r="A141" s="3"/>
      <c r="B141" s="215">
        <v>46144</v>
      </c>
      <c r="C141" s="119"/>
      <c r="D141" s="123"/>
      <c r="E141" s="120"/>
      <c r="F141" s="120"/>
      <c r="G141" s="147">
        <f t="shared" si="47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48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49"/>
        <v>0</v>
      </c>
      <c r="AH141" s="119"/>
      <c r="AI141" s="123"/>
      <c r="AJ141" s="123"/>
      <c r="AK141" s="105">
        <f t="shared" si="50"/>
        <v>0</v>
      </c>
      <c r="AL141" s="143"/>
      <c r="AM141" s="143"/>
      <c r="AN141" s="143"/>
      <c r="AO141" s="146"/>
      <c r="AP141" s="224">
        <f t="shared" si="51"/>
        <v>0</v>
      </c>
      <c r="AQ141" s="229"/>
      <c r="AR141" s="274"/>
      <c r="AS141" s="126"/>
      <c r="AT141" s="126"/>
      <c r="AU141" s="126"/>
      <c r="AV141" s="126"/>
      <c r="AW141" s="126"/>
      <c r="AX141" s="274"/>
      <c r="AY141" s="274"/>
      <c r="AZ141" s="274"/>
      <c r="BA141" s="274"/>
      <c r="BB141" s="222">
        <f t="shared" si="52"/>
        <v>0</v>
      </c>
      <c r="BC141" s="113">
        <f t="shared" si="53"/>
        <v>0</v>
      </c>
      <c r="BD141" s="3"/>
      <c r="BE141" s="113">
        <f t="shared" si="54"/>
        <v>0</v>
      </c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30">
        <f t="shared" si="55"/>
        <v>0</v>
      </c>
      <c r="BT141" s="3"/>
    </row>
    <row r="142" spans="1:72" ht="14.25" customHeight="1" x14ac:dyDescent="0.25">
      <c r="A142" s="3"/>
      <c r="B142" s="215">
        <v>46145</v>
      </c>
      <c r="C142" s="119"/>
      <c r="D142" s="123"/>
      <c r="E142" s="120"/>
      <c r="F142" s="120"/>
      <c r="G142" s="147">
        <f t="shared" si="47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48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49"/>
        <v>0</v>
      </c>
      <c r="AH142" s="119"/>
      <c r="AI142" s="123"/>
      <c r="AJ142" s="123"/>
      <c r="AK142" s="105">
        <f t="shared" si="50"/>
        <v>0</v>
      </c>
      <c r="AL142" s="143"/>
      <c r="AM142" s="143"/>
      <c r="AN142" s="143"/>
      <c r="AO142" s="146"/>
      <c r="AP142" s="224">
        <f t="shared" si="51"/>
        <v>0</v>
      </c>
      <c r="AQ142" s="229"/>
      <c r="AR142" s="274"/>
      <c r="AS142" s="126"/>
      <c r="AT142" s="126"/>
      <c r="AU142" s="126"/>
      <c r="AV142" s="126"/>
      <c r="AW142" s="126"/>
      <c r="AX142" s="274"/>
      <c r="AY142" s="274"/>
      <c r="AZ142" s="274"/>
      <c r="BA142" s="274"/>
      <c r="BB142" s="222">
        <f t="shared" si="52"/>
        <v>0</v>
      </c>
      <c r="BC142" s="113">
        <f t="shared" si="53"/>
        <v>0</v>
      </c>
      <c r="BD142" s="3"/>
      <c r="BE142" s="113">
        <f t="shared" si="54"/>
        <v>0</v>
      </c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30">
        <f t="shared" si="55"/>
        <v>0</v>
      </c>
      <c r="BT142" s="3"/>
    </row>
    <row r="143" spans="1:72" ht="14.25" customHeight="1" x14ac:dyDescent="0.25">
      <c r="A143" s="3"/>
      <c r="B143" s="215">
        <v>46146</v>
      </c>
      <c r="C143" s="119"/>
      <c r="D143" s="123"/>
      <c r="E143" s="120"/>
      <c r="F143" s="120"/>
      <c r="G143" s="147">
        <f t="shared" si="47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48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49"/>
        <v>0</v>
      </c>
      <c r="AH143" s="119"/>
      <c r="AI143" s="123"/>
      <c r="AJ143" s="123"/>
      <c r="AK143" s="105">
        <f t="shared" si="50"/>
        <v>0</v>
      </c>
      <c r="AL143" s="143"/>
      <c r="AM143" s="143"/>
      <c r="AN143" s="143"/>
      <c r="AO143" s="146"/>
      <c r="AP143" s="224">
        <f t="shared" si="51"/>
        <v>0</v>
      </c>
      <c r="AQ143" s="229"/>
      <c r="AR143" s="274"/>
      <c r="AS143" s="126"/>
      <c r="AT143" s="126"/>
      <c r="AU143" s="126"/>
      <c r="AV143" s="126"/>
      <c r="AW143" s="126"/>
      <c r="AX143" s="274"/>
      <c r="AY143" s="274"/>
      <c r="AZ143" s="274"/>
      <c r="BA143" s="274"/>
      <c r="BB143" s="222">
        <f t="shared" si="52"/>
        <v>0</v>
      </c>
      <c r="BC143" s="113">
        <f t="shared" si="53"/>
        <v>0</v>
      </c>
      <c r="BD143" s="3"/>
      <c r="BE143" s="113">
        <f t="shared" si="54"/>
        <v>0</v>
      </c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30">
        <f t="shared" si="55"/>
        <v>0</v>
      </c>
      <c r="BT143" s="3"/>
    </row>
    <row r="144" spans="1:72" ht="14.25" customHeight="1" x14ac:dyDescent="0.25">
      <c r="A144" s="3"/>
      <c r="B144" s="215">
        <v>46147</v>
      </c>
      <c r="C144" s="119"/>
      <c r="D144" s="123"/>
      <c r="E144" s="120"/>
      <c r="F144" s="120"/>
      <c r="G144" s="147">
        <f t="shared" si="47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48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49"/>
        <v>0</v>
      </c>
      <c r="AH144" s="119"/>
      <c r="AI144" s="123"/>
      <c r="AJ144" s="123"/>
      <c r="AK144" s="105">
        <f t="shared" si="50"/>
        <v>0</v>
      </c>
      <c r="AL144" s="143"/>
      <c r="AM144" s="143"/>
      <c r="AN144" s="143"/>
      <c r="AO144" s="146"/>
      <c r="AP144" s="224">
        <f t="shared" si="51"/>
        <v>0</v>
      </c>
      <c r="AQ144" s="229"/>
      <c r="AR144" s="274"/>
      <c r="AS144" s="126"/>
      <c r="AT144" s="126"/>
      <c r="AU144" s="126"/>
      <c r="AV144" s="126"/>
      <c r="AW144" s="126"/>
      <c r="AX144" s="274"/>
      <c r="AY144" s="274"/>
      <c r="AZ144" s="274"/>
      <c r="BA144" s="274"/>
      <c r="BB144" s="222">
        <f t="shared" si="52"/>
        <v>0</v>
      </c>
      <c r="BC144" s="113">
        <f t="shared" si="53"/>
        <v>0</v>
      </c>
      <c r="BD144" s="3"/>
      <c r="BE144" s="113">
        <f t="shared" si="54"/>
        <v>0</v>
      </c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30">
        <f t="shared" si="55"/>
        <v>0</v>
      </c>
      <c r="BT144" s="3"/>
    </row>
    <row r="145" spans="1:72" ht="14.25" customHeight="1" x14ac:dyDescent="0.25">
      <c r="A145" s="3"/>
      <c r="B145" s="215">
        <v>46148</v>
      </c>
      <c r="C145" s="119"/>
      <c r="D145" s="123"/>
      <c r="E145" s="120"/>
      <c r="F145" s="120"/>
      <c r="G145" s="147">
        <f t="shared" si="47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48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49"/>
        <v>0</v>
      </c>
      <c r="AH145" s="119"/>
      <c r="AI145" s="123"/>
      <c r="AJ145" s="123"/>
      <c r="AK145" s="105">
        <f t="shared" si="50"/>
        <v>0</v>
      </c>
      <c r="AL145" s="143"/>
      <c r="AM145" s="143"/>
      <c r="AN145" s="143"/>
      <c r="AO145" s="146"/>
      <c r="AP145" s="224">
        <f t="shared" si="51"/>
        <v>0</v>
      </c>
      <c r="AQ145" s="229"/>
      <c r="AR145" s="274"/>
      <c r="AS145" s="126"/>
      <c r="AT145" s="126"/>
      <c r="AU145" s="126"/>
      <c r="AV145" s="126"/>
      <c r="AW145" s="126"/>
      <c r="AX145" s="274"/>
      <c r="AY145" s="274"/>
      <c r="AZ145" s="274"/>
      <c r="BA145" s="274"/>
      <c r="BB145" s="222">
        <f t="shared" si="52"/>
        <v>0</v>
      </c>
      <c r="BC145" s="113">
        <f t="shared" si="53"/>
        <v>0</v>
      </c>
      <c r="BD145" s="3"/>
      <c r="BE145" s="113">
        <f t="shared" si="54"/>
        <v>0</v>
      </c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30">
        <f t="shared" si="55"/>
        <v>0</v>
      </c>
      <c r="BT145" s="3"/>
    </row>
    <row r="146" spans="1:72" ht="14.25" customHeight="1" x14ac:dyDescent="0.25">
      <c r="A146" s="132"/>
      <c r="B146" s="215">
        <v>46149</v>
      </c>
      <c r="C146" s="136"/>
      <c r="D146" s="136"/>
      <c r="E146" s="135"/>
      <c r="F146" s="135"/>
      <c r="G146" s="147">
        <f t="shared" si="47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48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49"/>
        <v>0</v>
      </c>
      <c r="AH146" s="136"/>
      <c r="AI146" s="136"/>
      <c r="AJ146" s="136"/>
      <c r="AK146" s="105">
        <f t="shared" si="50"/>
        <v>0</v>
      </c>
      <c r="AL146" s="143"/>
      <c r="AM146" s="143"/>
      <c r="AN146" s="143"/>
      <c r="AO146" s="146"/>
      <c r="AP146" s="224">
        <f t="shared" si="51"/>
        <v>0</v>
      </c>
      <c r="AQ146" s="126"/>
      <c r="AR146" s="274"/>
      <c r="AS146" s="126"/>
      <c r="AT146" s="126"/>
      <c r="AU146" s="126"/>
      <c r="AV146" s="126"/>
      <c r="AW146" s="126"/>
      <c r="AX146" s="274"/>
      <c r="AY146" s="274"/>
      <c r="AZ146" s="274"/>
      <c r="BA146" s="274"/>
      <c r="BB146" s="222">
        <f t="shared" si="52"/>
        <v>0</v>
      </c>
      <c r="BC146" s="140">
        <f t="shared" si="53"/>
        <v>0</v>
      </c>
      <c r="BD146" s="132"/>
      <c r="BE146" s="140">
        <f t="shared" si="54"/>
        <v>0</v>
      </c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30">
        <f t="shared" si="55"/>
        <v>0</v>
      </c>
      <c r="BT146" s="132"/>
    </row>
    <row r="147" spans="1:72" ht="14.25" customHeight="1" x14ac:dyDescent="0.25">
      <c r="A147" s="132"/>
      <c r="B147" s="215">
        <v>46150</v>
      </c>
      <c r="C147" s="136"/>
      <c r="D147" s="136"/>
      <c r="E147" s="135"/>
      <c r="F147" s="135"/>
      <c r="G147" s="147">
        <f t="shared" si="47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48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49"/>
        <v>0</v>
      </c>
      <c r="AH147" s="136"/>
      <c r="AI147" s="136"/>
      <c r="AJ147" s="136"/>
      <c r="AK147" s="105">
        <f t="shared" si="50"/>
        <v>0</v>
      </c>
      <c r="AL147" s="143"/>
      <c r="AM147" s="143"/>
      <c r="AN147" s="143"/>
      <c r="AO147" s="146"/>
      <c r="AP147" s="224">
        <f t="shared" si="51"/>
        <v>0</v>
      </c>
      <c r="AQ147" s="126"/>
      <c r="AR147" s="274"/>
      <c r="AS147" s="126"/>
      <c r="AT147" s="126"/>
      <c r="AU147" s="126"/>
      <c r="AV147" s="126"/>
      <c r="AW147" s="126"/>
      <c r="AX147" s="274"/>
      <c r="AY147" s="274"/>
      <c r="AZ147" s="274"/>
      <c r="BA147" s="274"/>
      <c r="BB147" s="222">
        <f t="shared" si="52"/>
        <v>0</v>
      </c>
      <c r="BC147" s="140">
        <f t="shared" si="53"/>
        <v>0</v>
      </c>
      <c r="BD147" s="132"/>
      <c r="BE147" s="140">
        <f t="shared" si="54"/>
        <v>0</v>
      </c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30">
        <f t="shared" si="55"/>
        <v>0</v>
      </c>
      <c r="BT147" s="132"/>
    </row>
    <row r="148" spans="1:72" ht="14.25" customHeight="1" x14ac:dyDescent="0.25">
      <c r="A148" s="132"/>
      <c r="B148" s="215">
        <v>46151</v>
      </c>
      <c r="C148" s="136"/>
      <c r="D148" s="136"/>
      <c r="E148" s="135"/>
      <c r="F148" s="135"/>
      <c r="G148" s="147">
        <f t="shared" si="47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48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49"/>
        <v>0</v>
      </c>
      <c r="AH148" s="136"/>
      <c r="AI148" s="136"/>
      <c r="AJ148" s="136"/>
      <c r="AK148" s="105">
        <f t="shared" si="50"/>
        <v>0</v>
      </c>
      <c r="AL148" s="143"/>
      <c r="AM148" s="143"/>
      <c r="AN148" s="143"/>
      <c r="AO148" s="146"/>
      <c r="AP148" s="224">
        <f t="shared" si="51"/>
        <v>0</v>
      </c>
      <c r="AQ148" s="126"/>
      <c r="AR148" s="274"/>
      <c r="AS148" s="126"/>
      <c r="AT148" s="126"/>
      <c r="AU148" s="126"/>
      <c r="AV148" s="126"/>
      <c r="AW148" s="126"/>
      <c r="AX148" s="274"/>
      <c r="AY148" s="274"/>
      <c r="AZ148" s="274"/>
      <c r="BA148" s="274"/>
      <c r="BB148" s="222">
        <f t="shared" si="52"/>
        <v>0</v>
      </c>
      <c r="BC148" s="140">
        <f t="shared" si="53"/>
        <v>0</v>
      </c>
      <c r="BD148" s="132"/>
      <c r="BE148" s="140">
        <f t="shared" si="54"/>
        <v>0</v>
      </c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30">
        <f t="shared" si="55"/>
        <v>0</v>
      </c>
      <c r="BT148" s="132"/>
    </row>
    <row r="149" spans="1:72" ht="14.25" customHeight="1" x14ac:dyDescent="0.25">
      <c r="A149" s="132"/>
      <c r="B149" s="215">
        <v>46152</v>
      </c>
      <c r="C149" s="136"/>
      <c r="D149" s="136"/>
      <c r="E149" s="135"/>
      <c r="F149" s="135"/>
      <c r="G149" s="147">
        <f t="shared" si="47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48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49"/>
        <v>0</v>
      </c>
      <c r="AH149" s="136"/>
      <c r="AI149" s="136"/>
      <c r="AJ149" s="136"/>
      <c r="AK149" s="105">
        <f t="shared" si="50"/>
        <v>0</v>
      </c>
      <c r="AL149" s="143"/>
      <c r="AM149" s="143"/>
      <c r="AN149" s="143"/>
      <c r="AO149" s="146"/>
      <c r="AP149" s="224">
        <f t="shared" si="51"/>
        <v>0</v>
      </c>
      <c r="AQ149" s="126"/>
      <c r="AR149" s="274"/>
      <c r="AS149" s="126"/>
      <c r="AT149" s="126"/>
      <c r="AU149" s="126"/>
      <c r="AV149" s="126"/>
      <c r="AW149" s="126"/>
      <c r="AX149" s="274"/>
      <c r="AY149" s="274"/>
      <c r="AZ149" s="274"/>
      <c r="BA149" s="274"/>
      <c r="BB149" s="222">
        <f t="shared" si="52"/>
        <v>0</v>
      </c>
      <c r="BC149" s="140">
        <f t="shared" si="53"/>
        <v>0</v>
      </c>
      <c r="BD149" s="132"/>
      <c r="BE149" s="140">
        <f t="shared" si="54"/>
        <v>0</v>
      </c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30">
        <f t="shared" si="55"/>
        <v>0</v>
      </c>
      <c r="BT149" s="132"/>
    </row>
    <row r="150" spans="1:72" ht="14.25" customHeight="1" x14ac:dyDescent="0.25">
      <c r="A150" s="132"/>
      <c r="B150" s="215">
        <v>46153</v>
      </c>
      <c r="C150" s="136"/>
      <c r="D150" s="136"/>
      <c r="E150" s="135"/>
      <c r="F150" s="135"/>
      <c r="G150" s="147">
        <f t="shared" si="47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48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49"/>
        <v>0</v>
      </c>
      <c r="AH150" s="136"/>
      <c r="AI150" s="136"/>
      <c r="AJ150" s="136"/>
      <c r="AK150" s="105">
        <f t="shared" si="50"/>
        <v>0</v>
      </c>
      <c r="AL150" s="143"/>
      <c r="AM150" s="143"/>
      <c r="AN150" s="143"/>
      <c r="AO150" s="146"/>
      <c r="AP150" s="224">
        <f t="shared" si="51"/>
        <v>0</v>
      </c>
      <c r="AQ150" s="126"/>
      <c r="AR150" s="274"/>
      <c r="AS150" s="126"/>
      <c r="AT150" s="126"/>
      <c r="AU150" s="126"/>
      <c r="AV150" s="126"/>
      <c r="AW150" s="126"/>
      <c r="AX150" s="274"/>
      <c r="AY150" s="274"/>
      <c r="AZ150" s="274"/>
      <c r="BA150" s="274"/>
      <c r="BB150" s="222">
        <f t="shared" si="52"/>
        <v>0</v>
      </c>
      <c r="BC150" s="140">
        <f t="shared" si="53"/>
        <v>0</v>
      </c>
      <c r="BD150" s="132"/>
      <c r="BE150" s="140">
        <f t="shared" si="54"/>
        <v>0</v>
      </c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30">
        <f t="shared" si="55"/>
        <v>0</v>
      </c>
      <c r="BT150" s="132"/>
    </row>
    <row r="151" spans="1:72" ht="14.25" customHeight="1" x14ac:dyDescent="0.25">
      <c r="A151" s="132"/>
      <c r="B151" s="215">
        <v>46154</v>
      </c>
      <c r="C151" s="136"/>
      <c r="D151" s="136"/>
      <c r="E151" s="135"/>
      <c r="F151" s="135"/>
      <c r="G151" s="147">
        <f t="shared" si="47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48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49"/>
        <v>0</v>
      </c>
      <c r="AH151" s="136"/>
      <c r="AI151" s="136"/>
      <c r="AJ151" s="136"/>
      <c r="AK151" s="105">
        <f t="shared" si="50"/>
        <v>0</v>
      </c>
      <c r="AL151" s="143"/>
      <c r="AM151" s="143"/>
      <c r="AN151" s="143"/>
      <c r="AO151" s="146"/>
      <c r="AP151" s="224">
        <f t="shared" si="51"/>
        <v>0</v>
      </c>
      <c r="AQ151" s="126"/>
      <c r="AR151" s="274"/>
      <c r="AS151" s="126"/>
      <c r="AT151" s="126"/>
      <c r="AU151" s="126"/>
      <c r="AV151" s="126"/>
      <c r="AW151" s="126"/>
      <c r="AX151" s="274"/>
      <c r="AY151" s="274"/>
      <c r="AZ151" s="274"/>
      <c r="BA151" s="274"/>
      <c r="BB151" s="222">
        <f t="shared" si="52"/>
        <v>0</v>
      </c>
      <c r="BC151" s="140">
        <f t="shared" si="53"/>
        <v>0</v>
      </c>
      <c r="BD151" s="132"/>
      <c r="BE151" s="140">
        <f t="shared" si="54"/>
        <v>0</v>
      </c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30">
        <f t="shared" si="55"/>
        <v>0</v>
      </c>
      <c r="BT151" s="132"/>
    </row>
    <row r="152" spans="1:72" ht="14.25" customHeight="1" x14ac:dyDescent="0.25">
      <c r="A152" s="132"/>
      <c r="B152" s="215">
        <v>46155</v>
      </c>
      <c r="C152" s="136"/>
      <c r="D152" s="136"/>
      <c r="E152" s="135"/>
      <c r="F152" s="135"/>
      <c r="G152" s="147">
        <f t="shared" si="47"/>
        <v>0</v>
      </c>
      <c r="H152" s="144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48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49"/>
        <v>0</v>
      </c>
      <c r="AH152" s="136"/>
      <c r="AI152" s="136"/>
      <c r="AJ152" s="136"/>
      <c r="AK152" s="105">
        <f t="shared" si="50"/>
        <v>0</v>
      </c>
      <c r="AL152" s="143"/>
      <c r="AM152" s="143"/>
      <c r="AN152" s="143"/>
      <c r="AO152" s="146"/>
      <c r="AP152" s="224">
        <f t="shared" si="51"/>
        <v>0</v>
      </c>
      <c r="AQ152" s="126"/>
      <c r="AR152" s="274"/>
      <c r="AS152" s="126"/>
      <c r="AT152" s="126"/>
      <c r="AU152" s="126"/>
      <c r="AV152" s="126"/>
      <c r="AW152" s="126"/>
      <c r="AX152" s="274"/>
      <c r="AY152" s="274"/>
      <c r="AZ152" s="274"/>
      <c r="BA152" s="274"/>
      <c r="BB152" s="222">
        <f t="shared" si="52"/>
        <v>0</v>
      </c>
      <c r="BC152" s="140">
        <f t="shared" si="53"/>
        <v>0</v>
      </c>
      <c r="BD152" s="132"/>
      <c r="BE152" s="140">
        <f t="shared" si="54"/>
        <v>0</v>
      </c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30">
        <f t="shared" si="55"/>
        <v>0</v>
      </c>
      <c r="BT152" s="132"/>
    </row>
    <row r="153" spans="1:72" ht="14.25" customHeight="1" x14ac:dyDescent="0.25">
      <c r="A153" s="132"/>
      <c r="B153" s="215">
        <v>46156</v>
      </c>
      <c r="C153" s="136"/>
      <c r="D153" s="136"/>
      <c r="E153" s="135"/>
      <c r="F153" s="135"/>
      <c r="G153" s="147">
        <f t="shared" si="47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48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49"/>
        <v>0</v>
      </c>
      <c r="AH153" s="136"/>
      <c r="AI153" s="136"/>
      <c r="AJ153" s="136"/>
      <c r="AK153" s="105">
        <f t="shared" si="50"/>
        <v>0</v>
      </c>
      <c r="AL153" s="143"/>
      <c r="AM153" s="143"/>
      <c r="AN153" s="143"/>
      <c r="AO153" s="146"/>
      <c r="AP153" s="224">
        <f t="shared" si="51"/>
        <v>0</v>
      </c>
      <c r="AQ153" s="126"/>
      <c r="AR153" s="274"/>
      <c r="AS153" s="126"/>
      <c r="AT153" s="126"/>
      <c r="AU153" s="126"/>
      <c r="AV153" s="126"/>
      <c r="AW153" s="126"/>
      <c r="AX153" s="274"/>
      <c r="AY153" s="274"/>
      <c r="AZ153" s="274"/>
      <c r="BA153" s="274"/>
      <c r="BB153" s="222">
        <f t="shared" si="52"/>
        <v>0</v>
      </c>
      <c r="BC153" s="140">
        <f t="shared" si="53"/>
        <v>0</v>
      </c>
      <c r="BD153" s="132"/>
      <c r="BE153" s="140">
        <f t="shared" si="54"/>
        <v>0</v>
      </c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30">
        <f t="shared" si="55"/>
        <v>0</v>
      </c>
      <c r="BT153" s="132"/>
    </row>
    <row r="154" spans="1:72" ht="14.25" customHeight="1" x14ac:dyDescent="0.25">
      <c r="A154" s="132"/>
      <c r="B154" s="215">
        <v>46157</v>
      </c>
      <c r="C154" s="136"/>
      <c r="D154" s="136"/>
      <c r="E154" s="135"/>
      <c r="F154" s="135"/>
      <c r="G154" s="147">
        <f t="shared" si="47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48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49"/>
        <v>0</v>
      </c>
      <c r="AH154" s="136"/>
      <c r="AI154" s="136"/>
      <c r="AJ154" s="136"/>
      <c r="AK154" s="105">
        <f t="shared" si="50"/>
        <v>0</v>
      </c>
      <c r="AL154" s="143"/>
      <c r="AM154" s="143"/>
      <c r="AN154" s="143"/>
      <c r="AO154" s="146"/>
      <c r="AP154" s="224">
        <f t="shared" si="51"/>
        <v>0</v>
      </c>
      <c r="AQ154" s="126"/>
      <c r="AR154" s="274"/>
      <c r="AS154" s="126"/>
      <c r="AT154" s="126"/>
      <c r="AU154" s="126"/>
      <c r="AV154" s="126"/>
      <c r="AW154" s="126"/>
      <c r="AX154" s="274"/>
      <c r="AY154" s="274"/>
      <c r="AZ154" s="274"/>
      <c r="BA154" s="274"/>
      <c r="BB154" s="222">
        <f t="shared" si="52"/>
        <v>0</v>
      </c>
      <c r="BC154" s="140">
        <f t="shared" si="53"/>
        <v>0</v>
      </c>
      <c r="BD154" s="132"/>
      <c r="BE154" s="140">
        <f t="shared" si="54"/>
        <v>0</v>
      </c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30">
        <f t="shared" si="55"/>
        <v>0</v>
      </c>
      <c r="BT154" s="132"/>
    </row>
    <row r="155" spans="1:72" ht="14.25" customHeight="1" x14ac:dyDescent="0.25">
      <c r="A155" s="132"/>
      <c r="B155" s="215">
        <v>46158</v>
      </c>
      <c r="C155" s="136"/>
      <c r="D155" s="136"/>
      <c r="E155" s="135"/>
      <c r="F155" s="135"/>
      <c r="G155" s="147">
        <f t="shared" si="47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48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49"/>
        <v>0</v>
      </c>
      <c r="AH155" s="136"/>
      <c r="AI155" s="136"/>
      <c r="AJ155" s="136"/>
      <c r="AK155" s="105">
        <f t="shared" si="50"/>
        <v>0</v>
      </c>
      <c r="AL155" s="143"/>
      <c r="AM155" s="143"/>
      <c r="AN155" s="143"/>
      <c r="AO155" s="146"/>
      <c r="AP155" s="224">
        <f t="shared" si="51"/>
        <v>0</v>
      </c>
      <c r="AQ155" s="126"/>
      <c r="AR155" s="274"/>
      <c r="AS155" s="126"/>
      <c r="AT155" s="126"/>
      <c r="AU155" s="126"/>
      <c r="AV155" s="126"/>
      <c r="AW155" s="126"/>
      <c r="AX155" s="274"/>
      <c r="AY155" s="274"/>
      <c r="AZ155" s="274"/>
      <c r="BA155" s="274"/>
      <c r="BB155" s="222">
        <f t="shared" si="52"/>
        <v>0</v>
      </c>
      <c r="BC155" s="140">
        <f t="shared" si="53"/>
        <v>0</v>
      </c>
      <c r="BD155" s="132"/>
      <c r="BE155" s="140">
        <f t="shared" si="54"/>
        <v>0</v>
      </c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30">
        <f t="shared" si="55"/>
        <v>0</v>
      </c>
      <c r="BT155" s="132"/>
    </row>
    <row r="156" spans="1:72" ht="14.25" customHeight="1" x14ac:dyDescent="0.25">
      <c r="A156" s="132"/>
      <c r="B156" s="215">
        <v>46159</v>
      </c>
      <c r="C156" s="136"/>
      <c r="D156" s="136"/>
      <c r="E156" s="135"/>
      <c r="F156" s="135"/>
      <c r="G156" s="147">
        <f t="shared" si="47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48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49"/>
        <v>0</v>
      </c>
      <c r="AH156" s="136"/>
      <c r="AI156" s="136"/>
      <c r="AJ156" s="136"/>
      <c r="AK156" s="105">
        <f t="shared" si="50"/>
        <v>0</v>
      </c>
      <c r="AL156" s="143"/>
      <c r="AM156" s="143"/>
      <c r="AN156" s="143"/>
      <c r="AO156" s="146"/>
      <c r="AP156" s="224">
        <f t="shared" si="51"/>
        <v>0</v>
      </c>
      <c r="AQ156" s="126"/>
      <c r="AR156" s="274"/>
      <c r="AS156" s="126"/>
      <c r="AT156" s="126"/>
      <c r="AU156" s="126"/>
      <c r="AV156" s="126"/>
      <c r="AW156" s="126"/>
      <c r="AX156" s="274"/>
      <c r="AY156" s="274"/>
      <c r="AZ156" s="274"/>
      <c r="BA156" s="274"/>
      <c r="BB156" s="222">
        <f t="shared" si="52"/>
        <v>0</v>
      </c>
      <c r="BC156" s="140">
        <f t="shared" si="53"/>
        <v>0</v>
      </c>
      <c r="BD156" s="132"/>
      <c r="BE156" s="140">
        <f t="shared" si="54"/>
        <v>0</v>
      </c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30">
        <f t="shared" si="55"/>
        <v>0</v>
      </c>
      <c r="BT156" s="132"/>
    </row>
    <row r="157" spans="1:72" ht="14.25" customHeight="1" x14ac:dyDescent="0.25">
      <c r="A157" s="132"/>
      <c r="B157" s="215">
        <v>46160</v>
      </c>
      <c r="C157" s="136"/>
      <c r="D157" s="136"/>
      <c r="E157" s="135"/>
      <c r="F157" s="135"/>
      <c r="G157" s="147">
        <f t="shared" si="47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48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49"/>
        <v>0</v>
      </c>
      <c r="AH157" s="136"/>
      <c r="AI157" s="136"/>
      <c r="AJ157" s="136"/>
      <c r="AK157" s="105">
        <f t="shared" si="50"/>
        <v>0</v>
      </c>
      <c r="AL157" s="143"/>
      <c r="AM157" s="143"/>
      <c r="AN157" s="143"/>
      <c r="AO157" s="146"/>
      <c r="AP157" s="224">
        <f t="shared" si="51"/>
        <v>0</v>
      </c>
      <c r="AQ157" s="126"/>
      <c r="AR157" s="274"/>
      <c r="AS157" s="126"/>
      <c r="AT157" s="126"/>
      <c r="AU157" s="126"/>
      <c r="AV157" s="126"/>
      <c r="AW157" s="126"/>
      <c r="AX157" s="274"/>
      <c r="AY157" s="274"/>
      <c r="AZ157" s="274"/>
      <c r="BA157" s="274"/>
      <c r="BB157" s="222">
        <f t="shared" si="52"/>
        <v>0</v>
      </c>
      <c r="BC157" s="140">
        <f t="shared" si="53"/>
        <v>0</v>
      </c>
      <c r="BD157" s="132"/>
      <c r="BE157" s="140">
        <f t="shared" si="54"/>
        <v>0</v>
      </c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30">
        <f t="shared" si="55"/>
        <v>0</v>
      </c>
      <c r="BT157" s="132"/>
    </row>
    <row r="158" spans="1:72" ht="14.25" customHeight="1" x14ac:dyDescent="0.25">
      <c r="A158" s="132"/>
      <c r="B158" s="215">
        <v>46161</v>
      </c>
      <c r="C158" s="136"/>
      <c r="D158" s="136"/>
      <c r="E158" s="135"/>
      <c r="F158" s="135"/>
      <c r="G158" s="147">
        <f t="shared" si="47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48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49"/>
        <v>0</v>
      </c>
      <c r="AH158" s="136"/>
      <c r="AI158" s="136"/>
      <c r="AJ158" s="136"/>
      <c r="AK158" s="105">
        <f t="shared" si="50"/>
        <v>0</v>
      </c>
      <c r="AL158" s="143"/>
      <c r="AM158" s="143"/>
      <c r="AN158" s="143"/>
      <c r="AO158" s="146"/>
      <c r="AP158" s="224">
        <f t="shared" si="51"/>
        <v>0</v>
      </c>
      <c r="AQ158" s="126"/>
      <c r="AR158" s="274"/>
      <c r="AS158" s="126"/>
      <c r="AT158" s="126"/>
      <c r="AU158" s="126"/>
      <c r="AV158" s="126"/>
      <c r="AW158" s="126"/>
      <c r="AX158" s="274"/>
      <c r="AY158" s="274"/>
      <c r="AZ158" s="274"/>
      <c r="BA158" s="274"/>
      <c r="BB158" s="222">
        <f t="shared" si="52"/>
        <v>0</v>
      </c>
      <c r="BC158" s="140">
        <f t="shared" si="53"/>
        <v>0</v>
      </c>
      <c r="BD158" s="132"/>
      <c r="BE158" s="140">
        <f t="shared" si="54"/>
        <v>0</v>
      </c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30">
        <f t="shared" si="55"/>
        <v>0</v>
      </c>
      <c r="BT158" s="132"/>
    </row>
    <row r="159" spans="1:72" ht="14.25" customHeight="1" x14ac:dyDescent="0.25">
      <c r="A159" s="132"/>
      <c r="B159" s="215">
        <v>46162</v>
      </c>
      <c r="C159" s="136"/>
      <c r="D159" s="136"/>
      <c r="E159" s="135"/>
      <c r="F159" s="135"/>
      <c r="G159" s="147">
        <f t="shared" si="47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48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49"/>
        <v>0</v>
      </c>
      <c r="AH159" s="136"/>
      <c r="AI159" s="136"/>
      <c r="AJ159" s="136"/>
      <c r="AK159" s="105">
        <f t="shared" si="50"/>
        <v>0</v>
      </c>
      <c r="AL159" s="143"/>
      <c r="AM159" s="143"/>
      <c r="AN159" s="143"/>
      <c r="AO159" s="146"/>
      <c r="AP159" s="224">
        <f t="shared" si="51"/>
        <v>0</v>
      </c>
      <c r="AQ159" s="126"/>
      <c r="AR159" s="274"/>
      <c r="AS159" s="126"/>
      <c r="AT159" s="126"/>
      <c r="AU159" s="126"/>
      <c r="AV159" s="126"/>
      <c r="AW159" s="126"/>
      <c r="AX159" s="274"/>
      <c r="AY159" s="274"/>
      <c r="AZ159" s="274"/>
      <c r="BA159" s="274"/>
      <c r="BB159" s="222">
        <f t="shared" si="52"/>
        <v>0</v>
      </c>
      <c r="BC159" s="140">
        <f t="shared" si="53"/>
        <v>0</v>
      </c>
      <c r="BD159" s="132"/>
      <c r="BE159" s="140">
        <f t="shared" si="54"/>
        <v>0</v>
      </c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30">
        <f t="shared" si="55"/>
        <v>0</v>
      </c>
      <c r="BT159" s="132"/>
    </row>
    <row r="160" spans="1:72" ht="14.25" customHeight="1" x14ac:dyDescent="0.25">
      <c r="A160" s="132"/>
      <c r="B160" s="215">
        <v>46163</v>
      </c>
      <c r="C160" s="136"/>
      <c r="D160" s="136"/>
      <c r="E160" s="135"/>
      <c r="F160" s="135"/>
      <c r="G160" s="147">
        <f t="shared" si="47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48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49"/>
        <v>0</v>
      </c>
      <c r="AH160" s="136"/>
      <c r="AI160" s="136"/>
      <c r="AJ160" s="136"/>
      <c r="AK160" s="105">
        <f t="shared" si="50"/>
        <v>0</v>
      </c>
      <c r="AL160" s="143"/>
      <c r="AM160" s="143"/>
      <c r="AN160" s="143"/>
      <c r="AO160" s="146"/>
      <c r="AP160" s="224">
        <f t="shared" si="51"/>
        <v>0</v>
      </c>
      <c r="AQ160" s="126"/>
      <c r="AR160" s="274"/>
      <c r="AS160" s="126"/>
      <c r="AT160" s="126"/>
      <c r="AU160" s="126"/>
      <c r="AV160" s="126"/>
      <c r="AW160" s="126"/>
      <c r="AX160" s="274"/>
      <c r="AY160" s="274"/>
      <c r="AZ160" s="274"/>
      <c r="BA160" s="274"/>
      <c r="BB160" s="222">
        <f t="shared" si="52"/>
        <v>0</v>
      </c>
      <c r="BC160" s="140">
        <f t="shared" si="53"/>
        <v>0</v>
      </c>
      <c r="BD160" s="132"/>
      <c r="BE160" s="140">
        <f t="shared" si="54"/>
        <v>0</v>
      </c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30">
        <f t="shared" si="55"/>
        <v>0</v>
      </c>
      <c r="BT160" s="132"/>
    </row>
    <row r="161" spans="1:72" ht="14.25" customHeight="1" x14ac:dyDescent="0.25">
      <c r="A161" s="132"/>
      <c r="B161" s="215">
        <v>46164</v>
      </c>
      <c r="C161" s="136"/>
      <c r="D161" s="136"/>
      <c r="E161" s="135"/>
      <c r="F161" s="135"/>
      <c r="G161" s="147">
        <f t="shared" si="47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48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49"/>
        <v>0</v>
      </c>
      <c r="AH161" s="136"/>
      <c r="AI161" s="136"/>
      <c r="AJ161" s="136"/>
      <c r="AK161" s="105">
        <f t="shared" si="50"/>
        <v>0</v>
      </c>
      <c r="AL161" s="143"/>
      <c r="AM161" s="143"/>
      <c r="AN161" s="143"/>
      <c r="AO161" s="146"/>
      <c r="AP161" s="224">
        <f t="shared" si="51"/>
        <v>0</v>
      </c>
      <c r="AQ161" s="126"/>
      <c r="AR161" s="274"/>
      <c r="AS161" s="126"/>
      <c r="AT161" s="126"/>
      <c r="AU161" s="126"/>
      <c r="AV161" s="126"/>
      <c r="AW161" s="126"/>
      <c r="AX161" s="274"/>
      <c r="AY161" s="274"/>
      <c r="AZ161" s="274"/>
      <c r="BA161" s="274"/>
      <c r="BB161" s="222">
        <f t="shared" si="52"/>
        <v>0</v>
      </c>
      <c r="BC161" s="140">
        <f t="shared" si="53"/>
        <v>0</v>
      </c>
      <c r="BD161" s="132"/>
      <c r="BE161" s="140">
        <f t="shared" si="54"/>
        <v>0</v>
      </c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30">
        <f t="shared" si="55"/>
        <v>0</v>
      </c>
      <c r="BT161" s="132"/>
    </row>
    <row r="162" spans="1:72" ht="14.25" customHeight="1" x14ac:dyDescent="0.25">
      <c r="A162" s="132"/>
      <c r="B162" s="215">
        <v>46165</v>
      </c>
      <c r="C162" s="136"/>
      <c r="D162" s="136"/>
      <c r="E162" s="135"/>
      <c r="F162" s="135"/>
      <c r="G162" s="147">
        <f t="shared" si="47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48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49"/>
        <v>0</v>
      </c>
      <c r="AH162" s="136"/>
      <c r="AI162" s="136"/>
      <c r="AJ162" s="136"/>
      <c r="AK162" s="105">
        <f t="shared" si="50"/>
        <v>0</v>
      </c>
      <c r="AL162" s="143"/>
      <c r="AM162" s="143"/>
      <c r="AN162" s="143"/>
      <c r="AO162" s="146"/>
      <c r="AP162" s="224">
        <f t="shared" si="51"/>
        <v>0</v>
      </c>
      <c r="AQ162" s="126"/>
      <c r="AR162" s="274"/>
      <c r="AS162" s="126"/>
      <c r="AT162" s="126"/>
      <c r="AU162" s="126"/>
      <c r="AV162" s="126"/>
      <c r="AW162" s="126"/>
      <c r="AX162" s="274"/>
      <c r="AY162" s="274"/>
      <c r="AZ162" s="274"/>
      <c r="BA162" s="274"/>
      <c r="BB162" s="222">
        <f t="shared" si="52"/>
        <v>0</v>
      </c>
      <c r="BC162" s="140">
        <f t="shared" si="53"/>
        <v>0</v>
      </c>
      <c r="BD162" s="132"/>
      <c r="BE162" s="140">
        <f t="shared" si="54"/>
        <v>0</v>
      </c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30">
        <f t="shared" si="55"/>
        <v>0</v>
      </c>
      <c r="BT162" s="132"/>
    </row>
    <row r="163" spans="1:72" ht="14.25" customHeight="1" x14ac:dyDescent="0.25">
      <c r="A163" s="132"/>
      <c r="B163" s="215">
        <v>46166</v>
      </c>
      <c r="C163" s="136"/>
      <c r="D163" s="136"/>
      <c r="E163" s="135"/>
      <c r="F163" s="135"/>
      <c r="G163" s="147">
        <f t="shared" si="47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48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49"/>
        <v>0</v>
      </c>
      <c r="AH163" s="136"/>
      <c r="AI163" s="136"/>
      <c r="AJ163" s="136"/>
      <c r="AK163" s="105">
        <f t="shared" si="50"/>
        <v>0</v>
      </c>
      <c r="AL163" s="143"/>
      <c r="AM163" s="143"/>
      <c r="AN163" s="143"/>
      <c r="AO163" s="146"/>
      <c r="AP163" s="224">
        <f t="shared" si="51"/>
        <v>0</v>
      </c>
      <c r="AQ163" s="126"/>
      <c r="AR163" s="274"/>
      <c r="AS163" s="126"/>
      <c r="AT163" s="126"/>
      <c r="AU163" s="126"/>
      <c r="AV163" s="126"/>
      <c r="AW163" s="126"/>
      <c r="AX163" s="274"/>
      <c r="AY163" s="274"/>
      <c r="AZ163" s="274"/>
      <c r="BA163" s="274"/>
      <c r="BB163" s="222">
        <f t="shared" si="52"/>
        <v>0</v>
      </c>
      <c r="BC163" s="140">
        <f t="shared" si="53"/>
        <v>0</v>
      </c>
      <c r="BD163" s="132"/>
      <c r="BE163" s="140">
        <f t="shared" si="54"/>
        <v>0</v>
      </c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30">
        <f t="shared" si="55"/>
        <v>0</v>
      </c>
      <c r="BT163" s="132"/>
    </row>
    <row r="164" spans="1:72" ht="14.25" customHeight="1" x14ac:dyDescent="0.25">
      <c r="A164" s="132"/>
      <c r="B164" s="215">
        <v>46167</v>
      </c>
      <c r="C164" s="136"/>
      <c r="D164" s="136"/>
      <c r="E164" s="135"/>
      <c r="F164" s="135"/>
      <c r="G164" s="147">
        <f t="shared" si="47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48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49"/>
        <v>0</v>
      </c>
      <c r="AH164" s="136"/>
      <c r="AI164" s="136"/>
      <c r="AJ164" s="136"/>
      <c r="AK164" s="105">
        <f t="shared" si="50"/>
        <v>0</v>
      </c>
      <c r="AL164" s="143"/>
      <c r="AM164" s="143"/>
      <c r="AN164" s="143"/>
      <c r="AO164" s="146"/>
      <c r="AP164" s="224">
        <f t="shared" si="51"/>
        <v>0</v>
      </c>
      <c r="AQ164" s="126"/>
      <c r="AR164" s="274"/>
      <c r="AS164" s="126"/>
      <c r="AT164" s="126"/>
      <c r="AU164" s="126"/>
      <c r="AV164" s="126"/>
      <c r="AW164" s="126"/>
      <c r="AX164" s="274"/>
      <c r="AY164" s="274"/>
      <c r="AZ164" s="274"/>
      <c r="BA164" s="274"/>
      <c r="BB164" s="222">
        <f t="shared" si="52"/>
        <v>0</v>
      </c>
      <c r="BC164" s="140">
        <f t="shared" si="53"/>
        <v>0</v>
      </c>
      <c r="BD164" s="132"/>
      <c r="BE164" s="140">
        <f t="shared" si="54"/>
        <v>0</v>
      </c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30">
        <f t="shared" si="55"/>
        <v>0</v>
      </c>
      <c r="BT164" s="132"/>
    </row>
    <row r="165" spans="1:72" ht="14.25" customHeight="1" x14ac:dyDescent="0.25">
      <c r="A165" s="132"/>
      <c r="B165" s="215">
        <v>46168</v>
      </c>
      <c r="C165" s="136"/>
      <c r="D165" s="136"/>
      <c r="E165" s="135"/>
      <c r="F165" s="135"/>
      <c r="G165" s="147">
        <f t="shared" si="47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48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49"/>
        <v>0</v>
      </c>
      <c r="AH165" s="136"/>
      <c r="AI165" s="136"/>
      <c r="AJ165" s="136"/>
      <c r="AK165" s="105">
        <f t="shared" si="50"/>
        <v>0</v>
      </c>
      <c r="AL165" s="143"/>
      <c r="AM165" s="143"/>
      <c r="AN165" s="143"/>
      <c r="AO165" s="146"/>
      <c r="AP165" s="224">
        <f t="shared" si="51"/>
        <v>0</v>
      </c>
      <c r="AQ165" s="126"/>
      <c r="AR165" s="274"/>
      <c r="AS165" s="126"/>
      <c r="AT165" s="126"/>
      <c r="AU165" s="126"/>
      <c r="AV165" s="126"/>
      <c r="AW165" s="126"/>
      <c r="AX165" s="274"/>
      <c r="AY165" s="274"/>
      <c r="AZ165" s="274"/>
      <c r="BA165" s="274"/>
      <c r="BB165" s="222">
        <f t="shared" si="52"/>
        <v>0</v>
      </c>
      <c r="BC165" s="140">
        <f t="shared" si="53"/>
        <v>0</v>
      </c>
      <c r="BD165" s="132"/>
      <c r="BE165" s="140">
        <f t="shared" si="54"/>
        <v>0</v>
      </c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30">
        <f t="shared" si="55"/>
        <v>0</v>
      </c>
      <c r="BT165" s="132"/>
    </row>
    <row r="166" spans="1:72" ht="14.25" customHeight="1" x14ac:dyDescent="0.25">
      <c r="A166" s="132"/>
      <c r="B166" s="215">
        <v>46169</v>
      </c>
      <c r="C166" s="136"/>
      <c r="D166" s="136"/>
      <c r="E166" s="135"/>
      <c r="F166" s="135"/>
      <c r="G166" s="147">
        <f t="shared" si="47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48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49"/>
        <v>0</v>
      </c>
      <c r="AH166" s="136"/>
      <c r="AI166" s="136"/>
      <c r="AJ166" s="136"/>
      <c r="AK166" s="105">
        <f t="shared" si="50"/>
        <v>0</v>
      </c>
      <c r="AL166" s="143"/>
      <c r="AM166" s="143"/>
      <c r="AN166" s="143"/>
      <c r="AO166" s="146"/>
      <c r="AP166" s="224">
        <f t="shared" si="51"/>
        <v>0</v>
      </c>
      <c r="AQ166" s="126"/>
      <c r="AR166" s="274"/>
      <c r="AS166" s="126"/>
      <c r="AT166" s="126"/>
      <c r="AU166" s="126"/>
      <c r="AV166" s="126"/>
      <c r="AW166" s="126"/>
      <c r="AX166" s="274"/>
      <c r="AY166" s="274"/>
      <c r="AZ166" s="274"/>
      <c r="BA166" s="274"/>
      <c r="BB166" s="222">
        <f t="shared" si="52"/>
        <v>0</v>
      </c>
      <c r="BC166" s="140">
        <f t="shared" si="53"/>
        <v>0</v>
      </c>
      <c r="BD166" s="132"/>
      <c r="BE166" s="140">
        <f t="shared" si="54"/>
        <v>0</v>
      </c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30">
        <f t="shared" si="55"/>
        <v>0</v>
      </c>
      <c r="BT166" s="132"/>
    </row>
    <row r="167" spans="1:72" ht="14.25" customHeight="1" x14ac:dyDescent="0.25">
      <c r="A167" s="132"/>
      <c r="B167" s="215">
        <v>46170</v>
      </c>
      <c r="C167" s="136"/>
      <c r="D167" s="136"/>
      <c r="E167" s="135"/>
      <c r="F167" s="135"/>
      <c r="G167" s="147">
        <f t="shared" si="47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48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49"/>
        <v>0</v>
      </c>
      <c r="AH167" s="136"/>
      <c r="AI167" s="136"/>
      <c r="AJ167" s="136"/>
      <c r="AK167" s="105">
        <f t="shared" si="50"/>
        <v>0</v>
      </c>
      <c r="AL167" s="143"/>
      <c r="AM167" s="143"/>
      <c r="AN167" s="143"/>
      <c r="AO167" s="146"/>
      <c r="AP167" s="224">
        <f t="shared" si="51"/>
        <v>0</v>
      </c>
      <c r="AQ167" s="126"/>
      <c r="AR167" s="274"/>
      <c r="AS167" s="126"/>
      <c r="AT167" s="126"/>
      <c r="AU167" s="126"/>
      <c r="AV167" s="126"/>
      <c r="AW167" s="126"/>
      <c r="AX167" s="274"/>
      <c r="AY167" s="274"/>
      <c r="AZ167" s="274"/>
      <c r="BA167" s="274"/>
      <c r="BB167" s="222">
        <f t="shared" si="52"/>
        <v>0</v>
      </c>
      <c r="BC167" s="140">
        <f t="shared" si="53"/>
        <v>0</v>
      </c>
      <c r="BD167" s="132"/>
      <c r="BE167" s="140">
        <f t="shared" si="54"/>
        <v>0</v>
      </c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30">
        <f t="shared" si="55"/>
        <v>0</v>
      </c>
      <c r="BT167" s="132"/>
    </row>
    <row r="168" spans="1:72" ht="14.25" customHeight="1" x14ac:dyDescent="0.25">
      <c r="A168" s="132"/>
      <c r="B168" s="215">
        <v>46171</v>
      </c>
      <c r="C168" s="136"/>
      <c r="D168" s="136"/>
      <c r="E168" s="135"/>
      <c r="F168" s="135"/>
      <c r="G168" s="147">
        <f t="shared" si="47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48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49"/>
        <v>0</v>
      </c>
      <c r="AH168" s="136"/>
      <c r="AI168" s="136"/>
      <c r="AJ168" s="136"/>
      <c r="AK168" s="105">
        <f t="shared" si="50"/>
        <v>0</v>
      </c>
      <c r="AL168" s="143"/>
      <c r="AM168" s="143"/>
      <c r="AN168" s="143"/>
      <c r="AO168" s="146"/>
      <c r="AP168" s="224">
        <f t="shared" si="51"/>
        <v>0</v>
      </c>
      <c r="AQ168" s="126"/>
      <c r="AR168" s="274"/>
      <c r="AS168" s="126"/>
      <c r="AT168" s="126"/>
      <c r="AU168" s="126"/>
      <c r="AV168" s="126"/>
      <c r="AW168" s="126"/>
      <c r="AX168" s="274"/>
      <c r="AY168" s="274"/>
      <c r="AZ168" s="274"/>
      <c r="BA168" s="274"/>
      <c r="BB168" s="222">
        <f t="shared" si="52"/>
        <v>0</v>
      </c>
      <c r="BC168" s="140">
        <f t="shared" si="53"/>
        <v>0</v>
      </c>
      <c r="BD168" s="132"/>
      <c r="BE168" s="140">
        <f t="shared" si="54"/>
        <v>0</v>
      </c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30">
        <f t="shared" si="55"/>
        <v>0</v>
      </c>
      <c r="BT168" s="132"/>
    </row>
    <row r="169" spans="1:72" ht="14.25" customHeight="1" x14ac:dyDescent="0.25">
      <c r="A169" s="132"/>
      <c r="B169" s="215">
        <v>46172</v>
      </c>
      <c r="C169" s="136"/>
      <c r="D169" s="136"/>
      <c r="E169" s="135"/>
      <c r="F169" s="135"/>
      <c r="G169" s="147">
        <f t="shared" si="47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48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49"/>
        <v>0</v>
      </c>
      <c r="AH169" s="136"/>
      <c r="AI169" s="136"/>
      <c r="AJ169" s="136"/>
      <c r="AK169" s="105">
        <f t="shared" si="50"/>
        <v>0</v>
      </c>
      <c r="AL169" s="143"/>
      <c r="AM169" s="143"/>
      <c r="AN169" s="143"/>
      <c r="AO169" s="146"/>
      <c r="AP169" s="224">
        <f t="shared" si="51"/>
        <v>0</v>
      </c>
      <c r="AQ169" s="126"/>
      <c r="AR169" s="274"/>
      <c r="AS169" s="126"/>
      <c r="AT169" s="126"/>
      <c r="AU169" s="126"/>
      <c r="AV169" s="126"/>
      <c r="AW169" s="126"/>
      <c r="AX169" s="274"/>
      <c r="AY169" s="274"/>
      <c r="AZ169" s="274"/>
      <c r="BA169" s="274"/>
      <c r="BB169" s="222">
        <f t="shared" si="52"/>
        <v>0</v>
      </c>
      <c r="BC169" s="140">
        <f t="shared" si="53"/>
        <v>0</v>
      </c>
      <c r="BD169" s="132"/>
      <c r="BE169" s="140">
        <f t="shared" si="54"/>
        <v>0</v>
      </c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30">
        <f t="shared" si="55"/>
        <v>0</v>
      </c>
      <c r="BT169" s="132"/>
    </row>
    <row r="170" spans="1:72" ht="14.25" customHeight="1" x14ac:dyDescent="0.25">
      <c r="A170" s="3"/>
      <c r="B170" s="215">
        <v>46173</v>
      </c>
      <c r="C170" s="278"/>
      <c r="D170" s="278"/>
      <c r="E170" s="279"/>
      <c r="F170" s="279"/>
      <c r="G170" s="147">
        <f t="shared" si="47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48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49"/>
        <v>0</v>
      </c>
      <c r="AH170" s="278"/>
      <c r="AI170" s="278"/>
      <c r="AJ170" s="278"/>
      <c r="AK170" s="105">
        <f t="shared" si="50"/>
        <v>0</v>
      </c>
      <c r="AL170" s="157"/>
      <c r="AM170" s="157"/>
      <c r="AN170" s="157"/>
      <c r="AO170" s="160"/>
      <c r="AP170" s="224">
        <f t="shared" si="51"/>
        <v>0</v>
      </c>
      <c r="AQ170" s="138"/>
      <c r="AR170" s="296"/>
      <c r="AS170" s="138"/>
      <c r="AT170" s="138"/>
      <c r="AU170" s="126"/>
      <c r="AV170" s="126"/>
      <c r="AW170" s="138"/>
      <c r="AX170" s="296"/>
      <c r="AY170" s="296"/>
      <c r="AZ170" s="296"/>
      <c r="BA170" s="296"/>
      <c r="BB170" s="222">
        <f t="shared" si="52"/>
        <v>0</v>
      </c>
      <c r="BC170" s="281">
        <f t="shared" si="53"/>
        <v>0</v>
      </c>
      <c r="BD170" s="3"/>
      <c r="BE170" s="281">
        <f t="shared" si="54"/>
        <v>0</v>
      </c>
      <c r="BF170" s="282"/>
      <c r="BG170" s="282"/>
      <c r="BH170" s="282"/>
      <c r="BI170" s="282"/>
      <c r="BJ170" s="282"/>
      <c r="BK170" s="282"/>
      <c r="BL170" s="282"/>
      <c r="BM170" s="282"/>
      <c r="BN170" s="282"/>
      <c r="BO170" s="129"/>
      <c r="BP170" s="282"/>
      <c r="BQ170" s="282"/>
      <c r="BR170" s="282"/>
      <c r="BS170" s="164">
        <f t="shared" si="55"/>
        <v>0</v>
      </c>
      <c r="BT170" s="3"/>
    </row>
    <row r="171" spans="1:72" ht="14.25" customHeight="1" x14ac:dyDescent="0.25">
      <c r="A171" s="3"/>
      <c r="B171" s="2" t="s">
        <v>262</v>
      </c>
      <c r="C171" s="166">
        <f t="shared" ref="C171:G171" si="56">SUM(C140:C170)</f>
        <v>0</v>
      </c>
      <c r="D171" s="166">
        <f t="shared" si="56"/>
        <v>0</v>
      </c>
      <c r="E171" s="166">
        <f t="shared" si="56"/>
        <v>0</v>
      </c>
      <c r="F171" s="166">
        <f t="shared" si="56"/>
        <v>0</v>
      </c>
      <c r="G171" s="166">
        <f t="shared" si="56"/>
        <v>0</v>
      </c>
      <c r="H171" s="166"/>
      <c r="I171" s="166"/>
      <c r="J171" s="166"/>
      <c r="K171" s="166">
        <f t="shared" ref="K171:T171" si="57">SUM(K140:K170)</f>
        <v>0</v>
      </c>
      <c r="L171" s="166">
        <f t="shared" si="57"/>
        <v>0</v>
      </c>
      <c r="M171" s="166">
        <f t="shared" si="57"/>
        <v>0</v>
      </c>
      <c r="N171" s="166">
        <f t="shared" si="57"/>
        <v>0</v>
      </c>
      <c r="O171" s="166">
        <f t="shared" si="57"/>
        <v>0</v>
      </c>
      <c r="P171" s="166">
        <f t="shared" si="57"/>
        <v>0</v>
      </c>
      <c r="Q171" s="166">
        <f t="shared" si="57"/>
        <v>0</v>
      </c>
      <c r="R171" s="166">
        <f t="shared" si="57"/>
        <v>0</v>
      </c>
      <c r="S171" s="166">
        <f t="shared" si="57"/>
        <v>0</v>
      </c>
      <c r="T171" s="166">
        <f t="shared" si="57"/>
        <v>0</v>
      </c>
      <c r="U171" s="166"/>
      <c r="V171" s="166">
        <f t="shared" ref="V171:AL171" si="58">SUM(V140:V170)</f>
        <v>0</v>
      </c>
      <c r="W171" s="166">
        <f t="shared" si="58"/>
        <v>0</v>
      </c>
      <c r="X171" s="166">
        <f t="shared" si="58"/>
        <v>0</v>
      </c>
      <c r="Y171" s="166">
        <f t="shared" si="58"/>
        <v>0</v>
      </c>
      <c r="Z171" s="166">
        <f t="shared" si="58"/>
        <v>0</v>
      </c>
      <c r="AA171" s="166">
        <f t="shared" si="58"/>
        <v>0</v>
      </c>
      <c r="AB171" s="166">
        <f t="shared" si="58"/>
        <v>0</v>
      </c>
      <c r="AC171" s="166">
        <f t="shared" si="58"/>
        <v>0</v>
      </c>
      <c r="AD171" s="166">
        <f t="shared" si="58"/>
        <v>0</v>
      </c>
      <c r="AE171" s="166">
        <f t="shared" si="58"/>
        <v>0</v>
      </c>
      <c r="AF171" s="166">
        <f t="shared" si="58"/>
        <v>0</v>
      </c>
      <c r="AG171" s="166">
        <f t="shared" si="58"/>
        <v>0</v>
      </c>
      <c r="AH171" s="166">
        <f t="shared" si="58"/>
        <v>0</v>
      </c>
      <c r="AI171" s="166">
        <f t="shared" si="58"/>
        <v>0</v>
      </c>
      <c r="AJ171" s="166">
        <f t="shared" si="58"/>
        <v>0</v>
      </c>
      <c r="AK171" s="166">
        <f t="shared" si="58"/>
        <v>0</v>
      </c>
      <c r="AL171" s="166">
        <f t="shared" si="58"/>
        <v>0</v>
      </c>
      <c r="AM171" s="166"/>
      <c r="AN171" s="166"/>
      <c r="AO171" s="166"/>
      <c r="AP171" s="166">
        <f t="shared" ref="AP171:AQ171" si="59">SUM(AP140:AP170)</f>
        <v>0</v>
      </c>
      <c r="AQ171" s="165">
        <f t="shared" si="59"/>
        <v>0</v>
      </c>
      <c r="AR171" s="166"/>
      <c r="AS171" s="166"/>
      <c r="AT171" s="166"/>
      <c r="AU171" s="166"/>
      <c r="AV171" s="166"/>
      <c r="AW171" s="166"/>
      <c r="AX171" s="166"/>
      <c r="AY171" s="166"/>
      <c r="AZ171" s="166"/>
      <c r="BA171" s="166"/>
      <c r="BB171" s="166">
        <f t="shared" ref="BB171:BC171" si="60">SUM(BB140:BB170)</f>
        <v>0</v>
      </c>
      <c r="BC171" s="166">
        <f t="shared" si="60"/>
        <v>0</v>
      </c>
      <c r="BD171" s="3"/>
      <c r="BE171" s="172">
        <f t="shared" ref="BE171:BS171" si="61">SUM(BE140:BE170)</f>
        <v>0</v>
      </c>
      <c r="BF171" s="165">
        <f t="shared" si="61"/>
        <v>0</v>
      </c>
      <c r="BG171" s="165">
        <f t="shared" si="61"/>
        <v>0</v>
      </c>
      <c r="BH171" s="165">
        <f t="shared" si="61"/>
        <v>0</v>
      </c>
      <c r="BI171" s="165">
        <f t="shared" si="61"/>
        <v>0</v>
      </c>
      <c r="BJ171" s="165">
        <f t="shared" si="61"/>
        <v>0</v>
      </c>
      <c r="BK171" s="165">
        <f t="shared" si="61"/>
        <v>0</v>
      </c>
      <c r="BL171" s="165">
        <f t="shared" si="61"/>
        <v>0</v>
      </c>
      <c r="BM171" s="165">
        <f t="shared" si="61"/>
        <v>0</v>
      </c>
      <c r="BN171" s="165">
        <f t="shared" si="61"/>
        <v>0</v>
      </c>
      <c r="BO171" s="165">
        <f t="shared" si="61"/>
        <v>0</v>
      </c>
      <c r="BP171" s="165">
        <f t="shared" si="61"/>
        <v>0</v>
      </c>
      <c r="BQ171" s="165">
        <f t="shared" si="61"/>
        <v>0</v>
      </c>
      <c r="BR171" s="165">
        <f t="shared" si="61"/>
        <v>0</v>
      </c>
      <c r="BS171" s="165">
        <f t="shared" si="61"/>
        <v>0</v>
      </c>
      <c r="BT171" s="3"/>
    </row>
    <row r="172" spans="1:72" ht="14.25" customHeight="1" x14ac:dyDescent="0.25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4"/>
      <c r="AL172" s="3"/>
      <c r="AM172" s="3"/>
      <c r="AN172" s="3"/>
      <c r="AO172" s="3"/>
      <c r="AP172" s="4"/>
      <c r="AQ172" s="3"/>
      <c r="AR172" s="132"/>
      <c r="AS172" s="132"/>
      <c r="AT172" s="3"/>
      <c r="AU172" s="3"/>
      <c r="AV172" s="3"/>
      <c r="AW172" s="132"/>
      <c r="AX172" s="132"/>
      <c r="AY172" s="132"/>
      <c r="AZ172" s="132"/>
      <c r="BA172" s="132"/>
      <c r="BB172" s="4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1:72" ht="14.25" customHeight="1" thickBot="1" x14ac:dyDescent="0.3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4"/>
      <c r="AL173" s="3"/>
      <c r="AM173" s="3"/>
      <c r="AN173" s="3"/>
      <c r="AO173" s="3"/>
      <c r="AP173" s="177"/>
      <c r="AQ173" s="4"/>
      <c r="AR173" s="177"/>
      <c r="AS173" s="177"/>
      <c r="AT173" s="177"/>
      <c r="AU173" s="177"/>
      <c r="AV173" s="177"/>
      <c r="AW173" s="177"/>
      <c r="AX173" s="177"/>
      <c r="AY173" s="177"/>
      <c r="AZ173" s="177"/>
      <c r="BA173" s="132"/>
      <c r="BB173" s="4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1:72" ht="14.25" customHeight="1" x14ac:dyDescent="0.25">
      <c r="A174" s="3"/>
      <c r="B174" s="215">
        <v>46174</v>
      </c>
      <c r="C174" s="104"/>
      <c r="D174" s="104"/>
      <c r="E174" s="97"/>
      <c r="F174" s="97"/>
      <c r="G174" s="265">
        <f t="shared" ref="G174:G175" si="62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t="shared" ref="T174:T203" si="63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t="shared" ref="AG174:AG203" si="64">SUM(U174:AF174)</f>
        <v>0</v>
      </c>
      <c r="AH174" s="104"/>
      <c r="AI174" s="104"/>
      <c r="AJ174" s="104"/>
      <c r="AK174" s="191">
        <f t="shared" ref="AK174:AK203" si="65">SUM(AH174:AJ174)</f>
        <v>0</v>
      </c>
      <c r="AL174" s="186"/>
      <c r="AM174" s="186"/>
      <c r="AN174" s="186"/>
      <c r="AO174" s="193"/>
      <c r="AP174" s="224">
        <f t="shared" ref="AP174:AP203" si="66">+G174-T174-AG174-AK174-AL174-AM174-AN174-AO174</f>
        <v>0</v>
      </c>
      <c r="AQ174" s="109"/>
      <c r="AR174" s="269"/>
      <c r="AS174" s="126"/>
      <c r="AT174" s="126"/>
      <c r="AU174" s="126"/>
      <c r="AV174" s="126"/>
      <c r="AW174" s="109"/>
      <c r="AX174" s="269"/>
      <c r="AY174" s="269"/>
      <c r="AZ174" s="269"/>
      <c r="BA174" s="269"/>
      <c r="BB174" s="678">
        <f t="shared" ref="BB174:BB203" si="67">SUM(AQ174:BA174)-AZ174</f>
        <v>0</v>
      </c>
      <c r="BC174" s="1417">
        <f t="shared" ref="BC174:BC203" si="68">+AP174-BB174</f>
        <v>0</v>
      </c>
      <c r="BD174" s="3"/>
      <c r="BE174" s="114">
        <f t="shared" ref="BE174:BE203" si="69">SUM(BF174:BR174)</f>
        <v>0</v>
      </c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6">
        <f t="shared" ref="BS174:BS203" si="70">+BC174-BE174</f>
        <v>0</v>
      </c>
      <c r="BT174" s="3"/>
    </row>
    <row r="175" spans="1:72" ht="14.25" customHeight="1" x14ac:dyDescent="0.25">
      <c r="A175" s="3"/>
      <c r="B175" s="215">
        <v>46175</v>
      </c>
      <c r="C175" s="123"/>
      <c r="D175" s="123"/>
      <c r="E175" s="120"/>
      <c r="F175" s="120"/>
      <c r="G175" s="147">
        <f t="shared" si="62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3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4"/>
        <v>0</v>
      </c>
      <c r="AH175" s="123"/>
      <c r="AI175" s="123"/>
      <c r="AJ175" s="123"/>
      <c r="AK175" s="105">
        <f t="shared" si="65"/>
        <v>0</v>
      </c>
      <c r="AL175" s="143"/>
      <c r="AM175" s="143"/>
      <c r="AN175" s="143"/>
      <c r="AO175" s="146"/>
      <c r="AP175" s="224">
        <f t="shared" si="66"/>
        <v>0</v>
      </c>
      <c r="AQ175" s="126"/>
      <c r="AR175" s="274"/>
      <c r="AS175" s="126"/>
      <c r="AT175" s="126"/>
      <c r="AU175" s="126"/>
      <c r="AV175" s="126"/>
      <c r="AW175" s="126"/>
      <c r="AX175" s="274"/>
      <c r="AY175" s="274"/>
      <c r="AZ175" s="274"/>
      <c r="BA175" s="274"/>
      <c r="BB175" s="222">
        <f t="shared" si="67"/>
        <v>0</v>
      </c>
      <c r="BC175" s="113">
        <f t="shared" si="68"/>
        <v>0</v>
      </c>
      <c r="BD175" s="3"/>
      <c r="BE175" s="113">
        <f t="shared" si="69"/>
        <v>0</v>
      </c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30">
        <f t="shared" si="70"/>
        <v>0</v>
      </c>
      <c r="BT175" s="3"/>
    </row>
    <row r="176" spans="1:72" ht="14.25" customHeight="1" x14ac:dyDescent="0.25">
      <c r="A176" s="3"/>
      <c r="B176" s="215">
        <v>46176</v>
      </c>
      <c r="C176" s="123"/>
      <c r="D176" s="123"/>
      <c r="E176" s="120"/>
      <c r="F176" s="120"/>
      <c r="G176" s="147">
        <f>SUM(C176:F176)</f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3"/>
      <c r="T176" s="103">
        <f t="shared" si="63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4"/>
        <v>0</v>
      </c>
      <c r="AH176" s="123"/>
      <c r="AI176" s="123"/>
      <c r="AJ176" s="123"/>
      <c r="AK176" s="105">
        <f t="shared" si="65"/>
        <v>0</v>
      </c>
      <c r="AL176" s="143"/>
      <c r="AM176" s="143"/>
      <c r="AN176" s="143"/>
      <c r="AO176" s="146"/>
      <c r="AP176" s="224">
        <f t="shared" si="66"/>
        <v>0</v>
      </c>
      <c r="AQ176" s="126"/>
      <c r="AR176" s="274"/>
      <c r="AS176" s="126"/>
      <c r="AT176" s="126"/>
      <c r="AU176" s="126"/>
      <c r="AV176" s="126"/>
      <c r="AW176" s="126"/>
      <c r="AX176" s="274"/>
      <c r="AY176" s="274"/>
      <c r="AZ176" s="274"/>
      <c r="BA176" s="274"/>
      <c r="BB176" s="222">
        <f t="shared" si="67"/>
        <v>0</v>
      </c>
      <c r="BC176" s="113">
        <f t="shared" si="68"/>
        <v>0</v>
      </c>
      <c r="BD176" s="3"/>
      <c r="BE176" s="113">
        <f t="shared" si="69"/>
        <v>0</v>
      </c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30">
        <f t="shared" si="70"/>
        <v>0</v>
      </c>
      <c r="BT176" s="3"/>
    </row>
    <row r="177" spans="1:72" ht="14.25" customHeight="1" x14ac:dyDescent="0.25">
      <c r="A177" s="3"/>
      <c r="B177" s="215">
        <v>46177</v>
      </c>
      <c r="C177" s="123"/>
      <c r="D177" s="123"/>
      <c r="E177" s="120"/>
      <c r="F177" s="120"/>
      <c r="G177" s="147">
        <f t="shared" ref="G177:G203" si="71">+C177+D177+E177+F177</f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3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4"/>
        <v>0</v>
      </c>
      <c r="AH177" s="123"/>
      <c r="AI177" s="123"/>
      <c r="AJ177" s="123"/>
      <c r="AK177" s="105">
        <f t="shared" si="65"/>
        <v>0</v>
      </c>
      <c r="AL177" s="143"/>
      <c r="AM177" s="143"/>
      <c r="AN177" s="143"/>
      <c r="AO177" s="146"/>
      <c r="AP177" s="224">
        <f t="shared" si="66"/>
        <v>0</v>
      </c>
      <c r="AQ177" s="126"/>
      <c r="AR177" s="274"/>
      <c r="AS177" s="274"/>
      <c r="AT177" s="126"/>
      <c r="AU177" s="126"/>
      <c r="AV177" s="126"/>
      <c r="AW177" s="126"/>
      <c r="AX177" s="274"/>
      <c r="AY177" s="274"/>
      <c r="AZ177" s="274"/>
      <c r="BA177" s="274"/>
      <c r="BB177" s="222">
        <f t="shared" si="67"/>
        <v>0</v>
      </c>
      <c r="BC177" s="113">
        <f t="shared" si="68"/>
        <v>0</v>
      </c>
      <c r="BD177" s="3"/>
      <c r="BE177" s="113">
        <f t="shared" si="69"/>
        <v>0</v>
      </c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30">
        <f t="shared" si="70"/>
        <v>0</v>
      </c>
      <c r="BT177" s="3"/>
    </row>
    <row r="178" spans="1:72" ht="14.25" customHeight="1" x14ac:dyDescent="0.25">
      <c r="A178" s="3"/>
      <c r="B178" s="215">
        <v>46178</v>
      </c>
      <c r="C178" s="123"/>
      <c r="D178" s="123"/>
      <c r="E178" s="120"/>
      <c r="F178" s="120"/>
      <c r="G178" s="147">
        <f t="shared" si="71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3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4"/>
        <v>0</v>
      </c>
      <c r="AH178" s="123"/>
      <c r="AI178" s="123"/>
      <c r="AJ178" s="123"/>
      <c r="AK178" s="105">
        <f t="shared" si="65"/>
        <v>0</v>
      </c>
      <c r="AL178" s="143"/>
      <c r="AM178" s="143"/>
      <c r="AN178" s="143"/>
      <c r="AO178" s="146"/>
      <c r="AP178" s="224">
        <f t="shared" si="66"/>
        <v>0</v>
      </c>
      <c r="AQ178" s="126"/>
      <c r="AR178" s="274"/>
      <c r="AS178" s="126"/>
      <c r="AT178" s="126"/>
      <c r="AU178" s="126"/>
      <c r="AV178" s="126"/>
      <c r="AW178" s="126"/>
      <c r="AX178" s="274"/>
      <c r="AY178" s="274"/>
      <c r="AZ178" s="274"/>
      <c r="BA178" s="274"/>
      <c r="BB178" s="222">
        <f t="shared" si="67"/>
        <v>0</v>
      </c>
      <c r="BC178" s="113">
        <f t="shared" si="68"/>
        <v>0</v>
      </c>
      <c r="BD178" s="3"/>
      <c r="BE178" s="113">
        <f t="shared" si="69"/>
        <v>0</v>
      </c>
      <c r="BF178" s="129"/>
      <c r="BG178" s="129"/>
      <c r="BH178" s="129"/>
      <c r="BI178" s="129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30">
        <f t="shared" si="70"/>
        <v>0</v>
      </c>
      <c r="BT178" s="3"/>
    </row>
    <row r="179" spans="1:72" ht="14.25" customHeight="1" x14ac:dyDescent="0.25">
      <c r="A179" s="3"/>
      <c r="B179" s="215">
        <v>46179</v>
      </c>
      <c r="C179" s="123"/>
      <c r="D179" s="123"/>
      <c r="E179" s="120"/>
      <c r="F179" s="120"/>
      <c r="G179" s="147">
        <f t="shared" si="71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3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4"/>
        <v>0</v>
      </c>
      <c r="AH179" s="123"/>
      <c r="AI179" s="123"/>
      <c r="AJ179" s="123"/>
      <c r="AK179" s="105">
        <f t="shared" si="65"/>
        <v>0</v>
      </c>
      <c r="AL179" s="143"/>
      <c r="AM179" s="143"/>
      <c r="AN179" s="143"/>
      <c r="AO179" s="146"/>
      <c r="AP179" s="224">
        <f t="shared" si="66"/>
        <v>0</v>
      </c>
      <c r="AQ179" s="126"/>
      <c r="AR179" s="274"/>
      <c r="AS179" s="126"/>
      <c r="AT179" s="126"/>
      <c r="AU179" s="126"/>
      <c r="AV179" s="126"/>
      <c r="AW179" s="126"/>
      <c r="AX179" s="274"/>
      <c r="AY179" s="274"/>
      <c r="AZ179" s="274"/>
      <c r="BA179" s="274"/>
      <c r="BB179" s="222">
        <f t="shared" si="67"/>
        <v>0</v>
      </c>
      <c r="BC179" s="113">
        <f t="shared" si="68"/>
        <v>0</v>
      </c>
      <c r="BD179" s="3"/>
      <c r="BE179" s="113">
        <f t="shared" si="69"/>
        <v>0</v>
      </c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30">
        <f t="shared" si="70"/>
        <v>0</v>
      </c>
      <c r="BT179" s="3"/>
    </row>
    <row r="180" spans="1:72" ht="14.25" customHeight="1" x14ac:dyDescent="0.25">
      <c r="A180" s="132"/>
      <c r="B180" s="215">
        <v>46180</v>
      </c>
      <c r="C180" s="136"/>
      <c r="D180" s="136"/>
      <c r="E180" s="135"/>
      <c r="F180" s="135"/>
      <c r="G180" s="147">
        <f t="shared" si="71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3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4"/>
        <v>0</v>
      </c>
      <c r="AH180" s="136"/>
      <c r="AI180" s="136"/>
      <c r="AJ180" s="136"/>
      <c r="AK180" s="105">
        <f t="shared" si="65"/>
        <v>0</v>
      </c>
      <c r="AL180" s="143"/>
      <c r="AM180" s="143"/>
      <c r="AN180" s="143"/>
      <c r="AO180" s="146"/>
      <c r="AP180" s="224">
        <f t="shared" si="66"/>
        <v>0</v>
      </c>
      <c r="AQ180" s="126"/>
      <c r="AR180" s="274"/>
      <c r="AS180" s="126"/>
      <c r="AT180" s="126"/>
      <c r="AU180" s="126"/>
      <c r="AV180" s="126"/>
      <c r="AW180" s="126"/>
      <c r="AX180" s="274"/>
      <c r="AY180" s="274"/>
      <c r="AZ180" s="274"/>
      <c r="BA180" s="274"/>
      <c r="BB180" s="222">
        <f t="shared" si="67"/>
        <v>0</v>
      </c>
      <c r="BC180" s="140">
        <f t="shared" si="68"/>
        <v>0</v>
      </c>
      <c r="BD180" s="132"/>
      <c r="BE180" s="140">
        <f t="shared" si="69"/>
        <v>0</v>
      </c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30">
        <f t="shared" si="70"/>
        <v>0</v>
      </c>
      <c r="BT180" s="132"/>
    </row>
    <row r="181" spans="1:72" ht="14.25" customHeight="1" x14ac:dyDescent="0.25">
      <c r="A181" s="132"/>
      <c r="B181" s="215">
        <v>46181</v>
      </c>
      <c r="C181" s="136"/>
      <c r="D181" s="136"/>
      <c r="E181" s="135"/>
      <c r="F181" s="135"/>
      <c r="G181" s="147">
        <f t="shared" si="71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3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4"/>
        <v>0</v>
      </c>
      <c r="AH181" s="136"/>
      <c r="AI181" s="136"/>
      <c r="AJ181" s="136"/>
      <c r="AK181" s="105">
        <f t="shared" si="65"/>
        <v>0</v>
      </c>
      <c r="AL181" s="143"/>
      <c r="AM181" s="143"/>
      <c r="AN181" s="143"/>
      <c r="AO181" s="146"/>
      <c r="AP181" s="224">
        <f t="shared" si="66"/>
        <v>0</v>
      </c>
      <c r="AQ181" s="126"/>
      <c r="AR181" s="274"/>
      <c r="AS181" s="126"/>
      <c r="AT181" s="126"/>
      <c r="AU181" s="126"/>
      <c r="AV181" s="126"/>
      <c r="AW181" s="126"/>
      <c r="AX181" s="274"/>
      <c r="AY181" s="274"/>
      <c r="AZ181" s="274"/>
      <c r="BA181" s="274"/>
      <c r="BB181" s="222">
        <f t="shared" si="67"/>
        <v>0</v>
      </c>
      <c r="BC181" s="140">
        <f t="shared" si="68"/>
        <v>0</v>
      </c>
      <c r="BD181" s="132"/>
      <c r="BE181" s="140">
        <f t="shared" si="69"/>
        <v>0</v>
      </c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30">
        <f t="shared" si="70"/>
        <v>0</v>
      </c>
      <c r="BT181" s="132"/>
    </row>
    <row r="182" spans="1:72" ht="14.25" customHeight="1" x14ac:dyDescent="0.25">
      <c r="A182" s="132"/>
      <c r="B182" s="215">
        <v>46182</v>
      </c>
      <c r="C182" s="136"/>
      <c r="D182" s="136"/>
      <c r="E182" s="135"/>
      <c r="F182" s="135"/>
      <c r="G182" s="147">
        <f t="shared" si="71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3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4"/>
        <v>0</v>
      </c>
      <c r="AH182" s="136"/>
      <c r="AI182" s="136"/>
      <c r="AJ182" s="136"/>
      <c r="AK182" s="105">
        <f t="shared" si="65"/>
        <v>0</v>
      </c>
      <c r="AL182" s="143"/>
      <c r="AM182" s="143"/>
      <c r="AN182" s="143"/>
      <c r="AO182" s="146"/>
      <c r="AP182" s="224">
        <f t="shared" si="66"/>
        <v>0</v>
      </c>
      <c r="AQ182" s="126"/>
      <c r="AR182" s="274"/>
      <c r="AS182" s="126"/>
      <c r="AT182" s="126"/>
      <c r="AU182" s="126"/>
      <c r="AV182" s="126"/>
      <c r="AW182" s="126"/>
      <c r="AX182" s="274"/>
      <c r="AY182" s="274"/>
      <c r="AZ182" s="274"/>
      <c r="BA182" s="274"/>
      <c r="BB182" s="222">
        <f t="shared" si="67"/>
        <v>0</v>
      </c>
      <c r="BC182" s="140">
        <f t="shared" si="68"/>
        <v>0</v>
      </c>
      <c r="BD182" s="132"/>
      <c r="BE182" s="140">
        <f t="shared" si="69"/>
        <v>0</v>
      </c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30">
        <f t="shared" si="70"/>
        <v>0</v>
      </c>
      <c r="BT182" s="132"/>
    </row>
    <row r="183" spans="1:72" ht="14.25" customHeight="1" x14ac:dyDescent="0.25">
      <c r="A183" s="132"/>
      <c r="B183" s="215">
        <v>46183</v>
      </c>
      <c r="C183" s="136"/>
      <c r="D183" s="136"/>
      <c r="E183" s="135"/>
      <c r="F183" s="135"/>
      <c r="G183" s="147">
        <f t="shared" si="71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3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4"/>
        <v>0</v>
      </c>
      <c r="AH183" s="136"/>
      <c r="AI183" s="136"/>
      <c r="AJ183" s="136"/>
      <c r="AK183" s="105">
        <f t="shared" si="65"/>
        <v>0</v>
      </c>
      <c r="AL183" s="143"/>
      <c r="AM183" s="143"/>
      <c r="AN183" s="143"/>
      <c r="AO183" s="146"/>
      <c r="AP183" s="224">
        <f t="shared" si="66"/>
        <v>0</v>
      </c>
      <c r="AQ183" s="126"/>
      <c r="AR183" s="274"/>
      <c r="AS183" s="126"/>
      <c r="AT183" s="126"/>
      <c r="AU183" s="126"/>
      <c r="AV183" s="126"/>
      <c r="AW183" s="126"/>
      <c r="AX183" s="274"/>
      <c r="AY183" s="274"/>
      <c r="AZ183" s="274"/>
      <c r="BA183" s="274"/>
      <c r="BB183" s="222">
        <f t="shared" si="67"/>
        <v>0</v>
      </c>
      <c r="BC183" s="140">
        <f t="shared" si="68"/>
        <v>0</v>
      </c>
      <c r="BD183" s="132"/>
      <c r="BE183" s="140">
        <f t="shared" si="69"/>
        <v>0</v>
      </c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30">
        <f t="shared" si="70"/>
        <v>0</v>
      </c>
      <c r="BT183" s="132"/>
    </row>
    <row r="184" spans="1:72" ht="14.25" customHeight="1" x14ac:dyDescent="0.25">
      <c r="A184" s="132"/>
      <c r="B184" s="215">
        <v>46184</v>
      </c>
      <c r="C184" s="136"/>
      <c r="D184" s="136"/>
      <c r="E184" s="135"/>
      <c r="F184" s="135"/>
      <c r="G184" s="147">
        <f t="shared" si="71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3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4"/>
        <v>0</v>
      </c>
      <c r="AH184" s="136"/>
      <c r="AI184" s="136"/>
      <c r="AJ184" s="136"/>
      <c r="AK184" s="105">
        <f t="shared" si="65"/>
        <v>0</v>
      </c>
      <c r="AL184" s="143"/>
      <c r="AM184" s="143"/>
      <c r="AN184" s="143"/>
      <c r="AO184" s="146"/>
      <c r="AP184" s="224">
        <f t="shared" si="66"/>
        <v>0</v>
      </c>
      <c r="AQ184" s="126"/>
      <c r="AR184" s="274"/>
      <c r="AS184" s="126"/>
      <c r="AT184" s="126"/>
      <c r="AU184" s="126"/>
      <c r="AV184" s="126"/>
      <c r="AW184" s="126"/>
      <c r="AX184" s="274"/>
      <c r="AY184" s="274"/>
      <c r="AZ184" s="274"/>
      <c r="BA184" s="274"/>
      <c r="BB184" s="222">
        <f t="shared" si="67"/>
        <v>0</v>
      </c>
      <c r="BC184" s="140">
        <f t="shared" si="68"/>
        <v>0</v>
      </c>
      <c r="BD184" s="132"/>
      <c r="BE184" s="140">
        <f t="shared" si="69"/>
        <v>0</v>
      </c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30">
        <f t="shared" si="70"/>
        <v>0</v>
      </c>
      <c r="BT184" s="132"/>
    </row>
    <row r="185" spans="1:72" ht="14.25" customHeight="1" x14ac:dyDescent="0.25">
      <c r="A185" s="132"/>
      <c r="B185" s="215">
        <v>46185</v>
      </c>
      <c r="C185" s="136"/>
      <c r="D185" s="136"/>
      <c r="E185" s="135"/>
      <c r="F185" s="135"/>
      <c r="G185" s="147">
        <f t="shared" si="71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3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4"/>
        <v>0</v>
      </c>
      <c r="AH185" s="136"/>
      <c r="AI185" s="136"/>
      <c r="AJ185" s="136"/>
      <c r="AK185" s="105">
        <f t="shared" si="65"/>
        <v>0</v>
      </c>
      <c r="AL185" s="143"/>
      <c r="AM185" s="143"/>
      <c r="AN185" s="143"/>
      <c r="AO185" s="146"/>
      <c r="AP185" s="224">
        <f t="shared" si="66"/>
        <v>0</v>
      </c>
      <c r="AQ185" s="126"/>
      <c r="AR185" s="274"/>
      <c r="AS185" s="126"/>
      <c r="AT185" s="126"/>
      <c r="AU185" s="126"/>
      <c r="AV185" s="126"/>
      <c r="AW185" s="126"/>
      <c r="AX185" s="274"/>
      <c r="AY185" s="274"/>
      <c r="AZ185" s="274"/>
      <c r="BA185" s="274"/>
      <c r="BB185" s="222">
        <f t="shared" si="67"/>
        <v>0</v>
      </c>
      <c r="BC185" s="140">
        <f t="shared" si="68"/>
        <v>0</v>
      </c>
      <c r="BD185" s="132"/>
      <c r="BE185" s="140">
        <f t="shared" si="69"/>
        <v>0</v>
      </c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30">
        <f t="shared" si="70"/>
        <v>0</v>
      </c>
      <c r="BT185" s="132"/>
    </row>
    <row r="186" spans="1:72" ht="14.25" customHeight="1" x14ac:dyDescent="0.25">
      <c r="A186" s="132"/>
      <c r="B186" s="215">
        <v>46186</v>
      </c>
      <c r="C186" s="136"/>
      <c r="D186" s="136"/>
      <c r="E186" s="135"/>
      <c r="F186" s="135"/>
      <c r="G186" s="147">
        <f t="shared" si="71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3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4"/>
        <v>0</v>
      </c>
      <c r="AH186" s="136"/>
      <c r="AI186" s="136"/>
      <c r="AJ186" s="136"/>
      <c r="AK186" s="105">
        <f t="shared" si="65"/>
        <v>0</v>
      </c>
      <c r="AL186" s="143"/>
      <c r="AM186" s="143"/>
      <c r="AN186" s="143"/>
      <c r="AO186" s="146"/>
      <c r="AP186" s="224">
        <f t="shared" si="66"/>
        <v>0</v>
      </c>
      <c r="AQ186" s="126"/>
      <c r="AR186" s="274"/>
      <c r="AS186" s="126"/>
      <c r="AT186" s="126"/>
      <c r="AU186" s="126"/>
      <c r="AV186" s="126"/>
      <c r="AW186" s="126"/>
      <c r="AX186" s="274"/>
      <c r="AY186" s="274"/>
      <c r="AZ186" s="274"/>
      <c r="BA186" s="274"/>
      <c r="BB186" s="222">
        <f t="shared" si="67"/>
        <v>0</v>
      </c>
      <c r="BC186" s="140">
        <f t="shared" si="68"/>
        <v>0</v>
      </c>
      <c r="BD186" s="132"/>
      <c r="BE186" s="140">
        <f t="shared" si="69"/>
        <v>0</v>
      </c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30">
        <f t="shared" si="70"/>
        <v>0</v>
      </c>
      <c r="BT186" s="132"/>
    </row>
    <row r="187" spans="1:72" ht="14.25" customHeight="1" x14ac:dyDescent="0.25">
      <c r="A187" s="3"/>
      <c r="B187" s="215">
        <v>46187</v>
      </c>
      <c r="C187" s="123"/>
      <c r="D187" s="123"/>
      <c r="E187" s="120"/>
      <c r="F187" s="120"/>
      <c r="G187" s="147">
        <f t="shared" si="71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3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4"/>
        <v>0</v>
      </c>
      <c r="AH187" s="123"/>
      <c r="AI187" s="123"/>
      <c r="AJ187" s="123"/>
      <c r="AK187" s="105">
        <f t="shared" si="65"/>
        <v>0</v>
      </c>
      <c r="AL187" s="143"/>
      <c r="AM187" s="143"/>
      <c r="AN187" s="143"/>
      <c r="AO187" s="146"/>
      <c r="AP187" s="224">
        <f t="shared" si="66"/>
        <v>0</v>
      </c>
      <c r="AQ187" s="126"/>
      <c r="AR187" s="274"/>
      <c r="AS187" s="126"/>
      <c r="AT187" s="126"/>
      <c r="AU187" s="126"/>
      <c r="AV187" s="126"/>
      <c r="AW187" s="126"/>
      <c r="AX187" s="274"/>
      <c r="AY187" s="274"/>
      <c r="AZ187" s="274"/>
      <c r="BA187" s="274"/>
      <c r="BB187" s="222">
        <f t="shared" si="67"/>
        <v>0</v>
      </c>
      <c r="BC187" s="113">
        <f t="shared" si="68"/>
        <v>0</v>
      </c>
      <c r="BD187" s="3"/>
      <c r="BE187" s="113">
        <f t="shared" si="69"/>
        <v>0</v>
      </c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30">
        <f t="shared" si="70"/>
        <v>0</v>
      </c>
      <c r="BT187" s="3"/>
    </row>
    <row r="188" spans="1:72" ht="14.25" customHeight="1" x14ac:dyDescent="0.25">
      <c r="A188" s="3"/>
      <c r="B188" s="215">
        <v>46188</v>
      </c>
      <c r="C188" s="123"/>
      <c r="D188" s="123"/>
      <c r="E188" s="120"/>
      <c r="F188" s="120"/>
      <c r="G188" s="147">
        <f t="shared" si="71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3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4"/>
        <v>0</v>
      </c>
      <c r="AH188" s="123"/>
      <c r="AI188" s="123"/>
      <c r="AJ188" s="123"/>
      <c r="AK188" s="105">
        <f t="shared" si="65"/>
        <v>0</v>
      </c>
      <c r="AL188" s="143"/>
      <c r="AM188" s="143"/>
      <c r="AN188" s="143"/>
      <c r="AO188" s="146"/>
      <c r="AP188" s="224">
        <f t="shared" si="66"/>
        <v>0</v>
      </c>
      <c r="AQ188" s="126"/>
      <c r="AR188" s="274"/>
      <c r="AS188" s="126"/>
      <c r="AT188" s="126"/>
      <c r="AU188" s="126"/>
      <c r="AV188" s="126"/>
      <c r="AW188" s="126"/>
      <c r="AX188" s="274"/>
      <c r="AY188" s="274"/>
      <c r="AZ188" s="274"/>
      <c r="BA188" s="274"/>
      <c r="BB188" s="222">
        <f t="shared" si="67"/>
        <v>0</v>
      </c>
      <c r="BC188" s="113">
        <f t="shared" si="68"/>
        <v>0</v>
      </c>
      <c r="BD188" s="3"/>
      <c r="BE188" s="113">
        <f t="shared" si="69"/>
        <v>0</v>
      </c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30">
        <f t="shared" si="70"/>
        <v>0</v>
      </c>
      <c r="BT188" s="3"/>
    </row>
    <row r="189" spans="1:72" ht="14.25" customHeight="1" x14ac:dyDescent="0.25">
      <c r="A189" s="3"/>
      <c r="B189" s="215">
        <v>46189</v>
      </c>
      <c r="C189" s="123"/>
      <c r="D189" s="123"/>
      <c r="E189" s="120"/>
      <c r="F189" s="120"/>
      <c r="G189" s="147">
        <f t="shared" si="71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3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4"/>
        <v>0</v>
      </c>
      <c r="AH189" s="123"/>
      <c r="AI189" s="123"/>
      <c r="AJ189" s="123"/>
      <c r="AK189" s="105">
        <f t="shared" si="65"/>
        <v>0</v>
      </c>
      <c r="AL189" s="143"/>
      <c r="AM189" s="143"/>
      <c r="AN189" s="143"/>
      <c r="AO189" s="146"/>
      <c r="AP189" s="224">
        <f t="shared" si="66"/>
        <v>0</v>
      </c>
      <c r="AQ189" s="126"/>
      <c r="AR189" s="274"/>
      <c r="AS189" s="126"/>
      <c r="AT189" s="126"/>
      <c r="AU189" s="126"/>
      <c r="AV189" s="126"/>
      <c r="AW189" s="126"/>
      <c r="AX189" s="274"/>
      <c r="AY189" s="274"/>
      <c r="AZ189" s="274"/>
      <c r="BA189" s="274"/>
      <c r="BB189" s="222">
        <f t="shared" si="67"/>
        <v>0</v>
      </c>
      <c r="BC189" s="113">
        <f t="shared" si="68"/>
        <v>0</v>
      </c>
      <c r="BD189" s="3"/>
      <c r="BE189" s="113">
        <f t="shared" si="69"/>
        <v>0</v>
      </c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30">
        <f t="shared" si="70"/>
        <v>0</v>
      </c>
      <c r="BT189" s="3"/>
    </row>
    <row r="190" spans="1:72" ht="14.25" customHeight="1" x14ac:dyDescent="0.25">
      <c r="A190" s="132"/>
      <c r="B190" s="215">
        <v>46190</v>
      </c>
      <c r="C190" s="136"/>
      <c r="D190" s="136"/>
      <c r="E190" s="135"/>
      <c r="F190" s="135"/>
      <c r="G190" s="147">
        <f t="shared" si="71"/>
        <v>0</v>
      </c>
      <c r="H190" s="144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3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4"/>
        <v>0</v>
      </c>
      <c r="AH190" s="136"/>
      <c r="AI190" s="136"/>
      <c r="AJ190" s="136"/>
      <c r="AK190" s="105">
        <f t="shared" si="65"/>
        <v>0</v>
      </c>
      <c r="AL190" s="143"/>
      <c r="AM190" s="143"/>
      <c r="AN190" s="143"/>
      <c r="AO190" s="146"/>
      <c r="AP190" s="224">
        <f t="shared" si="66"/>
        <v>0</v>
      </c>
      <c r="AQ190" s="126"/>
      <c r="AR190" s="274"/>
      <c r="AS190" s="126"/>
      <c r="AT190" s="126"/>
      <c r="AU190" s="126"/>
      <c r="AV190" s="126"/>
      <c r="AW190" s="126"/>
      <c r="AX190" s="274"/>
      <c r="AY190" s="274"/>
      <c r="AZ190" s="274"/>
      <c r="BA190" s="274"/>
      <c r="BB190" s="222">
        <f t="shared" si="67"/>
        <v>0</v>
      </c>
      <c r="BC190" s="140">
        <f t="shared" si="68"/>
        <v>0</v>
      </c>
      <c r="BD190" s="132"/>
      <c r="BE190" s="140">
        <f t="shared" si="69"/>
        <v>0</v>
      </c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30">
        <f t="shared" si="70"/>
        <v>0</v>
      </c>
      <c r="BT190" s="132"/>
    </row>
    <row r="191" spans="1:72" ht="14.25" customHeight="1" x14ac:dyDescent="0.25">
      <c r="A191" s="132"/>
      <c r="B191" s="215">
        <v>46191</v>
      </c>
      <c r="C191" s="136"/>
      <c r="D191" s="136"/>
      <c r="E191" s="135"/>
      <c r="F191" s="135"/>
      <c r="G191" s="147">
        <f t="shared" si="71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3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4"/>
        <v>0</v>
      </c>
      <c r="AH191" s="136"/>
      <c r="AI191" s="136"/>
      <c r="AJ191" s="136"/>
      <c r="AK191" s="105">
        <f t="shared" si="65"/>
        <v>0</v>
      </c>
      <c r="AL191" s="143"/>
      <c r="AM191" s="143"/>
      <c r="AN191" s="143"/>
      <c r="AO191" s="146"/>
      <c r="AP191" s="224">
        <f t="shared" si="66"/>
        <v>0</v>
      </c>
      <c r="AQ191" s="126"/>
      <c r="AR191" s="274"/>
      <c r="AS191" s="274"/>
      <c r="AT191" s="126"/>
      <c r="AU191" s="126"/>
      <c r="AV191" s="126"/>
      <c r="AW191" s="126"/>
      <c r="AX191" s="274"/>
      <c r="AY191" s="274"/>
      <c r="AZ191" s="274"/>
      <c r="BA191" s="274"/>
      <c r="BB191" s="222">
        <f t="shared" si="67"/>
        <v>0</v>
      </c>
      <c r="BC191" s="140">
        <f t="shared" si="68"/>
        <v>0</v>
      </c>
      <c r="BD191" s="132"/>
      <c r="BE191" s="140">
        <f t="shared" si="69"/>
        <v>0</v>
      </c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30">
        <f t="shared" si="70"/>
        <v>0</v>
      </c>
      <c r="BT191" s="132"/>
    </row>
    <row r="192" spans="1:72" ht="14.25" customHeight="1" x14ac:dyDescent="0.25">
      <c r="A192" s="132"/>
      <c r="B192" s="215">
        <v>46192</v>
      </c>
      <c r="C192" s="136"/>
      <c r="D192" s="136"/>
      <c r="E192" s="135"/>
      <c r="F192" s="135"/>
      <c r="G192" s="147">
        <f t="shared" si="71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3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4"/>
        <v>0</v>
      </c>
      <c r="AH192" s="136"/>
      <c r="AI192" s="136"/>
      <c r="AJ192" s="136"/>
      <c r="AK192" s="105">
        <f t="shared" si="65"/>
        <v>0</v>
      </c>
      <c r="AL192" s="143"/>
      <c r="AM192" s="143"/>
      <c r="AN192" s="143"/>
      <c r="AO192" s="146"/>
      <c r="AP192" s="224">
        <f t="shared" si="66"/>
        <v>0</v>
      </c>
      <c r="AQ192" s="126"/>
      <c r="AR192" s="274"/>
      <c r="AS192" s="126"/>
      <c r="AT192" s="126"/>
      <c r="AU192" s="126"/>
      <c r="AV192" s="126"/>
      <c r="AW192" s="126"/>
      <c r="AX192" s="274"/>
      <c r="AY192" s="274"/>
      <c r="AZ192" s="274"/>
      <c r="BA192" s="274"/>
      <c r="BB192" s="222">
        <f t="shared" si="67"/>
        <v>0</v>
      </c>
      <c r="BC192" s="140">
        <f t="shared" si="68"/>
        <v>0</v>
      </c>
      <c r="BD192" s="132"/>
      <c r="BE192" s="140">
        <f t="shared" si="69"/>
        <v>0</v>
      </c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30">
        <f t="shared" si="70"/>
        <v>0</v>
      </c>
      <c r="BT192" s="132"/>
    </row>
    <row r="193" spans="1:72" ht="14.25" customHeight="1" x14ac:dyDescent="0.25">
      <c r="A193" s="132"/>
      <c r="B193" s="215">
        <v>46193</v>
      </c>
      <c r="C193" s="136"/>
      <c r="D193" s="136"/>
      <c r="E193" s="135"/>
      <c r="F193" s="135"/>
      <c r="G193" s="147">
        <f t="shared" si="71"/>
        <v>0</v>
      </c>
      <c r="H193" s="144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3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4"/>
        <v>0</v>
      </c>
      <c r="AH193" s="136"/>
      <c r="AI193" s="136"/>
      <c r="AJ193" s="136"/>
      <c r="AK193" s="105">
        <f t="shared" si="65"/>
        <v>0</v>
      </c>
      <c r="AL193" s="143"/>
      <c r="AM193" s="143"/>
      <c r="AN193" s="143"/>
      <c r="AO193" s="146"/>
      <c r="AP193" s="224">
        <f t="shared" si="66"/>
        <v>0</v>
      </c>
      <c r="AQ193" s="126"/>
      <c r="AR193" s="274"/>
      <c r="AS193" s="126"/>
      <c r="AT193" s="126"/>
      <c r="AU193" s="126"/>
      <c r="AV193" s="126"/>
      <c r="AW193" s="126"/>
      <c r="AX193" s="274"/>
      <c r="AY193" s="274"/>
      <c r="AZ193" s="274"/>
      <c r="BA193" s="274"/>
      <c r="BB193" s="222">
        <f t="shared" si="67"/>
        <v>0</v>
      </c>
      <c r="BC193" s="140">
        <f t="shared" si="68"/>
        <v>0</v>
      </c>
      <c r="BD193" s="132"/>
      <c r="BE193" s="140">
        <f t="shared" si="69"/>
        <v>0</v>
      </c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30">
        <f t="shared" si="70"/>
        <v>0</v>
      </c>
      <c r="BT193" s="132"/>
    </row>
    <row r="194" spans="1:72" ht="14.25" customHeight="1" x14ac:dyDescent="0.25">
      <c r="A194" s="132"/>
      <c r="B194" s="215">
        <v>46194</v>
      </c>
      <c r="C194" s="136"/>
      <c r="D194" s="136"/>
      <c r="E194" s="135"/>
      <c r="F194" s="135"/>
      <c r="G194" s="147">
        <f t="shared" si="71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3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4"/>
        <v>0</v>
      </c>
      <c r="AH194" s="136"/>
      <c r="AI194" s="136"/>
      <c r="AJ194" s="136"/>
      <c r="AK194" s="105">
        <f t="shared" si="65"/>
        <v>0</v>
      </c>
      <c r="AL194" s="143"/>
      <c r="AM194" s="143"/>
      <c r="AN194" s="143"/>
      <c r="AO194" s="146"/>
      <c r="AP194" s="224">
        <f t="shared" si="66"/>
        <v>0</v>
      </c>
      <c r="AQ194" s="126"/>
      <c r="AR194" s="274"/>
      <c r="AS194" s="126"/>
      <c r="AT194" s="126"/>
      <c r="AU194" s="126"/>
      <c r="AV194" s="126"/>
      <c r="AW194" s="126"/>
      <c r="AX194" s="274"/>
      <c r="AY194" s="274"/>
      <c r="AZ194" s="274"/>
      <c r="BA194" s="274"/>
      <c r="BB194" s="222">
        <f t="shared" si="67"/>
        <v>0</v>
      </c>
      <c r="BC194" s="140">
        <f t="shared" si="68"/>
        <v>0</v>
      </c>
      <c r="BD194" s="132"/>
      <c r="BE194" s="140">
        <f t="shared" si="69"/>
        <v>0</v>
      </c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30">
        <f t="shared" si="70"/>
        <v>0</v>
      </c>
      <c r="BT194" s="132"/>
    </row>
    <row r="195" spans="1:72" ht="14.25" customHeight="1" x14ac:dyDescent="0.25">
      <c r="A195" s="132"/>
      <c r="B195" s="215">
        <v>46195</v>
      </c>
      <c r="C195" s="136"/>
      <c r="D195" s="136"/>
      <c r="E195" s="135"/>
      <c r="F195" s="135"/>
      <c r="G195" s="147">
        <f t="shared" si="71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3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4"/>
        <v>0</v>
      </c>
      <c r="AH195" s="136"/>
      <c r="AI195" s="136"/>
      <c r="AJ195" s="136"/>
      <c r="AK195" s="105">
        <f t="shared" si="65"/>
        <v>0</v>
      </c>
      <c r="AL195" s="143"/>
      <c r="AM195" s="143"/>
      <c r="AN195" s="143"/>
      <c r="AO195" s="146"/>
      <c r="AP195" s="224">
        <f t="shared" si="66"/>
        <v>0</v>
      </c>
      <c r="AQ195" s="126"/>
      <c r="AR195" s="274"/>
      <c r="AS195" s="126"/>
      <c r="AT195" s="126"/>
      <c r="AU195" s="126"/>
      <c r="AV195" s="126"/>
      <c r="AW195" s="126"/>
      <c r="AX195" s="274"/>
      <c r="AY195" s="274"/>
      <c r="AZ195" s="274"/>
      <c r="BA195" s="274"/>
      <c r="BB195" s="222">
        <f t="shared" si="67"/>
        <v>0</v>
      </c>
      <c r="BC195" s="140">
        <f t="shared" si="68"/>
        <v>0</v>
      </c>
      <c r="BD195" s="132"/>
      <c r="BE195" s="140">
        <f t="shared" si="69"/>
        <v>0</v>
      </c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30">
        <f t="shared" si="70"/>
        <v>0</v>
      </c>
      <c r="BT195" s="132"/>
    </row>
    <row r="196" spans="1:72" ht="14.25" customHeight="1" x14ac:dyDescent="0.25">
      <c r="A196" s="132"/>
      <c r="B196" s="215">
        <v>46196</v>
      </c>
      <c r="C196" s="136"/>
      <c r="D196" s="136"/>
      <c r="E196" s="135"/>
      <c r="F196" s="135"/>
      <c r="G196" s="147">
        <f t="shared" si="71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3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4"/>
        <v>0</v>
      </c>
      <c r="AH196" s="136"/>
      <c r="AI196" s="136"/>
      <c r="AJ196" s="136"/>
      <c r="AK196" s="105">
        <f t="shared" si="65"/>
        <v>0</v>
      </c>
      <c r="AL196" s="143"/>
      <c r="AM196" s="143"/>
      <c r="AN196" s="143"/>
      <c r="AO196" s="146"/>
      <c r="AP196" s="224">
        <f t="shared" si="66"/>
        <v>0</v>
      </c>
      <c r="AQ196" s="126"/>
      <c r="AR196" s="274"/>
      <c r="AS196" s="126"/>
      <c r="AT196" s="126"/>
      <c r="AU196" s="126"/>
      <c r="AV196" s="126"/>
      <c r="AW196" s="126"/>
      <c r="AX196" s="274"/>
      <c r="AY196" s="274"/>
      <c r="AZ196" s="274"/>
      <c r="BA196" s="274"/>
      <c r="BB196" s="222">
        <f t="shared" si="67"/>
        <v>0</v>
      </c>
      <c r="BC196" s="140">
        <f t="shared" si="68"/>
        <v>0</v>
      </c>
      <c r="BD196" s="132"/>
      <c r="BE196" s="140">
        <f t="shared" si="69"/>
        <v>0</v>
      </c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30">
        <f t="shared" si="70"/>
        <v>0</v>
      </c>
      <c r="BT196" s="132"/>
    </row>
    <row r="197" spans="1:72" ht="14.25" customHeight="1" x14ac:dyDescent="0.25">
      <c r="A197" s="132"/>
      <c r="B197" s="215">
        <v>46197</v>
      </c>
      <c r="C197" s="136"/>
      <c r="D197" s="136"/>
      <c r="E197" s="135"/>
      <c r="F197" s="135"/>
      <c r="G197" s="147">
        <f t="shared" si="71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3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4"/>
        <v>0</v>
      </c>
      <c r="AH197" s="136"/>
      <c r="AI197" s="136"/>
      <c r="AJ197" s="136"/>
      <c r="AK197" s="105">
        <f t="shared" si="65"/>
        <v>0</v>
      </c>
      <c r="AL197" s="143"/>
      <c r="AM197" s="143"/>
      <c r="AN197" s="143"/>
      <c r="AO197" s="146"/>
      <c r="AP197" s="224">
        <f t="shared" si="66"/>
        <v>0</v>
      </c>
      <c r="AQ197" s="126"/>
      <c r="AR197" s="274"/>
      <c r="AS197" s="126"/>
      <c r="AT197" s="126"/>
      <c r="AU197" s="126"/>
      <c r="AV197" s="126"/>
      <c r="AW197" s="126"/>
      <c r="AX197" s="274"/>
      <c r="AY197" s="274"/>
      <c r="AZ197" s="274"/>
      <c r="BA197" s="274"/>
      <c r="BB197" s="222">
        <f t="shared" si="67"/>
        <v>0</v>
      </c>
      <c r="BC197" s="140">
        <f t="shared" si="68"/>
        <v>0</v>
      </c>
      <c r="BD197" s="132"/>
      <c r="BE197" s="140">
        <f t="shared" si="69"/>
        <v>0</v>
      </c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30">
        <f t="shared" si="70"/>
        <v>0</v>
      </c>
      <c r="BT197" s="132"/>
    </row>
    <row r="198" spans="1:72" ht="14.25" customHeight="1" x14ac:dyDescent="0.25">
      <c r="A198" s="132"/>
      <c r="B198" s="215">
        <v>46198</v>
      </c>
      <c r="C198" s="136"/>
      <c r="D198" s="136"/>
      <c r="E198" s="135"/>
      <c r="F198" s="135"/>
      <c r="G198" s="147">
        <f t="shared" si="71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3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4"/>
        <v>0</v>
      </c>
      <c r="AH198" s="136"/>
      <c r="AI198" s="136"/>
      <c r="AJ198" s="136"/>
      <c r="AK198" s="105">
        <f t="shared" si="65"/>
        <v>0</v>
      </c>
      <c r="AL198" s="143"/>
      <c r="AM198" s="143"/>
      <c r="AN198" s="143"/>
      <c r="AO198" s="146"/>
      <c r="AP198" s="224">
        <f t="shared" si="66"/>
        <v>0</v>
      </c>
      <c r="AQ198" s="126"/>
      <c r="AR198" s="274"/>
      <c r="AS198" s="126"/>
      <c r="AT198" s="126"/>
      <c r="AU198" s="126"/>
      <c r="AV198" s="126"/>
      <c r="AW198" s="126"/>
      <c r="AX198" s="274"/>
      <c r="AY198" s="274"/>
      <c r="AZ198" s="274"/>
      <c r="BA198" s="274"/>
      <c r="BB198" s="222">
        <f t="shared" si="67"/>
        <v>0</v>
      </c>
      <c r="BC198" s="140">
        <f t="shared" si="68"/>
        <v>0</v>
      </c>
      <c r="BD198" s="132"/>
      <c r="BE198" s="140">
        <f t="shared" si="69"/>
        <v>0</v>
      </c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30">
        <f t="shared" si="70"/>
        <v>0</v>
      </c>
      <c r="BT198" s="132"/>
    </row>
    <row r="199" spans="1:72" ht="14.25" customHeight="1" x14ac:dyDescent="0.25">
      <c r="A199" s="132"/>
      <c r="B199" s="215">
        <v>46199</v>
      </c>
      <c r="C199" s="136"/>
      <c r="D199" s="136"/>
      <c r="E199" s="135"/>
      <c r="F199" s="135"/>
      <c r="G199" s="147">
        <f t="shared" si="71"/>
        <v>0</v>
      </c>
      <c r="H199" s="144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3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4"/>
        <v>0</v>
      </c>
      <c r="AH199" s="136"/>
      <c r="AI199" s="136"/>
      <c r="AJ199" s="136"/>
      <c r="AK199" s="105">
        <f t="shared" si="65"/>
        <v>0</v>
      </c>
      <c r="AL199" s="143"/>
      <c r="AM199" s="143"/>
      <c r="AN199" s="143"/>
      <c r="AO199" s="146"/>
      <c r="AP199" s="224">
        <f t="shared" si="66"/>
        <v>0</v>
      </c>
      <c r="AQ199" s="126"/>
      <c r="AR199" s="274"/>
      <c r="AS199" s="126"/>
      <c r="AT199" s="126"/>
      <c r="AU199" s="126"/>
      <c r="AV199" s="126"/>
      <c r="AW199" s="126"/>
      <c r="AX199" s="274"/>
      <c r="AY199" s="274"/>
      <c r="AZ199" s="274"/>
      <c r="BA199" s="274"/>
      <c r="BB199" s="222">
        <f t="shared" si="67"/>
        <v>0</v>
      </c>
      <c r="BC199" s="140">
        <f t="shared" si="68"/>
        <v>0</v>
      </c>
      <c r="BD199" s="132"/>
      <c r="BE199" s="140">
        <f t="shared" si="69"/>
        <v>0</v>
      </c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30">
        <f t="shared" si="70"/>
        <v>0</v>
      </c>
      <c r="BT199" s="132"/>
    </row>
    <row r="200" spans="1:72" ht="14.25" customHeight="1" x14ac:dyDescent="0.25">
      <c r="A200" s="132"/>
      <c r="B200" s="215">
        <v>46200</v>
      </c>
      <c r="C200" s="136"/>
      <c r="D200" s="136"/>
      <c r="E200" s="135"/>
      <c r="F200" s="135"/>
      <c r="G200" s="147">
        <f t="shared" si="71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3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4"/>
        <v>0</v>
      </c>
      <c r="AH200" s="136"/>
      <c r="AI200" s="136"/>
      <c r="AJ200" s="136"/>
      <c r="AK200" s="105">
        <f t="shared" si="65"/>
        <v>0</v>
      </c>
      <c r="AL200" s="143"/>
      <c r="AM200" s="143"/>
      <c r="AN200" s="143"/>
      <c r="AO200" s="146"/>
      <c r="AP200" s="224">
        <f t="shared" si="66"/>
        <v>0</v>
      </c>
      <c r="AQ200" s="126"/>
      <c r="AR200" s="274"/>
      <c r="AS200" s="126"/>
      <c r="AT200" s="126"/>
      <c r="AU200" s="126"/>
      <c r="AV200" s="126"/>
      <c r="AW200" s="126"/>
      <c r="AX200" s="274"/>
      <c r="AY200" s="274"/>
      <c r="AZ200" s="274"/>
      <c r="BA200" s="274"/>
      <c r="BB200" s="222">
        <f t="shared" si="67"/>
        <v>0</v>
      </c>
      <c r="BC200" s="140">
        <f t="shared" si="68"/>
        <v>0</v>
      </c>
      <c r="BD200" s="132"/>
      <c r="BE200" s="140">
        <f t="shared" si="69"/>
        <v>0</v>
      </c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30">
        <f t="shared" si="70"/>
        <v>0</v>
      </c>
      <c r="BT200" s="132"/>
    </row>
    <row r="201" spans="1:72" ht="14.25" customHeight="1" x14ac:dyDescent="0.25">
      <c r="A201" s="132"/>
      <c r="B201" s="215">
        <v>46201</v>
      </c>
      <c r="C201" s="136"/>
      <c r="D201" s="136"/>
      <c r="E201" s="135"/>
      <c r="F201" s="135"/>
      <c r="G201" s="147">
        <f t="shared" si="71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3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4"/>
        <v>0</v>
      </c>
      <c r="AH201" s="136"/>
      <c r="AI201" s="136"/>
      <c r="AJ201" s="136"/>
      <c r="AK201" s="105">
        <f t="shared" si="65"/>
        <v>0</v>
      </c>
      <c r="AL201" s="143"/>
      <c r="AM201" s="143"/>
      <c r="AN201" s="143"/>
      <c r="AO201" s="146"/>
      <c r="AP201" s="224">
        <f t="shared" si="66"/>
        <v>0</v>
      </c>
      <c r="AQ201" s="126"/>
      <c r="AR201" s="274"/>
      <c r="AS201" s="126"/>
      <c r="AT201" s="126"/>
      <c r="AU201" s="126"/>
      <c r="AV201" s="126"/>
      <c r="AW201" s="126"/>
      <c r="AX201" s="274"/>
      <c r="AY201" s="274"/>
      <c r="AZ201" s="274"/>
      <c r="BA201" s="274"/>
      <c r="BB201" s="222">
        <f t="shared" si="67"/>
        <v>0</v>
      </c>
      <c r="BC201" s="140">
        <f t="shared" si="68"/>
        <v>0</v>
      </c>
      <c r="BD201" s="132"/>
      <c r="BE201" s="140">
        <f t="shared" si="69"/>
        <v>0</v>
      </c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30">
        <f t="shared" si="70"/>
        <v>0</v>
      </c>
      <c r="BT201" s="132"/>
    </row>
    <row r="202" spans="1:72" ht="14.25" customHeight="1" x14ac:dyDescent="0.25">
      <c r="A202" s="132"/>
      <c r="B202" s="215">
        <v>46202</v>
      </c>
      <c r="C202" s="136"/>
      <c r="D202" s="136"/>
      <c r="E202" s="135"/>
      <c r="F202" s="135"/>
      <c r="G202" s="147">
        <f t="shared" si="71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3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4"/>
        <v>0</v>
      </c>
      <c r="AH202" s="136"/>
      <c r="AI202" s="136"/>
      <c r="AJ202" s="136"/>
      <c r="AK202" s="105">
        <f t="shared" si="65"/>
        <v>0</v>
      </c>
      <c r="AL202" s="143"/>
      <c r="AM202" s="143"/>
      <c r="AN202" s="143"/>
      <c r="AO202" s="146"/>
      <c r="AP202" s="224">
        <f t="shared" si="66"/>
        <v>0</v>
      </c>
      <c r="AQ202" s="126"/>
      <c r="AR202" s="274"/>
      <c r="AS202" s="126"/>
      <c r="AT202" s="126"/>
      <c r="AU202" s="126"/>
      <c r="AV202" s="126"/>
      <c r="AW202" s="126"/>
      <c r="AX202" s="274"/>
      <c r="AY202" s="274"/>
      <c r="AZ202" s="274"/>
      <c r="BA202" s="274"/>
      <c r="BB202" s="222">
        <f t="shared" si="67"/>
        <v>0</v>
      </c>
      <c r="BC202" s="140">
        <f t="shared" si="68"/>
        <v>0</v>
      </c>
      <c r="BD202" s="132"/>
      <c r="BE202" s="140">
        <f t="shared" si="69"/>
        <v>0</v>
      </c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30">
        <f t="shared" si="70"/>
        <v>0</v>
      </c>
      <c r="BT202" s="132"/>
    </row>
    <row r="203" spans="1:72" ht="14.25" customHeight="1" x14ac:dyDescent="0.25">
      <c r="A203" s="132"/>
      <c r="B203" s="215">
        <v>46203</v>
      </c>
      <c r="C203" s="136"/>
      <c r="D203" s="136"/>
      <c r="E203" s="135"/>
      <c r="F203" s="135"/>
      <c r="G203" s="147">
        <f t="shared" si="71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3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4"/>
        <v>0</v>
      </c>
      <c r="AH203" s="136"/>
      <c r="AI203" s="136"/>
      <c r="AJ203" s="136"/>
      <c r="AK203" s="105">
        <f t="shared" si="65"/>
        <v>0</v>
      </c>
      <c r="AL203" s="143"/>
      <c r="AM203" s="143"/>
      <c r="AN203" s="143"/>
      <c r="AO203" s="146"/>
      <c r="AP203" s="224">
        <f t="shared" si="66"/>
        <v>0</v>
      </c>
      <c r="AQ203" s="138"/>
      <c r="AR203" s="274"/>
      <c r="AS203" s="126"/>
      <c r="AT203" s="126"/>
      <c r="AU203" s="126"/>
      <c r="AV203" s="126"/>
      <c r="AW203" s="126"/>
      <c r="AX203" s="274"/>
      <c r="AY203" s="274"/>
      <c r="AZ203" s="274"/>
      <c r="BA203" s="274"/>
      <c r="BB203" s="222">
        <f t="shared" si="67"/>
        <v>0</v>
      </c>
      <c r="BC203" s="140">
        <f t="shared" si="68"/>
        <v>0</v>
      </c>
      <c r="BD203" s="132"/>
      <c r="BE203" s="140">
        <f t="shared" si="69"/>
        <v>0</v>
      </c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30">
        <f t="shared" si="70"/>
        <v>0</v>
      </c>
      <c r="BT203" s="132"/>
    </row>
    <row r="204" spans="1:72" ht="14.25" customHeight="1" x14ac:dyDescent="0.25">
      <c r="A204" s="3"/>
      <c r="B204" s="2" t="s">
        <v>263</v>
      </c>
      <c r="C204" s="166">
        <f t="shared" ref="C204:G204" si="72">SUM(C174:C203)</f>
        <v>0</v>
      </c>
      <c r="D204" s="166">
        <f t="shared" si="72"/>
        <v>0</v>
      </c>
      <c r="E204" s="166">
        <f t="shared" si="72"/>
        <v>0</v>
      </c>
      <c r="F204" s="166">
        <f t="shared" si="72"/>
        <v>0</v>
      </c>
      <c r="G204" s="166">
        <f t="shared" si="72"/>
        <v>0</v>
      </c>
      <c r="H204" s="166"/>
      <c r="I204" s="166"/>
      <c r="J204" s="166"/>
      <c r="K204" s="166">
        <f t="shared" ref="K204:T204" si="73">SUM(K174:K203)</f>
        <v>0</v>
      </c>
      <c r="L204" s="166">
        <f t="shared" si="73"/>
        <v>0</v>
      </c>
      <c r="M204" s="166">
        <f t="shared" si="73"/>
        <v>0</v>
      </c>
      <c r="N204" s="166">
        <f t="shared" si="73"/>
        <v>0</v>
      </c>
      <c r="O204" s="166">
        <f t="shared" si="73"/>
        <v>0</v>
      </c>
      <c r="P204" s="166">
        <f t="shared" si="73"/>
        <v>0</v>
      </c>
      <c r="Q204" s="166">
        <f t="shared" si="73"/>
        <v>0</v>
      </c>
      <c r="R204" s="166">
        <f t="shared" si="73"/>
        <v>0</v>
      </c>
      <c r="S204" s="166">
        <f t="shared" si="73"/>
        <v>0</v>
      </c>
      <c r="T204" s="166">
        <f t="shared" si="73"/>
        <v>0</v>
      </c>
      <c r="U204" s="166"/>
      <c r="V204" s="166">
        <f t="shared" ref="V204:AK204" si="74">SUM(V174:V203)</f>
        <v>0</v>
      </c>
      <c r="W204" s="166">
        <f t="shared" si="74"/>
        <v>0</v>
      </c>
      <c r="X204" s="166">
        <f t="shared" si="74"/>
        <v>0</v>
      </c>
      <c r="Y204" s="166">
        <f t="shared" si="74"/>
        <v>0</v>
      </c>
      <c r="Z204" s="166">
        <f t="shared" si="74"/>
        <v>0</v>
      </c>
      <c r="AA204" s="166">
        <f t="shared" si="74"/>
        <v>0</v>
      </c>
      <c r="AB204" s="166">
        <f t="shared" si="74"/>
        <v>0</v>
      </c>
      <c r="AC204" s="166">
        <f t="shared" si="74"/>
        <v>0</v>
      </c>
      <c r="AD204" s="166">
        <f t="shared" si="74"/>
        <v>0</v>
      </c>
      <c r="AE204" s="166">
        <f t="shared" si="74"/>
        <v>0</v>
      </c>
      <c r="AF204" s="166">
        <f t="shared" si="74"/>
        <v>0</v>
      </c>
      <c r="AG204" s="166">
        <f t="shared" si="74"/>
        <v>0</v>
      </c>
      <c r="AH204" s="166">
        <f t="shared" si="74"/>
        <v>0</v>
      </c>
      <c r="AI204" s="166">
        <f t="shared" si="74"/>
        <v>0</v>
      </c>
      <c r="AJ204" s="166">
        <f t="shared" si="74"/>
        <v>0</v>
      </c>
      <c r="AK204" s="166">
        <f t="shared" si="74"/>
        <v>0</v>
      </c>
      <c r="AL204" s="166"/>
      <c r="AM204" s="166"/>
      <c r="AN204" s="166"/>
      <c r="AO204" s="166"/>
      <c r="AP204" s="166">
        <f t="shared" ref="AP204:AQ204" si="75">SUM(AP174:AP203)</f>
        <v>0</v>
      </c>
      <c r="AQ204" s="165">
        <f t="shared" si="75"/>
        <v>0</v>
      </c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>
        <f t="shared" ref="BB204:BC204" si="76">SUM(BB174:BB203)</f>
        <v>0</v>
      </c>
      <c r="BC204" s="166">
        <f t="shared" si="76"/>
        <v>0</v>
      </c>
      <c r="BD204" s="132"/>
      <c r="BE204" s="166">
        <f t="shared" ref="BE204:BS204" si="77">SUM(BE174:BE203)</f>
        <v>0</v>
      </c>
      <c r="BF204" s="166">
        <f t="shared" si="77"/>
        <v>0</v>
      </c>
      <c r="BG204" s="166">
        <f t="shared" si="77"/>
        <v>0</v>
      </c>
      <c r="BH204" s="166">
        <f t="shared" si="77"/>
        <v>0</v>
      </c>
      <c r="BI204" s="166">
        <f t="shared" si="77"/>
        <v>0</v>
      </c>
      <c r="BJ204" s="166">
        <f t="shared" si="77"/>
        <v>0</v>
      </c>
      <c r="BK204" s="166">
        <f t="shared" si="77"/>
        <v>0</v>
      </c>
      <c r="BL204" s="166">
        <f t="shared" si="77"/>
        <v>0</v>
      </c>
      <c r="BM204" s="166">
        <f t="shared" si="77"/>
        <v>0</v>
      </c>
      <c r="BN204" s="166">
        <f t="shared" si="77"/>
        <v>0</v>
      </c>
      <c r="BO204" s="166">
        <f t="shared" si="77"/>
        <v>0</v>
      </c>
      <c r="BP204" s="166">
        <f t="shared" si="77"/>
        <v>0</v>
      </c>
      <c r="BQ204" s="166">
        <f t="shared" si="77"/>
        <v>0</v>
      </c>
      <c r="BR204" s="166">
        <f t="shared" si="77"/>
        <v>0</v>
      </c>
      <c r="BS204" s="166">
        <f t="shared" si="77"/>
        <v>0</v>
      </c>
      <c r="BT204" s="3"/>
    </row>
    <row r="205" spans="1:72" ht="14.25" customHeight="1" x14ac:dyDescent="0.25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72" ht="14.25" customHeight="1" thickBot="1" x14ac:dyDescent="0.3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72" ht="14.25" customHeight="1" x14ac:dyDescent="0.25">
      <c r="A207" s="3"/>
      <c r="B207" s="215">
        <v>46204</v>
      </c>
      <c r="C207" s="104"/>
      <c r="D207" s="104"/>
      <c r="E207" s="97"/>
      <c r="F207" s="97"/>
      <c r="G207" s="216">
        <f t="shared" ref="G207:G237" si="78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t="shared" ref="T207:T237" si="79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t="shared" ref="AG207:AG237" si="80">SUM(U207:AF207)</f>
        <v>0</v>
      </c>
      <c r="AH207" s="104"/>
      <c r="AI207" s="104"/>
      <c r="AJ207" s="104"/>
      <c r="AK207" s="191">
        <f t="shared" ref="AK207:AK237" si="81">SUM(AH207:AJ207)</f>
        <v>0</v>
      </c>
      <c r="AL207" s="186"/>
      <c r="AM207" s="186"/>
      <c r="AN207" s="186"/>
      <c r="AO207" s="193"/>
      <c r="AP207" s="266">
        <f t="shared" ref="AP207:AP237" si="82">+G207-T207-AG207-AK207-AL207-AM207-AN207-AO207</f>
        <v>0</v>
      </c>
      <c r="AQ207" s="109"/>
      <c r="AR207" s="269"/>
      <c r="AS207" s="109"/>
      <c r="AT207" s="269"/>
      <c r="AU207" s="109"/>
      <c r="AV207" s="109"/>
      <c r="AW207" s="109"/>
      <c r="AX207" s="269"/>
      <c r="AY207" s="269"/>
      <c r="AZ207" s="269"/>
      <c r="BA207" s="269"/>
      <c r="BB207" s="292">
        <f t="shared" ref="BB207:BB237" si="83">SUM(AQ207:BA207)-AZ207</f>
        <v>0</v>
      </c>
      <c r="BC207" s="114">
        <f t="shared" ref="BC207:BC237" si="84">+AP207-BB207</f>
        <v>0</v>
      </c>
      <c r="BD207" s="3"/>
      <c r="BE207" s="114">
        <f t="shared" ref="BE207:BE237" si="85">SUM(BF207:BR207)</f>
        <v>0</v>
      </c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6">
        <f t="shared" ref="BS207:BS237" si="86">+BC207-BE207</f>
        <v>0</v>
      </c>
      <c r="BT207" s="3"/>
    </row>
    <row r="208" spans="1:72" ht="14.25" customHeight="1" x14ac:dyDescent="0.25">
      <c r="A208" s="3"/>
      <c r="B208" s="215">
        <v>46205</v>
      </c>
      <c r="C208" s="123"/>
      <c r="D208" s="123"/>
      <c r="E208" s="120"/>
      <c r="F208" s="120"/>
      <c r="G208" s="147">
        <f t="shared" si="78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79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80"/>
        <v>0</v>
      </c>
      <c r="AH208" s="123"/>
      <c r="AI208" s="123"/>
      <c r="AJ208" s="123"/>
      <c r="AK208" s="105">
        <f t="shared" si="81"/>
        <v>0</v>
      </c>
      <c r="AL208" s="143"/>
      <c r="AM208" s="143"/>
      <c r="AN208" s="143"/>
      <c r="AO208" s="146"/>
      <c r="AP208" s="224">
        <f t="shared" si="82"/>
        <v>0</v>
      </c>
      <c r="AQ208" s="126"/>
      <c r="AR208" s="274"/>
      <c r="AS208" s="126"/>
      <c r="AT208" s="126"/>
      <c r="AU208" s="126"/>
      <c r="AV208" s="126"/>
      <c r="AW208" s="126"/>
      <c r="AX208" s="274"/>
      <c r="AY208" s="274"/>
      <c r="AZ208" s="274"/>
      <c r="BA208" s="274"/>
      <c r="BB208" s="222">
        <f t="shared" si="83"/>
        <v>0</v>
      </c>
      <c r="BC208" s="113">
        <f t="shared" si="84"/>
        <v>0</v>
      </c>
      <c r="BD208" s="3"/>
      <c r="BE208" s="113">
        <f t="shared" si="85"/>
        <v>0</v>
      </c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30">
        <f t="shared" si="86"/>
        <v>0</v>
      </c>
      <c r="BT208" s="3"/>
    </row>
    <row r="209" spans="1:72" ht="14.25" customHeight="1" x14ac:dyDescent="0.25">
      <c r="A209" s="3"/>
      <c r="B209" s="215">
        <v>46206</v>
      </c>
      <c r="C209" s="123"/>
      <c r="D209" s="123"/>
      <c r="E209" s="120"/>
      <c r="F209" s="120"/>
      <c r="G209" s="147">
        <f t="shared" si="78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79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80"/>
        <v>0</v>
      </c>
      <c r="AH209" s="123"/>
      <c r="AI209" s="123"/>
      <c r="AJ209" s="123"/>
      <c r="AK209" s="105">
        <f t="shared" si="81"/>
        <v>0</v>
      </c>
      <c r="AL209" s="143"/>
      <c r="AM209" s="143"/>
      <c r="AN209" s="143"/>
      <c r="AO209" s="146"/>
      <c r="AP209" s="224">
        <f t="shared" si="82"/>
        <v>0</v>
      </c>
      <c r="AQ209" s="126"/>
      <c r="AR209" s="274"/>
      <c r="AS209" s="274"/>
      <c r="AT209" s="126"/>
      <c r="AU209" s="126"/>
      <c r="AV209" s="126"/>
      <c r="AW209" s="126"/>
      <c r="AX209" s="274"/>
      <c r="AY209" s="274"/>
      <c r="AZ209" s="274"/>
      <c r="BA209" s="274"/>
      <c r="BB209" s="222">
        <f t="shared" si="83"/>
        <v>0</v>
      </c>
      <c r="BC209" s="113">
        <f t="shared" si="84"/>
        <v>0</v>
      </c>
      <c r="BD209" s="3"/>
      <c r="BE209" s="113">
        <f t="shared" si="85"/>
        <v>0</v>
      </c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30">
        <f t="shared" si="86"/>
        <v>0</v>
      </c>
      <c r="BT209" s="3"/>
    </row>
    <row r="210" spans="1:72" ht="14.25" customHeight="1" x14ac:dyDescent="0.25">
      <c r="A210" s="3"/>
      <c r="B210" s="215">
        <v>46207</v>
      </c>
      <c r="C210" s="123"/>
      <c r="D210" s="123"/>
      <c r="E210" s="120"/>
      <c r="F210" s="120"/>
      <c r="G210" s="147">
        <f t="shared" si="78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79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80"/>
        <v>0</v>
      </c>
      <c r="AH210" s="123"/>
      <c r="AI210" s="123"/>
      <c r="AJ210" s="123"/>
      <c r="AK210" s="105">
        <f t="shared" si="81"/>
        <v>0</v>
      </c>
      <c r="AL210" s="143"/>
      <c r="AM210" s="143"/>
      <c r="AN210" s="143"/>
      <c r="AO210" s="146"/>
      <c r="AP210" s="224">
        <f t="shared" si="82"/>
        <v>0</v>
      </c>
      <c r="AQ210" s="126"/>
      <c r="AR210" s="274"/>
      <c r="AS210" s="274"/>
      <c r="AT210" s="126"/>
      <c r="AU210" s="126"/>
      <c r="AV210" s="126"/>
      <c r="AW210" s="126"/>
      <c r="AX210" s="274"/>
      <c r="AY210" s="274"/>
      <c r="AZ210" s="274"/>
      <c r="BA210" s="274"/>
      <c r="BB210" s="222">
        <f t="shared" si="83"/>
        <v>0</v>
      </c>
      <c r="BC210" s="113">
        <f t="shared" si="84"/>
        <v>0</v>
      </c>
      <c r="BD210" s="3"/>
      <c r="BE210" s="113">
        <f t="shared" si="85"/>
        <v>0</v>
      </c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30">
        <f t="shared" si="86"/>
        <v>0</v>
      </c>
      <c r="BT210" s="3"/>
    </row>
    <row r="211" spans="1:72" ht="14.25" customHeight="1" x14ac:dyDescent="0.25">
      <c r="A211" s="3"/>
      <c r="B211" s="215">
        <v>46208</v>
      </c>
      <c r="C211" s="123"/>
      <c r="D211" s="123"/>
      <c r="E211" s="120"/>
      <c r="F211" s="120"/>
      <c r="G211" s="147">
        <f t="shared" si="78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79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80"/>
        <v>0</v>
      </c>
      <c r="AH211" s="123"/>
      <c r="AI211" s="123"/>
      <c r="AJ211" s="123"/>
      <c r="AK211" s="105">
        <f t="shared" si="81"/>
        <v>0</v>
      </c>
      <c r="AL211" s="143"/>
      <c r="AM211" s="143"/>
      <c r="AN211" s="143"/>
      <c r="AO211" s="146"/>
      <c r="AP211" s="224">
        <f t="shared" si="82"/>
        <v>0</v>
      </c>
      <c r="AQ211" s="126"/>
      <c r="AR211" s="274"/>
      <c r="AS211" s="126"/>
      <c r="AT211" s="126"/>
      <c r="AU211" s="126"/>
      <c r="AV211" s="126"/>
      <c r="AW211" s="126"/>
      <c r="AX211" s="274"/>
      <c r="AY211" s="274"/>
      <c r="AZ211" s="274"/>
      <c r="BA211" s="274"/>
      <c r="BB211" s="222">
        <f t="shared" si="83"/>
        <v>0</v>
      </c>
      <c r="BC211" s="113">
        <f t="shared" si="84"/>
        <v>0</v>
      </c>
      <c r="BD211" s="3"/>
      <c r="BE211" s="113">
        <f t="shared" si="85"/>
        <v>0</v>
      </c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30">
        <f t="shared" si="86"/>
        <v>0</v>
      </c>
      <c r="BT211" s="3"/>
    </row>
    <row r="212" spans="1:72" ht="14.25" customHeight="1" x14ac:dyDescent="0.25">
      <c r="A212" s="132"/>
      <c r="B212" s="215">
        <v>46209</v>
      </c>
      <c r="C212" s="136"/>
      <c r="D212" s="136"/>
      <c r="E212" s="135"/>
      <c r="F212" s="135"/>
      <c r="G212" s="147">
        <f t="shared" si="78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79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80"/>
        <v>0</v>
      </c>
      <c r="AH212" s="136"/>
      <c r="AI212" s="136"/>
      <c r="AJ212" s="136"/>
      <c r="AK212" s="105">
        <f t="shared" si="81"/>
        <v>0</v>
      </c>
      <c r="AL212" s="143"/>
      <c r="AM212" s="143"/>
      <c r="AN212" s="143"/>
      <c r="AO212" s="146"/>
      <c r="AP212" s="224">
        <f t="shared" si="82"/>
        <v>0</v>
      </c>
      <c r="AQ212" s="126"/>
      <c r="AR212" s="274"/>
      <c r="AS212" s="126"/>
      <c r="AT212" s="126"/>
      <c r="AU212" s="126"/>
      <c r="AV212" s="126"/>
      <c r="AW212" s="126"/>
      <c r="AX212" s="274"/>
      <c r="AY212" s="274"/>
      <c r="AZ212" s="274"/>
      <c r="BA212" s="274"/>
      <c r="BB212" s="222">
        <f t="shared" si="83"/>
        <v>0</v>
      </c>
      <c r="BC212" s="140">
        <f t="shared" si="84"/>
        <v>0</v>
      </c>
      <c r="BD212" s="132"/>
      <c r="BE212" s="140">
        <f t="shared" si="85"/>
        <v>0</v>
      </c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309"/>
      <c r="BP212" s="1418"/>
      <c r="BQ212" s="1407"/>
      <c r="BR212" s="152"/>
      <c r="BS212" s="130">
        <f t="shared" si="86"/>
        <v>0</v>
      </c>
      <c r="BT212" s="132"/>
    </row>
    <row r="213" spans="1:72" ht="14.25" customHeight="1" x14ac:dyDescent="0.25">
      <c r="A213" s="132"/>
      <c r="B213" s="215">
        <v>46210</v>
      </c>
      <c r="C213" s="136"/>
      <c r="D213" s="136"/>
      <c r="E213" s="135"/>
      <c r="F213" s="135"/>
      <c r="G213" s="147">
        <f t="shared" si="78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79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80"/>
        <v>0</v>
      </c>
      <c r="AH213" s="136"/>
      <c r="AI213" s="136"/>
      <c r="AJ213" s="136"/>
      <c r="AK213" s="105">
        <f t="shared" si="81"/>
        <v>0</v>
      </c>
      <c r="AL213" s="143"/>
      <c r="AM213" s="143"/>
      <c r="AN213" s="143"/>
      <c r="AO213" s="146"/>
      <c r="AP213" s="224">
        <f t="shared" si="82"/>
        <v>0</v>
      </c>
      <c r="AQ213" s="126"/>
      <c r="AR213" s="274"/>
      <c r="AS213" s="126"/>
      <c r="AT213" s="126"/>
      <c r="AU213" s="126"/>
      <c r="AV213" s="126"/>
      <c r="AW213" s="126"/>
      <c r="AX213" s="274"/>
      <c r="AY213" s="274"/>
      <c r="AZ213" s="274"/>
      <c r="BA213" s="274"/>
      <c r="BB213" s="222">
        <f t="shared" si="83"/>
        <v>0</v>
      </c>
      <c r="BC213" s="140">
        <f t="shared" si="84"/>
        <v>0</v>
      </c>
      <c r="BD213" s="132"/>
      <c r="BE213" s="140">
        <f t="shared" si="85"/>
        <v>0</v>
      </c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30">
        <f t="shared" si="86"/>
        <v>0</v>
      </c>
      <c r="BT213" s="132"/>
    </row>
    <row r="214" spans="1:72" ht="14.25" customHeight="1" x14ac:dyDescent="0.25">
      <c r="A214" s="132"/>
      <c r="B214" s="215">
        <v>46211</v>
      </c>
      <c r="C214" s="136"/>
      <c r="D214" s="136"/>
      <c r="E214" s="135"/>
      <c r="F214" s="135"/>
      <c r="G214" s="147">
        <f t="shared" si="78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79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80"/>
        <v>0</v>
      </c>
      <c r="AH214" s="136"/>
      <c r="AI214" s="136"/>
      <c r="AJ214" s="136"/>
      <c r="AK214" s="105">
        <f t="shared" si="81"/>
        <v>0</v>
      </c>
      <c r="AL214" s="143"/>
      <c r="AM214" s="143"/>
      <c r="AN214" s="143"/>
      <c r="AO214" s="146"/>
      <c r="AP214" s="224">
        <f t="shared" si="82"/>
        <v>0</v>
      </c>
      <c r="AQ214" s="126"/>
      <c r="AR214" s="274"/>
      <c r="AS214" s="126"/>
      <c r="AT214" s="126"/>
      <c r="AU214" s="126"/>
      <c r="AV214" s="126"/>
      <c r="AW214" s="126"/>
      <c r="AX214" s="274"/>
      <c r="AY214" s="274"/>
      <c r="AZ214" s="274"/>
      <c r="BA214" s="274"/>
      <c r="BB214" s="222">
        <f t="shared" si="83"/>
        <v>0</v>
      </c>
      <c r="BC214" s="140">
        <f t="shared" si="84"/>
        <v>0</v>
      </c>
      <c r="BD214" s="132"/>
      <c r="BE214" s="140">
        <f t="shared" si="85"/>
        <v>0</v>
      </c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30">
        <f t="shared" si="86"/>
        <v>0</v>
      </c>
      <c r="BT214" s="132"/>
    </row>
    <row r="215" spans="1:72" ht="14.25" customHeight="1" x14ac:dyDescent="0.25">
      <c r="A215" s="132"/>
      <c r="B215" s="215">
        <v>46212</v>
      </c>
      <c r="C215" s="136"/>
      <c r="D215" s="136"/>
      <c r="E215" s="135"/>
      <c r="F215" s="135"/>
      <c r="G215" s="147">
        <f t="shared" si="78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79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80"/>
        <v>0</v>
      </c>
      <c r="AH215" s="136"/>
      <c r="AI215" s="136"/>
      <c r="AJ215" s="136"/>
      <c r="AK215" s="105">
        <f t="shared" si="81"/>
        <v>0</v>
      </c>
      <c r="AL215" s="143"/>
      <c r="AM215" s="143"/>
      <c r="AN215" s="143"/>
      <c r="AO215" s="146"/>
      <c r="AP215" s="224">
        <f t="shared" si="82"/>
        <v>0</v>
      </c>
      <c r="AQ215" s="126"/>
      <c r="AR215" s="274"/>
      <c r="AS215" s="126"/>
      <c r="AT215" s="126"/>
      <c r="AU215" s="126"/>
      <c r="AV215" s="126"/>
      <c r="AW215" s="126"/>
      <c r="AX215" s="274"/>
      <c r="AY215" s="274"/>
      <c r="AZ215" s="274"/>
      <c r="BA215" s="274"/>
      <c r="BB215" s="222">
        <f t="shared" si="83"/>
        <v>0</v>
      </c>
      <c r="BC215" s="140">
        <f t="shared" si="84"/>
        <v>0</v>
      </c>
      <c r="BD215" s="132"/>
      <c r="BE215" s="140">
        <f t="shared" si="85"/>
        <v>0</v>
      </c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30">
        <f t="shared" si="86"/>
        <v>0</v>
      </c>
      <c r="BT215" s="132"/>
    </row>
    <row r="216" spans="1:72" ht="14.25" customHeight="1" x14ac:dyDescent="0.25">
      <c r="A216" s="132"/>
      <c r="B216" s="215">
        <v>46213</v>
      </c>
      <c r="C216" s="136"/>
      <c r="D216" s="136"/>
      <c r="E216" s="135"/>
      <c r="F216" s="135"/>
      <c r="G216" s="147">
        <f t="shared" si="78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79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80"/>
        <v>0</v>
      </c>
      <c r="AH216" s="136"/>
      <c r="AI216" s="136"/>
      <c r="AJ216" s="136"/>
      <c r="AK216" s="105">
        <f t="shared" si="81"/>
        <v>0</v>
      </c>
      <c r="AL216" s="143"/>
      <c r="AM216" s="143"/>
      <c r="AN216" s="143"/>
      <c r="AO216" s="146"/>
      <c r="AP216" s="224">
        <f t="shared" si="82"/>
        <v>0</v>
      </c>
      <c r="AQ216" s="126"/>
      <c r="AR216" s="274"/>
      <c r="AS216" s="126"/>
      <c r="AT216" s="126"/>
      <c r="AU216" s="126"/>
      <c r="AV216" s="126"/>
      <c r="AW216" s="126"/>
      <c r="AX216" s="274"/>
      <c r="AY216" s="274"/>
      <c r="AZ216" s="274"/>
      <c r="BA216" s="274"/>
      <c r="BB216" s="222">
        <f t="shared" si="83"/>
        <v>0</v>
      </c>
      <c r="BC216" s="140">
        <f t="shared" si="84"/>
        <v>0</v>
      </c>
      <c r="BD216" s="132"/>
      <c r="BE216" s="140">
        <f t="shared" si="85"/>
        <v>0</v>
      </c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30">
        <f t="shared" si="86"/>
        <v>0</v>
      </c>
      <c r="BT216" s="132"/>
    </row>
    <row r="217" spans="1:72" ht="14.25" customHeight="1" x14ac:dyDescent="0.25">
      <c r="A217" s="132"/>
      <c r="B217" s="215">
        <v>46214</v>
      </c>
      <c r="C217" s="136"/>
      <c r="D217" s="136"/>
      <c r="E217" s="135"/>
      <c r="F217" s="135"/>
      <c r="G217" s="147">
        <f t="shared" si="78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79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80"/>
        <v>0</v>
      </c>
      <c r="AH217" s="136"/>
      <c r="AI217" s="136"/>
      <c r="AJ217" s="136"/>
      <c r="AK217" s="105">
        <f t="shared" si="81"/>
        <v>0</v>
      </c>
      <c r="AL217" s="143"/>
      <c r="AM217" s="143"/>
      <c r="AN217" s="143"/>
      <c r="AO217" s="146"/>
      <c r="AP217" s="224">
        <f t="shared" si="82"/>
        <v>0</v>
      </c>
      <c r="AQ217" s="126"/>
      <c r="AR217" s="274"/>
      <c r="AS217" s="126"/>
      <c r="AT217" s="126"/>
      <c r="AU217" s="126"/>
      <c r="AV217" s="126"/>
      <c r="AW217" s="126"/>
      <c r="AX217" s="274"/>
      <c r="AY217" s="274"/>
      <c r="AZ217" s="274"/>
      <c r="BA217" s="274"/>
      <c r="BB217" s="222">
        <f t="shared" si="83"/>
        <v>0</v>
      </c>
      <c r="BC217" s="140">
        <f t="shared" si="84"/>
        <v>0</v>
      </c>
      <c r="BD217" s="132"/>
      <c r="BE217" s="140">
        <f t="shared" si="85"/>
        <v>0</v>
      </c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30">
        <f t="shared" si="86"/>
        <v>0</v>
      </c>
      <c r="BT217" s="132"/>
    </row>
    <row r="218" spans="1:72" ht="14.25" customHeight="1" x14ac:dyDescent="0.25">
      <c r="A218" s="132"/>
      <c r="B218" s="215">
        <v>46215</v>
      </c>
      <c r="C218" s="136"/>
      <c r="D218" s="136"/>
      <c r="E218" s="135"/>
      <c r="F218" s="135"/>
      <c r="G218" s="147">
        <f t="shared" si="78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79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80"/>
        <v>0</v>
      </c>
      <c r="AH218" s="136"/>
      <c r="AI218" s="136"/>
      <c r="AJ218" s="136"/>
      <c r="AK218" s="105">
        <f t="shared" si="81"/>
        <v>0</v>
      </c>
      <c r="AL218" s="143"/>
      <c r="AM218" s="143"/>
      <c r="AN218" s="143"/>
      <c r="AO218" s="146"/>
      <c r="AP218" s="224">
        <f t="shared" si="82"/>
        <v>0</v>
      </c>
      <c r="AQ218" s="126"/>
      <c r="AR218" s="274"/>
      <c r="AS218" s="126"/>
      <c r="AT218" s="126"/>
      <c r="AU218" s="126"/>
      <c r="AV218" s="126"/>
      <c r="AW218" s="126"/>
      <c r="AX218" s="274"/>
      <c r="AY218" s="274"/>
      <c r="AZ218" s="274"/>
      <c r="BA218" s="274"/>
      <c r="BB218" s="222">
        <f t="shared" si="83"/>
        <v>0</v>
      </c>
      <c r="BC218" s="140">
        <f t="shared" si="84"/>
        <v>0</v>
      </c>
      <c r="BD218" s="132"/>
      <c r="BE218" s="140">
        <f t="shared" si="85"/>
        <v>0</v>
      </c>
      <c r="BF218" s="141"/>
      <c r="BG218" s="141"/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30">
        <f t="shared" si="86"/>
        <v>0</v>
      </c>
      <c r="BT218" s="132"/>
    </row>
    <row r="219" spans="1:72" ht="14.25" customHeight="1" x14ac:dyDescent="0.25">
      <c r="A219" s="3"/>
      <c r="B219" s="215">
        <v>46216</v>
      </c>
      <c r="C219" s="123"/>
      <c r="D219" s="123"/>
      <c r="E219" s="120"/>
      <c r="F219" s="120"/>
      <c r="G219" s="147">
        <f t="shared" si="78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79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80"/>
        <v>0</v>
      </c>
      <c r="AH219" s="123"/>
      <c r="AI219" s="123"/>
      <c r="AJ219" s="123"/>
      <c r="AK219" s="105">
        <f t="shared" si="81"/>
        <v>0</v>
      </c>
      <c r="AL219" s="143"/>
      <c r="AM219" s="143"/>
      <c r="AN219" s="143"/>
      <c r="AO219" s="146"/>
      <c r="AP219" s="224">
        <f t="shared" si="82"/>
        <v>0</v>
      </c>
      <c r="AQ219" s="126"/>
      <c r="AR219" s="274"/>
      <c r="AS219" s="126"/>
      <c r="AT219" s="126"/>
      <c r="AU219" s="126"/>
      <c r="AV219" s="126"/>
      <c r="AW219" s="126"/>
      <c r="AX219" s="274"/>
      <c r="AY219" s="274"/>
      <c r="AZ219" s="274"/>
      <c r="BA219" s="274"/>
      <c r="BB219" s="222">
        <f t="shared" si="83"/>
        <v>0</v>
      </c>
      <c r="BC219" s="113">
        <f t="shared" si="84"/>
        <v>0</v>
      </c>
      <c r="BD219" s="3"/>
      <c r="BE219" s="113">
        <f t="shared" si="85"/>
        <v>0</v>
      </c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30">
        <f t="shared" si="86"/>
        <v>0</v>
      </c>
      <c r="BT219" s="3"/>
    </row>
    <row r="220" spans="1:72" ht="14.25" customHeight="1" x14ac:dyDescent="0.25">
      <c r="A220" s="132"/>
      <c r="B220" s="215">
        <v>46217</v>
      </c>
      <c r="C220" s="136"/>
      <c r="D220" s="136"/>
      <c r="E220" s="135"/>
      <c r="F220" s="135"/>
      <c r="G220" s="147">
        <f t="shared" si="78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79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80"/>
        <v>0</v>
      </c>
      <c r="AH220" s="136"/>
      <c r="AI220" s="136"/>
      <c r="AJ220" s="136"/>
      <c r="AK220" s="105">
        <f t="shared" si="81"/>
        <v>0</v>
      </c>
      <c r="AL220" s="143"/>
      <c r="AM220" s="143"/>
      <c r="AN220" s="143"/>
      <c r="AO220" s="146"/>
      <c r="AP220" s="224">
        <f t="shared" si="82"/>
        <v>0</v>
      </c>
      <c r="AQ220" s="126"/>
      <c r="AR220" s="274"/>
      <c r="AS220" s="126"/>
      <c r="AT220" s="126"/>
      <c r="AU220" s="126"/>
      <c r="AV220" s="126"/>
      <c r="AW220" s="126"/>
      <c r="AX220" s="274"/>
      <c r="AY220" s="274"/>
      <c r="AZ220" s="274"/>
      <c r="BA220" s="274"/>
      <c r="BB220" s="222">
        <f t="shared" si="83"/>
        <v>0</v>
      </c>
      <c r="BC220" s="140">
        <f t="shared" si="84"/>
        <v>0</v>
      </c>
      <c r="BD220" s="132"/>
      <c r="BE220" s="140">
        <f t="shared" si="85"/>
        <v>0</v>
      </c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30">
        <f t="shared" si="86"/>
        <v>0</v>
      </c>
      <c r="BT220" s="132"/>
    </row>
    <row r="221" spans="1:72" ht="14.25" customHeight="1" x14ac:dyDescent="0.25">
      <c r="A221" s="132"/>
      <c r="B221" s="215">
        <v>46218</v>
      </c>
      <c r="C221" s="136"/>
      <c r="D221" s="136"/>
      <c r="E221" s="135"/>
      <c r="F221" s="135"/>
      <c r="G221" s="147">
        <f t="shared" si="78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79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80"/>
        <v>0</v>
      </c>
      <c r="AH221" s="136"/>
      <c r="AI221" s="136"/>
      <c r="AJ221" s="136"/>
      <c r="AK221" s="105">
        <f t="shared" si="81"/>
        <v>0</v>
      </c>
      <c r="AL221" s="143"/>
      <c r="AM221" s="143"/>
      <c r="AN221" s="143"/>
      <c r="AO221" s="146"/>
      <c r="AP221" s="224">
        <f t="shared" si="82"/>
        <v>0</v>
      </c>
      <c r="AQ221" s="126"/>
      <c r="AR221" s="274"/>
      <c r="AS221" s="126"/>
      <c r="AT221" s="126"/>
      <c r="AU221" s="126"/>
      <c r="AV221" s="126"/>
      <c r="AW221" s="126"/>
      <c r="AX221" s="274"/>
      <c r="AY221" s="274"/>
      <c r="AZ221" s="274"/>
      <c r="BA221" s="274"/>
      <c r="BB221" s="222">
        <f t="shared" si="83"/>
        <v>0</v>
      </c>
      <c r="BC221" s="140">
        <f t="shared" si="84"/>
        <v>0</v>
      </c>
      <c r="BD221" s="132"/>
      <c r="BE221" s="140">
        <f t="shared" si="85"/>
        <v>0</v>
      </c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30">
        <f t="shared" si="86"/>
        <v>0</v>
      </c>
      <c r="BT221" s="132"/>
    </row>
    <row r="222" spans="1:72" ht="14.25" customHeight="1" x14ac:dyDescent="0.25">
      <c r="A222" s="132"/>
      <c r="B222" s="215">
        <v>46219</v>
      </c>
      <c r="C222" s="136"/>
      <c r="D222" s="136"/>
      <c r="E222" s="135"/>
      <c r="F222" s="135"/>
      <c r="G222" s="147">
        <f t="shared" si="78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79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80"/>
        <v>0</v>
      </c>
      <c r="AH222" s="136"/>
      <c r="AI222" s="136"/>
      <c r="AJ222" s="136"/>
      <c r="AK222" s="105">
        <f t="shared" si="81"/>
        <v>0</v>
      </c>
      <c r="AL222" s="143"/>
      <c r="AM222" s="143"/>
      <c r="AN222" s="143"/>
      <c r="AO222" s="146"/>
      <c r="AP222" s="224">
        <f t="shared" si="82"/>
        <v>0</v>
      </c>
      <c r="AQ222" s="126"/>
      <c r="AR222" s="274"/>
      <c r="AS222" s="126"/>
      <c r="AT222" s="126"/>
      <c r="AU222" s="126"/>
      <c r="AV222" s="126"/>
      <c r="AW222" s="126"/>
      <c r="AX222" s="274"/>
      <c r="AY222" s="274"/>
      <c r="AZ222" s="274"/>
      <c r="BA222" s="274"/>
      <c r="BB222" s="222">
        <f t="shared" si="83"/>
        <v>0</v>
      </c>
      <c r="BC222" s="140">
        <f t="shared" si="84"/>
        <v>0</v>
      </c>
      <c r="BD222" s="132"/>
      <c r="BE222" s="140">
        <f t="shared" si="85"/>
        <v>0</v>
      </c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30">
        <f t="shared" si="86"/>
        <v>0</v>
      </c>
      <c r="BT222" s="132"/>
    </row>
    <row r="223" spans="1:72" ht="14.25" customHeight="1" x14ac:dyDescent="0.25">
      <c r="A223" s="132"/>
      <c r="B223" s="215">
        <v>46220</v>
      </c>
      <c r="C223" s="136"/>
      <c r="D223" s="136"/>
      <c r="E223" s="135"/>
      <c r="F223" s="135"/>
      <c r="G223" s="147">
        <f t="shared" si="78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79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80"/>
        <v>0</v>
      </c>
      <c r="AH223" s="136"/>
      <c r="AI223" s="136"/>
      <c r="AJ223" s="136"/>
      <c r="AK223" s="105">
        <f t="shared" si="81"/>
        <v>0</v>
      </c>
      <c r="AL223" s="143"/>
      <c r="AM223" s="143"/>
      <c r="AN223" s="143"/>
      <c r="AO223" s="146"/>
      <c r="AP223" s="224">
        <f t="shared" si="82"/>
        <v>0</v>
      </c>
      <c r="AQ223" s="126"/>
      <c r="AR223" s="274"/>
      <c r="AS223" s="126"/>
      <c r="AT223" s="126"/>
      <c r="AU223" s="126"/>
      <c r="AV223" s="126"/>
      <c r="AW223" s="126"/>
      <c r="AX223" s="274"/>
      <c r="AY223" s="274"/>
      <c r="AZ223" s="274"/>
      <c r="BA223" s="274"/>
      <c r="BB223" s="222">
        <f t="shared" si="83"/>
        <v>0</v>
      </c>
      <c r="BC223" s="140">
        <f t="shared" si="84"/>
        <v>0</v>
      </c>
      <c r="BD223" s="132"/>
      <c r="BE223" s="140">
        <f t="shared" si="85"/>
        <v>0</v>
      </c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30">
        <f t="shared" si="86"/>
        <v>0</v>
      </c>
      <c r="BT223" s="132"/>
    </row>
    <row r="224" spans="1:72" ht="14.25" customHeight="1" x14ac:dyDescent="0.25">
      <c r="A224" s="132"/>
      <c r="B224" s="215">
        <v>46221</v>
      </c>
      <c r="C224" s="136"/>
      <c r="D224" s="136"/>
      <c r="E224" s="135"/>
      <c r="F224" s="135"/>
      <c r="G224" s="147">
        <f t="shared" si="78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79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80"/>
        <v>0</v>
      </c>
      <c r="AH224" s="136"/>
      <c r="AI224" s="136"/>
      <c r="AJ224" s="136"/>
      <c r="AK224" s="105">
        <f t="shared" si="81"/>
        <v>0</v>
      </c>
      <c r="AL224" s="143"/>
      <c r="AM224" s="143"/>
      <c r="AN224" s="143"/>
      <c r="AO224" s="146"/>
      <c r="AP224" s="224">
        <f t="shared" si="82"/>
        <v>0</v>
      </c>
      <c r="AQ224" s="126"/>
      <c r="AR224" s="274"/>
      <c r="AS224" s="126"/>
      <c r="AT224" s="126"/>
      <c r="AU224" s="126"/>
      <c r="AV224" s="126"/>
      <c r="AW224" s="126"/>
      <c r="AX224" s="274"/>
      <c r="AY224" s="274"/>
      <c r="AZ224" s="274"/>
      <c r="BA224" s="274"/>
      <c r="BB224" s="222">
        <f t="shared" si="83"/>
        <v>0</v>
      </c>
      <c r="BC224" s="140">
        <f t="shared" si="84"/>
        <v>0</v>
      </c>
      <c r="BD224" s="132"/>
      <c r="BE224" s="140">
        <f t="shared" si="85"/>
        <v>0</v>
      </c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30">
        <f t="shared" si="86"/>
        <v>0</v>
      </c>
      <c r="BT224" s="132"/>
    </row>
    <row r="225" spans="1:72" ht="14.25" customHeight="1" x14ac:dyDescent="0.25">
      <c r="A225" s="132"/>
      <c r="B225" s="215">
        <v>46222</v>
      </c>
      <c r="C225" s="136"/>
      <c r="D225" s="136"/>
      <c r="E225" s="135"/>
      <c r="F225" s="135"/>
      <c r="G225" s="147">
        <f t="shared" si="78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79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80"/>
        <v>0</v>
      </c>
      <c r="AH225" s="136"/>
      <c r="AI225" s="136"/>
      <c r="AJ225" s="136"/>
      <c r="AK225" s="105">
        <f t="shared" si="81"/>
        <v>0</v>
      </c>
      <c r="AL225" s="143"/>
      <c r="AM225" s="143"/>
      <c r="AN225" s="143"/>
      <c r="AO225" s="146"/>
      <c r="AP225" s="224">
        <f t="shared" si="82"/>
        <v>0</v>
      </c>
      <c r="AQ225" s="126"/>
      <c r="AR225" s="274"/>
      <c r="AS225" s="126"/>
      <c r="AT225" s="126"/>
      <c r="AU225" s="126"/>
      <c r="AV225" s="126"/>
      <c r="AW225" s="126"/>
      <c r="AX225" s="274"/>
      <c r="AY225" s="274"/>
      <c r="AZ225" s="274"/>
      <c r="BA225" s="274"/>
      <c r="BB225" s="222">
        <f t="shared" si="83"/>
        <v>0</v>
      </c>
      <c r="BC225" s="140">
        <f t="shared" si="84"/>
        <v>0</v>
      </c>
      <c r="BD225" s="132"/>
      <c r="BE225" s="140">
        <f t="shared" si="85"/>
        <v>0</v>
      </c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30">
        <f t="shared" si="86"/>
        <v>0</v>
      </c>
      <c r="BT225" s="132"/>
    </row>
    <row r="226" spans="1:72" ht="14.25" customHeight="1" x14ac:dyDescent="0.25">
      <c r="A226" s="132"/>
      <c r="B226" s="215">
        <v>46223</v>
      </c>
      <c r="C226" s="136"/>
      <c r="D226" s="136"/>
      <c r="E226" s="135"/>
      <c r="F226" s="135"/>
      <c r="G226" s="147">
        <f t="shared" si="78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79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80"/>
        <v>0</v>
      </c>
      <c r="AH226" s="136"/>
      <c r="AI226" s="136"/>
      <c r="AJ226" s="136"/>
      <c r="AK226" s="105">
        <f t="shared" si="81"/>
        <v>0</v>
      </c>
      <c r="AL226" s="143"/>
      <c r="AM226" s="143"/>
      <c r="AN226" s="143"/>
      <c r="AO226" s="146"/>
      <c r="AP226" s="224">
        <f t="shared" si="82"/>
        <v>0</v>
      </c>
      <c r="AQ226" s="126"/>
      <c r="AR226" s="274"/>
      <c r="AS226" s="126"/>
      <c r="AT226" s="126"/>
      <c r="AU226" s="126"/>
      <c r="AV226" s="126"/>
      <c r="AW226" s="126"/>
      <c r="AX226" s="274"/>
      <c r="AY226" s="274"/>
      <c r="AZ226" s="274"/>
      <c r="BA226" s="274"/>
      <c r="BB226" s="222">
        <f t="shared" si="83"/>
        <v>0</v>
      </c>
      <c r="BC226" s="140">
        <f t="shared" si="84"/>
        <v>0</v>
      </c>
      <c r="BD226" s="132"/>
      <c r="BE226" s="140">
        <f t="shared" si="85"/>
        <v>0</v>
      </c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30">
        <f t="shared" si="86"/>
        <v>0</v>
      </c>
      <c r="BT226" s="132"/>
    </row>
    <row r="227" spans="1:72" ht="14.25" customHeight="1" x14ac:dyDescent="0.25">
      <c r="A227" s="132"/>
      <c r="B227" s="215">
        <v>46224</v>
      </c>
      <c r="C227" s="136"/>
      <c r="D227" s="136"/>
      <c r="E227" s="136"/>
      <c r="F227" s="135"/>
      <c r="G227" s="147">
        <f t="shared" si="78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79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80"/>
        <v>0</v>
      </c>
      <c r="AH227" s="136"/>
      <c r="AI227" s="136"/>
      <c r="AJ227" s="136"/>
      <c r="AK227" s="105">
        <f t="shared" si="81"/>
        <v>0</v>
      </c>
      <c r="AL227" s="143"/>
      <c r="AM227" s="143"/>
      <c r="AN227" s="143"/>
      <c r="AO227" s="146"/>
      <c r="AP227" s="224">
        <f t="shared" si="82"/>
        <v>0</v>
      </c>
      <c r="AQ227" s="126"/>
      <c r="AR227" s="274"/>
      <c r="AS227" s="126"/>
      <c r="AT227" s="126"/>
      <c r="AU227" s="126"/>
      <c r="AV227" s="126"/>
      <c r="AW227" s="126"/>
      <c r="AX227" s="274"/>
      <c r="AY227" s="274"/>
      <c r="AZ227" s="274"/>
      <c r="BA227" s="274"/>
      <c r="BB227" s="222">
        <f t="shared" si="83"/>
        <v>0</v>
      </c>
      <c r="BC227" s="140">
        <f t="shared" si="84"/>
        <v>0</v>
      </c>
      <c r="BD227" s="132"/>
      <c r="BE227" s="140">
        <f t="shared" si="85"/>
        <v>0</v>
      </c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30">
        <f t="shared" si="86"/>
        <v>0</v>
      </c>
      <c r="BT227" s="132"/>
    </row>
    <row r="228" spans="1:72" ht="14.25" customHeight="1" x14ac:dyDescent="0.25">
      <c r="A228" s="132"/>
      <c r="B228" s="215">
        <v>46225</v>
      </c>
      <c r="C228" s="136"/>
      <c r="D228" s="136"/>
      <c r="E228" s="136"/>
      <c r="F228" s="135"/>
      <c r="G228" s="147">
        <f t="shared" si="78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79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80"/>
        <v>0</v>
      </c>
      <c r="AH228" s="136"/>
      <c r="AI228" s="136"/>
      <c r="AJ228" s="136"/>
      <c r="AK228" s="105">
        <f t="shared" si="81"/>
        <v>0</v>
      </c>
      <c r="AL228" s="143"/>
      <c r="AM228" s="143"/>
      <c r="AN228" s="143"/>
      <c r="AO228" s="146"/>
      <c r="AP228" s="224">
        <f t="shared" si="82"/>
        <v>0</v>
      </c>
      <c r="AQ228" s="126"/>
      <c r="AR228" s="274"/>
      <c r="AS228" s="126"/>
      <c r="AT228" s="126"/>
      <c r="AU228" s="126"/>
      <c r="AV228" s="126"/>
      <c r="AW228" s="126"/>
      <c r="AX228" s="274"/>
      <c r="AY228" s="274"/>
      <c r="AZ228" s="274"/>
      <c r="BA228" s="274"/>
      <c r="BB228" s="222">
        <f t="shared" si="83"/>
        <v>0</v>
      </c>
      <c r="BC228" s="140">
        <f t="shared" si="84"/>
        <v>0</v>
      </c>
      <c r="BD228" s="132"/>
      <c r="BE228" s="140">
        <f t="shared" si="85"/>
        <v>0</v>
      </c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30">
        <f t="shared" si="86"/>
        <v>0</v>
      </c>
      <c r="BT228" s="132"/>
    </row>
    <row r="229" spans="1:72" ht="14.25" customHeight="1" x14ac:dyDescent="0.25">
      <c r="A229" s="132"/>
      <c r="B229" s="215">
        <v>46226</v>
      </c>
      <c r="C229" s="136"/>
      <c r="D229" s="136"/>
      <c r="E229" s="136"/>
      <c r="F229" s="135"/>
      <c r="G229" s="147">
        <f t="shared" si="78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79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80"/>
        <v>0</v>
      </c>
      <c r="AH229" s="136"/>
      <c r="AI229" s="136"/>
      <c r="AJ229" s="136"/>
      <c r="AK229" s="105">
        <f t="shared" si="81"/>
        <v>0</v>
      </c>
      <c r="AL229" s="143"/>
      <c r="AM229" s="143"/>
      <c r="AN229" s="143"/>
      <c r="AO229" s="146"/>
      <c r="AP229" s="224">
        <f t="shared" si="82"/>
        <v>0</v>
      </c>
      <c r="AQ229" s="126"/>
      <c r="AR229" s="274"/>
      <c r="AS229" s="126"/>
      <c r="AT229" s="126"/>
      <c r="AU229" s="126"/>
      <c r="AV229" s="126"/>
      <c r="AW229" s="126"/>
      <c r="AX229" s="274"/>
      <c r="AY229" s="274"/>
      <c r="AZ229" s="274"/>
      <c r="BA229" s="274"/>
      <c r="BB229" s="222">
        <f t="shared" si="83"/>
        <v>0</v>
      </c>
      <c r="BC229" s="140">
        <f t="shared" si="84"/>
        <v>0</v>
      </c>
      <c r="BD229" s="132"/>
      <c r="BE229" s="140">
        <f t="shared" si="85"/>
        <v>0</v>
      </c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30">
        <f t="shared" si="86"/>
        <v>0</v>
      </c>
      <c r="BT229" s="132"/>
    </row>
    <row r="230" spans="1:72" ht="14.25" customHeight="1" x14ac:dyDescent="0.25">
      <c r="A230" s="132"/>
      <c r="B230" s="215">
        <v>46227</v>
      </c>
      <c r="C230" s="136"/>
      <c r="D230" s="136"/>
      <c r="E230" s="136"/>
      <c r="F230" s="135"/>
      <c r="G230" s="147">
        <f t="shared" si="78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79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80"/>
        <v>0</v>
      </c>
      <c r="AH230" s="136"/>
      <c r="AI230" s="136"/>
      <c r="AJ230" s="136"/>
      <c r="AK230" s="105">
        <f t="shared" si="81"/>
        <v>0</v>
      </c>
      <c r="AL230" s="143"/>
      <c r="AM230" s="143"/>
      <c r="AN230" s="143"/>
      <c r="AO230" s="146"/>
      <c r="AP230" s="224">
        <f t="shared" si="82"/>
        <v>0</v>
      </c>
      <c r="AQ230" s="126"/>
      <c r="AR230" s="274"/>
      <c r="AS230" s="126"/>
      <c r="AT230" s="126"/>
      <c r="AU230" s="126"/>
      <c r="AV230" s="126"/>
      <c r="AW230" s="126"/>
      <c r="AX230" s="274"/>
      <c r="AY230" s="274"/>
      <c r="AZ230" s="274"/>
      <c r="BA230" s="274"/>
      <c r="BB230" s="222">
        <f t="shared" si="83"/>
        <v>0</v>
      </c>
      <c r="BC230" s="140">
        <f t="shared" si="84"/>
        <v>0</v>
      </c>
      <c r="BD230" s="132"/>
      <c r="BE230" s="140">
        <f t="shared" si="85"/>
        <v>0</v>
      </c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30">
        <f t="shared" si="86"/>
        <v>0</v>
      </c>
      <c r="BT230" s="132"/>
    </row>
    <row r="231" spans="1:72" ht="14.25" customHeight="1" x14ac:dyDescent="0.25">
      <c r="A231" s="132"/>
      <c r="B231" s="215">
        <v>46228</v>
      </c>
      <c r="C231" s="136"/>
      <c r="D231" s="136"/>
      <c r="E231" s="136"/>
      <c r="F231" s="135"/>
      <c r="G231" s="147">
        <f t="shared" si="78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79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80"/>
        <v>0</v>
      </c>
      <c r="AH231" s="136"/>
      <c r="AI231" s="136"/>
      <c r="AJ231" s="136"/>
      <c r="AK231" s="105">
        <f t="shared" si="81"/>
        <v>0</v>
      </c>
      <c r="AL231" s="143"/>
      <c r="AM231" s="143"/>
      <c r="AN231" s="143"/>
      <c r="AO231" s="146"/>
      <c r="AP231" s="224">
        <f t="shared" si="82"/>
        <v>0</v>
      </c>
      <c r="AQ231" s="126"/>
      <c r="AR231" s="274"/>
      <c r="AS231" s="126"/>
      <c r="AT231" s="126"/>
      <c r="AU231" s="126"/>
      <c r="AV231" s="126"/>
      <c r="AW231" s="126"/>
      <c r="AX231" s="274"/>
      <c r="AY231" s="274"/>
      <c r="AZ231" s="274"/>
      <c r="BA231" s="274"/>
      <c r="BB231" s="222">
        <f t="shared" si="83"/>
        <v>0</v>
      </c>
      <c r="BC231" s="140">
        <f t="shared" si="84"/>
        <v>0</v>
      </c>
      <c r="BD231" s="132"/>
      <c r="BE231" s="140">
        <f t="shared" si="85"/>
        <v>0</v>
      </c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30">
        <f t="shared" si="86"/>
        <v>0</v>
      </c>
      <c r="BT231" s="132"/>
    </row>
    <row r="232" spans="1:72" ht="14.25" customHeight="1" x14ac:dyDescent="0.25">
      <c r="A232" s="132"/>
      <c r="B232" s="215">
        <v>46229</v>
      </c>
      <c r="C232" s="136"/>
      <c r="D232" s="136"/>
      <c r="E232" s="135"/>
      <c r="F232" s="135"/>
      <c r="G232" s="147">
        <f t="shared" si="78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79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80"/>
        <v>0</v>
      </c>
      <c r="AH232" s="136"/>
      <c r="AI232" s="136"/>
      <c r="AJ232" s="136"/>
      <c r="AK232" s="105">
        <f t="shared" si="81"/>
        <v>0</v>
      </c>
      <c r="AL232" s="143"/>
      <c r="AM232" s="143"/>
      <c r="AN232" s="143"/>
      <c r="AO232" s="146"/>
      <c r="AP232" s="224">
        <f t="shared" si="82"/>
        <v>0</v>
      </c>
      <c r="AQ232" s="126"/>
      <c r="AR232" s="274"/>
      <c r="AS232" s="126"/>
      <c r="AT232" s="126"/>
      <c r="AU232" s="126"/>
      <c r="AV232" s="126"/>
      <c r="AW232" s="126"/>
      <c r="AX232" s="274"/>
      <c r="AY232" s="274"/>
      <c r="AZ232" s="274"/>
      <c r="BA232" s="274"/>
      <c r="BB232" s="222">
        <f t="shared" si="83"/>
        <v>0</v>
      </c>
      <c r="BC232" s="140">
        <f t="shared" si="84"/>
        <v>0</v>
      </c>
      <c r="BD232" s="132"/>
      <c r="BE232" s="140">
        <f t="shared" si="85"/>
        <v>0</v>
      </c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30">
        <f t="shared" si="86"/>
        <v>0</v>
      </c>
      <c r="BT232" s="132"/>
    </row>
    <row r="233" spans="1:72" ht="14.25" customHeight="1" x14ac:dyDescent="0.25">
      <c r="A233" s="132"/>
      <c r="B233" s="215">
        <v>46230</v>
      </c>
      <c r="C233" s="136"/>
      <c r="D233" s="136"/>
      <c r="E233" s="135"/>
      <c r="F233" s="135"/>
      <c r="G233" s="147">
        <f t="shared" si="78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79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80"/>
        <v>0</v>
      </c>
      <c r="AH233" s="136"/>
      <c r="AI233" s="136"/>
      <c r="AJ233" s="136"/>
      <c r="AK233" s="105">
        <f t="shared" si="81"/>
        <v>0</v>
      </c>
      <c r="AL233" s="143"/>
      <c r="AM233" s="143"/>
      <c r="AN233" s="143"/>
      <c r="AO233" s="146"/>
      <c r="AP233" s="224">
        <f t="shared" si="82"/>
        <v>0</v>
      </c>
      <c r="AQ233" s="126"/>
      <c r="AR233" s="274"/>
      <c r="AS233" s="126"/>
      <c r="AT233" s="126"/>
      <c r="AU233" s="126"/>
      <c r="AV233" s="126"/>
      <c r="AW233" s="126"/>
      <c r="AX233" s="274"/>
      <c r="AY233" s="274"/>
      <c r="AZ233" s="274"/>
      <c r="BA233" s="274"/>
      <c r="BB233" s="222">
        <f t="shared" si="83"/>
        <v>0</v>
      </c>
      <c r="BC233" s="140">
        <f t="shared" si="84"/>
        <v>0</v>
      </c>
      <c r="BD233" s="132"/>
      <c r="BE233" s="140">
        <f t="shared" si="85"/>
        <v>0</v>
      </c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30">
        <f t="shared" si="86"/>
        <v>0</v>
      </c>
      <c r="BT233" s="132"/>
    </row>
    <row r="234" spans="1:72" ht="14.25" customHeight="1" x14ac:dyDescent="0.25">
      <c r="A234" s="132"/>
      <c r="B234" s="215">
        <v>46231</v>
      </c>
      <c r="C234" s="136"/>
      <c r="D234" s="136"/>
      <c r="E234" s="135"/>
      <c r="F234" s="135"/>
      <c r="G234" s="147">
        <f t="shared" si="78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79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80"/>
        <v>0</v>
      </c>
      <c r="AH234" s="136"/>
      <c r="AI234" s="136"/>
      <c r="AJ234" s="136"/>
      <c r="AK234" s="105">
        <f t="shared" si="81"/>
        <v>0</v>
      </c>
      <c r="AL234" s="143"/>
      <c r="AM234" s="143"/>
      <c r="AN234" s="143"/>
      <c r="AO234" s="146"/>
      <c r="AP234" s="224">
        <f t="shared" si="82"/>
        <v>0</v>
      </c>
      <c r="AQ234" s="126"/>
      <c r="AR234" s="274"/>
      <c r="AS234" s="126"/>
      <c r="AT234" s="126"/>
      <c r="AU234" s="126"/>
      <c r="AV234" s="126"/>
      <c r="AW234" s="126"/>
      <c r="AX234" s="274"/>
      <c r="AY234" s="274"/>
      <c r="AZ234" s="274"/>
      <c r="BA234" s="274"/>
      <c r="BB234" s="222">
        <f t="shared" si="83"/>
        <v>0</v>
      </c>
      <c r="BC234" s="140">
        <f t="shared" si="84"/>
        <v>0</v>
      </c>
      <c r="BD234" s="132"/>
      <c r="BE234" s="140">
        <f t="shared" si="85"/>
        <v>0</v>
      </c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30">
        <f t="shared" si="86"/>
        <v>0</v>
      </c>
      <c r="BT234" s="132"/>
    </row>
    <row r="235" spans="1:72" ht="14.25" customHeight="1" x14ac:dyDescent="0.25">
      <c r="A235" s="132"/>
      <c r="B235" s="215">
        <v>46232</v>
      </c>
      <c r="C235" s="136"/>
      <c r="D235" s="136"/>
      <c r="E235" s="135"/>
      <c r="F235" s="135"/>
      <c r="G235" s="147">
        <f t="shared" si="78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79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80"/>
        <v>0</v>
      </c>
      <c r="AH235" s="136"/>
      <c r="AI235" s="136"/>
      <c r="AJ235" s="136"/>
      <c r="AK235" s="105">
        <f t="shared" si="81"/>
        <v>0</v>
      </c>
      <c r="AL235" s="143"/>
      <c r="AM235" s="143"/>
      <c r="AN235" s="143"/>
      <c r="AO235" s="146"/>
      <c r="AP235" s="224">
        <f t="shared" si="82"/>
        <v>0</v>
      </c>
      <c r="AQ235" s="126"/>
      <c r="AR235" s="274"/>
      <c r="AS235" s="126"/>
      <c r="AT235" s="126"/>
      <c r="AU235" s="126"/>
      <c r="AV235" s="126"/>
      <c r="AW235" s="126"/>
      <c r="AX235" s="274"/>
      <c r="AY235" s="274"/>
      <c r="AZ235" s="274"/>
      <c r="BA235" s="274"/>
      <c r="BB235" s="222">
        <f t="shared" si="83"/>
        <v>0</v>
      </c>
      <c r="BC235" s="140">
        <f t="shared" si="84"/>
        <v>0</v>
      </c>
      <c r="BD235" s="132"/>
      <c r="BE235" s="140">
        <f t="shared" si="85"/>
        <v>0</v>
      </c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30">
        <f t="shared" si="86"/>
        <v>0</v>
      </c>
      <c r="BT235" s="132"/>
    </row>
    <row r="236" spans="1:72" ht="14.25" customHeight="1" x14ac:dyDescent="0.25">
      <c r="A236" s="132"/>
      <c r="B236" s="215">
        <v>46233</v>
      </c>
      <c r="C236" s="136"/>
      <c r="D236" s="136"/>
      <c r="E236" s="135"/>
      <c r="F236" s="135"/>
      <c r="G236" s="147">
        <f t="shared" si="78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79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80"/>
        <v>0</v>
      </c>
      <c r="AH236" s="136"/>
      <c r="AI236" s="136"/>
      <c r="AJ236" s="136"/>
      <c r="AK236" s="105">
        <f t="shared" si="81"/>
        <v>0</v>
      </c>
      <c r="AL236" s="143"/>
      <c r="AM236" s="143"/>
      <c r="AN236" s="143"/>
      <c r="AO236" s="146"/>
      <c r="AP236" s="224">
        <f t="shared" si="82"/>
        <v>0</v>
      </c>
      <c r="AQ236" s="126"/>
      <c r="AR236" s="274"/>
      <c r="AS236" s="126"/>
      <c r="AT236" s="126"/>
      <c r="AU236" s="126"/>
      <c r="AV236" s="126"/>
      <c r="AW236" s="126"/>
      <c r="AX236" s="274"/>
      <c r="AY236" s="274"/>
      <c r="AZ236" s="274"/>
      <c r="BA236" s="274"/>
      <c r="BB236" s="222">
        <f t="shared" si="83"/>
        <v>0</v>
      </c>
      <c r="BC236" s="140">
        <f t="shared" si="84"/>
        <v>0</v>
      </c>
      <c r="BD236" s="132"/>
      <c r="BE236" s="140">
        <f t="shared" si="85"/>
        <v>0</v>
      </c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30">
        <f t="shared" si="86"/>
        <v>0</v>
      </c>
      <c r="BT236" s="132"/>
    </row>
    <row r="237" spans="1:72" ht="14.25" customHeight="1" x14ac:dyDescent="0.25">
      <c r="A237" s="132"/>
      <c r="B237" s="215">
        <v>46234</v>
      </c>
      <c r="C237" s="159"/>
      <c r="D237" s="159"/>
      <c r="E237" s="156"/>
      <c r="F237" s="156"/>
      <c r="G237" s="147">
        <f t="shared" si="78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79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80"/>
        <v>0</v>
      </c>
      <c r="AH237" s="159"/>
      <c r="AI237" s="159"/>
      <c r="AJ237" s="159"/>
      <c r="AK237" s="105">
        <f t="shared" si="81"/>
        <v>0</v>
      </c>
      <c r="AL237" s="157"/>
      <c r="AM237" s="157"/>
      <c r="AN237" s="157"/>
      <c r="AO237" s="160"/>
      <c r="AP237" s="224">
        <f t="shared" si="82"/>
        <v>0</v>
      </c>
      <c r="AQ237" s="138"/>
      <c r="AR237" s="296"/>
      <c r="AS237" s="138"/>
      <c r="AT237" s="138"/>
      <c r="AU237" s="126"/>
      <c r="AV237" s="126"/>
      <c r="AW237" s="138"/>
      <c r="AX237" s="296"/>
      <c r="AY237" s="296"/>
      <c r="AZ237" s="296"/>
      <c r="BA237" s="296"/>
      <c r="BB237" s="222">
        <f t="shared" si="83"/>
        <v>0</v>
      </c>
      <c r="BC237" s="162">
        <f t="shared" si="84"/>
        <v>0</v>
      </c>
      <c r="BD237" s="132"/>
      <c r="BE237" s="162">
        <f t="shared" si="85"/>
        <v>0</v>
      </c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41"/>
      <c r="BP237" s="163"/>
      <c r="BQ237" s="163"/>
      <c r="BR237" s="163"/>
      <c r="BS237" s="164">
        <f t="shared" si="86"/>
        <v>0</v>
      </c>
      <c r="BT237" s="132"/>
    </row>
    <row r="238" spans="1:72" ht="14.25" customHeight="1" x14ac:dyDescent="0.25">
      <c r="A238" s="3"/>
      <c r="B238" s="2" t="s">
        <v>264</v>
      </c>
      <c r="C238" s="166">
        <f t="shared" ref="C238:G238" si="87">SUM(C207:C237)</f>
        <v>0</v>
      </c>
      <c r="D238" s="166">
        <f t="shared" si="87"/>
        <v>0</v>
      </c>
      <c r="E238" s="166">
        <f t="shared" si="87"/>
        <v>0</v>
      </c>
      <c r="F238" s="166">
        <f t="shared" si="87"/>
        <v>0</v>
      </c>
      <c r="G238" s="166">
        <f t="shared" si="87"/>
        <v>0</v>
      </c>
      <c r="H238" s="166"/>
      <c r="I238" s="166"/>
      <c r="J238" s="166"/>
      <c r="K238" s="166">
        <f t="shared" ref="K238:T238" si="88">SUM(K207:K237)</f>
        <v>0</v>
      </c>
      <c r="L238" s="166">
        <f t="shared" si="88"/>
        <v>0</v>
      </c>
      <c r="M238" s="166">
        <f t="shared" si="88"/>
        <v>0</v>
      </c>
      <c r="N238" s="166">
        <f t="shared" si="88"/>
        <v>0</v>
      </c>
      <c r="O238" s="166">
        <f t="shared" si="88"/>
        <v>0</v>
      </c>
      <c r="P238" s="166">
        <f t="shared" si="88"/>
        <v>0</v>
      </c>
      <c r="Q238" s="166">
        <f t="shared" si="88"/>
        <v>0</v>
      </c>
      <c r="R238" s="166">
        <f t="shared" si="88"/>
        <v>0</v>
      </c>
      <c r="S238" s="166">
        <f t="shared" si="88"/>
        <v>0</v>
      </c>
      <c r="T238" s="166">
        <f t="shared" si="88"/>
        <v>0</v>
      </c>
      <c r="U238" s="166"/>
      <c r="V238" s="166">
        <f t="shared" ref="V238:AK238" si="89">SUM(V207:V237)</f>
        <v>0</v>
      </c>
      <c r="W238" s="166">
        <f t="shared" si="89"/>
        <v>0</v>
      </c>
      <c r="X238" s="166">
        <f t="shared" si="89"/>
        <v>0</v>
      </c>
      <c r="Y238" s="166">
        <f t="shared" si="89"/>
        <v>0</v>
      </c>
      <c r="Z238" s="166">
        <f t="shared" si="89"/>
        <v>0</v>
      </c>
      <c r="AA238" s="166">
        <f t="shared" si="89"/>
        <v>0</v>
      </c>
      <c r="AB238" s="166">
        <f t="shared" si="89"/>
        <v>0</v>
      </c>
      <c r="AC238" s="166">
        <f t="shared" si="89"/>
        <v>0</v>
      </c>
      <c r="AD238" s="166">
        <f t="shared" si="89"/>
        <v>0</v>
      </c>
      <c r="AE238" s="166">
        <f t="shared" si="89"/>
        <v>0</v>
      </c>
      <c r="AF238" s="166">
        <f t="shared" si="89"/>
        <v>0</v>
      </c>
      <c r="AG238" s="166">
        <f t="shared" si="89"/>
        <v>0</v>
      </c>
      <c r="AH238" s="166">
        <f t="shared" si="89"/>
        <v>0</v>
      </c>
      <c r="AI238" s="166">
        <f t="shared" si="89"/>
        <v>0</v>
      </c>
      <c r="AJ238" s="166">
        <f t="shared" si="89"/>
        <v>0</v>
      </c>
      <c r="AK238" s="166">
        <f t="shared" si="89"/>
        <v>0</v>
      </c>
      <c r="AL238" s="166"/>
      <c r="AM238" s="166"/>
      <c r="AN238" s="166"/>
      <c r="AO238" s="166"/>
      <c r="AP238" s="166">
        <f t="shared" ref="AP238:AQ238" si="90">SUM(AP207:AP237)</f>
        <v>0</v>
      </c>
      <c r="AQ238" s="165">
        <f t="shared" si="90"/>
        <v>0</v>
      </c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>
        <f t="shared" ref="BB238:BC238" si="91">SUM(BB207:BB237)</f>
        <v>0</v>
      </c>
      <c r="BC238" s="166">
        <f t="shared" si="91"/>
        <v>0</v>
      </c>
      <c r="BD238" s="3"/>
      <c r="BE238" s="172">
        <f t="shared" ref="BE238:BS238" si="92">SUM(BE207:BE237)</f>
        <v>0</v>
      </c>
      <c r="BF238" s="165">
        <f t="shared" si="92"/>
        <v>0</v>
      </c>
      <c r="BG238" s="165">
        <f t="shared" si="92"/>
        <v>0</v>
      </c>
      <c r="BH238" s="165">
        <f t="shared" si="92"/>
        <v>0</v>
      </c>
      <c r="BI238" s="165">
        <f t="shared" si="92"/>
        <v>0</v>
      </c>
      <c r="BJ238" s="165">
        <f t="shared" si="92"/>
        <v>0</v>
      </c>
      <c r="BK238" s="165">
        <f t="shared" si="92"/>
        <v>0</v>
      </c>
      <c r="BL238" s="165">
        <f t="shared" si="92"/>
        <v>0</v>
      </c>
      <c r="BM238" s="165">
        <f t="shared" si="92"/>
        <v>0</v>
      </c>
      <c r="BN238" s="165">
        <f t="shared" si="92"/>
        <v>0</v>
      </c>
      <c r="BO238" s="166">
        <f t="shared" si="92"/>
        <v>0</v>
      </c>
      <c r="BP238" s="165">
        <f t="shared" si="92"/>
        <v>0</v>
      </c>
      <c r="BQ238" s="165">
        <f t="shared" si="92"/>
        <v>0</v>
      </c>
      <c r="BR238" s="165">
        <f t="shared" si="92"/>
        <v>0</v>
      </c>
      <c r="BS238" s="165">
        <f t="shared" si="92"/>
        <v>0</v>
      </c>
      <c r="BT238" s="3"/>
    </row>
    <row r="239" spans="1:72" ht="14.25" customHeight="1" x14ac:dyDescent="0.25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4"/>
      <c r="AL239" s="3"/>
      <c r="AM239" s="3"/>
      <c r="AN239" s="3"/>
      <c r="AO239" s="3"/>
      <c r="AP239" s="4"/>
      <c r="AQ239" s="3"/>
      <c r="AR239" s="132"/>
      <c r="AS239" s="132"/>
      <c r="AT239" s="3"/>
      <c r="AU239" s="3"/>
      <c r="AV239" s="3"/>
      <c r="AW239" s="132"/>
      <c r="AX239" s="132"/>
      <c r="AY239" s="132"/>
      <c r="AZ239" s="132"/>
      <c r="BA239" s="132"/>
      <c r="BB239" s="4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1:72" ht="14.25" customHeight="1" thickBot="1" x14ac:dyDescent="0.3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4"/>
      <c r="AL240" s="3"/>
      <c r="AM240" s="3"/>
      <c r="AN240" s="3"/>
      <c r="AO240" s="3"/>
      <c r="AP240" s="177"/>
      <c r="AQ240" s="3"/>
      <c r="AR240" s="132"/>
      <c r="AS240" s="132"/>
      <c r="AT240" s="3"/>
      <c r="AU240" s="3"/>
      <c r="AV240" s="3"/>
      <c r="AW240" s="132"/>
      <c r="AX240" s="132"/>
      <c r="AY240" s="132"/>
      <c r="AZ240" s="132"/>
      <c r="BA240" s="132"/>
      <c r="BB240" s="177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1:72" ht="14.25" customHeight="1" x14ac:dyDescent="0.25">
      <c r="A241" s="3"/>
      <c r="B241" s="215">
        <v>46235</v>
      </c>
      <c r="C241" s="104"/>
      <c r="D241" s="104"/>
      <c r="E241" s="97"/>
      <c r="F241" s="97"/>
      <c r="G241" s="216">
        <f t="shared" ref="G241:G271" si="93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t="shared" ref="T241:T271" si="94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t="shared" ref="AG241:AG271" si="95">SUM(U241:AF241)</f>
        <v>0</v>
      </c>
      <c r="AH241" s="104"/>
      <c r="AI241" s="104"/>
      <c r="AJ241" s="104"/>
      <c r="AK241" s="191">
        <f t="shared" ref="AK241:AK271" si="96">SUM(AH241:AJ241)</f>
        <v>0</v>
      </c>
      <c r="AL241" s="186"/>
      <c r="AM241" s="186"/>
      <c r="AN241" s="186"/>
      <c r="AO241" s="193"/>
      <c r="AP241" s="224">
        <f t="shared" ref="AP241:AP271" si="97">+G241-T241-AG241-AK241-AL241-AM241-AN241-AO241</f>
        <v>0</v>
      </c>
      <c r="AQ241" s="109"/>
      <c r="AR241" s="269"/>
      <c r="AS241" s="109"/>
      <c r="AT241" s="109"/>
      <c r="AU241" s="109"/>
      <c r="AV241" s="109"/>
      <c r="AW241" s="109"/>
      <c r="AX241" s="269"/>
      <c r="AY241" s="269"/>
      <c r="AZ241" s="269"/>
      <c r="BA241" s="269"/>
      <c r="BB241" s="222">
        <f t="shared" ref="BB241:BB271" si="98">SUM(AQ241:BA241)-AZ241</f>
        <v>0</v>
      </c>
      <c r="BC241" s="114">
        <f t="shared" ref="BC241:BC271" si="99">+AP241-BB241</f>
        <v>0</v>
      </c>
      <c r="BD241" s="3"/>
      <c r="BE241" s="114">
        <f t="shared" ref="BE241:BE271" si="100">SUM(BF241:BR241)</f>
        <v>0</v>
      </c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6">
        <f t="shared" ref="BS241:BS271" si="101">+BC241-BE241</f>
        <v>0</v>
      </c>
      <c r="BT241" s="3"/>
    </row>
    <row r="242" spans="1:72" ht="14.25" customHeight="1" x14ac:dyDescent="0.25">
      <c r="A242" s="3"/>
      <c r="B242" s="215">
        <v>46236</v>
      </c>
      <c r="C242" s="123"/>
      <c r="D242" s="123"/>
      <c r="E242" s="120"/>
      <c r="F242" s="120"/>
      <c r="G242" s="147">
        <f t="shared" si="93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94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95"/>
        <v>0</v>
      </c>
      <c r="AH242" s="123"/>
      <c r="AI242" s="123"/>
      <c r="AJ242" s="123"/>
      <c r="AK242" s="105">
        <f t="shared" si="96"/>
        <v>0</v>
      </c>
      <c r="AL242" s="143"/>
      <c r="AM242" s="143"/>
      <c r="AN242" s="143"/>
      <c r="AO242" s="146"/>
      <c r="AP242" s="224">
        <f t="shared" si="97"/>
        <v>0</v>
      </c>
      <c r="AQ242" s="126"/>
      <c r="AR242" s="274"/>
      <c r="AS242" s="126"/>
      <c r="AT242" s="126"/>
      <c r="AU242" s="126"/>
      <c r="AV242" s="126"/>
      <c r="AW242" s="126"/>
      <c r="AX242" s="274"/>
      <c r="AY242" s="274"/>
      <c r="AZ242" s="274"/>
      <c r="BA242" s="274"/>
      <c r="BB242" s="222">
        <f t="shared" si="98"/>
        <v>0</v>
      </c>
      <c r="BC242" s="113">
        <f t="shared" si="99"/>
        <v>0</v>
      </c>
      <c r="BD242" s="3"/>
      <c r="BE242" s="113">
        <f t="shared" si="100"/>
        <v>0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30">
        <f t="shared" si="101"/>
        <v>0</v>
      </c>
      <c r="BT242" s="3"/>
    </row>
    <row r="243" spans="1:72" ht="14.25" customHeight="1" x14ac:dyDescent="0.25">
      <c r="A243" s="3"/>
      <c r="B243" s="215">
        <v>46237</v>
      </c>
      <c r="C243" s="123"/>
      <c r="D243" s="123"/>
      <c r="E243" s="120"/>
      <c r="F243" s="120"/>
      <c r="G243" s="147">
        <f t="shared" si="93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94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95"/>
        <v>0</v>
      </c>
      <c r="AH243" s="123"/>
      <c r="AI243" s="123"/>
      <c r="AJ243" s="123"/>
      <c r="AK243" s="105">
        <f t="shared" si="96"/>
        <v>0</v>
      </c>
      <c r="AL243" s="143"/>
      <c r="AM243" s="143"/>
      <c r="AN243" s="143"/>
      <c r="AO243" s="146"/>
      <c r="AP243" s="224">
        <f t="shared" si="97"/>
        <v>0</v>
      </c>
      <c r="AQ243" s="126"/>
      <c r="AR243" s="274"/>
      <c r="AS243" s="274"/>
      <c r="AT243" s="126"/>
      <c r="AU243" s="126"/>
      <c r="AV243" s="126"/>
      <c r="AW243" s="126"/>
      <c r="AX243" s="274"/>
      <c r="AY243" s="274"/>
      <c r="AZ243" s="274"/>
      <c r="BA243" s="274"/>
      <c r="BB243" s="222">
        <f t="shared" si="98"/>
        <v>0</v>
      </c>
      <c r="BC243" s="113">
        <f t="shared" si="99"/>
        <v>0</v>
      </c>
      <c r="BD243" s="3"/>
      <c r="BE243" s="113">
        <f t="shared" si="100"/>
        <v>0</v>
      </c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30">
        <f t="shared" si="101"/>
        <v>0</v>
      </c>
      <c r="BT243" s="3"/>
    </row>
    <row r="244" spans="1:72" ht="14.25" customHeight="1" x14ac:dyDescent="0.25">
      <c r="A244" s="3"/>
      <c r="B244" s="215">
        <v>46238</v>
      </c>
      <c r="C244" s="123"/>
      <c r="D244" s="123"/>
      <c r="E244" s="120"/>
      <c r="F244" s="120"/>
      <c r="G244" s="147">
        <f t="shared" si="93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94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95"/>
        <v>0</v>
      </c>
      <c r="AH244" s="123"/>
      <c r="AI244" s="123"/>
      <c r="AJ244" s="123"/>
      <c r="AK244" s="105">
        <f t="shared" si="96"/>
        <v>0</v>
      </c>
      <c r="AL244" s="143"/>
      <c r="AM244" s="143"/>
      <c r="AN244" s="143"/>
      <c r="AO244" s="146"/>
      <c r="AP244" s="224">
        <f t="shared" si="97"/>
        <v>0</v>
      </c>
      <c r="AQ244" s="126"/>
      <c r="AR244" s="274"/>
      <c r="AS244" s="274"/>
      <c r="AT244" s="126"/>
      <c r="AU244" s="126"/>
      <c r="AV244" s="126"/>
      <c r="AW244" s="126"/>
      <c r="AX244" s="274"/>
      <c r="AY244" s="274"/>
      <c r="AZ244" s="274"/>
      <c r="BA244" s="274"/>
      <c r="BB244" s="222">
        <f t="shared" si="98"/>
        <v>0</v>
      </c>
      <c r="BC244" s="113">
        <f t="shared" si="99"/>
        <v>0</v>
      </c>
      <c r="BD244" s="3"/>
      <c r="BE244" s="113">
        <f t="shared" si="100"/>
        <v>0</v>
      </c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30">
        <f t="shared" si="101"/>
        <v>0</v>
      </c>
      <c r="BT244" s="3"/>
    </row>
    <row r="245" spans="1:72" ht="14.25" customHeight="1" x14ac:dyDescent="0.25">
      <c r="A245" s="3"/>
      <c r="B245" s="215">
        <v>46239</v>
      </c>
      <c r="C245" s="123"/>
      <c r="D245" s="123"/>
      <c r="E245" s="120"/>
      <c r="F245" s="120"/>
      <c r="G245" s="147">
        <f t="shared" si="93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94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95"/>
        <v>0</v>
      </c>
      <c r="AH245" s="123"/>
      <c r="AI245" s="123"/>
      <c r="AJ245" s="123"/>
      <c r="AK245" s="105">
        <f t="shared" si="96"/>
        <v>0</v>
      </c>
      <c r="AL245" s="143"/>
      <c r="AM245" s="143"/>
      <c r="AN245" s="143"/>
      <c r="AO245" s="146"/>
      <c r="AP245" s="224">
        <f t="shared" si="97"/>
        <v>0</v>
      </c>
      <c r="AQ245" s="126"/>
      <c r="AR245" s="274"/>
      <c r="AS245" s="126"/>
      <c r="AT245" s="126"/>
      <c r="AU245" s="126"/>
      <c r="AV245" s="126"/>
      <c r="AW245" s="126"/>
      <c r="AX245" s="274"/>
      <c r="AY245" s="274"/>
      <c r="AZ245" s="274"/>
      <c r="BA245" s="274"/>
      <c r="BB245" s="222">
        <f t="shared" si="98"/>
        <v>0</v>
      </c>
      <c r="BC245" s="113">
        <f t="shared" si="99"/>
        <v>0</v>
      </c>
      <c r="BD245" s="3"/>
      <c r="BE245" s="113">
        <f t="shared" si="100"/>
        <v>0</v>
      </c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30">
        <f t="shared" si="101"/>
        <v>0</v>
      </c>
      <c r="BT245" s="3"/>
    </row>
    <row r="246" spans="1:72" ht="14.25" customHeight="1" x14ac:dyDescent="0.25">
      <c r="A246" s="3"/>
      <c r="B246" s="215">
        <v>46240</v>
      </c>
      <c r="C246" s="123"/>
      <c r="D246" s="123"/>
      <c r="E246" s="120"/>
      <c r="F246" s="120"/>
      <c r="G246" s="147">
        <f t="shared" si="93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94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95"/>
        <v>0</v>
      </c>
      <c r="AH246" s="123"/>
      <c r="AI246" s="123"/>
      <c r="AJ246" s="123"/>
      <c r="AK246" s="105">
        <f t="shared" si="96"/>
        <v>0</v>
      </c>
      <c r="AL246" s="143"/>
      <c r="AM246" s="143"/>
      <c r="AN246" s="143"/>
      <c r="AO246" s="146"/>
      <c r="AP246" s="224">
        <f t="shared" si="97"/>
        <v>0</v>
      </c>
      <c r="AQ246" s="126"/>
      <c r="AR246" s="274"/>
      <c r="AS246" s="126"/>
      <c r="AT246" s="126"/>
      <c r="AU246" s="126"/>
      <c r="AV246" s="126"/>
      <c r="AW246" s="126"/>
      <c r="AX246" s="274"/>
      <c r="AY246" s="274"/>
      <c r="AZ246" s="274"/>
      <c r="BA246" s="274"/>
      <c r="BB246" s="222">
        <f t="shared" si="98"/>
        <v>0</v>
      </c>
      <c r="BC246" s="113">
        <f t="shared" si="99"/>
        <v>0</v>
      </c>
      <c r="BD246" s="3"/>
      <c r="BE246" s="113">
        <f t="shared" si="100"/>
        <v>0</v>
      </c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30">
        <f t="shared" si="101"/>
        <v>0</v>
      </c>
      <c r="BT246" s="3"/>
    </row>
    <row r="247" spans="1:72" ht="14.25" customHeight="1" x14ac:dyDescent="0.25">
      <c r="A247" s="3"/>
      <c r="B247" s="215">
        <v>46241</v>
      </c>
      <c r="C247" s="123"/>
      <c r="D247" s="123"/>
      <c r="E247" s="120"/>
      <c r="F247" s="120"/>
      <c r="G247" s="147">
        <f t="shared" si="93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94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95"/>
        <v>0</v>
      </c>
      <c r="AH247" s="123"/>
      <c r="AI247" s="123"/>
      <c r="AJ247" s="123"/>
      <c r="AK247" s="105">
        <f t="shared" si="96"/>
        <v>0</v>
      </c>
      <c r="AL247" s="143"/>
      <c r="AM247" s="143"/>
      <c r="AN247" s="143"/>
      <c r="AO247" s="146"/>
      <c r="AP247" s="224">
        <f t="shared" si="97"/>
        <v>0</v>
      </c>
      <c r="AQ247" s="126"/>
      <c r="AR247" s="274"/>
      <c r="AS247" s="126"/>
      <c r="AT247" s="126"/>
      <c r="AU247" s="126"/>
      <c r="AV247" s="126"/>
      <c r="AW247" s="126"/>
      <c r="AX247" s="274"/>
      <c r="AY247" s="274"/>
      <c r="AZ247" s="274"/>
      <c r="BA247" s="274"/>
      <c r="BB247" s="222">
        <f t="shared" si="98"/>
        <v>0</v>
      </c>
      <c r="BC247" s="113">
        <f t="shared" si="99"/>
        <v>0</v>
      </c>
      <c r="BD247" s="3"/>
      <c r="BE247" s="113">
        <f t="shared" si="100"/>
        <v>0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30">
        <f t="shared" si="101"/>
        <v>0</v>
      </c>
      <c r="BT247" s="3"/>
    </row>
    <row r="248" spans="1:72" ht="14.25" customHeight="1" x14ac:dyDescent="0.25">
      <c r="A248" s="3"/>
      <c r="B248" s="215">
        <v>46242</v>
      </c>
      <c r="C248" s="123"/>
      <c r="D248" s="123"/>
      <c r="E248" s="120"/>
      <c r="F248" s="120"/>
      <c r="G248" s="147">
        <f t="shared" si="93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94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95"/>
        <v>0</v>
      </c>
      <c r="AH248" s="123"/>
      <c r="AI248" s="123"/>
      <c r="AJ248" s="123"/>
      <c r="AK248" s="105">
        <f t="shared" si="96"/>
        <v>0</v>
      </c>
      <c r="AL248" s="143"/>
      <c r="AM248" s="143"/>
      <c r="AN248" s="143"/>
      <c r="AO248" s="146"/>
      <c r="AP248" s="224">
        <f t="shared" si="97"/>
        <v>0</v>
      </c>
      <c r="AQ248" s="126"/>
      <c r="AR248" s="274"/>
      <c r="AS248" s="126"/>
      <c r="AT248" s="126"/>
      <c r="AU248" s="126"/>
      <c r="AV248" s="126"/>
      <c r="AW248" s="126"/>
      <c r="AX248" s="274"/>
      <c r="AY248" s="274"/>
      <c r="AZ248" s="274"/>
      <c r="BA248" s="274"/>
      <c r="BB248" s="222">
        <f t="shared" si="98"/>
        <v>0</v>
      </c>
      <c r="BC248" s="113">
        <f t="shared" si="99"/>
        <v>0</v>
      </c>
      <c r="BD248" s="3"/>
      <c r="BE248" s="113">
        <f t="shared" si="100"/>
        <v>0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30">
        <f t="shared" si="101"/>
        <v>0</v>
      </c>
      <c r="BT248" s="3"/>
    </row>
    <row r="249" spans="1:72" ht="14.25" customHeight="1" x14ac:dyDescent="0.25">
      <c r="A249" s="3"/>
      <c r="B249" s="215">
        <v>46243</v>
      </c>
      <c r="C249" s="123"/>
      <c r="D249" s="123"/>
      <c r="E249" s="120"/>
      <c r="F249" s="120"/>
      <c r="G249" s="147">
        <f t="shared" si="93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94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95"/>
        <v>0</v>
      </c>
      <c r="AH249" s="123"/>
      <c r="AI249" s="123"/>
      <c r="AJ249" s="123"/>
      <c r="AK249" s="105">
        <f t="shared" si="96"/>
        <v>0</v>
      </c>
      <c r="AL249" s="143"/>
      <c r="AM249" s="143"/>
      <c r="AN249" s="143"/>
      <c r="AO249" s="146"/>
      <c r="AP249" s="224">
        <f t="shared" si="97"/>
        <v>0</v>
      </c>
      <c r="AQ249" s="126"/>
      <c r="AR249" s="274"/>
      <c r="AS249" s="126"/>
      <c r="AT249" s="126"/>
      <c r="AU249" s="126"/>
      <c r="AV249" s="126"/>
      <c r="AW249" s="126"/>
      <c r="AX249" s="274"/>
      <c r="AY249" s="274"/>
      <c r="AZ249" s="274"/>
      <c r="BA249" s="274"/>
      <c r="BB249" s="222">
        <f t="shared" si="98"/>
        <v>0</v>
      </c>
      <c r="BC249" s="113">
        <f t="shared" si="99"/>
        <v>0</v>
      </c>
      <c r="BD249" s="3"/>
      <c r="BE249" s="113">
        <f t="shared" si="100"/>
        <v>0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30">
        <f t="shared" si="101"/>
        <v>0</v>
      </c>
      <c r="BT249" s="3"/>
    </row>
    <row r="250" spans="1:72" ht="14.25" customHeight="1" x14ac:dyDescent="0.25">
      <c r="A250" s="3"/>
      <c r="B250" s="215">
        <v>46244</v>
      </c>
      <c r="C250" s="123"/>
      <c r="D250" s="123"/>
      <c r="E250" s="120"/>
      <c r="F250" s="120"/>
      <c r="G250" s="147">
        <f t="shared" si="93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94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95"/>
        <v>0</v>
      </c>
      <c r="AH250" s="123"/>
      <c r="AI250" s="123"/>
      <c r="AJ250" s="123"/>
      <c r="AK250" s="105">
        <f t="shared" si="96"/>
        <v>0</v>
      </c>
      <c r="AL250" s="143"/>
      <c r="AM250" s="143"/>
      <c r="AN250" s="143"/>
      <c r="AO250" s="146"/>
      <c r="AP250" s="224">
        <f t="shared" si="97"/>
        <v>0</v>
      </c>
      <c r="AQ250" s="126"/>
      <c r="AR250" s="274"/>
      <c r="AS250" s="126"/>
      <c r="AT250" s="126"/>
      <c r="AU250" s="126"/>
      <c r="AV250" s="126"/>
      <c r="AW250" s="126"/>
      <c r="AX250" s="274"/>
      <c r="AY250" s="274"/>
      <c r="AZ250" s="274"/>
      <c r="BA250" s="274"/>
      <c r="BB250" s="222">
        <f t="shared" si="98"/>
        <v>0</v>
      </c>
      <c r="BC250" s="113">
        <f t="shared" si="99"/>
        <v>0</v>
      </c>
      <c r="BD250" s="3"/>
      <c r="BE250" s="113">
        <f t="shared" si="100"/>
        <v>0</v>
      </c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30">
        <f t="shared" si="101"/>
        <v>0</v>
      </c>
      <c r="BT250" s="3"/>
    </row>
    <row r="251" spans="1:72" ht="14.25" customHeight="1" x14ac:dyDescent="0.25">
      <c r="A251" s="3"/>
      <c r="B251" s="215">
        <v>46245</v>
      </c>
      <c r="C251" s="123"/>
      <c r="D251" s="123"/>
      <c r="E251" s="120"/>
      <c r="F251" s="120"/>
      <c r="G251" s="147">
        <f t="shared" si="93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94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95"/>
        <v>0</v>
      </c>
      <c r="AH251" s="123"/>
      <c r="AI251" s="123"/>
      <c r="AJ251" s="123"/>
      <c r="AK251" s="105">
        <f t="shared" si="96"/>
        <v>0</v>
      </c>
      <c r="AL251" s="143"/>
      <c r="AM251" s="143"/>
      <c r="AN251" s="143"/>
      <c r="AO251" s="146"/>
      <c r="AP251" s="224">
        <f t="shared" si="97"/>
        <v>0</v>
      </c>
      <c r="AQ251" s="126"/>
      <c r="AR251" s="274"/>
      <c r="AS251" s="126"/>
      <c r="AT251" s="126"/>
      <c r="AU251" s="126"/>
      <c r="AV251" s="126"/>
      <c r="AW251" s="126"/>
      <c r="AX251" s="274"/>
      <c r="AY251" s="274"/>
      <c r="AZ251" s="274"/>
      <c r="BA251" s="274"/>
      <c r="BB251" s="222">
        <f t="shared" si="98"/>
        <v>0</v>
      </c>
      <c r="BC251" s="113">
        <f t="shared" si="99"/>
        <v>0</v>
      </c>
      <c r="BD251" s="3"/>
      <c r="BE251" s="113">
        <f t="shared" si="100"/>
        <v>0</v>
      </c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30">
        <f t="shared" si="101"/>
        <v>0</v>
      </c>
      <c r="BT251" s="3"/>
    </row>
    <row r="252" spans="1:72" ht="14.25" customHeight="1" x14ac:dyDescent="0.25">
      <c r="A252" s="3"/>
      <c r="B252" s="215">
        <v>46246</v>
      </c>
      <c r="C252" s="123"/>
      <c r="D252" s="123"/>
      <c r="E252" s="120"/>
      <c r="F252" s="120"/>
      <c r="G252" s="147">
        <f t="shared" si="93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94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95"/>
        <v>0</v>
      </c>
      <c r="AH252" s="123"/>
      <c r="AI252" s="123"/>
      <c r="AJ252" s="123"/>
      <c r="AK252" s="105">
        <f t="shared" si="96"/>
        <v>0</v>
      </c>
      <c r="AL252" s="143"/>
      <c r="AM252" s="143"/>
      <c r="AN252" s="143"/>
      <c r="AO252" s="146"/>
      <c r="AP252" s="224">
        <f t="shared" si="97"/>
        <v>0</v>
      </c>
      <c r="AQ252" s="126"/>
      <c r="AR252" s="274"/>
      <c r="AS252" s="126"/>
      <c r="AT252" s="126"/>
      <c r="AU252" s="126"/>
      <c r="AV252" s="126"/>
      <c r="AW252" s="126"/>
      <c r="AX252" s="274"/>
      <c r="AY252" s="274"/>
      <c r="AZ252" s="274"/>
      <c r="BA252" s="274"/>
      <c r="BB252" s="222">
        <f t="shared" si="98"/>
        <v>0</v>
      </c>
      <c r="BC252" s="113">
        <f t="shared" si="99"/>
        <v>0</v>
      </c>
      <c r="BD252" s="3"/>
      <c r="BE252" s="113">
        <f t="shared" si="100"/>
        <v>0</v>
      </c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30">
        <f t="shared" si="101"/>
        <v>0</v>
      </c>
      <c r="BT252" s="3"/>
    </row>
    <row r="253" spans="1:72" ht="14.25" customHeight="1" x14ac:dyDescent="0.25">
      <c r="A253" s="3"/>
      <c r="B253" s="215">
        <v>46247</v>
      </c>
      <c r="C253" s="123"/>
      <c r="D253" s="123"/>
      <c r="E253" s="120"/>
      <c r="F253" s="120"/>
      <c r="G253" s="147">
        <f t="shared" si="93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94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95"/>
        <v>0</v>
      </c>
      <c r="AH253" s="123"/>
      <c r="AI253" s="123"/>
      <c r="AJ253" s="123"/>
      <c r="AK253" s="105">
        <f t="shared" si="96"/>
        <v>0</v>
      </c>
      <c r="AL253" s="143"/>
      <c r="AM253" s="143"/>
      <c r="AN253" s="143"/>
      <c r="AO253" s="146"/>
      <c r="AP253" s="224">
        <f t="shared" si="97"/>
        <v>0</v>
      </c>
      <c r="AQ253" s="126"/>
      <c r="AR253" s="274"/>
      <c r="AS253" s="126"/>
      <c r="AT253" s="126"/>
      <c r="AU253" s="126"/>
      <c r="AV253" s="126"/>
      <c r="AW253" s="126"/>
      <c r="AX253" s="274"/>
      <c r="AY253" s="274"/>
      <c r="AZ253" s="274"/>
      <c r="BA253" s="274"/>
      <c r="BB253" s="222">
        <f t="shared" si="98"/>
        <v>0</v>
      </c>
      <c r="BC253" s="113">
        <f t="shared" si="99"/>
        <v>0</v>
      </c>
      <c r="BD253" s="3"/>
      <c r="BE253" s="113">
        <f t="shared" si="100"/>
        <v>0</v>
      </c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30">
        <f t="shared" si="101"/>
        <v>0</v>
      </c>
      <c r="BT253" s="3"/>
    </row>
    <row r="254" spans="1:72" ht="14.25" customHeight="1" x14ac:dyDescent="0.25">
      <c r="A254" s="3"/>
      <c r="B254" s="215">
        <v>46248</v>
      </c>
      <c r="C254" s="123"/>
      <c r="D254" s="123"/>
      <c r="E254" s="120"/>
      <c r="F254" s="120"/>
      <c r="G254" s="147">
        <f t="shared" si="93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94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95"/>
        <v>0</v>
      </c>
      <c r="AH254" s="123"/>
      <c r="AI254" s="123"/>
      <c r="AJ254" s="123"/>
      <c r="AK254" s="105">
        <f t="shared" si="96"/>
        <v>0</v>
      </c>
      <c r="AL254" s="143"/>
      <c r="AM254" s="143"/>
      <c r="AN254" s="143"/>
      <c r="AO254" s="146"/>
      <c r="AP254" s="224">
        <f t="shared" si="97"/>
        <v>0</v>
      </c>
      <c r="AQ254" s="126"/>
      <c r="AR254" s="274"/>
      <c r="AS254" s="126"/>
      <c r="AT254" s="126"/>
      <c r="AU254" s="126"/>
      <c r="AV254" s="126"/>
      <c r="AW254" s="126"/>
      <c r="AX254" s="274"/>
      <c r="AY254" s="274"/>
      <c r="AZ254" s="274"/>
      <c r="BA254" s="274"/>
      <c r="BB254" s="222">
        <f t="shared" si="98"/>
        <v>0</v>
      </c>
      <c r="BC254" s="113">
        <f t="shared" si="99"/>
        <v>0</v>
      </c>
      <c r="BD254" s="3"/>
      <c r="BE254" s="113">
        <f t="shared" si="100"/>
        <v>0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30">
        <f t="shared" si="101"/>
        <v>0</v>
      </c>
      <c r="BT254" s="3"/>
    </row>
    <row r="255" spans="1:72" ht="14.25" customHeight="1" x14ac:dyDescent="0.25">
      <c r="A255" s="132"/>
      <c r="B255" s="215">
        <v>46249</v>
      </c>
      <c r="C255" s="136"/>
      <c r="D255" s="136"/>
      <c r="E255" s="135"/>
      <c r="F255" s="135"/>
      <c r="G255" s="147">
        <f t="shared" si="93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94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95"/>
        <v>0</v>
      </c>
      <c r="AH255" s="136"/>
      <c r="AI255" s="136"/>
      <c r="AJ255" s="136"/>
      <c r="AK255" s="105">
        <f t="shared" si="96"/>
        <v>0</v>
      </c>
      <c r="AL255" s="143"/>
      <c r="AM255" s="143"/>
      <c r="AN255" s="143"/>
      <c r="AO255" s="146"/>
      <c r="AP255" s="224">
        <f t="shared" si="97"/>
        <v>0</v>
      </c>
      <c r="AQ255" s="126"/>
      <c r="AR255" s="274"/>
      <c r="AS255" s="126"/>
      <c r="AT255" s="126"/>
      <c r="AU255" s="126"/>
      <c r="AV255" s="126"/>
      <c r="AW255" s="126"/>
      <c r="AX255" s="274"/>
      <c r="AY255" s="274"/>
      <c r="AZ255" s="274"/>
      <c r="BA255" s="274"/>
      <c r="BB255" s="222">
        <f t="shared" si="98"/>
        <v>0</v>
      </c>
      <c r="BC255" s="140">
        <f t="shared" si="99"/>
        <v>0</v>
      </c>
      <c r="BD255" s="132"/>
      <c r="BE255" s="140">
        <f t="shared" si="100"/>
        <v>0</v>
      </c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30">
        <f t="shared" si="101"/>
        <v>0</v>
      </c>
      <c r="BT255" s="132"/>
    </row>
    <row r="256" spans="1:72" ht="14.25" customHeight="1" x14ac:dyDescent="0.25">
      <c r="A256" s="132"/>
      <c r="B256" s="215">
        <v>46250</v>
      </c>
      <c r="C256" s="136"/>
      <c r="D256" s="136"/>
      <c r="E256" s="135"/>
      <c r="F256" s="135"/>
      <c r="G256" s="147">
        <f t="shared" si="93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94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95"/>
        <v>0</v>
      </c>
      <c r="AH256" s="136"/>
      <c r="AI256" s="136"/>
      <c r="AJ256" s="136"/>
      <c r="AK256" s="105">
        <f t="shared" si="96"/>
        <v>0</v>
      </c>
      <c r="AL256" s="143"/>
      <c r="AM256" s="143"/>
      <c r="AN256" s="143"/>
      <c r="AO256" s="146"/>
      <c r="AP256" s="224">
        <f t="shared" si="97"/>
        <v>0</v>
      </c>
      <c r="AQ256" s="126"/>
      <c r="AR256" s="274"/>
      <c r="AS256" s="126"/>
      <c r="AT256" s="126"/>
      <c r="AU256" s="126"/>
      <c r="AV256" s="126"/>
      <c r="AW256" s="126"/>
      <c r="AX256" s="274"/>
      <c r="AY256" s="274"/>
      <c r="AZ256" s="274"/>
      <c r="BA256" s="274"/>
      <c r="BB256" s="222">
        <f t="shared" si="98"/>
        <v>0</v>
      </c>
      <c r="BC256" s="140">
        <f t="shared" si="99"/>
        <v>0</v>
      </c>
      <c r="BD256" s="132"/>
      <c r="BE256" s="140">
        <f t="shared" si="100"/>
        <v>0</v>
      </c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30">
        <f t="shared" si="101"/>
        <v>0</v>
      </c>
      <c r="BT256" s="132"/>
    </row>
    <row r="257" spans="1:72" ht="14.25" customHeight="1" x14ac:dyDescent="0.25">
      <c r="A257" s="132"/>
      <c r="B257" s="215">
        <v>46251</v>
      </c>
      <c r="C257" s="136"/>
      <c r="D257" s="136"/>
      <c r="E257" s="135"/>
      <c r="F257" s="135"/>
      <c r="G257" s="147">
        <f t="shared" si="93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94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95"/>
        <v>0</v>
      </c>
      <c r="AH257" s="136"/>
      <c r="AI257" s="136"/>
      <c r="AJ257" s="136"/>
      <c r="AK257" s="105">
        <f t="shared" si="96"/>
        <v>0</v>
      </c>
      <c r="AL257" s="143"/>
      <c r="AM257" s="143"/>
      <c r="AN257" s="143"/>
      <c r="AO257" s="146"/>
      <c r="AP257" s="224">
        <f t="shared" si="97"/>
        <v>0</v>
      </c>
      <c r="AQ257" s="126"/>
      <c r="AR257" s="274"/>
      <c r="AS257" s="126"/>
      <c r="AT257" s="126"/>
      <c r="AU257" s="126"/>
      <c r="AV257" s="126"/>
      <c r="AW257" s="126"/>
      <c r="AX257" s="274"/>
      <c r="AY257" s="274"/>
      <c r="AZ257" s="274"/>
      <c r="BA257" s="274"/>
      <c r="BB257" s="222">
        <f t="shared" si="98"/>
        <v>0</v>
      </c>
      <c r="BC257" s="140">
        <f t="shared" si="99"/>
        <v>0</v>
      </c>
      <c r="BD257" s="132"/>
      <c r="BE257" s="140">
        <f t="shared" si="100"/>
        <v>0</v>
      </c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30">
        <f t="shared" si="101"/>
        <v>0</v>
      </c>
      <c r="BT257" s="132"/>
    </row>
    <row r="258" spans="1:72" ht="14.25" customHeight="1" x14ac:dyDescent="0.25">
      <c r="A258" s="132"/>
      <c r="B258" s="215">
        <v>46252</v>
      </c>
      <c r="C258" s="136"/>
      <c r="D258" s="136"/>
      <c r="E258" s="135"/>
      <c r="F258" s="135"/>
      <c r="G258" s="147">
        <f t="shared" si="93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94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95"/>
        <v>0</v>
      </c>
      <c r="AH258" s="136"/>
      <c r="AI258" s="136"/>
      <c r="AJ258" s="136"/>
      <c r="AK258" s="105">
        <f t="shared" si="96"/>
        <v>0</v>
      </c>
      <c r="AL258" s="143"/>
      <c r="AM258" s="143"/>
      <c r="AN258" s="143"/>
      <c r="AO258" s="146"/>
      <c r="AP258" s="224">
        <f t="shared" si="97"/>
        <v>0</v>
      </c>
      <c r="AQ258" s="126"/>
      <c r="AR258" s="274"/>
      <c r="AS258" s="126"/>
      <c r="AT258" s="126"/>
      <c r="AU258" s="126"/>
      <c r="AV258" s="126"/>
      <c r="AW258" s="126"/>
      <c r="AX258" s="274"/>
      <c r="AY258" s="274"/>
      <c r="AZ258" s="274"/>
      <c r="BA258" s="274"/>
      <c r="BB258" s="222">
        <f t="shared" si="98"/>
        <v>0</v>
      </c>
      <c r="BC258" s="140">
        <f t="shared" si="99"/>
        <v>0</v>
      </c>
      <c r="BD258" s="132"/>
      <c r="BE258" s="140">
        <f t="shared" si="100"/>
        <v>0</v>
      </c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30">
        <f t="shared" si="101"/>
        <v>0</v>
      </c>
      <c r="BT258" s="132"/>
    </row>
    <row r="259" spans="1:72" ht="14.25" customHeight="1" x14ac:dyDescent="0.25">
      <c r="A259" s="132"/>
      <c r="B259" s="215">
        <v>46253</v>
      </c>
      <c r="C259" s="136"/>
      <c r="D259" s="136"/>
      <c r="E259" s="135"/>
      <c r="F259" s="135"/>
      <c r="G259" s="147">
        <f t="shared" si="93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94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95"/>
        <v>0</v>
      </c>
      <c r="AH259" s="136"/>
      <c r="AI259" s="136"/>
      <c r="AJ259" s="136"/>
      <c r="AK259" s="105">
        <f t="shared" si="96"/>
        <v>0</v>
      </c>
      <c r="AL259" s="143"/>
      <c r="AM259" s="143"/>
      <c r="AN259" s="143"/>
      <c r="AO259" s="146"/>
      <c r="AP259" s="224">
        <f t="shared" si="97"/>
        <v>0</v>
      </c>
      <c r="AQ259" s="126"/>
      <c r="AR259" s="274"/>
      <c r="AS259" s="126"/>
      <c r="AT259" s="126"/>
      <c r="AU259" s="126"/>
      <c r="AV259" s="126"/>
      <c r="AW259" s="126"/>
      <c r="AX259" s="274"/>
      <c r="AY259" s="274"/>
      <c r="AZ259" s="274"/>
      <c r="BA259" s="274"/>
      <c r="BB259" s="222">
        <f t="shared" si="98"/>
        <v>0</v>
      </c>
      <c r="BC259" s="140">
        <f t="shared" si="99"/>
        <v>0</v>
      </c>
      <c r="BD259" s="132"/>
      <c r="BE259" s="140">
        <f t="shared" si="100"/>
        <v>0</v>
      </c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30">
        <f t="shared" si="101"/>
        <v>0</v>
      </c>
      <c r="BT259" s="132"/>
    </row>
    <row r="260" spans="1:72" ht="14.25" customHeight="1" x14ac:dyDescent="0.25">
      <c r="A260" s="132"/>
      <c r="B260" s="215">
        <v>46254</v>
      </c>
      <c r="C260" s="136"/>
      <c r="D260" s="136"/>
      <c r="E260" s="135"/>
      <c r="F260" s="135"/>
      <c r="G260" s="147">
        <f t="shared" si="93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94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95"/>
        <v>0</v>
      </c>
      <c r="AH260" s="136"/>
      <c r="AI260" s="136"/>
      <c r="AJ260" s="136"/>
      <c r="AK260" s="105">
        <f t="shared" si="96"/>
        <v>0</v>
      </c>
      <c r="AL260" s="143"/>
      <c r="AM260" s="143"/>
      <c r="AN260" s="143"/>
      <c r="AO260" s="146"/>
      <c r="AP260" s="224">
        <f t="shared" si="97"/>
        <v>0</v>
      </c>
      <c r="AQ260" s="126"/>
      <c r="AR260" s="274"/>
      <c r="AS260" s="126"/>
      <c r="AT260" s="126"/>
      <c r="AU260" s="126"/>
      <c r="AV260" s="126"/>
      <c r="AW260" s="126"/>
      <c r="AX260" s="274"/>
      <c r="AY260" s="274"/>
      <c r="AZ260" s="274"/>
      <c r="BA260" s="274"/>
      <c r="BB260" s="222">
        <f t="shared" si="98"/>
        <v>0</v>
      </c>
      <c r="BC260" s="140">
        <f t="shared" si="99"/>
        <v>0</v>
      </c>
      <c r="BD260" s="132"/>
      <c r="BE260" s="140">
        <f t="shared" si="100"/>
        <v>0</v>
      </c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30">
        <f t="shared" si="101"/>
        <v>0</v>
      </c>
      <c r="BT260" s="132"/>
    </row>
    <row r="261" spans="1:72" ht="14.25" customHeight="1" x14ac:dyDescent="0.25">
      <c r="A261" s="132"/>
      <c r="B261" s="215">
        <v>46255</v>
      </c>
      <c r="C261" s="136"/>
      <c r="D261" s="136"/>
      <c r="E261" s="135"/>
      <c r="F261" s="135"/>
      <c r="G261" s="147">
        <f t="shared" si="93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94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95"/>
        <v>0</v>
      </c>
      <c r="AH261" s="136"/>
      <c r="AI261" s="136"/>
      <c r="AJ261" s="136"/>
      <c r="AK261" s="105">
        <f t="shared" si="96"/>
        <v>0</v>
      </c>
      <c r="AL261" s="143"/>
      <c r="AM261" s="143"/>
      <c r="AN261" s="143"/>
      <c r="AO261" s="146"/>
      <c r="AP261" s="224">
        <f t="shared" si="97"/>
        <v>0</v>
      </c>
      <c r="AQ261" s="126"/>
      <c r="AR261" s="274"/>
      <c r="AS261" s="126"/>
      <c r="AT261" s="126"/>
      <c r="AU261" s="126"/>
      <c r="AV261" s="126"/>
      <c r="AW261" s="126"/>
      <c r="AX261" s="274"/>
      <c r="AY261" s="274"/>
      <c r="AZ261" s="274"/>
      <c r="BA261" s="274"/>
      <c r="BB261" s="222">
        <f t="shared" si="98"/>
        <v>0</v>
      </c>
      <c r="BC261" s="140">
        <f t="shared" si="99"/>
        <v>0</v>
      </c>
      <c r="BD261" s="132"/>
      <c r="BE261" s="140">
        <f t="shared" si="100"/>
        <v>0</v>
      </c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30">
        <f t="shared" si="101"/>
        <v>0</v>
      </c>
      <c r="BT261" s="132"/>
    </row>
    <row r="262" spans="1:72" ht="14.25" customHeight="1" x14ac:dyDescent="0.25">
      <c r="A262" s="132"/>
      <c r="B262" s="215">
        <v>46256</v>
      </c>
      <c r="C262" s="136"/>
      <c r="D262" s="136"/>
      <c r="E262" s="135"/>
      <c r="F262" s="135"/>
      <c r="G262" s="147">
        <f t="shared" si="93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94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95"/>
        <v>0</v>
      </c>
      <c r="AH262" s="136"/>
      <c r="AI262" s="136"/>
      <c r="AJ262" s="136"/>
      <c r="AK262" s="105">
        <f t="shared" si="96"/>
        <v>0</v>
      </c>
      <c r="AL262" s="143"/>
      <c r="AM262" s="143"/>
      <c r="AN262" s="143"/>
      <c r="AO262" s="146"/>
      <c r="AP262" s="224">
        <f t="shared" si="97"/>
        <v>0</v>
      </c>
      <c r="AQ262" s="126"/>
      <c r="AR262" s="274"/>
      <c r="AS262" s="126"/>
      <c r="AT262" s="126"/>
      <c r="AU262" s="126"/>
      <c r="AV262" s="126"/>
      <c r="AW262" s="126"/>
      <c r="AX262" s="274"/>
      <c r="AY262" s="274"/>
      <c r="AZ262" s="274"/>
      <c r="BA262" s="274"/>
      <c r="BB262" s="222">
        <f t="shared" si="98"/>
        <v>0</v>
      </c>
      <c r="BC262" s="140">
        <f t="shared" si="99"/>
        <v>0</v>
      </c>
      <c r="BD262" s="132"/>
      <c r="BE262" s="140">
        <f t="shared" si="100"/>
        <v>0</v>
      </c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30">
        <f t="shared" si="101"/>
        <v>0</v>
      </c>
      <c r="BT262" s="132"/>
    </row>
    <row r="263" spans="1:72" ht="14.25" customHeight="1" x14ac:dyDescent="0.25">
      <c r="A263" s="132"/>
      <c r="B263" s="215">
        <v>46257</v>
      </c>
      <c r="C263" s="136"/>
      <c r="D263" s="136"/>
      <c r="E263" s="135"/>
      <c r="F263" s="135"/>
      <c r="G263" s="147">
        <f t="shared" si="93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94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95"/>
        <v>0</v>
      </c>
      <c r="AH263" s="136"/>
      <c r="AI263" s="136"/>
      <c r="AJ263" s="136"/>
      <c r="AK263" s="105">
        <f t="shared" si="96"/>
        <v>0</v>
      </c>
      <c r="AL263" s="143"/>
      <c r="AM263" s="143"/>
      <c r="AN263" s="143"/>
      <c r="AO263" s="146"/>
      <c r="AP263" s="224">
        <f t="shared" si="97"/>
        <v>0</v>
      </c>
      <c r="AQ263" s="126"/>
      <c r="AR263" s="274"/>
      <c r="AS263" s="126"/>
      <c r="AT263" s="126"/>
      <c r="AU263" s="126"/>
      <c r="AV263" s="126"/>
      <c r="AW263" s="126"/>
      <c r="AX263" s="274"/>
      <c r="AY263" s="274"/>
      <c r="AZ263" s="274"/>
      <c r="BA263" s="274"/>
      <c r="BB263" s="222">
        <f t="shared" si="98"/>
        <v>0</v>
      </c>
      <c r="BC263" s="140">
        <f t="shared" si="99"/>
        <v>0</v>
      </c>
      <c r="BD263" s="132"/>
      <c r="BE263" s="140">
        <f t="shared" si="100"/>
        <v>0</v>
      </c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30">
        <f t="shared" si="101"/>
        <v>0</v>
      </c>
      <c r="BT263" s="132"/>
    </row>
    <row r="264" spans="1:72" ht="14.25" customHeight="1" x14ac:dyDescent="0.25">
      <c r="A264" s="132"/>
      <c r="B264" s="215">
        <v>46258</v>
      </c>
      <c r="C264" s="136"/>
      <c r="D264" s="136"/>
      <c r="E264" s="135"/>
      <c r="F264" s="135"/>
      <c r="G264" s="147">
        <f t="shared" si="93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94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95"/>
        <v>0</v>
      </c>
      <c r="AH264" s="136"/>
      <c r="AI264" s="136"/>
      <c r="AJ264" s="136"/>
      <c r="AK264" s="105">
        <f t="shared" si="96"/>
        <v>0</v>
      </c>
      <c r="AL264" s="143"/>
      <c r="AM264" s="143"/>
      <c r="AN264" s="143"/>
      <c r="AO264" s="146"/>
      <c r="AP264" s="224">
        <f t="shared" si="97"/>
        <v>0</v>
      </c>
      <c r="AQ264" s="126"/>
      <c r="AR264" s="274"/>
      <c r="AS264" s="126"/>
      <c r="AT264" s="126"/>
      <c r="AU264" s="126"/>
      <c r="AV264" s="126"/>
      <c r="AW264" s="126"/>
      <c r="AX264" s="274"/>
      <c r="AY264" s="274"/>
      <c r="AZ264" s="274"/>
      <c r="BA264" s="274"/>
      <c r="BB264" s="222">
        <f t="shared" si="98"/>
        <v>0</v>
      </c>
      <c r="BC264" s="140">
        <f t="shared" si="99"/>
        <v>0</v>
      </c>
      <c r="BD264" s="132"/>
      <c r="BE264" s="140">
        <f t="shared" si="100"/>
        <v>0</v>
      </c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30">
        <f t="shared" si="101"/>
        <v>0</v>
      </c>
      <c r="BT264" s="132"/>
    </row>
    <row r="265" spans="1:72" ht="14.25" customHeight="1" x14ac:dyDescent="0.25">
      <c r="A265" s="132"/>
      <c r="B265" s="215">
        <v>46259</v>
      </c>
      <c r="C265" s="136"/>
      <c r="D265" s="136"/>
      <c r="E265" s="135"/>
      <c r="F265" s="135"/>
      <c r="G265" s="147">
        <f t="shared" si="93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94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95"/>
        <v>0</v>
      </c>
      <c r="AH265" s="136"/>
      <c r="AI265" s="136"/>
      <c r="AJ265" s="136"/>
      <c r="AK265" s="105">
        <f t="shared" si="96"/>
        <v>0</v>
      </c>
      <c r="AL265" s="143"/>
      <c r="AM265" s="143"/>
      <c r="AN265" s="143"/>
      <c r="AO265" s="146"/>
      <c r="AP265" s="224">
        <f t="shared" si="97"/>
        <v>0</v>
      </c>
      <c r="AQ265" s="126"/>
      <c r="AR265" s="274"/>
      <c r="AS265" s="126"/>
      <c r="AT265" s="126"/>
      <c r="AU265" s="126"/>
      <c r="AV265" s="126"/>
      <c r="AW265" s="126"/>
      <c r="AX265" s="274"/>
      <c r="AY265" s="274"/>
      <c r="AZ265" s="274"/>
      <c r="BA265" s="274"/>
      <c r="BB265" s="222">
        <f t="shared" si="98"/>
        <v>0</v>
      </c>
      <c r="BC265" s="140">
        <f t="shared" si="99"/>
        <v>0</v>
      </c>
      <c r="BD265" s="132"/>
      <c r="BE265" s="140">
        <f t="shared" si="100"/>
        <v>0</v>
      </c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30">
        <f t="shared" si="101"/>
        <v>0</v>
      </c>
      <c r="BT265" s="132"/>
    </row>
    <row r="266" spans="1:72" ht="14.25" customHeight="1" x14ac:dyDescent="0.25">
      <c r="A266" s="132"/>
      <c r="B266" s="215">
        <v>46260</v>
      </c>
      <c r="C266" s="136"/>
      <c r="D266" s="136"/>
      <c r="E266" s="135"/>
      <c r="F266" s="135"/>
      <c r="G266" s="147">
        <f t="shared" si="93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94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95"/>
        <v>0</v>
      </c>
      <c r="AH266" s="136"/>
      <c r="AI266" s="136"/>
      <c r="AJ266" s="136"/>
      <c r="AK266" s="105">
        <f t="shared" si="96"/>
        <v>0</v>
      </c>
      <c r="AL266" s="143"/>
      <c r="AM266" s="143"/>
      <c r="AN266" s="143"/>
      <c r="AO266" s="146"/>
      <c r="AP266" s="224">
        <f t="shared" si="97"/>
        <v>0</v>
      </c>
      <c r="AQ266" s="126"/>
      <c r="AR266" s="274"/>
      <c r="AS266" s="126"/>
      <c r="AT266" s="126"/>
      <c r="AU266" s="126"/>
      <c r="AV266" s="126"/>
      <c r="AW266" s="126"/>
      <c r="AX266" s="274"/>
      <c r="AY266" s="274"/>
      <c r="AZ266" s="274"/>
      <c r="BA266" s="274"/>
      <c r="BB266" s="222">
        <f t="shared" si="98"/>
        <v>0</v>
      </c>
      <c r="BC266" s="140">
        <f t="shared" si="99"/>
        <v>0</v>
      </c>
      <c r="BD266" s="132"/>
      <c r="BE266" s="140">
        <f t="shared" si="100"/>
        <v>0</v>
      </c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30">
        <f t="shared" si="101"/>
        <v>0</v>
      </c>
      <c r="BT266" s="132"/>
    </row>
    <row r="267" spans="1:72" ht="14.25" customHeight="1" x14ac:dyDescent="0.25">
      <c r="A267" s="132"/>
      <c r="B267" s="215">
        <v>46261</v>
      </c>
      <c r="C267" s="136"/>
      <c r="D267" s="136"/>
      <c r="E267" s="135"/>
      <c r="F267" s="135"/>
      <c r="G267" s="147">
        <f t="shared" si="93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94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95"/>
        <v>0</v>
      </c>
      <c r="AH267" s="136"/>
      <c r="AI267" s="136"/>
      <c r="AJ267" s="136"/>
      <c r="AK267" s="105">
        <f t="shared" si="96"/>
        <v>0</v>
      </c>
      <c r="AL267" s="143"/>
      <c r="AM267" s="143"/>
      <c r="AN267" s="143"/>
      <c r="AO267" s="146"/>
      <c r="AP267" s="224">
        <f t="shared" si="97"/>
        <v>0</v>
      </c>
      <c r="AQ267" s="126"/>
      <c r="AR267" s="274"/>
      <c r="AS267" s="126"/>
      <c r="AT267" s="126"/>
      <c r="AU267" s="126"/>
      <c r="AV267" s="126"/>
      <c r="AW267" s="126"/>
      <c r="AX267" s="274"/>
      <c r="AY267" s="274"/>
      <c r="AZ267" s="274"/>
      <c r="BA267" s="274"/>
      <c r="BB267" s="222">
        <f t="shared" si="98"/>
        <v>0</v>
      </c>
      <c r="BC267" s="140">
        <f t="shared" si="99"/>
        <v>0</v>
      </c>
      <c r="BD267" s="132"/>
      <c r="BE267" s="140">
        <f t="shared" si="100"/>
        <v>0</v>
      </c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30">
        <f t="shared" si="101"/>
        <v>0</v>
      </c>
      <c r="BT267" s="132"/>
    </row>
    <row r="268" spans="1:72" ht="14.25" customHeight="1" x14ac:dyDescent="0.25">
      <c r="A268" s="132"/>
      <c r="B268" s="215">
        <v>46262</v>
      </c>
      <c r="C268" s="136"/>
      <c r="D268" s="136"/>
      <c r="E268" s="135"/>
      <c r="F268" s="135"/>
      <c r="G268" s="147">
        <f t="shared" si="93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94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95"/>
        <v>0</v>
      </c>
      <c r="AH268" s="136"/>
      <c r="AI268" s="136"/>
      <c r="AJ268" s="136"/>
      <c r="AK268" s="105">
        <f t="shared" si="96"/>
        <v>0</v>
      </c>
      <c r="AL268" s="143"/>
      <c r="AM268" s="143"/>
      <c r="AN268" s="143"/>
      <c r="AO268" s="146"/>
      <c r="AP268" s="224">
        <f t="shared" si="97"/>
        <v>0</v>
      </c>
      <c r="AQ268" s="126"/>
      <c r="AR268" s="274"/>
      <c r="AS268" s="126"/>
      <c r="AT268" s="126"/>
      <c r="AU268" s="126"/>
      <c r="AV268" s="126"/>
      <c r="AW268" s="126"/>
      <c r="AX268" s="274"/>
      <c r="AY268" s="274"/>
      <c r="AZ268" s="274"/>
      <c r="BA268" s="274"/>
      <c r="BB268" s="222">
        <f t="shared" si="98"/>
        <v>0</v>
      </c>
      <c r="BC268" s="140">
        <f t="shared" si="99"/>
        <v>0</v>
      </c>
      <c r="BD268" s="132"/>
      <c r="BE268" s="140">
        <f t="shared" si="100"/>
        <v>0</v>
      </c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30">
        <f t="shared" si="101"/>
        <v>0</v>
      </c>
      <c r="BT268" s="132"/>
    </row>
    <row r="269" spans="1:72" ht="14.25" customHeight="1" x14ac:dyDescent="0.25">
      <c r="A269" s="132"/>
      <c r="B269" s="215">
        <v>46263</v>
      </c>
      <c r="C269" s="136"/>
      <c r="D269" s="136"/>
      <c r="E269" s="135"/>
      <c r="F269" s="135"/>
      <c r="G269" s="147">
        <f t="shared" si="93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94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95"/>
        <v>0</v>
      </c>
      <c r="AH269" s="136"/>
      <c r="AI269" s="136"/>
      <c r="AJ269" s="136"/>
      <c r="AK269" s="105">
        <f t="shared" si="96"/>
        <v>0</v>
      </c>
      <c r="AL269" s="143"/>
      <c r="AM269" s="143"/>
      <c r="AN269" s="143"/>
      <c r="AO269" s="146"/>
      <c r="AP269" s="224">
        <f t="shared" si="97"/>
        <v>0</v>
      </c>
      <c r="AQ269" s="126"/>
      <c r="AR269" s="274"/>
      <c r="AS269" s="126"/>
      <c r="AT269" s="126"/>
      <c r="AU269" s="126"/>
      <c r="AV269" s="126"/>
      <c r="AW269" s="126"/>
      <c r="AX269" s="274"/>
      <c r="AY269" s="274"/>
      <c r="AZ269" s="274"/>
      <c r="BA269" s="274"/>
      <c r="BB269" s="222">
        <f t="shared" si="98"/>
        <v>0</v>
      </c>
      <c r="BC269" s="140">
        <f t="shared" si="99"/>
        <v>0</v>
      </c>
      <c r="BD269" s="132"/>
      <c r="BE269" s="140">
        <f t="shared" si="100"/>
        <v>0</v>
      </c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30">
        <f t="shared" si="101"/>
        <v>0</v>
      </c>
      <c r="BT269" s="132"/>
    </row>
    <row r="270" spans="1:72" ht="14.25" customHeight="1" x14ac:dyDescent="0.25">
      <c r="A270" s="132"/>
      <c r="B270" s="215">
        <v>46264</v>
      </c>
      <c r="C270" s="136"/>
      <c r="D270" s="136"/>
      <c r="E270" s="135"/>
      <c r="F270" s="135"/>
      <c r="G270" s="147">
        <f t="shared" si="93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94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95"/>
        <v>0</v>
      </c>
      <c r="AH270" s="136"/>
      <c r="AI270" s="136"/>
      <c r="AJ270" s="136"/>
      <c r="AK270" s="105">
        <f t="shared" si="96"/>
        <v>0</v>
      </c>
      <c r="AL270" s="143"/>
      <c r="AM270" s="143"/>
      <c r="AN270" s="143"/>
      <c r="AO270" s="146"/>
      <c r="AP270" s="224">
        <f t="shared" si="97"/>
        <v>0</v>
      </c>
      <c r="AQ270" s="126"/>
      <c r="AR270" s="274"/>
      <c r="AS270" s="126"/>
      <c r="AT270" s="126"/>
      <c r="AU270" s="126"/>
      <c r="AV270" s="126"/>
      <c r="AW270" s="126"/>
      <c r="AX270" s="274"/>
      <c r="AY270" s="274"/>
      <c r="AZ270" s="274"/>
      <c r="BA270" s="274"/>
      <c r="BB270" s="222">
        <f t="shared" si="98"/>
        <v>0</v>
      </c>
      <c r="BC270" s="140">
        <f t="shared" si="99"/>
        <v>0</v>
      </c>
      <c r="BD270" s="132"/>
      <c r="BE270" s="140">
        <f t="shared" si="100"/>
        <v>0</v>
      </c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30">
        <f t="shared" si="101"/>
        <v>0</v>
      </c>
      <c r="BT270" s="132"/>
    </row>
    <row r="271" spans="1:72" ht="14.25" customHeight="1" x14ac:dyDescent="0.25">
      <c r="A271" s="132"/>
      <c r="B271" s="215">
        <v>46265</v>
      </c>
      <c r="C271" s="159"/>
      <c r="D271" s="159"/>
      <c r="E271" s="156"/>
      <c r="F271" s="156"/>
      <c r="G271" s="147">
        <f t="shared" si="93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94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95"/>
        <v>0</v>
      </c>
      <c r="AH271" s="159"/>
      <c r="AI271" s="159"/>
      <c r="AJ271" s="159"/>
      <c r="AK271" s="105">
        <f t="shared" si="96"/>
        <v>0</v>
      </c>
      <c r="AL271" s="157"/>
      <c r="AM271" s="157"/>
      <c r="AN271" s="157"/>
      <c r="AO271" s="160"/>
      <c r="AP271" s="224">
        <f t="shared" si="97"/>
        <v>0</v>
      </c>
      <c r="AQ271" s="138"/>
      <c r="AR271" s="296"/>
      <c r="AS271" s="138"/>
      <c r="AT271" s="138"/>
      <c r="AU271" s="126"/>
      <c r="AV271" s="126"/>
      <c r="AW271" s="138"/>
      <c r="AX271" s="296"/>
      <c r="AY271" s="296"/>
      <c r="AZ271" s="296"/>
      <c r="BA271" s="296"/>
      <c r="BB271" s="222">
        <f t="shared" si="98"/>
        <v>0</v>
      </c>
      <c r="BC271" s="162">
        <f t="shared" si="99"/>
        <v>0</v>
      </c>
      <c r="BD271" s="132"/>
      <c r="BE271" s="162">
        <f t="shared" si="100"/>
        <v>0</v>
      </c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41"/>
      <c r="BP271" s="163"/>
      <c r="BQ271" s="163"/>
      <c r="BR271" s="163"/>
      <c r="BS271" s="164">
        <f t="shared" si="101"/>
        <v>0</v>
      </c>
      <c r="BT271" s="132"/>
    </row>
    <row r="272" spans="1:72" ht="14.25" customHeight="1" x14ac:dyDescent="0.25">
      <c r="A272" s="3"/>
      <c r="B272" s="2" t="s">
        <v>265</v>
      </c>
      <c r="C272" s="166">
        <f t="shared" ref="C272:G272" si="102">SUM(C241:C271)</f>
        <v>0</v>
      </c>
      <c r="D272" s="166">
        <f t="shared" si="102"/>
        <v>0</v>
      </c>
      <c r="E272" s="166">
        <f t="shared" si="102"/>
        <v>0</v>
      </c>
      <c r="F272" s="166">
        <f t="shared" si="102"/>
        <v>0</v>
      </c>
      <c r="G272" s="166">
        <f t="shared" si="102"/>
        <v>0</v>
      </c>
      <c r="H272" s="166"/>
      <c r="I272" s="166"/>
      <c r="J272" s="166"/>
      <c r="K272" s="166">
        <f t="shared" ref="K272:T272" si="103">SUM(K241:K271)</f>
        <v>0</v>
      </c>
      <c r="L272" s="166">
        <f t="shared" si="103"/>
        <v>0</v>
      </c>
      <c r="M272" s="166">
        <f t="shared" si="103"/>
        <v>0</v>
      </c>
      <c r="N272" s="166">
        <f t="shared" si="103"/>
        <v>0</v>
      </c>
      <c r="O272" s="166">
        <f t="shared" si="103"/>
        <v>0</v>
      </c>
      <c r="P272" s="166">
        <f t="shared" si="103"/>
        <v>0</v>
      </c>
      <c r="Q272" s="166">
        <f t="shared" si="103"/>
        <v>0</v>
      </c>
      <c r="R272" s="166">
        <f t="shared" si="103"/>
        <v>0</v>
      </c>
      <c r="S272" s="166">
        <f t="shared" si="103"/>
        <v>0</v>
      </c>
      <c r="T272" s="166">
        <f t="shared" si="103"/>
        <v>0</v>
      </c>
      <c r="U272" s="166"/>
      <c r="V272" s="166">
        <f t="shared" ref="V272:AK272" si="104">SUM(V241:V271)</f>
        <v>0</v>
      </c>
      <c r="W272" s="166">
        <f t="shared" si="104"/>
        <v>0</v>
      </c>
      <c r="X272" s="166">
        <f t="shared" si="104"/>
        <v>0</v>
      </c>
      <c r="Y272" s="166">
        <f t="shared" si="104"/>
        <v>0</v>
      </c>
      <c r="Z272" s="166">
        <f t="shared" si="104"/>
        <v>0</v>
      </c>
      <c r="AA272" s="166">
        <f t="shared" si="104"/>
        <v>0</v>
      </c>
      <c r="AB272" s="166">
        <f t="shared" si="104"/>
        <v>0</v>
      </c>
      <c r="AC272" s="166">
        <f t="shared" si="104"/>
        <v>0</v>
      </c>
      <c r="AD272" s="166">
        <f t="shared" si="104"/>
        <v>0</v>
      </c>
      <c r="AE272" s="166">
        <f t="shared" si="104"/>
        <v>0</v>
      </c>
      <c r="AF272" s="166">
        <f t="shared" si="104"/>
        <v>0</v>
      </c>
      <c r="AG272" s="166">
        <f t="shared" si="104"/>
        <v>0</v>
      </c>
      <c r="AH272" s="166">
        <f t="shared" si="104"/>
        <v>0</v>
      </c>
      <c r="AI272" s="166">
        <f t="shared" si="104"/>
        <v>0</v>
      </c>
      <c r="AJ272" s="166">
        <f t="shared" si="104"/>
        <v>0</v>
      </c>
      <c r="AK272" s="166">
        <f t="shared" si="104"/>
        <v>0</v>
      </c>
      <c r="AL272" s="166"/>
      <c r="AM272" s="166"/>
      <c r="AN272" s="166"/>
      <c r="AO272" s="166"/>
      <c r="AP272" s="166">
        <f t="shared" ref="AP272:BC272" si="105">SUM(AP241:AP271)</f>
        <v>0</v>
      </c>
      <c r="AQ272" s="165">
        <f t="shared" si="105"/>
        <v>0</v>
      </c>
      <c r="AR272" s="166">
        <f t="shared" si="105"/>
        <v>0</v>
      </c>
      <c r="AS272" s="166">
        <f t="shared" si="105"/>
        <v>0</v>
      </c>
      <c r="AT272" s="166">
        <f t="shared" si="105"/>
        <v>0</v>
      </c>
      <c r="AU272" s="166">
        <f t="shared" si="105"/>
        <v>0</v>
      </c>
      <c r="AV272" s="166">
        <f t="shared" si="105"/>
        <v>0</v>
      </c>
      <c r="AW272" s="166">
        <f t="shared" si="105"/>
        <v>0</v>
      </c>
      <c r="AX272" s="166">
        <f t="shared" si="105"/>
        <v>0</v>
      </c>
      <c r="AY272" s="166">
        <f t="shared" si="105"/>
        <v>0</v>
      </c>
      <c r="AZ272" s="166">
        <f t="shared" si="105"/>
        <v>0</v>
      </c>
      <c r="BA272" s="166">
        <f t="shared" si="105"/>
        <v>0</v>
      </c>
      <c r="BB272" s="166">
        <f t="shared" si="105"/>
        <v>0</v>
      </c>
      <c r="BC272" s="166">
        <f t="shared" si="105"/>
        <v>0</v>
      </c>
      <c r="BD272" s="3"/>
      <c r="BE272" s="172">
        <f t="shared" ref="BE272:BS272" si="106">SUM(BE241:BE271)</f>
        <v>0</v>
      </c>
      <c r="BF272" s="165">
        <f t="shared" si="106"/>
        <v>0</v>
      </c>
      <c r="BG272" s="165">
        <f t="shared" si="106"/>
        <v>0</v>
      </c>
      <c r="BH272" s="165">
        <f t="shared" si="106"/>
        <v>0</v>
      </c>
      <c r="BI272" s="165">
        <f t="shared" si="106"/>
        <v>0</v>
      </c>
      <c r="BJ272" s="165">
        <f t="shared" si="106"/>
        <v>0</v>
      </c>
      <c r="BK272" s="165">
        <f t="shared" si="106"/>
        <v>0</v>
      </c>
      <c r="BL272" s="165">
        <f t="shared" si="106"/>
        <v>0</v>
      </c>
      <c r="BM272" s="165">
        <f t="shared" si="106"/>
        <v>0</v>
      </c>
      <c r="BN272" s="165">
        <f t="shared" si="106"/>
        <v>0</v>
      </c>
      <c r="BO272" s="165">
        <f t="shared" si="106"/>
        <v>0</v>
      </c>
      <c r="BP272" s="165">
        <f t="shared" si="106"/>
        <v>0</v>
      </c>
      <c r="BQ272" s="165">
        <f t="shared" si="106"/>
        <v>0</v>
      </c>
      <c r="BR272" s="165">
        <f t="shared" si="106"/>
        <v>0</v>
      </c>
      <c r="BS272" s="165">
        <f t="shared" si="106"/>
        <v>0</v>
      </c>
      <c r="BT272" s="3"/>
    </row>
    <row r="273" spans="1:72" ht="14.25" customHeight="1" x14ac:dyDescent="0.25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4"/>
      <c r="AL273" s="3"/>
      <c r="AM273" s="3"/>
      <c r="AN273" s="3"/>
      <c r="AO273" s="3"/>
      <c r="AP273" s="3"/>
      <c r="AQ273" s="3"/>
      <c r="AR273" s="3"/>
      <c r="AS273" s="3"/>
      <c r="AT273" s="3"/>
      <c r="AU273" s="551"/>
      <c r="AV273" s="551"/>
      <c r="AW273" s="3"/>
      <c r="AX273" s="3"/>
      <c r="AY273" s="3"/>
      <c r="AZ273" s="3"/>
      <c r="BA273" s="132"/>
      <c r="BB273" s="4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1:72" ht="14.25" customHeight="1" thickBot="1" x14ac:dyDescent="0.3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4"/>
      <c r="AL274" s="3"/>
      <c r="AM274" s="3"/>
      <c r="AN274" s="3"/>
      <c r="AO274" s="3"/>
      <c r="AP274" s="3"/>
      <c r="AQ274" s="3"/>
      <c r="AR274" s="3"/>
      <c r="AS274" s="3"/>
      <c r="AT274" s="3"/>
      <c r="AU274" s="551"/>
      <c r="AV274" s="551"/>
      <c r="AW274" s="3"/>
      <c r="AX274" s="3"/>
      <c r="AY274" s="3"/>
      <c r="AZ274" s="3"/>
      <c r="BA274" s="132"/>
      <c r="BB274" s="177"/>
      <c r="BC274" s="3"/>
      <c r="BD274" s="3"/>
      <c r="BE274" s="3"/>
      <c r="BF274" s="3"/>
      <c r="BG274" s="3"/>
      <c r="BH274" s="3"/>
      <c r="BI274" s="176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1:72" ht="14.25" customHeight="1" x14ac:dyDescent="0.25">
      <c r="A275" s="3"/>
      <c r="B275" s="215">
        <v>46266</v>
      </c>
      <c r="C275" s="104"/>
      <c r="D275" s="104"/>
      <c r="E275" s="97"/>
      <c r="F275" s="97"/>
      <c r="G275" s="265">
        <f t="shared" ref="G275:G304" si="107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03">
        <f t="shared" ref="T275:T304" si="108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t="shared" ref="AG275:AG304" si="109">SUM(U275:AF275)</f>
        <v>0</v>
      </c>
      <c r="AH275" s="104"/>
      <c r="AI275" s="104"/>
      <c r="AJ275" s="104"/>
      <c r="AK275" s="191">
        <f t="shared" ref="AK275:AK304" si="110">SUM(AH275:AJ275)</f>
        <v>0</v>
      </c>
      <c r="AL275" s="186"/>
      <c r="AM275" s="186"/>
      <c r="AN275" s="186"/>
      <c r="AO275" s="193"/>
      <c r="AP275" s="219">
        <f t="shared" ref="AP275:AP304" si="111">+G275-T275-AG275-AK275-AL275-AM275-AN275-AO275</f>
        <v>0</v>
      </c>
      <c r="AQ275" s="109"/>
      <c r="AR275" s="269"/>
      <c r="AS275" s="109"/>
      <c r="AT275" s="109"/>
      <c r="AU275" s="109"/>
      <c r="AV275" s="109"/>
      <c r="AW275" s="109"/>
      <c r="AX275" s="269"/>
      <c r="AY275" s="269"/>
      <c r="AZ275" s="269"/>
      <c r="BA275" s="269"/>
      <c r="BB275" s="222">
        <f t="shared" ref="BB275:BB304" si="112">SUM(AQ275:BA275)-AZ275</f>
        <v>0</v>
      </c>
      <c r="BC275" s="114">
        <f t="shared" ref="BC275:BC304" si="113">+AP275-BB275</f>
        <v>0</v>
      </c>
      <c r="BD275" s="3"/>
      <c r="BE275" s="114">
        <f t="shared" ref="BE275:BE304" si="114">SUM(BF275:BR275)</f>
        <v>0</v>
      </c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6">
        <f t="shared" ref="BS275:BS304" si="115">+BC275-BE275</f>
        <v>0</v>
      </c>
      <c r="BT275" s="3"/>
    </row>
    <row r="276" spans="1:72" ht="14.25" customHeight="1" x14ac:dyDescent="0.25">
      <c r="A276" s="3"/>
      <c r="B276" s="215">
        <v>46267</v>
      </c>
      <c r="C276" s="123"/>
      <c r="D276" s="123"/>
      <c r="E276" s="120"/>
      <c r="F276" s="120"/>
      <c r="G276" s="147">
        <f t="shared" si="107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08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09"/>
        <v>0</v>
      </c>
      <c r="AH276" s="123"/>
      <c r="AI276" s="123"/>
      <c r="AJ276" s="123"/>
      <c r="AK276" s="105">
        <f t="shared" si="110"/>
        <v>0</v>
      </c>
      <c r="AL276" s="143"/>
      <c r="AM276" s="143"/>
      <c r="AN276" s="143"/>
      <c r="AO276" s="146"/>
      <c r="AP276" s="224">
        <f t="shared" si="111"/>
        <v>0</v>
      </c>
      <c r="AQ276" s="126"/>
      <c r="AR276" s="274"/>
      <c r="AS276" s="126"/>
      <c r="AT276" s="126"/>
      <c r="AU276" s="126"/>
      <c r="AV276" s="126"/>
      <c r="AW276" s="126"/>
      <c r="AX276" s="274"/>
      <c r="AY276" s="274"/>
      <c r="AZ276" s="274"/>
      <c r="BA276" s="274"/>
      <c r="BB276" s="222">
        <f t="shared" si="112"/>
        <v>0</v>
      </c>
      <c r="BC276" s="113">
        <f t="shared" si="113"/>
        <v>0</v>
      </c>
      <c r="BD276" s="3"/>
      <c r="BE276" s="113">
        <f t="shared" si="114"/>
        <v>0</v>
      </c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30">
        <f t="shared" si="115"/>
        <v>0</v>
      </c>
      <c r="BT276" s="3"/>
    </row>
    <row r="277" spans="1:72" ht="14.25" customHeight="1" x14ac:dyDescent="0.25">
      <c r="A277" s="3"/>
      <c r="B277" s="215">
        <v>46268</v>
      </c>
      <c r="C277" s="123"/>
      <c r="D277" s="123"/>
      <c r="E277" s="120"/>
      <c r="F277" s="120"/>
      <c r="G277" s="147">
        <f t="shared" si="107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08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09"/>
        <v>0</v>
      </c>
      <c r="AH277" s="123"/>
      <c r="AI277" s="123"/>
      <c r="AJ277" s="123"/>
      <c r="AK277" s="105">
        <f t="shared" si="110"/>
        <v>0</v>
      </c>
      <c r="AL277" s="143"/>
      <c r="AM277" s="143"/>
      <c r="AN277" s="143"/>
      <c r="AO277" s="146"/>
      <c r="AP277" s="224">
        <f t="shared" si="111"/>
        <v>0</v>
      </c>
      <c r="AQ277" s="126"/>
      <c r="AR277" s="274"/>
      <c r="AS277" s="274"/>
      <c r="AT277" s="126"/>
      <c r="AU277" s="126"/>
      <c r="AV277" s="126"/>
      <c r="AW277" s="126"/>
      <c r="AX277" s="274"/>
      <c r="AY277" s="274"/>
      <c r="AZ277" s="274"/>
      <c r="BA277" s="274"/>
      <c r="BB277" s="222">
        <f t="shared" si="112"/>
        <v>0</v>
      </c>
      <c r="BC277" s="113">
        <f t="shared" si="113"/>
        <v>0</v>
      </c>
      <c r="BD277" s="3"/>
      <c r="BE277" s="113">
        <f t="shared" si="114"/>
        <v>0</v>
      </c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30">
        <f t="shared" si="115"/>
        <v>0</v>
      </c>
      <c r="BT277" s="3"/>
    </row>
    <row r="278" spans="1:72" ht="14.25" customHeight="1" x14ac:dyDescent="0.25">
      <c r="A278" s="3"/>
      <c r="B278" s="215">
        <v>46269</v>
      </c>
      <c r="C278" s="123"/>
      <c r="D278" s="123"/>
      <c r="E278" s="120"/>
      <c r="F278" s="120"/>
      <c r="G278" s="147">
        <f t="shared" si="107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08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09"/>
        <v>0</v>
      </c>
      <c r="AH278" s="123"/>
      <c r="AI278" s="123"/>
      <c r="AJ278" s="123"/>
      <c r="AK278" s="105">
        <f t="shared" si="110"/>
        <v>0</v>
      </c>
      <c r="AL278" s="143"/>
      <c r="AM278" s="143"/>
      <c r="AN278" s="143"/>
      <c r="AO278" s="146"/>
      <c r="AP278" s="224">
        <f t="shared" si="111"/>
        <v>0</v>
      </c>
      <c r="AQ278" s="126"/>
      <c r="AR278" s="274"/>
      <c r="AS278" s="274"/>
      <c r="AT278" s="126"/>
      <c r="AU278" s="126"/>
      <c r="AV278" s="126"/>
      <c r="AW278" s="126"/>
      <c r="AX278" s="274"/>
      <c r="AY278" s="274"/>
      <c r="AZ278" s="274"/>
      <c r="BA278" s="274"/>
      <c r="BB278" s="222">
        <f t="shared" si="112"/>
        <v>0</v>
      </c>
      <c r="BC278" s="113">
        <f t="shared" si="113"/>
        <v>0</v>
      </c>
      <c r="BD278" s="3"/>
      <c r="BE278" s="113">
        <f t="shared" si="114"/>
        <v>0</v>
      </c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30">
        <f t="shared" si="115"/>
        <v>0</v>
      </c>
      <c r="BT278" s="3"/>
    </row>
    <row r="279" spans="1:72" ht="14.25" customHeight="1" x14ac:dyDescent="0.25">
      <c r="A279" s="3"/>
      <c r="B279" s="215">
        <v>46270</v>
      </c>
      <c r="C279" s="123"/>
      <c r="D279" s="123"/>
      <c r="E279" s="120"/>
      <c r="F279" s="120"/>
      <c r="G279" s="147">
        <f t="shared" si="107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08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09"/>
        <v>0</v>
      </c>
      <c r="AH279" s="123"/>
      <c r="AI279" s="123"/>
      <c r="AJ279" s="123"/>
      <c r="AK279" s="105">
        <f t="shared" si="110"/>
        <v>0</v>
      </c>
      <c r="AL279" s="143"/>
      <c r="AM279" s="143"/>
      <c r="AN279" s="143"/>
      <c r="AO279" s="146"/>
      <c r="AP279" s="224">
        <f t="shared" si="111"/>
        <v>0</v>
      </c>
      <c r="AQ279" s="126"/>
      <c r="AR279" s="274"/>
      <c r="AS279" s="126"/>
      <c r="AT279" s="126"/>
      <c r="AU279" s="126"/>
      <c r="AV279" s="126"/>
      <c r="AW279" s="126"/>
      <c r="AX279" s="274"/>
      <c r="AY279" s="274"/>
      <c r="AZ279" s="274"/>
      <c r="BA279" s="274"/>
      <c r="BB279" s="222">
        <f t="shared" si="112"/>
        <v>0</v>
      </c>
      <c r="BC279" s="113">
        <f t="shared" si="113"/>
        <v>0</v>
      </c>
      <c r="BD279" s="3"/>
      <c r="BE279" s="113">
        <f t="shared" si="114"/>
        <v>0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30">
        <f t="shared" si="115"/>
        <v>0</v>
      </c>
      <c r="BT279" s="3"/>
    </row>
    <row r="280" spans="1:72" ht="14.25" customHeight="1" x14ac:dyDescent="0.25">
      <c r="A280" s="3"/>
      <c r="B280" s="215">
        <v>46271</v>
      </c>
      <c r="C280" s="123"/>
      <c r="D280" s="123"/>
      <c r="E280" s="120"/>
      <c r="F280" s="120"/>
      <c r="G280" s="147">
        <f t="shared" si="107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08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09"/>
        <v>0</v>
      </c>
      <c r="AH280" s="123"/>
      <c r="AI280" s="123"/>
      <c r="AJ280" s="123"/>
      <c r="AK280" s="105">
        <f t="shared" si="110"/>
        <v>0</v>
      </c>
      <c r="AL280" s="143"/>
      <c r="AM280" s="143"/>
      <c r="AN280" s="143"/>
      <c r="AO280" s="146"/>
      <c r="AP280" s="224">
        <f t="shared" si="111"/>
        <v>0</v>
      </c>
      <c r="AQ280" s="126"/>
      <c r="AR280" s="274"/>
      <c r="AS280" s="126"/>
      <c r="AT280" s="126"/>
      <c r="AU280" s="126"/>
      <c r="AV280" s="126"/>
      <c r="AW280" s="126"/>
      <c r="AX280" s="274"/>
      <c r="AY280" s="274"/>
      <c r="AZ280" s="274"/>
      <c r="BA280" s="274"/>
      <c r="BB280" s="222">
        <f t="shared" si="112"/>
        <v>0</v>
      </c>
      <c r="BC280" s="113">
        <f t="shared" si="113"/>
        <v>0</v>
      </c>
      <c r="BD280" s="3"/>
      <c r="BE280" s="113">
        <f t="shared" si="114"/>
        <v>0</v>
      </c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30">
        <f t="shared" si="115"/>
        <v>0</v>
      </c>
      <c r="BT280" s="3"/>
    </row>
    <row r="281" spans="1:72" ht="14.25" customHeight="1" x14ac:dyDescent="0.25">
      <c r="A281" s="3"/>
      <c r="B281" s="215">
        <v>46272</v>
      </c>
      <c r="C281" s="123"/>
      <c r="D281" s="123"/>
      <c r="E281" s="120"/>
      <c r="F281" s="120"/>
      <c r="G281" s="147">
        <f t="shared" si="107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08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09"/>
        <v>0</v>
      </c>
      <c r="AH281" s="123"/>
      <c r="AI281" s="123"/>
      <c r="AJ281" s="123"/>
      <c r="AK281" s="105">
        <f t="shared" si="110"/>
        <v>0</v>
      </c>
      <c r="AL281" s="143"/>
      <c r="AM281" s="143"/>
      <c r="AN281" s="143"/>
      <c r="AO281" s="146"/>
      <c r="AP281" s="224">
        <f t="shared" si="111"/>
        <v>0</v>
      </c>
      <c r="AQ281" s="126"/>
      <c r="AR281" s="274"/>
      <c r="AS281" s="126"/>
      <c r="AT281" s="126"/>
      <c r="AU281" s="126"/>
      <c r="AV281" s="126"/>
      <c r="AW281" s="126"/>
      <c r="AX281" s="274"/>
      <c r="AY281" s="274"/>
      <c r="AZ281" s="274"/>
      <c r="BA281" s="274"/>
      <c r="BB281" s="222">
        <f t="shared" si="112"/>
        <v>0</v>
      </c>
      <c r="BC281" s="113">
        <f t="shared" si="113"/>
        <v>0</v>
      </c>
      <c r="BD281" s="3"/>
      <c r="BE281" s="113">
        <f t="shared" si="114"/>
        <v>0</v>
      </c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30">
        <f t="shared" si="115"/>
        <v>0</v>
      </c>
      <c r="BT281" s="3"/>
    </row>
    <row r="282" spans="1:72" ht="14.25" customHeight="1" x14ac:dyDescent="0.25">
      <c r="A282" s="3"/>
      <c r="B282" s="215">
        <v>46273</v>
      </c>
      <c r="C282" s="123"/>
      <c r="D282" s="123"/>
      <c r="E282" s="120"/>
      <c r="F282" s="120"/>
      <c r="G282" s="147">
        <f t="shared" si="107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08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09"/>
        <v>0</v>
      </c>
      <c r="AH282" s="123"/>
      <c r="AI282" s="123"/>
      <c r="AJ282" s="123"/>
      <c r="AK282" s="105">
        <f t="shared" si="110"/>
        <v>0</v>
      </c>
      <c r="AL282" s="143"/>
      <c r="AM282" s="143"/>
      <c r="AN282" s="143"/>
      <c r="AO282" s="146"/>
      <c r="AP282" s="224">
        <f t="shared" si="111"/>
        <v>0</v>
      </c>
      <c r="AQ282" s="126"/>
      <c r="AR282" s="274"/>
      <c r="AS282" s="126"/>
      <c r="AT282" s="126"/>
      <c r="AU282" s="126"/>
      <c r="AV282" s="126"/>
      <c r="AW282" s="126"/>
      <c r="AX282" s="274"/>
      <c r="AY282" s="274"/>
      <c r="AZ282" s="274"/>
      <c r="BA282" s="274"/>
      <c r="BB282" s="222">
        <f t="shared" si="112"/>
        <v>0</v>
      </c>
      <c r="BC282" s="113">
        <f t="shared" si="113"/>
        <v>0</v>
      </c>
      <c r="BD282" s="3"/>
      <c r="BE282" s="113">
        <f t="shared" si="114"/>
        <v>0</v>
      </c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30">
        <f t="shared" si="115"/>
        <v>0</v>
      </c>
      <c r="BT282" s="3"/>
    </row>
    <row r="283" spans="1:72" ht="14.25" customHeight="1" x14ac:dyDescent="0.25">
      <c r="A283" s="132"/>
      <c r="B283" s="215">
        <v>46274</v>
      </c>
      <c r="C283" s="136"/>
      <c r="D283" s="136"/>
      <c r="E283" s="135"/>
      <c r="F283" s="135"/>
      <c r="G283" s="147">
        <f t="shared" si="107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08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09"/>
        <v>0</v>
      </c>
      <c r="AH283" s="136"/>
      <c r="AI283" s="136"/>
      <c r="AJ283" s="136"/>
      <c r="AK283" s="105">
        <f t="shared" si="110"/>
        <v>0</v>
      </c>
      <c r="AL283" s="143"/>
      <c r="AM283" s="143"/>
      <c r="AN283" s="143"/>
      <c r="AO283" s="146"/>
      <c r="AP283" s="224">
        <f t="shared" si="111"/>
        <v>0</v>
      </c>
      <c r="AQ283" s="126"/>
      <c r="AR283" s="274"/>
      <c r="AS283" s="126"/>
      <c r="AT283" s="126"/>
      <c r="AU283" s="126"/>
      <c r="AV283" s="126"/>
      <c r="AW283" s="126"/>
      <c r="AX283" s="274"/>
      <c r="AY283" s="274"/>
      <c r="AZ283" s="274"/>
      <c r="BA283" s="274"/>
      <c r="BB283" s="222">
        <f t="shared" si="112"/>
        <v>0</v>
      </c>
      <c r="BC283" s="140">
        <f t="shared" si="113"/>
        <v>0</v>
      </c>
      <c r="BD283" s="132"/>
      <c r="BE283" s="140">
        <f t="shared" si="114"/>
        <v>0</v>
      </c>
      <c r="BF283" s="141"/>
      <c r="BG283" s="141"/>
      <c r="BH283" s="141"/>
      <c r="BI283" s="141"/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30">
        <f t="shared" si="115"/>
        <v>0</v>
      </c>
      <c r="BT283" s="132"/>
    </row>
    <row r="284" spans="1:72" ht="14.25" customHeight="1" x14ac:dyDescent="0.25">
      <c r="A284" s="132"/>
      <c r="B284" s="215">
        <v>46275</v>
      </c>
      <c r="C284" s="136"/>
      <c r="D284" s="136"/>
      <c r="E284" s="135"/>
      <c r="F284" s="135"/>
      <c r="G284" s="147">
        <f t="shared" si="107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08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09"/>
        <v>0</v>
      </c>
      <c r="AH284" s="136"/>
      <c r="AI284" s="136"/>
      <c r="AJ284" s="136"/>
      <c r="AK284" s="105">
        <f t="shared" si="110"/>
        <v>0</v>
      </c>
      <c r="AL284" s="143"/>
      <c r="AM284" s="143"/>
      <c r="AN284" s="143"/>
      <c r="AO284" s="146"/>
      <c r="AP284" s="224">
        <f t="shared" si="111"/>
        <v>0</v>
      </c>
      <c r="AQ284" s="126"/>
      <c r="AR284" s="274"/>
      <c r="AS284" s="126"/>
      <c r="AT284" s="126"/>
      <c r="AU284" s="126"/>
      <c r="AV284" s="126"/>
      <c r="AW284" s="126"/>
      <c r="AX284" s="274"/>
      <c r="AY284" s="274"/>
      <c r="AZ284" s="274"/>
      <c r="BA284" s="274"/>
      <c r="BB284" s="222">
        <f t="shared" si="112"/>
        <v>0</v>
      </c>
      <c r="BC284" s="140">
        <f t="shared" si="113"/>
        <v>0</v>
      </c>
      <c r="BD284" s="132"/>
      <c r="BE284" s="140">
        <f t="shared" si="114"/>
        <v>0</v>
      </c>
      <c r="BF284" s="141"/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30">
        <f t="shared" si="115"/>
        <v>0</v>
      </c>
      <c r="BT284" s="132"/>
    </row>
    <row r="285" spans="1:72" ht="14.25" customHeight="1" x14ac:dyDescent="0.25">
      <c r="A285" s="132"/>
      <c r="B285" s="215">
        <v>46276</v>
      </c>
      <c r="C285" s="136"/>
      <c r="D285" s="136"/>
      <c r="E285" s="135"/>
      <c r="F285" s="135"/>
      <c r="G285" s="147">
        <f t="shared" si="107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08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09"/>
        <v>0</v>
      </c>
      <c r="AH285" s="136"/>
      <c r="AI285" s="136"/>
      <c r="AJ285" s="136"/>
      <c r="AK285" s="105">
        <f t="shared" si="110"/>
        <v>0</v>
      </c>
      <c r="AL285" s="143"/>
      <c r="AM285" s="143"/>
      <c r="AN285" s="143"/>
      <c r="AO285" s="146"/>
      <c r="AP285" s="224">
        <f t="shared" si="111"/>
        <v>0</v>
      </c>
      <c r="AQ285" s="126"/>
      <c r="AR285" s="274"/>
      <c r="AS285" s="126"/>
      <c r="AT285" s="126"/>
      <c r="AU285" s="126"/>
      <c r="AV285" s="126"/>
      <c r="AW285" s="126"/>
      <c r="AX285" s="274"/>
      <c r="AY285" s="274"/>
      <c r="AZ285" s="274"/>
      <c r="BA285" s="274"/>
      <c r="BB285" s="222">
        <f t="shared" si="112"/>
        <v>0</v>
      </c>
      <c r="BC285" s="140">
        <f t="shared" si="113"/>
        <v>0</v>
      </c>
      <c r="BD285" s="132"/>
      <c r="BE285" s="140">
        <f t="shared" si="114"/>
        <v>0</v>
      </c>
      <c r="BF285" s="141"/>
      <c r="BG285" s="141"/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30">
        <f t="shared" si="115"/>
        <v>0</v>
      </c>
      <c r="BT285" s="132"/>
    </row>
    <row r="286" spans="1:72" ht="14.25" customHeight="1" x14ac:dyDescent="0.25">
      <c r="A286" s="132"/>
      <c r="B286" s="215">
        <v>46277</v>
      </c>
      <c r="C286" s="136"/>
      <c r="D286" s="136"/>
      <c r="E286" s="135"/>
      <c r="F286" s="135"/>
      <c r="G286" s="147">
        <f t="shared" si="107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08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09"/>
        <v>0</v>
      </c>
      <c r="AH286" s="136"/>
      <c r="AI286" s="136"/>
      <c r="AJ286" s="136"/>
      <c r="AK286" s="105">
        <f t="shared" si="110"/>
        <v>0</v>
      </c>
      <c r="AL286" s="143"/>
      <c r="AM286" s="143"/>
      <c r="AN286" s="143"/>
      <c r="AO286" s="146"/>
      <c r="AP286" s="224">
        <f t="shared" si="111"/>
        <v>0</v>
      </c>
      <c r="AQ286" s="126"/>
      <c r="AR286" s="274"/>
      <c r="AS286" s="126"/>
      <c r="AT286" s="126"/>
      <c r="AU286" s="126"/>
      <c r="AV286" s="126"/>
      <c r="AW286" s="126"/>
      <c r="AX286" s="274"/>
      <c r="AY286" s="274"/>
      <c r="AZ286" s="274"/>
      <c r="BA286" s="274"/>
      <c r="BB286" s="222">
        <f t="shared" si="112"/>
        <v>0</v>
      </c>
      <c r="BC286" s="140">
        <f t="shared" si="113"/>
        <v>0</v>
      </c>
      <c r="BD286" s="132"/>
      <c r="BE286" s="140">
        <f t="shared" si="114"/>
        <v>0</v>
      </c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30">
        <f t="shared" si="115"/>
        <v>0</v>
      </c>
      <c r="BT286" s="132"/>
    </row>
    <row r="287" spans="1:72" ht="14.25" customHeight="1" x14ac:dyDescent="0.25">
      <c r="A287" s="132"/>
      <c r="B287" s="215">
        <v>46278</v>
      </c>
      <c r="C287" s="136"/>
      <c r="D287" s="136"/>
      <c r="E287" s="135"/>
      <c r="F287" s="135"/>
      <c r="G287" s="147">
        <f t="shared" si="107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08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09"/>
        <v>0</v>
      </c>
      <c r="AH287" s="136"/>
      <c r="AI287" s="136"/>
      <c r="AJ287" s="136"/>
      <c r="AK287" s="105">
        <f t="shared" si="110"/>
        <v>0</v>
      </c>
      <c r="AL287" s="143"/>
      <c r="AM287" s="143"/>
      <c r="AN287" s="143"/>
      <c r="AO287" s="146"/>
      <c r="AP287" s="224">
        <f t="shared" si="111"/>
        <v>0</v>
      </c>
      <c r="AQ287" s="126"/>
      <c r="AR287" s="274"/>
      <c r="AS287" s="126"/>
      <c r="AT287" s="126"/>
      <c r="AU287" s="126"/>
      <c r="AV287" s="126"/>
      <c r="AW287" s="126"/>
      <c r="AX287" s="274"/>
      <c r="AY287" s="274"/>
      <c r="AZ287" s="274"/>
      <c r="BA287" s="274"/>
      <c r="BB287" s="222">
        <f t="shared" si="112"/>
        <v>0</v>
      </c>
      <c r="BC287" s="140">
        <f t="shared" si="113"/>
        <v>0</v>
      </c>
      <c r="BD287" s="132"/>
      <c r="BE287" s="140">
        <f t="shared" si="114"/>
        <v>0</v>
      </c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30">
        <f t="shared" si="115"/>
        <v>0</v>
      </c>
      <c r="BT287" s="132"/>
    </row>
    <row r="288" spans="1:72" ht="14.25" customHeight="1" x14ac:dyDescent="0.25">
      <c r="A288" s="132"/>
      <c r="B288" s="215">
        <v>46279</v>
      </c>
      <c r="C288" s="136"/>
      <c r="D288" s="136"/>
      <c r="E288" s="135"/>
      <c r="F288" s="135"/>
      <c r="G288" s="147">
        <f t="shared" si="107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08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09"/>
        <v>0</v>
      </c>
      <c r="AH288" s="136"/>
      <c r="AI288" s="136"/>
      <c r="AJ288" s="136"/>
      <c r="AK288" s="105">
        <f t="shared" si="110"/>
        <v>0</v>
      </c>
      <c r="AL288" s="143"/>
      <c r="AM288" s="143"/>
      <c r="AN288" s="143"/>
      <c r="AO288" s="146"/>
      <c r="AP288" s="224">
        <f t="shared" si="111"/>
        <v>0</v>
      </c>
      <c r="AQ288" s="126"/>
      <c r="AR288" s="274"/>
      <c r="AS288" s="126"/>
      <c r="AT288" s="126"/>
      <c r="AU288" s="126"/>
      <c r="AV288" s="126"/>
      <c r="AW288" s="126"/>
      <c r="AX288" s="274"/>
      <c r="AY288" s="274"/>
      <c r="AZ288" s="274"/>
      <c r="BA288" s="274"/>
      <c r="BB288" s="222">
        <f t="shared" si="112"/>
        <v>0</v>
      </c>
      <c r="BC288" s="140">
        <f t="shared" si="113"/>
        <v>0</v>
      </c>
      <c r="BD288" s="132"/>
      <c r="BE288" s="140">
        <f t="shared" si="114"/>
        <v>0</v>
      </c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30">
        <f t="shared" si="115"/>
        <v>0</v>
      </c>
      <c r="BT288" s="132"/>
    </row>
    <row r="289" spans="1:72" ht="14.25" customHeight="1" x14ac:dyDescent="0.25">
      <c r="A289" s="132"/>
      <c r="B289" s="215">
        <v>46280</v>
      </c>
      <c r="C289" s="136"/>
      <c r="D289" s="136"/>
      <c r="E289" s="135"/>
      <c r="F289" s="135"/>
      <c r="G289" s="147">
        <f t="shared" si="107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08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09"/>
        <v>0</v>
      </c>
      <c r="AH289" s="136"/>
      <c r="AI289" s="136"/>
      <c r="AJ289" s="136"/>
      <c r="AK289" s="105">
        <f t="shared" si="110"/>
        <v>0</v>
      </c>
      <c r="AL289" s="143"/>
      <c r="AM289" s="143"/>
      <c r="AN289" s="143"/>
      <c r="AO289" s="146"/>
      <c r="AP289" s="224">
        <f t="shared" si="111"/>
        <v>0</v>
      </c>
      <c r="AQ289" s="126"/>
      <c r="AR289" s="274"/>
      <c r="AS289" s="126"/>
      <c r="AT289" s="126"/>
      <c r="AU289" s="126"/>
      <c r="AV289" s="126"/>
      <c r="AW289" s="126"/>
      <c r="AX289" s="274"/>
      <c r="AY289" s="274"/>
      <c r="AZ289" s="274"/>
      <c r="BA289" s="274"/>
      <c r="BB289" s="222">
        <f t="shared" si="112"/>
        <v>0</v>
      </c>
      <c r="BC289" s="140">
        <f t="shared" si="113"/>
        <v>0</v>
      </c>
      <c r="BD289" s="132"/>
      <c r="BE289" s="140">
        <f t="shared" si="114"/>
        <v>0</v>
      </c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30">
        <f t="shared" si="115"/>
        <v>0</v>
      </c>
      <c r="BT289" s="132"/>
    </row>
    <row r="290" spans="1:72" ht="14.25" customHeight="1" x14ac:dyDescent="0.25">
      <c r="A290" s="132"/>
      <c r="B290" s="215">
        <v>46281</v>
      </c>
      <c r="C290" s="136"/>
      <c r="D290" s="136"/>
      <c r="E290" s="135"/>
      <c r="F290" s="135"/>
      <c r="G290" s="147">
        <f t="shared" si="107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08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09"/>
        <v>0</v>
      </c>
      <c r="AH290" s="136"/>
      <c r="AI290" s="136"/>
      <c r="AJ290" s="136"/>
      <c r="AK290" s="105">
        <f t="shared" si="110"/>
        <v>0</v>
      </c>
      <c r="AL290" s="143"/>
      <c r="AM290" s="143"/>
      <c r="AN290" s="143"/>
      <c r="AO290" s="146"/>
      <c r="AP290" s="224">
        <f t="shared" si="111"/>
        <v>0</v>
      </c>
      <c r="AQ290" s="126"/>
      <c r="AR290" s="274"/>
      <c r="AS290" s="126"/>
      <c r="AT290" s="126"/>
      <c r="AU290" s="126"/>
      <c r="AV290" s="126"/>
      <c r="AW290" s="126"/>
      <c r="AX290" s="274"/>
      <c r="AY290" s="274"/>
      <c r="AZ290" s="274"/>
      <c r="BA290" s="274"/>
      <c r="BB290" s="222">
        <f t="shared" si="112"/>
        <v>0</v>
      </c>
      <c r="BC290" s="140">
        <f t="shared" si="113"/>
        <v>0</v>
      </c>
      <c r="BD290" s="132"/>
      <c r="BE290" s="140">
        <f t="shared" si="114"/>
        <v>0</v>
      </c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30">
        <f t="shared" si="115"/>
        <v>0</v>
      </c>
      <c r="BT290" s="132"/>
    </row>
    <row r="291" spans="1:72" ht="14.25" customHeight="1" x14ac:dyDescent="0.25">
      <c r="A291" s="132"/>
      <c r="B291" s="215">
        <v>46282</v>
      </c>
      <c r="C291" s="136"/>
      <c r="D291" s="136"/>
      <c r="E291" s="135"/>
      <c r="F291" s="135"/>
      <c r="G291" s="147">
        <f t="shared" si="107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08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09"/>
        <v>0</v>
      </c>
      <c r="AH291" s="136"/>
      <c r="AI291" s="136"/>
      <c r="AJ291" s="136"/>
      <c r="AK291" s="105">
        <f t="shared" si="110"/>
        <v>0</v>
      </c>
      <c r="AL291" s="143"/>
      <c r="AM291" s="143"/>
      <c r="AN291" s="143"/>
      <c r="AO291" s="146"/>
      <c r="AP291" s="224">
        <f t="shared" si="111"/>
        <v>0</v>
      </c>
      <c r="AQ291" s="126"/>
      <c r="AR291" s="274"/>
      <c r="AS291" s="126"/>
      <c r="AT291" s="126"/>
      <c r="AU291" s="126"/>
      <c r="AV291" s="126"/>
      <c r="AW291" s="126"/>
      <c r="AX291" s="274"/>
      <c r="AY291" s="274"/>
      <c r="AZ291" s="274"/>
      <c r="BA291" s="274"/>
      <c r="BB291" s="222">
        <f t="shared" si="112"/>
        <v>0</v>
      </c>
      <c r="BC291" s="140">
        <f t="shared" si="113"/>
        <v>0</v>
      </c>
      <c r="BD291" s="132"/>
      <c r="BE291" s="140">
        <f t="shared" si="114"/>
        <v>0</v>
      </c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30">
        <f t="shared" si="115"/>
        <v>0</v>
      </c>
      <c r="BT291" s="132"/>
    </row>
    <row r="292" spans="1:72" ht="14.25" customHeight="1" x14ac:dyDescent="0.25">
      <c r="A292" s="132"/>
      <c r="B292" s="215">
        <v>46283</v>
      </c>
      <c r="C292" s="136"/>
      <c r="D292" s="136"/>
      <c r="E292" s="135"/>
      <c r="F292" s="135"/>
      <c r="G292" s="147">
        <f t="shared" si="107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08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09"/>
        <v>0</v>
      </c>
      <c r="AH292" s="136"/>
      <c r="AI292" s="136"/>
      <c r="AJ292" s="136"/>
      <c r="AK292" s="105">
        <f t="shared" si="110"/>
        <v>0</v>
      </c>
      <c r="AL292" s="143"/>
      <c r="AM292" s="143"/>
      <c r="AN292" s="143"/>
      <c r="AO292" s="146"/>
      <c r="AP292" s="224">
        <f t="shared" si="111"/>
        <v>0</v>
      </c>
      <c r="AQ292" s="126"/>
      <c r="AR292" s="274"/>
      <c r="AS292" s="126"/>
      <c r="AT292" s="126"/>
      <c r="AU292" s="126"/>
      <c r="AV292" s="126"/>
      <c r="AW292" s="126"/>
      <c r="AX292" s="274"/>
      <c r="AY292" s="274"/>
      <c r="AZ292" s="274"/>
      <c r="BA292" s="274"/>
      <c r="BB292" s="222">
        <f t="shared" si="112"/>
        <v>0</v>
      </c>
      <c r="BC292" s="140">
        <f t="shared" si="113"/>
        <v>0</v>
      </c>
      <c r="BD292" s="132"/>
      <c r="BE292" s="140">
        <f t="shared" si="114"/>
        <v>0</v>
      </c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30">
        <f t="shared" si="115"/>
        <v>0</v>
      </c>
      <c r="BT292" s="132"/>
    </row>
    <row r="293" spans="1:72" ht="14.25" customHeight="1" x14ac:dyDescent="0.25">
      <c r="A293" s="132"/>
      <c r="B293" s="215">
        <v>46284</v>
      </c>
      <c r="C293" s="136"/>
      <c r="D293" s="136"/>
      <c r="E293" s="135"/>
      <c r="F293" s="135"/>
      <c r="G293" s="147">
        <f t="shared" si="107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08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09"/>
        <v>0</v>
      </c>
      <c r="AH293" s="136"/>
      <c r="AI293" s="136"/>
      <c r="AJ293" s="136"/>
      <c r="AK293" s="105">
        <f t="shared" si="110"/>
        <v>0</v>
      </c>
      <c r="AL293" s="143"/>
      <c r="AM293" s="143"/>
      <c r="AN293" s="143"/>
      <c r="AO293" s="146"/>
      <c r="AP293" s="224">
        <f t="shared" si="111"/>
        <v>0</v>
      </c>
      <c r="AQ293" s="126"/>
      <c r="AR293" s="274"/>
      <c r="AS293" s="126"/>
      <c r="AT293" s="126"/>
      <c r="AU293" s="126"/>
      <c r="AV293" s="126"/>
      <c r="AW293" s="126"/>
      <c r="AX293" s="274"/>
      <c r="AY293" s="274"/>
      <c r="AZ293" s="274"/>
      <c r="BA293" s="274"/>
      <c r="BB293" s="222">
        <f t="shared" si="112"/>
        <v>0</v>
      </c>
      <c r="BC293" s="140">
        <f t="shared" si="113"/>
        <v>0</v>
      </c>
      <c r="BD293" s="132"/>
      <c r="BE293" s="140">
        <f t="shared" si="114"/>
        <v>0</v>
      </c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30">
        <f t="shared" si="115"/>
        <v>0</v>
      </c>
      <c r="BT293" s="132"/>
    </row>
    <row r="294" spans="1:72" ht="14.25" customHeight="1" x14ac:dyDescent="0.25">
      <c r="A294" s="132"/>
      <c r="B294" s="215">
        <v>46285</v>
      </c>
      <c r="C294" s="136"/>
      <c r="D294" s="136"/>
      <c r="E294" s="135"/>
      <c r="F294" s="135"/>
      <c r="G294" s="147">
        <f t="shared" si="107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08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09"/>
        <v>0</v>
      </c>
      <c r="AH294" s="136"/>
      <c r="AI294" s="136"/>
      <c r="AJ294" s="136"/>
      <c r="AK294" s="105">
        <f t="shared" si="110"/>
        <v>0</v>
      </c>
      <c r="AL294" s="143"/>
      <c r="AM294" s="143"/>
      <c r="AN294" s="143"/>
      <c r="AO294" s="146"/>
      <c r="AP294" s="224">
        <f t="shared" si="111"/>
        <v>0</v>
      </c>
      <c r="AQ294" s="126"/>
      <c r="AR294" s="274"/>
      <c r="AS294" s="126"/>
      <c r="AT294" s="126"/>
      <c r="AU294" s="126"/>
      <c r="AV294" s="126"/>
      <c r="AW294" s="126"/>
      <c r="AX294" s="274"/>
      <c r="AY294" s="274"/>
      <c r="AZ294" s="274"/>
      <c r="BA294" s="274"/>
      <c r="BB294" s="222">
        <f t="shared" si="112"/>
        <v>0</v>
      </c>
      <c r="BC294" s="140">
        <f t="shared" si="113"/>
        <v>0</v>
      </c>
      <c r="BD294" s="132"/>
      <c r="BE294" s="140">
        <f t="shared" si="114"/>
        <v>0</v>
      </c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30">
        <f t="shared" si="115"/>
        <v>0</v>
      </c>
      <c r="BT294" s="132"/>
    </row>
    <row r="295" spans="1:72" ht="14.25" customHeight="1" x14ac:dyDescent="0.25">
      <c r="A295" s="132"/>
      <c r="B295" s="215">
        <v>46286</v>
      </c>
      <c r="C295" s="136"/>
      <c r="D295" s="136"/>
      <c r="E295" s="135"/>
      <c r="F295" s="135"/>
      <c r="G295" s="147">
        <f t="shared" si="107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08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09"/>
        <v>0</v>
      </c>
      <c r="AH295" s="136"/>
      <c r="AI295" s="136"/>
      <c r="AJ295" s="136"/>
      <c r="AK295" s="105">
        <f t="shared" si="110"/>
        <v>0</v>
      </c>
      <c r="AL295" s="143"/>
      <c r="AM295" s="143"/>
      <c r="AN295" s="143"/>
      <c r="AO295" s="146"/>
      <c r="AP295" s="224">
        <f t="shared" si="111"/>
        <v>0</v>
      </c>
      <c r="AQ295" s="126"/>
      <c r="AR295" s="274"/>
      <c r="AS295" s="126"/>
      <c r="AT295" s="126"/>
      <c r="AU295" s="126"/>
      <c r="AV295" s="126"/>
      <c r="AW295" s="126"/>
      <c r="AX295" s="274"/>
      <c r="AY295" s="274"/>
      <c r="AZ295" s="274"/>
      <c r="BA295" s="274"/>
      <c r="BB295" s="222">
        <f t="shared" si="112"/>
        <v>0</v>
      </c>
      <c r="BC295" s="140">
        <f t="shared" si="113"/>
        <v>0</v>
      </c>
      <c r="BD295" s="132"/>
      <c r="BE295" s="140">
        <f t="shared" si="114"/>
        <v>0</v>
      </c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30">
        <f t="shared" si="115"/>
        <v>0</v>
      </c>
      <c r="BT295" s="132"/>
    </row>
    <row r="296" spans="1:72" ht="14.25" customHeight="1" x14ac:dyDescent="0.25">
      <c r="A296" s="132"/>
      <c r="B296" s="215">
        <v>46287</v>
      </c>
      <c r="C296" s="136"/>
      <c r="D296" s="136"/>
      <c r="E296" s="135"/>
      <c r="F296" s="135"/>
      <c r="G296" s="147">
        <f t="shared" si="107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08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09"/>
        <v>0</v>
      </c>
      <c r="AH296" s="136"/>
      <c r="AI296" s="136"/>
      <c r="AJ296" s="136"/>
      <c r="AK296" s="105">
        <f t="shared" si="110"/>
        <v>0</v>
      </c>
      <c r="AL296" s="143"/>
      <c r="AM296" s="143"/>
      <c r="AN296" s="143"/>
      <c r="AO296" s="146"/>
      <c r="AP296" s="224">
        <f t="shared" si="111"/>
        <v>0</v>
      </c>
      <c r="AQ296" s="126"/>
      <c r="AR296" s="274"/>
      <c r="AS296" s="126"/>
      <c r="AT296" s="126"/>
      <c r="AU296" s="126"/>
      <c r="AV296" s="126"/>
      <c r="AW296" s="126"/>
      <c r="AX296" s="274"/>
      <c r="AY296" s="274"/>
      <c r="AZ296" s="274"/>
      <c r="BA296" s="274"/>
      <c r="BB296" s="222">
        <f t="shared" si="112"/>
        <v>0</v>
      </c>
      <c r="BC296" s="140">
        <f t="shared" si="113"/>
        <v>0</v>
      </c>
      <c r="BD296" s="132"/>
      <c r="BE296" s="140">
        <f t="shared" si="114"/>
        <v>0</v>
      </c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30">
        <f t="shared" si="115"/>
        <v>0</v>
      </c>
      <c r="BT296" s="132"/>
    </row>
    <row r="297" spans="1:72" ht="14.25" customHeight="1" x14ac:dyDescent="0.25">
      <c r="A297" s="132"/>
      <c r="B297" s="215">
        <v>46288</v>
      </c>
      <c r="C297" s="136"/>
      <c r="D297" s="136"/>
      <c r="E297" s="135"/>
      <c r="F297" s="135"/>
      <c r="G297" s="147">
        <f t="shared" si="107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08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09"/>
        <v>0</v>
      </c>
      <c r="AH297" s="136"/>
      <c r="AI297" s="136"/>
      <c r="AJ297" s="136"/>
      <c r="AK297" s="105">
        <f t="shared" si="110"/>
        <v>0</v>
      </c>
      <c r="AL297" s="143"/>
      <c r="AM297" s="143"/>
      <c r="AN297" s="143"/>
      <c r="AO297" s="146"/>
      <c r="AP297" s="224">
        <f t="shared" si="111"/>
        <v>0</v>
      </c>
      <c r="AQ297" s="126"/>
      <c r="AR297" s="274"/>
      <c r="AS297" s="126"/>
      <c r="AT297" s="126"/>
      <c r="AU297" s="126"/>
      <c r="AV297" s="126"/>
      <c r="AW297" s="126"/>
      <c r="AX297" s="274"/>
      <c r="AY297" s="274"/>
      <c r="AZ297" s="274"/>
      <c r="BA297" s="274"/>
      <c r="BB297" s="222">
        <f t="shared" si="112"/>
        <v>0</v>
      </c>
      <c r="BC297" s="140">
        <f t="shared" si="113"/>
        <v>0</v>
      </c>
      <c r="BD297" s="132"/>
      <c r="BE297" s="140">
        <f t="shared" si="114"/>
        <v>0</v>
      </c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30">
        <f t="shared" si="115"/>
        <v>0</v>
      </c>
      <c r="BT297" s="132"/>
    </row>
    <row r="298" spans="1:72" ht="14.25" customHeight="1" x14ac:dyDescent="0.25">
      <c r="A298" s="132"/>
      <c r="B298" s="215">
        <v>46289</v>
      </c>
      <c r="C298" s="136"/>
      <c r="D298" s="136"/>
      <c r="E298" s="135"/>
      <c r="F298" s="135"/>
      <c r="G298" s="147">
        <f t="shared" si="107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08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09"/>
        <v>0</v>
      </c>
      <c r="AH298" s="136"/>
      <c r="AI298" s="136"/>
      <c r="AJ298" s="136"/>
      <c r="AK298" s="105">
        <f t="shared" si="110"/>
        <v>0</v>
      </c>
      <c r="AL298" s="143"/>
      <c r="AM298" s="143"/>
      <c r="AN298" s="143"/>
      <c r="AO298" s="146"/>
      <c r="AP298" s="224">
        <f t="shared" si="111"/>
        <v>0</v>
      </c>
      <c r="AQ298" s="126"/>
      <c r="AR298" s="274"/>
      <c r="AS298" s="126"/>
      <c r="AT298" s="126"/>
      <c r="AU298" s="126"/>
      <c r="AV298" s="126"/>
      <c r="AW298" s="126"/>
      <c r="AX298" s="274"/>
      <c r="AY298" s="274"/>
      <c r="AZ298" s="274"/>
      <c r="BA298" s="274"/>
      <c r="BB298" s="222">
        <f t="shared" si="112"/>
        <v>0</v>
      </c>
      <c r="BC298" s="140">
        <f t="shared" si="113"/>
        <v>0</v>
      </c>
      <c r="BD298" s="132"/>
      <c r="BE298" s="140">
        <f t="shared" si="114"/>
        <v>0</v>
      </c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30">
        <f t="shared" si="115"/>
        <v>0</v>
      </c>
      <c r="BT298" s="132"/>
    </row>
    <row r="299" spans="1:72" ht="14.25" customHeight="1" x14ac:dyDescent="0.25">
      <c r="A299" s="132"/>
      <c r="B299" s="215">
        <v>46290</v>
      </c>
      <c r="C299" s="136"/>
      <c r="D299" s="136"/>
      <c r="E299" s="135"/>
      <c r="F299" s="135"/>
      <c r="G299" s="147">
        <f t="shared" si="107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08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09"/>
        <v>0</v>
      </c>
      <c r="AH299" s="136"/>
      <c r="AI299" s="136"/>
      <c r="AJ299" s="136"/>
      <c r="AK299" s="105">
        <f t="shared" si="110"/>
        <v>0</v>
      </c>
      <c r="AL299" s="143"/>
      <c r="AM299" s="143"/>
      <c r="AN299" s="143"/>
      <c r="AO299" s="146"/>
      <c r="AP299" s="224">
        <f t="shared" si="111"/>
        <v>0</v>
      </c>
      <c r="AQ299" s="126"/>
      <c r="AR299" s="274"/>
      <c r="AS299" s="126"/>
      <c r="AT299" s="126"/>
      <c r="AU299" s="126"/>
      <c r="AV299" s="126"/>
      <c r="AW299" s="126"/>
      <c r="AX299" s="274"/>
      <c r="AY299" s="274"/>
      <c r="AZ299" s="274"/>
      <c r="BA299" s="274"/>
      <c r="BB299" s="222">
        <f t="shared" si="112"/>
        <v>0</v>
      </c>
      <c r="BC299" s="140">
        <f t="shared" si="113"/>
        <v>0</v>
      </c>
      <c r="BD299" s="132"/>
      <c r="BE299" s="140">
        <f t="shared" si="114"/>
        <v>0</v>
      </c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30">
        <f t="shared" si="115"/>
        <v>0</v>
      </c>
      <c r="BT299" s="132"/>
    </row>
    <row r="300" spans="1:72" ht="14.25" customHeight="1" x14ac:dyDescent="0.25">
      <c r="A300" s="132"/>
      <c r="B300" s="215">
        <v>46291</v>
      </c>
      <c r="C300" s="136"/>
      <c r="D300" s="136"/>
      <c r="E300" s="135"/>
      <c r="F300" s="135"/>
      <c r="G300" s="147">
        <f t="shared" si="107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08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09"/>
        <v>0</v>
      </c>
      <c r="AH300" s="136"/>
      <c r="AI300" s="136"/>
      <c r="AJ300" s="136"/>
      <c r="AK300" s="105">
        <f t="shared" si="110"/>
        <v>0</v>
      </c>
      <c r="AL300" s="143"/>
      <c r="AM300" s="143"/>
      <c r="AN300" s="143"/>
      <c r="AO300" s="146"/>
      <c r="AP300" s="224">
        <f t="shared" si="111"/>
        <v>0</v>
      </c>
      <c r="AQ300" s="126"/>
      <c r="AR300" s="274"/>
      <c r="AS300" s="126"/>
      <c r="AT300" s="126"/>
      <c r="AU300" s="126"/>
      <c r="AV300" s="126"/>
      <c r="AW300" s="126"/>
      <c r="AX300" s="274"/>
      <c r="AY300" s="274"/>
      <c r="AZ300" s="274"/>
      <c r="BA300" s="274"/>
      <c r="BB300" s="222">
        <f t="shared" si="112"/>
        <v>0</v>
      </c>
      <c r="BC300" s="140">
        <f t="shared" si="113"/>
        <v>0</v>
      </c>
      <c r="BD300" s="132"/>
      <c r="BE300" s="140">
        <f t="shared" si="114"/>
        <v>0</v>
      </c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30">
        <f t="shared" si="115"/>
        <v>0</v>
      </c>
      <c r="BT300" s="132"/>
    </row>
    <row r="301" spans="1:72" ht="14.25" customHeight="1" x14ac:dyDescent="0.25">
      <c r="A301" s="132"/>
      <c r="B301" s="215">
        <v>46292</v>
      </c>
      <c r="C301" s="136"/>
      <c r="D301" s="136"/>
      <c r="E301" s="135"/>
      <c r="F301" s="135"/>
      <c r="G301" s="147">
        <f t="shared" si="107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08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09"/>
        <v>0</v>
      </c>
      <c r="AH301" s="136"/>
      <c r="AI301" s="136"/>
      <c r="AJ301" s="136"/>
      <c r="AK301" s="105">
        <f t="shared" si="110"/>
        <v>0</v>
      </c>
      <c r="AL301" s="143"/>
      <c r="AM301" s="143"/>
      <c r="AN301" s="143"/>
      <c r="AO301" s="146"/>
      <c r="AP301" s="224">
        <f t="shared" si="111"/>
        <v>0</v>
      </c>
      <c r="AQ301" s="126"/>
      <c r="AR301" s="274"/>
      <c r="AS301" s="126"/>
      <c r="AT301" s="126"/>
      <c r="AU301" s="126"/>
      <c r="AV301" s="126"/>
      <c r="AW301" s="126"/>
      <c r="AX301" s="274"/>
      <c r="AY301" s="274"/>
      <c r="AZ301" s="274"/>
      <c r="BA301" s="274"/>
      <c r="BB301" s="222">
        <f t="shared" si="112"/>
        <v>0</v>
      </c>
      <c r="BC301" s="140">
        <f t="shared" si="113"/>
        <v>0</v>
      </c>
      <c r="BD301" s="132"/>
      <c r="BE301" s="140">
        <f t="shared" si="114"/>
        <v>0</v>
      </c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30">
        <f t="shared" si="115"/>
        <v>0</v>
      </c>
      <c r="BT301" s="132"/>
    </row>
    <row r="302" spans="1:72" ht="14.25" customHeight="1" x14ac:dyDescent="0.25">
      <c r="A302" s="132"/>
      <c r="B302" s="215">
        <v>46293</v>
      </c>
      <c r="C302" s="136"/>
      <c r="D302" s="136"/>
      <c r="E302" s="135"/>
      <c r="F302" s="135"/>
      <c r="G302" s="147">
        <f t="shared" si="107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08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09"/>
        <v>0</v>
      </c>
      <c r="AH302" s="136"/>
      <c r="AI302" s="136"/>
      <c r="AJ302" s="136"/>
      <c r="AK302" s="105">
        <f t="shared" si="110"/>
        <v>0</v>
      </c>
      <c r="AL302" s="143"/>
      <c r="AM302" s="143"/>
      <c r="AN302" s="143"/>
      <c r="AO302" s="146"/>
      <c r="AP302" s="224">
        <f t="shared" si="111"/>
        <v>0</v>
      </c>
      <c r="AQ302" s="126"/>
      <c r="AR302" s="274"/>
      <c r="AS302" s="126"/>
      <c r="AT302" s="126"/>
      <c r="AU302" s="126"/>
      <c r="AV302" s="126"/>
      <c r="AW302" s="126"/>
      <c r="AX302" s="274"/>
      <c r="AY302" s="274"/>
      <c r="AZ302" s="274"/>
      <c r="BA302" s="274"/>
      <c r="BB302" s="222">
        <f t="shared" si="112"/>
        <v>0</v>
      </c>
      <c r="BC302" s="140">
        <f t="shared" si="113"/>
        <v>0</v>
      </c>
      <c r="BD302" s="132"/>
      <c r="BE302" s="140">
        <f t="shared" si="114"/>
        <v>0</v>
      </c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30">
        <f t="shared" si="115"/>
        <v>0</v>
      </c>
      <c r="BT302" s="132"/>
    </row>
    <row r="303" spans="1:72" ht="14.25" customHeight="1" x14ac:dyDescent="0.25">
      <c r="A303" s="132"/>
      <c r="B303" s="215">
        <v>46294</v>
      </c>
      <c r="C303" s="136"/>
      <c r="D303" s="136"/>
      <c r="E303" s="135"/>
      <c r="F303" s="135"/>
      <c r="G303" s="147">
        <f t="shared" si="107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08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09"/>
        <v>0</v>
      </c>
      <c r="AH303" s="136"/>
      <c r="AI303" s="136"/>
      <c r="AJ303" s="136"/>
      <c r="AK303" s="105">
        <f t="shared" si="110"/>
        <v>0</v>
      </c>
      <c r="AL303" s="143"/>
      <c r="AM303" s="143"/>
      <c r="AN303" s="143"/>
      <c r="AO303" s="146"/>
      <c r="AP303" s="224">
        <f t="shared" si="111"/>
        <v>0</v>
      </c>
      <c r="AQ303" s="126"/>
      <c r="AR303" s="274"/>
      <c r="AS303" s="126"/>
      <c r="AT303" s="126"/>
      <c r="AU303" s="126"/>
      <c r="AV303" s="126"/>
      <c r="AW303" s="126"/>
      <c r="AX303" s="274"/>
      <c r="AY303" s="274"/>
      <c r="AZ303" s="274"/>
      <c r="BA303" s="274"/>
      <c r="BB303" s="222">
        <f t="shared" si="112"/>
        <v>0</v>
      </c>
      <c r="BC303" s="140">
        <f t="shared" si="113"/>
        <v>0</v>
      </c>
      <c r="BD303" s="132"/>
      <c r="BE303" s="140">
        <f t="shared" si="114"/>
        <v>0</v>
      </c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30">
        <f t="shared" si="115"/>
        <v>0</v>
      </c>
      <c r="BT303" s="132"/>
    </row>
    <row r="304" spans="1:72" ht="14.25" customHeight="1" x14ac:dyDescent="0.25">
      <c r="A304" s="132"/>
      <c r="B304" s="215">
        <v>46295</v>
      </c>
      <c r="C304" s="136"/>
      <c r="D304" s="136"/>
      <c r="E304" s="135"/>
      <c r="F304" s="135"/>
      <c r="G304" s="147">
        <f t="shared" si="107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08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09"/>
        <v>0</v>
      </c>
      <c r="AH304" s="136"/>
      <c r="AI304" s="136"/>
      <c r="AJ304" s="136"/>
      <c r="AK304" s="105">
        <f t="shared" si="110"/>
        <v>0</v>
      </c>
      <c r="AL304" s="143"/>
      <c r="AM304" s="143"/>
      <c r="AN304" s="143"/>
      <c r="AO304" s="146"/>
      <c r="AP304" s="224">
        <f t="shared" si="111"/>
        <v>0</v>
      </c>
      <c r="AQ304" s="138"/>
      <c r="AR304" s="274"/>
      <c r="AS304" s="126"/>
      <c r="AT304" s="126"/>
      <c r="AU304" s="126"/>
      <c r="AV304" s="126"/>
      <c r="AW304" s="126"/>
      <c r="AX304" s="274"/>
      <c r="AY304" s="274"/>
      <c r="AZ304" s="274"/>
      <c r="BA304" s="274"/>
      <c r="BB304" s="222">
        <f t="shared" si="112"/>
        <v>0</v>
      </c>
      <c r="BC304" s="140">
        <f t="shared" si="113"/>
        <v>0</v>
      </c>
      <c r="BD304" s="132"/>
      <c r="BE304" s="140">
        <f t="shared" si="114"/>
        <v>0</v>
      </c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30">
        <f t="shared" si="115"/>
        <v>0</v>
      </c>
      <c r="BT304" s="132"/>
    </row>
    <row r="305" spans="1:72" ht="14.25" customHeight="1" x14ac:dyDescent="0.25">
      <c r="A305" s="3"/>
      <c r="B305" s="2" t="s">
        <v>266</v>
      </c>
      <c r="C305" s="166">
        <f t="shared" ref="C305:G305" si="116">SUM(C274:C304)</f>
        <v>0</v>
      </c>
      <c r="D305" s="166">
        <f t="shared" si="116"/>
        <v>0</v>
      </c>
      <c r="E305" s="166">
        <f t="shared" si="116"/>
        <v>0</v>
      </c>
      <c r="F305" s="166">
        <f t="shared" si="116"/>
        <v>0</v>
      </c>
      <c r="G305" s="166">
        <f t="shared" si="116"/>
        <v>0</v>
      </c>
      <c r="H305" s="166"/>
      <c r="I305" s="166"/>
      <c r="J305" s="166"/>
      <c r="K305" s="166">
        <f t="shared" ref="K305:T305" si="117">SUM(K274:K304)</f>
        <v>0</v>
      </c>
      <c r="L305" s="166">
        <f t="shared" si="117"/>
        <v>0</v>
      </c>
      <c r="M305" s="166">
        <f t="shared" si="117"/>
        <v>0</v>
      </c>
      <c r="N305" s="166">
        <f t="shared" si="117"/>
        <v>0</v>
      </c>
      <c r="O305" s="166">
        <f t="shared" si="117"/>
        <v>0</v>
      </c>
      <c r="P305" s="166">
        <f t="shared" si="117"/>
        <v>0</v>
      </c>
      <c r="Q305" s="166">
        <f t="shared" si="117"/>
        <v>0</v>
      </c>
      <c r="R305" s="166">
        <f t="shared" si="117"/>
        <v>0</v>
      </c>
      <c r="S305" s="166">
        <f t="shared" si="117"/>
        <v>0</v>
      </c>
      <c r="T305" s="166">
        <f t="shared" si="117"/>
        <v>0</v>
      </c>
      <c r="U305" s="166"/>
      <c r="V305" s="166">
        <f t="shared" ref="V305:AK305" si="118">SUM(V274:V304)</f>
        <v>0</v>
      </c>
      <c r="W305" s="166">
        <f t="shared" si="118"/>
        <v>0</v>
      </c>
      <c r="X305" s="166">
        <f t="shared" si="118"/>
        <v>0</v>
      </c>
      <c r="Y305" s="166">
        <f t="shared" si="118"/>
        <v>0</v>
      </c>
      <c r="Z305" s="166">
        <f t="shared" si="118"/>
        <v>0</v>
      </c>
      <c r="AA305" s="166">
        <f t="shared" si="118"/>
        <v>0</v>
      </c>
      <c r="AB305" s="166">
        <f t="shared" si="118"/>
        <v>0</v>
      </c>
      <c r="AC305" s="166">
        <f t="shared" si="118"/>
        <v>0</v>
      </c>
      <c r="AD305" s="166">
        <f t="shared" si="118"/>
        <v>0</v>
      </c>
      <c r="AE305" s="166">
        <f t="shared" si="118"/>
        <v>0</v>
      </c>
      <c r="AF305" s="166">
        <f t="shared" si="118"/>
        <v>0</v>
      </c>
      <c r="AG305" s="166">
        <f t="shared" si="118"/>
        <v>0</v>
      </c>
      <c r="AH305" s="166">
        <f t="shared" si="118"/>
        <v>0</v>
      </c>
      <c r="AI305" s="166">
        <f t="shared" si="118"/>
        <v>0</v>
      </c>
      <c r="AJ305" s="166">
        <f t="shared" si="118"/>
        <v>0</v>
      </c>
      <c r="AK305" s="166">
        <f t="shared" si="118"/>
        <v>0</v>
      </c>
      <c r="AL305" s="166"/>
      <c r="AM305" s="166"/>
      <c r="AN305" s="166"/>
      <c r="AO305" s="166"/>
      <c r="AP305" s="166">
        <f t="shared" ref="AP305:BC305" si="119">SUM(AP274:AP304)</f>
        <v>0</v>
      </c>
      <c r="AQ305" s="165">
        <f t="shared" si="119"/>
        <v>0</v>
      </c>
      <c r="AR305" s="166">
        <f t="shared" si="119"/>
        <v>0</v>
      </c>
      <c r="AS305" s="166">
        <f t="shared" si="119"/>
        <v>0</v>
      </c>
      <c r="AT305" s="166">
        <f t="shared" si="119"/>
        <v>0</v>
      </c>
      <c r="AU305" s="166">
        <f t="shared" si="119"/>
        <v>0</v>
      </c>
      <c r="AV305" s="166">
        <f t="shared" si="119"/>
        <v>0</v>
      </c>
      <c r="AW305" s="166">
        <f t="shared" si="119"/>
        <v>0</v>
      </c>
      <c r="AX305" s="166">
        <f t="shared" si="119"/>
        <v>0</v>
      </c>
      <c r="AY305" s="166">
        <f t="shared" si="119"/>
        <v>0</v>
      </c>
      <c r="AZ305" s="166">
        <f t="shared" si="119"/>
        <v>0</v>
      </c>
      <c r="BA305" s="166">
        <f t="shared" si="119"/>
        <v>0</v>
      </c>
      <c r="BB305" s="166">
        <f t="shared" si="119"/>
        <v>0</v>
      </c>
      <c r="BC305" s="166">
        <f t="shared" si="119"/>
        <v>0</v>
      </c>
      <c r="BD305" s="3"/>
      <c r="BE305" s="172">
        <f t="shared" ref="BE305:BS305" si="120">SUM(BE274:BE304)</f>
        <v>0</v>
      </c>
      <c r="BF305" s="166">
        <f t="shared" si="120"/>
        <v>0</v>
      </c>
      <c r="BG305" s="166">
        <f t="shared" si="120"/>
        <v>0</v>
      </c>
      <c r="BH305" s="166">
        <f t="shared" si="120"/>
        <v>0</v>
      </c>
      <c r="BI305" s="166">
        <f t="shared" si="120"/>
        <v>0</v>
      </c>
      <c r="BJ305" s="166">
        <f t="shared" si="120"/>
        <v>0</v>
      </c>
      <c r="BK305" s="166">
        <f t="shared" si="120"/>
        <v>0</v>
      </c>
      <c r="BL305" s="166">
        <f t="shared" si="120"/>
        <v>0</v>
      </c>
      <c r="BM305" s="166">
        <f t="shared" si="120"/>
        <v>0</v>
      </c>
      <c r="BN305" s="166">
        <f t="shared" si="120"/>
        <v>0</v>
      </c>
      <c r="BO305" s="166">
        <f t="shared" si="120"/>
        <v>0</v>
      </c>
      <c r="BP305" s="166">
        <f t="shared" si="120"/>
        <v>0</v>
      </c>
      <c r="BQ305" s="166">
        <f t="shared" si="120"/>
        <v>0</v>
      </c>
      <c r="BR305" s="166">
        <f t="shared" si="120"/>
        <v>0</v>
      </c>
      <c r="BS305" s="166">
        <f t="shared" si="120"/>
        <v>0</v>
      </c>
      <c r="BT305" s="3"/>
    </row>
    <row r="306" spans="1:72" ht="14.25" customHeight="1" x14ac:dyDescent="0.25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96"/>
      <c r="AH306" s="96"/>
      <c r="AI306" s="3"/>
      <c r="AJ306" s="3"/>
      <c r="AK306" s="4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1:72" ht="14.25" customHeight="1" thickBot="1" x14ac:dyDescent="0.3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176"/>
      <c r="AH307" s="176"/>
      <c r="AI307" s="3"/>
      <c r="AJ307" s="3"/>
      <c r="AK307" s="4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1:72" ht="14.25" customHeight="1" x14ac:dyDescent="0.25">
      <c r="A308" s="3"/>
      <c r="B308" s="215">
        <v>46296</v>
      </c>
      <c r="C308" s="104"/>
      <c r="D308" s="104"/>
      <c r="E308" s="97"/>
      <c r="F308" s="97"/>
      <c r="G308" s="216">
        <f t="shared" ref="G308:G338" si="121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03">
        <f t="shared" ref="T308:T338" si="122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03">
        <f t="shared" ref="AG308:AG338" si="123">SUM(U308:AF308)</f>
        <v>0</v>
      </c>
      <c r="AH308" s="104"/>
      <c r="AI308" s="104"/>
      <c r="AJ308" s="104"/>
      <c r="AK308" s="191">
        <f t="shared" ref="AK308:AK338" si="124">SUM(AH308:AJ308)</f>
        <v>0</v>
      </c>
      <c r="AL308" s="186"/>
      <c r="AM308" s="186"/>
      <c r="AN308" s="186"/>
      <c r="AO308" s="193"/>
      <c r="AP308" s="266">
        <f t="shared" ref="AP308:AP338" si="125">+G308-T308-AG308-AK308-AL308-AM308-AN308-AO308</f>
        <v>0</v>
      </c>
      <c r="AQ308" s="109"/>
      <c r="AR308" s="269"/>
      <c r="AS308" s="109"/>
      <c r="AT308" s="109"/>
      <c r="AU308" s="109"/>
      <c r="AV308" s="109"/>
      <c r="AW308" s="109"/>
      <c r="AX308" s="269"/>
      <c r="AY308" s="269"/>
      <c r="AZ308" s="269"/>
      <c r="BA308" s="269"/>
      <c r="BB308" s="292">
        <f t="shared" ref="BB308:BB338" si="126">SUM(AQ308:BA308)-AZ308</f>
        <v>0</v>
      </c>
      <c r="BC308" s="114">
        <f t="shared" ref="BC308:BC338" si="127">+AP308-BB308</f>
        <v>0</v>
      </c>
      <c r="BD308" s="3"/>
      <c r="BE308" s="114">
        <f t="shared" ref="BE308:BE338" si="128">SUM(BF308:BR308)</f>
        <v>0</v>
      </c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6">
        <f t="shared" ref="BS308:BS338" si="129">+BC308-BE308</f>
        <v>0</v>
      </c>
      <c r="BT308" s="3"/>
    </row>
    <row r="309" spans="1:72" ht="14.25" customHeight="1" x14ac:dyDescent="0.25">
      <c r="A309" s="3"/>
      <c r="B309" s="215">
        <v>46297</v>
      </c>
      <c r="C309" s="123"/>
      <c r="D309" s="123"/>
      <c r="E309" s="120"/>
      <c r="F309" s="120"/>
      <c r="G309" s="147">
        <f t="shared" si="121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22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23"/>
        <v>0</v>
      </c>
      <c r="AH309" s="123"/>
      <c r="AI309" s="123"/>
      <c r="AJ309" s="123"/>
      <c r="AK309" s="105">
        <f t="shared" si="124"/>
        <v>0</v>
      </c>
      <c r="AL309" s="143"/>
      <c r="AM309" s="143"/>
      <c r="AN309" s="143"/>
      <c r="AO309" s="146"/>
      <c r="AP309" s="224">
        <f t="shared" si="125"/>
        <v>0</v>
      </c>
      <c r="AQ309" s="126"/>
      <c r="AR309" s="274"/>
      <c r="AS309" s="126"/>
      <c r="AT309" s="126"/>
      <c r="AU309" s="126"/>
      <c r="AV309" s="126"/>
      <c r="AW309" s="126"/>
      <c r="AX309" s="274"/>
      <c r="AY309" s="274"/>
      <c r="AZ309" s="274"/>
      <c r="BA309" s="274"/>
      <c r="BB309" s="222">
        <f t="shared" si="126"/>
        <v>0</v>
      </c>
      <c r="BC309" s="113">
        <f t="shared" si="127"/>
        <v>0</v>
      </c>
      <c r="BD309" s="3"/>
      <c r="BE309" s="113">
        <f t="shared" si="128"/>
        <v>0</v>
      </c>
      <c r="BF309" s="129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30">
        <f t="shared" si="129"/>
        <v>0</v>
      </c>
      <c r="BT309" s="3"/>
    </row>
    <row r="310" spans="1:72" ht="14.25" customHeight="1" x14ac:dyDescent="0.25">
      <c r="A310" s="3"/>
      <c r="B310" s="215">
        <v>46298</v>
      </c>
      <c r="C310" s="123"/>
      <c r="D310" s="123"/>
      <c r="E310" s="120"/>
      <c r="F310" s="120"/>
      <c r="G310" s="147">
        <f t="shared" si="121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22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23"/>
        <v>0</v>
      </c>
      <c r="AH310" s="123"/>
      <c r="AI310" s="123"/>
      <c r="AJ310" s="123"/>
      <c r="AK310" s="105">
        <f t="shared" si="124"/>
        <v>0</v>
      </c>
      <c r="AL310" s="143"/>
      <c r="AM310" s="143"/>
      <c r="AN310" s="143"/>
      <c r="AO310" s="146"/>
      <c r="AP310" s="224">
        <f t="shared" si="125"/>
        <v>0</v>
      </c>
      <c r="AQ310" s="126"/>
      <c r="AR310" s="274"/>
      <c r="AS310" s="274"/>
      <c r="AT310" s="126"/>
      <c r="AU310" s="126"/>
      <c r="AV310" s="126"/>
      <c r="AW310" s="126"/>
      <c r="AX310" s="274"/>
      <c r="AY310" s="274"/>
      <c r="AZ310" s="274"/>
      <c r="BA310" s="274"/>
      <c r="BB310" s="222">
        <f t="shared" si="126"/>
        <v>0</v>
      </c>
      <c r="BC310" s="113">
        <f t="shared" si="127"/>
        <v>0</v>
      </c>
      <c r="BD310" s="3"/>
      <c r="BE310" s="113">
        <f t="shared" si="128"/>
        <v>0</v>
      </c>
      <c r="BF310" s="129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30">
        <f t="shared" si="129"/>
        <v>0</v>
      </c>
      <c r="BT310" s="3"/>
    </row>
    <row r="311" spans="1:72" ht="14.25" customHeight="1" x14ac:dyDescent="0.25">
      <c r="A311" s="3"/>
      <c r="B311" s="215">
        <v>46299</v>
      </c>
      <c r="C311" s="123"/>
      <c r="D311" s="123"/>
      <c r="E311" s="120"/>
      <c r="F311" s="120"/>
      <c r="G311" s="147">
        <f t="shared" si="121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22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23"/>
        <v>0</v>
      </c>
      <c r="AH311" s="123"/>
      <c r="AI311" s="123"/>
      <c r="AJ311" s="123"/>
      <c r="AK311" s="105">
        <f t="shared" si="124"/>
        <v>0</v>
      </c>
      <c r="AL311" s="143"/>
      <c r="AM311" s="143"/>
      <c r="AN311" s="143"/>
      <c r="AO311" s="146"/>
      <c r="AP311" s="224">
        <f t="shared" si="125"/>
        <v>0</v>
      </c>
      <c r="AQ311" s="126"/>
      <c r="AR311" s="274"/>
      <c r="AS311" s="274"/>
      <c r="AT311" s="126"/>
      <c r="AU311" s="126"/>
      <c r="AV311" s="126"/>
      <c r="AW311" s="126"/>
      <c r="AX311" s="274"/>
      <c r="AY311" s="274"/>
      <c r="AZ311" s="274"/>
      <c r="BA311" s="274"/>
      <c r="BB311" s="222">
        <f t="shared" si="126"/>
        <v>0</v>
      </c>
      <c r="BC311" s="113">
        <f t="shared" si="127"/>
        <v>0</v>
      </c>
      <c r="BD311" s="3"/>
      <c r="BE311" s="113">
        <f t="shared" si="128"/>
        <v>0</v>
      </c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30">
        <f t="shared" si="129"/>
        <v>0</v>
      </c>
      <c r="BT311" s="3"/>
    </row>
    <row r="312" spans="1:72" ht="14.25" customHeight="1" x14ac:dyDescent="0.25">
      <c r="A312" s="3"/>
      <c r="B312" s="215">
        <v>46300</v>
      </c>
      <c r="C312" s="123"/>
      <c r="D312" s="123"/>
      <c r="E312" s="120"/>
      <c r="F312" s="120"/>
      <c r="G312" s="147">
        <f t="shared" si="121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22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23"/>
        <v>0</v>
      </c>
      <c r="AH312" s="123"/>
      <c r="AI312" s="123"/>
      <c r="AJ312" s="123"/>
      <c r="AK312" s="105">
        <f t="shared" si="124"/>
        <v>0</v>
      </c>
      <c r="AL312" s="143"/>
      <c r="AM312" s="143"/>
      <c r="AN312" s="143"/>
      <c r="AO312" s="146"/>
      <c r="AP312" s="224">
        <f t="shared" si="125"/>
        <v>0</v>
      </c>
      <c r="AQ312" s="126"/>
      <c r="AR312" s="274"/>
      <c r="AS312" s="126"/>
      <c r="AT312" s="126"/>
      <c r="AU312" s="126"/>
      <c r="AV312" s="126"/>
      <c r="AW312" s="126"/>
      <c r="AX312" s="274"/>
      <c r="AY312" s="274"/>
      <c r="AZ312" s="274"/>
      <c r="BA312" s="274"/>
      <c r="BB312" s="222">
        <f t="shared" si="126"/>
        <v>0</v>
      </c>
      <c r="BC312" s="113">
        <f t="shared" si="127"/>
        <v>0</v>
      </c>
      <c r="BD312" s="3"/>
      <c r="BE312" s="113">
        <f t="shared" si="128"/>
        <v>0</v>
      </c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30">
        <f t="shared" si="129"/>
        <v>0</v>
      </c>
      <c r="BT312" s="3"/>
    </row>
    <row r="313" spans="1:72" ht="14.25" customHeight="1" x14ac:dyDescent="0.25">
      <c r="A313" s="3"/>
      <c r="B313" s="215">
        <v>46301</v>
      </c>
      <c r="C313" s="123"/>
      <c r="D313" s="123"/>
      <c r="E313" s="120"/>
      <c r="F313" s="120"/>
      <c r="G313" s="147">
        <f t="shared" si="121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22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23"/>
        <v>0</v>
      </c>
      <c r="AH313" s="123"/>
      <c r="AI313" s="123"/>
      <c r="AJ313" s="123"/>
      <c r="AK313" s="105">
        <f t="shared" si="124"/>
        <v>0</v>
      </c>
      <c r="AL313" s="143"/>
      <c r="AM313" s="143"/>
      <c r="AN313" s="143"/>
      <c r="AO313" s="146"/>
      <c r="AP313" s="224">
        <f t="shared" si="125"/>
        <v>0</v>
      </c>
      <c r="AQ313" s="126"/>
      <c r="AR313" s="274"/>
      <c r="AS313" s="126"/>
      <c r="AT313" s="126"/>
      <c r="AU313" s="126"/>
      <c r="AV313" s="126"/>
      <c r="AW313" s="126"/>
      <c r="AX313" s="274"/>
      <c r="AY313" s="274"/>
      <c r="AZ313" s="274"/>
      <c r="BA313" s="274"/>
      <c r="BB313" s="222">
        <f t="shared" si="126"/>
        <v>0</v>
      </c>
      <c r="BC313" s="113">
        <f t="shared" si="127"/>
        <v>0</v>
      </c>
      <c r="BD313" s="3"/>
      <c r="BE313" s="113">
        <f t="shared" si="128"/>
        <v>0</v>
      </c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30">
        <f t="shared" si="129"/>
        <v>0</v>
      </c>
      <c r="BT313" s="3"/>
    </row>
    <row r="314" spans="1:72" ht="14.25" customHeight="1" x14ac:dyDescent="0.25">
      <c r="A314" s="132"/>
      <c r="B314" s="215">
        <v>46302</v>
      </c>
      <c r="C314" s="136"/>
      <c r="D314" s="136"/>
      <c r="E314" s="135"/>
      <c r="F314" s="135"/>
      <c r="G314" s="147">
        <f t="shared" si="121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22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23"/>
        <v>0</v>
      </c>
      <c r="AH314" s="136"/>
      <c r="AI314" s="136"/>
      <c r="AJ314" s="136"/>
      <c r="AK314" s="105">
        <f t="shared" si="124"/>
        <v>0</v>
      </c>
      <c r="AL314" s="143"/>
      <c r="AM314" s="143"/>
      <c r="AN314" s="143"/>
      <c r="AO314" s="146"/>
      <c r="AP314" s="224">
        <f t="shared" si="125"/>
        <v>0</v>
      </c>
      <c r="AQ314" s="126"/>
      <c r="AR314" s="274"/>
      <c r="AS314" s="126"/>
      <c r="AT314" s="126"/>
      <c r="AU314" s="126"/>
      <c r="AV314" s="126"/>
      <c r="AW314" s="126"/>
      <c r="AX314" s="274"/>
      <c r="AY314" s="274"/>
      <c r="AZ314" s="274"/>
      <c r="BA314" s="274"/>
      <c r="BB314" s="222">
        <f t="shared" si="126"/>
        <v>0</v>
      </c>
      <c r="BC314" s="140">
        <f t="shared" si="127"/>
        <v>0</v>
      </c>
      <c r="BD314" s="132"/>
      <c r="BE314" s="140">
        <f t="shared" si="128"/>
        <v>0</v>
      </c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30">
        <f t="shared" si="129"/>
        <v>0</v>
      </c>
      <c r="BT314" s="132"/>
    </row>
    <row r="315" spans="1:72" ht="14.25" customHeight="1" x14ac:dyDescent="0.25">
      <c r="A315" s="132"/>
      <c r="B315" s="215">
        <v>46303</v>
      </c>
      <c r="C315" s="136"/>
      <c r="D315" s="136"/>
      <c r="E315" s="135"/>
      <c r="F315" s="135"/>
      <c r="G315" s="147">
        <f t="shared" si="121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22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23"/>
        <v>0</v>
      </c>
      <c r="AH315" s="136"/>
      <c r="AI315" s="136"/>
      <c r="AJ315" s="136"/>
      <c r="AK315" s="105">
        <f t="shared" si="124"/>
        <v>0</v>
      </c>
      <c r="AL315" s="143"/>
      <c r="AM315" s="143"/>
      <c r="AN315" s="143"/>
      <c r="AO315" s="146"/>
      <c r="AP315" s="224">
        <f t="shared" si="125"/>
        <v>0</v>
      </c>
      <c r="AQ315" s="126"/>
      <c r="AR315" s="274"/>
      <c r="AS315" s="126"/>
      <c r="AT315" s="126"/>
      <c r="AU315" s="126"/>
      <c r="AV315" s="126"/>
      <c r="AW315" s="126"/>
      <c r="AX315" s="274"/>
      <c r="AY315" s="274"/>
      <c r="AZ315" s="274"/>
      <c r="BA315" s="274"/>
      <c r="BB315" s="222">
        <f t="shared" si="126"/>
        <v>0</v>
      </c>
      <c r="BC315" s="140">
        <f t="shared" si="127"/>
        <v>0</v>
      </c>
      <c r="BD315" s="132"/>
      <c r="BE315" s="140">
        <f t="shared" si="128"/>
        <v>0</v>
      </c>
      <c r="BF315" s="141"/>
      <c r="BG315" s="141"/>
      <c r="BH315" s="141"/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30">
        <f t="shared" si="129"/>
        <v>0</v>
      </c>
      <c r="BT315" s="132"/>
    </row>
    <row r="316" spans="1:72" ht="14.25" customHeight="1" x14ac:dyDescent="0.25">
      <c r="A316" s="132"/>
      <c r="B316" s="215">
        <v>46304</v>
      </c>
      <c r="C316" s="136"/>
      <c r="D316" s="136"/>
      <c r="E316" s="135"/>
      <c r="F316" s="135"/>
      <c r="G316" s="147">
        <f t="shared" si="121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22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23"/>
        <v>0</v>
      </c>
      <c r="AH316" s="136"/>
      <c r="AI316" s="136"/>
      <c r="AJ316" s="136"/>
      <c r="AK316" s="105">
        <f t="shared" si="124"/>
        <v>0</v>
      </c>
      <c r="AL316" s="143"/>
      <c r="AM316" s="143"/>
      <c r="AN316" s="143"/>
      <c r="AO316" s="146"/>
      <c r="AP316" s="224">
        <f t="shared" si="125"/>
        <v>0</v>
      </c>
      <c r="AQ316" s="126"/>
      <c r="AR316" s="274"/>
      <c r="AS316" s="126"/>
      <c r="AT316" s="126"/>
      <c r="AU316" s="126"/>
      <c r="AV316" s="126"/>
      <c r="AW316" s="126"/>
      <c r="AX316" s="274"/>
      <c r="AY316" s="274"/>
      <c r="AZ316" s="274"/>
      <c r="BA316" s="274"/>
      <c r="BB316" s="222">
        <f t="shared" si="126"/>
        <v>0</v>
      </c>
      <c r="BC316" s="140">
        <f t="shared" si="127"/>
        <v>0</v>
      </c>
      <c r="BD316" s="132"/>
      <c r="BE316" s="140">
        <f t="shared" si="128"/>
        <v>0</v>
      </c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30">
        <f t="shared" si="129"/>
        <v>0</v>
      </c>
      <c r="BT316" s="132"/>
    </row>
    <row r="317" spans="1:72" ht="14.25" customHeight="1" x14ac:dyDescent="0.25">
      <c r="A317" s="132"/>
      <c r="B317" s="215">
        <v>46305</v>
      </c>
      <c r="C317" s="136"/>
      <c r="D317" s="136"/>
      <c r="E317" s="135"/>
      <c r="F317" s="135"/>
      <c r="G317" s="147">
        <f t="shared" si="121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22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23"/>
        <v>0</v>
      </c>
      <c r="AH317" s="136"/>
      <c r="AI317" s="136"/>
      <c r="AJ317" s="136"/>
      <c r="AK317" s="105">
        <f t="shared" si="124"/>
        <v>0</v>
      </c>
      <c r="AL317" s="143"/>
      <c r="AM317" s="143"/>
      <c r="AN317" s="143"/>
      <c r="AO317" s="146"/>
      <c r="AP317" s="224">
        <f t="shared" si="125"/>
        <v>0</v>
      </c>
      <c r="AQ317" s="126"/>
      <c r="AR317" s="274"/>
      <c r="AS317" s="126"/>
      <c r="AT317" s="126"/>
      <c r="AU317" s="126"/>
      <c r="AV317" s="126"/>
      <c r="AW317" s="126"/>
      <c r="AX317" s="274"/>
      <c r="AY317" s="274"/>
      <c r="AZ317" s="274"/>
      <c r="BA317" s="274"/>
      <c r="BB317" s="222">
        <f t="shared" si="126"/>
        <v>0</v>
      </c>
      <c r="BC317" s="140">
        <f t="shared" si="127"/>
        <v>0</v>
      </c>
      <c r="BD317" s="132"/>
      <c r="BE317" s="140">
        <f t="shared" si="128"/>
        <v>0</v>
      </c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30">
        <f t="shared" si="129"/>
        <v>0</v>
      </c>
      <c r="BT317" s="132"/>
    </row>
    <row r="318" spans="1:72" ht="14.25" customHeight="1" x14ac:dyDescent="0.25">
      <c r="A318" s="132"/>
      <c r="B318" s="215">
        <v>46306</v>
      </c>
      <c r="C318" s="136"/>
      <c r="D318" s="136"/>
      <c r="E318" s="135"/>
      <c r="F318" s="135"/>
      <c r="G318" s="147">
        <f t="shared" si="121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22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23"/>
        <v>0</v>
      </c>
      <c r="AH318" s="136"/>
      <c r="AI318" s="136"/>
      <c r="AJ318" s="136"/>
      <c r="AK318" s="105">
        <f t="shared" si="124"/>
        <v>0</v>
      </c>
      <c r="AL318" s="143"/>
      <c r="AM318" s="143"/>
      <c r="AN318" s="143"/>
      <c r="AO318" s="146"/>
      <c r="AP318" s="224">
        <f t="shared" si="125"/>
        <v>0</v>
      </c>
      <c r="AQ318" s="126"/>
      <c r="AR318" s="274"/>
      <c r="AS318" s="126"/>
      <c r="AT318" s="126"/>
      <c r="AU318" s="126"/>
      <c r="AV318" s="126"/>
      <c r="AW318" s="126"/>
      <c r="AX318" s="274"/>
      <c r="AY318" s="274"/>
      <c r="AZ318" s="274"/>
      <c r="BA318" s="274"/>
      <c r="BB318" s="222">
        <f t="shared" si="126"/>
        <v>0</v>
      </c>
      <c r="BC318" s="140">
        <f t="shared" si="127"/>
        <v>0</v>
      </c>
      <c r="BD318" s="132"/>
      <c r="BE318" s="140">
        <f t="shared" si="128"/>
        <v>0</v>
      </c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30">
        <f t="shared" si="129"/>
        <v>0</v>
      </c>
      <c r="BT318" s="132"/>
    </row>
    <row r="319" spans="1:72" ht="14.25" customHeight="1" x14ac:dyDescent="0.25">
      <c r="A319" s="132"/>
      <c r="B319" s="215">
        <v>46307</v>
      </c>
      <c r="C319" s="136"/>
      <c r="D319" s="136"/>
      <c r="E319" s="135"/>
      <c r="F319" s="135"/>
      <c r="G319" s="147">
        <f t="shared" si="121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22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23"/>
        <v>0</v>
      </c>
      <c r="AH319" s="136"/>
      <c r="AI319" s="136"/>
      <c r="AJ319" s="136"/>
      <c r="AK319" s="105">
        <f t="shared" si="124"/>
        <v>0</v>
      </c>
      <c r="AL319" s="143"/>
      <c r="AM319" s="143"/>
      <c r="AN319" s="143"/>
      <c r="AO319" s="146"/>
      <c r="AP319" s="224">
        <f t="shared" si="125"/>
        <v>0</v>
      </c>
      <c r="AQ319" s="126"/>
      <c r="AR319" s="274"/>
      <c r="AS319" s="126"/>
      <c r="AT319" s="126"/>
      <c r="AU319" s="126"/>
      <c r="AV319" s="126"/>
      <c r="AW319" s="126"/>
      <c r="AX319" s="274"/>
      <c r="AY319" s="274"/>
      <c r="AZ319" s="274"/>
      <c r="BA319" s="274"/>
      <c r="BB319" s="222">
        <f t="shared" si="126"/>
        <v>0</v>
      </c>
      <c r="BC319" s="140">
        <f t="shared" si="127"/>
        <v>0</v>
      </c>
      <c r="BD319" s="132"/>
      <c r="BE319" s="140">
        <f t="shared" si="128"/>
        <v>0</v>
      </c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30">
        <f t="shared" si="129"/>
        <v>0</v>
      </c>
      <c r="BT319" s="132"/>
    </row>
    <row r="320" spans="1:72" ht="14.25" customHeight="1" x14ac:dyDescent="0.25">
      <c r="A320" s="132"/>
      <c r="B320" s="215">
        <v>46308</v>
      </c>
      <c r="C320" s="136"/>
      <c r="D320" s="136"/>
      <c r="E320" s="135"/>
      <c r="F320" s="135"/>
      <c r="G320" s="147">
        <f t="shared" si="121"/>
        <v>0</v>
      </c>
      <c r="H320" s="144"/>
      <c r="I320" s="143"/>
      <c r="J320" s="231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22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23"/>
        <v>0</v>
      </c>
      <c r="AH320" s="136"/>
      <c r="AI320" s="136"/>
      <c r="AJ320" s="136"/>
      <c r="AK320" s="105">
        <f t="shared" si="124"/>
        <v>0</v>
      </c>
      <c r="AL320" s="143"/>
      <c r="AM320" s="143"/>
      <c r="AN320" s="143"/>
      <c r="AO320" s="146"/>
      <c r="AP320" s="224">
        <f t="shared" si="125"/>
        <v>0</v>
      </c>
      <c r="AQ320" s="126"/>
      <c r="AR320" s="274"/>
      <c r="AS320" s="126"/>
      <c r="AT320" s="126"/>
      <c r="AU320" s="126"/>
      <c r="AV320" s="126"/>
      <c r="AW320" s="126"/>
      <c r="AX320" s="274"/>
      <c r="AY320" s="274"/>
      <c r="AZ320" s="274"/>
      <c r="BA320" s="274"/>
      <c r="BB320" s="222">
        <f t="shared" si="126"/>
        <v>0</v>
      </c>
      <c r="BC320" s="140">
        <f t="shared" si="127"/>
        <v>0</v>
      </c>
      <c r="BD320" s="132"/>
      <c r="BE320" s="140">
        <f t="shared" si="128"/>
        <v>0</v>
      </c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30">
        <f t="shared" si="129"/>
        <v>0</v>
      </c>
      <c r="BT320" s="132"/>
    </row>
    <row r="321" spans="1:72" ht="14.25" customHeight="1" x14ac:dyDescent="0.25">
      <c r="A321" s="132"/>
      <c r="B321" s="215">
        <v>46309</v>
      </c>
      <c r="C321" s="136"/>
      <c r="D321" s="136"/>
      <c r="E321" s="135"/>
      <c r="F321" s="135"/>
      <c r="G321" s="147">
        <f t="shared" si="121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22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23"/>
        <v>0</v>
      </c>
      <c r="AH321" s="136"/>
      <c r="AI321" s="136"/>
      <c r="AJ321" s="136"/>
      <c r="AK321" s="105">
        <f t="shared" si="124"/>
        <v>0</v>
      </c>
      <c r="AL321" s="143"/>
      <c r="AM321" s="143"/>
      <c r="AN321" s="143"/>
      <c r="AO321" s="146"/>
      <c r="AP321" s="224">
        <f t="shared" si="125"/>
        <v>0</v>
      </c>
      <c r="AQ321" s="126"/>
      <c r="AR321" s="274"/>
      <c r="AS321" s="126"/>
      <c r="AT321" s="126"/>
      <c r="AU321" s="126"/>
      <c r="AV321" s="126"/>
      <c r="AW321" s="126"/>
      <c r="AX321" s="274"/>
      <c r="AY321" s="274"/>
      <c r="AZ321" s="274"/>
      <c r="BA321" s="274"/>
      <c r="BB321" s="222">
        <f t="shared" si="126"/>
        <v>0</v>
      </c>
      <c r="BC321" s="140">
        <f t="shared" si="127"/>
        <v>0</v>
      </c>
      <c r="BD321" s="132"/>
      <c r="BE321" s="140">
        <f t="shared" si="128"/>
        <v>0</v>
      </c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30">
        <f t="shared" si="129"/>
        <v>0</v>
      </c>
      <c r="BT321" s="132"/>
    </row>
    <row r="322" spans="1:72" ht="14.25" customHeight="1" x14ac:dyDescent="0.25">
      <c r="A322" s="132"/>
      <c r="B322" s="215">
        <v>46310</v>
      </c>
      <c r="C322" s="136"/>
      <c r="D322" s="136"/>
      <c r="E322" s="135"/>
      <c r="F322" s="135"/>
      <c r="G322" s="147">
        <f t="shared" si="121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22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23"/>
        <v>0</v>
      </c>
      <c r="AH322" s="136"/>
      <c r="AI322" s="136"/>
      <c r="AJ322" s="136"/>
      <c r="AK322" s="105">
        <f t="shared" si="124"/>
        <v>0</v>
      </c>
      <c r="AL322" s="143"/>
      <c r="AM322" s="143"/>
      <c r="AN322" s="143"/>
      <c r="AO322" s="146"/>
      <c r="AP322" s="224">
        <f t="shared" si="125"/>
        <v>0</v>
      </c>
      <c r="AQ322" s="126"/>
      <c r="AR322" s="274"/>
      <c r="AS322" s="126"/>
      <c r="AT322" s="126"/>
      <c r="AU322" s="126"/>
      <c r="AV322" s="126"/>
      <c r="AW322" s="126"/>
      <c r="AX322" s="274"/>
      <c r="AY322" s="274"/>
      <c r="AZ322" s="274"/>
      <c r="BA322" s="274"/>
      <c r="BB322" s="222">
        <f t="shared" si="126"/>
        <v>0</v>
      </c>
      <c r="BC322" s="140">
        <f t="shared" si="127"/>
        <v>0</v>
      </c>
      <c r="BD322" s="132"/>
      <c r="BE322" s="140">
        <f t="shared" si="128"/>
        <v>0</v>
      </c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30">
        <f t="shared" si="129"/>
        <v>0</v>
      </c>
      <c r="BT322" s="132"/>
    </row>
    <row r="323" spans="1:72" ht="14.25" customHeight="1" x14ac:dyDescent="0.25">
      <c r="A323" s="132"/>
      <c r="B323" s="215">
        <v>46311</v>
      </c>
      <c r="C323" s="136"/>
      <c r="D323" s="136"/>
      <c r="E323" s="135"/>
      <c r="F323" s="135"/>
      <c r="G323" s="147">
        <f t="shared" si="121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22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23"/>
        <v>0</v>
      </c>
      <c r="AH323" s="136"/>
      <c r="AI323" s="136"/>
      <c r="AJ323" s="136"/>
      <c r="AK323" s="105">
        <f t="shared" si="124"/>
        <v>0</v>
      </c>
      <c r="AL323" s="143"/>
      <c r="AM323" s="143"/>
      <c r="AN323" s="143"/>
      <c r="AO323" s="146"/>
      <c r="AP323" s="224">
        <f t="shared" si="125"/>
        <v>0</v>
      </c>
      <c r="AQ323" s="126"/>
      <c r="AR323" s="274"/>
      <c r="AS323" s="126"/>
      <c r="AT323" s="126"/>
      <c r="AU323" s="126"/>
      <c r="AV323" s="126"/>
      <c r="AW323" s="126"/>
      <c r="AX323" s="274"/>
      <c r="AY323" s="274"/>
      <c r="AZ323" s="274"/>
      <c r="BA323" s="274"/>
      <c r="BB323" s="222">
        <f t="shared" si="126"/>
        <v>0</v>
      </c>
      <c r="BC323" s="140">
        <f t="shared" si="127"/>
        <v>0</v>
      </c>
      <c r="BD323" s="132"/>
      <c r="BE323" s="140">
        <f t="shared" si="128"/>
        <v>0</v>
      </c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30">
        <f t="shared" si="129"/>
        <v>0</v>
      </c>
      <c r="BT323" s="132"/>
    </row>
    <row r="324" spans="1:72" ht="14.25" customHeight="1" x14ac:dyDescent="0.25">
      <c r="A324" s="132"/>
      <c r="B324" s="215">
        <v>46312</v>
      </c>
      <c r="C324" s="136"/>
      <c r="D324" s="136"/>
      <c r="E324" s="135"/>
      <c r="F324" s="135"/>
      <c r="G324" s="147">
        <f t="shared" si="121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22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23"/>
        <v>0</v>
      </c>
      <c r="AH324" s="136"/>
      <c r="AI324" s="136"/>
      <c r="AJ324" s="136"/>
      <c r="AK324" s="105">
        <f t="shared" si="124"/>
        <v>0</v>
      </c>
      <c r="AL324" s="143"/>
      <c r="AM324" s="143"/>
      <c r="AN324" s="143"/>
      <c r="AO324" s="146"/>
      <c r="AP324" s="224">
        <f t="shared" si="125"/>
        <v>0</v>
      </c>
      <c r="AQ324" s="126"/>
      <c r="AR324" s="274"/>
      <c r="AS324" s="126"/>
      <c r="AT324" s="126"/>
      <c r="AU324" s="126"/>
      <c r="AV324" s="126"/>
      <c r="AW324" s="126"/>
      <c r="AX324" s="274"/>
      <c r="AY324" s="274"/>
      <c r="AZ324" s="274"/>
      <c r="BA324" s="274"/>
      <c r="BB324" s="222">
        <f t="shared" si="126"/>
        <v>0</v>
      </c>
      <c r="BC324" s="140">
        <f t="shared" si="127"/>
        <v>0</v>
      </c>
      <c r="BD324" s="132"/>
      <c r="BE324" s="140">
        <f t="shared" si="128"/>
        <v>0</v>
      </c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30">
        <f t="shared" si="129"/>
        <v>0</v>
      </c>
      <c r="BT324" s="132"/>
    </row>
    <row r="325" spans="1:72" ht="14.25" customHeight="1" x14ac:dyDescent="0.25">
      <c r="A325" s="132"/>
      <c r="B325" s="215">
        <v>46313</v>
      </c>
      <c r="C325" s="136"/>
      <c r="D325" s="136"/>
      <c r="E325" s="135"/>
      <c r="F325" s="135"/>
      <c r="G325" s="147">
        <f t="shared" si="121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22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23"/>
        <v>0</v>
      </c>
      <c r="AH325" s="136"/>
      <c r="AI325" s="136"/>
      <c r="AJ325" s="136"/>
      <c r="AK325" s="105">
        <f t="shared" si="124"/>
        <v>0</v>
      </c>
      <c r="AL325" s="143"/>
      <c r="AM325" s="143"/>
      <c r="AN325" s="143"/>
      <c r="AO325" s="146"/>
      <c r="AP325" s="224">
        <f t="shared" si="125"/>
        <v>0</v>
      </c>
      <c r="AQ325" s="126"/>
      <c r="AR325" s="274"/>
      <c r="AS325" s="126"/>
      <c r="AT325" s="126"/>
      <c r="AU325" s="126"/>
      <c r="AV325" s="126"/>
      <c r="AW325" s="126"/>
      <c r="AX325" s="274"/>
      <c r="AY325" s="274"/>
      <c r="AZ325" s="274"/>
      <c r="BA325" s="274"/>
      <c r="BB325" s="222">
        <f t="shared" si="126"/>
        <v>0</v>
      </c>
      <c r="BC325" s="140">
        <f t="shared" si="127"/>
        <v>0</v>
      </c>
      <c r="BD325" s="132"/>
      <c r="BE325" s="140">
        <f t="shared" si="128"/>
        <v>0</v>
      </c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30">
        <f t="shared" si="129"/>
        <v>0</v>
      </c>
      <c r="BT325" s="132"/>
    </row>
    <row r="326" spans="1:72" ht="14.25" customHeight="1" x14ac:dyDescent="0.25">
      <c r="A326" s="132"/>
      <c r="B326" s="215">
        <v>46314</v>
      </c>
      <c r="C326" s="136"/>
      <c r="D326" s="136"/>
      <c r="E326" s="135"/>
      <c r="F326" s="135"/>
      <c r="G326" s="147">
        <f t="shared" si="121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22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23"/>
        <v>0</v>
      </c>
      <c r="AH326" s="136"/>
      <c r="AI326" s="136"/>
      <c r="AJ326" s="136"/>
      <c r="AK326" s="105">
        <f t="shared" si="124"/>
        <v>0</v>
      </c>
      <c r="AL326" s="143"/>
      <c r="AM326" s="143"/>
      <c r="AN326" s="143"/>
      <c r="AO326" s="146"/>
      <c r="AP326" s="224">
        <f t="shared" si="125"/>
        <v>0</v>
      </c>
      <c r="AQ326" s="126"/>
      <c r="AR326" s="274"/>
      <c r="AS326" s="126"/>
      <c r="AT326" s="126"/>
      <c r="AU326" s="126"/>
      <c r="AV326" s="126"/>
      <c r="AW326" s="126"/>
      <c r="AX326" s="274"/>
      <c r="AY326" s="274"/>
      <c r="AZ326" s="274"/>
      <c r="BA326" s="274"/>
      <c r="BB326" s="222">
        <f t="shared" si="126"/>
        <v>0</v>
      </c>
      <c r="BC326" s="140">
        <f t="shared" si="127"/>
        <v>0</v>
      </c>
      <c r="BD326" s="132"/>
      <c r="BE326" s="140">
        <f t="shared" si="128"/>
        <v>0</v>
      </c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30">
        <f t="shared" si="129"/>
        <v>0</v>
      </c>
      <c r="BT326" s="132"/>
    </row>
    <row r="327" spans="1:72" ht="14.25" customHeight="1" x14ac:dyDescent="0.25">
      <c r="A327" s="132"/>
      <c r="B327" s="215">
        <v>46315</v>
      </c>
      <c r="C327" s="136"/>
      <c r="D327" s="136"/>
      <c r="E327" s="135"/>
      <c r="F327" s="135"/>
      <c r="G327" s="147">
        <f t="shared" si="121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22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23"/>
        <v>0</v>
      </c>
      <c r="AH327" s="136"/>
      <c r="AI327" s="136"/>
      <c r="AJ327" s="136"/>
      <c r="AK327" s="105">
        <f t="shared" si="124"/>
        <v>0</v>
      </c>
      <c r="AL327" s="143"/>
      <c r="AM327" s="143"/>
      <c r="AN327" s="143"/>
      <c r="AO327" s="146"/>
      <c r="AP327" s="224">
        <f t="shared" si="125"/>
        <v>0</v>
      </c>
      <c r="AQ327" s="126"/>
      <c r="AR327" s="274"/>
      <c r="AS327" s="126"/>
      <c r="AT327" s="126"/>
      <c r="AU327" s="126"/>
      <c r="AV327" s="126"/>
      <c r="AW327" s="126"/>
      <c r="AX327" s="274"/>
      <c r="AY327" s="274"/>
      <c r="AZ327" s="274"/>
      <c r="BA327" s="274"/>
      <c r="BB327" s="222">
        <f t="shared" si="126"/>
        <v>0</v>
      </c>
      <c r="BC327" s="140">
        <f t="shared" si="127"/>
        <v>0</v>
      </c>
      <c r="BD327" s="132"/>
      <c r="BE327" s="140">
        <f t="shared" si="128"/>
        <v>0</v>
      </c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30">
        <f t="shared" si="129"/>
        <v>0</v>
      </c>
      <c r="BT327" s="132"/>
    </row>
    <row r="328" spans="1:72" ht="14.25" customHeight="1" x14ac:dyDescent="0.25">
      <c r="A328" s="132"/>
      <c r="B328" s="215">
        <v>46316</v>
      </c>
      <c r="C328" s="136"/>
      <c r="D328" s="136"/>
      <c r="E328" s="135"/>
      <c r="F328" s="135"/>
      <c r="G328" s="147">
        <f t="shared" si="121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22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23"/>
        <v>0</v>
      </c>
      <c r="AH328" s="136"/>
      <c r="AI328" s="136"/>
      <c r="AJ328" s="136"/>
      <c r="AK328" s="105">
        <f t="shared" si="124"/>
        <v>0</v>
      </c>
      <c r="AL328" s="143"/>
      <c r="AM328" s="143"/>
      <c r="AN328" s="143"/>
      <c r="AO328" s="146"/>
      <c r="AP328" s="224">
        <f t="shared" si="125"/>
        <v>0</v>
      </c>
      <c r="AQ328" s="126"/>
      <c r="AR328" s="274"/>
      <c r="AS328" s="126"/>
      <c r="AT328" s="126"/>
      <c r="AU328" s="126"/>
      <c r="AV328" s="126"/>
      <c r="AW328" s="126"/>
      <c r="AX328" s="274"/>
      <c r="AY328" s="274"/>
      <c r="AZ328" s="274"/>
      <c r="BA328" s="274"/>
      <c r="BB328" s="222">
        <f t="shared" si="126"/>
        <v>0</v>
      </c>
      <c r="BC328" s="140">
        <f t="shared" si="127"/>
        <v>0</v>
      </c>
      <c r="BD328" s="132"/>
      <c r="BE328" s="140">
        <f t="shared" si="128"/>
        <v>0</v>
      </c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30">
        <f t="shared" si="129"/>
        <v>0</v>
      </c>
      <c r="BT328" s="132"/>
    </row>
    <row r="329" spans="1:72" ht="14.25" customHeight="1" x14ac:dyDescent="0.25">
      <c r="A329" s="132"/>
      <c r="B329" s="215">
        <v>46317</v>
      </c>
      <c r="C329" s="136"/>
      <c r="D329" s="136"/>
      <c r="E329" s="135"/>
      <c r="F329" s="135"/>
      <c r="G329" s="147">
        <f t="shared" si="121"/>
        <v>0</v>
      </c>
      <c r="H329" s="144"/>
      <c r="I329" s="132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22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23"/>
        <v>0</v>
      </c>
      <c r="AH329" s="136"/>
      <c r="AI329" s="136"/>
      <c r="AJ329" s="136"/>
      <c r="AK329" s="105">
        <f t="shared" si="124"/>
        <v>0</v>
      </c>
      <c r="AL329" s="143"/>
      <c r="AM329" s="143"/>
      <c r="AN329" s="143"/>
      <c r="AO329" s="146"/>
      <c r="AP329" s="224">
        <f t="shared" si="125"/>
        <v>0</v>
      </c>
      <c r="AQ329" s="126"/>
      <c r="AR329" s="274"/>
      <c r="AS329" s="126"/>
      <c r="AT329" s="126"/>
      <c r="AU329" s="126"/>
      <c r="AV329" s="126"/>
      <c r="AW329" s="126"/>
      <c r="AX329" s="274"/>
      <c r="AY329" s="274"/>
      <c r="AZ329" s="274"/>
      <c r="BA329" s="274"/>
      <c r="BB329" s="222">
        <f t="shared" si="126"/>
        <v>0</v>
      </c>
      <c r="BC329" s="140">
        <f t="shared" si="127"/>
        <v>0</v>
      </c>
      <c r="BD329" s="132"/>
      <c r="BE329" s="140">
        <f t="shared" si="128"/>
        <v>0</v>
      </c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30">
        <f t="shared" si="129"/>
        <v>0</v>
      </c>
      <c r="BT329" s="132"/>
    </row>
    <row r="330" spans="1:72" ht="14.25" customHeight="1" x14ac:dyDescent="0.25">
      <c r="A330" s="132"/>
      <c r="B330" s="215">
        <v>46318</v>
      </c>
      <c r="C330" s="136"/>
      <c r="D330" s="136"/>
      <c r="E330" s="135"/>
      <c r="F330" s="135"/>
      <c r="G330" s="147">
        <f t="shared" si="121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22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23"/>
        <v>0</v>
      </c>
      <c r="AH330" s="136"/>
      <c r="AI330" s="136"/>
      <c r="AJ330" s="136"/>
      <c r="AK330" s="105">
        <f t="shared" si="124"/>
        <v>0</v>
      </c>
      <c r="AL330" s="143"/>
      <c r="AM330" s="143"/>
      <c r="AN330" s="143"/>
      <c r="AO330" s="146"/>
      <c r="AP330" s="224">
        <f t="shared" si="125"/>
        <v>0</v>
      </c>
      <c r="AQ330" s="126"/>
      <c r="AR330" s="274"/>
      <c r="AS330" s="126"/>
      <c r="AT330" s="126"/>
      <c r="AU330" s="126"/>
      <c r="AV330" s="126"/>
      <c r="AW330" s="126"/>
      <c r="AX330" s="274"/>
      <c r="AY330" s="274"/>
      <c r="AZ330" s="274"/>
      <c r="BA330" s="274"/>
      <c r="BB330" s="222">
        <f t="shared" si="126"/>
        <v>0</v>
      </c>
      <c r="BC330" s="140">
        <f t="shared" si="127"/>
        <v>0</v>
      </c>
      <c r="BD330" s="132"/>
      <c r="BE330" s="140">
        <f t="shared" si="128"/>
        <v>0</v>
      </c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30">
        <f t="shared" si="129"/>
        <v>0</v>
      </c>
      <c r="BT330" s="132"/>
    </row>
    <row r="331" spans="1:72" ht="14.25" customHeight="1" x14ac:dyDescent="0.25">
      <c r="A331" s="132"/>
      <c r="B331" s="215">
        <v>46319</v>
      </c>
      <c r="C331" s="136"/>
      <c r="D331" s="136"/>
      <c r="E331" s="135"/>
      <c r="F331" s="135"/>
      <c r="G331" s="147">
        <f t="shared" si="121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22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23"/>
        <v>0</v>
      </c>
      <c r="AH331" s="136"/>
      <c r="AI331" s="136"/>
      <c r="AJ331" s="136"/>
      <c r="AK331" s="105">
        <f t="shared" si="124"/>
        <v>0</v>
      </c>
      <c r="AL331" s="143"/>
      <c r="AM331" s="143"/>
      <c r="AN331" s="143"/>
      <c r="AO331" s="146"/>
      <c r="AP331" s="224">
        <f t="shared" si="125"/>
        <v>0</v>
      </c>
      <c r="AQ331" s="126"/>
      <c r="AR331" s="274"/>
      <c r="AS331" s="126"/>
      <c r="AT331" s="126"/>
      <c r="AU331" s="126"/>
      <c r="AV331" s="126"/>
      <c r="AW331" s="126"/>
      <c r="AX331" s="274"/>
      <c r="AY331" s="274"/>
      <c r="AZ331" s="274"/>
      <c r="BA331" s="274"/>
      <c r="BB331" s="222">
        <f t="shared" si="126"/>
        <v>0</v>
      </c>
      <c r="BC331" s="140">
        <f t="shared" si="127"/>
        <v>0</v>
      </c>
      <c r="BD331" s="132"/>
      <c r="BE331" s="140">
        <f t="shared" si="128"/>
        <v>0</v>
      </c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30">
        <f t="shared" si="129"/>
        <v>0</v>
      </c>
      <c r="BT331" s="132"/>
    </row>
    <row r="332" spans="1:72" ht="14.25" customHeight="1" x14ac:dyDescent="0.25">
      <c r="A332" s="132"/>
      <c r="B332" s="215">
        <v>46320</v>
      </c>
      <c r="C332" s="136"/>
      <c r="D332" s="136"/>
      <c r="E332" s="135"/>
      <c r="F332" s="135"/>
      <c r="G332" s="147">
        <f t="shared" si="121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22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23"/>
        <v>0</v>
      </c>
      <c r="AH332" s="136"/>
      <c r="AI332" s="136"/>
      <c r="AJ332" s="136"/>
      <c r="AK332" s="105">
        <f t="shared" si="124"/>
        <v>0</v>
      </c>
      <c r="AL332" s="143"/>
      <c r="AM332" s="143"/>
      <c r="AN332" s="143"/>
      <c r="AO332" s="146"/>
      <c r="AP332" s="224">
        <f t="shared" si="125"/>
        <v>0</v>
      </c>
      <c r="AQ332" s="126"/>
      <c r="AR332" s="274"/>
      <c r="AS332" s="126"/>
      <c r="AT332" s="126"/>
      <c r="AU332" s="126"/>
      <c r="AV332" s="126"/>
      <c r="AW332" s="126"/>
      <c r="AX332" s="274"/>
      <c r="AY332" s="274"/>
      <c r="AZ332" s="274"/>
      <c r="BA332" s="274"/>
      <c r="BB332" s="222">
        <f t="shared" si="126"/>
        <v>0</v>
      </c>
      <c r="BC332" s="140">
        <f t="shared" si="127"/>
        <v>0</v>
      </c>
      <c r="BD332" s="132"/>
      <c r="BE332" s="140">
        <f t="shared" si="128"/>
        <v>0</v>
      </c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30">
        <f t="shared" si="129"/>
        <v>0</v>
      </c>
      <c r="BT332" s="132"/>
    </row>
    <row r="333" spans="1:72" ht="14.25" customHeight="1" x14ac:dyDescent="0.25">
      <c r="A333" s="132"/>
      <c r="B333" s="215">
        <v>46321</v>
      </c>
      <c r="C333" s="136"/>
      <c r="D333" s="136"/>
      <c r="E333" s="135"/>
      <c r="F333" s="135"/>
      <c r="G333" s="147">
        <f t="shared" si="121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03">
        <f t="shared" si="122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23"/>
        <v>0</v>
      </c>
      <c r="AH333" s="136"/>
      <c r="AI333" s="136"/>
      <c r="AJ333" s="136"/>
      <c r="AK333" s="105">
        <f t="shared" si="124"/>
        <v>0</v>
      </c>
      <c r="AL333" s="143"/>
      <c r="AM333" s="143"/>
      <c r="AN333" s="143"/>
      <c r="AO333" s="146"/>
      <c r="AP333" s="224">
        <f t="shared" si="125"/>
        <v>0</v>
      </c>
      <c r="AQ333" s="126"/>
      <c r="AR333" s="274"/>
      <c r="AS333" s="126"/>
      <c r="AT333" s="126"/>
      <c r="AU333" s="126"/>
      <c r="AV333" s="126"/>
      <c r="AW333" s="126"/>
      <c r="AX333" s="274"/>
      <c r="AY333" s="274"/>
      <c r="AZ333" s="274"/>
      <c r="BA333" s="274"/>
      <c r="BB333" s="222">
        <f t="shared" si="126"/>
        <v>0</v>
      </c>
      <c r="BC333" s="140">
        <f t="shared" si="127"/>
        <v>0</v>
      </c>
      <c r="BD333" s="132"/>
      <c r="BE333" s="140">
        <f t="shared" si="128"/>
        <v>0</v>
      </c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30">
        <f t="shared" si="129"/>
        <v>0</v>
      </c>
      <c r="BT333" s="132"/>
    </row>
    <row r="334" spans="1:72" ht="14.25" customHeight="1" x14ac:dyDescent="0.25">
      <c r="A334" s="132"/>
      <c r="B334" s="215">
        <v>46322</v>
      </c>
      <c r="C334" s="136"/>
      <c r="D334" s="136"/>
      <c r="E334" s="135"/>
      <c r="F334" s="135"/>
      <c r="G334" s="147">
        <f t="shared" si="121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03">
        <f t="shared" si="122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23"/>
        <v>0</v>
      </c>
      <c r="AH334" s="136"/>
      <c r="AI334" s="136"/>
      <c r="AJ334" s="136"/>
      <c r="AK334" s="105">
        <f t="shared" si="124"/>
        <v>0</v>
      </c>
      <c r="AL334" s="143"/>
      <c r="AM334" s="143"/>
      <c r="AN334" s="143"/>
      <c r="AO334" s="146"/>
      <c r="AP334" s="224">
        <f t="shared" si="125"/>
        <v>0</v>
      </c>
      <c r="AQ334" s="126"/>
      <c r="AR334" s="274"/>
      <c r="AS334" s="126"/>
      <c r="AT334" s="126"/>
      <c r="AU334" s="126"/>
      <c r="AV334" s="126"/>
      <c r="AW334" s="126"/>
      <c r="AX334" s="274"/>
      <c r="AY334" s="274"/>
      <c r="AZ334" s="274"/>
      <c r="BA334" s="274"/>
      <c r="BB334" s="222">
        <f t="shared" si="126"/>
        <v>0</v>
      </c>
      <c r="BC334" s="140">
        <f t="shared" si="127"/>
        <v>0</v>
      </c>
      <c r="BD334" s="132"/>
      <c r="BE334" s="140">
        <f t="shared" si="128"/>
        <v>0</v>
      </c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30">
        <f t="shared" si="129"/>
        <v>0</v>
      </c>
      <c r="BT334" s="132"/>
    </row>
    <row r="335" spans="1:72" ht="14.25" customHeight="1" x14ac:dyDescent="0.25">
      <c r="A335" s="132"/>
      <c r="B335" s="215">
        <v>46323</v>
      </c>
      <c r="C335" s="136"/>
      <c r="D335" s="136"/>
      <c r="E335" s="135"/>
      <c r="F335" s="135"/>
      <c r="G335" s="147">
        <f t="shared" si="121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03">
        <f t="shared" si="122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23"/>
        <v>0</v>
      </c>
      <c r="AH335" s="136"/>
      <c r="AI335" s="136"/>
      <c r="AJ335" s="136"/>
      <c r="AK335" s="105">
        <f t="shared" si="124"/>
        <v>0</v>
      </c>
      <c r="AL335" s="143"/>
      <c r="AM335" s="143"/>
      <c r="AN335" s="143"/>
      <c r="AO335" s="146"/>
      <c r="AP335" s="224">
        <f t="shared" si="125"/>
        <v>0</v>
      </c>
      <c r="AQ335" s="126"/>
      <c r="AR335" s="274"/>
      <c r="AS335" s="126"/>
      <c r="AT335" s="126"/>
      <c r="AU335" s="126"/>
      <c r="AV335" s="126"/>
      <c r="AW335" s="126"/>
      <c r="AX335" s="274"/>
      <c r="AY335" s="274"/>
      <c r="AZ335" s="274"/>
      <c r="BA335" s="274"/>
      <c r="BB335" s="222">
        <f t="shared" si="126"/>
        <v>0</v>
      </c>
      <c r="BC335" s="140">
        <f t="shared" si="127"/>
        <v>0</v>
      </c>
      <c r="BD335" s="132"/>
      <c r="BE335" s="140">
        <f t="shared" si="128"/>
        <v>0</v>
      </c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30">
        <f t="shared" si="129"/>
        <v>0</v>
      </c>
      <c r="BT335" s="132"/>
    </row>
    <row r="336" spans="1:72" ht="14.25" customHeight="1" x14ac:dyDescent="0.25">
      <c r="A336" s="132"/>
      <c r="B336" s="215">
        <v>46324</v>
      </c>
      <c r="C336" s="136"/>
      <c r="D336" s="136"/>
      <c r="E336" s="135"/>
      <c r="F336" s="135"/>
      <c r="G336" s="147">
        <f t="shared" si="121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03">
        <f t="shared" si="122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23"/>
        <v>0</v>
      </c>
      <c r="AH336" s="136"/>
      <c r="AI336" s="136"/>
      <c r="AJ336" s="136"/>
      <c r="AK336" s="105">
        <f t="shared" si="124"/>
        <v>0</v>
      </c>
      <c r="AL336" s="143"/>
      <c r="AM336" s="143"/>
      <c r="AN336" s="143"/>
      <c r="AO336" s="146"/>
      <c r="AP336" s="224">
        <f t="shared" si="125"/>
        <v>0</v>
      </c>
      <c r="AQ336" s="126"/>
      <c r="AR336" s="274"/>
      <c r="AS336" s="126"/>
      <c r="AT336" s="126"/>
      <c r="AU336" s="126"/>
      <c r="AV336" s="126"/>
      <c r="AW336" s="126"/>
      <c r="AX336" s="274"/>
      <c r="AY336" s="274"/>
      <c r="AZ336" s="274"/>
      <c r="BA336" s="274"/>
      <c r="BB336" s="222">
        <f t="shared" si="126"/>
        <v>0</v>
      </c>
      <c r="BC336" s="140">
        <f t="shared" si="127"/>
        <v>0</v>
      </c>
      <c r="BD336" s="132"/>
      <c r="BE336" s="140">
        <f t="shared" si="128"/>
        <v>0</v>
      </c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30">
        <f t="shared" si="129"/>
        <v>0</v>
      </c>
      <c r="BT336" s="132"/>
    </row>
    <row r="337" spans="1:72" ht="14.25" customHeight="1" x14ac:dyDescent="0.25">
      <c r="A337" s="132"/>
      <c r="B337" s="215">
        <v>46325</v>
      </c>
      <c r="C337" s="136"/>
      <c r="D337" s="136"/>
      <c r="E337" s="135"/>
      <c r="F337" s="135"/>
      <c r="G337" s="98">
        <f t="shared" si="121"/>
        <v>0</v>
      </c>
      <c r="H337" s="1419"/>
      <c r="I337" s="144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03">
        <f t="shared" si="122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23"/>
        <v>0</v>
      </c>
      <c r="AH337" s="136"/>
      <c r="AI337" s="136"/>
      <c r="AJ337" s="136"/>
      <c r="AK337" s="105">
        <f t="shared" si="124"/>
        <v>0</v>
      </c>
      <c r="AL337" s="143"/>
      <c r="AM337" s="143"/>
      <c r="AN337" s="143"/>
      <c r="AO337" s="146"/>
      <c r="AP337" s="224">
        <f t="shared" si="125"/>
        <v>0</v>
      </c>
      <c r="AQ337" s="126"/>
      <c r="AR337" s="274"/>
      <c r="AS337" s="126"/>
      <c r="AT337" s="126"/>
      <c r="AU337" s="126"/>
      <c r="AV337" s="126"/>
      <c r="AW337" s="126"/>
      <c r="AX337" s="274"/>
      <c r="AY337" s="274"/>
      <c r="AZ337" s="274"/>
      <c r="BA337" s="274"/>
      <c r="BB337" s="222">
        <f t="shared" si="126"/>
        <v>0</v>
      </c>
      <c r="BC337" s="140">
        <f t="shared" si="127"/>
        <v>0</v>
      </c>
      <c r="BD337" s="132"/>
      <c r="BE337" s="140">
        <f t="shared" si="128"/>
        <v>0</v>
      </c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30">
        <f t="shared" si="129"/>
        <v>0</v>
      </c>
      <c r="BT337" s="132"/>
    </row>
    <row r="338" spans="1:72" ht="14.25" customHeight="1" x14ac:dyDescent="0.25">
      <c r="A338" s="132"/>
      <c r="B338" s="215">
        <v>46326</v>
      </c>
      <c r="C338" s="159"/>
      <c r="D338" s="159"/>
      <c r="E338" s="156"/>
      <c r="F338" s="156"/>
      <c r="G338" s="147">
        <f t="shared" si="121"/>
        <v>0</v>
      </c>
      <c r="H338" s="612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03">
        <f t="shared" si="122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03">
        <f t="shared" si="123"/>
        <v>0</v>
      </c>
      <c r="AH338" s="159"/>
      <c r="AI338" s="159"/>
      <c r="AJ338" s="159"/>
      <c r="AK338" s="105">
        <f t="shared" si="124"/>
        <v>0</v>
      </c>
      <c r="AL338" s="157"/>
      <c r="AM338" s="157"/>
      <c r="AN338" s="157"/>
      <c r="AO338" s="160"/>
      <c r="AP338" s="224">
        <f t="shared" si="125"/>
        <v>0</v>
      </c>
      <c r="AQ338" s="138"/>
      <c r="AR338" s="296"/>
      <c r="AS338" s="126"/>
      <c r="AT338" s="138"/>
      <c r="AU338" s="126"/>
      <c r="AV338" s="126"/>
      <c r="AW338" s="138"/>
      <c r="AX338" s="296"/>
      <c r="AY338" s="296"/>
      <c r="AZ338" s="296"/>
      <c r="BA338" s="296"/>
      <c r="BB338" s="222">
        <f t="shared" si="126"/>
        <v>0</v>
      </c>
      <c r="BC338" s="162">
        <f t="shared" si="127"/>
        <v>0</v>
      </c>
      <c r="BD338" s="132"/>
      <c r="BE338" s="162">
        <f t="shared" si="128"/>
        <v>0</v>
      </c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41"/>
      <c r="BP338" s="163"/>
      <c r="BQ338" s="163"/>
      <c r="BR338" s="163"/>
      <c r="BS338" s="164">
        <f t="shared" si="129"/>
        <v>0</v>
      </c>
      <c r="BT338" s="132"/>
    </row>
    <row r="339" spans="1:72" ht="14.25" customHeight="1" x14ac:dyDescent="0.25">
      <c r="A339" s="3"/>
      <c r="B339" s="2" t="s">
        <v>84</v>
      </c>
      <c r="C339" s="166">
        <f t="shared" ref="C339:G339" si="130">SUM(C308:C338)</f>
        <v>0</v>
      </c>
      <c r="D339" s="166">
        <f t="shared" si="130"/>
        <v>0</v>
      </c>
      <c r="E339" s="166">
        <f t="shared" si="130"/>
        <v>0</v>
      </c>
      <c r="F339" s="166">
        <f t="shared" si="130"/>
        <v>0</v>
      </c>
      <c r="G339" s="166">
        <f t="shared" si="130"/>
        <v>0</v>
      </c>
      <c r="H339" s="166"/>
      <c r="I339" s="166"/>
      <c r="J339" s="166"/>
      <c r="K339" s="166">
        <f t="shared" ref="K339:T339" si="131">SUM(K308:K338)</f>
        <v>0</v>
      </c>
      <c r="L339" s="166">
        <f t="shared" si="131"/>
        <v>0</v>
      </c>
      <c r="M339" s="166">
        <f t="shared" si="131"/>
        <v>0</v>
      </c>
      <c r="N339" s="166">
        <f t="shared" si="131"/>
        <v>0</v>
      </c>
      <c r="O339" s="166">
        <f t="shared" si="131"/>
        <v>0</v>
      </c>
      <c r="P339" s="166">
        <f t="shared" si="131"/>
        <v>0</v>
      </c>
      <c r="Q339" s="166">
        <f t="shared" si="131"/>
        <v>0</v>
      </c>
      <c r="R339" s="166">
        <f t="shared" si="131"/>
        <v>0</v>
      </c>
      <c r="S339" s="166">
        <f t="shared" si="131"/>
        <v>0</v>
      </c>
      <c r="T339" s="166">
        <f t="shared" si="131"/>
        <v>0</v>
      </c>
      <c r="U339" s="166"/>
      <c r="V339" s="166">
        <f t="shared" ref="V339:AK339" si="132">SUM(V308:V338)</f>
        <v>0</v>
      </c>
      <c r="W339" s="166">
        <f t="shared" si="132"/>
        <v>0</v>
      </c>
      <c r="X339" s="166">
        <f t="shared" si="132"/>
        <v>0</v>
      </c>
      <c r="Y339" s="166">
        <f t="shared" si="132"/>
        <v>0</v>
      </c>
      <c r="Z339" s="166">
        <f t="shared" si="132"/>
        <v>0</v>
      </c>
      <c r="AA339" s="166">
        <f t="shared" si="132"/>
        <v>0</v>
      </c>
      <c r="AB339" s="166">
        <f t="shared" si="132"/>
        <v>0</v>
      </c>
      <c r="AC339" s="166">
        <f t="shared" si="132"/>
        <v>0</v>
      </c>
      <c r="AD339" s="166">
        <f t="shared" si="132"/>
        <v>0</v>
      </c>
      <c r="AE339" s="166">
        <f t="shared" si="132"/>
        <v>0</v>
      </c>
      <c r="AF339" s="166">
        <f t="shared" si="132"/>
        <v>0</v>
      </c>
      <c r="AG339" s="166">
        <f t="shared" si="132"/>
        <v>0</v>
      </c>
      <c r="AH339" s="166">
        <f t="shared" si="132"/>
        <v>0</v>
      </c>
      <c r="AI339" s="166">
        <f t="shared" si="132"/>
        <v>0</v>
      </c>
      <c r="AJ339" s="166">
        <f t="shared" si="132"/>
        <v>0</v>
      </c>
      <c r="AK339" s="166">
        <f t="shared" si="132"/>
        <v>0</v>
      </c>
      <c r="AL339" s="166"/>
      <c r="AM339" s="166"/>
      <c r="AN339" s="166"/>
      <c r="AO339" s="166"/>
      <c r="AP339" s="166">
        <f t="shared" ref="AP339:BC339" si="133">SUM(AP308:AP338)</f>
        <v>0</v>
      </c>
      <c r="AQ339" s="166">
        <f t="shared" si="133"/>
        <v>0</v>
      </c>
      <c r="AR339" s="166">
        <f t="shared" si="133"/>
        <v>0</v>
      </c>
      <c r="AS339" s="166">
        <f t="shared" si="133"/>
        <v>0</v>
      </c>
      <c r="AT339" s="166">
        <f t="shared" si="133"/>
        <v>0</v>
      </c>
      <c r="AU339" s="166">
        <f t="shared" si="133"/>
        <v>0</v>
      </c>
      <c r="AV339" s="166">
        <f t="shared" si="133"/>
        <v>0</v>
      </c>
      <c r="AW339" s="166">
        <f t="shared" si="133"/>
        <v>0</v>
      </c>
      <c r="AX339" s="166">
        <f t="shared" si="133"/>
        <v>0</v>
      </c>
      <c r="AY339" s="166">
        <f t="shared" si="133"/>
        <v>0</v>
      </c>
      <c r="AZ339" s="166">
        <f t="shared" si="133"/>
        <v>0</v>
      </c>
      <c r="BA339" s="166">
        <f t="shared" si="133"/>
        <v>0</v>
      </c>
      <c r="BB339" s="166">
        <f t="shared" si="133"/>
        <v>0</v>
      </c>
      <c r="BC339" s="166">
        <f t="shared" si="133"/>
        <v>0</v>
      </c>
      <c r="BD339" s="3"/>
      <c r="BE339" s="172">
        <f t="shared" ref="BE339:BS339" si="134">SUM(BE308:BE338)</f>
        <v>0</v>
      </c>
      <c r="BF339" s="165">
        <f t="shared" si="134"/>
        <v>0</v>
      </c>
      <c r="BG339" s="165">
        <f t="shared" si="134"/>
        <v>0</v>
      </c>
      <c r="BH339" s="165">
        <f t="shared" si="134"/>
        <v>0</v>
      </c>
      <c r="BI339" s="165">
        <f t="shared" si="134"/>
        <v>0</v>
      </c>
      <c r="BJ339" s="165">
        <f t="shared" si="134"/>
        <v>0</v>
      </c>
      <c r="BK339" s="165">
        <f t="shared" si="134"/>
        <v>0</v>
      </c>
      <c r="BL339" s="165">
        <f t="shared" si="134"/>
        <v>0</v>
      </c>
      <c r="BM339" s="165">
        <f t="shared" si="134"/>
        <v>0</v>
      </c>
      <c r="BN339" s="165">
        <f t="shared" si="134"/>
        <v>0</v>
      </c>
      <c r="BO339" s="165">
        <f t="shared" si="134"/>
        <v>0</v>
      </c>
      <c r="BP339" s="165">
        <f t="shared" si="134"/>
        <v>0</v>
      </c>
      <c r="BQ339" s="165">
        <f t="shared" si="134"/>
        <v>0</v>
      </c>
      <c r="BR339" s="165">
        <f t="shared" si="134"/>
        <v>0</v>
      </c>
      <c r="BS339" s="165">
        <f t="shared" si="134"/>
        <v>0</v>
      </c>
      <c r="BT339" s="3"/>
    </row>
    <row r="340" spans="1:72" ht="14.25" customHeight="1" x14ac:dyDescent="0.25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4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4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spans="1:72" ht="14.25" customHeight="1" x14ac:dyDescent="0.25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4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05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spans="1:72" ht="14.25" customHeight="1" x14ac:dyDescent="0.25">
      <c r="A342" s="132"/>
      <c r="B342" s="215">
        <v>46327</v>
      </c>
      <c r="C342" s="190"/>
      <c r="D342" s="190"/>
      <c r="E342" s="182"/>
      <c r="F342" s="182"/>
      <c r="G342" s="265">
        <f t="shared" ref="G342:G371" si="135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t="shared" ref="T342:T371" si="136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t="shared" ref="AG342:AG371" si="137">SUM(U342:AF342)</f>
        <v>0</v>
      </c>
      <c r="AH342" s="190"/>
      <c r="AI342" s="190"/>
      <c r="AJ342" s="190"/>
      <c r="AK342" s="191">
        <f t="shared" ref="AK342:AK371" si="138">SUM(AH342:AJ342)</f>
        <v>0</v>
      </c>
      <c r="AL342" s="186"/>
      <c r="AM342" s="186"/>
      <c r="AN342" s="186"/>
      <c r="AO342" s="193"/>
      <c r="AP342" s="266">
        <f t="shared" ref="AP342:AP371" si="139">+G342-T342-AG342-AK342-AL342-AM342-AN342-AO342</f>
        <v>0</v>
      </c>
      <c r="AQ342" s="109"/>
      <c r="AR342" s="269"/>
      <c r="AS342" s="109"/>
      <c r="AT342" s="109"/>
      <c r="AU342" s="109"/>
      <c r="AV342" s="109"/>
      <c r="AW342" s="109"/>
      <c r="AX342" s="269"/>
      <c r="AY342" s="269"/>
      <c r="AZ342" s="269"/>
      <c r="BA342" s="269"/>
      <c r="BB342" s="222">
        <f t="shared" ref="BB342:BB371" si="140">SUM(AQ342:BA342)-AZ342</f>
        <v>0</v>
      </c>
      <c r="BC342" s="195">
        <f t="shared" ref="BC342:BC371" si="141">+AP342-BB342</f>
        <v>0</v>
      </c>
      <c r="BD342" s="132"/>
      <c r="BE342" s="195">
        <f t="shared" ref="BE342:BE371" si="142">SUM(BF342:BR342)</f>
        <v>0</v>
      </c>
      <c r="BF342" s="196"/>
      <c r="BG342" s="196"/>
      <c r="BH342" s="196"/>
      <c r="BI342" s="196"/>
      <c r="BJ342" s="196"/>
      <c r="BK342" s="196"/>
      <c r="BL342" s="196"/>
      <c r="BM342" s="196"/>
      <c r="BN342" s="196"/>
      <c r="BO342" s="196"/>
      <c r="BP342" s="196"/>
      <c r="BQ342" s="196"/>
      <c r="BR342" s="196"/>
      <c r="BS342" s="116">
        <f t="shared" ref="BS342:BS371" si="143">+BC342-BE342</f>
        <v>0</v>
      </c>
      <c r="BT342" s="132"/>
    </row>
    <row r="343" spans="1:72" ht="14.25" customHeight="1" x14ac:dyDescent="0.25">
      <c r="A343" s="132"/>
      <c r="B343" s="215">
        <v>46328</v>
      </c>
      <c r="C343" s="136"/>
      <c r="D343" s="136"/>
      <c r="E343" s="135"/>
      <c r="F343" s="135"/>
      <c r="G343" s="147">
        <f t="shared" si="135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36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37"/>
        <v>0</v>
      </c>
      <c r="AH343" s="136"/>
      <c r="AI343" s="136"/>
      <c r="AJ343" s="136"/>
      <c r="AK343" s="105">
        <f t="shared" si="138"/>
        <v>0</v>
      </c>
      <c r="AL343" s="143"/>
      <c r="AM343" s="143"/>
      <c r="AN343" s="143"/>
      <c r="AO343" s="146"/>
      <c r="AP343" s="224">
        <f t="shared" si="139"/>
        <v>0</v>
      </c>
      <c r="AQ343" s="126"/>
      <c r="AR343" s="274"/>
      <c r="AS343" s="126"/>
      <c r="AT343" s="126"/>
      <c r="AU343" s="126"/>
      <c r="AV343" s="126"/>
      <c r="AW343" s="126"/>
      <c r="AX343" s="274"/>
      <c r="AY343" s="274"/>
      <c r="AZ343" s="274"/>
      <c r="BA343" s="274"/>
      <c r="BB343" s="222">
        <f t="shared" si="140"/>
        <v>0</v>
      </c>
      <c r="BC343" s="140">
        <f t="shared" si="141"/>
        <v>0</v>
      </c>
      <c r="BD343" s="132"/>
      <c r="BE343" s="140">
        <f t="shared" si="142"/>
        <v>0</v>
      </c>
      <c r="BF343" s="141"/>
      <c r="BG343" s="141"/>
      <c r="BH343" s="141"/>
      <c r="BI343" s="141"/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30">
        <f t="shared" si="143"/>
        <v>0</v>
      </c>
      <c r="BT343" s="132"/>
    </row>
    <row r="344" spans="1:72" ht="14.25" customHeight="1" x14ac:dyDescent="0.25">
      <c r="A344" s="132"/>
      <c r="B344" s="215">
        <v>46329</v>
      </c>
      <c r="C344" s="136"/>
      <c r="D344" s="136"/>
      <c r="E344" s="135"/>
      <c r="F344" s="135"/>
      <c r="G344" s="147">
        <f t="shared" si="135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36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37"/>
        <v>0</v>
      </c>
      <c r="AH344" s="136"/>
      <c r="AI344" s="136"/>
      <c r="AJ344" s="136"/>
      <c r="AK344" s="105">
        <f t="shared" si="138"/>
        <v>0</v>
      </c>
      <c r="AL344" s="143"/>
      <c r="AM344" s="143"/>
      <c r="AN344" s="143"/>
      <c r="AO344" s="146"/>
      <c r="AP344" s="224">
        <f t="shared" si="139"/>
        <v>0</v>
      </c>
      <c r="AQ344" s="126"/>
      <c r="AR344" s="274"/>
      <c r="AS344" s="126"/>
      <c r="AT344" s="126"/>
      <c r="AU344" s="126"/>
      <c r="AV344" s="126"/>
      <c r="AW344" s="126"/>
      <c r="AX344" s="274"/>
      <c r="AY344" s="274"/>
      <c r="AZ344" s="274"/>
      <c r="BA344" s="274"/>
      <c r="BB344" s="222">
        <f t="shared" si="140"/>
        <v>0</v>
      </c>
      <c r="BC344" s="140">
        <f t="shared" si="141"/>
        <v>0</v>
      </c>
      <c r="BD344" s="132"/>
      <c r="BE344" s="140">
        <f t="shared" si="142"/>
        <v>0</v>
      </c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  <c r="BP344" s="495"/>
      <c r="BQ344" s="141"/>
      <c r="BR344" s="495"/>
      <c r="BS344" s="130">
        <f t="shared" si="143"/>
        <v>0</v>
      </c>
      <c r="BT344" s="132"/>
    </row>
    <row r="345" spans="1:72" ht="14.25" customHeight="1" x14ac:dyDescent="0.25">
      <c r="A345" s="132"/>
      <c r="B345" s="215">
        <v>46330</v>
      </c>
      <c r="C345" s="136"/>
      <c r="D345" s="136"/>
      <c r="E345" s="135"/>
      <c r="F345" s="135"/>
      <c r="G345" s="147">
        <f t="shared" si="135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36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37"/>
        <v>0</v>
      </c>
      <c r="AH345" s="136"/>
      <c r="AI345" s="136"/>
      <c r="AJ345" s="136"/>
      <c r="AK345" s="105">
        <f t="shared" si="138"/>
        <v>0</v>
      </c>
      <c r="AL345" s="143"/>
      <c r="AM345" s="143"/>
      <c r="AN345" s="143"/>
      <c r="AO345" s="146"/>
      <c r="AP345" s="224">
        <f t="shared" si="139"/>
        <v>0</v>
      </c>
      <c r="AQ345" s="126"/>
      <c r="AR345" s="274"/>
      <c r="AS345" s="274"/>
      <c r="AT345" s="126"/>
      <c r="AU345" s="126"/>
      <c r="AV345" s="126"/>
      <c r="AW345" s="126"/>
      <c r="AX345" s="274"/>
      <c r="AY345" s="274"/>
      <c r="AZ345" s="274"/>
      <c r="BA345" s="274"/>
      <c r="BB345" s="222">
        <f t="shared" si="140"/>
        <v>0</v>
      </c>
      <c r="BC345" s="140">
        <f t="shared" si="141"/>
        <v>0</v>
      </c>
      <c r="BD345" s="132"/>
      <c r="BE345" s="140">
        <f t="shared" si="142"/>
        <v>0</v>
      </c>
      <c r="BF345" s="141"/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30">
        <f t="shared" si="143"/>
        <v>0</v>
      </c>
      <c r="BT345" s="132"/>
    </row>
    <row r="346" spans="1:72" ht="14.25" customHeight="1" x14ac:dyDescent="0.25">
      <c r="A346" s="132"/>
      <c r="B346" s="215">
        <v>46331</v>
      </c>
      <c r="C346" s="136"/>
      <c r="D346" s="136"/>
      <c r="E346" s="135"/>
      <c r="F346" s="135"/>
      <c r="G346" s="147">
        <f t="shared" si="135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36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37"/>
        <v>0</v>
      </c>
      <c r="AH346" s="136"/>
      <c r="AI346" s="136"/>
      <c r="AJ346" s="136"/>
      <c r="AK346" s="105">
        <f t="shared" si="138"/>
        <v>0</v>
      </c>
      <c r="AL346" s="143"/>
      <c r="AM346" s="143"/>
      <c r="AN346" s="143"/>
      <c r="AO346" s="146"/>
      <c r="AP346" s="224">
        <f t="shared" si="139"/>
        <v>0</v>
      </c>
      <c r="AQ346" s="126"/>
      <c r="AR346" s="274"/>
      <c r="AS346" s="126"/>
      <c r="AT346" s="126"/>
      <c r="AU346" s="126"/>
      <c r="AV346" s="126"/>
      <c r="AW346" s="126"/>
      <c r="AX346" s="274"/>
      <c r="AY346" s="274"/>
      <c r="AZ346" s="274"/>
      <c r="BA346" s="274"/>
      <c r="BB346" s="222">
        <f t="shared" si="140"/>
        <v>0</v>
      </c>
      <c r="BC346" s="140">
        <f t="shared" si="141"/>
        <v>0</v>
      </c>
      <c r="BD346" s="132"/>
      <c r="BE346" s="140">
        <f t="shared" si="142"/>
        <v>0</v>
      </c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30">
        <f t="shared" si="143"/>
        <v>0</v>
      </c>
      <c r="BT346" s="132"/>
    </row>
    <row r="347" spans="1:72" ht="14.25" customHeight="1" x14ac:dyDescent="0.25">
      <c r="A347" s="132"/>
      <c r="B347" s="215">
        <v>46332</v>
      </c>
      <c r="C347" s="136"/>
      <c r="D347" s="136"/>
      <c r="E347" s="135"/>
      <c r="F347" s="135"/>
      <c r="G347" s="147">
        <f t="shared" si="135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36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37"/>
        <v>0</v>
      </c>
      <c r="AH347" s="136"/>
      <c r="AI347" s="136"/>
      <c r="AJ347" s="136"/>
      <c r="AK347" s="105">
        <f t="shared" si="138"/>
        <v>0</v>
      </c>
      <c r="AL347" s="143"/>
      <c r="AM347" s="143"/>
      <c r="AN347" s="143"/>
      <c r="AO347" s="146"/>
      <c r="AP347" s="224">
        <f t="shared" si="139"/>
        <v>0</v>
      </c>
      <c r="AQ347" s="126"/>
      <c r="AR347" s="274"/>
      <c r="AS347" s="126"/>
      <c r="AT347" s="126"/>
      <c r="AU347" s="126"/>
      <c r="AV347" s="126"/>
      <c r="AW347" s="126"/>
      <c r="AX347" s="274"/>
      <c r="AY347" s="274"/>
      <c r="AZ347" s="274"/>
      <c r="BA347" s="274"/>
      <c r="BB347" s="222">
        <f t="shared" si="140"/>
        <v>0</v>
      </c>
      <c r="BC347" s="140">
        <f t="shared" si="141"/>
        <v>0</v>
      </c>
      <c r="BD347" s="132"/>
      <c r="BE347" s="140">
        <f t="shared" si="142"/>
        <v>0</v>
      </c>
      <c r="BF347" s="141"/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30">
        <f t="shared" si="143"/>
        <v>0</v>
      </c>
      <c r="BT347" s="132"/>
    </row>
    <row r="348" spans="1:72" ht="14.25" customHeight="1" x14ac:dyDescent="0.25">
      <c r="A348" s="132"/>
      <c r="B348" s="215">
        <v>46333</v>
      </c>
      <c r="C348" s="136"/>
      <c r="D348" s="136"/>
      <c r="E348" s="135"/>
      <c r="F348" s="135"/>
      <c r="G348" s="147">
        <f t="shared" si="135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36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37"/>
        <v>0</v>
      </c>
      <c r="AH348" s="136"/>
      <c r="AI348" s="136"/>
      <c r="AJ348" s="136"/>
      <c r="AK348" s="105">
        <f t="shared" si="138"/>
        <v>0</v>
      </c>
      <c r="AL348" s="143"/>
      <c r="AM348" s="143"/>
      <c r="AN348" s="143"/>
      <c r="AO348" s="146"/>
      <c r="AP348" s="224">
        <f t="shared" si="139"/>
        <v>0</v>
      </c>
      <c r="AQ348" s="126"/>
      <c r="AR348" s="274"/>
      <c r="AS348" s="126"/>
      <c r="AT348" s="126"/>
      <c r="AU348" s="126"/>
      <c r="AV348" s="126"/>
      <c r="AW348" s="126"/>
      <c r="AX348" s="274"/>
      <c r="AY348" s="274"/>
      <c r="AZ348" s="274"/>
      <c r="BA348" s="274"/>
      <c r="BB348" s="222">
        <f t="shared" si="140"/>
        <v>0</v>
      </c>
      <c r="BC348" s="140">
        <f t="shared" si="141"/>
        <v>0</v>
      </c>
      <c r="BD348" s="132"/>
      <c r="BE348" s="140">
        <f t="shared" si="142"/>
        <v>0</v>
      </c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30">
        <f t="shared" si="143"/>
        <v>0</v>
      </c>
      <c r="BT348" s="132"/>
    </row>
    <row r="349" spans="1:72" ht="14.25" customHeight="1" x14ac:dyDescent="0.25">
      <c r="A349" s="132"/>
      <c r="B349" s="215">
        <v>46334</v>
      </c>
      <c r="C349" s="136"/>
      <c r="D349" s="136"/>
      <c r="E349" s="135"/>
      <c r="F349" s="135"/>
      <c r="G349" s="147">
        <f t="shared" si="135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36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37"/>
        <v>0</v>
      </c>
      <c r="AH349" s="136"/>
      <c r="AI349" s="136"/>
      <c r="AJ349" s="136"/>
      <c r="AK349" s="105">
        <f t="shared" si="138"/>
        <v>0</v>
      </c>
      <c r="AL349" s="143"/>
      <c r="AM349" s="143"/>
      <c r="AN349" s="143"/>
      <c r="AO349" s="146"/>
      <c r="AP349" s="224">
        <f t="shared" si="139"/>
        <v>0</v>
      </c>
      <c r="AQ349" s="126"/>
      <c r="AR349" s="274"/>
      <c r="AS349" s="126"/>
      <c r="AT349" s="126"/>
      <c r="AU349" s="126"/>
      <c r="AV349" s="126"/>
      <c r="AW349" s="126"/>
      <c r="AX349" s="274"/>
      <c r="AY349" s="274"/>
      <c r="AZ349" s="274"/>
      <c r="BA349" s="274"/>
      <c r="BB349" s="222">
        <f t="shared" si="140"/>
        <v>0</v>
      </c>
      <c r="BC349" s="140">
        <f t="shared" si="141"/>
        <v>0</v>
      </c>
      <c r="BD349" s="132"/>
      <c r="BE349" s="140">
        <f t="shared" si="142"/>
        <v>0</v>
      </c>
      <c r="BF349" s="141"/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30">
        <f t="shared" si="143"/>
        <v>0</v>
      </c>
      <c r="BT349" s="132"/>
    </row>
    <row r="350" spans="1:72" ht="14.25" customHeight="1" x14ac:dyDescent="0.25">
      <c r="A350" s="132"/>
      <c r="B350" s="215">
        <v>46335</v>
      </c>
      <c r="C350" s="136"/>
      <c r="D350" s="136"/>
      <c r="E350" s="135"/>
      <c r="F350" s="135"/>
      <c r="G350" s="147">
        <f t="shared" si="135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36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37"/>
        <v>0</v>
      </c>
      <c r="AH350" s="136"/>
      <c r="AI350" s="136"/>
      <c r="AJ350" s="136"/>
      <c r="AK350" s="105">
        <f t="shared" si="138"/>
        <v>0</v>
      </c>
      <c r="AL350" s="143"/>
      <c r="AM350" s="143"/>
      <c r="AN350" s="143"/>
      <c r="AO350" s="146"/>
      <c r="AP350" s="224">
        <f t="shared" si="139"/>
        <v>0</v>
      </c>
      <c r="AQ350" s="126"/>
      <c r="AR350" s="274"/>
      <c r="AS350" s="126"/>
      <c r="AT350" s="126"/>
      <c r="AU350" s="126"/>
      <c r="AV350" s="126"/>
      <c r="AW350" s="126"/>
      <c r="AX350" s="274"/>
      <c r="AY350" s="274"/>
      <c r="AZ350" s="274"/>
      <c r="BA350" s="274"/>
      <c r="BB350" s="222">
        <f t="shared" si="140"/>
        <v>0</v>
      </c>
      <c r="BC350" s="140">
        <f t="shared" si="141"/>
        <v>0</v>
      </c>
      <c r="BD350" s="132"/>
      <c r="BE350" s="140">
        <f t="shared" si="142"/>
        <v>0</v>
      </c>
      <c r="BF350" s="141"/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30">
        <f t="shared" si="143"/>
        <v>0</v>
      </c>
      <c r="BT350" s="132"/>
    </row>
    <row r="351" spans="1:72" ht="14.25" customHeight="1" x14ac:dyDescent="0.25">
      <c r="A351" s="132"/>
      <c r="B351" s="215">
        <v>46336</v>
      </c>
      <c r="C351" s="136"/>
      <c r="D351" s="136"/>
      <c r="E351" s="135"/>
      <c r="F351" s="135"/>
      <c r="G351" s="147">
        <f t="shared" si="135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36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37"/>
        <v>0</v>
      </c>
      <c r="AH351" s="136"/>
      <c r="AI351" s="136"/>
      <c r="AJ351" s="136"/>
      <c r="AK351" s="105">
        <f t="shared" si="138"/>
        <v>0</v>
      </c>
      <c r="AL351" s="143"/>
      <c r="AM351" s="143"/>
      <c r="AN351" s="143"/>
      <c r="AO351" s="146"/>
      <c r="AP351" s="224">
        <f t="shared" si="139"/>
        <v>0</v>
      </c>
      <c r="AQ351" s="126"/>
      <c r="AR351" s="274"/>
      <c r="AS351" s="126"/>
      <c r="AT351" s="126"/>
      <c r="AU351" s="126"/>
      <c r="AV351" s="126"/>
      <c r="AW351" s="126"/>
      <c r="AX351" s="274"/>
      <c r="AY351" s="274"/>
      <c r="AZ351" s="274"/>
      <c r="BA351" s="274"/>
      <c r="BB351" s="222">
        <f t="shared" si="140"/>
        <v>0</v>
      </c>
      <c r="BC351" s="140">
        <f t="shared" si="141"/>
        <v>0</v>
      </c>
      <c r="BD351" s="132"/>
      <c r="BE351" s="140">
        <f t="shared" si="142"/>
        <v>0</v>
      </c>
      <c r="BF351" s="141"/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30">
        <f t="shared" si="143"/>
        <v>0</v>
      </c>
      <c r="BT351" s="132"/>
    </row>
    <row r="352" spans="1:72" ht="14.25" customHeight="1" x14ac:dyDescent="0.25">
      <c r="A352" s="132"/>
      <c r="B352" s="215">
        <v>46337</v>
      </c>
      <c r="C352" s="136"/>
      <c r="D352" s="136"/>
      <c r="E352" s="135"/>
      <c r="F352" s="135"/>
      <c r="G352" s="147">
        <f t="shared" si="135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36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37"/>
        <v>0</v>
      </c>
      <c r="AH352" s="136"/>
      <c r="AI352" s="136"/>
      <c r="AJ352" s="136"/>
      <c r="AK352" s="105">
        <f t="shared" si="138"/>
        <v>0</v>
      </c>
      <c r="AL352" s="143"/>
      <c r="AM352" s="143"/>
      <c r="AN352" s="143"/>
      <c r="AO352" s="146"/>
      <c r="AP352" s="224">
        <f t="shared" si="139"/>
        <v>0</v>
      </c>
      <c r="AQ352" s="126"/>
      <c r="AR352" s="274"/>
      <c r="AS352" s="126"/>
      <c r="AT352" s="126"/>
      <c r="AU352" s="126"/>
      <c r="AV352" s="126"/>
      <c r="AW352" s="126"/>
      <c r="AX352" s="274"/>
      <c r="AY352" s="274"/>
      <c r="AZ352" s="274"/>
      <c r="BA352" s="274"/>
      <c r="BB352" s="222">
        <f t="shared" si="140"/>
        <v>0</v>
      </c>
      <c r="BC352" s="140">
        <f t="shared" si="141"/>
        <v>0</v>
      </c>
      <c r="BD352" s="132"/>
      <c r="BE352" s="140">
        <f t="shared" si="142"/>
        <v>0</v>
      </c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30">
        <f t="shared" si="143"/>
        <v>0</v>
      </c>
      <c r="BT352" s="132"/>
    </row>
    <row r="353" spans="1:72" ht="14.25" customHeight="1" x14ac:dyDescent="0.25">
      <c r="A353" s="132"/>
      <c r="B353" s="215">
        <v>46338</v>
      </c>
      <c r="C353" s="136"/>
      <c r="D353" s="136"/>
      <c r="E353" s="135"/>
      <c r="F353" s="135"/>
      <c r="G353" s="147">
        <f t="shared" si="135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36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37"/>
        <v>0</v>
      </c>
      <c r="AH353" s="136"/>
      <c r="AI353" s="136"/>
      <c r="AJ353" s="136"/>
      <c r="AK353" s="105">
        <f t="shared" si="138"/>
        <v>0</v>
      </c>
      <c r="AL353" s="143"/>
      <c r="AM353" s="143"/>
      <c r="AN353" s="143"/>
      <c r="AO353" s="146"/>
      <c r="AP353" s="224">
        <f t="shared" si="139"/>
        <v>0</v>
      </c>
      <c r="AQ353" s="126"/>
      <c r="AR353" s="274"/>
      <c r="AS353" s="126"/>
      <c r="AT353" s="126"/>
      <c r="AU353" s="126"/>
      <c r="AV353" s="126"/>
      <c r="AW353" s="126"/>
      <c r="AX353" s="274"/>
      <c r="AY353" s="274"/>
      <c r="AZ353" s="274"/>
      <c r="BA353" s="274"/>
      <c r="BB353" s="222">
        <f t="shared" si="140"/>
        <v>0</v>
      </c>
      <c r="BC353" s="140">
        <f t="shared" si="141"/>
        <v>0</v>
      </c>
      <c r="BD353" s="132"/>
      <c r="BE353" s="140">
        <f t="shared" si="142"/>
        <v>0</v>
      </c>
      <c r="BF353" s="141"/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30">
        <f t="shared" si="143"/>
        <v>0</v>
      </c>
      <c r="BT353" s="132"/>
    </row>
    <row r="354" spans="1:72" ht="14.25" customHeight="1" x14ac:dyDescent="0.25">
      <c r="A354" s="132"/>
      <c r="B354" s="215">
        <v>46339</v>
      </c>
      <c r="C354" s="136"/>
      <c r="D354" s="136"/>
      <c r="E354" s="135"/>
      <c r="F354" s="135"/>
      <c r="G354" s="147">
        <f t="shared" si="135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36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37"/>
        <v>0</v>
      </c>
      <c r="AH354" s="136"/>
      <c r="AI354" s="136"/>
      <c r="AJ354" s="136"/>
      <c r="AK354" s="105">
        <f t="shared" si="138"/>
        <v>0</v>
      </c>
      <c r="AL354" s="143"/>
      <c r="AM354" s="143"/>
      <c r="AN354" s="143"/>
      <c r="AO354" s="146"/>
      <c r="AP354" s="224">
        <f t="shared" si="139"/>
        <v>0</v>
      </c>
      <c r="AQ354" s="126"/>
      <c r="AR354" s="274"/>
      <c r="AS354" s="126"/>
      <c r="AT354" s="126"/>
      <c r="AU354" s="126"/>
      <c r="AV354" s="126"/>
      <c r="AW354" s="126"/>
      <c r="AX354" s="274"/>
      <c r="AY354" s="274"/>
      <c r="AZ354" s="274"/>
      <c r="BA354" s="274"/>
      <c r="BB354" s="222">
        <f t="shared" si="140"/>
        <v>0</v>
      </c>
      <c r="BC354" s="140">
        <f t="shared" si="141"/>
        <v>0</v>
      </c>
      <c r="BD354" s="132"/>
      <c r="BE354" s="140">
        <f t="shared" si="142"/>
        <v>0</v>
      </c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30">
        <f t="shared" si="143"/>
        <v>0</v>
      </c>
      <c r="BT354" s="132"/>
    </row>
    <row r="355" spans="1:72" ht="14.25" customHeight="1" x14ac:dyDescent="0.25">
      <c r="A355" s="132"/>
      <c r="B355" s="215">
        <v>46340</v>
      </c>
      <c r="C355" s="136"/>
      <c r="D355" s="136"/>
      <c r="E355" s="135"/>
      <c r="F355" s="135"/>
      <c r="G355" s="147">
        <f t="shared" si="135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36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37"/>
        <v>0</v>
      </c>
      <c r="AH355" s="136"/>
      <c r="AI355" s="136"/>
      <c r="AJ355" s="136"/>
      <c r="AK355" s="105">
        <f t="shared" si="138"/>
        <v>0</v>
      </c>
      <c r="AL355" s="143"/>
      <c r="AM355" s="143"/>
      <c r="AN355" s="143"/>
      <c r="AO355" s="146"/>
      <c r="AP355" s="224">
        <f t="shared" si="139"/>
        <v>0</v>
      </c>
      <c r="AQ355" s="126"/>
      <c r="AR355" s="274"/>
      <c r="AS355" s="126"/>
      <c r="AT355" s="126"/>
      <c r="AU355" s="126"/>
      <c r="AV355" s="126"/>
      <c r="AW355" s="126"/>
      <c r="AX355" s="274"/>
      <c r="AY355" s="274"/>
      <c r="AZ355" s="274"/>
      <c r="BA355" s="274"/>
      <c r="BB355" s="222">
        <f t="shared" si="140"/>
        <v>0</v>
      </c>
      <c r="BC355" s="140">
        <f t="shared" si="141"/>
        <v>0</v>
      </c>
      <c r="BD355" s="132"/>
      <c r="BE355" s="140">
        <f t="shared" si="142"/>
        <v>0</v>
      </c>
      <c r="BF355" s="141"/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30">
        <f t="shared" si="143"/>
        <v>0</v>
      </c>
      <c r="BT355" s="132"/>
    </row>
    <row r="356" spans="1:72" ht="14.25" customHeight="1" x14ac:dyDescent="0.25">
      <c r="A356" s="132"/>
      <c r="B356" s="215">
        <v>46341</v>
      </c>
      <c r="C356" s="136"/>
      <c r="D356" s="136"/>
      <c r="E356" s="135"/>
      <c r="F356" s="135"/>
      <c r="G356" s="147">
        <f t="shared" si="135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36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37"/>
        <v>0</v>
      </c>
      <c r="AH356" s="136"/>
      <c r="AI356" s="136"/>
      <c r="AJ356" s="136"/>
      <c r="AK356" s="105">
        <f t="shared" si="138"/>
        <v>0</v>
      </c>
      <c r="AL356" s="143"/>
      <c r="AM356" s="143"/>
      <c r="AN356" s="143"/>
      <c r="AO356" s="146"/>
      <c r="AP356" s="224">
        <f t="shared" si="139"/>
        <v>0</v>
      </c>
      <c r="AQ356" s="126"/>
      <c r="AR356" s="274"/>
      <c r="AS356" s="126"/>
      <c r="AT356" s="126"/>
      <c r="AU356" s="126"/>
      <c r="AV356" s="126"/>
      <c r="AW356" s="126"/>
      <c r="AX356" s="274"/>
      <c r="AY356" s="274"/>
      <c r="AZ356" s="274"/>
      <c r="BA356" s="274"/>
      <c r="BB356" s="222">
        <f t="shared" si="140"/>
        <v>0</v>
      </c>
      <c r="BC356" s="140">
        <f t="shared" si="141"/>
        <v>0</v>
      </c>
      <c r="BD356" s="132"/>
      <c r="BE356" s="140">
        <f t="shared" si="142"/>
        <v>0</v>
      </c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30">
        <f t="shared" si="143"/>
        <v>0</v>
      </c>
      <c r="BT356" s="132"/>
    </row>
    <row r="357" spans="1:72" ht="14.25" customHeight="1" x14ac:dyDescent="0.25">
      <c r="A357" s="132"/>
      <c r="B357" s="215">
        <v>46342</v>
      </c>
      <c r="C357" s="136"/>
      <c r="D357" s="136"/>
      <c r="E357" s="135"/>
      <c r="F357" s="135"/>
      <c r="G357" s="147">
        <f t="shared" si="135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36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37"/>
        <v>0</v>
      </c>
      <c r="AH357" s="136"/>
      <c r="AI357" s="136"/>
      <c r="AJ357" s="136"/>
      <c r="AK357" s="105">
        <f t="shared" si="138"/>
        <v>0</v>
      </c>
      <c r="AL357" s="143"/>
      <c r="AM357" s="143"/>
      <c r="AN357" s="143"/>
      <c r="AO357" s="146"/>
      <c r="AP357" s="224">
        <f t="shared" si="139"/>
        <v>0</v>
      </c>
      <c r="AQ357" s="126"/>
      <c r="AR357" s="274"/>
      <c r="AS357" s="126"/>
      <c r="AT357" s="126"/>
      <c r="AU357" s="126"/>
      <c r="AV357" s="126"/>
      <c r="AW357" s="126"/>
      <c r="AX357" s="274"/>
      <c r="AY357" s="274"/>
      <c r="AZ357" s="274"/>
      <c r="BA357" s="274"/>
      <c r="BB357" s="222">
        <f t="shared" si="140"/>
        <v>0</v>
      </c>
      <c r="BC357" s="140">
        <f t="shared" si="141"/>
        <v>0</v>
      </c>
      <c r="BD357" s="132"/>
      <c r="BE357" s="140">
        <f t="shared" si="142"/>
        <v>0</v>
      </c>
      <c r="BF357" s="141"/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30">
        <f t="shared" si="143"/>
        <v>0</v>
      </c>
      <c r="BT357" s="132"/>
    </row>
    <row r="358" spans="1:72" ht="14.25" customHeight="1" x14ac:dyDescent="0.25">
      <c r="A358" s="132"/>
      <c r="B358" s="215">
        <v>46343</v>
      </c>
      <c r="C358" s="136"/>
      <c r="D358" s="136"/>
      <c r="E358" s="135"/>
      <c r="F358" s="135"/>
      <c r="G358" s="147">
        <f t="shared" si="135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36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37"/>
        <v>0</v>
      </c>
      <c r="AH358" s="136"/>
      <c r="AI358" s="136"/>
      <c r="AJ358" s="136"/>
      <c r="AK358" s="105">
        <f t="shared" si="138"/>
        <v>0</v>
      </c>
      <c r="AL358" s="143"/>
      <c r="AM358" s="143"/>
      <c r="AN358" s="143"/>
      <c r="AO358" s="146"/>
      <c r="AP358" s="224">
        <f t="shared" si="139"/>
        <v>0</v>
      </c>
      <c r="AQ358" s="126"/>
      <c r="AR358" s="274"/>
      <c r="AS358" s="126"/>
      <c r="AT358" s="126"/>
      <c r="AU358" s="126"/>
      <c r="AV358" s="126"/>
      <c r="AW358" s="126"/>
      <c r="AX358" s="274"/>
      <c r="AY358" s="274"/>
      <c r="AZ358" s="274"/>
      <c r="BA358" s="274"/>
      <c r="BB358" s="222">
        <f t="shared" si="140"/>
        <v>0</v>
      </c>
      <c r="BC358" s="140">
        <f t="shared" si="141"/>
        <v>0</v>
      </c>
      <c r="BD358" s="132"/>
      <c r="BE358" s="140">
        <f t="shared" si="142"/>
        <v>0</v>
      </c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30">
        <f t="shared" si="143"/>
        <v>0</v>
      </c>
      <c r="BT358" s="132"/>
    </row>
    <row r="359" spans="1:72" ht="14.25" customHeight="1" x14ac:dyDescent="0.25">
      <c r="A359" s="132"/>
      <c r="B359" s="215">
        <v>46344</v>
      </c>
      <c r="C359" s="136"/>
      <c r="D359" s="136"/>
      <c r="E359" s="135"/>
      <c r="F359" s="135"/>
      <c r="G359" s="147">
        <f t="shared" si="135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36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37"/>
        <v>0</v>
      </c>
      <c r="AH359" s="136"/>
      <c r="AI359" s="136"/>
      <c r="AJ359" s="136"/>
      <c r="AK359" s="105">
        <f t="shared" si="138"/>
        <v>0</v>
      </c>
      <c r="AL359" s="143"/>
      <c r="AM359" s="143"/>
      <c r="AN359" s="143"/>
      <c r="AO359" s="146"/>
      <c r="AP359" s="224">
        <f t="shared" si="139"/>
        <v>0</v>
      </c>
      <c r="AQ359" s="126"/>
      <c r="AR359" s="274"/>
      <c r="AS359" s="126"/>
      <c r="AT359" s="126"/>
      <c r="AU359" s="126"/>
      <c r="AV359" s="126"/>
      <c r="AW359" s="126"/>
      <c r="AX359" s="274"/>
      <c r="AY359" s="274"/>
      <c r="AZ359" s="274"/>
      <c r="BA359" s="274"/>
      <c r="BB359" s="222">
        <f t="shared" si="140"/>
        <v>0</v>
      </c>
      <c r="BC359" s="140">
        <f t="shared" si="141"/>
        <v>0</v>
      </c>
      <c r="BD359" s="132"/>
      <c r="BE359" s="140">
        <f t="shared" si="142"/>
        <v>0</v>
      </c>
      <c r="BF359" s="141"/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30">
        <f t="shared" si="143"/>
        <v>0</v>
      </c>
      <c r="BT359" s="132"/>
    </row>
    <row r="360" spans="1:72" ht="14.25" customHeight="1" x14ac:dyDescent="0.25">
      <c r="A360" s="132"/>
      <c r="B360" s="215">
        <v>46345</v>
      </c>
      <c r="C360" s="136"/>
      <c r="D360" s="136"/>
      <c r="E360" s="135"/>
      <c r="F360" s="135"/>
      <c r="G360" s="147">
        <f t="shared" si="135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36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37"/>
        <v>0</v>
      </c>
      <c r="AH360" s="136"/>
      <c r="AI360" s="136"/>
      <c r="AJ360" s="136"/>
      <c r="AK360" s="105">
        <f t="shared" si="138"/>
        <v>0</v>
      </c>
      <c r="AL360" s="143"/>
      <c r="AM360" s="143"/>
      <c r="AN360" s="143"/>
      <c r="AO360" s="146"/>
      <c r="AP360" s="224">
        <f t="shared" si="139"/>
        <v>0</v>
      </c>
      <c r="AQ360" s="126"/>
      <c r="AR360" s="274"/>
      <c r="AS360" s="126"/>
      <c r="AT360" s="126"/>
      <c r="AU360" s="126"/>
      <c r="AV360" s="126"/>
      <c r="AW360" s="126"/>
      <c r="AX360" s="274"/>
      <c r="AY360" s="274"/>
      <c r="AZ360" s="274"/>
      <c r="BA360" s="274"/>
      <c r="BB360" s="222">
        <f t="shared" si="140"/>
        <v>0</v>
      </c>
      <c r="BC360" s="140">
        <f t="shared" si="141"/>
        <v>0</v>
      </c>
      <c r="BD360" s="132"/>
      <c r="BE360" s="140">
        <f t="shared" si="142"/>
        <v>0</v>
      </c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30">
        <f t="shared" si="143"/>
        <v>0</v>
      </c>
      <c r="BT360" s="132"/>
    </row>
    <row r="361" spans="1:72" ht="14.25" customHeight="1" x14ac:dyDescent="0.25">
      <c r="A361" s="132"/>
      <c r="B361" s="215">
        <v>46346</v>
      </c>
      <c r="C361" s="136"/>
      <c r="D361" s="136"/>
      <c r="E361" s="135"/>
      <c r="F361" s="135"/>
      <c r="G361" s="147">
        <f t="shared" si="135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36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37"/>
        <v>0</v>
      </c>
      <c r="AH361" s="136"/>
      <c r="AI361" s="136"/>
      <c r="AJ361" s="136"/>
      <c r="AK361" s="105">
        <f t="shared" si="138"/>
        <v>0</v>
      </c>
      <c r="AL361" s="143"/>
      <c r="AM361" s="143"/>
      <c r="AN361" s="143"/>
      <c r="AO361" s="146"/>
      <c r="AP361" s="224">
        <f t="shared" si="139"/>
        <v>0</v>
      </c>
      <c r="AQ361" s="126"/>
      <c r="AR361" s="274"/>
      <c r="AS361" s="126"/>
      <c r="AT361" s="126"/>
      <c r="AU361" s="126"/>
      <c r="AV361" s="126"/>
      <c r="AW361" s="126"/>
      <c r="AX361" s="274"/>
      <c r="AY361" s="274"/>
      <c r="AZ361" s="274"/>
      <c r="BA361" s="274"/>
      <c r="BB361" s="222">
        <f t="shared" si="140"/>
        <v>0</v>
      </c>
      <c r="BC361" s="140">
        <f t="shared" si="141"/>
        <v>0</v>
      </c>
      <c r="BD361" s="132"/>
      <c r="BE361" s="140">
        <f t="shared" si="142"/>
        <v>0</v>
      </c>
      <c r="BF361" s="141"/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30">
        <f t="shared" si="143"/>
        <v>0</v>
      </c>
      <c r="BT361" s="132"/>
    </row>
    <row r="362" spans="1:72" ht="14.25" customHeight="1" x14ac:dyDescent="0.25">
      <c r="A362" s="132"/>
      <c r="B362" s="215">
        <v>46347</v>
      </c>
      <c r="C362" s="136"/>
      <c r="D362" s="136"/>
      <c r="E362" s="135"/>
      <c r="F362" s="135"/>
      <c r="G362" s="147">
        <f t="shared" si="135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36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37"/>
        <v>0</v>
      </c>
      <c r="AH362" s="136"/>
      <c r="AI362" s="136"/>
      <c r="AJ362" s="136"/>
      <c r="AK362" s="105">
        <f t="shared" si="138"/>
        <v>0</v>
      </c>
      <c r="AL362" s="143"/>
      <c r="AM362" s="143"/>
      <c r="AN362" s="143"/>
      <c r="AO362" s="146"/>
      <c r="AP362" s="224">
        <f t="shared" si="139"/>
        <v>0</v>
      </c>
      <c r="AQ362" s="126"/>
      <c r="AR362" s="274"/>
      <c r="AS362" s="126"/>
      <c r="AT362" s="126"/>
      <c r="AU362" s="126"/>
      <c r="AV362" s="126"/>
      <c r="AW362" s="126"/>
      <c r="AX362" s="274"/>
      <c r="AY362" s="274"/>
      <c r="AZ362" s="274"/>
      <c r="BA362" s="274"/>
      <c r="BB362" s="222">
        <f t="shared" si="140"/>
        <v>0</v>
      </c>
      <c r="BC362" s="140">
        <f t="shared" si="141"/>
        <v>0</v>
      </c>
      <c r="BD362" s="132"/>
      <c r="BE362" s="140">
        <f t="shared" si="142"/>
        <v>0</v>
      </c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30">
        <f t="shared" si="143"/>
        <v>0</v>
      </c>
      <c r="BT362" s="132"/>
    </row>
    <row r="363" spans="1:72" ht="14.25" customHeight="1" x14ac:dyDescent="0.25">
      <c r="A363" s="132"/>
      <c r="B363" s="215">
        <v>46348</v>
      </c>
      <c r="C363" s="136"/>
      <c r="D363" s="136"/>
      <c r="E363" s="135"/>
      <c r="F363" s="135"/>
      <c r="G363" s="147">
        <f t="shared" si="135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36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37"/>
        <v>0</v>
      </c>
      <c r="AH363" s="136"/>
      <c r="AI363" s="136"/>
      <c r="AJ363" s="136"/>
      <c r="AK363" s="105">
        <f t="shared" si="138"/>
        <v>0</v>
      </c>
      <c r="AL363" s="143"/>
      <c r="AM363" s="143"/>
      <c r="AN363" s="143"/>
      <c r="AO363" s="146"/>
      <c r="AP363" s="224">
        <f t="shared" si="139"/>
        <v>0</v>
      </c>
      <c r="AQ363" s="126"/>
      <c r="AR363" s="274"/>
      <c r="AS363" s="126"/>
      <c r="AT363" s="126"/>
      <c r="AU363" s="126"/>
      <c r="AV363" s="126"/>
      <c r="AW363" s="126"/>
      <c r="AX363" s="274"/>
      <c r="AY363" s="274"/>
      <c r="AZ363" s="274"/>
      <c r="BA363" s="274"/>
      <c r="BB363" s="222">
        <f t="shared" si="140"/>
        <v>0</v>
      </c>
      <c r="BC363" s="140">
        <f t="shared" si="141"/>
        <v>0</v>
      </c>
      <c r="BD363" s="132"/>
      <c r="BE363" s="140">
        <f t="shared" si="142"/>
        <v>0</v>
      </c>
      <c r="BF363" s="141"/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30">
        <f t="shared" si="143"/>
        <v>0</v>
      </c>
      <c r="BT363" s="132"/>
    </row>
    <row r="364" spans="1:72" ht="14.25" customHeight="1" x14ac:dyDescent="0.25">
      <c r="A364" s="132"/>
      <c r="B364" s="215">
        <v>46349</v>
      </c>
      <c r="C364" s="136"/>
      <c r="D364" s="136"/>
      <c r="E364" s="135"/>
      <c r="F364" s="135"/>
      <c r="G364" s="147">
        <f t="shared" si="135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36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37"/>
        <v>0</v>
      </c>
      <c r="AH364" s="136"/>
      <c r="AI364" s="136"/>
      <c r="AJ364" s="136"/>
      <c r="AK364" s="105">
        <f t="shared" si="138"/>
        <v>0</v>
      </c>
      <c r="AL364" s="143"/>
      <c r="AM364" s="143"/>
      <c r="AN364" s="143"/>
      <c r="AO364" s="146"/>
      <c r="AP364" s="224">
        <f t="shared" si="139"/>
        <v>0</v>
      </c>
      <c r="AQ364" s="126"/>
      <c r="AR364" s="274"/>
      <c r="AS364" s="126"/>
      <c r="AT364" s="126"/>
      <c r="AU364" s="126"/>
      <c r="AV364" s="126"/>
      <c r="AW364" s="126"/>
      <c r="AX364" s="274"/>
      <c r="AY364" s="274"/>
      <c r="AZ364" s="274"/>
      <c r="BA364" s="274"/>
      <c r="BB364" s="222">
        <f t="shared" si="140"/>
        <v>0</v>
      </c>
      <c r="BC364" s="140">
        <f t="shared" si="141"/>
        <v>0</v>
      </c>
      <c r="BD364" s="132"/>
      <c r="BE364" s="140">
        <f t="shared" si="142"/>
        <v>0</v>
      </c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30">
        <f t="shared" si="143"/>
        <v>0</v>
      </c>
      <c r="BT364" s="132"/>
    </row>
    <row r="365" spans="1:72" ht="14.25" customHeight="1" x14ac:dyDescent="0.25">
      <c r="A365" s="132"/>
      <c r="B365" s="215">
        <v>46350</v>
      </c>
      <c r="C365" s="136"/>
      <c r="D365" s="136"/>
      <c r="E365" s="135"/>
      <c r="F365" s="135"/>
      <c r="G365" s="147">
        <f t="shared" si="135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36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37"/>
        <v>0</v>
      </c>
      <c r="AH365" s="136"/>
      <c r="AI365" s="136"/>
      <c r="AJ365" s="136"/>
      <c r="AK365" s="105">
        <f t="shared" si="138"/>
        <v>0</v>
      </c>
      <c r="AL365" s="143"/>
      <c r="AM365" s="143"/>
      <c r="AN365" s="143"/>
      <c r="AO365" s="146"/>
      <c r="AP365" s="224">
        <f t="shared" si="139"/>
        <v>0</v>
      </c>
      <c r="AQ365" s="126"/>
      <c r="AR365" s="274"/>
      <c r="AS365" s="126"/>
      <c r="AT365" s="126"/>
      <c r="AU365" s="126"/>
      <c r="AV365" s="126"/>
      <c r="AW365" s="126"/>
      <c r="AX365" s="274"/>
      <c r="AY365" s="274"/>
      <c r="AZ365" s="274"/>
      <c r="BA365" s="274"/>
      <c r="BB365" s="222">
        <f t="shared" si="140"/>
        <v>0</v>
      </c>
      <c r="BC365" s="140">
        <f t="shared" si="141"/>
        <v>0</v>
      </c>
      <c r="BD365" s="132"/>
      <c r="BE365" s="140">
        <f t="shared" si="142"/>
        <v>0</v>
      </c>
      <c r="BF365" s="141"/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30">
        <f t="shared" si="143"/>
        <v>0</v>
      </c>
      <c r="BT365" s="132"/>
    </row>
    <row r="366" spans="1:72" ht="14.25" customHeight="1" x14ac:dyDescent="0.25">
      <c r="A366" s="132"/>
      <c r="B366" s="215">
        <v>46351</v>
      </c>
      <c r="C366" s="136"/>
      <c r="D366" s="136"/>
      <c r="E366" s="135"/>
      <c r="F366" s="135"/>
      <c r="G366" s="147">
        <f t="shared" si="135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36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37"/>
        <v>0</v>
      </c>
      <c r="AH366" s="136"/>
      <c r="AI366" s="136"/>
      <c r="AJ366" s="136"/>
      <c r="AK366" s="105">
        <f t="shared" si="138"/>
        <v>0</v>
      </c>
      <c r="AL366" s="143"/>
      <c r="AM366" s="143"/>
      <c r="AN366" s="143"/>
      <c r="AO366" s="146"/>
      <c r="AP366" s="224">
        <f t="shared" si="139"/>
        <v>0</v>
      </c>
      <c r="AQ366" s="126"/>
      <c r="AR366" s="274"/>
      <c r="AS366" s="126"/>
      <c r="AT366" s="126"/>
      <c r="AU366" s="126"/>
      <c r="AV366" s="126"/>
      <c r="AW366" s="126"/>
      <c r="AX366" s="274"/>
      <c r="AY366" s="274"/>
      <c r="AZ366" s="274"/>
      <c r="BA366" s="274"/>
      <c r="BB366" s="222">
        <f t="shared" si="140"/>
        <v>0</v>
      </c>
      <c r="BC366" s="140">
        <f t="shared" si="141"/>
        <v>0</v>
      </c>
      <c r="BD366" s="132"/>
      <c r="BE366" s="140">
        <f t="shared" si="142"/>
        <v>0</v>
      </c>
      <c r="BF366" s="141"/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30">
        <f t="shared" si="143"/>
        <v>0</v>
      </c>
      <c r="BT366" s="132"/>
    </row>
    <row r="367" spans="1:72" ht="14.25" customHeight="1" x14ac:dyDescent="0.25">
      <c r="A367" s="132"/>
      <c r="B367" s="215">
        <v>46352</v>
      </c>
      <c r="C367" s="136"/>
      <c r="D367" s="136"/>
      <c r="E367" s="135"/>
      <c r="F367" s="135"/>
      <c r="G367" s="147">
        <f t="shared" si="135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36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37"/>
        <v>0</v>
      </c>
      <c r="AH367" s="136"/>
      <c r="AI367" s="136"/>
      <c r="AJ367" s="136"/>
      <c r="AK367" s="105">
        <f t="shared" si="138"/>
        <v>0</v>
      </c>
      <c r="AL367" s="143"/>
      <c r="AM367" s="143"/>
      <c r="AN367" s="143"/>
      <c r="AO367" s="146"/>
      <c r="AP367" s="224">
        <f t="shared" si="139"/>
        <v>0</v>
      </c>
      <c r="AQ367" s="126"/>
      <c r="AR367" s="274"/>
      <c r="AS367" s="126"/>
      <c r="AT367" s="126"/>
      <c r="AU367" s="126"/>
      <c r="AV367" s="126"/>
      <c r="AW367" s="126"/>
      <c r="AX367" s="274"/>
      <c r="AY367" s="274"/>
      <c r="AZ367" s="274"/>
      <c r="BA367" s="274"/>
      <c r="BB367" s="222">
        <f t="shared" si="140"/>
        <v>0</v>
      </c>
      <c r="BC367" s="140">
        <f t="shared" si="141"/>
        <v>0</v>
      </c>
      <c r="BD367" s="132"/>
      <c r="BE367" s="140">
        <f t="shared" si="142"/>
        <v>0</v>
      </c>
      <c r="BF367" s="141"/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30">
        <f t="shared" si="143"/>
        <v>0</v>
      </c>
      <c r="BT367" s="132"/>
    </row>
    <row r="368" spans="1:72" ht="14.25" customHeight="1" x14ac:dyDescent="0.25">
      <c r="A368" s="132"/>
      <c r="B368" s="215">
        <v>46353</v>
      </c>
      <c r="C368" s="136"/>
      <c r="D368" s="136"/>
      <c r="E368" s="135"/>
      <c r="F368" s="135"/>
      <c r="G368" s="147">
        <f t="shared" si="135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36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37"/>
        <v>0</v>
      </c>
      <c r="AH368" s="136"/>
      <c r="AI368" s="136"/>
      <c r="AJ368" s="136"/>
      <c r="AK368" s="105">
        <f t="shared" si="138"/>
        <v>0</v>
      </c>
      <c r="AL368" s="143"/>
      <c r="AM368" s="143"/>
      <c r="AN368" s="143"/>
      <c r="AO368" s="146"/>
      <c r="AP368" s="224">
        <f t="shared" si="139"/>
        <v>0</v>
      </c>
      <c r="AQ368" s="126"/>
      <c r="AR368" s="274"/>
      <c r="AS368" s="126"/>
      <c r="AT368" s="126"/>
      <c r="AU368" s="126"/>
      <c r="AV368" s="126"/>
      <c r="AW368" s="126"/>
      <c r="AX368" s="274"/>
      <c r="AY368" s="274"/>
      <c r="AZ368" s="274"/>
      <c r="BA368" s="274"/>
      <c r="BB368" s="222">
        <f t="shared" si="140"/>
        <v>0</v>
      </c>
      <c r="BC368" s="140">
        <f t="shared" si="141"/>
        <v>0</v>
      </c>
      <c r="BD368" s="132"/>
      <c r="BE368" s="140">
        <f t="shared" si="142"/>
        <v>0</v>
      </c>
      <c r="BF368" s="141"/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30">
        <f t="shared" si="143"/>
        <v>0</v>
      </c>
      <c r="BT368" s="132"/>
    </row>
    <row r="369" spans="1:72" ht="14.25" customHeight="1" x14ac:dyDescent="0.25">
      <c r="A369" s="132"/>
      <c r="B369" s="215">
        <v>46354</v>
      </c>
      <c r="C369" s="136"/>
      <c r="D369" s="136"/>
      <c r="E369" s="135"/>
      <c r="F369" s="135"/>
      <c r="G369" s="147">
        <f t="shared" si="135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36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37"/>
        <v>0</v>
      </c>
      <c r="AH369" s="136"/>
      <c r="AI369" s="136"/>
      <c r="AJ369" s="136"/>
      <c r="AK369" s="105">
        <f t="shared" si="138"/>
        <v>0</v>
      </c>
      <c r="AL369" s="143"/>
      <c r="AM369" s="143"/>
      <c r="AN369" s="143"/>
      <c r="AO369" s="146"/>
      <c r="AP369" s="224">
        <f t="shared" si="139"/>
        <v>0</v>
      </c>
      <c r="AQ369" s="126"/>
      <c r="AR369" s="274"/>
      <c r="AS369" s="126"/>
      <c r="AT369" s="126"/>
      <c r="AU369" s="126"/>
      <c r="AV369" s="126"/>
      <c r="AW369" s="126"/>
      <c r="AX369" s="274"/>
      <c r="AY369" s="274"/>
      <c r="AZ369" s="274"/>
      <c r="BA369" s="274"/>
      <c r="BB369" s="222">
        <f t="shared" si="140"/>
        <v>0</v>
      </c>
      <c r="BC369" s="140">
        <f t="shared" si="141"/>
        <v>0</v>
      </c>
      <c r="BD369" s="132"/>
      <c r="BE369" s="140">
        <f t="shared" si="142"/>
        <v>0</v>
      </c>
      <c r="BF369" s="141"/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30">
        <f t="shared" si="143"/>
        <v>0</v>
      </c>
      <c r="BT369" s="132"/>
    </row>
    <row r="370" spans="1:72" ht="14.25" customHeight="1" x14ac:dyDescent="0.25">
      <c r="A370" s="132"/>
      <c r="B370" s="215">
        <v>46355</v>
      </c>
      <c r="C370" s="136"/>
      <c r="D370" s="136"/>
      <c r="E370" s="135"/>
      <c r="F370" s="135"/>
      <c r="G370" s="147">
        <f t="shared" si="135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36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37"/>
        <v>0</v>
      </c>
      <c r="AH370" s="136"/>
      <c r="AI370" s="136"/>
      <c r="AJ370" s="136"/>
      <c r="AK370" s="105">
        <f t="shared" si="138"/>
        <v>0</v>
      </c>
      <c r="AL370" s="143"/>
      <c r="AM370" s="143"/>
      <c r="AN370" s="143"/>
      <c r="AO370" s="146"/>
      <c r="AP370" s="224">
        <f t="shared" si="139"/>
        <v>0</v>
      </c>
      <c r="AQ370" s="126"/>
      <c r="AR370" s="274"/>
      <c r="AS370" s="126"/>
      <c r="AT370" s="126"/>
      <c r="AU370" s="126"/>
      <c r="AV370" s="126"/>
      <c r="AW370" s="126"/>
      <c r="AX370" s="274"/>
      <c r="AY370" s="274"/>
      <c r="AZ370" s="274"/>
      <c r="BA370" s="274"/>
      <c r="BB370" s="222">
        <f t="shared" si="140"/>
        <v>0</v>
      </c>
      <c r="BC370" s="140">
        <f t="shared" si="141"/>
        <v>0</v>
      </c>
      <c r="BD370" s="132"/>
      <c r="BE370" s="140">
        <f t="shared" si="142"/>
        <v>0</v>
      </c>
      <c r="BF370" s="141"/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30">
        <f t="shared" si="143"/>
        <v>0</v>
      </c>
      <c r="BT370" s="132"/>
    </row>
    <row r="371" spans="1:72" ht="14.25" customHeight="1" x14ac:dyDescent="0.25">
      <c r="A371" s="132"/>
      <c r="B371" s="215">
        <v>46356</v>
      </c>
      <c r="C371" s="136"/>
      <c r="D371" s="136"/>
      <c r="E371" s="135"/>
      <c r="F371" s="135"/>
      <c r="G371" s="147">
        <f t="shared" si="135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36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37"/>
        <v>0</v>
      </c>
      <c r="AH371" s="136"/>
      <c r="AI371" s="136"/>
      <c r="AJ371" s="136"/>
      <c r="AK371" s="105">
        <f t="shared" si="138"/>
        <v>0</v>
      </c>
      <c r="AL371" s="143"/>
      <c r="AM371" s="143"/>
      <c r="AN371" s="143"/>
      <c r="AO371" s="146"/>
      <c r="AP371" s="224">
        <f t="shared" si="139"/>
        <v>0</v>
      </c>
      <c r="AQ371" s="138"/>
      <c r="AR371" s="274"/>
      <c r="AS371" s="126"/>
      <c r="AT371" s="126"/>
      <c r="AU371" s="126"/>
      <c r="AV371" s="126"/>
      <c r="AW371" s="126"/>
      <c r="AX371" s="274"/>
      <c r="AY371" s="274"/>
      <c r="AZ371" s="274"/>
      <c r="BA371" s="274"/>
      <c r="BB371" s="222">
        <f t="shared" si="140"/>
        <v>0</v>
      </c>
      <c r="BC371" s="140">
        <f t="shared" si="141"/>
        <v>0</v>
      </c>
      <c r="BD371" s="132"/>
      <c r="BE371" s="140">
        <f t="shared" si="142"/>
        <v>0</v>
      </c>
      <c r="BF371" s="141"/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30">
        <f t="shared" si="143"/>
        <v>0</v>
      </c>
      <c r="BT371" s="132"/>
    </row>
    <row r="372" spans="1:72" ht="14.25" customHeight="1" x14ac:dyDescent="0.25">
      <c r="A372" s="3"/>
      <c r="B372" s="2" t="s">
        <v>85</v>
      </c>
      <c r="C372" s="166">
        <f t="shared" ref="C372:G372" si="144">SUM(C342:C371)</f>
        <v>0</v>
      </c>
      <c r="D372" s="166">
        <f t="shared" si="144"/>
        <v>0</v>
      </c>
      <c r="E372" s="166">
        <f t="shared" si="144"/>
        <v>0</v>
      </c>
      <c r="F372" s="166">
        <f t="shared" si="144"/>
        <v>0</v>
      </c>
      <c r="G372" s="166">
        <f t="shared" si="144"/>
        <v>0</v>
      </c>
      <c r="H372" s="166"/>
      <c r="I372" s="166"/>
      <c r="J372" s="166"/>
      <c r="K372" s="166">
        <f t="shared" ref="K372:T372" si="145">SUM(K342:K371)</f>
        <v>0</v>
      </c>
      <c r="L372" s="166">
        <f t="shared" si="145"/>
        <v>0</v>
      </c>
      <c r="M372" s="166">
        <f t="shared" si="145"/>
        <v>0</v>
      </c>
      <c r="N372" s="166">
        <f t="shared" si="145"/>
        <v>0</v>
      </c>
      <c r="O372" s="166">
        <f t="shared" si="145"/>
        <v>0</v>
      </c>
      <c r="P372" s="166">
        <f t="shared" si="145"/>
        <v>0</v>
      </c>
      <c r="Q372" s="166">
        <f t="shared" si="145"/>
        <v>0</v>
      </c>
      <c r="R372" s="166">
        <f t="shared" si="145"/>
        <v>0</v>
      </c>
      <c r="S372" s="166">
        <f t="shared" si="145"/>
        <v>0</v>
      </c>
      <c r="T372" s="166">
        <f t="shared" si="145"/>
        <v>0</v>
      </c>
      <c r="U372" s="166"/>
      <c r="V372" s="166">
        <f t="shared" ref="V372:AQ372" si="146">SUM(V342:V371)</f>
        <v>0</v>
      </c>
      <c r="W372" s="166">
        <f t="shared" si="146"/>
        <v>0</v>
      </c>
      <c r="X372" s="166">
        <f t="shared" si="146"/>
        <v>0</v>
      </c>
      <c r="Y372" s="166">
        <f t="shared" si="146"/>
        <v>0</v>
      </c>
      <c r="Z372" s="166">
        <f t="shared" si="146"/>
        <v>0</v>
      </c>
      <c r="AA372" s="166">
        <f t="shared" si="146"/>
        <v>0</v>
      </c>
      <c r="AB372" s="166">
        <f t="shared" si="146"/>
        <v>0</v>
      </c>
      <c r="AC372" s="166">
        <f t="shared" si="146"/>
        <v>0</v>
      </c>
      <c r="AD372" s="166">
        <f t="shared" si="146"/>
        <v>0</v>
      </c>
      <c r="AE372" s="166">
        <f t="shared" si="146"/>
        <v>0</v>
      </c>
      <c r="AF372" s="166">
        <f t="shared" si="146"/>
        <v>0</v>
      </c>
      <c r="AG372" s="166">
        <f t="shared" si="146"/>
        <v>0</v>
      </c>
      <c r="AH372" s="166">
        <f t="shared" si="146"/>
        <v>0</v>
      </c>
      <c r="AI372" s="166">
        <f t="shared" si="146"/>
        <v>0</v>
      </c>
      <c r="AJ372" s="166">
        <f t="shared" si="146"/>
        <v>0</v>
      </c>
      <c r="AK372" s="166">
        <f t="shared" si="146"/>
        <v>0</v>
      </c>
      <c r="AL372" s="166">
        <f t="shared" si="146"/>
        <v>0</v>
      </c>
      <c r="AM372" s="166">
        <f t="shared" si="146"/>
        <v>0</v>
      </c>
      <c r="AN372" s="166">
        <f t="shared" si="146"/>
        <v>0</v>
      </c>
      <c r="AO372" s="166">
        <f t="shared" si="146"/>
        <v>0</v>
      </c>
      <c r="AP372" s="166">
        <f t="shared" si="146"/>
        <v>0</v>
      </c>
      <c r="AQ372" s="165">
        <f t="shared" si="146"/>
        <v>0</v>
      </c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>
        <f t="shared" ref="BB372:BC372" si="147">SUM(BB342:BB371)</f>
        <v>0</v>
      </c>
      <c r="BC372" s="166">
        <f t="shared" si="147"/>
        <v>0</v>
      </c>
      <c r="BD372" s="3"/>
      <c r="BE372" s="172">
        <f t="shared" ref="BE372:BS372" si="148">SUM(BE341:BE371)</f>
        <v>0</v>
      </c>
      <c r="BF372" s="165">
        <f t="shared" si="148"/>
        <v>0</v>
      </c>
      <c r="BG372" s="165">
        <f t="shared" si="148"/>
        <v>0</v>
      </c>
      <c r="BH372" s="165">
        <f t="shared" si="148"/>
        <v>0</v>
      </c>
      <c r="BI372" s="165">
        <f t="shared" si="148"/>
        <v>0</v>
      </c>
      <c r="BJ372" s="165">
        <f t="shared" si="148"/>
        <v>0</v>
      </c>
      <c r="BK372" s="165">
        <f t="shared" si="148"/>
        <v>0</v>
      </c>
      <c r="BL372" s="165">
        <f t="shared" si="148"/>
        <v>0</v>
      </c>
      <c r="BM372" s="165">
        <f t="shared" si="148"/>
        <v>0</v>
      </c>
      <c r="BN372" s="165">
        <f t="shared" si="148"/>
        <v>0</v>
      </c>
      <c r="BO372" s="165">
        <f t="shared" si="148"/>
        <v>0</v>
      </c>
      <c r="BP372" s="165">
        <f t="shared" si="148"/>
        <v>0</v>
      </c>
      <c r="BQ372" s="165">
        <f t="shared" si="148"/>
        <v>0</v>
      </c>
      <c r="BR372" s="165">
        <f t="shared" si="148"/>
        <v>0</v>
      </c>
      <c r="BS372" s="165">
        <f t="shared" si="148"/>
        <v>0</v>
      </c>
      <c r="BT372" s="3"/>
    </row>
    <row r="373" spans="1:72" ht="14.25" customHeight="1" x14ac:dyDescent="0.25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96"/>
      <c r="AI373" s="3"/>
      <c r="AJ373" s="3"/>
      <c r="AK373" s="4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132"/>
      <c r="BB373" s="4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spans="1:72" ht="14.25" customHeight="1" x14ac:dyDescent="0.25">
      <c r="A374" s="1189"/>
      <c r="B374" s="2"/>
      <c r="C374" s="176"/>
      <c r="D374" s="176"/>
      <c r="E374" s="176"/>
      <c r="F374" s="176"/>
      <c r="G374" s="305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  <c r="AF374" s="176"/>
      <c r="AG374" s="176"/>
      <c r="AH374" s="176"/>
      <c r="AI374" s="176"/>
      <c r="AJ374" s="176"/>
      <c r="AK374" s="305"/>
      <c r="AL374" s="176"/>
      <c r="AM374" s="176"/>
      <c r="AN374" s="176"/>
      <c r="AO374" s="176"/>
      <c r="AP374" s="176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132"/>
      <c r="BB374" s="305"/>
      <c r="BC374" s="176"/>
      <c r="BD374" s="176"/>
      <c r="BE374" s="176"/>
      <c r="BF374" s="176"/>
      <c r="BG374" s="176"/>
      <c r="BH374" s="176"/>
      <c r="BI374" s="176"/>
      <c r="BJ374" s="176"/>
      <c r="BK374" s="176"/>
      <c r="BL374" s="176"/>
      <c r="BM374" s="176"/>
      <c r="BN374" s="176"/>
      <c r="BO374" s="176"/>
      <c r="BP374" s="176"/>
      <c r="BQ374" s="176"/>
      <c r="BR374" s="176"/>
      <c r="BS374" s="176"/>
      <c r="BT374" s="176"/>
    </row>
    <row r="375" spans="1:72" ht="14.25" customHeight="1" x14ac:dyDescent="0.25">
      <c r="A375" s="3"/>
      <c r="B375" s="215">
        <v>46357</v>
      </c>
      <c r="C375" s="123"/>
      <c r="D375" s="123"/>
      <c r="E375" s="120"/>
      <c r="F375" s="120"/>
      <c r="G375" s="147">
        <f t="shared" ref="G375:G405" si="149">+C375+D375+E375+F375</f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03">
        <f t="shared" ref="T375:T405" si="150">SUM(H375:S375)</f>
        <v>0</v>
      </c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03">
        <f t="shared" ref="AG375:AG405" si="151">SUM(U375:AF375)</f>
        <v>0</v>
      </c>
      <c r="AH375" s="123"/>
      <c r="AI375" s="123"/>
      <c r="AJ375" s="123"/>
      <c r="AK375" s="105">
        <f t="shared" ref="AK375:AK405" si="152">SUM(AH375:AJ375)</f>
        <v>0</v>
      </c>
      <c r="AL375" s="143"/>
      <c r="AM375" s="143"/>
      <c r="AN375" s="143"/>
      <c r="AO375" s="146"/>
      <c r="AP375" s="224">
        <f t="shared" ref="AP375:AP405" si="153">+G375-T375-AG375-AK375-AL375-AM375-AN375-AO375</f>
        <v>0</v>
      </c>
      <c r="AQ375" s="109"/>
      <c r="AR375" s="269"/>
      <c r="AS375" s="109"/>
      <c r="AT375" s="109"/>
      <c r="AU375" s="109"/>
      <c r="AV375" s="109"/>
      <c r="AW375" s="109"/>
      <c r="AX375" s="269"/>
      <c r="AY375" s="269"/>
      <c r="AZ375" s="269"/>
      <c r="BA375" s="269"/>
      <c r="BB375" s="222">
        <f t="shared" ref="BB375:BB405" si="154">SUM(AQ375:BA375)-AZ375</f>
        <v>0</v>
      </c>
      <c r="BC375" s="113">
        <f t="shared" ref="BC375:BC405" si="155">+AP375-BB375</f>
        <v>0</v>
      </c>
      <c r="BD375" s="3"/>
      <c r="BE375" s="113">
        <f t="shared" ref="BE375:BE405" si="156">SUM(BF375:BR375)</f>
        <v>0</v>
      </c>
      <c r="BF375" s="129"/>
      <c r="BG375" s="129"/>
      <c r="BH375" s="129"/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30">
        <f t="shared" ref="BS375:BS405" si="157">+BC375-BE375</f>
        <v>0</v>
      </c>
      <c r="BT375" s="3"/>
    </row>
    <row r="376" spans="1:72" ht="14.25" customHeight="1" x14ac:dyDescent="0.25">
      <c r="A376" s="3"/>
      <c r="B376" s="215">
        <v>46358</v>
      </c>
      <c r="C376" s="123"/>
      <c r="D376" s="123"/>
      <c r="E376" s="120"/>
      <c r="F376" s="120"/>
      <c r="G376" s="147">
        <f t="shared" si="149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50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51"/>
        <v>0</v>
      </c>
      <c r="AH376" s="123"/>
      <c r="AI376" s="123"/>
      <c r="AJ376" s="123"/>
      <c r="AK376" s="105">
        <f t="shared" si="152"/>
        <v>0</v>
      </c>
      <c r="AL376" s="143"/>
      <c r="AM376" s="143"/>
      <c r="AN376" s="143"/>
      <c r="AO376" s="146"/>
      <c r="AP376" s="224">
        <f t="shared" si="153"/>
        <v>0</v>
      </c>
      <c r="AQ376" s="126"/>
      <c r="AR376" s="274"/>
      <c r="AS376" s="126"/>
      <c r="AT376" s="126"/>
      <c r="AU376" s="126"/>
      <c r="AV376" s="126"/>
      <c r="AW376" s="126"/>
      <c r="AX376" s="274"/>
      <c r="AY376" s="274"/>
      <c r="AZ376" s="274"/>
      <c r="BA376" s="274"/>
      <c r="BB376" s="222">
        <f t="shared" si="154"/>
        <v>0</v>
      </c>
      <c r="BC376" s="113">
        <f t="shared" si="155"/>
        <v>0</v>
      </c>
      <c r="BD376" s="3"/>
      <c r="BE376" s="113">
        <f t="shared" si="156"/>
        <v>0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30">
        <f t="shared" si="157"/>
        <v>0</v>
      </c>
      <c r="BT376" s="3"/>
    </row>
    <row r="377" spans="1:72" ht="14.25" customHeight="1" x14ac:dyDescent="0.25">
      <c r="A377" s="3"/>
      <c r="B377" s="215">
        <v>46359</v>
      </c>
      <c r="C377" s="123"/>
      <c r="D377" s="123"/>
      <c r="E377" s="120"/>
      <c r="F377" s="120"/>
      <c r="G377" s="147">
        <f t="shared" si="149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50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51"/>
        <v>0</v>
      </c>
      <c r="AH377" s="123"/>
      <c r="AI377" s="123"/>
      <c r="AJ377" s="123"/>
      <c r="AK377" s="105">
        <f t="shared" si="152"/>
        <v>0</v>
      </c>
      <c r="AL377" s="143"/>
      <c r="AM377" s="143"/>
      <c r="AN377" s="143"/>
      <c r="AO377" s="146"/>
      <c r="AP377" s="224">
        <f t="shared" si="153"/>
        <v>0</v>
      </c>
      <c r="AQ377" s="126"/>
      <c r="AR377" s="274"/>
      <c r="AS377" s="274"/>
      <c r="AT377" s="126"/>
      <c r="AU377" s="126"/>
      <c r="AV377" s="126"/>
      <c r="AW377" s="126"/>
      <c r="AX377" s="274"/>
      <c r="AY377" s="274"/>
      <c r="AZ377" s="274"/>
      <c r="BA377" s="274"/>
      <c r="BB377" s="222">
        <f t="shared" si="154"/>
        <v>0</v>
      </c>
      <c r="BC377" s="113">
        <f t="shared" si="155"/>
        <v>0</v>
      </c>
      <c r="BD377" s="3"/>
      <c r="BE377" s="113">
        <f t="shared" si="156"/>
        <v>0</v>
      </c>
      <c r="BF377" s="129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30">
        <f t="shared" si="157"/>
        <v>0</v>
      </c>
      <c r="BT377" s="3"/>
    </row>
    <row r="378" spans="1:72" ht="14.25" customHeight="1" x14ac:dyDescent="0.25">
      <c r="A378" s="3"/>
      <c r="B378" s="215">
        <v>46360</v>
      </c>
      <c r="C378" s="123"/>
      <c r="D378" s="123"/>
      <c r="E378" s="120"/>
      <c r="F378" s="120"/>
      <c r="G378" s="147">
        <f t="shared" si="149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50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51"/>
        <v>0</v>
      </c>
      <c r="AH378" s="123"/>
      <c r="AI378" s="123"/>
      <c r="AJ378" s="123"/>
      <c r="AK378" s="105">
        <f t="shared" si="152"/>
        <v>0</v>
      </c>
      <c r="AL378" s="143"/>
      <c r="AM378" s="143"/>
      <c r="AN378" s="143"/>
      <c r="AO378" s="146"/>
      <c r="AP378" s="224">
        <f t="shared" si="153"/>
        <v>0</v>
      </c>
      <c r="AQ378" s="126"/>
      <c r="AR378" s="274"/>
      <c r="AS378" s="274"/>
      <c r="AT378" s="126"/>
      <c r="AU378" s="126"/>
      <c r="AV378" s="126"/>
      <c r="AW378" s="126"/>
      <c r="AX378" s="274"/>
      <c r="AY378" s="274"/>
      <c r="AZ378" s="274"/>
      <c r="BA378" s="274"/>
      <c r="BB378" s="222">
        <f t="shared" si="154"/>
        <v>0</v>
      </c>
      <c r="BC378" s="113">
        <f t="shared" si="155"/>
        <v>0</v>
      </c>
      <c r="BD378" s="3"/>
      <c r="BE378" s="113">
        <f t="shared" si="156"/>
        <v>0</v>
      </c>
      <c r="BF378" s="129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30">
        <f t="shared" si="157"/>
        <v>0</v>
      </c>
      <c r="BT378" s="3"/>
    </row>
    <row r="379" spans="1:72" ht="14.25" customHeight="1" x14ac:dyDescent="0.25">
      <c r="A379" s="3"/>
      <c r="B379" s="215">
        <v>46361</v>
      </c>
      <c r="C379" s="123"/>
      <c r="D379" s="123"/>
      <c r="E379" s="120"/>
      <c r="F379" s="120"/>
      <c r="G379" s="147">
        <f t="shared" si="149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50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51"/>
        <v>0</v>
      </c>
      <c r="AH379" s="123"/>
      <c r="AI379" s="123"/>
      <c r="AJ379" s="123"/>
      <c r="AK379" s="105">
        <f t="shared" si="152"/>
        <v>0</v>
      </c>
      <c r="AL379" s="143"/>
      <c r="AM379" s="143"/>
      <c r="AN379" s="143"/>
      <c r="AO379" s="146"/>
      <c r="AP379" s="224">
        <f t="shared" si="153"/>
        <v>0</v>
      </c>
      <c r="AQ379" s="126"/>
      <c r="AR379" s="274"/>
      <c r="AS379" s="126"/>
      <c r="AT379" s="126"/>
      <c r="AU379" s="126"/>
      <c r="AV379" s="126"/>
      <c r="AW379" s="126"/>
      <c r="AX379" s="274"/>
      <c r="AY379" s="274"/>
      <c r="AZ379" s="274"/>
      <c r="BA379" s="274"/>
      <c r="BB379" s="222">
        <f t="shared" si="154"/>
        <v>0</v>
      </c>
      <c r="BC379" s="113">
        <f t="shared" si="155"/>
        <v>0</v>
      </c>
      <c r="BD379" s="3"/>
      <c r="BE379" s="113">
        <f t="shared" si="156"/>
        <v>0</v>
      </c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30">
        <f t="shared" si="157"/>
        <v>0</v>
      </c>
      <c r="BT379" s="3"/>
    </row>
    <row r="380" spans="1:72" ht="14.25" customHeight="1" x14ac:dyDescent="0.25">
      <c r="A380" s="3"/>
      <c r="B380" s="215">
        <v>46362</v>
      </c>
      <c r="C380" s="123"/>
      <c r="D380" s="123"/>
      <c r="E380" s="120"/>
      <c r="F380" s="120"/>
      <c r="G380" s="147">
        <f t="shared" si="149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50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51"/>
        <v>0</v>
      </c>
      <c r="AH380" s="123"/>
      <c r="AI380" s="123"/>
      <c r="AJ380" s="123"/>
      <c r="AK380" s="105">
        <f t="shared" si="152"/>
        <v>0</v>
      </c>
      <c r="AL380" s="143"/>
      <c r="AM380" s="143"/>
      <c r="AN380" s="143"/>
      <c r="AO380" s="146"/>
      <c r="AP380" s="224">
        <f t="shared" si="153"/>
        <v>0</v>
      </c>
      <c r="AQ380" s="126"/>
      <c r="AR380" s="274"/>
      <c r="AS380" s="126"/>
      <c r="AT380" s="126"/>
      <c r="AU380" s="126"/>
      <c r="AV380" s="126"/>
      <c r="AW380" s="126"/>
      <c r="AX380" s="274"/>
      <c r="AY380" s="274"/>
      <c r="AZ380" s="274"/>
      <c r="BA380" s="274"/>
      <c r="BB380" s="222">
        <f t="shared" si="154"/>
        <v>0</v>
      </c>
      <c r="BC380" s="113">
        <f t="shared" si="155"/>
        <v>0</v>
      </c>
      <c r="BD380" s="3"/>
      <c r="BE380" s="113">
        <f t="shared" si="156"/>
        <v>0</v>
      </c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30">
        <f t="shared" si="157"/>
        <v>0</v>
      </c>
      <c r="BT380" s="3"/>
    </row>
    <row r="381" spans="1:72" ht="14.25" customHeight="1" x14ac:dyDescent="0.25">
      <c r="A381" s="132"/>
      <c r="B381" s="215">
        <v>46363</v>
      </c>
      <c r="C381" s="136"/>
      <c r="D381" s="136"/>
      <c r="E381" s="135"/>
      <c r="F381" s="135"/>
      <c r="G381" s="147">
        <f t="shared" si="149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50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51"/>
        <v>0</v>
      </c>
      <c r="AH381" s="136"/>
      <c r="AI381" s="136"/>
      <c r="AJ381" s="136"/>
      <c r="AK381" s="105">
        <f t="shared" si="152"/>
        <v>0</v>
      </c>
      <c r="AL381" s="143"/>
      <c r="AM381" s="143"/>
      <c r="AN381" s="143"/>
      <c r="AO381" s="146"/>
      <c r="AP381" s="224">
        <f t="shared" si="153"/>
        <v>0</v>
      </c>
      <c r="AQ381" s="126"/>
      <c r="AR381" s="274"/>
      <c r="AS381" s="126"/>
      <c r="AT381" s="126"/>
      <c r="AU381" s="126"/>
      <c r="AV381" s="126"/>
      <c r="AW381" s="126"/>
      <c r="AX381" s="274"/>
      <c r="AY381" s="274"/>
      <c r="AZ381" s="274"/>
      <c r="BA381" s="274"/>
      <c r="BB381" s="222">
        <f t="shared" si="154"/>
        <v>0</v>
      </c>
      <c r="BC381" s="140">
        <f t="shared" si="155"/>
        <v>0</v>
      </c>
      <c r="BD381" s="132"/>
      <c r="BE381" s="140">
        <f t="shared" si="156"/>
        <v>0</v>
      </c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30">
        <f t="shared" si="157"/>
        <v>0</v>
      </c>
      <c r="BT381" s="132"/>
    </row>
    <row r="382" spans="1:72" ht="14.25" customHeight="1" x14ac:dyDescent="0.25">
      <c r="A382" s="132"/>
      <c r="B382" s="215">
        <v>46364</v>
      </c>
      <c r="C382" s="136"/>
      <c r="D382" s="136"/>
      <c r="E382" s="135"/>
      <c r="F382" s="135"/>
      <c r="G382" s="147">
        <f t="shared" si="149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50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51"/>
        <v>0</v>
      </c>
      <c r="AH382" s="136"/>
      <c r="AI382" s="136"/>
      <c r="AJ382" s="136"/>
      <c r="AK382" s="105">
        <f t="shared" si="152"/>
        <v>0</v>
      </c>
      <c r="AL382" s="143"/>
      <c r="AM382" s="143"/>
      <c r="AN382" s="143"/>
      <c r="AO382" s="146"/>
      <c r="AP382" s="224">
        <f t="shared" si="153"/>
        <v>0</v>
      </c>
      <c r="AQ382" s="126"/>
      <c r="AR382" s="274"/>
      <c r="AS382" s="126"/>
      <c r="AT382" s="126"/>
      <c r="AU382" s="126"/>
      <c r="AV382" s="126"/>
      <c r="AW382" s="126"/>
      <c r="AX382" s="274"/>
      <c r="AY382" s="274"/>
      <c r="AZ382" s="274"/>
      <c r="BA382" s="274"/>
      <c r="BB382" s="222">
        <f t="shared" si="154"/>
        <v>0</v>
      </c>
      <c r="BC382" s="140">
        <f t="shared" si="155"/>
        <v>0</v>
      </c>
      <c r="BD382" s="132"/>
      <c r="BE382" s="140">
        <f t="shared" si="156"/>
        <v>0</v>
      </c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30">
        <f t="shared" si="157"/>
        <v>0</v>
      </c>
      <c r="BT382" s="132"/>
    </row>
    <row r="383" spans="1:72" ht="14.25" customHeight="1" x14ac:dyDescent="0.25">
      <c r="A383" s="132"/>
      <c r="B383" s="215">
        <v>46365</v>
      </c>
      <c r="C383" s="136"/>
      <c r="D383" s="136"/>
      <c r="E383" s="135"/>
      <c r="F383" s="135"/>
      <c r="G383" s="147">
        <f t="shared" si="149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50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51"/>
        <v>0</v>
      </c>
      <c r="AH383" s="136"/>
      <c r="AI383" s="136"/>
      <c r="AJ383" s="136"/>
      <c r="AK383" s="105">
        <f t="shared" si="152"/>
        <v>0</v>
      </c>
      <c r="AL383" s="143"/>
      <c r="AM383" s="143"/>
      <c r="AN383" s="143"/>
      <c r="AO383" s="146"/>
      <c r="AP383" s="224">
        <f t="shared" si="153"/>
        <v>0</v>
      </c>
      <c r="AQ383" s="126"/>
      <c r="AR383" s="274"/>
      <c r="AS383" s="126"/>
      <c r="AT383" s="126"/>
      <c r="AU383" s="126"/>
      <c r="AV383" s="126"/>
      <c r="AW383" s="126"/>
      <c r="AX383" s="274"/>
      <c r="AY383" s="274"/>
      <c r="AZ383" s="274"/>
      <c r="BA383" s="274"/>
      <c r="BB383" s="222">
        <f t="shared" si="154"/>
        <v>0</v>
      </c>
      <c r="BC383" s="140">
        <f t="shared" si="155"/>
        <v>0</v>
      </c>
      <c r="BD383" s="132"/>
      <c r="BE383" s="140">
        <f t="shared" si="156"/>
        <v>0</v>
      </c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30">
        <f t="shared" si="157"/>
        <v>0</v>
      </c>
      <c r="BT383" s="132"/>
    </row>
    <row r="384" spans="1:72" ht="14.25" customHeight="1" x14ac:dyDescent="0.25">
      <c r="A384" s="132"/>
      <c r="B384" s="215">
        <v>46366</v>
      </c>
      <c r="C384" s="136"/>
      <c r="D384" s="136"/>
      <c r="E384" s="135"/>
      <c r="F384" s="135"/>
      <c r="G384" s="147">
        <f t="shared" si="149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50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51"/>
        <v>0</v>
      </c>
      <c r="AH384" s="136"/>
      <c r="AI384" s="136"/>
      <c r="AJ384" s="136"/>
      <c r="AK384" s="105">
        <f t="shared" si="152"/>
        <v>0</v>
      </c>
      <c r="AL384" s="143"/>
      <c r="AM384" s="143"/>
      <c r="AN384" s="143"/>
      <c r="AO384" s="146"/>
      <c r="AP384" s="224">
        <f t="shared" si="153"/>
        <v>0</v>
      </c>
      <c r="AQ384" s="126"/>
      <c r="AR384" s="274"/>
      <c r="AS384" s="126"/>
      <c r="AT384" s="126"/>
      <c r="AU384" s="126"/>
      <c r="AV384" s="126"/>
      <c r="AW384" s="126"/>
      <c r="AX384" s="274"/>
      <c r="AY384" s="274"/>
      <c r="AZ384" s="274"/>
      <c r="BA384" s="274"/>
      <c r="BB384" s="222">
        <f t="shared" si="154"/>
        <v>0</v>
      </c>
      <c r="BC384" s="140">
        <f t="shared" si="155"/>
        <v>0</v>
      </c>
      <c r="BD384" s="132"/>
      <c r="BE384" s="140">
        <f t="shared" si="156"/>
        <v>0</v>
      </c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30">
        <f t="shared" si="157"/>
        <v>0</v>
      </c>
      <c r="BT384" s="132"/>
    </row>
    <row r="385" spans="1:72" ht="14.25" customHeight="1" x14ac:dyDescent="0.25">
      <c r="A385" s="132"/>
      <c r="B385" s="215">
        <v>46367</v>
      </c>
      <c r="C385" s="136"/>
      <c r="D385" s="136"/>
      <c r="E385" s="135"/>
      <c r="F385" s="135"/>
      <c r="G385" s="147">
        <f t="shared" si="149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50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51"/>
        <v>0</v>
      </c>
      <c r="AH385" s="136"/>
      <c r="AI385" s="136"/>
      <c r="AJ385" s="136"/>
      <c r="AK385" s="105">
        <f t="shared" si="152"/>
        <v>0</v>
      </c>
      <c r="AL385" s="143"/>
      <c r="AM385" s="143"/>
      <c r="AN385" s="143"/>
      <c r="AO385" s="146"/>
      <c r="AP385" s="224">
        <f t="shared" si="153"/>
        <v>0</v>
      </c>
      <c r="AQ385" s="126"/>
      <c r="AR385" s="274"/>
      <c r="AS385" s="126"/>
      <c r="AT385" s="126"/>
      <c r="AU385" s="126"/>
      <c r="AV385" s="126"/>
      <c r="AW385" s="126"/>
      <c r="AX385" s="274"/>
      <c r="AY385" s="274"/>
      <c r="AZ385" s="274"/>
      <c r="BA385" s="274"/>
      <c r="BB385" s="222">
        <f t="shared" si="154"/>
        <v>0</v>
      </c>
      <c r="BC385" s="140">
        <f t="shared" si="155"/>
        <v>0</v>
      </c>
      <c r="BD385" s="132"/>
      <c r="BE385" s="140">
        <f t="shared" si="156"/>
        <v>0</v>
      </c>
      <c r="BF385" s="141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30">
        <f t="shared" si="157"/>
        <v>0</v>
      </c>
      <c r="BT385" s="132"/>
    </row>
    <row r="386" spans="1:72" ht="14.25" customHeight="1" x14ac:dyDescent="0.25">
      <c r="A386" s="132"/>
      <c r="B386" s="215">
        <v>46368</v>
      </c>
      <c r="C386" s="136"/>
      <c r="D386" s="136"/>
      <c r="E386" s="135"/>
      <c r="F386" s="135"/>
      <c r="G386" s="147">
        <f t="shared" si="149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50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51"/>
        <v>0</v>
      </c>
      <c r="AH386" s="136"/>
      <c r="AI386" s="136"/>
      <c r="AJ386" s="136"/>
      <c r="AK386" s="105">
        <f t="shared" si="152"/>
        <v>0</v>
      </c>
      <c r="AL386" s="143"/>
      <c r="AM386" s="143"/>
      <c r="AN386" s="143"/>
      <c r="AO386" s="146"/>
      <c r="AP386" s="224">
        <f t="shared" si="153"/>
        <v>0</v>
      </c>
      <c r="AQ386" s="126"/>
      <c r="AR386" s="274"/>
      <c r="AS386" s="126"/>
      <c r="AT386" s="126"/>
      <c r="AU386" s="126"/>
      <c r="AV386" s="126"/>
      <c r="AW386" s="126"/>
      <c r="AX386" s="274"/>
      <c r="AY386" s="274"/>
      <c r="AZ386" s="274"/>
      <c r="BA386" s="274"/>
      <c r="BB386" s="222">
        <f t="shared" si="154"/>
        <v>0</v>
      </c>
      <c r="BC386" s="140">
        <f t="shared" si="155"/>
        <v>0</v>
      </c>
      <c r="BD386" s="132"/>
      <c r="BE386" s="140">
        <f t="shared" si="156"/>
        <v>0</v>
      </c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30">
        <f t="shared" si="157"/>
        <v>0</v>
      </c>
      <c r="BT386" s="132"/>
    </row>
    <row r="387" spans="1:72" ht="14.25" customHeight="1" x14ac:dyDescent="0.25">
      <c r="A387" s="132"/>
      <c r="B387" s="215">
        <v>46369</v>
      </c>
      <c r="C387" s="136"/>
      <c r="D387" s="136"/>
      <c r="E387" s="135"/>
      <c r="F387" s="135"/>
      <c r="G387" s="147">
        <f t="shared" si="149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50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51"/>
        <v>0</v>
      </c>
      <c r="AH387" s="136"/>
      <c r="AI387" s="136"/>
      <c r="AJ387" s="136"/>
      <c r="AK387" s="105">
        <f t="shared" si="152"/>
        <v>0</v>
      </c>
      <c r="AL387" s="143"/>
      <c r="AM387" s="143"/>
      <c r="AN387" s="143"/>
      <c r="AO387" s="146"/>
      <c r="AP387" s="224">
        <f t="shared" si="153"/>
        <v>0</v>
      </c>
      <c r="AQ387" s="126"/>
      <c r="AR387" s="274"/>
      <c r="AS387" s="126"/>
      <c r="AT387" s="126"/>
      <c r="AU387" s="126"/>
      <c r="AV387" s="126"/>
      <c r="AW387" s="126"/>
      <c r="AX387" s="274"/>
      <c r="AY387" s="274"/>
      <c r="AZ387" s="274"/>
      <c r="BA387" s="274"/>
      <c r="BB387" s="222">
        <f t="shared" si="154"/>
        <v>0</v>
      </c>
      <c r="BC387" s="140">
        <f t="shared" si="155"/>
        <v>0</v>
      </c>
      <c r="BD387" s="132"/>
      <c r="BE387" s="140">
        <f t="shared" si="156"/>
        <v>0</v>
      </c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30">
        <f t="shared" si="157"/>
        <v>0</v>
      </c>
      <c r="BT387" s="132"/>
    </row>
    <row r="388" spans="1:72" ht="14.25" customHeight="1" x14ac:dyDescent="0.25">
      <c r="A388" s="132"/>
      <c r="B388" s="215">
        <v>46370</v>
      </c>
      <c r="C388" s="136"/>
      <c r="D388" s="136"/>
      <c r="E388" s="135"/>
      <c r="F388" s="135"/>
      <c r="G388" s="147">
        <f t="shared" si="149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50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51"/>
        <v>0</v>
      </c>
      <c r="AH388" s="136"/>
      <c r="AI388" s="136"/>
      <c r="AJ388" s="136"/>
      <c r="AK388" s="105">
        <f t="shared" si="152"/>
        <v>0</v>
      </c>
      <c r="AL388" s="143"/>
      <c r="AM388" s="143"/>
      <c r="AN388" s="143"/>
      <c r="AO388" s="146"/>
      <c r="AP388" s="224">
        <f t="shared" si="153"/>
        <v>0</v>
      </c>
      <c r="AQ388" s="126"/>
      <c r="AR388" s="274"/>
      <c r="AS388" s="126"/>
      <c r="AT388" s="126"/>
      <c r="AU388" s="126"/>
      <c r="AV388" s="126"/>
      <c r="AW388" s="126"/>
      <c r="AX388" s="274"/>
      <c r="AY388" s="274"/>
      <c r="AZ388" s="274"/>
      <c r="BA388" s="274"/>
      <c r="BB388" s="222">
        <f t="shared" si="154"/>
        <v>0</v>
      </c>
      <c r="BC388" s="140">
        <f t="shared" si="155"/>
        <v>0</v>
      </c>
      <c r="BD388" s="132"/>
      <c r="BE388" s="140">
        <f t="shared" si="156"/>
        <v>0</v>
      </c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30">
        <f t="shared" si="157"/>
        <v>0</v>
      </c>
      <c r="BT388" s="132"/>
    </row>
    <row r="389" spans="1:72" ht="14.25" customHeight="1" x14ac:dyDescent="0.25">
      <c r="A389" s="132"/>
      <c r="B389" s="215">
        <v>46371</v>
      </c>
      <c r="C389" s="136"/>
      <c r="D389" s="136"/>
      <c r="E389" s="135"/>
      <c r="F389" s="135"/>
      <c r="G389" s="147">
        <f t="shared" si="149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50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51"/>
        <v>0</v>
      </c>
      <c r="AH389" s="136"/>
      <c r="AI389" s="136"/>
      <c r="AJ389" s="136"/>
      <c r="AK389" s="105">
        <f t="shared" si="152"/>
        <v>0</v>
      </c>
      <c r="AL389" s="143"/>
      <c r="AM389" s="143"/>
      <c r="AN389" s="143"/>
      <c r="AO389" s="146"/>
      <c r="AP389" s="224">
        <f t="shared" si="153"/>
        <v>0</v>
      </c>
      <c r="AQ389" s="126"/>
      <c r="AR389" s="274"/>
      <c r="AS389" s="126"/>
      <c r="AT389" s="126"/>
      <c r="AU389" s="126"/>
      <c r="AV389" s="126"/>
      <c r="AW389" s="126"/>
      <c r="AX389" s="274"/>
      <c r="AY389" s="274"/>
      <c r="AZ389" s="274"/>
      <c r="BA389" s="274"/>
      <c r="BB389" s="222">
        <f t="shared" si="154"/>
        <v>0</v>
      </c>
      <c r="BC389" s="140">
        <f t="shared" si="155"/>
        <v>0</v>
      </c>
      <c r="BD389" s="132"/>
      <c r="BE389" s="140">
        <f t="shared" si="156"/>
        <v>0</v>
      </c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30">
        <f t="shared" si="157"/>
        <v>0</v>
      </c>
      <c r="BT389" s="132"/>
    </row>
    <row r="390" spans="1:72" ht="14.25" customHeight="1" x14ac:dyDescent="0.25">
      <c r="A390" s="132"/>
      <c r="B390" s="215">
        <v>46372</v>
      </c>
      <c r="C390" s="136"/>
      <c r="D390" s="136"/>
      <c r="E390" s="135"/>
      <c r="F390" s="135"/>
      <c r="G390" s="147">
        <f t="shared" si="149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50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51"/>
        <v>0</v>
      </c>
      <c r="AH390" s="136"/>
      <c r="AI390" s="136"/>
      <c r="AJ390" s="136"/>
      <c r="AK390" s="105">
        <f t="shared" si="152"/>
        <v>0</v>
      </c>
      <c r="AL390" s="143"/>
      <c r="AM390" s="143"/>
      <c r="AN390" s="143"/>
      <c r="AO390" s="146"/>
      <c r="AP390" s="224">
        <f t="shared" si="153"/>
        <v>0</v>
      </c>
      <c r="AQ390" s="126"/>
      <c r="AR390" s="274"/>
      <c r="AS390" s="126"/>
      <c r="AT390" s="126"/>
      <c r="AU390" s="126"/>
      <c r="AV390" s="126"/>
      <c r="AW390" s="126"/>
      <c r="AX390" s="274"/>
      <c r="AY390" s="274"/>
      <c r="AZ390" s="274"/>
      <c r="BA390" s="274"/>
      <c r="BB390" s="222">
        <f t="shared" si="154"/>
        <v>0</v>
      </c>
      <c r="BC390" s="140">
        <f t="shared" si="155"/>
        <v>0</v>
      </c>
      <c r="BD390" s="132"/>
      <c r="BE390" s="140">
        <f t="shared" si="156"/>
        <v>0</v>
      </c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30">
        <f t="shared" si="157"/>
        <v>0</v>
      </c>
      <c r="BT390" s="132"/>
    </row>
    <row r="391" spans="1:72" ht="14.25" customHeight="1" x14ac:dyDescent="0.25">
      <c r="A391" s="132"/>
      <c r="B391" s="215">
        <v>46373</v>
      </c>
      <c r="C391" s="136"/>
      <c r="D391" s="136"/>
      <c r="E391" s="135"/>
      <c r="F391" s="135"/>
      <c r="G391" s="147">
        <f t="shared" si="149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50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51"/>
        <v>0</v>
      </c>
      <c r="AH391" s="136"/>
      <c r="AI391" s="136"/>
      <c r="AJ391" s="136"/>
      <c r="AK391" s="105">
        <f t="shared" si="152"/>
        <v>0</v>
      </c>
      <c r="AL391" s="143"/>
      <c r="AM391" s="143"/>
      <c r="AN391" s="143"/>
      <c r="AO391" s="146"/>
      <c r="AP391" s="224">
        <f t="shared" si="153"/>
        <v>0</v>
      </c>
      <c r="AQ391" s="126"/>
      <c r="AR391" s="274"/>
      <c r="AS391" s="126"/>
      <c r="AT391" s="126"/>
      <c r="AU391" s="126"/>
      <c r="AV391" s="126"/>
      <c r="AW391" s="126"/>
      <c r="AX391" s="274"/>
      <c r="AY391" s="274"/>
      <c r="AZ391" s="274"/>
      <c r="BA391" s="274"/>
      <c r="BB391" s="222">
        <f t="shared" si="154"/>
        <v>0</v>
      </c>
      <c r="BC391" s="140">
        <f t="shared" si="155"/>
        <v>0</v>
      </c>
      <c r="BD391" s="132"/>
      <c r="BE391" s="140">
        <f t="shared" si="156"/>
        <v>0</v>
      </c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30">
        <f t="shared" si="157"/>
        <v>0</v>
      </c>
      <c r="BT391" s="132"/>
    </row>
    <row r="392" spans="1:72" ht="14.25" customHeight="1" x14ac:dyDescent="0.25">
      <c r="A392" s="132"/>
      <c r="B392" s="215">
        <v>46374</v>
      </c>
      <c r="C392" s="136"/>
      <c r="D392" s="136"/>
      <c r="E392" s="135"/>
      <c r="F392" s="135"/>
      <c r="G392" s="147">
        <f t="shared" si="149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50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51"/>
        <v>0</v>
      </c>
      <c r="AH392" s="136"/>
      <c r="AI392" s="136"/>
      <c r="AJ392" s="136"/>
      <c r="AK392" s="105">
        <f t="shared" si="152"/>
        <v>0</v>
      </c>
      <c r="AL392" s="143"/>
      <c r="AM392" s="143"/>
      <c r="AN392" s="143"/>
      <c r="AO392" s="146"/>
      <c r="AP392" s="224">
        <f t="shared" si="153"/>
        <v>0</v>
      </c>
      <c r="AQ392" s="126"/>
      <c r="AR392" s="274"/>
      <c r="AS392" s="126"/>
      <c r="AT392" s="126"/>
      <c r="AU392" s="126"/>
      <c r="AV392" s="126"/>
      <c r="AW392" s="126"/>
      <c r="AX392" s="274"/>
      <c r="AY392" s="274"/>
      <c r="AZ392" s="274"/>
      <c r="BA392" s="274"/>
      <c r="BB392" s="222">
        <f t="shared" si="154"/>
        <v>0</v>
      </c>
      <c r="BC392" s="140">
        <f t="shared" si="155"/>
        <v>0</v>
      </c>
      <c r="BD392" s="132"/>
      <c r="BE392" s="140">
        <f t="shared" si="156"/>
        <v>0</v>
      </c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30">
        <f t="shared" si="157"/>
        <v>0</v>
      </c>
      <c r="BT392" s="132"/>
    </row>
    <row r="393" spans="1:72" ht="14.25" customHeight="1" x14ac:dyDescent="0.25">
      <c r="A393" s="132"/>
      <c r="B393" s="215">
        <v>46375</v>
      </c>
      <c r="C393" s="136"/>
      <c r="D393" s="136"/>
      <c r="E393" s="135"/>
      <c r="F393" s="135"/>
      <c r="G393" s="147">
        <f t="shared" si="149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50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51"/>
        <v>0</v>
      </c>
      <c r="AH393" s="136"/>
      <c r="AI393" s="136"/>
      <c r="AJ393" s="136"/>
      <c r="AK393" s="105">
        <f t="shared" si="152"/>
        <v>0</v>
      </c>
      <c r="AL393" s="143"/>
      <c r="AM393" s="143"/>
      <c r="AN393" s="143"/>
      <c r="AO393" s="146"/>
      <c r="AP393" s="224">
        <f t="shared" si="153"/>
        <v>0</v>
      </c>
      <c r="AQ393" s="126"/>
      <c r="AR393" s="274"/>
      <c r="AS393" s="126"/>
      <c r="AT393" s="126"/>
      <c r="AU393" s="126"/>
      <c r="AV393" s="126"/>
      <c r="AW393" s="126"/>
      <c r="AX393" s="274"/>
      <c r="AY393" s="274"/>
      <c r="AZ393" s="274"/>
      <c r="BA393" s="274"/>
      <c r="BB393" s="222">
        <f t="shared" si="154"/>
        <v>0</v>
      </c>
      <c r="BC393" s="140">
        <f t="shared" si="155"/>
        <v>0</v>
      </c>
      <c r="BD393" s="132"/>
      <c r="BE393" s="140">
        <f t="shared" si="156"/>
        <v>0</v>
      </c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30">
        <f t="shared" si="157"/>
        <v>0</v>
      </c>
      <c r="BT393" s="132"/>
    </row>
    <row r="394" spans="1:72" ht="14.25" customHeight="1" x14ac:dyDescent="0.25">
      <c r="A394" s="132"/>
      <c r="B394" s="215">
        <v>46376</v>
      </c>
      <c r="C394" s="136"/>
      <c r="D394" s="136"/>
      <c r="E394" s="135"/>
      <c r="F394" s="135"/>
      <c r="G394" s="147">
        <f t="shared" si="149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50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51"/>
        <v>0</v>
      </c>
      <c r="AH394" s="136"/>
      <c r="AI394" s="136"/>
      <c r="AJ394" s="136"/>
      <c r="AK394" s="105">
        <f t="shared" si="152"/>
        <v>0</v>
      </c>
      <c r="AL394" s="143"/>
      <c r="AM394" s="143"/>
      <c r="AN394" s="143"/>
      <c r="AO394" s="146"/>
      <c r="AP394" s="224">
        <f t="shared" si="153"/>
        <v>0</v>
      </c>
      <c r="AQ394" s="126"/>
      <c r="AR394" s="274"/>
      <c r="AS394" s="126"/>
      <c r="AT394" s="126"/>
      <c r="AU394" s="126"/>
      <c r="AV394" s="126"/>
      <c r="AW394" s="126"/>
      <c r="AX394" s="274"/>
      <c r="AY394" s="274"/>
      <c r="AZ394" s="274"/>
      <c r="BA394" s="274"/>
      <c r="BB394" s="222">
        <f t="shared" si="154"/>
        <v>0</v>
      </c>
      <c r="BC394" s="140">
        <f t="shared" si="155"/>
        <v>0</v>
      </c>
      <c r="BD394" s="132"/>
      <c r="BE394" s="140">
        <f t="shared" si="156"/>
        <v>0</v>
      </c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30">
        <f t="shared" si="157"/>
        <v>0</v>
      </c>
      <c r="BT394" s="132"/>
    </row>
    <row r="395" spans="1:72" ht="14.25" customHeight="1" x14ac:dyDescent="0.25">
      <c r="A395" s="132"/>
      <c r="B395" s="215">
        <v>46377</v>
      </c>
      <c r="C395" s="136"/>
      <c r="D395" s="136"/>
      <c r="E395" s="135"/>
      <c r="F395" s="135"/>
      <c r="G395" s="147">
        <f t="shared" si="149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50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51"/>
        <v>0</v>
      </c>
      <c r="AH395" s="136"/>
      <c r="AI395" s="136"/>
      <c r="AJ395" s="136"/>
      <c r="AK395" s="105">
        <f t="shared" si="152"/>
        <v>0</v>
      </c>
      <c r="AL395" s="143"/>
      <c r="AM395" s="143"/>
      <c r="AN395" s="143"/>
      <c r="AO395" s="146"/>
      <c r="AP395" s="224">
        <f t="shared" si="153"/>
        <v>0</v>
      </c>
      <c r="AQ395" s="126"/>
      <c r="AR395" s="274"/>
      <c r="AS395" s="126"/>
      <c r="AT395" s="126"/>
      <c r="AU395" s="126"/>
      <c r="AV395" s="126"/>
      <c r="AW395" s="126"/>
      <c r="AX395" s="274"/>
      <c r="AY395" s="274"/>
      <c r="AZ395" s="274"/>
      <c r="BA395" s="274"/>
      <c r="BB395" s="222">
        <f t="shared" si="154"/>
        <v>0</v>
      </c>
      <c r="BC395" s="140">
        <f t="shared" si="155"/>
        <v>0</v>
      </c>
      <c r="BD395" s="132"/>
      <c r="BE395" s="140">
        <f t="shared" si="156"/>
        <v>0</v>
      </c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30">
        <f t="shared" si="157"/>
        <v>0</v>
      </c>
      <c r="BT395" s="132"/>
    </row>
    <row r="396" spans="1:72" ht="14.25" customHeight="1" x14ac:dyDescent="0.25">
      <c r="A396" s="132"/>
      <c r="B396" s="215">
        <v>46378</v>
      </c>
      <c r="C396" s="136"/>
      <c r="D396" s="136"/>
      <c r="E396" s="135"/>
      <c r="F396" s="135"/>
      <c r="G396" s="147">
        <f t="shared" si="149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50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51"/>
        <v>0</v>
      </c>
      <c r="AH396" s="136"/>
      <c r="AI396" s="136"/>
      <c r="AJ396" s="136"/>
      <c r="AK396" s="105">
        <f t="shared" si="152"/>
        <v>0</v>
      </c>
      <c r="AL396" s="143"/>
      <c r="AM396" s="143"/>
      <c r="AN396" s="143"/>
      <c r="AO396" s="146"/>
      <c r="AP396" s="224">
        <f t="shared" si="153"/>
        <v>0</v>
      </c>
      <c r="AQ396" s="126"/>
      <c r="AR396" s="274"/>
      <c r="AS396" s="126"/>
      <c r="AT396" s="126"/>
      <c r="AU396" s="126"/>
      <c r="AV396" s="126"/>
      <c r="AW396" s="126"/>
      <c r="AX396" s="274"/>
      <c r="AY396" s="274"/>
      <c r="AZ396" s="274"/>
      <c r="BA396" s="274"/>
      <c r="BB396" s="222">
        <f t="shared" si="154"/>
        <v>0</v>
      </c>
      <c r="BC396" s="140">
        <f t="shared" si="155"/>
        <v>0</v>
      </c>
      <c r="BD396" s="132"/>
      <c r="BE396" s="140">
        <f t="shared" si="156"/>
        <v>0</v>
      </c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30">
        <f t="shared" si="157"/>
        <v>0</v>
      </c>
      <c r="BT396" s="132"/>
    </row>
    <row r="397" spans="1:72" ht="14.25" customHeight="1" x14ac:dyDescent="0.25">
      <c r="A397" s="132"/>
      <c r="B397" s="215">
        <v>46379</v>
      </c>
      <c r="C397" s="136"/>
      <c r="D397" s="136"/>
      <c r="E397" s="135"/>
      <c r="F397" s="135"/>
      <c r="G397" s="147">
        <f t="shared" si="149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50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51"/>
        <v>0</v>
      </c>
      <c r="AH397" s="136"/>
      <c r="AI397" s="136"/>
      <c r="AJ397" s="136"/>
      <c r="AK397" s="105">
        <f t="shared" si="152"/>
        <v>0</v>
      </c>
      <c r="AL397" s="143"/>
      <c r="AM397" s="143"/>
      <c r="AN397" s="143"/>
      <c r="AO397" s="146"/>
      <c r="AP397" s="224">
        <f t="shared" si="153"/>
        <v>0</v>
      </c>
      <c r="AQ397" s="126"/>
      <c r="AR397" s="274"/>
      <c r="AS397" s="126"/>
      <c r="AT397" s="126"/>
      <c r="AU397" s="126"/>
      <c r="AV397" s="126"/>
      <c r="AW397" s="126"/>
      <c r="AX397" s="274"/>
      <c r="AY397" s="274"/>
      <c r="AZ397" s="274"/>
      <c r="BA397" s="274"/>
      <c r="BB397" s="222">
        <f t="shared" si="154"/>
        <v>0</v>
      </c>
      <c r="BC397" s="140">
        <f t="shared" si="155"/>
        <v>0</v>
      </c>
      <c r="BD397" s="132"/>
      <c r="BE397" s="140">
        <f t="shared" si="156"/>
        <v>0</v>
      </c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30">
        <f t="shared" si="157"/>
        <v>0</v>
      </c>
      <c r="BT397" s="132"/>
    </row>
    <row r="398" spans="1:72" ht="14.25" customHeight="1" x14ac:dyDescent="0.25">
      <c r="A398" s="132"/>
      <c r="B398" s="215">
        <v>46380</v>
      </c>
      <c r="C398" s="136"/>
      <c r="D398" s="136"/>
      <c r="E398" s="135"/>
      <c r="F398" s="135"/>
      <c r="G398" s="147">
        <f t="shared" si="149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50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51"/>
        <v>0</v>
      </c>
      <c r="AH398" s="136"/>
      <c r="AI398" s="136"/>
      <c r="AJ398" s="136"/>
      <c r="AK398" s="105">
        <f t="shared" si="152"/>
        <v>0</v>
      </c>
      <c r="AL398" s="143"/>
      <c r="AM398" s="143"/>
      <c r="AN398" s="143"/>
      <c r="AO398" s="146"/>
      <c r="AP398" s="224">
        <f t="shared" si="153"/>
        <v>0</v>
      </c>
      <c r="AQ398" s="126"/>
      <c r="AR398" s="274"/>
      <c r="AS398" s="126"/>
      <c r="AT398" s="126"/>
      <c r="AU398" s="126"/>
      <c r="AV398" s="126"/>
      <c r="AW398" s="126"/>
      <c r="AX398" s="274"/>
      <c r="AY398" s="274"/>
      <c r="AZ398" s="274"/>
      <c r="BA398" s="274"/>
      <c r="BB398" s="222">
        <f t="shared" si="154"/>
        <v>0</v>
      </c>
      <c r="BC398" s="140">
        <f t="shared" si="155"/>
        <v>0</v>
      </c>
      <c r="BD398" s="132"/>
      <c r="BE398" s="140">
        <f t="shared" si="156"/>
        <v>0</v>
      </c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30">
        <f t="shared" si="157"/>
        <v>0</v>
      </c>
      <c r="BT398" s="132"/>
    </row>
    <row r="399" spans="1:72" ht="14.25" customHeight="1" x14ac:dyDescent="0.25">
      <c r="A399" s="132"/>
      <c r="B399" s="215">
        <v>46381</v>
      </c>
      <c r="C399" s="136"/>
      <c r="D399" s="136"/>
      <c r="E399" s="135"/>
      <c r="F399" s="135"/>
      <c r="G399" s="147">
        <f t="shared" si="149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50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51"/>
        <v>0</v>
      </c>
      <c r="AH399" s="136"/>
      <c r="AI399" s="136"/>
      <c r="AJ399" s="136"/>
      <c r="AK399" s="105">
        <f t="shared" si="152"/>
        <v>0</v>
      </c>
      <c r="AL399" s="143"/>
      <c r="AM399" s="143"/>
      <c r="AN399" s="143"/>
      <c r="AO399" s="146"/>
      <c r="AP399" s="224">
        <f t="shared" si="153"/>
        <v>0</v>
      </c>
      <c r="AQ399" s="126"/>
      <c r="AR399" s="274"/>
      <c r="AS399" s="126"/>
      <c r="AT399" s="126"/>
      <c r="AU399" s="126"/>
      <c r="AV399" s="126"/>
      <c r="AW399" s="126"/>
      <c r="AX399" s="274"/>
      <c r="AY399" s="274"/>
      <c r="AZ399" s="274"/>
      <c r="BA399" s="274"/>
      <c r="BB399" s="222">
        <f t="shared" si="154"/>
        <v>0</v>
      </c>
      <c r="BC399" s="140">
        <f t="shared" si="155"/>
        <v>0</v>
      </c>
      <c r="BD399" s="132"/>
      <c r="BE399" s="140">
        <f t="shared" si="156"/>
        <v>0</v>
      </c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30">
        <f t="shared" si="157"/>
        <v>0</v>
      </c>
      <c r="BT399" s="132"/>
    </row>
    <row r="400" spans="1:72" ht="14.25" customHeight="1" x14ac:dyDescent="0.25">
      <c r="A400" s="132"/>
      <c r="B400" s="215">
        <v>46382</v>
      </c>
      <c r="C400" s="136"/>
      <c r="D400" s="136"/>
      <c r="E400" s="135"/>
      <c r="F400" s="135"/>
      <c r="G400" s="147">
        <f t="shared" si="149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50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51"/>
        <v>0</v>
      </c>
      <c r="AH400" s="136"/>
      <c r="AI400" s="136"/>
      <c r="AJ400" s="136"/>
      <c r="AK400" s="105">
        <f t="shared" si="152"/>
        <v>0</v>
      </c>
      <c r="AL400" s="143"/>
      <c r="AM400" s="143"/>
      <c r="AN400" s="143"/>
      <c r="AO400" s="146"/>
      <c r="AP400" s="224">
        <f t="shared" si="153"/>
        <v>0</v>
      </c>
      <c r="AQ400" s="126"/>
      <c r="AR400" s="274"/>
      <c r="AS400" s="126"/>
      <c r="AT400" s="126"/>
      <c r="AU400" s="126"/>
      <c r="AV400" s="126"/>
      <c r="AW400" s="126"/>
      <c r="AX400" s="274"/>
      <c r="AY400" s="274"/>
      <c r="AZ400" s="274"/>
      <c r="BA400" s="274"/>
      <c r="BB400" s="222">
        <f t="shared" si="154"/>
        <v>0</v>
      </c>
      <c r="BC400" s="140">
        <f t="shared" si="155"/>
        <v>0</v>
      </c>
      <c r="BD400" s="132"/>
      <c r="BE400" s="140">
        <f t="shared" si="156"/>
        <v>0</v>
      </c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30">
        <f t="shared" si="157"/>
        <v>0</v>
      </c>
      <c r="BT400" s="132"/>
    </row>
    <row r="401" spans="1:72" ht="14.25" customHeight="1" x14ac:dyDescent="0.25">
      <c r="A401" s="132"/>
      <c r="B401" s="215">
        <v>46383</v>
      </c>
      <c r="C401" s="136"/>
      <c r="D401" s="136"/>
      <c r="E401" s="135"/>
      <c r="F401" s="135"/>
      <c r="G401" s="147">
        <f t="shared" si="149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50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51"/>
        <v>0</v>
      </c>
      <c r="AH401" s="136"/>
      <c r="AI401" s="136"/>
      <c r="AJ401" s="136"/>
      <c r="AK401" s="105">
        <f t="shared" si="152"/>
        <v>0</v>
      </c>
      <c r="AL401" s="143"/>
      <c r="AM401" s="143"/>
      <c r="AN401" s="143"/>
      <c r="AO401" s="146"/>
      <c r="AP401" s="224">
        <f t="shared" si="153"/>
        <v>0</v>
      </c>
      <c r="AQ401" s="126"/>
      <c r="AR401" s="274"/>
      <c r="AS401" s="126"/>
      <c r="AT401" s="126"/>
      <c r="AU401" s="126"/>
      <c r="AV401" s="126"/>
      <c r="AW401" s="126"/>
      <c r="AX401" s="274"/>
      <c r="AY401" s="274"/>
      <c r="AZ401" s="274"/>
      <c r="BA401" s="274"/>
      <c r="BB401" s="222">
        <f t="shared" si="154"/>
        <v>0</v>
      </c>
      <c r="BC401" s="140">
        <f t="shared" si="155"/>
        <v>0</v>
      </c>
      <c r="BD401" s="132"/>
      <c r="BE401" s="140">
        <f t="shared" si="156"/>
        <v>0</v>
      </c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30">
        <f t="shared" si="157"/>
        <v>0</v>
      </c>
      <c r="BT401" s="132"/>
    </row>
    <row r="402" spans="1:72" ht="14.25" customHeight="1" x14ac:dyDescent="0.25">
      <c r="A402" s="132"/>
      <c r="B402" s="215">
        <v>46384</v>
      </c>
      <c r="C402" s="136"/>
      <c r="D402" s="136"/>
      <c r="E402" s="135"/>
      <c r="F402" s="135"/>
      <c r="G402" s="147">
        <f t="shared" si="149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50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51"/>
        <v>0</v>
      </c>
      <c r="AH402" s="136"/>
      <c r="AI402" s="136"/>
      <c r="AJ402" s="136"/>
      <c r="AK402" s="105">
        <f t="shared" si="152"/>
        <v>0</v>
      </c>
      <c r="AL402" s="143"/>
      <c r="AM402" s="143"/>
      <c r="AN402" s="143"/>
      <c r="AO402" s="146"/>
      <c r="AP402" s="224">
        <f t="shared" si="153"/>
        <v>0</v>
      </c>
      <c r="AQ402" s="126"/>
      <c r="AR402" s="274"/>
      <c r="AS402" s="126"/>
      <c r="AT402" s="126"/>
      <c r="AU402" s="126"/>
      <c r="AV402" s="126"/>
      <c r="AW402" s="126"/>
      <c r="AX402" s="274"/>
      <c r="AY402" s="274"/>
      <c r="AZ402" s="274"/>
      <c r="BA402" s="274"/>
      <c r="BB402" s="222">
        <f t="shared" si="154"/>
        <v>0</v>
      </c>
      <c r="BC402" s="140">
        <f t="shared" si="155"/>
        <v>0</v>
      </c>
      <c r="BD402" s="132"/>
      <c r="BE402" s="140">
        <f t="shared" si="156"/>
        <v>0</v>
      </c>
      <c r="BF402" s="141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30">
        <f t="shared" si="157"/>
        <v>0</v>
      </c>
      <c r="BT402" s="132"/>
    </row>
    <row r="403" spans="1:72" ht="14.25" customHeight="1" x14ac:dyDescent="0.25">
      <c r="A403" s="132"/>
      <c r="B403" s="215">
        <v>46385</v>
      </c>
      <c r="C403" s="136"/>
      <c r="D403" s="136"/>
      <c r="E403" s="135"/>
      <c r="F403" s="135"/>
      <c r="G403" s="147">
        <f t="shared" si="149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50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51"/>
        <v>0</v>
      </c>
      <c r="AH403" s="136"/>
      <c r="AI403" s="136"/>
      <c r="AJ403" s="136"/>
      <c r="AK403" s="105">
        <f t="shared" si="152"/>
        <v>0</v>
      </c>
      <c r="AL403" s="143"/>
      <c r="AM403" s="143"/>
      <c r="AN403" s="143"/>
      <c r="AO403" s="146"/>
      <c r="AP403" s="224">
        <f t="shared" si="153"/>
        <v>0</v>
      </c>
      <c r="AQ403" s="126"/>
      <c r="AR403" s="274"/>
      <c r="AS403" s="126"/>
      <c r="AT403" s="126"/>
      <c r="AU403" s="126"/>
      <c r="AV403" s="126"/>
      <c r="AW403" s="126"/>
      <c r="AX403" s="274"/>
      <c r="AY403" s="274"/>
      <c r="AZ403" s="274"/>
      <c r="BA403" s="274"/>
      <c r="BB403" s="222">
        <f t="shared" si="154"/>
        <v>0</v>
      </c>
      <c r="BC403" s="140">
        <f t="shared" si="155"/>
        <v>0</v>
      </c>
      <c r="BD403" s="132"/>
      <c r="BE403" s="140">
        <f t="shared" si="156"/>
        <v>0</v>
      </c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30">
        <f t="shared" si="157"/>
        <v>0</v>
      </c>
      <c r="BT403" s="132"/>
    </row>
    <row r="404" spans="1:72" ht="14.25" customHeight="1" x14ac:dyDescent="0.25">
      <c r="A404" s="3"/>
      <c r="B404" s="215">
        <v>46386</v>
      </c>
      <c r="C404" s="123"/>
      <c r="D404" s="123"/>
      <c r="E404" s="120"/>
      <c r="F404" s="120"/>
      <c r="G404" s="147">
        <f t="shared" si="149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50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51"/>
        <v>0</v>
      </c>
      <c r="AH404" s="123"/>
      <c r="AI404" s="123"/>
      <c r="AJ404" s="123"/>
      <c r="AK404" s="105">
        <f t="shared" si="152"/>
        <v>0</v>
      </c>
      <c r="AL404" s="143"/>
      <c r="AM404" s="143"/>
      <c r="AN404" s="143"/>
      <c r="AO404" s="146"/>
      <c r="AP404" s="224">
        <f t="shared" si="153"/>
        <v>0</v>
      </c>
      <c r="AQ404" s="126"/>
      <c r="AR404" s="274"/>
      <c r="AS404" s="126"/>
      <c r="AT404" s="126"/>
      <c r="AU404" s="126"/>
      <c r="AV404" s="126"/>
      <c r="AW404" s="126"/>
      <c r="AX404" s="274"/>
      <c r="AY404" s="274"/>
      <c r="AZ404" s="274"/>
      <c r="BA404" s="274"/>
      <c r="BB404" s="222">
        <f t="shared" si="154"/>
        <v>0</v>
      </c>
      <c r="BC404" s="113">
        <f t="shared" si="155"/>
        <v>0</v>
      </c>
      <c r="BD404" s="3"/>
      <c r="BE404" s="113">
        <f t="shared" si="156"/>
        <v>0</v>
      </c>
      <c r="BF404" s="129"/>
      <c r="BG404" s="129"/>
      <c r="BH404" s="129"/>
      <c r="BI404" s="129"/>
      <c r="BJ404" s="129"/>
      <c r="BK404" s="129"/>
      <c r="BL404" s="129"/>
      <c r="BM404" s="129"/>
      <c r="BN404" s="129"/>
      <c r="BO404" s="129"/>
      <c r="BP404" s="129"/>
      <c r="BQ404" s="129"/>
      <c r="BR404" s="129"/>
      <c r="BS404" s="130">
        <f t="shared" si="157"/>
        <v>0</v>
      </c>
      <c r="BT404" s="3"/>
    </row>
    <row r="405" spans="1:72" ht="14.25" customHeight="1" x14ac:dyDescent="0.25">
      <c r="A405" s="3"/>
      <c r="B405" s="215">
        <v>46387</v>
      </c>
      <c r="C405" s="278"/>
      <c r="D405" s="278"/>
      <c r="E405" s="279"/>
      <c r="F405" s="279"/>
      <c r="G405" s="147">
        <f t="shared" si="149"/>
        <v>0</v>
      </c>
      <c r="H405" s="612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50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51"/>
        <v>0</v>
      </c>
      <c r="AH405" s="278"/>
      <c r="AI405" s="278"/>
      <c r="AJ405" s="278"/>
      <c r="AK405" s="105">
        <f t="shared" si="152"/>
        <v>0</v>
      </c>
      <c r="AL405" s="157"/>
      <c r="AM405" s="157"/>
      <c r="AN405" s="157"/>
      <c r="AO405" s="160"/>
      <c r="AP405" s="224">
        <f t="shared" si="153"/>
        <v>0</v>
      </c>
      <c r="AQ405" s="138"/>
      <c r="AR405" s="296"/>
      <c r="AS405" s="138"/>
      <c r="AT405" s="138"/>
      <c r="AU405" s="126"/>
      <c r="AV405" s="126"/>
      <c r="AW405" s="138"/>
      <c r="AX405" s="296"/>
      <c r="AY405" s="296"/>
      <c r="AZ405" s="296"/>
      <c r="BA405" s="296"/>
      <c r="BB405" s="222">
        <f t="shared" si="154"/>
        <v>0</v>
      </c>
      <c r="BC405" s="281">
        <f t="shared" si="155"/>
        <v>0</v>
      </c>
      <c r="BD405" s="3"/>
      <c r="BE405" s="281">
        <f t="shared" si="156"/>
        <v>0</v>
      </c>
      <c r="BF405" s="282"/>
      <c r="BG405" s="282"/>
      <c r="BH405" s="282"/>
      <c r="BI405" s="282"/>
      <c r="BJ405" s="282"/>
      <c r="BK405" s="282"/>
      <c r="BL405" s="282"/>
      <c r="BM405" s="282"/>
      <c r="BN405" s="282"/>
      <c r="BO405" s="129"/>
      <c r="BP405" s="282"/>
      <c r="BQ405" s="282"/>
      <c r="BR405" s="282"/>
      <c r="BS405" s="164">
        <f t="shared" si="157"/>
        <v>0</v>
      </c>
      <c r="BT405" s="3"/>
    </row>
    <row r="406" spans="1:72" ht="14.25" customHeight="1" x14ac:dyDescent="0.25">
      <c r="A406" s="3"/>
      <c r="B406" s="2" t="s">
        <v>86</v>
      </c>
      <c r="C406" s="166">
        <f t="shared" ref="C406:BC406" si="158">SUM(C375:C405)</f>
        <v>0</v>
      </c>
      <c r="D406" s="166">
        <f t="shared" si="158"/>
        <v>0</v>
      </c>
      <c r="E406" s="166">
        <f t="shared" si="158"/>
        <v>0</v>
      </c>
      <c r="F406" s="166">
        <f t="shared" si="158"/>
        <v>0</v>
      </c>
      <c r="G406" s="166">
        <f t="shared" si="158"/>
        <v>0</v>
      </c>
      <c r="H406" s="166">
        <f t="shared" si="158"/>
        <v>0</v>
      </c>
      <c r="I406" s="166">
        <f t="shared" si="158"/>
        <v>0</v>
      </c>
      <c r="J406" s="166">
        <f t="shared" si="158"/>
        <v>0</v>
      </c>
      <c r="K406" s="166">
        <f t="shared" si="158"/>
        <v>0</v>
      </c>
      <c r="L406" s="166">
        <f t="shared" si="158"/>
        <v>0</v>
      </c>
      <c r="M406" s="166">
        <f t="shared" si="158"/>
        <v>0</v>
      </c>
      <c r="N406" s="166">
        <f t="shared" si="158"/>
        <v>0</v>
      </c>
      <c r="O406" s="166">
        <f t="shared" si="158"/>
        <v>0</v>
      </c>
      <c r="P406" s="166">
        <f t="shared" si="158"/>
        <v>0</v>
      </c>
      <c r="Q406" s="166">
        <f t="shared" si="158"/>
        <v>0</v>
      </c>
      <c r="R406" s="166">
        <f t="shared" si="158"/>
        <v>0</v>
      </c>
      <c r="S406" s="166">
        <f t="shared" si="158"/>
        <v>0</v>
      </c>
      <c r="T406" s="166">
        <f t="shared" si="158"/>
        <v>0</v>
      </c>
      <c r="U406" s="166">
        <f t="shared" si="158"/>
        <v>0</v>
      </c>
      <c r="V406" s="166">
        <f t="shared" si="158"/>
        <v>0</v>
      </c>
      <c r="W406" s="166">
        <f t="shared" si="158"/>
        <v>0</v>
      </c>
      <c r="X406" s="166">
        <f t="shared" si="158"/>
        <v>0</v>
      </c>
      <c r="Y406" s="166">
        <f t="shared" si="158"/>
        <v>0</v>
      </c>
      <c r="Z406" s="166">
        <f t="shared" si="158"/>
        <v>0</v>
      </c>
      <c r="AA406" s="166">
        <f t="shared" si="158"/>
        <v>0</v>
      </c>
      <c r="AB406" s="166">
        <f t="shared" si="158"/>
        <v>0</v>
      </c>
      <c r="AC406" s="166">
        <f t="shared" si="158"/>
        <v>0</v>
      </c>
      <c r="AD406" s="166">
        <f t="shared" si="158"/>
        <v>0</v>
      </c>
      <c r="AE406" s="166">
        <f t="shared" si="158"/>
        <v>0</v>
      </c>
      <c r="AF406" s="166">
        <f t="shared" si="158"/>
        <v>0</v>
      </c>
      <c r="AG406" s="166">
        <f t="shared" si="158"/>
        <v>0</v>
      </c>
      <c r="AH406" s="166">
        <f t="shared" si="158"/>
        <v>0</v>
      </c>
      <c r="AI406" s="166">
        <f t="shared" si="158"/>
        <v>0</v>
      </c>
      <c r="AJ406" s="166">
        <f t="shared" si="158"/>
        <v>0</v>
      </c>
      <c r="AK406" s="166">
        <f t="shared" si="158"/>
        <v>0</v>
      </c>
      <c r="AL406" s="166">
        <f t="shared" si="158"/>
        <v>0</v>
      </c>
      <c r="AM406" s="166">
        <f t="shared" si="158"/>
        <v>0</v>
      </c>
      <c r="AN406" s="166">
        <f t="shared" si="158"/>
        <v>0</v>
      </c>
      <c r="AO406" s="166">
        <f t="shared" si="158"/>
        <v>0</v>
      </c>
      <c r="AP406" s="166">
        <f t="shared" si="158"/>
        <v>0</v>
      </c>
      <c r="AQ406" s="165">
        <f t="shared" si="158"/>
        <v>0</v>
      </c>
      <c r="AR406" s="166">
        <f t="shared" si="158"/>
        <v>0</v>
      </c>
      <c r="AS406" s="166">
        <f t="shared" si="158"/>
        <v>0</v>
      </c>
      <c r="AT406" s="166">
        <f t="shared" si="158"/>
        <v>0</v>
      </c>
      <c r="AU406" s="166">
        <f t="shared" si="158"/>
        <v>0</v>
      </c>
      <c r="AV406" s="166">
        <f t="shared" si="158"/>
        <v>0</v>
      </c>
      <c r="AW406" s="166">
        <f t="shared" si="158"/>
        <v>0</v>
      </c>
      <c r="AX406" s="166">
        <f t="shared" si="158"/>
        <v>0</v>
      </c>
      <c r="AY406" s="166">
        <f t="shared" si="158"/>
        <v>0</v>
      </c>
      <c r="AZ406" s="166">
        <f t="shared" si="158"/>
        <v>0</v>
      </c>
      <c r="BA406" s="166">
        <f t="shared" si="158"/>
        <v>0</v>
      </c>
      <c r="BB406" s="166">
        <f t="shared" si="158"/>
        <v>0</v>
      </c>
      <c r="BC406" s="166">
        <f t="shared" si="158"/>
        <v>0</v>
      </c>
      <c r="BD406" s="3"/>
      <c r="BE406" s="172">
        <f t="shared" ref="BE406:BS406" si="159">SUM(BE375:BE405)</f>
        <v>0</v>
      </c>
      <c r="BF406" s="165">
        <f t="shared" si="159"/>
        <v>0</v>
      </c>
      <c r="BG406" s="165">
        <f t="shared" si="159"/>
        <v>0</v>
      </c>
      <c r="BH406" s="165">
        <f t="shared" si="159"/>
        <v>0</v>
      </c>
      <c r="BI406" s="165">
        <f t="shared" si="159"/>
        <v>0</v>
      </c>
      <c r="BJ406" s="165">
        <f t="shared" si="159"/>
        <v>0</v>
      </c>
      <c r="BK406" s="165">
        <f t="shared" si="159"/>
        <v>0</v>
      </c>
      <c r="BL406" s="165">
        <f t="shared" si="159"/>
        <v>0</v>
      </c>
      <c r="BM406" s="165">
        <f t="shared" si="159"/>
        <v>0</v>
      </c>
      <c r="BN406" s="165">
        <f t="shared" si="159"/>
        <v>0</v>
      </c>
      <c r="BO406" s="165">
        <f t="shared" si="159"/>
        <v>0</v>
      </c>
      <c r="BP406" s="165">
        <f t="shared" si="159"/>
        <v>0</v>
      </c>
      <c r="BQ406" s="165">
        <f t="shared" si="159"/>
        <v>0</v>
      </c>
      <c r="BR406" s="165">
        <f t="shared" si="159"/>
        <v>0</v>
      </c>
      <c r="BS406" s="165">
        <f t="shared" si="159"/>
        <v>0</v>
      </c>
      <c r="BT406" s="3"/>
    </row>
  </sheetData>
  <pageMargins left="0.7" right="0.7" top="0.75" bottom="0.75" header="0" footer="0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BY405"/>
  <sheetViews>
    <sheetView tabSelected="1" zoomScale="51" zoomScaleNormal="51" workbookViewId="0">
      <pane xSplit="2" ySplit="5" topLeftCell="C94" activePane="bottomRight" state="frozen"/>
      <selection pane="topRight" activeCell="B1" sqref="B1"/>
      <selection pane="bottomLeft" activeCell="A6" sqref="A6"/>
      <selection pane="bottomRight" sqref="A1:A1048576"/>
    </sheetView>
  </sheetViews>
  <sheetFormatPr baseColWidth="10" defaultColWidth="14.42578125" defaultRowHeight="15" customHeight="1" x14ac:dyDescent="0.25"/>
  <cols>
    <col min="1" max="1" width="14.42578125" style="1920"/>
    <col min="2" max="2" width="16.7109375" customWidth="1"/>
    <col min="3" max="3" width="12.140625" customWidth="1"/>
    <col min="4" max="4" width="12.7109375" customWidth="1"/>
    <col min="5" max="5" width="11.42578125" hidden="1" customWidth="1"/>
    <col min="6" max="6" width="10.140625" hidden="1" customWidth="1"/>
    <col min="7" max="7" width="15.42578125" customWidth="1"/>
    <col min="8" max="8" width="13" customWidth="1"/>
    <col min="9" max="9" width="17.28515625" customWidth="1"/>
    <col min="10" max="10" width="14.28515625" customWidth="1"/>
    <col min="11" max="11" width="29.28515625" customWidth="1"/>
    <col min="12" max="12" width="20.28515625" customWidth="1"/>
    <col min="13" max="13" width="10.42578125" customWidth="1"/>
    <col min="14" max="14" width="15.85546875" customWidth="1"/>
    <col min="17" max="17" width="10.42578125" customWidth="1"/>
    <col min="18" max="18" width="12" customWidth="1"/>
    <col min="19" max="19" width="12" hidden="1" customWidth="1"/>
    <col min="20" max="21" width="15.28515625" customWidth="1"/>
    <col min="22" max="22" width="17.85546875" customWidth="1"/>
    <col min="23" max="23" width="13.28515625" customWidth="1"/>
    <col min="24" max="24" width="12.28515625" customWidth="1"/>
    <col min="25" max="26" width="13.28515625" customWidth="1"/>
    <col min="27" max="27" width="18.7109375" customWidth="1"/>
    <col min="28" max="34" width="18.7109375" hidden="1" customWidth="1"/>
    <col min="35" max="35" width="13.85546875" customWidth="1"/>
    <col min="36" max="36" width="18.7109375" hidden="1" customWidth="1"/>
    <col min="37" max="38" width="18.7109375" customWidth="1"/>
    <col min="39" max="39" width="12.140625" customWidth="1"/>
    <col min="40" max="41" width="11.42578125" hidden="1" customWidth="1"/>
    <col min="42" max="42" width="12.7109375" customWidth="1"/>
    <col min="43" max="43" width="10.7109375" customWidth="1"/>
    <col min="44" max="45" width="10.7109375" hidden="1" customWidth="1"/>
    <col min="46" max="48" width="10.7109375" customWidth="1"/>
    <col min="49" max="49" width="10.140625" customWidth="1"/>
    <col min="50" max="50" width="12.85546875" hidden="1" customWidth="1"/>
    <col min="51" max="51" width="13.140625" hidden="1" customWidth="1"/>
    <col min="52" max="52" width="10.7109375" hidden="1" customWidth="1"/>
    <col min="53" max="53" width="10.7109375" customWidth="1"/>
    <col min="54" max="58" width="10.7109375" hidden="1" customWidth="1"/>
    <col min="59" max="59" width="10.7109375" customWidth="1"/>
    <col min="60" max="60" width="13" customWidth="1"/>
    <col min="61" max="61" width="5" customWidth="1"/>
    <col min="62" max="67" width="10.7109375" customWidth="1"/>
    <col min="68" max="68" width="10.42578125" hidden="1" customWidth="1"/>
    <col min="69" max="69" width="13.28515625" hidden="1" customWidth="1"/>
    <col min="70" max="71" width="12.85546875" hidden="1" customWidth="1"/>
    <col min="72" max="77" width="10.7109375" customWidth="1"/>
  </cols>
  <sheetData>
    <row r="1" spans="2:77" ht="10.5" customHeight="1" x14ac:dyDescent="0.25">
      <c r="B1" s="313"/>
      <c r="C1" s="314" t="s">
        <v>279</v>
      </c>
      <c r="D1" s="313"/>
      <c r="E1" s="313"/>
      <c r="F1" s="313"/>
      <c r="G1" s="313"/>
      <c r="H1" s="316"/>
      <c r="I1" s="316"/>
      <c r="J1" s="316"/>
      <c r="K1" s="313"/>
      <c r="L1" s="313"/>
      <c r="M1" s="313"/>
      <c r="N1" s="313"/>
      <c r="O1" s="313"/>
      <c r="P1" s="313"/>
      <c r="Q1" s="313"/>
      <c r="R1" s="316"/>
      <c r="S1" s="316"/>
      <c r="T1" s="316"/>
      <c r="U1" s="316"/>
      <c r="V1" s="316"/>
      <c r="W1" s="316"/>
      <c r="X1" s="313"/>
      <c r="Y1" s="318"/>
      <c r="Z1" s="318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"/>
      <c r="AR1" s="3"/>
      <c r="AS1" s="3"/>
      <c r="AT1" s="3"/>
      <c r="AU1" s="3"/>
      <c r="AV1" s="3"/>
      <c r="AW1" s="132"/>
      <c r="AX1" s="132"/>
      <c r="AY1" s="132"/>
      <c r="AZ1" s="3"/>
      <c r="BA1" s="3"/>
      <c r="BB1" s="3"/>
      <c r="BC1" s="313"/>
      <c r="BD1" s="313"/>
      <c r="BE1" s="313"/>
      <c r="BF1" s="313"/>
      <c r="BG1" s="313"/>
      <c r="BH1" s="3"/>
      <c r="BI1" s="313"/>
      <c r="BJ1" s="313"/>
      <c r="BK1" s="313"/>
      <c r="BL1" s="313"/>
      <c r="BM1" s="313"/>
      <c r="BN1" s="313"/>
      <c r="BO1" s="313"/>
      <c r="BP1" s="313"/>
      <c r="BQ1" s="313"/>
      <c r="BR1" s="313"/>
      <c r="BS1" s="313"/>
      <c r="BT1" s="313"/>
      <c r="BU1" s="313"/>
      <c r="BV1" s="313"/>
      <c r="BW1" s="313"/>
      <c r="BX1" s="313"/>
      <c r="BY1" s="313"/>
    </row>
    <row r="2" spans="2:77" ht="12" customHeight="1" x14ac:dyDescent="0.25">
      <c r="B2" s="314"/>
      <c r="C2" s="315" t="s">
        <v>280</v>
      </c>
      <c r="D2" s="313"/>
      <c r="E2" s="313"/>
      <c r="F2" s="313"/>
      <c r="G2" s="316"/>
      <c r="H2" s="316"/>
      <c r="I2" s="313"/>
      <c r="J2" s="313"/>
      <c r="K2" s="316"/>
      <c r="L2" s="316"/>
      <c r="M2" s="313"/>
      <c r="N2" s="313"/>
      <c r="O2" s="313"/>
      <c r="P2" s="313"/>
      <c r="Q2" s="313"/>
      <c r="R2" s="316"/>
      <c r="S2" s="316"/>
      <c r="T2" s="316"/>
      <c r="U2" s="316"/>
      <c r="V2" s="313"/>
      <c r="W2" s="313"/>
      <c r="X2" s="313"/>
      <c r="Y2" s="318"/>
      <c r="Z2" s="318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13"/>
      <c r="BC2" s="313"/>
      <c r="BD2" s="313"/>
      <c r="BE2" s="313"/>
      <c r="BF2" s="313"/>
      <c r="BG2" s="3"/>
      <c r="BH2" s="313"/>
      <c r="BI2" s="313"/>
      <c r="BJ2" s="313" t="s">
        <v>3</v>
      </c>
      <c r="BK2" s="313"/>
      <c r="BL2" s="313"/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</row>
    <row r="3" spans="2:77" ht="19.5" customHeight="1" thickBot="1" x14ac:dyDescent="0.4">
      <c r="B3" s="1420"/>
      <c r="C3" s="1"/>
      <c r="D3" s="3"/>
      <c r="E3" s="3"/>
      <c r="F3" s="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1421" t="s">
        <v>281</v>
      </c>
      <c r="W3" s="693"/>
      <c r="X3" s="693"/>
      <c r="Y3" s="694"/>
      <c r="Z3" s="694"/>
      <c r="AA3" s="693"/>
      <c r="AB3" s="693"/>
      <c r="AC3" s="693"/>
      <c r="AD3" s="693"/>
      <c r="AE3" s="693"/>
      <c r="AF3" s="693"/>
      <c r="AG3" s="693"/>
      <c r="AH3" s="693"/>
      <c r="AI3" s="693"/>
      <c r="AJ3" s="693"/>
      <c r="AK3" s="693"/>
      <c r="AL3" s="1422"/>
      <c r="AM3" s="3"/>
      <c r="AN3" s="3"/>
      <c r="AO3" s="3"/>
      <c r="AP3" s="4"/>
      <c r="AQ3" s="693"/>
      <c r="AR3" s="693"/>
      <c r="AS3" s="693"/>
      <c r="AT3" s="693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175"/>
      <c r="BY3" s="3"/>
    </row>
    <row r="4" spans="2:77" ht="12" customHeight="1" x14ac:dyDescent="0.25">
      <c r="B4" s="1337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61" t="s">
        <v>8</v>
      </c>
      <c r="H4" s="1423" t="s">
        <v>10</v>
      </c>
      <c r="I4" s="1424" t="s">
        <v>10</v>
      </c>
      <c r="J4" s="1424" t="s">
        <v>10</v>
      </c>
      <c r="K4" s="1424" t="s">
        <v>10</v>
      </c>
      <c r="L4" s="1424" t="s">
        <v>10</v>
      </c>
      <c r="M4" s="1424" t="s">
        <v>10</v>
      </c>
      <c r="N4" s="1424" t="s">
        <v>10</v>
      </c>
      <c r="O4" s="1424" t="s">
        <v>10</v>
      </c>
      <c r="P4" s="1424"/>
      <c r="Q4" s="1424" t="s">
        <v>10</v>
      </c>
      <c r="R4" s="1424"/>
      <c r="S4" s="1424" t="s">
        <v>10</v>
      </c>
      <c r="T4" s="1424" t="s">
        <v>10</v>
      </c>
      <c r="U4" s="1424"/>
      <c r="V4" s="1424" t="s">
        <v>10</v>
      </c>
      <c r="W4" s="1424"/>
      <c r="X4" s="571" t="s">
        <v>5</v>
      </c>
      <c r="Y4" s="571" t="s">
        <v>12</v>
      </c>
      <c r="Z4" s="571" t="s">
        <v>12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571" t="s">
        <v>12</v>
      </c>
      <c r="AJ4" s="571" t="s">
        <v>12</v>
      </c>
      <c r="AK4" s="708" t="s">
        <v>12</v>
      </c>
      <c r="AL4" s="571" t="s">
        <v>4</v>
      </c>
      <c r="AM4" s="572" t="s">
        <v>13</v>
      </c>
      <c r="AN4" s="573" t="s">
        <v>13</v>
      </c>
      <c r="AO4" s="573" t="s">
        <v>13</v>
      </c>
      <c r="AP4" s="59" t="s">
        <v>5</v>
      </c>
      <c r="AQ4" s="574" t="s">
        <v>15</v>
      </c>
      <c r="AR4" s="1195" t="s">
        <v>15</v>
      </c>
      <c r="AS4" s="1195" t="s">
        <v>15</v>
      </c>
      <c r="AT4" s="576" t="s">
        <v>16</v>
      </c>
      <c r="AU4" s="51" t="s">
        <v>4</v>
      </c>
      <c r="AV4" s="59" t="s">
        <v>17</v>
      </c>
      <c r="AW4" s="59" t="s">
        <v>17</v>
      </c>
      <c r="AX4" s="59" t="s">
        <v>20</v>
      </c>
      <c r="AY4" s="59" t="s">
        <v>20</v>
      </c>
      <c r="AZ4" s="59" t="s">
        <v>20</v>
      </c>
      <c r="BA4" s="59" t="s">
        <v>20</v>
      </c>
      <c r="BB4" s="715" t="s">
        <v>20</v>
      </c>
      <c r="BC4" s="715" t="s">
        <v>20</v>
      </c>
      <c r="BD4" s="715" t="s">
        <v>21</v>
      </c>
      <c r="BE4" s="59" t="s">
        <v>22</v>
      </c>
      <c r="BF4" s="580" t="s">
        <v>24</v>
      </c>
      <c r="BG4" s="566" t="s">
        <v>5</v>
      </c>
      <c r="BH4" s="58" t="s">
        <v>25</v>
      </c>
      <c r="BI4" s="33"/>
      <c r="BJ4" s="58" t="s">
        <v>4</v>
      </c>
      <c r="BK4" s="59" t="s">
        <v>26</v>
      </c>
      <c r="BL4" s="59" t="s">
        <v>89</v>
      </c>
      <c r="BM4" s="59" t="s">
        <v>90</v>
      </c>
      <c r="BN4" s="59" t="s">
        <v>91</v>
      </c>
      <c r="BO4" s="59" t="s">
        <v>92</v>
      </c>
      <c r="BP4" s="59" t="s">
        <v>93</v>
      </c>
      <c r="BQ4" s="59" t="s">
        <v>94</v>
      </c>
      <c r="BR4" s="59" t="s">
        <v>95</v>
      </c>
      <c r="BS4" s="59" t="s">
        <v>95</v>
      </c>
      <c r="BT4" s="59" t="s">
        <v>27</v>
      </c>
      <c r="BU4" s="59" t="s">
        <v>28</v>
      </c>
      <c r="BV4" s="59" t="s">
        <v>28</v>
      </c>
      <c r="BW4" s="59" t="s">
        <v>28</v>
      </c>
      <c r="BX4" s="60" t="s">
        <v>29</v>
      </c>
      <c r="BY4" s="33"/>
    </row>
    <row r="5" spans="2:77" ht="21.75" customHeight="1" thickBot="1" x14ac:dyDescent="0.3">
      <c r="B5" s="1339"/>
      <c r="C5" s="584" t="s">
        <v>30</v>
      </c>
      <c r="D5" s="584" t="s">
        <v>31</v>
      </c>
      <c r="E5" s="585" t="s">
        <v>32</v>
      </c>
      <c r="F5" s="586" t="s">
        <v>33</v>
      </c>
      <c r="G5" s="92" t="s">
        <v>34</v>
      </c>
      <c r="H5" s="1874" t="s">
        <v>282</v>
      </c>
      <c r="I5" s="1875" t="s">
        <v>283</v>
      </c>
      <c r="J5" s="1874" t="s">
        <v>147</v>
      </c>
      <c r="K5" s="1875" t="s">
        <v>284</v>
      </c>
      <c r="L5" s="1874" t="s">
        <v>285</v>
      </c>
      <c r="M5" s="1874" t="s">
        <v>286</v>
      </c>
      <c r="N5" s="1874" t="s">
        <v>287</v>
      </c>
      <c r="O5" s="1875" t="s">
        <v>288</v>
      </c>
      <c r="P5" s="1875" t="s">
        <v>289</v>
      </c>
      <c r="Q5" s="1874" t="s">
        <v>290</v>
      </c>
      <c r="R5" s="1874" t="s">
        <v>291</v>
      </c>
      <c r="S5" s="1874" t="s">
        <v>292</v>
      </c>
      <c r="T5" s="1874" t="s">
        <v>190</v>
      </c>
      <c r="U5" s="1875" t="s">
        <v>293</v>
      </c>
      <c r="V5" s="1875" t="s">
        <v>294</v>
      </c>
      <c r="W5" s="1875" t="s">
        <v>295</v>
      </c>
      <c r="X5" s="595" t="s">
        <v>296</v>
      </c>
      <c r="Y5" s="733" t="s">
        <v>297</v>
      </c>
      <c r="Z5" s="733" t="s">
        <v>298</v>
      </c>
      <c r="AA5" s="1342" t="s">
        <v>299</v>
      </c>
      <c r="AB5" s="733" t="s">
        <v>52</v>
      </c>
      <c r="AC5" s="733" t="s">
        <v>53</v>
      </c>
      <c r="AD5" s="733" t="s">
        <v>54</v>
      </c>
      <c r="AE5" s="733" t="s">
        <v>55</v>
      </c>
      <c r="AF5" s="733" t="s">
        <v>56</v>
      </c>
      <c r="AG5" s="733" t="s">
        <v>57</v>
      </c>
      <c r="AH5" s="733" t="s">
        <v>58</v>
      </c>
      <c r="AI5" s="733" t="s">
        <v>300</v>
      </c>
      <c r="AJ5" s="733" t="s">
        <v>46</v>
      </c>
      <c r="AK5" s="1342" t="s">
        <v>301</v>
      </c>
      <c r="AL5" s="595" t="s">
        <v>12</v>
      </c>
      <c r="AM5" s="599" t="s">
        <v>30</v>
      </c>
      <c r="AN5" s="600" t="s">
        <v>31</v>
      </c>
      <c r="AO5" s="600" t="s">
        <v>32</v>
      </c>
      <c r="AP5" s="90" t="s">
        <v>302</v>
      </c>
      <c r="AQ5" s="601" t="s">
        <v>48</v>
      </c>
      <c r="AR5" s="602" t="s">
        <v>31</v>
      </c>
      <c r="AS5" s="602" t="s">
        <v>32</v>
      </c>
      <c r="AT5" s="603" t="s">
        <v>60</v>
      </c>
      <c r="AU5" s="81" t="s">
        <v>61</v>
      </c>
      <c r="AV5" s="605" t="s">
        <v>62</v>
      </c>
      <c r="AW5" s="90" t="s">
        <v>64</v>
      </c>
      <c r="AX5" s="90" t="s">
        <v>158</v>
      </c>
      <c r="AY5" s="90" t="s">
        <v>66</v>
      </c>
      <c r="AZ5" s="90" t="s">
        <v>67</v>
      </c>
      <c r="BA5" s="90" t="s">
        <v>68</v>
      </c>
      <c r="BB5" s="1345" t="s">
        <v>31</v>
      </c>
      <c r="BC5" s="1345" t="s">
        <v>32</v>
      </c>
      <c r="BD5" s="739" t="s">
        <v>32</v>
      </c>
      <c r="BE5" s="605"/>
      <c r="BF5" s="606" t="s">
        <v>69</v>
      </c>
      <c r="BG5" s="584" t="s">
        <v>70</v>
      </c>
      <c r="BH5" s="89" t="s">
        <v>71</v>
      </c>
      <c r="BI5" s="33"/>
      <c r="BJ5" s="89" t="s">
        <v>72</v>
      </c>
      <c r="BK5" s="90"/>
      <c r="BL5" s="90" t="s">
        <v>125</v>
      </c>
      <c r="BM5" s="90"/>
      <c r="BN5" s="90" t="s">
        <v>126</v>
      </c>
      <c r="BO5" s="90" t="s">
        <v>127</v>
      </c>
      <c r="BP5" s="90" t="s">
        <v>128</v>
      </c>
      <c r="BQ5" s="90" t="s">
        <v>129</v>
      </c>
      <c r="BR5" s="90" t="s">
        <v>130</v>
      </c>
      <c r="BS5" s="90" t="s">
        <v>131</v>
      </c>
      <c r="BT5" s="90" t="s">
        <v>73</v>
      </c>
      <c r="BU5" s="605" t="s">
        <v>74</v>
      </c>
      <c r="BV5" s="90" t="s">
        <v>75</v>
      </c>
      <c r="BW5" s="90" t="s">
        <v>52</v>
      </c>
      <c r="BX5" s="91"/>
      <c r="BY5" s="33"/>
    </row>
    <row r="6" spans="2:77" ht="15.75" thickBot="1" x14ac:dyDescent="0.3">
      <c r="B6" s="215">
        <v>46023</v>
      </c>
      <c r="C6" s="1425"/>
      <c r="D6" s="104"/>
      <c r="E6" s="97"/>
      <c r="F6" s="97"/>
      <c r="G6" s="1871">
        <f t="shared" ref="G6:G36" si="0">+C6+D6+E6+F6</f>
        <v>0</v>
      </c>
      <c r="H6" s="1885"/>
      <c r="I6" s="1881"/>
      <c r="J6" s="1888"/>
      <c r="K6" s="1882"/>
      <c r="L6" s="1888"/>
      <c r="M6" s="1881"/>
      <c r="N6" s="1888"/>
      <c r="O6" s="1881"/>
      <c r="P6" s="1885"/>
      <c r="Q6" s="1881"/>
      <c r="R6" s="1885"/>
      <c r="S6" s="1881"/>
      <c r="T6" s="1882"/>
      <c r="U6" s="1896"/>
      <c r="V6" s="1881"/>
      <c r="W6" s="1885"/>
      <c r="X6" s="1873">
        <f t="shared" ref="X6:X36" si="1">SUM(H6:V6)</f>
        <v>0</v>
      </c>
      <c r="Y6" s="619"/>
      <c r="Z6" s="619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426"/>
      <c r="AL6" s="103">
        <f t="shared" ref="AL6:AL36" si="2">SUM(Y6:AK6)</f>
        <v>0</v>
      </c>
      <c r="AM6" s="1427"/>
      <c r="AN6" s="104"/>
      <c r="AO6" s="104"/>
      <c r="AP6" s="105">
        <f t="shared" ref="AP6:AP36" si="3">SUM(AM6:AO6)</f>
        <v>0</v>
      </c>
      <c r="AQ6" s="101"/>
      <c r="AR6" s="101"/>
      <c r="AS6" s="101"/>
      <c r="AT6" s="106"/>
      <c r="AU6" s="266">
        <f t="shared" ref="AU6:AU36" si="4">+G6-X6-AL6-AP6-AQ6-AR6-AS6-AT6</f>
        <v>0</v>
      </c>
      <c r="AV6" s="1898"/>
      <c r="AW6" s="1708"/>
      <c r="AX6" s="1537"/>
      <c r="AY6" s="1537"/>
      <c r="AZ6" s="1537"/>
      <c r="BA6" s="1537"/>
      <c r="BB6" s="196"/>
      <c r="BC6" s="490"/>
      <c r="BD6" s="490"/>
      <c r="BE6" s="490"/>
      <c r="BF6" s="490"/>
      <c r="BG6" s="222">
        <f t="shared" ref="BG6:BG36" si="5">SUM(AV6:BF6)-BE6</f>
        <v>0</v>
      </c>
      <c r="BH6" s="114">
        <f t="shared" ref="BH6:BH36" si="6">+AU6-BG6</f>
        <v>0</v>
      </c>
      <c r="BI6" s="3"/>
      <c r="BJ6" s="114">
        <f t="shared" ref="BJ6:BJ36" si="7">SUM(BK6:BW6)</f>
        <v>0</v>
      </c>
      <c r="BK6" s="115"/>
      <c r="BL6" s="115"/>
      <c r="BM6" s="115"/>
      <c r="BN6" s="115"/>
      <c r="BO6" s="115"/>
      <c r="BP6" s="115"/>
      <c r="BQ6" s="115"/>
      <c r="BR6" s="115"/>
      <c r="BS6" s="115"/>
      <c r="BT6" s="453"/>
      <c r="BU6" s="1428"/>
      <c r="BV6" s="249"/>
      <c r="BW6" s="115"/>
      <c r="BX6" s="116">
        <f t="shared" ref="BX6:BX36" si="8">+BH6-BJ6</f>
        <v>0</v>
      </c>
      <c r="BY6" s="3"/>
    </row>
    <row r="7" spans="2:77" ht="15.75" thickBot="1" x14ac:dyDescent="0.3">
      <c r="B7" s="215">
        <v>46024</v>
      </c>
      <c r="C7" s="1429"/>
      <c r="D7" s="123"/>
      <c r="E7" s="120"/>
      <c r="F7" s="120"/>
      <c r="G7" s="1872">
        <f t="shared" si="0"/>
        <v>0</v>
      </c>
      <c r="H7" s="1886"/>
      <c r="I7" s="1876"/>
      <c r="J7" s="1889"/>
      <c r="K7" s="1877"/>
      <c r="L7" s="1890"/>
      <c r="M7" s="1876"/>
      <c r="N7" s="1890"/>
      <c r="O7" s="1876"/>
      <c r="P7" s="1886"/>
      <c r="Q7" s="1876"/>
      <c r="R7" s="1886"/>
      <c r="S7" s="1876"/>
      <c r="T7" s="1877"/>
      <c r="U7" s="1890"/>
      <c r="V7" s="1876"/>
      <c r="W7" s="1886"/>
      <c r="X7" s="1873">
        <f t="shared" si="1"/>
        <v>0</v>
      </c>
      <c r="Y7" s="611"/>
      <c r="Z7" s="611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0"/>
      <c r="AL7" s="103">
        <f t="shared" si="2"/>
        <v>0</v>
      </c>
      <c r="AM7" s="1431"/>
      <c r="AN7" s="123"/>
      <c r="AO7" s="123"/>
      <c r="AP7" s="105">
        <f t="shared" si="3"/>
        <v>0</v>
      </c>
      <c r="AQ7" s="99"/>
      <c r="AR7" s="99"/>
      <c r="AS7" s="99"/>
      <c r="AT7" s="124"/>
      <c r="AU7" s="224">
        <f t="shared" si="4"/>
        <v>0</v>
      </c>
      <c r="AV7" s="1899"/>
      <c r="AW7" s="1709"/>
      <c r="AX7" s="1546"/>
      <c r="AY7" s="1546"/>
      <c r="AZ7" s="1546"/>
      <c r="BA7" s="1546"/>
      <c r="BB7" s="141"/>
      <c r="BC7" s="152"/>
      <c r="BD7" s="152"/>
      <c r="BE7" s="152"/>
      <c r="BF7" s="152"/>
      <c r="BG7" s="222">
        <f t="shared" si="5"/>
        <v>0</v>
      </c>
      <c r="BH7" s="113">
        <f t="shared" si="6"/>
        <v>0</v>
      </c>
      <c r="BI7" s="3"/>
      <c r="BJ7" s="113">
        <f t="shared" si="7"/>
        <v>0</v>
      </c>
      <c r="BK7" s="129"/>
      <c r="BL7" s="129"/>
      <c r="BM7" s="129"/>
      <c r="BN7" s="129"/>
      <c r="BO7" s="129"/>
      <c r="BP7" s="129"/>
      <c r="BQ7" s="129"/>
      <c r="BR7" s="129"/>
      <c r="BS7" s="129"/>
      <c r="BT7" s="452"/>
      <c r="BU7" s="1432"/>
      <c r="BV7" s="255"/>
      <c r="BW7" s="129"/>
      <c r="BX7" s="130">
        <f t="shared" si="8"/>
        <v>0</v>
      </c>
      <c r="BY7" s="3"/>
    </row>
    <row r="8" spans="2:77" ht="15.75" thickBot="1" x14ac:dyDescent="0.3">
      <c r="B8" s="215">
        <v>46025</v>
      </c>
      <c r="C8" s="1429"/>
      <c r="D8" s="123"/>
      <c r="E8" s="120"/>
      <c r="F8" s="120"/>
      <c r="G8" s="1872">
        <f t="shared" si="0"/>
        <v>0</v>
      </c>
      <c r="H8" s="1886"/>
      <c r="I8" s="1876"/>
      <c r="J8" s="1890"/>
      <c r="K8" s="1877"/>
      <c r="L8" s="1891"/>
      <c r="M8" s="1876"/>
      <c r="N8" s="1890"/>
      <c r="O8" s="1876"/>
      <c r="P8" s="1886"/>
      <c r="Q8" s="1876"/>
      <c r="R8" s="1886"/>
      <c r="S8" s="1876"/>
      <c r="T8" s="1877"/>
      <c r="U8" s="1890"/>
      <c r="V8" s="1876"/>
      <c r="W8" s="1886"/>
      <c r="X8" s="1873">
        <f t="shared" si="1"/>
        <v>0</v>
      </c>
      <c r="Y8" s="611"/>
      <c r="Z8" s="611"/>
      <c r="AA8" s="143"/>
      <c r="AB8" s="143"/>
      <c r="AC8" s="143"/>
      <c r="AD8" s="143"/>
      <c r="AE8" s="143"/>
      <c r="AF8" s="143"/>
      <c r="AG8" s="143"/>
      <c r="AH8" s="143"/>
      <c r="AI8" s="145"/>
      <c r="AJ8" s="143"/>
      <c r="AK8" s="1430"/>
      <c r="AL8" s="103">
        <f t="shared" si="2"/>
        <v>0</v>
      </c>
      <c r="AM8" s="1431"/>
      <c r="AN8" s="123"/>
      <c r="AO8" s="123"/>
      <c r="AP8" s="105">
        <f t="shared" si="3"/>
        <v>0</v>
      </c>
      <c r="AQ8" s="99"/>
      <c r="AR8" s="99"/>
      <c r="AS8" s="99"/>
      <c r="AT8" s="124"/>
      <c r="AU8" s="224">
        <f t="shared" si="4"/>
        <v>0</v>
      </c>
      <c r="AV8" s="1899"/>
      <c r="AW8" s="1709"/>
      <c r="AX8" s="1546"/>
      <c r="AY8" s="1546"/>
      <c r="AZ8" s="1546"/>
      <c r="BA8" s="1546"/>
      <c r="BB8" s="141"/>
      <c r="BC8" s="152"/>
      <c r="BD8" s="152"/>
      <c r="BE8" s="152"/>
      <c r="BF8" s="152"/>
      <c r="BG8" s="222">
        <f t="shared" si="5"/>
        <v>0</v>
      </c>
      <c r="BH8" s="113">
        <f t="shared" si="6"/>
        <v>0</v>
      </c>
      <c r="BI8" s="3"/>
      <c r="BJ8" s="113">
        <f t="shared" si="7"/>
        <v>0</v>
      </c>
      <c r="BK8" s="129"/>
      <c r="BL8" s="129"/>
      <c r="BM8" s="129"/>
      <c r="BN8" s="129"/>
      <c r="BO8" s="129"/>
      <c r="BP8" s="129"/>
      <c r="BQ8" s="129"/>
      <c r="BR8" s="129"/>
      <c r="BS8" s="129"/>
      <c r="BT8" s="452"/>
      <c r="BU8" s="1433"/>
      <c r="BV8" s="255"/>
      <c r="BW8" s="129"/>
      <c r="BX8" s="130">
        <f t="shared" si="8"/>
        <v>0</v>
      </c>
      <c r="BY8" s="3"/>
    </row>
    <row r="9" spans="2:77" ht="15.75" thickBot="1" x14ac:dyDescent="0.3">
      <c r="B9" s="215">
        <v>46026</v>
      </c>
      <c r="C9" s="1429"/>
      <c r="D9" s="123"/>
      <c r="E9" s="120"/>
      <c r="F9" s="120"/>
      <c r="G9" s="1872">
        <f t="shared" si="0"/>
        <v>0</v>
      </c>
      <c r="H9" s="1886"/>
      <c r="I9" s="1876"/>
      <c r="J9" s="1890"/>
      <c r="K9" s="1877"/>
      <c r="L9" s="1891"/>
      <c r="M9" s="1876"/>
      <c r="N9" s="1891"/>
      <c r="O9" s="1876"/>
      <c r="P9" s="1886"/>
      <c r="Q9" s="1876"/>
      <c r="R9" s="1886"/>
      <c r="S9" s="1876"/>
      <c r="T9" s="1877"/>
      <c r="U9" s="1890"/>
      <c r="V9" s="1876"/>
      <c r="W9" s="1886"/>
      <c r="X9" s="1873">
        <f t="shared" si="1"/>
        <v>0</v>
      </c>
      <c r="Y9" s="611"/>
      <c r="Z9" s="611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4"/>
      <c r="AL9" s="103">
        <f t="shared" si="2"/>
        <v>0</v>
      </c>
      <c r="AM9" s="1431"/>
      <c r="AN9" s="123"/>
      <c r="AO9" s="123"/>
      <c r="AP9" s="105">
        <f t="shared" si="3"/>
        <v>0</v>
      </c>
      <c r="AQ9" s="99"/>
      <c r="AR9" s="99"/>
      <c r="AS9" s="99"/>
      <c r="AT9" s="124"/>
      <c r="AU9" s="224">
        <f t="shared" si="4"/>
        <v>0</v>
      </c>
      <c r="AV9" s="1899"/>
      <c r="AW9" s="1709"/>
      <c r="AX9" s="1546"/>
      <c r="AY9" s="1546"/>
      <c r="AZ9" s="1546"/>
      <c r="BA9" s="1546"/>
      <c r="BB9" s="141"/>
      <c r="BC9" s="152"/>
      <c r="BD9" s="152"/>
      <c r="BE9" s="152"/>
      <c r="BF9" s="152"/>
      <c r="BG9" s="222">
        <f t="shared" si="5"/>
        <v>0</v>
      </c>
      <c r="BH9" s="113">
        <f t="shared" si="6"/>
        <v>0</v>
      </c>
      <c r="BI9" s="3"/>
      <c r="BJ9" s="113">
        <f t="shared" si="7"/>
        <v>0</v>
      </c>
      <c r="BK9" s="129"/>
      <c r="BL9" s="129"/>
      <c r="BM9" s="129"/>
      <c r="BN9" s="129"/>
      <c r="BO9" s="129"/>
      <c r="BP9" s="129"/>
      <c r="BQ9" s="129"/>
      <c r="BR9" s="129"/>
      <c r="BS9" s="129"/>
      <c r="BT9" s="452"/>
      <c r="BU9" s="1432"/>
      <c r="BV9" s="255"/>
      <c r="BW9" s="129"/>
      <c r="BX9" s="130">
        <f t="shared" si="8"/>
        <v>0</v>
      </c>
      <c r="BY9" s="3"/>
    </row>
    <row r="10" spans="2:77" ht="15.75" thickBot="1" x14ac:dyDescent="0.3">
      <c r="B10" s="215">
        <v>46027</v>
      </c>
      <c r="C10" s="1429"/>
      <c r="D10" s="136"/>
      <c r="E10" s="135"/>
      <c r="F10" s="135"/>
      <c r="G10" s="1872">
        <f t="shared" si="0"/>
        <v>0</v>
      </c>
      <c r="H10" s="1886"/>
      <c r="I10" s="1876"/>
      <c r="J10" s="1891"/>
      <c r="K10" s="1877"/>
      <c r="L10" s="1891"/>
      <c r="M10" s="1879"/>
      <c r="N10" s="1891"/>
      <c r="O10" s="1876"/>
      <c r="P10" s="1886"/>
      <c r="Q10" s="1876"/>
      <c r="R10" s="1886"/>
      <c r="S10" s="1876"/>
      <c r="T10" s="1877"/>
      <c r="U10" s="1891"/>
      <c r="V10" s="1876"/>
      <c r="W10" s="1886"/>
      <c r="X10" s="1873">
        <f t="shared" si="1"/>
        <v>0</v>
      </c>
      <c r="Y10" s="611"/>
      <c r="Z10" s="611"/>
      <c r="AA10" s="143"/>
      <c r="AB10" s="143"/>
      <c r="AC10" s="143"/>
      <c r="AD10" s="143"/>
      <c r="AE10" s="143"/>
      <c r="AF10" s="143"/>
      <c r="AG10" s="143"/>
      <c r="AH10" s="143"/>
      <c r="AI10" s="145"/>
      <c r="AJ10" s="143"/>
      <c r="AK10" s="1434"/>
      <c r="AL10" s="103">
        <f t="shared" si="2"/>
        <v>0</v>
      </c>
      <c r="AM10" s="1435"/>
      <c r="AN10" s="136"/>
      <c r="AO10" s="136"/>
      <c r="AP10" s="105">
        <f t="shared" si="3"/>
        <v>0</v>
      </c>
      <c r="AQ10" s="99"/>
      <c r="AR10" s="99"/>
      <c r="AS10" s="99"/>
      <c r="AT10" s="124"/>
      <c r="AU10" s="224">
        <f t="shared" si="4"/>
        <v>0</v>
      </c>
      <c r="AV10" s="1899"/>
      <c r="AW10" s="1709"/>
      <c r="AX10" s="1546"/>
      <c r="AY10" s="1546"/>
      <c r="AZ10" s="1546"/>
      <c r="BA10" s="1546"/>
      <c r="BB10" s="141"/>
      <c r="BC10" s="152"/>
      <c r="BD10" s="152"/>
      <c r="BE10" s="152"/>
      <c r="BF10" s="152"/>
      <c r="BG10" s="222">
        <f t="shared" si="5"/>
        <v>0</v>
      </c>
      <c r="BH10" s="140">
        <f t="shared" si="6"/>
        <v>0</v>
      </c>
      <c r="BI10" s="132"/>
      <c r="BJ10" s="140">
        <f t="shared" si="7"/>
        <v>0</v>
      </c>
      <c r="BK10" s="141"/>
      <c r="BL10" s="141"/>
      <c r="BM10" s="141"/>
      <c r="BN10" s="141"/>
      <c r="BO10" s="141"/>
      <c r="BP10" s="141"/>
      <c r="BQ10" s="141"/>
      <c r="BR10" s="141"/>
      <c r="BS10" s="141"/>
      <c r="BT10" s="309"/>
      <c r="BU10" s="1432"/>
      <c r="BV10" s="152"/>
      <c r="BW10" s="141"/>
      <c r="BX10" s="130">
        <f t="shared" si="8"/>
        <v>0</v>
      </c>
      <c r="BY10" s="132"/>
    </row>
    <row r="11" spans="2:77" ht="15.75" thickBot="1" x14ac:dyDescent="0.3">
      <c r="B11" s="215">
        <v>46028</v>
      </c>
      <c r="C11" s="1429"/>
      <c r="D11" s="136"/>
      <c r="E11" s="135"/>
      <c r="F11" s="135"/>
      <c r="G11" s="1872">
        <f t="shared" si="0"/>
        <v>0</v>
      </c>
      <c r="H11" s="1886"/>
      <c r="I11" s="1876"/>
      <c r="J11" s="1890"/>
      <c r="K11" s="1877"/>
      <c r="L11" s="1891"/>
      <c r="M11" s="1876"/>
      <c r="N11" s="1890"/>
      <c r="O11" s="1876"/>
      <c r="P11" s="1886"/>
      <c r="Q11" s="1876"/>
      <c r="R11" s="1886"/>
      <c r="S11" s="1876"/>
      <c r="T11" s="1877"/>
      <c r="U11" s="1890"/>
      <c r="V11" s="1876"/>
      <c r="W11" s="1886"/>
      <c r="X11" s="1873">
        <f t="shared" si="1"/>
        <v>0</v>
      </c>
      <c r="Y11" s="611"/>
      <c r="Z11" s="611"/>
      <c r="AA11" s="143"/>
      <c r="AB11" s="143"/>
      <c r="AC11" s="143"/>
      <c r="AD11" s="143"/>
      <c r="AE11" s="143"/>
      <c r="AF11" s="143"/>
      <c r="AG11" s="143"/>
      <c r="AH11" s="143"/>
      <c r="AI11" s="145"/>
      <c r="AJ11" s="143"/>
      <c r="AK11" s="1434"/>
      <c r="AL11" s="103">
        <f t="shared" si="2"/>
        <v>0</v>
      </c>
      <c r="AM11" s="1431"/>
      <c r="AN11" s="136"/>
      <c r="AO11" s="136"/>
      <c r="AP11" s="105">
        <f t="shared" si="3"/>
        <v>0</v>
      </c>
      <c r="AQ11" s="99"/>
      <c r="AR11" s="99"/>
      <c r="AS11" s="99"/>
      <c r="AT11" s="124"/>
      <c r="AU11" s="224">
        <f t="shared" si="4"/>
        <v>0</v>
      </c>
      <c r="AV11" s="1899"/>
      <c r="AW11" s="1709"/>
      <c r="AX11" s="1546"/>
      <c r="AY11" s="1546"/>
      <c r="AZ11" s="1546"/>
      <c r="BA11" s="1546"/>
      <c r="BB11" s="141"/>
      <c r="BC11" s="152"/>
      <c r="BD11" s="152"/>
      <c r="BE11" s="152"/>
      <c r="BF11" s="152"/>
      <c r="BG11" s="222">
        <f t="shared" si="5"/>
        <v>0</v>
      </c>
      <c r="BH11" s="140">
        <f t="shared" si="6"/>
        <v>0</v>
      </c>
      <c r="BI11" s="132"/>
      <c r="BJ11" s="140">
        <f t="shared" si="7"/>
        <v>0</v>
      </c>
      <c r="BK11" s="141"/>
      <c r="BL11" s="141"/>
      <c r="BM11" s="141"/>
      <c r="BN11" s="141"/>
      <c r="BO11" s="141"/>
      <c r="BP11" s="141"/>
      <c r="BQ11" s="141"/>
      <c r="BR11" s="141"/>
      <c r="BS11" s="141"/>
      <c r="BT11" s="309"/>
      <c r="BU11" s="1432"/>
      <c r="BV11" s="152"/>
      <c r="BW11" s="141"/>
      <c r="BX11" s="130">
        <f t="shared" si="8"/>
        <v>0</v>
      </c>
      <c r="BY11" s="132"/>
    </row>
    <row r="12" spans="2:77" ht="15.75" thickBot="1" x14ac:dyDescent="0.3">
      <c r="B12" s="215">
        <v>46029</v>
      </c>
      <c r="C12" s="1429"/>
      <c r="D12" s="136"/>
      <c r="E12" s="135"/>
      <c r="F12" s="135"/>
      <c r="G12" s="1872">
        <f t="shared" si="0"/>
        <v>0</v>
      </c>
      <c r="H12" s="1886"/>
      <c r="I12" s="1876"/>
      <c r="J12" s="1890"/>
      <c r="K12" s="1877"/>
      <c r="L12" s="1891"/>
      <c r="M12" s="1876"/>
      <c r="N12" s="1890"/>
      <c r="O12" s="1876"/>
      <c r="P12" s="1886"/>
      <c r="Q12" s="1876"/>
      <c r="R12" s="1886"/>
      <c r="S12" s="1876"/>
      <c r="T12" s="1877"/>
      <c r="U12" s="1891"/>
      <c r="V12" s="1876"/>
      <c r="W12" s="1886"/>
      <c r="X12" s="1873">
        <f t="shared" si="1"/>
        <v>0</v>
      </c>
      <c r="Y12" s="611"/>
      <c r="Z12" s="611"/>
      <c r="AA12" s="143"/>
      <c r="AB12" s="143"/>
      <c r="AC12" s="143"/>
      <c r="AD12" s="143"/>
      <c r="AE12" s="143"/>
      <c r="AF12" s="143"/>
      <c r="AG12" s="143"/>
      <c r="AH12" s="143"/>
      <c r="AI12" s="145"/>
      <c r="AJ12" s="143"/>
      <c r="AK12" s="1430"/>
      <c r="AL12" s="103">
        <f t="shared" si="2"/>
        <v>0</v>
      </c>
      <c r="AM12" s="1431"/>
      <c r="AN12" s="136"/>
      <c r="AO12" s="136"/>
      <c r="AP12" s="105">
        <f t="shared" si="3"/>
        <v>0</v>
      </c>
      <c r="AQ12" s="99"/>
      <c r="AR12" s="99"/>
      <c r="AS12" s="99"/>
      <c r="AT12" s="124"/>
      <c r="AU12" s="224">
        <f t="shared" si="4"/>
        <v>0</v>
      </c>
      <c r="AV12" s="1899"/>
      <c r="AW12" s="1709"/>
      <c r="AX12" s="1546"/>
      <c r="AY12" s="1546"/>
      <c r="AZ12" s="1546"/>
      <c r="BA12" s="1546"/>
      <c r="BB12" s="141"/>
      <c r="BC12" s="152"/>
      <c r="BD12" s="152"/>
      <c r="BE12" s="152"/>
      <c r="BF12" s="152"/>
      <c r="BG12" s="222">
        <f t="shared" si="5"/>
        <v>0</v>
      </c>
      <c r="BH12" s="140">
        <f t="shared" si="6"/>
        <v>0</v>
      </c>
      <c r="BI12" s="132"/>
      <c r="BJ12" s="140">
        <f t="shared" si="7"/>
        <v>0</v>
      </c>
      <c r="BK12" s="141"/>
      <c r="BL12" s="141"/>
      <c r="BM12" s="141"/>
      <c r="BN12" s="141"/>
      <c r="BO12" s="141"/>
      <c r="BP12" s="141"/>
      <c r="BQ12" s="141"/>
      <c r="BR12" s="141"/>
      <c r="BS12" s="141"/>
      <c r="BT12" s="309"/>
      <c r="BU12" s="1432"/>
      <c r="BV12" s="152"/>
      <c r="BW12" s="141"/>
      <c r="BX12" s="130">
        <f t="shared" si="8"/>
        <v>0</v>
      </c>
      <c r="BY12" s="132"/>
    </row>
    <row r="13" spans="2:77" ht="14.25" customHeight="1" thickBot="1" x14ac:dyDescent="0.3">
      <c r="B13" s="215">
        <v>46030</v>
      </c>
      <c r="C13" s="1429"/>
      <c r="D13" s="136"/>
      <c r="E13" s="135"/>
      <c r="F13" s="135"/>
      <c r="G13" s="1872">
        <f t="shared" si="0"/>
        <v>0</v>
      </c>
      <c r="H13" s="1886"/>
      <c r="I13" s="1876"/>
      <c r="J13" s="1890"/>
      <c r="K13" s="1877"/>
      <c r="L13" s="1891"/>
      <c r="M13" s="1876"/>
      <c r="N13" s="1890"/>
      <c r="O13" s="1876"/>
      <c r="P13" s="1886"/>
      <c r="Q13" s="1876"/>
      <c r="R13" s="1886"/>
      <c r="S13" s="1876"/>
      <c r="T13" s="1877"/>
      <c r="U13" s="1890"/>
      <c r="V13" s="1876"/>
      <c r="W13" s="1886"/>
      <c r="X13" s="1873">
        <f t="shared" si="1"/>
        <v>0</v>
      </c>
      <c r="Y13" s="611"/>
      <c r="Z13" s="611"/>
      <c r="AA13" s="143"/>
      <c r="AB13" s="143"/>
      <c r="AC13" s="143"/>
      <c r="AD13" s="143"/>
      <c r="AE13" s="143"/>
      <c r="AF13" s="143"/>
      <c r="AG13" s="143"/>
      <c r="AH13" s="143"/>
      <c r="AI13" s="145"/>
      <c r="AJ13" s="143"/>
      <c r="AK13" s="1434"/>
      <c r="AL13" s="103">
        <f t="shared" si="2"/>
        <v>0</v>
      </c>
      <c r="AM13" s="1431"/>
      <c r="AN13" s="136"/>
      <c r="AO13" s="136"/>
      <c r="AP13" s="105">
        <f t="shared" si="3"/>
        <v>0</v>
      </c>
      <c r="AQ13" s="99"/>
      <c r="AR13" s="99"/>
      <c r="AS13" s="99"/>
      <c r="AT13" s="124"/>
      <c r="AU13" s="224">
        <f t="shared" si="4"/>
        <v>0</v>
      </c>
      <c r="AV13" s="1899"/>
      <c r="AW13" s="1709"/>
      <c r="AX13" s="1546"/>
      <c r="AY13" s="1546"/>
      <c r="AZ13" s="1709"/>
      <c r="BA13" s="1546"/>
      <c r="BB13" s="141"/>
      <c r="BC13" s="152"/>
      <c r="BD13" s="152"/>
      <c r="BE13" s="152"/>
      <c r="BF13" s="152"/>
      <c r="BG13" s="222">
        <f t="shared" si="5"/>
        <v>0</v>
      </c>
      <c r="BH13" s="140">
        <f t="shared" si="6"/>
        <v>0</v>
      </c>
      <c r="BI13" s="132"/>
      <c r="BJ13" s="140">
        <f t="shared" si="7"/>
        <v>0</v>
      </c>
      <c r="BK13" s="141"/>
      <c r="BL13" s="309"/>
      <c r="BM13" s="141"/>
      <c r="BN13" s="141"/>
      <c r="BO13" s="141"/>
      <c r="BP13" s="141"/>
      <c r="BQ13" s="141"/>
      <c r="BR13" s="141"/>
      <c r="BS13" s="141"/>
      <c r="BT13" s="309"/>
      <c r="BU13" s="1432"/>
      <c r="BV13" s="152"/>
      <c r="BW13" s="141"/>
      <c r="BX13" s="130">
        <f t="shared" si="8"/>
        <v>0</v>
      </c>
      <c r="BY13" s="132"/>
    </row>
    <row r="14" spans="2:77" ht="15.75" thickBot="1" x14ac:dyDescent="0.3">
      <c r="B14" s="215">
        <v>46031</v>
      </c>
      <c r="C14" s="1429"/>
      <c r="D14" s="136"/>
      <c r="E14" s="135"/>
      <c r="F14" s="135"/>
      <c r="G14" s="1872">
        <f t="shared" si="0"/>
        <v>0</v>
      </c>
      <c r="H14" s="1886"/>
      <c r="I14" s="1876"/>
      <c r="J14" s="1890"/>
      <c r="K14" s="1878"/>
      <c r="L14" s="1891"/>
      <c r="M14" s="1876"/>
      <c r="N14" s="1891"/>
      <c r="O14" s="1876"/>
      <c r="P14" s="1886"/>
      <c r="Q14" s="1876"/>
      <c r="R14" s="1886"/>
      <c r="S14" s="1876"/>
      <c r="T14" s="1877"/>
      <c r="U14" s="1890"/>
      <c r="V14" s="1876"/>
      <c r="W14" s="1886"/>
      <c r="X14" s="1873">
        <f t="shared" si="1"/>
        <v>0</v>
      </c>
      <c r="Y14" s="611"/>
      <c r="Z14" s="611"/>
      <c r="AA14" s="143"/>
      <c r="AB14" s="143"/>
      <c r="AC14" s="143"/>
      <c r="AD14" s="143"/>
      <c r="AE14" s="143"/>
      <c r="AF14" s="143"/>
      <c r="AG14" s="143"/>
      <c r="AH14" s="143"/>
      <c r="AI14" s="145"/>
      <c r="AJ14" s="143"/>
      <c r="AK14" s="1430"/>
      <c r="AL14" s="103">
        <f t="shared" si="2"/>
        <v>0</v>
      </c>
      <c r="AM14" s="1431"/>
      <c r="AN14" s="136"/>
      <c r="AO14" s="136"/>
      <c r="AP14" s="105">
        <f t="shared" si="3"/>
        <v>0</v>
      </c>
      <c r="AQ14" s="99"/>
      <c r="AR14" s="99"/>
      <c r="AS14" s="99"/>
      <c r="AT14" s="124"/>
      <c r="AU14" s="224">
        <f t="shared" si="4"/>
        <v>0</v>
      </c>
      <c r="AV14" s="1899"/>
      <c r="AW14" s="1709"/>
      <c r="AX14" s="1546"/>
      <c r="AY14" s="1546"/>
      <c r="AZ14" s="1709"/>
      <c r="BA14" s="1546"/>
      <c r="BB14" s="141"/>
      <c r="BC14" s="152"/>
      <c r="BD14" s="152"/>
      <c r="BE14" s="152"/>
      <c r="BF14" s="152"/>
      <c r="BG14" s="222">
        <f t="shared" si="5"/>
        <v>0</v>
      </c>
      <c r="BH14" s="140">
        <f t="shared" si="6"/>
        <v>0</v>
      </c>
      <c r="BI14" s="132"/>
      <c r="BJ14" s="140">
        <f t="shared" si="7"/>
        <v>0</v>
      </c>
      <c r="BK14" s="141"/>
      <c r="BL14" s="141"/>
      <c r="BM14" s="141"/>
      <c r="BN14" s="141"/>
      <c r="BO14" s="141"/>
      <c r="BP14" s="141"/>
      <c r="BQ14" s="141"/>
      <c r="BR14" s="141"/>
      <c r="BS14" s="141"/>
      <c r="BT14" s="309"/>
      <c r="BU14" s="1432"/>
      <c r="BV14" s="152"/>
      <c r="BW14" s="141"/>
      <c r="BX14" s="130">
        <f t="shared" si="8"/>
        <v>0</v>
      </c>
      <c r="BY14" s="132"/>
    </row>
    <row r="15" spans="2:77" ht="15.75" thickBot="1" x14ac:dyDescent="0.3">
      <c r="B15" s="215">
        <v>46032</v>
      </c>
      <c r="C15" s="1429"/>
      <c r="D15" s="136"/>
      <c r="E15" s="135"/>
      <c r="F15" s="135"/>
      <c r="G15" s="1872">
        <f t="shared" si="0"/>
        <v>0</v>
      </c>
      <c r="H15" s="1886"/>
      <c r="I15" s="1876"/>
      <c r="J15" s="1890"/>
      <c r="K15" s="1877"/>
      <c r="L15" s="1891"/>
      <c r="M15" s="1876"/>
      <c r="N15" s="1890"/>
      <c r="O15" s="1876"/>
      <c r="P15" s="1886"/>
      <c r="Q15" s="1876"/>
      <c r="R15" s="1886"/>
      <c r="S15" s="1876"/>
      <c r="T15" s="1877"/>
      <c r="U15" s="1890"/>
      <c r="V15" s="1876"/>
      <c r="W15" s="1886"/>
      <c r="X15" s="1873">
        <f t="shared" si="1"/>
        <v>0</v>
      </c>
      <c r="Y15" s="611"/>
      <c r="Z15" s="611"/>
      <c r="AA15" s="143"/>
      <c r="AB15" s="143"/>
      <c r="AC15" s="143"/>
      <c r="AD15" s="143"/>
      <c r="AE15" s="143"/>
      <c r="AF15" s="143"/>
      <c r="AG15" s="143"/>
      <c r="AH15" s="143"/>
      <c r="AI15" s="145"/>
      <c r="AJ15" s="143"/>
      <c r="AK15" s="1430"/>
      <c r="AL15" s="103">
        <f t="shared" si="2"/>
        <v>0</v>
      </c>
      <c r="AM15" s="1431"/>
      <c r="AN15" s="136"/>
      <c r="AO15" s="136"/>
      <c r="AP15" s="105">
        <f t="shared" si="3"/>
        <v>0</v>
      </c>
      <c r="AQ15" s="99"/>
      <c r="AR15" s="99"/>
      <c r="AS15" s="99"/>
      <c r="AT15" s="124"/>
      <c r="AU15" s="224">
        <f t="shared" si="4"/>
        <v>0</v>
      </c>
      <c r="AV15" s="1899"/>
      <c r="AW15" s="1709"/>
      <c r="AX15" s="1546"/>
      <c r="AY15" s="1546"/>
      <c r="AZ15" s="1709"/>
      <c r="BA15" s="1546"/>
      <c r="BB15" s="141"/>
      <c r="BC15" s="152"/>
      <c r="BD15" s="152"/>
      <c r="BE15" s="152"/>
      <c r="BF15" s="152"/>
      <c r="BG15" s="222">
        <f t="shared" si="5"/>
        <v>0</v>
      </c>
      <c r="BH15" s="140">
        <f t="shared" si="6"/>
        <v>0</v>
      </c>
      <c r="BI15" s="132"/>
      <c r="BJ15" s="140">
        <f t="shared" si="7"/>
        <v>0</v>
      </c>
      <c r="BK15" s="141"/>
      <c r="BL15" s="141"/>
      <c r="BM15" s="141"/>
      <c r="BN15" s="141"/>
      <c r="BO15" s="141"/>
      <c r="BP15" s="141"/>
      <c r="BQ15" s="141"/>
      <c r="BR15" s="141"/>
      <c r="BS15" s="141"/>
      <c r="BT15" s="309"/>
      <c r="BU15" s="1432"/>
      <c r="BV15" s="152"/>
      <c r="BW15" s="141"/>
      <c r="BX15" s="130">
        <f t="shared" si="8"/>
        <v>0</v>
      </c>
      <c r="BY15" s="132"/>
    </row>
    <row r="16" spans="2:77" ht="15.75" thickBot="1" x14ac:dyDescent="0.3">
      <c r="B16" s="215">
        <v>46033</v>
      </c>
      <c r="C16" s="1429"/>
      <c r="D16" s="136"/>
      <c r="E16" s="135"/>
      <c r="F16" s="135"/>
      <c r="G16" s="1872">
        <f t="shared" si="0"/>
        <v>0</v>
      </c>
      <c r="H16" s="1886"/>
      <c r="I16" s="1876"/>
      <c r="J16" s="1890"/>
      <c r="K16" s="1877"/>
      <c r="L16" s="1891"/>
      <c r="M16" s="1876"/>
      <c r="N16" s="1891"/>
      <c r="O16" s="1876"/>
      <c r="P16" s="1886"/>
      <c r="Q16" s="1876"/>
      <c r="R16" s="1886"/>
      <c r="S16" s="1876"/>
      <c r="T16" s="1877"/>
      <c r="U16" s="1891"/>
      <c r="V16" s="1876"/>
      <c r="W16" s="1886"/>
      <c r="X16" s="1873">
        <f t="shared" si="1"/>
        <v>0</v>
      </c>
      <c r="Y16" s="611"/>
      <c r="Z16" s="611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6"/>
      <c r="AL16" s="103">
        <f t="shared" si="2"/>
        <v>0</v>
      </c>
      <c r="AM16" s="1431"/>
      <c r="AN16" s="136"/>
      <c r="AO16" s="136"/>
      <c r="AP16" s="105">
        <f t="shared" si="3"/>
        <v>0</v>
      </c>
      <c r="AQ16" s="99"/>
      <c r="AR16" s="99"/>
      <c r="AS16" s="99"/>
      <c r="AT16" s="124"/>
      <c r="AU16" s="224">
        <f t="shared" si="4"/>
        <v>0</v>
      </c>
      <c r="AV16" s="1899"/>
      <c r="AW16" s="1709"/>
      <c r="AX16" s="1546"/>
      <c r="AY16" s="1546"/>
      <c r="AZ16" s="1709"/>
      <c r="BA16" s="1546"/>
      <c r="BB16" s="141"/>
      <c r="BC16" s="152"/>
      <c r="BD16" s="152"/>
      <c r="BE16" s="152"/>
      <c r="BF16" s="152"/>
      <c r="BG16" s="222">
        <f t="shared" si="5"/>
        <v>0</v>
      </c>
      <c r="BH16" s="140">
        <f t="shared" si="6"/>
        <v>0</v>
      </c>
      <c r="BI16" s="132"/>
      <c r="BJ16" s="140">
        <f t="shared" si="7"/>
        <v>0</v>
      </c>
      <c r="BK16" s="141"/>
      <c r="BL16" s="141"/>
      <c r="BM16" s="141"/>
      <c r="BN16" s="141"/>
      <c r="BO16" s="141"/>
      <c r="BP16" s="141"/>
      <c r="BQ16" s="141"/>
      <c r="BR16" s="141"/>
      <c r="BS16" s="141"/>
      <c r="BT16" s="309"/>
      <c r="BU16" s="1432"/>
      <c r="BV16" s="152"/>
      <c r="BW16" s="141"/>
      <c r="BX16" s="130">
        <f t="shared" si="8"/>
        <v>0</v>
      </c>
      <c r="BY16" s="132"/>
    </row>
    <row r="17" spans="2:77" ht="15.75" thickBot="1" x14ac:dyDescent="0.3">
      <c r="B17" s="215">
        <v>46034</v>
      </c>
      <c r="C17" s="1429"/>
      <c r="D17" s="136"/>
      <c r="E17" s="135"/>
      <c r="F17" s="135"/>
      <c r="G17" s="1872">
        <f t="shared" si="0"/>
        <v>0</v>
      </c>
      <c r="H17" s="1886"/>
      <c r="I17" s="1876"/>
      <c r="J17" s="1891"/>
      <c r="K17" s="1877"/>
      <c r="L17" s="1891"/>
      <c r="M17" s="1876"/>
      <c r="N17" s="1891"/>
      <c r="O17" s="1876"/>
      <c r="P17" s="1886"/>
      <c r="Q17" s="1876"/>
      <c r="R17" s="1886"/>
      <c r="S17" s="1876"/>
      <c r="T17" s="1877"/>
      <c r="U17" s="1891"/>
      <c r="V17" s="1876"/>
      <c r="W17" s="1886"/>
      <c r="X17" s="1873">
        <f t="shared" si="1"/>
        <v>0</v>
      </c>
      <c r="Y17" s="611"/>
      <c r="Z17" s="611"/>
      <c r="AA17" s="143"/>
      <c r="AB17" s="143"/>
      <c r="AC17" s="143"/>
      <c r="AD17" s="143"/>
      <c r="AE17" s="143"/>
      <c r="AF17" s="143"/>
      <c r="AG17" s="143"/>
      <c r="AH17" s="143"/>
      <c r="AI17" s="145"/>
      <c r="AJ17" s="143"/>
      <c r="AK17" s="1437"/>
      <c r="AL17" s="103">
        <f t="shared" si="2"/>
        <v>0</v>
      </c>
      <c r="AM17" s="1431"/>
      <c r="AN17" s="136"/>
      <c r="AO17" s="136"/>
      <c r="AP17" s="105">
        <f t="shared" si="3"/>
        <v>0</v>
      </c>
      <c r="AQ17" s="99"/>
      <c r="AR17" s="99"/>
      <c r="AS17" s="99"/>
      <c r="AT17" s="124"/>
      <c r="AU17" s="224">
        <f t="shared" si="4"/>
        <v>0</v>
      </c>
      <c r="AV17" s="1899"/>
      <c r="AW17" s="1709"/>
      <c r="AX17" s="1546"/>
      <c r="AY17" s="1546"/>
      <c r="AZ17" s="1709"/>
      <c r="BA17" s="1546"/>
      <c r="BB17" s="141"/>
      <c r="BC17" s="152"/>
      <c r="BD17" s="152"/>
      <c r="BE17" s="152"/>
      <c r="BF17" s="152"/>
      <c r="BG17" s="222">
        <f t="shared" si="5"/>
        <v>0</v>
      </c>
      <c r="BH17" s="140">
        <f t="shared" si="6"/>
        <v>0</v>
      </c>
      <c r="BI17" s="132"/>
      <c r="BJ17" s="140">
        <f t="shared" si="7"/>
        <v>0</v>
      </c>
      <c r="BK17" s="141"/>
      <c r="BL17" s="141"/>
      <c r="BM17" s="141"/>
      <c r="BN17" s="141"/>
      <c r="BO17" s="141"/>
      <c r="BP17" s="141"/>
      <c r="BQ17" s="141"/>
      <c r="BR17" s="141"/>
      <c r="BS17" s="141"/>
      <c r="BT17" s="309"/>
      <c r="BU17" s="1432"/>
      <c r="BV17" s="152"/>
      <c r="BW17" s="141"/>
      <c r="BX17" s="130">
        <f t="shared" si="8"/>
        <v>0</v>
      </c>
      <c r="BY17" s="132"/>
    </row>
    <row r="18" spans="2:77" ht="15.75" thickBot="1" x14ac:dyDescent="0.3">
      <c r="B18" s="215">
        <v>46035</v>
      </c>
      <c r="C18" s="1429"/>
      <c r="D18" s="136"/>
      <c r="E18" s="135"/>
      <c r="F18" s="135"/>
      <c r="G18" s="1872">
        <f t="shared" si="0"/>
        <v>0</v>
      </c>
      <c r="H18" s="1886"/>
      <c r="I18" s="1876"/>
      <c r="J18" s="1891"/>
      <c r="K18" s="1877"/>
      <c r="L18" s="1891"/>
      <c r="M18" s="1876"/>
      <c r="N18" s="1890"/>
      <c r="O18" s="1876"/>
      <c r="P18" s="1886"/>
      <c r="Q18" s="1876"/>
      <c r="R18" s="1886"/>
      <c r="S18" s="1876"/>
      <c r="T18" s="1877"/>
      <c r="U18" s="1891"/>
      <c r="V18" s="1876"/>
      <c r="W18" s="1886"/>
      <c r="X18" s="1873">
        <f t="shared" si="1"/>
        <v>0</v>
      </c>
      <c r="Y18" s="611"/>
      <c r="Z18" s="611"/>
      <c r="AA18" s="143"/>
      <c r="AB18" s="143"/>
      <c r="AC18" s="143"/>
      <c r="AD18" s="143"/>
      <c r="AE18" s="143"/>
      <c r="AF18" s="143"/>
      <c r="AG18" s="143"/>
      <c r="AH18" s="143"/>
      <c r="AI18" s="145"/>
      <c r="AJ18" s="143"/>
      <c r="AK18" s="1430"/>
      <c r="AL18" s="103">
        <f t="shared" si="2"/>
        <v>0</v>
      </c>
      <c r="AM18" s="1435"/>
      <c r="AN18" s="136"/>
      <c r="AO18" s="136"/>
      <c r="AP18" s="105">
        <f t="shared" si="3"/>
        <v>0</v>
      </c>
      <c r="AQ18" s="99"/>
      <c r="AR18" s="99"/>
      <c r="AS18" s="99"/>
      <c r="AT18" s="124"/>
      <c r="AU18" s="224">
        <f t="shared" si="4"/>
        <v>0</v>
      </c>
      <c r="AV18" s="1899"/>
      <c r="AW18" s="1709"/>
      <c r="AX18" s="1546"/>
      <c r="AY18" s="1546"/>
      <c r="AZ18" s="1709"/>
      <c r="BA18" s="1546"/>
      <c r="BB18" s="141"/>
      <c r="BC18" s="152"/>
      <c r="BD18" s="152"/>
      <c r="BE18" s="152"/>
      <c r="BF18" s="152"/>
      <c r="BG18" s="222">
        <f t="shared" si="5"/>
        <v>0</v>
      </c>
      <c r="BH18" s="140">
        <f t="shared" si="6"/>
        <v>0</v>
      </c>
      <c r="BI18" s="132"/>
      <c r="BJ18" s="140">
        <f t="shared" si="7"/>
        <v>0</v>
      </c>
      <c r="BK18" s="141"/>
      <c r="BL18" s="141"/>
      <c r="BM18" s="141"/>
      <c r="BN18" s="141"/>
      <c r="BO18" s="141"/>
      <c r="BP18" s="141"/>
      <c r="BQ18" s="141"/>
      <c r="BR18" s="141"/>
      <c r="BS18" s="141"/>
      <c r="BT18" s="309"/>
      <c r="BU18" s="1432"/>
      <c r="BV18" s="152"/>
      <c r="BW18" s="141"/>
      <c r="BX18" s="130">
        <f t="shared" si="8"/>
        <v>0</v>
      </c>
      <c r="BY18" s="132"/>
    </row>
    <row r="19" spans="2:77" ht="15.75" thickBot="1" x14ac:dyDescent="0.3">
      <c r="B19" s="215">
        <v>46036</v>
      </c>
      <c r="C19" s="1429"/>
      <c r="D19" s="136"/>
      <c r="E19" s="135"/>
      <c r="F19" s="135"/>
      <c r="G19" s="1872">
        <f t="shared" si="0"/>
        <v>0</v>
      </c>
      <c r="H19" s="1886"/>
      <c r="I19" s="1876"/>
      <c r="J19" s="1890"/>
      <c r="K19" s="1877"/>
      <c r="L19" s="1891"/>
      <c r="M19" s="1876"/>
      <c r="N19" s="1890"/>
      <c r="O19" s="1876"/>
      <c r="P19" s="1886"/>
      <c r="Q19" s="1876"/>
      <c r="R19" s="1886"/>
      <c r="S19" s="1876"/>
      <c r="T19" s="1877"/>
      <c r="U19" s="1890"/>
      <c r="V19" s="1876"/>
      <c r="W19" s="1886"/>
      <c r="X19" s="1873">
        <f t="shared" si="1"/>
        <v>0</v>
      </c>
      <c r="Y19" s="611"/>
      <c r="Z19" s="611"/>
      <c r="AA19" s="143"/>
      <c r="AB19" s="143"/>
      <c r="AC19" s="143"/>
      <c r="AD19" s="143"/>
      <c r="AE19" s="143"/>
      <c r="AF19" s="143"/>
      <c r="AG19" s="143"/>
      <c r="AH19" s="143"/>
      <c r="AI19" s="145"/>
      <c r="AJ19" s="143"/>
      <c r="AK19" s="1430"/>
      <c r="AL19" s="103">
        <f t="shared" si="2"/>
        <v>0</v>
      </c>
      <c r="AM19" s="1431"/>
      <c r="AN19" s="136"/>
      <c r="AO19" s="136"/>
      <c r="AP19" s="105">
        <f t="shared" si="3"/>
        <v>0</v>
      </c>
      <c r="AQ19" s="99"/>
      <c r="AR19" s="99"/>
      <c r="AS19" s="99"/>
      <c r="AT19" s="124"/>
      <c r="AU19" s="224">
        <f t="shared" si="4"/>
        <v>0</v>
      </c>
      <c r="AV19" s="1899"/>
      <c r="AW19" s="1709"/>
      <c r="AX19" s="1546"/>
      <c r="AY19" s="1546"/>
      <c r="AZ19" s="1709"/>
      <c r="BA19" s="1546"/>
      <c r="BB19" s="141"/>
      <c r="BC19" s="152"/>
      <c r="BD19" s="152"/>
      <c r="BE19" s="152"/>
      <c r="BF19" s="152"/>
      <c r="BG19" s="222">
        <f t="shared" si="5"/>
        <v>0</v>
      </c>
      <c r="BH19" s="140">
        <f t="shared" si="6"/>
        <v>0</v>
      </c>
      <c r="BI19" s="132"/>
      <c r="BJ19" s="140">
        <f t="shared" si="7"/>
        <v>0</v>
      </c>
      <c r="BK19" s="141"/>
      <c r="BL19" s="141"/>
      <c r="BM19" s="141"/>
      <c r="BN19" s="141"/>
      <c r="BO19" s="141"/>
      <c r="BP19" s="141"/>
      <c r="BQ19" s="141"/>
      <c r="BR19" s="141"/>
      <c r="BS19" s="141"/>
      <c r="BT19" s="309"/>
      <c r="BU19" s="1432"/>
      <c r="BV19" s="152"/>
      <c r="BW19" s="141"/>
      <c r="BX19" s="130">
        <f t="shared" si="8"/>
        <v>0</v>
      </c>
      <c r="BY19" s="132"/>
    </row>
    <row r="20" spans="2:77" ht="15.75" thickBot="1" x14ac:dyDescent="0.3">
      <c r="B20" s="215">
        <v>46037</v>
      </c>
      <c r="C20" s="1429"/>
      <c r="D20" s="136"/>
      <c r="E20" s="135"/>
      <c r="F20" s="135"/>
      <c r="G20" s="1872">
        <f t="shared" si="0"/>
        <v>0</v>
      </c>
      <c r="H20" s="1886"/>
      <c r="I20" s="1876"/>
      <c r="J20" s="1889"/>
      <c r="K20" s="1877"/>
      <c r="L20" s="1890"/>
      <c r="M20" s="1876"/>
      <c r="N20" s="1890"/>
      <c r="O20" s="1876"/>
      <c r="P20" s="1886"/>
      <c r="Q20" s="1876"/>
      <c r="R20" s="1886"/>
      <c r="S20" s="1876"/>
      <c r="T20" s="1878"/>
      <c r="U20" s="1890"/>
      <c r="V20" s="1876"/>
      <c r="W20" s="1886"/>
      <c r="X20" s="1873">
        <f t="shared" si="1"/>
        <v>0</v>
      </c>
      <c r="Y20" s="611"/>
      <c r="Z20" s="611"/>
      <c r="AA20" s="143"/>
      <c r="AB20" s="143"/>
      <c r="AC20" s="143"/>
      <c r="AD20" s="143"/>
      <c r="AE20" s="143"/>
      <c r="AF20" s="143"/>
      <c r="AG20" s="143"/>
      <c r="AH20" s="143"/>
      <c r="AI20" s="145"/>
      <c r="AJ20" s="143"/>
      <c r="AK20" s="1430"/>
      <c r="AL20" s="103">
        <f t="shared" si="2"/>
        <v>0</v>
      </c>
      <c r="AM20" s="1435"/>
      <c r="AN20" s="136"/>
      <c r="AO20" s="136"/>
      <c r="AP20" s="105">
        <f t="shared" si="3"/>
        <v>0</v>
      </c>
      <c r="AQ20" s="99"/>
      <c r="AR20" s="99"/>
      <c r="AS20" s="99"/>
      <c r="AT20" s="124"/>
      <c r="AU20" s="224">
        <f t="shared" si="4"/>
        <v>0</v>
      </c>
      <c r="AV20" s="1793"/>
      <c r="AW20" s="1709"/>
      <c r="AX20" s="1546"/>
      <c r="AY20" s="1546"/>
      <c r="AZ20" s="1709"/>
      <c r="BA20" s="1546"/>
      <c r="BB20" s="141"/>
      <c r="BC20" s="152"/>
      <c r="BD20" s="152"/>
      <c r="BE20" s="152"/>
      <c r="BF20" s="152"/>
      <c r="BG20" s="222">
        <f t="shared" si="5"/>
        <v>0</v>
      </c>
      <c r="BH20" s="140">
        <f t="shared" si="6"/>
        <v>0</v>
      </c>
      <c r="BI20" s="132"/>
      <c r="BJ20" s="140">
        <f t="shared" si="7"/>
        <v>0</v>
      </c>
      <c r="BK20" s="141"/>
      <c r="BL20" s="309"/>
      <c r="BM20" s="141"/>
      <c r="BN20" s="141"/>
      <c r="BO20" s="141"/>
      <c r="BP20" s="141"/>
      <c r="BQ20" s="141"/>
      <c r="BR20" s="141"/>
      <c r="BS20" s="141"/>
      <c r="BT20" s="309"/>
      <c r="BU20" s="1432"/>
      <c r="BV20" s="152"/>
      <c r="BW20" s="141"/>
      <c r="BX20" s="130">
        <f t="shared" si="8"/>
        <v>0</v>
      </c>
      <c r="BY20" s="132"/>
    </row>
    <row r="21" spans="2:77" ht="15.75" customHeight="1" thickBot="1" x14ac:dyDescent="0.3">
      <c r="B21" s="215">
        <v>46038</v>
      </c>
      <c r="C21" s="1429"/>
      <c r="D21" s="136"/>
      <c r="E21" s="135"/>
      <c r="F21" s="135"/>
      <c r="G21" s="1872">
        <f t="shared" si="0"/>
        <v>0</v>
      </c>
      <c r="H21" s="1886"/>
      <c r="I21" s="1876"/>
      <c r="J21" s="1890"/>
      <c r="K21" s="1877"/>
      <c r="L21" s="1891"/>
      <c r="M21" s="1876"/>
      <c r="N21" s="1890"/>
      <c r="O21" s="1876"/>
      <c r="P21" s="1886"/>
      <c r="Q21" s="1876"/>
      <c r="R21" s="1886"/>
      <c r="S21" s="1876"/>
      <c r="T21" s="1877"/>
      <c r="U21" s="1890"/>
      <c r="V21" s="1876"/>
      <c r="W21" s="1886"/>
      <c r="X21" s="1873">
        <f t="shared" si="1"/>
        <v>0</v>
      </c>
      <c r="Y21" s="611"/>
      <c r="Z21" s="611"/>
      <c r="AA21" s="143"/>
      <c r="AB21" s="143"/>
      <c r="AC21" s="143"/>
      <c r="AD21" s="143"/>
      <c r="AE21" s="143"/>
      <c r="AF21" s="143"/>
      <c r="AG21" s="143"/>
      <c r="AH21" s="143"/>
      <c r="AI21" s="145"/>
      <c r="AJ21" s="143"/>
      <c r="AK21" s="1437"/>
      <c r="AL21" s="103">
        <f t="shared" si="2"/>
        <v>0</v>
      </c>
      <c r="AM21" s="1431"/>
      <c r="AN21" s="136"/>
      <c r="AO21" s="136"/>
      <c r="AP21" s="105">
        <f t="shared" si="3"/>
        <v>0</v>
      </c>
      <c r="AQ21" s="99"/>
      <c r="AR21" s="99"/>
      <c r="AS21" s="99"/>
      <c r="AT21" s="124"/>
      <c r="AU21" s="224">
        <f t="shared" si="4"/>
        <v>0</v>
      </c>
      <c r="AV21" s="1793"/>
      <c r="AW21" s="1709"/>
      <c r="AX21" s="1546"/>
      <c r="AY21" s="1546"/>
      <c r="AZ21" s="1546"/>
      <c r="BA21" s="1546"/>
      <c r="BB21" s="141"/>
      <c r="BC21" s="152"/>
      <c r="BD21" s="152"/>
      <c r="BE21" s="152"/>
      <c r="BF21" s="152"/>
      <c r="BG21" s="222">
        <f t="shared" si="5"/>
        <v>0</v>
      </c>
      <c r="BH21" s="140">
        <f t="shared" si="6"/>
        <v>0</v>
      </c>
      <c r="BI21" s="132"/>
      <c r="BJ21" s="140">
        <f t="shared" si="7"/>
        <v>0</v>
      </c>
      <c r="BK21" s="141"/>
      <c r="BL21" s="141"/>
      <c r="BM21" s="141"/>
      <c r="BN21" s="141"/>
      <c r="BO21" s="141"/>
      <c r="BP21" s="141"/>
      <c r="BQ21" s="141"/>
      <c r="BR21" s="141"/>
      <c r="BS21" s="141"/>
      <c r="BT21" s="309"/>
      <c r="BU21" s="1433"/>
      <c r="BV21" s="152"/>
      <c r="BW21" s="141"/>
      <c r="BX21" s="130">
        <f t="shared" si="8"/>
        <v>0</v>
      </c>
      <c r="BY21" s="132"/>
    </row>
    <row r="22" spans="2:77" ht="15.75" customHeight="1" thickBot="1" x14ac:dyDescent="0.3">
      <c r="B22" s="215">
        <v>46039</v>
      </c>
      <c r="C22" s="1429"/>
      <c r="D22" s="136"/>
      <c r="E22" s="135"/>
      <c r="F22" s="135"/>
      <c r="G22" s="1872">
        <f t="shared" si="0"/>
        <v>0</v>
      </c>
      <c r="H22" s="1886"/>
      <c r="I22" s="1876"/>
      <c r="J22" s="1890"/>
      <c r="K22" s="1878"/>
      <c r="L22" s="1891"/>
      <c r="M22" s="1876"/>
      <c r="N22" s="1890"/>
      <c r="O22" s="1876"/>
      <c r="P22" s="1886"/>
      <c r="Q22" s="1876"/>
      <c r="R22" s="1886"/>
      <c r="S22" s="1876"/>
      <c r="T22" s="1877"/>
      <c r="U22" s="1890"/>
      <c r="V22" s="1876"/>
      <c r="W22" s="1886"/>
      <c r="X22" s="1873">
        <f t="shared" si="1"/>
        <v>0</v>
      </c>
      <c r="Y22" s="611"/>
      <c r="Z22" s="611"/>
      <c r="AA22" s="143"/>
      <c r="AB22" s="143"/>
      <c r="AC22" s="143"/>
      <c r="AD22" s="143"/>
      <c r="AE22" s="143"/>
      <c r="AF22" s="143"/>
      <c r="AG22" s="143"/>
      <c r="AH22" s="143"/>
      <c r="AI22" s="145"/>
      <c r="AJ22" s="143"/>
      <c r="AK22" s="1430"/>
      <c r="AL22" s="103">
        <f t="shared" si="2"/>
        <v>0</v>
      </c>
      <c r="AM22" s="1431"/>
      <c r="AN22" s="136"/>
      <c r="AO22" s="136"/>
      <c r="AP22" s="105">
        <f t="shared" si="3"/>
        <v>0</v>
      </c>
      <c r="AQ22" s="99"/>
      <c r="AR22" s="99"/>
      <c r="AS22" s="99"/>
      <c r="AT22" s="124"/>
      <c r="AU22" s="224">
        <f t="shared" si="4"/>
        <v>0</v>
      </c>
      <c r="AV22" s="1793"/>
      <c r="AW22" s="1709"/>
      <c r="AX22" s="1546"/>
      <c r="AY22" s="1546"/>
      <c r="AZ22" s="1546"/>
      <c r="BA22" s="1546"/>
      <c r="BB22" s="141"/>
      <c r="BC22" s="152"/>
      <c r="BD22" s="152"/>
      <c r="BE22" s="152"/>
      <c r="BF22" s="152"/>
      <c r="BG22" s="222">
        <f t="shared" si="5"/>
        <v>0</v>
      </c>
      <c r="BH22" s="140">
        <f t="shared" si="6"/>
        <v>0</v>
      </c>
      <c r="BI22" s="132"/>
      <c r="BJ22" s="140">
        <f t="shared" si="7"/>
        <v>0</v>
      </c>
      <c r="BK22" s="141"/>
      <c r="BL22" s="141"/>
      <c r="BM22" s="141"/>
      <c r="BN22" s="141"/>
      <c r="BO22" s="141"/>
      <c r="BP22" s="141"/>
      <c r="BQ22" s="141"/>
      <c r="BR22" s="141"/>
      <c r="BS22" s="141"/>
      <c r="BT22" s="309"/>
      <c r="BU22" s="1432"/>
      <c r="BV22" s="152"/>
      <c r="BW22" s="141"/>
      <c r="BX22" s="130">
        <f t="shared" si="8"/>
        <v>0</v>
      </c>
      <c r="BY22" s="132"/>
    </row>
    <row r="23" spans="2:77" ht="15.75" customHeight="1" thickBot="1" x14ac:dyDescent="0.3">
      <c r="B23" s="215">
        <v>46040</v>
      </c>
      <c r="C23" s="1429"/>
      <c r="D23" s="136"/>
      <c r="E23" s="135"/>
      <c r="F23" s="135"/>
      <c r="G23" s="1872">
        <f t="shared" si="0"/>
        <v>0</v>
      </c>
      <c r="H23" s="1886"/>
      <c r="I23" s="1876"/>
      <c r="J23" s="1891"/>
      <c r="K23" s="1878"/>
      <c r="L23" s="1891"/>
      <c r="M23" s="1876"/>
      <c r="N23" s="1890"/>
      <c r="O23" s="1876"/>
      <c r="P23" s="1886"/>
      <c r="Q23" s="1876"/>
      <c r="R23" s="1886"/>
      <c r="S23" s="1876"/>
      <c r="T23" s="1877"/>
      <c r="U23" s="1890"/>
      <c r="V23" s="1876"/>
      <c r="W23" s="1886"/>
      <c r="X23" s="1873">
        <f t="shared" si="1"/>
        <v>0</v>
      </c>
      <c r="Y23" s="611"/>
      <c r="Z23" s="611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7"/>
      <c r="AL23" s="103">
        <f t="shared" si="2"/>
        <v>0</v>
      </c>
      <c r="AM23" s="1431"/>
      <c r="AN23" s="136"/>
      <c r="AO23" s="136"/>
      <c r="AP23" s="105">
        <f t="shared" si="3"/>
        <v>0</v>
      </c>
      <c r="AQ23" s="99"/>
      <c r="AR23" s="99"/>
      <c r="AS23" s="99"/>
      <c r="AT23" s="124"/>
      <c r="AU23" s="224">
        <f t="shared" si="4"/>
        <v>0</v>
      </c>
      <c r="AV23" s="1793"/>
      <c r="AW23" s="1709"/>
      <c r="AX23" s="1546"/>
      <c r="AY23" s="1546"/>
      <c r="AZ23" s="1546"/>
      <c r="BA23" s="1546"/>
      <c r="BB23" s="141"/>
      <c r="BC23" s="152"/>
      <c r="BD23" s="152"/>
      <c r="BE23" s="152"/>
      <c r="BF23" s="152"/>
      <c r="BG23" s="222">
        <f t="shared" si="5"/>
        <v>0</v>
      </c>
      <c r="BH23" s="140">
        <f t="shared" si="6"/>
        <v>0</v>
      </c>
      <c r="BI23" s="132"/>
      <c r="BJ23" s="140">
        <f t="shared" si="7"/>
        <v>0</v>
      </c>
      <c r="BK23" s="141"/>
      <c r="BL23" s="141"/>
      <c r="BM23" s="141"/>
      <c r="BN23" s="141"/>
      <c r="BO23" s="141"/>
      <c r="BP23" s="141"/>
      <c r="BQ23" s="141"/>
      <c r="BR23" s="141"/>
      <c r="BS23" s="141"/>
      <c r="BT23" s="309"/>
      <c r="BU23" s="1432"/>
      <c r="BV23" s="152"/>
      <c r="BW23" s="141"/>
      <c r="BX23" s="130">
        <f t="shared" si="8"/>
        <v>0</v>
      </c>
      <c r="BY23" s="132"/>
    </row>
    <row r="24" spans="2:77" ht="15.75" customHeight="1" thickBot="1" x14ac:dyDescent="0.3">
      <c r="B24" s="215">
        <v>46041</v>
      </c>
      <c r="C24" s="1429"/>
      <c r="D24" s="136"/>
      <c r="E24" s="135"/>
      <c r="F24" s="135"/>
      <c r="G24" s="1872">
        <f t="shared" si="0"/>
        <v>0</v>
      </c>
      <c r="H24" s="1886"/>
      <c r="I24" s="1876"/>
      <c r="J24" s="1891"/>
      <c r="K24" s="1877"/>
      <c r="L24" s="1891"/>
      <c r="M24" s="1876"/>
      <c r="N24" s="1891"/>
      <c r="O24" s="1876"/>
      <c r="P24" s="1886"/>
      <c r="Q24" s="1876"/>
      <c r="R24" s="1886"/>
      <c r="S24" s="1876"/>
      <c r="T24" s="1877"/>
      <c r="U24" s="1890"/>
      <c r="V24" s="1876"/>
      <c r="W24" s="1886"/>
      <c r="X24" s="1873">
        <f t="shared" si="1"/>
        <v>0</v>
      </c>
      <c r="Y24" s="611"/>
      <c r="Z24" s="611"/>
      <c r="AA24" s="143"/>
      <c r="AB24" s="143"/>
      <c r="AC24" s="143"/>
      <c r="AD24" s="143"/>
      <c r="AE24" s="143"/>
      <c r="AF24" s="143"/>
      <c r="AG24" s="143"/>
      <c r="AH24" s="143"/>
      <c r="AI24" s="145"/>
      <c r="AJ24" s="143"/>
      <c r="AK24" s="1434"/>
      <c r="AL24" s="103">
        <f t="shared" si="2"/>
        <v>0</v>
      </c>
      <c r="AM24" s="1431"/>
      <c r="AN24" s="136"/>
      <c r="AO24" s="136"/>
      <c r="AP24" s="105">
        <f t="shared" si="3"/>
        <v>0</v>
      </c>
      <c r="AQ24" s="99"/>
      <c r="AR24" s="99"/>
      <c r="AS24" s="99"/>
      <c r="AT24" s="124"/>
      <c r="AU24" s="224">
        <f t="shared" si="4"/>
        <v>0</v>
      </c>
      <c r="AV24" s="1793"/>
      <c r="AW24" s="1709"/>
      <c r="AX24" s="1546"/>
      <c r="AY24" s="1546"/>
      <c r="AZ24" s="1546"/>
      <c r="BA24" s="1546"/>
      <c r="BB24" s="141"/>
      <c r="BC24" s="152"/>
      <c r="BD24" s="152"/>
      <c r="BE24" s="152"/>
      <c r="BF24" s="152"/>
      <c r="BG24" s="222">
        <f t="shared" si="5"/>
        <v>0</v>
      </c>
      <c r="BH24" s="140">
        <f t="shared" si="6"/>
        <v>0</v>
      </c>
      <c r="BI24" s="132"/>
      <c r="BJ24" s="140">
        <f t="shared" si="7"/>
        <v>0</v>
      </c>
      <c r="BK24" s="141"/>
      <c r="BL24" s="141"/>
      <c r="BM24" s="141"/>
      <c r="BN24" s="141"/>
      <c r="BO24" s="141"/>
      <c r="BP24" s="141"/>
      <c r="BQ24" s="141"/>
      <c r="BR24" s="141"/>
      <c r="BS24" s="141"/>
      <c r="BT24" s="309"/>
      <c r="BU24" s="1432"/>
      <c r="BV24" s="152"/>
      <c r="BW24" s="141"/>
      <c r="BX24" s="130">
        <f t="shared" si="8"/>
        <v>0</v>
      </c>
      <c r="BY24" s="132"/>
    </row>
    <row r="25" spans="2:77" ht="15.75" customHeight="1" thickBot="1" x14ac:dyDescent="0.3">
      <c r="B25" s="215">
        <v>46042</v>
      </c>
      <c r="C25" s="1429"/>
      <c r="D25" s="136"/>
      <c r="E25" s="135"/>
      <c r="F25" s="135"/>
      <c r="G25" s="1872">
        <f t="shared" si="0"/>
        <v>0</v>
      </c>
      <c r="H25" s="1886"/>
      <c r="I25" s="1876"/>
      <c r="J25" s="1890"/>
      <c r="K25" s="1877"/>
      <c r="L25" s="1891"/>
      <c r="M25" s="1876"/>
      <c r="N25" s="1891"/>
      <c r="O25" s="1876"/>
      <c r="P25" s="1886"/>
      <c r="Q25" s="1876"/>
      <c r="R25" s="1886"/>
      <c r="S25" s="1876"/>
      <c r="T25" s="1877"/>
      <c r="U25" s="1891"/>
      <c r="V25" s="1879"/>
      <c r="W25" s="1897"/>
      <c r="X25" s="1873">
        <f t="shared" si="1"/>
        <v>0</v>
      </c>
      <c r="Y25" s="611"/>
      <c r="Z25" s="611"/>
      <c r="AA25" s="143"/>
      <c r="AB25" s="143"/>
      <c r="AC25" s="143"/>
      <c r="AD25" s="143"/>
      <c r="AE25" s="143"/>
      <c r="AF25" s="143"/>
      <c r="AG25" s="143"/>
      <c r="AH25" s="143"/>
      <c r="AI25" s="145"/>
      <c r="AJ25" s="143"/>
      <c r="AK25" s="1430"/>
      <c r="AL25" s="103">
        <f t="shared" si="2"/>
        <v>0</v>
      </c>
      <c r="AM25" s="1435"/>
      <c r="AN25" s="136"/>
      <c r="AO25" s="136"/>
      <c r="AP25" s="105">
        <f t="shared" si="3"/>
        <v>0</v>
      </c>
      <c r="AQ25" s="99"/>
      <c r="AR25" s="99"/>
      <c r="AS25" s="99"/>
      <c r="AT25" s="124"/>
      <c r="AU25" s="224">
        <f t="shared" si="4"/>
        <v>0</v>
      </c>
      <c r="AV25" s="1793"/>
      <c r="AW25" s="1709"/>
      <c r="AX25" s="1546"/>
      <c r="AY25" s="1546"/>
      <c r="AZ25" s="1546"/>
      <c r="BA25" s="1546"/>
      <c r="BB25" s="141"/>
      <c r="BC25" s="152"/>
      <c r="BD25" s="152"/>
      <c r="BE25" s="152"/>
      <c r="BF25" s="152"/>
      <c r="BG25" s="222">
        <f t="shared" si="5"/>
        <v>0</v>
      </c>
      <c r="BH25" s="140">
        <f t="shared" si="6"/>
        <v>0</v>
      </c>
      <c r="BI25" s="132"/>
      <c r="BJ25" s="140">
        <f t="shared" si="7"/>
        <v>0</v>
      </c>
      <c r="BK25" s="141"/>
      <c r="BL25" s="141"/>
      <c r="BM25" s="141"/>
      <c r="BN25" s="141"/>
      <c r="BO25" s="141"/>
      <c r="BP25" s="141"/>
      <c r="BQ25" s="141"/>
      <c r="BR25" s="141"/>
      <c r="BS25" s="141"/>
      <c r="BT25" s="309"/>
      <c r="BU25" s="1438"/>
      <c r="BV25" s="152"/>
      <c r="BW25" s="141"/>
      <c r="BX25" s="130">
        <f t="shared" si="8"/>
        <v>0</v>
      </c>
      <c r="BY25" s="132"/>
    </row>
    <row r="26" spans="2:77" ht="15.75" customHeight="1" thickBot="1" x14ac:dyDescent="0.3">
      <c r="B26" s="215">
        <v>46043</v>
      </c>
      <c r="C26" s="1429"/>
      <c r="D26" s="136"/>
      <c r="E26" s="135"/>
      <c r="F26" s="135"/>
      <c r="G26" s="1872">
        <f t="shared" si="0"/>
        <v>0</v>
      </c>
      <c r="H26" s="1886"/>
      <c r="I26" s="1876"/>
      <c r="J26" s="1890"/>
      <c r="K26" s="1877"/>
      <c r="L26" s="1891"/>
      <c r="M26" s="1876"/>
      <c r="N26" s="1890"/>
      <c r="O26" s="1876"/>
      <c r="P26" s="1895"/>
      <c r="Q26" s="1876"/>
      <c r="R26" s="1886"/>
      <c r="S26" s="1876"/>
      <c r="T26" s="1877"/>
      <c r="U26" s="1891"/>
      <c r="V26" s="1876"/>
      <c r="W26" s="1886"/>
      <c r="X26" s="1873">
        <f t="shared" si="1"/>
        <v>0</v>
      </c>
      <c r="Y26" s="611"/>
      <c r="Z26" s="611"/>
      <c r="AA26" s="143"/>
      <c r="AB26" s="143"/>
      <c r="AC26" s="143"/>
      <c r="AD26" s="143"/>
      <c r="AE26" s="143"/>
      <c r="AF26" s="143"/>
      <c r="AG26" s="143"/>
      <c r="AH26" s="143"/>
      <c r="AI26" s="145"/>
      <c r="AJ26" s="143"/>
      <c r="AK26" s="1430"/>
      <c r="AL26" s="103">
        <f t="shared" si="2"/>
        <v>0</v>
      </c>
      <c r="AM26" s="1431"/>
      <c r="AN26" s="136"/>
      <c r="AO26" s="136"/>
      <c r="AP26" s="105">
        <f t="shared" si="3"/>
        <v>0</v>
      </c>
      <c r="AQ26" s="99"/>
      <c r="AR26" s="99"/>
      <c r="AS26" s="99"/>
      <c r="AT26" s="124"/>
      <c r="AU26" s="224">
        <f t="shared" si="4"/>
        <v>0</v>
      </c>
      <c r="AV26" s="1793"/>
      <c r="AW26" s="1709"/>
      <c r="AX26" s="1546"/>
      <c r="AY26" s="1546"/>
      <c r="AZ26" s="1546"/>
      <c r="BA26" s="1546"/>
      <c r="BB26" s="141"/>
      <c r="BC26" s="152"/>
      <c r="BD26" s="152"/>
      <c r="BE26" s="152"/>
      <c r="BF26" s="152"/>
      <c r="BG26" s="222">
        <f t="shared" si="5"/>
        <v>0</v>
      </c>
      <c r="BH26" s="140">
        <f t="shared" si="6"/>
        <v>0</v>
      </c>
      <c r="BI26" s="132"/>
      <c r="BJ26" s="140">
        <f t="shared" si="7"/>
        <v>0</v>
      </c>
      <c r="BK26" s="141"/>
      <c r="BL26" s="141"/>
      <c r="BM26" s="141"/>
      <c r="BN26" s="141"/>
      <c r="BO26" s="141"/>
      <c r="BP26" s="141"/>
      <c r="BQ26" s="141"/>
      <c r="BR26" s="141"/>
      <c r="BS26" s="141"/>
      <c r="BT26" s="309"/>
      <c r="BU26" s="1432"/>
      <c r="BV26" s="152"/>
      <c r="BW26" s="141"/>
      <c r="BX26" s="130">
        <f t="shared" si="8"/>
        <v>0</v>
      </c>
      <c r="BY26" s="132"/>
    </row>
    <row r="27" spans="2:77" ht="15.75" customHeight="1" thickBot="1" x14ac:dyDescent="0.3">
      <c r="B27" s="215">
        <v>46044</v>
      </c>
      <c r="C27" s="1429"/>
      <c r="D27" s="136"/>
      <c r="E27" s="135"/>
      <c r="F27" s="135"/>
      <c r="G27" s="1872">
        <f t="shared" si="0"/>
        <v>0</v>
      </c>
      <c r="H27" s="1886"/>
      <c r="I27" s="1876"/>
      <c r="J27" s="1889"/>
      <c r="K27" s="1878"/>
      <c r="L27" s="1891"/>
      <c r="M27" s="1876"/>
      <c r="N27" s="1890"/>
      <c r="O27" s="1876"/>
      <c r="P27" s="1886"/>
      <c r="Q27" s="1876"/>
      <c r="R27" s="1886"/>
      <c r="S27" s="1876"/>
      <c r="T27" s="1877"/>
      <c r="U27" s="1890"/>
      <c r="V27" s="1876"/>
      <c r="W27" s="1886"/>
      <c r="X27" s="1873">
        <f t="shared" si="1"/>
        <v>0</v>
      </c>
      <c r="Y27" s="611"/>
      <c r="Z27" s="611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0"/>
      <c r="AL27" s="103">
        <f t="shared" si="2"/>
        <v>0</v>
      </c>
      <c r="AM27" s="1431"/>
      <c r="AN27" s="136"/>
      <c r="AO27" s="136"/>
      <c r="AP27" s="105">
        <f t="shared" si="3"/>
        <v>0</v>
      </c>
      <c r="AQ27" s="99"/>
      <c r="AR27" s="99"/>
      <c r="AS27" s="99"/>
      <c r="AT27" s="124"/>
      <c r="AU27" s="224">
        <f t="shared" si="4"/>
        <v>0</v>
      </c>
      <c r="AV27" s="1793"/>
      <c r="AW27" s="1709"/>
      <c r="AX27" s="1546"/>
      <c r="AY27" s="1546"/>
      <c r="AZ27" s="1546"/>
      <c r="BA27" s="1546"/>
      <c r="BB27" s="141"/>
      <c r="BC27" s="152"/>
      <c r="BD27" s="152"/>
      <c r="BE27" s="152"/>
      <c r="BF27" s="152"/>
      <c r="BG27" s="222">
        <f t="shared" si="5"/>
        <v>0</v>
      </c>
      <c r="BH27" s="140">
        <f t="shared" si="6"/>
        <v>0</v>
      </c>
      <c r="BI27" s="132"/>
      <c r="BJ27" s="140">
        <f t="shared" si="7"/>
        <v>0</v>
      </c>
      <c r="BK27" s="141"/>
      <c r="BL27" s="141"/>
      <c r="BM27" s="141"/>
      <c r="BN27" s="141"/>
      <c r="BO27" s="141"/>
      <c r="BP27" s="141"/>
      <c r="BQ27" s="141"/>
      <c r="BR27" s="141"/>
      <c r="BS27" s="141"/>
      <c r="BT27" s="309"/>
      <c r="BU27" s="1433"/>
      <c r="BV27" s="152"/>
      <c r="BW27" s="141"/>
      <c r="BX27" s="130">
        <f t="shared" si="8"/>
        <v>0</v>
      </c>
      <c r="BY27" s="132"/>
    </row>
    <row r="28" spans="2:77" ht="15.75" customHeight="1" thickBot="1" x14ac:dyDescent="0.3">
      <c r="B28" s="215">
        <v>46045</v>
      </c>
      <c r="C28" s="1429"/>
      <c r="D28" s="136"/>
      <c r="E28" s="135"/>
      <c r="F28" s="135"/>
      <c r="G28" s="1872">
        <f t="shared" si="0"/>
        <v>0</v>
      </c>
      <c r="H28" s="1886"/>
      <c r="I28" s="1876"/>
      <c r="J28" s="1890"/>
      <c r="K28" s="1877"/>
      <c r="L28" s="1891"/>
      <c r="M28" s="1876"/>
      <c r="N28" s="1890"/>
      <c r="O28" s="1876"/>
      <c r="P28" s="1886"/>
      <c r="Q28" s="1876"/>
      <c r="R28" s="1886"/>
      <c r="S28" s="1876"/>
      <c r="T28" s="1877"/>
      <c r="U28" s="1891"/>
      <c r="V28" s="1876"/>
      <c r="W28" s="1886"/>
      <c r="X28" s="1873">
        <f t="shared" si="1"/>
        <v>0</v>
      </c>
      <c r="Y28" s="611"/>
      <c r="Z28" s="611"/>
      <c r="AA28" s="143"/>
      <c r="AB28" s="143"/>
      <c r="AC28" s="143"/>
      <c r="AD28" s="143"/>
      <c r="AE28" s="143"/>
      <c r="AF28" s="143"/>
      <c r="AG28" s="143"/>
      <c r="AH28" s="143"/>
      <c r="AI28" s="145"/>
      <c r="AJ28" s="143"/>
      <c r="AK28" s="1434"/>
      <c r="AL28" s="103">
        <f t="shared" si="2"/>
        <v>0</v>
      </c>
      <c r="AM28" s="1435"/>
      <c r="AN28" s="136"/>
      <c r="AO28" s="136"/>
      <c r="AP28" s="105">
        <f t="shared" si="3"/>
        <v>0</v>
      </c>
      <c r="AQ28" s="99"/>
      <c r="AR28" s="99"/>
      <c r="AS28" s="99"/>
      <c r="AT28" s="124"/>
      <c r="AU28" s="224">
        <f t="shared" si="4"/>
        <v>0</v>
      </c>
      <c r="AV28" s="1793"/>
      <c r="AW28" s="1709"/>
      <c r="AX28" s="1546"/>
      <c r="AY28" s="1546"/>
      <c r="AZ28" s="1546"/>
      <c r="BA28" s="1546"/>
      <c r="BB28" s="141"/>
      <c r="BC28" s="152"/>
      <c r="BD28" s="152"/>
      <c r="BE28" s="152"/>
      <c r="BF28" s="152"/>
      <c r="BG28" s="222">
        <f t="shared" si="5"/>
        <v>0</v>
      </c>
      <c r="BH28" s="140">
        <f t="shared" si="6"/>
        <v>0</v>
      </c>
      <c r="BI28" s="132"/>
      <c r="BJ28" s="140">
        <f t="shared" si="7"/>
        <v>0</v>
      </c>
      <c r="BK28" s="141"/>
      <c r="BL28" s="141"/>
      <c r="BM28" s="141"/>
      <c r="BN28" s="141"/>
      <c r="BO28" s="141"/>
      <c r="BP28" s="141"/>
      <c r="BQ28" s="141"/>
      <c r="BR28" s="141"/>
      <c r="BS28" s="141"/>
      <c r="BT28" s="309"/>
      <c r="BU28" s="1438"/>
      <c r="BV28" s="152"/>
      <c r="BW28" s="141"/>
      <c r="BX28" s="130">
        <f t="shared" si="8"/>
        <v>0</v>
      </c>
      <c r="BY28" s="132"/>
    </row>
    <row r="29" spans="2:77" ht="15.75" customHeight="1" thickBot="1" x14ac:dyDescent="0.3">
      <c r="B29" s="215">
        <v>46046</v>
      </c>
      <c r="C29" s="1429"/>
      <c r="D29" s="136"/>
      <c r="E29" s="135"/>
      <c r="F29" s="135"/>
      <c r="G29" s="1872">
        <f t="shared" si="0"/>
        <v>0</v>
      </c>
      <c r="H29" s="1886"/>
      <c r="I29" s="1876"/>
      <c r="J29" s="1890"/>
      <c r="K29" s="1877"/>
      <c r="L29" s="1891"/>
      <c r="M29" s="1876"/>
      <c r="N29" s="1891"/>
      <c r="O29" s="1876"/>
      <c r="P29" s="1886"/>
      <c r="Q29" s="1876"/>
      <c r="R29" s="1886"/>
      <c r="S29" s="1876"/>
      <c r="T29" s="1878"/>
      <c r="U29" s="1891"/>
      <c r="V29" s="1876"/>
      <c r="W29" s="1886"/>
      <c r="X29" s="1873">
        <f t="shared" si="1"/>
        <v>0</v>
      </c>
      <c r="Y29" s="611"/>
      <c r="Z29" s="611"/>
      <c r="AA29" s="143"/>
      <c r="AB29" s="143"/>
      <c r="AC29" s="143"/>
      <c r="AD29" s="143"/>
      <c r="AE29" s="143"/>
      <c r="AF29" s="143"/>
      <c r="AG29" s="143"/>
      <c r="AH29" s="143"/>
      <c r="AI29" s="145"/>
      <c r="AJ29" s="143"/>
      <c r="AK29" s="1430"/>
      <c r="AL29" s="103">
        <f t="shared" si="2"/>
        <v>0</v>
      </c>
      <c r="AM29" s="1431"/>
      <c r="AN29" s="136"/>
      <c r="AO29" s="136"/>
      <c r="AP29" s="105">
        <f t="shared" si="3"/>
        <v>0</v>
      </c>
      <c r="AQ29" s="99"/>
      <c r="AR29" s="99"/>
      <c r="AS29" s="99"/>
      <c r="AT29" s="124"/>
      <c r="AU29" s="224">
        <f t="shared" si="4"/>
        <v>0</v>
      </c>
      <c r="AV29" s="1793"/>
      <c r="AW29" s="1709"/>
      <c r="AX29" s="1546"/>
      <c r="AY29" s="1546"/>
      <c r="AZ29" s="1546"/>
      <c r="BA29" s="1546"/>
      <c r="BB29" s="141"/>
      <c r="BC29" s="152"/>
      <c r="BD29" s="152"/>
      <c r="BE29" s="152"/>
      <c r="BF29" s="152"/>
      <c r="BG29" s="222">
        <f t="shared" si="5"/>
        <v>0</v>
      </c>
      <c r="BH29" s="140">
        <f t="shared" si="6"/>
        <v>0</v>
      </c>
      <c r="BI29" s="132"/>
      <c r="BJ29" s="140">
        <f t="shared" si="7"/>
        <v>0</v>
      </c>
      <c r="BK29" s="141"/>
      <c r="BL29" s="141"/>
      <c r="BM29" s="141"/>
      <c r="BN29" s="141"/>
      <c r="BO29" s="141"/>
      <c r="BP29" s="141"/>
      <c r="BQ29" s="141"/>
      <c r="BR29" s="141"/>
      <c r="BS29" s="141"/>
      <c r="BT29" s="309"/>
      <c r="BU29" s="1432"/>
      <c r="BV29" s="152"/>
      <c r="BW29" s="141"/>
      <c r="BX29" s="130">
        <f t="shared" si="8"/>
        <v>0</v>
      </c>
      <c r="BY29" s="132"/>
    </row>
    <row r="30" spans="2:77" ht="15.75" customHeight="1" thickBot="1" x14ac:dyDescent="0.3">
      <c r="B30" s="215">
        <v>46047</v>
      </c>
      <c r="C30" s="1429"/>
      <c r="D30" s="136"/>
      <c r="E30" s="135"/>
      <c r="F30" s="135"/>
      <c r="G30" s="1872">
        <f t="shared" si="0"/>
        <v>0</v>
      </c>
      <c r="H30" s="1886"/>
      <c r="I30" s="1876"/>
      <c r="J30" s="1890"/>
      <c r="K30" s="1877"/>
      <c r="L30" s="1891"/>
      <c r="M30" s="1876"/>
      <c r="N30" s="1890"/>
      <c r="O30" s="1876"/>
      <c r="P30" s="1886"/>
      <c r="Q30" s="1876"/>
      <c r="R30" s="1886"/>
      <c r="S30" s="1876"/>
      <c r="T30" s="1877"/>
      <c r="U30" s="1891"/>
      <c r="V30" s="1876"/>
      <c r="W30" s="1886"/>
      <c r="X30" s="1873">
        <f t="shared" si="1"/>
        <v>0</v>
      </c>
      <c r="Y30" s="611"/>
      <c r="Z30" s="611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4"/>
      <c r="AL30" s="103">
        <f t="shared" si="2"/>
        <v>0</v>
      </c>
      <c r="AM30" s="1435"/>
      <c r="AN30" s="136"/>
      <c r="AO30" s="136"/>
      <c r="AP30" s="105">
        <f t="shared" si="3"/>
        <v>0</v>
      </c>
      <c r="AQ30" s="99"/>
      <c r="AR30" s="99"/>
      <c r="AS30" s="99"/>
      <c r="AT30" s="124"/>
      <c r="AU30" s="224">
        <f t="shared" si="4"/>
        <v>0</v>
      </c>
      <c r="AV30" s="1793"/>
      <c r="AW30" s="1709"/>
      <c r="AX30" s="1546"/>
      <c r="AY30" s="1546"/>
      <c r="AZ30" s="1546"/>
      <c r="BA30" s="1546"/>
      <c r="BB30" s="141"/>
      <c r="BC30" s="152"/>
      <c r="BD30" s="152"/>
      <c r="BE30" s="152"/>
      <c r="BF30" s="152"/>
      <c r="BG30" s="222">
        <f t="shared" si="5"/>
        <v>0</v>
      </c>
      <c r="BH30" s="140">
        <f t="shared" si="6"/>
        <v>0</v>
      </c>
      <c r="BI30" s="132"/>
      <c r="BJ30" s="140">
        <f t="shared" si="7"/>
        <v>0</v>
      </c>
      <c r="BK30" s="141"/>
      <c r="BL30" s="141"/>
      <c r="BM30" s="141"/>
      <c r="BN30" s="141"/>
      <c r="BO30" s="141"/>
      <c r="BP30" s="141"/>
      <c r="BQ30" s="141"/>
      <c r="BR30" s="141"/>
      <c r="BS30" s="141"/>
      <c r="BT30" s="309"/>
      <c r="BU30" s="1432"/>
      <c r="BV30" s="152"/>
      <c r="BW30" s="141"/>
      <c r="BX30" s="130">
        <f t="shared" si="8"/>
        <v>0</v>
      </c>
      <c r="BY30" s="132"/>
    </row>
    <row r="31" spans="2:77" ht="15.75" customHeight="1" thickBot="1" x14ac:dyDescent="0.3">
      <c r="B31" s="215">
        <v>46048</v>
      </c>
      <c r="C31" s="1429"/>
      <c r="D31" s="136"/>
      <c r="E31" s="135"/>
      <c r="F31" s="135"/>
      <c r="G31" s="1872">
        <f t="shared" si="0"/>
        <v>0</v>
      </c>
      <c r="H31" s="1886"/>
      <c r="I31" s="1876"/>
      <c r="J31" s="1890"/>
      <c r="K31" s="1877"/>
      <c r="L31" s="1891"/>
      <c r="M31" s="1876"/>
      <c r="N31" s="1891"/>
      <c r="O31" s="1876"/>
      <c r="P31" s="1886"/>
      <c r="Q31" s="1876"/>
      <c r="R31" s="1886"/>
      <c r="S31" s="1876"/>
      <c r="T31" s="1877"/>
      <c r="U31" s="1890"/>
      <c r="V31" s="1876"/>
      <c r="W31" s="1886"/>
      <c r="X31" s="1873">
        <f t="shared" si="1"/>
        <v>0</v>
      </c>
      <c r="Y31" s="611"/>
      <c r="Z31" s="611"/>
      <c r="AA31" s="143"/>
      <c r="AB31" s="143"/>
      <c r="AC31" s="143"/>
      <c r="AD31" s="143"/>
      <c r="AE31" s="143"/>
      <c r="AF31" s="143"/>
      <c r="AG31" s="143"/>
      <c r="AH31" s="143"/>
      <c r="AI31" s="145"/>
      <c r="AJ31" s="143"/>
      <c r="AK31" s="1436"/>
      <c r="AL31" s="103">
        <f t="shared" si="2"/>
        <v>0</v>
      </c>
      <c r="AM31" s="1435"/>
      <c r="AN31" s="136"/>
      <c r="AO31" s="136"/>
      <c r="AP31" s="105">
        <f t="shared" si="3"/>
        <v>0</v>
      </c>
      <c r="AQ31" s="99"/>
      <c r="AR31" s="99"/>
      <c r="AS31" s="99"/>
      <c r="AT31" s="124"/>
      <c r="AU31" s="224">
        <f t="shared" si="4"/>
        <v>0</v>
      </c>
      <c r="AV31" s="1793"/>
      <c r="AW31" s="1709"/>
      <c r="AX31" s="1546"/>
      <c r="AY31" s="1546"/>
      <c r="AZ31" s="1546"/>
      <c r="BA31" s="1546"/>
      <c r="BB31" s="141"/>
      <c r="BC31" s="152"/>
      <c r="BD31" s="152"/>
      <c r="BE31" s="152"/>
      <c r="BF31" s="152"/>
      <c r="BG31" s="222">
        <f t="shared" si="5"/>
        <v>0</v>
      </c>
      <c r="BH31" s="140">
        <f t="shared" si="6"/>
        <v>0</v>
      </c>
      <c r="BI31" s="132"/>
      <c r="BJ31" s="140">
        <f t="shared" si="7"/>
        <v>0</v>
      </c>
      <c r="BK31" s="141"/>
      <c r="BL31" s="141"/>
      <c r="BM31" s="141"/>
      <c r="BN31" s="141"/>
      <c r="BO31" s="141"/>
      <c r="BP31" s="141"/>
      <c r="BQ31" s="141"/>
      <c r="BR31" s="141"/>
      <c r="BS31" s="141"/>
      <c r="BT31" s="309"/>
      <c r="BU31" s="1432"/>
      <c r="BV31" s="152"/>
      <c r="BW31" s="141"/>
      <c r="BX31" s="130">
        <f t="shared" si="8"/>
        <v>0</v>
      </c>
      <c r="BY31" s="132"/>
    </row>
    <row r="32" spans="2:77" ht="15.75" customHeight="1" thickBot="1" x14ac:dyDescent="0.3">
      <c r="B32" s="215">
        <v>46049</v>
      </c>
      <c r="C32" s="1429"/>
      <c r="D32" s="136"/>
      <c r="E32" s="135"/>
      <c r="F32" s="135"/>
      <c r="G32" s="1872">
        <f t="shared" si="0"/>
        <v>0</v>
      </c>
      <c r="H32" s="1886"/>
      <c r="I32" s="1876"/>
      <c r="J32" s="1890"/>
      <c r="K32" s="1878"/>
      <c r="L32" s="1891"/>
      <c r="M32" s="1876"/>
      <c r="N32" s="1891"/>
      <c r="O32" s="1876"/>
      <c r="P32" s="1886"/>
      <c r="Q32" s="1876"/>
      <c r="R32" s="1886"/>
      <c r="S32" s="1876"/>
      <c r="T32" s="1877"/>
      <c r="U32" s="1891"/>
      <c r="V32" s="1876"/>
      <c r="W32" s="1886"/>
      <c r="X32" s="1873">
        <f t="shared" si="1"/>
        <v>0</v>
      </c>
      <c r="Y32" s="611"/>
      <c r="Z32" s="611"/>
      <c r="AA32" s="143"/>
      <c r="AB32" s="143"/>
      <c r="AC32" s="143"/>
      <c r="AD32" s="143"/>
      <c r="AE32" s="143"/>
      <c r="AF32" s="143"/>
      <c r="AG32" s="143"/>
      <c r="AH32" s="143"/>
      <c r="AI32" s="145"/>
      <c r="AJ32" s="143"/>
      <c r="AK32" s="1430"/>
      <c r="AL32" s="103">
        <f t="shared" si="2"/>
        <v>0</v>
      </c>
      <c r="AM32" s="1431"/>
      <c r="AN32" s="136"/>
      <c r="AO32" s="136"/>
      <c r="AP32" s="105">
        <f t="shared" si="3"/>
        <v>0</v>
      </c>
      <c r="AQ32" s="99"/>
      <c r="AR32" s="99"/>
      <c r="AS32" s="99"/>
      <c r="AT32" s="124"/>
      <c r="AU32" s="224">
        <f t="shared" si="4"/>
        <v>0</v>
      </c>
      <c r="AV32" s="1793"/>
      <c r="AW32" s="1709"/>
      <c r="AX32" s="1546"/>
      <c r="AY32" s="1546"/>
      <c r="AZ32" s="1546"/>
      <c r="BA32" s="1546"/>
      <c r="BB32" s="141"/>
      <c r="BC32" s="152"/>
      <c r="BD32" s="152"/>
      <c r="BE32" s="152"/>
      <c r="BF32" s="152"/>
      <c r="BG32" s="222">
        <f t="shared" si="5"/>
        <v>0</v>
      </c>
      <c r="BH32" s="140">
        <f t="shared" si="6"/>
        <v>0</v>
      </c>
      <c r="BI32" s="132"/>
      <c r="BJ32" s="140">
        <f t="shared" si="7"/>
        <v>0</v>
      </c>
      <c r="BK32" s="141"/>
      <c r="BL32" s="141"/>
      <c r="BM32" s="141"/>
      <c r="BN32" s="141"/>
      <c r="BO32" s="141"/>
      <c r="BP32" s="141"/>
      <c r="BQ32" s="141"/>
      <c r="BR32" s="141"/>
      <c r="BS32" s="141"/>
      <c r="BT32" s="309"/>
      <c r="BU32" s="1432"/>
      <c r="BV32" s="152"/>
      <c r="BW32" s="141"/>
      <c r="BX32" s="130">
        <f t="shared" si="8"/>
        <v>0</v>
      </c>
      <c r="BY32" s="132"/>
    </row>
    <row r="33" spans="2:77" ht="15.75" customHeight="1" thickBot="1" x14ac:dyDescent="0.3">
      <c r="B33" s="215">
        <v>46050</v>
      </c>
      <c r="C33" s="1429"/>
      <c r="D33" s="136"/>
      <c r="E33" s="135"/>
      <c r="F33" s="135"/>
      <c r="G33" s="1872">
        <f t="shared" si="0"/>
        <v>0</v>
      </c>
      <c r="H33" s="1886"/>
      <c r="I33" s="1876"/>
      <c r="J33" s="1890"/>
      <c r="K33" s="1877"/>
      <c r="L33" s="1890"/>
      <c r="M33" s="1876"/>
      <c r="N33" s="1890"/>
      <c r="O33" s="1876"/>
      <c r="P33" s="1886"/>
      <c r="Q33" s="1876"/>
      <c r="R33" s="1886"/>
      <c r="S33" s="1876"/>
      <c r="T33" s="1877"/>
      <c r="U33" s="1890"/>
      <c r="V33" s="1876"/>
      <c r="W33" s="1886"/>
      <c r="X33" s="1873">
        <f t="shared" si="1"/>
        <v>0</v>
      </c>
      <c r="Y33" s="611"/>
      <c r="Z33" s="611"/>
      <c r="AA33" s="143"/>
      <c r="AB33" s="143"/>
      <c r="AC33" s="143"/>
      <c r="AD33" s="143"/>
      <c r="AE33" s="143"/>
      <c r="AF33" s="143"/>
      <c r="AG33" s="143"/>
      <c r="AH33" s="143"/>
      <c r="AI33" s="145"/>
      <c r="AJ33" s="143"/>
      <c r="AK33" s="1430"/>
      <c r="AL33" s="103">
        <f t="shared" si="2"/>
        <v>0</v>
      </c>
      <c r="AM33" s="1435"/>
      <c r="AN33" s="136"/>
      <c r="AO33" s="136"/>
      <c r="AP33" s="105">
        <f t="shared" si="3"/>
        <v>0</v>
      </c>
      <c r="AQ33" s="99"/>
      <c r="AR33" s="99"/>
      <c r="AS33" s="99"/>
      <c r="AT33" s="124"/>
      <c r="AU33" s="224">
        <f t="shared" si="4"/>
        <v>0</v>
      </c>
      <c r="AV33" s="1793"/>
      <c r="AW33" s="1709"/>
      <c r="AX33" s="1546"/>
      <c r="AY33" s="1546"/>
      <c r="AZ33" s="1546"/>
      <c r="BA33" s="1546"/>
      <c r="BB33" s="141"/>
      <c r="BC33" s="152"/>
      <c r="BD33" s="152"/>
      <c r="BE33" s="152"/>
      <c r="BF33" s="152"/>
      <c r="BG33" s="222">
        <f t="shared" si="5"/>
        <v>0</v>
      </c>
      <c r="BH33" s="140">
        <f t="shared" si="6"/>
        <v>0</v>
      </c>
      <c r="BI33" s="132"/>
      <c r="BJ33" s="140">
        <f t="shared" si="7"/>
        <v>0</v>
      </c>
      <c r="BK33" s="141"/>
      <c r="BL33" s="141"/>
      <c r="BM33" s="141"/>
      <c r="BN33" s="141"/>
      <c r="BO33" s="141"/>
      <c r="BP33" s="141"/>
      <c r="BQ33" s="141"/>
      <c r="BR33" s="141"/>
      <c r="BS33" s="141"/>
      <c r="BT33" s="309"/>
      <c r="BU33" s="1432"/>
      <c r="BV33" s="152"/>
      <c r="BW33" s="141"/>
      <c r="BX33" s="130">
        <f t="shared" si="8"/>
        <v>0</v>
      </c>
      <c r="BY33" s="132"/>
    </row>
    <row r="34" spans="2:77" ht="15.75" customHeight="1" thickBot="1" x14ac:dyDescent="0.3">
      <c r="B34" s="215">
        <v>46051</v>
      </c>
      <c r="C34" s="1429"/>
      <c r="D34" s="136"/>
      <c r="E34" s="135"/>
      <c r="F34" s="135"/>
      <c r="G34" s="1872">
        <f t="shared" si="0"/>
        <v>0</v>
      </c>
      <c r="H34" s="1886"/>
      <c r="I34" s="1876"/>
      <c r="J34" s="1890"/>
      <c r="K34" s="1877"/>
      <c r="L34" s="1891"/>
      <c r="M34" s="1876"/>
      <c r="N34" s="1890"/>
      <c r="O34" s="1876"/>
      <c r="P34" s="1886"/>
      <c r="Q34" s="1876"/>
      <c r="R34" s="1886"/>
      <c r="S34" s="1876"/>
      <c r="T34" s="1877"/>
      <c r="U34" s="1890"/>
      <c r="V34" s="1876"/>
      <c r="W34" s="1886"/>
      <c r="X34" s="1873">
        <f t="shared" si="1"/>
        <v>0</v>
      </c>
      <c r="Y34" s="611"/>
      <c r="Z34" s="611"/>
      <c r="AA34" s="143"/>
      <c r="AB34" s="143"/>
      <c r="AC34" s="143"/>
      <c r="AD34" s="143"/>
      <c r="AE34" s="143"/>
      <c r="AF34" s="143"/>
      <c r="AG34" s="143"/>
      <c r="AH34" s="143"/>
      <c r="AI34" s="145"/>
      <c r="AJ34" s="143"/>
      <c r="AK34" s="1436"/>
      <c r="AL34" s="103">
        <f t="shared" si="2"/>
        <v>0</v>
      </c>
      <c r="AM34" s="1431"/>
      <c r="AN34" s="136"/>
      <c r="AO34" s="136"/>
      <c r="AP34" s="105">
        <f t="shared" si="3"/>
        <v>0</v>
      </c>
      <c r="AQ34" s="99"/>
      <c r="AR34" s="99"/>
      <c r="AS34" s="99"/>
      <c r="AT34" s="124"/>
      <c r="AU34" s="224">
        <f t="shared" si="4"/>
        <v>0</v>
      </c>
      <c r="AV34" s="1793"/>
      <c r="AW34" s="1709"/>
      <c r="AX34" s="1546"/>
      <c r="AY34" s="1546"/>
      <c r="AZ34" s="1546"/>
      <c r="BA34" s="1546"/>
      <c r="BB34" s="141"/>
      <c r="BC34" s="152"/>
      <c r="BD34" s="152"/>
      <c r="BE34" s="152"/>
      <c r="BF34" s="152"/>
      <c r="BG34" s="222">
        <f t="shared" si="5"/>
        <v>0</v>
      </c>
      <c r="BH34" s="140">
        <f t="shared" si="6"/>
        <v>0</v>
      </c>
      <c r="BI34" s="132"/>
      <c r="BJ34" s="140">
        <f t="shared" si="7"/>
        <v>0</v>
      </c>
      <c r="BK34" s="141"/>
      <c r="BL34" s="141"/>
      <c r="BM34" s="141"/>
      <c r="BN34" s="141"/>
      <c r="BO34" s="141"/>
      <c r="BP34" s="141"/>
      <c r="BQ34" s="141"/>
      <c r="BR34" s="141"/>
      <c r="BS34" s="141"/>
      <c r="BT34" s="309"/>
      <c r="BU34" s="1432"/>
      <c r="BV34" s="152"/>
      <c r="BW34" s="141"/>
      <c r="BX34" s="130">
        <f t="shared" si="8"/>
        <v>0</v>
      </c>
      <c r="BY34" s="132"/>
    </row>
    <row r="35" spans="2:77" ht="15.75" customHeight="1" thickBot="1" x14ac:dyDescent="0.3">
      <c r="B35" s="215">
        <v>46052</v>
      </c>
      <c r="C35" s="1429"/>
      <c r="D35" s="136"/>
      <c r="E35" s="135"/>
      <c r="F35" s="135"/>
      <c r="G35" s="1872">
        <f t="shared" si="0"/>
        <v>0</v>
      </c>
      <c r="H35" s="1886"/>
      <c r="I35" s="1876"/>
      <c r="J35" s="1890"/>
      <c r="K35" s="1877"/>
      <c r="L35" s="1891"/>
      <c r="M35" s="1876"/>
      <c r="N35" s="1891"/>
      <c r="O35" s="1876"/>
      <c r="P35" s="1886"/>
      <c r="Q35" s="1876"/>
      <c r="R35" s="1886"/>
      <c r="S35" s="1876"/>
      <c r="T35" s="1877"/>
      <c r="U35" s="1890"/>
      <c r="V35" s="1876"/>
      <c r="W35" s="1886"/>
      <c r="X35" s="1873">
        <f t="shared" si="1"/>
        <v>0</v>
      </c>
      <c r="Y35" s="611"/>
      <c r="Z35" s="801"/>
      <c r="AA35" s="143"/>
      <c r="AB35" s="143"/>
      <c r="AC35" s="143"/>
      <c r="AD35" s="143"/>
      <c r="AE35" s="143"/>
      <c r="AF35" s="143"/>
      <c r="AG35" s="143"/>
      <c r="AH35" s="143"/>
      <c r="AI35" s="145"/>
      <c r="AJ35" s="143"/>
      <c r="AK35" s="1434"/>
      <c r="AL35" s="103">
        <f t="shared" si="2"/>
        <v>0</v>
      </c>
      <c r="AM35" s="1431"/>
      <c r="AN35" s="136"/>
      <c r="AO35" s="136"/>
      <c r="AP35" s="105">
        <f t="shared" si="3"/>
        <v>0</v>
      </c>
      <c r="AQ35" s="99"/>
      <c r="AR35" s="99"/>
      <c r="AS35" s="99"/>
      <c r="AT35" s="124"/>
      <c r="AU35" s="224">
        <f t="shared" si="4"/>
        <v>0</v>
      </c>
      <c r="AV35" s="1793"/>
      <c r="AW35" s="1709"/>
      <c r="AX35" s="1546"/>
      <c r="AY35" s="1546"/>
      <c r="AZ35" s="1546"/>
      <c r="BA35" s="1546"/>
      <c r="BB35" s="141"/>
      <c r="BC35" s="152"/>
      <c r="BD35" s="152"/>
      <c r="BE35" s="152"/>
      <c r="BF35" s="152"/>
      <c r="BG35" s="222">
        <f t="shared" si="5"/>
        <v>0</v>
      </c>
      <c r="BH35" s="140">
        <f t="shared" si="6"/>
        <v>0</v>
      </c>
      <c r="BI35" s="132"/>
      <c r="BJ35" s="140">
        <f t="shared" si="7"/>
        <v>0</v>
      </c>
      <c r="BK35" s="141"/>
      <c r="BL35" s="141"/>
      <c r="BM35" s="141"/>
      <c r="BN35" s="141"/>
      <c r="BO35" s="141"/>
      <c r="BP35" s="141"/>
      <c r="BQ35" s="141"/>
      <c r="BR35" s="141"/>
      <c r="BS35" s="141"/>
      <c r="BT35" s="309"/>
      <c r="BU35" s="1439"/>
      <c r="BV35" s="152"/>
      <c r="BW35" s="141"/>
      <c r="BX35" s="130">
        <f t="shared" si="8"/>
        <v>0</v>
      </c>
      <c r="BY35" s="132"/>
    </row>
    <row r="36" spans="2:77" ht="15.75" customHeight="1" thickBot="1" x14ac:dyDescent="0.3">
      <c r="B36" s="215">
        <v>46053</v>
      </c>
      <c r="C36" s="1440"/>
      <c r="D36" s="159"/>
      <c r="E36" s="156"/>
      <c r="F36" s="156"/>
      <c r="G36" s="1872">
        <f t="shared" si="0"/>
        <v>0</v>
      </c>
      <c r="H36" s="1887"/>
      <c r="I36" s="1883"/>
      <c r="J36" s="1892"/>
      <c r="K36" s="1884"/>
      <c r="L36" s="1893"/>
      <c r="M36" s="1883"/>
      <c r="N36" s="1894"/>
      <c r="O36" s="1883"/>
      <c r="P36" s="1887"/>
      <c r="Q36" s="1883"/>
      <c r="R36" s="1887"/>
      <c r="S36" s="1883"/>
      <c r="T36" s="1884"/>
      <c r="U36" s="1894"/>
      <c r="V36" s="1883"/>
      <c r="W36" s="1887"/>
      <c r="X36" s="1873">
        <f t="shared" si="1"/>
        <v>0</v>
      </c>
      <c r="Y36" s="613"/>
      <c r="Z36" s="613"/>
      <c r="AA36" s="157"/>
      <c r="AB36" s="157"/>
      <c r="AC36" s="157"/>
      <c r="AD36" s="157"/>
      <c r="AE36" s="157"/>
      <c r="AF36" s="157"/>
      <c r="AG36" s="157"/>
      <c r="AH36" s="157"/>
      <c r="AI36" s="158"/>
      <c r="AJ36" s="157"/>
      <c r="AK36" s="1441"/>
      <c r="AL36" s="103">
        <f t="shared" si="2"/>
        <v>0</v>
      </c>
      <c r="AM36" s="1442"/>
      <c r="AN36" s="159"/>
      <c r="AO36" s="159"/>
      <c r="AP36" s="105">
        <f t="shared" si="3"/>
        <v>0</v>
      </c>
      <c r="AQ36" s="657"/>
      <c r="AR36" s="657"/>
      <c r="AS36" s="657"/>
      <c r="AT36" s="659"/>
      <c r="AU36" s="224">
        <f t="shared" si="4"/>
        <v>0</v>
      </c>
      <c r="AV36" s="1795"/>
      <c r="AW36" s="1720"/>
      <c r="AX36" s="1557"/>
      <c r="AY36" s="1557"/>
      <c r="AZ36" s="1546"/>
      <c r="BA36" s="1557"/>
      <c r="BB36" s="163"/>
      <c r="BC36" s="879"/>
      <c r="BD36" s="879"/>
      <c r="BE36" s="879"/>
      <c r="BF36" s="879"/>
      <c r="BG36" s="222">
        <f t="shared" si="5"/>
        <v>0</v>
      </c>
      <c r="BH36" s="162">
        <f t="shared" si="6"/>
        <v>0</v>
      </c>
      <c r="BI36" s="132"/>
      <c r="BJ36" s="162">
        <f t="shared" si="7"/>
        <v>0</v>
      </c>
      <c r="BK36" s="163"/>
      <c r="BL36" s="163"/>
      <c r="BM36" s="163"/>
      <c r="BN36" s="163"/>
      <c r="BO36" s="163"/>
      <c r="BP36" s="163"/>
      <c r="BQ36" s="163"/>
      <c r="BR36" s="163"/>
      <c r="BS36" s="163"/>
      <c r="BT36" s="309"/>
      <c r="BU36" s="1443"/>
      <c r="BV36" s="879"/>
      <c r="BW36" s="163"/>
      <c r="BX36" s="164">
        <f t="shared" si="8"/>
        <v>0</v>
      </c>
      <c r="BY36" s="132"/>
    </row>
    <row r="37" spans="2:77" ht="15.75" customHeight="1" x14ac:dyDescent="0.25">
      <c r="B37" s="2" t="s">
        <v>186</v>
      </c>
      <c r="C37" s="617">
        <f t="shared" ref="C37:O37" si="9">SUM(C6:C36)</f>
        <v>0</v>
      </c>
      <c r="D37" s="617">
        <f t="shared" si="9"/>
        <v>0</v>
      </c>
      <c r="E37" s="617">
        <f t="shared" si="9"/>
        <v>0</v>
      </c>
      <c r="F37" s="617">
        <f t="shared" si="9"/>
        <v>0</v>
      </c>
      <c r="G37" s="617">
        <f t="shared" si="9"/>
        <v>0</v>
      </c>
      <c r="H37" s="1459">
        <f t="shared" si="9"/>
        <v>0</v>
      </c>
      <c r="I37" s="1459">
        <f t="shared" si="9"/>
        <v>0</v>
      </c>
      <c r="J37" s="1459">
        <f t="shared" si="9"/>
        <v>0</v>
      </c>
      <c r="K37" s="1459">
        <f t="shared" si="9"/>
        <v>0</v>
      </c>
      <c r="L37" s="1459">
        <f t="shared" si="9"/>
        <v>0</v>
      </c>
      <c r="M37" s="1459">
        <f t="shared" si="9"/>
        <v>0</v>
      </c>
      <c r="N37" s="1459">
        <f t="shared" si="9"/>
        <v>0</v>
      </c>
      <c r="O37" s="1459">
        <f t="shared" si="9"/>
        <v>0</v>
      </c>
      <c r="P37" s="1459"/>
      <c r="Q37" s="1459">
        <f>SUM(Q6:Q36)</f>
        <v>0</v>
      </c>
      <c r="R37" s="1459"/>
      <c r="S37" s="1459">
        <f t="shared" ref="S37:T37" si="10">SUM(S6:S36)</f>
        <v>0</v>
      </c>
      <c r="T37" s="1459">
        <f t="shared" si="10"/>
        <v>0</v>
      </c>
      <c r="U37" s="1459"/>
      <c r="V37" s="1459">
        <f>SUM(V6:V36)</f>
        <v>0</v>
      </c>
      <c r="W37" s="1459"/>
      <c r="X37" s="617">
        <f t="shared" ref="X37:BH37" si="11">SUM(X6:X36)</f>
        <v>0</v>
      </c>
      <c r="Y37" s="617">
        <f t="shared" si="11"/>
        <v>0</v>
      </c>
      <c r="Z37" s="617">
        <f t="shared" si="11"/>
        <v>0</v>
      </c>
      <c r="AA37" s="617">
        <f t="shared" si="11"/>
        <v>0</v>
      </c>
      <c r="AB37" s="617">
        <f t="shared" si="11"/>
        <v>0</v>
      </c>
      <c r="AC37" s="617">
        <f t="shared" si="11"/>
        <v>0</v>
      </c>
      <c r="AD37" s="617">
        <f t="shared" si="11"/>
        <v>0</v>
      </c>
      <c r="AE37" s="617">
        <f t="shared" si="11"/>
        <v>0</v>
      </c>
      <c r="AF37" s="617">
        <f t="shared" si="11"/>
        <v>0</v>
      </c>
      <c r="AG37" s="617">
        <f t="shared" si="11"/>
        <v>0</v>
      </c>
      <c r="AH37" s="617">
        <f t="shared" si="11"/>
        <v>0</v>
      </c>
      <c r="AI37" s="617">
        <f t="shared" si="11"/>
        <v>0</v>
      </c>
      <c r="AJ37" s="617">
        <f t="shared" si="11"/>
        <v>0</v>
      </c>
      <c r="AK37" s="617">
        <f t="shared" si="11"/>
        <v>0</v>
      </c>
      <c r="AL37" s="617">
        <f t="shared" si="11"/>
        <v>0</v>
      </c>
      <c r="AM37" s="617">
        <f t="shared" si="11"/>
        <v>0</v>
      </c>
      <c r="AN37" s="617">
        <f t="shared" si="11"/>
        <v>0</v>
      </c>
      <c r="AO37" s="617">
        <f t="shared" si="11"/>
        <v>0</v>
      </c>
      <c r="AP37" s="617">
        <f t="shared" si="11"/>
        <v>0</v>
      </c>
      <c r="AQ37" s="617">
        <f t="shared" si="11"/>
        <v>0</v>
      </c>
      <c r="AR37" s="617">
        <f t="shared" si="11"/>
        <v>0</v>
      </c>
      <c r="AS37" s="617">
        <f t="shared" si="11"/>
        <v>0</v>
      </c>
      <c r="AT37" s="617">
        <f t="shared" si="11"/>
        <v>0</v>
      </c>
      <c r="AU37" s="617">
        <f t="shared" si="11"/>
        <v>0</v>
      </c>
      <c r="AV37" s="1068">
        <f t="shared" si="11"/>
        <v>0</v>
      </c>
      <c r="AW37" s="617">
        <f t="shared" si="11"/>
        <v>0</v>
      </c>
      <c r="AX37" s="617">
        <f t="shared" si="11"/>
        <v>0</v>
      </c>
      <c r="AY37" s="617">
        <f t="shared" si="11"/>
        <v>0</v>
      </c>
      <c r="AZ37" s="617">
        <f t="shared" si="11"/>
        <v>0</v>
      </c>
      <c r="BA37" s="617">
        <f t="shared" si="11"/>
        <v>0</v>
      </c>
      <c r="BB37" s="617">
        <f t="shared" si="11"/>
        <v>0</v>
      </c>
      <c r="BC37" s="617">
        <f t="shared" si="11"/>
        <v>0</v>
      </c>
      <c r="BD37" s="617">
        <f t="shared" si="11"/>
        <v>0</v>
      </c>
      <c r="BE37" s="617">
        <f t="shared" si="11"/>
        <v>0</v>
      </c>
      <c r="BF37" s="617">
        <f t="shared" si="11"/>
        <v>0</v>
      </c>
      <c r="BG37" s="617">
        <f t="shared" si="11"/>
        <v>0</v>
      </c>
      <c r="BH37" s="617">
        <f t="shared" si="11"/>
        <v>0</v>
      </c>
      <c r="BI37" s="3"/>
      <c r="BJ37" s="172">
        <f t="shared" ref="BJ37:BX37" si="12">SUM(BJ6:BJ36)</f>
        <v>0</v>
      </c>
      <c r="BK37" s="165">
        <f t="shared" si="12"/>
        <v>0</v>
      </c>
      <c r="BL37" s="165">
        <f t="shared" si="12"/>
        <v>0</v>
      </c>
      <c r="BM37" s="165">
        <f t="shared" si="12"/>
        <v>0</v>
      </c>
      <c r="BN37" s="165">
        <f t="shared" si="12"/>
        <v>0</v>
      </c>
      <c r="BO37" s="165">
        <f t="shared" si="12"/>
        <v>0</v>
      </c>
      <c r="BP37" s="165">
        <f t="shared" si="12"/>
        <v>0</v>
      </c>
      <c r="BQ37" s="165">
        <f t="shared" si="12"/>
        <v>0</v>
      </c>
      <c r="BR37" s="165">
        <f t="shared" si="12"/>
        <v>0</v>
      </c>
      <c r="BS37" s="165">
        <f t="shared" si="12"/>
        <v>0</v>
      </c>
      <c r="BT37" s="165">
        <f t="shared" si="12"/>
        <v>0</v>
      </c>
      <c r="BU37" s="165">
        <f t="shared" si="12"/>
        <v>0</v>
      </c>
      <c r="BV37" s="165">
        <f t="shared" si="12"/>
        <v>0</v>
      </c>
      <c r="BW37" s="165">
        <f t="shared" si="12"/>
        <v>0</v>
      </c>
      <c r="BX37" s="165">
        <f t="shared" si="12"/>
        <v>0</v>
      </c>
      <c r="BY37" s="3"/>
    </row>
    <row r="38" spans="2:77" ht="15.75" customHeight="1" x14ac:dyDescent="0.25">
      <c r="B38" s="174"/>
      <c r="C38" s="1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"/>
      <c r="Z38" s="1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4"/>
      <c r="AQ38" s="3"/>
      <c r="AR38" s="3"/>
      <c r="AS38" s="3"/>
      <c r="AT38" s="3"/>
      <c r="AU38" s="4"/>
      <c r="AV38" s="3"/>
      <c r="AW38" s="3"/>
      <c r="AX38" s="3"/>
      <c r="AY38" s="3"/>
      <c r="AZ38" s="3"/>
      <c r="BA38" s="3"/>
      <c r="BB38" s="132"/>
      <c r="BC38" s="132"/>
      <c r="BD38" s="132"/>
      <c r="BE38" s="132"/>
      <c r="BF38" s="132"/>
      <c r="BG38" s="4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2:77" ht="15.75" customHeight="1" thickBot="1" x14ac:dyDescent="0.3">
      <c r="B39" s="174"/>
      <c r="C39" s="1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1"/>
      <c r="Z39" s="1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176"/>
      <c r="AM39" s="3"/>
      <c r="AN39" s="3"/>
      <c r="AO39" s="3"/>
      <c r="AP39" s="4"/>
      <c r="AQ39" s="3"/>
      <c r="AR39" s="3"/>
      <c r="AS39" s="3"/>
      <c r="AT39" s="3"/>
      <c r="AU39" s="177"/>
      <c r="AV39" s="4"/>
      <c r="AW39" s="177"/>
      <c r="AX39" s="177"/>
      <c r="AY39" s="177"/>
      <c r="AZ39" s="177"/>
      <c r="BA39" s="177"/>
      <c r="BB39" s="177"/>
      <c r="BC39" s="177"/>
      <c r="BD39" s="177"/>
      <c r="BE39" s="177"/>
      <c r="BF39" s="132"/>
      <c r="BG39" s="177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2:77" ht="15.75" customHeight="1" x14ac:dyDescent="0.25">
      <c r="B40" s="215">
        <v>46054</v>
      </c>
      <c r="C40" s="1444"/>
      <c r="D40" s="104"/>
      <c r="E40" s="97"/>
      <c r="F40" s="97"/>
      <c r="G40" s="265">
        <f t="shared" ref="G40:G68" si="13">+C40+D40+E40+F40</f>
        <v>0</v>
      </c>
      <c r="H40" s="100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99"/>
      <c r="X40" s="103">
        <f t="shared" ref="X40:X68" si="14">SUM(H40:V40)</f>
        <v>0</v>
      </c>
      <c r="Y40" s="619"/>
      <c r="Z40" s="619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8"/>
      <c r="AL40" s="103">
        <f t="shared" ref="AL40:AL68" si="15">SUM(Y40:AK40)</f>
        <v>0</v>
      </c>
      <c r="AM40" s="95"/>
      <c r="AN40" s="104"/>
      <c r="AO40" s="104"/>
      <c r="AP40" s="191">
        <f t="shared" ref="AP40:AP68" si="16">SUM(AM40:AO40)</f>
        <v>0</v>
      </c>
      <c r="AQ40" s="101"/>
      <c r="AR40" s="101"/>
      <c r="AS40" s="101"/>
      <c r="AT40" s="106"/>
      <c r="AU40" s="224">
        <f t="shared" ref="AU40:AU68" si="17">+G40-X40-AL40-AP40-AQ40-AR40-AS40-AT40</f>
        <v>0</v>
      </c>
      <c r="AV40" s="1721"/>
      <c r="AW40" s="1708"/>
      <c r="AX40" s="1537"/>
      <c r="AY40" s="1537"/>
      <c r="AZ40" s="1537"/>
      <c r="BA40" s="1537"/>
      <c r="BB40" s="196"/>
      <c r="BC40" s="490"/>
      <c r="BD40" s="490"/>
      <c r="BE40" s="490"/>
      <c r="BF40" s="490"/>
      <c r="BG40" s="222">
        <f t="shared" ref="BG40:BG68" si="18">SUM(AV40:BF40)-BE40</f>
        <v>0</v>
      </c>
      <c r="BH40" s="114">
        <f t="shared" ref="BH40:BH68" si="19">+AU40-BG40</f>
        <v>0</v>
      </c>
      <c r="BI40" s="3"/>
      <c r="BJ40" s="114">
        <f t="shared" ref="BJ40:BJ68" si="20">SUM(BK40:BW40)</f>
        <v>0</v>
      </c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6">
        <f t="shared" ref="BX40:BX68" si="21">+BH40-BJ40</f>
        <v>0</v>
      </c>
      <c r="BY40" s="3"/>
    </row>
    <row r="41" spans="2:77" ht="15.75" customHeight="1" x14ac:dyDescent="0.25">
      <c r="B41" s="215">
        <v>46055</v>
      </c>
      <c r="C41" s="1445"/>
      <c r="D41" s="123"/>
      <c r="E41" s="120"/>
      <c r="F41" s="120"/>
      <c r="G41" s="147">
        <f t="shared" si="13"/>
        <v>0</v>
      </c>
      <c r="H41" s="122"/>
      <c r="I41" s="99"/>
      <c r="J41" s="99"/>
      <c r="K41" s="99"/>
      <c r="L41" s="99"/>
      <c r="M41" s="99"/>
      <c r="N41" s="121"/>
      <c r="O41" s="99"/>
      <c r="P41" s="99"/>
      <c r="Q41" s="99"/>
      <c r="R41" s="99"/>
      <c r="S41" s="99"/>
      <c r="T41" s="99"/>
      <c r="U41" s="99"/>
      <c r="V41" s="99"/>
      <c r="W41" s="99"/>
      <c r="X41" s="103">
        <f t="shared" si="14"/>
        <v>0</v>
      </c>
      <c r="Y41" s="611"/>
      <c r="Z41" s="611"/>
      <c r="AA41" s="143"/>
      <c r="AB41" s="143"/>
      <c r="AC41" s="143"/>
      <c r="AD41" s="143"/>
      <c r="AE41" s="143"/>
      <c r="AF41" s="143"/>
      <c r="AG41" s="143"/>
      <c r="AH41" s="143"/>
      <c r="AI41" s="145"/>
      <c r="AJ41" s="143"/>
      <c r="AK41" s="143"/>
      <c r="AL41" s="103">
        <f t="shared" si="15"/>
        <v>0</v>
      </c>
      <c r="AM41" s="119"/>
      <c r="AN41" s="123"/>
      <c r="AO41" s="123"/>
      <c r="AP41" s="105">
        <f t="shared" si="16"/>
        <v>0</v>
      </c>
      <c r="AQ41" s="99"/>
      <c r="AR41" s="99"/>
      <c r="AS41" s="99"/>
      <c r="AT41" s="124"/>
      <c r="AU41" s="224">
        <f t="shared" si="17"/>
        <v>0</v>
      </c>
      <c r="AV41" s="1554"/>
      <c r="AW41" s="1709"/>
      <c r="AX41" s="1546"/>
      <c r="AY41" s="1546"/>
      <c r="AZ41" s="1546"/>
      <c r="BA41" s="1546"/>
      <c r="BB41" s="141"/>
      <c r="BC41" s="152"/>
      <c r="BD41" s="152"/>
      <c r="BE41" s="152"/>
      <c r="BF41" s="152"/>
      <c r="BG41" s="222">
        <f t="shared" si="18"/>
        <v>0</v>
      </c>
      <c r="BH41" s="113">
        <f t="shared" si="19"/>
        <v>0</v>
      </c>
      <c r="BI41" s="3"/>
      <c r="BJ41" s="113">
        <f t="shared" si="20"/>
        <v>0</v>
      </c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30">
        <f t="shared" si="21"/>
        <v>0</v>
      </c>
      <c r="BY41" s="3"/>
    </row>
    <row r="42" spans="2:77" ht="15.75" customHeight="1" x14ac:dyDescent="0.25">
      <c r="B42" s="215">
        <v>46056</v>
      </c>
      <c r="C42" s="1445"/>
      <c r="D42" s="123"/>
      <c r="E42" s="120"/>
      <c r="F42" s="120"/>
      <c r="G42" s="147">
        <f t="shared" si="13"/>
        <v>0</v>
      </c>
      <c r="H42" s="122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103">
        <f t="shared" si="14"/>
        <v>0</v>
      </c>
      <c r="Y42" s="611"/>
      <c r="Z42" s="611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5"/>
      <c r="AL42" s="103">
        <f t="shared" si="15"/>
        <v>0</v>
      </c>
      <c r="AM42" s="119"/>
      <c r="AN42" s="123"/>
      <c r="AO42" s="123"/>
      <c r="AP42" s="105">
        <f t="shared" si="16"/>
        <v>0</v>
      </c>
      <c r="AQ42" s="99"/>
      <c r="AR42" s="99"/>
      <c r="AS42" s="99"/>
      <c r="AT42" s="124"/>
      <c r="AU42" s="224">
        <f t="shared" si="17"/>
        <v>0</v>
      </c>
      <c r="AV42" s="1554"/>
      <c r="AW42" s="1709"/>
      <c r="AX42" s="1546"/>
      <c r="AY42" s="1546"/>
      <c r="AZ42" s="1546"/>
      <c r="BA42" s="1546"/>
      <c r="BB42" s="141"/>
      <c r="BC42" s="152"/>
      <c r="BD42" s="152"/>
      <c r="BE42" s="152"/>
      <c r="BF42" s="152"/>
      <c r="BG42" s="222">
        <f t="shared" si="18"/>
        <v>0</v>
      </c>
      <c r="BH42" s="113">
        <f t="shared" si="19"/>
        <v>0</v>
      </c>
      <c r="BI42" s="3"/>
      <c r="BJ42" s="113">
        <f t="shared" si="20"/>
        <v>0</v>
      </c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30">
        <f t="shared" si="21"/>
        <v>0</v>
      </c>
      <c r="BY42" s="3"/>
    </row>
    <row r="43" spans="2:77" ht="15.75" customHeight="1" x14ac:dyDescent="0.25">
      <c r="B43" s="215">
        <v>46057</v>
      </c>
      <c r="C43" s="1446"/>
      <c r="D43" s="136"/>
      <c r="E43" s="135"/>
      <c r="F43" s="135"/>
      <c r="G43" s="147">
        <f t="shared" si="13"/>
        <v>0</v>
      </c>
      <c r="H43" s="122"/>
      <c r="I43" s="99"/>
      <c r="J43" s="99"/>
      <c r="K43" s="121"/>
      <c r="L43" s="99"/>
      <c r="M43" s="99"/>
      <c r="N43" s="121"/>
      <c r="O43" s="99"/>
      <c r="P43" s="99"/>
      <c r="Q43" s="99"/>
      <c r="R43" s="99"/>
      <c r="S43" s="99"/>
      <c r="T43" s="99"/>
      <c r="U43" s="99"/>
      <c r="V43" s="99"/>
      <c r="W43" s="99"/>
      <c r="X43" s="103">
        <f t="shared" si="14"/>
        <v>0</v>
      </c>
      <c r="Y43" s="611"/>
      <c r="Z43" s="611"/>
      <c r="AA43" s="143"/>
      <c r="AB43" s="143"/>
      <c r="AC43" s="143"/>
      <c r="AD43" s="143"/>
      <c r="AE43" s="143"/>
      <c r="AF43" s="143"/>
      <c r="AG43" s="143"/>
      <c r="AH43" s="143"/>
      <c r="AI43" s="145"/>
      <c r="AJ43" s="143"/>
      <c r="AK43" s="145"/>
      <c r="AL43" s="103">
        <f t="shared" si="15"/>
        <v>0</v>
      </c>
      <c r="AM43" s="134"/>
      <c r="AN43" s="136"/>
      <c r="AO43" s="136"/>
      <c r="AP43" s="105">
        <f t="shared" si="16"/>
        <v>0</v>
      </c>
      <c r="AQ43" s="99"/>
      <c r="AR43" s="99"/>
      <c r="AS43" s="99"/>
      <c r="AT43" s="124"/>
      <c r="AU43" s="224">
        <f t="shared" si="17"/>
        <v>0</v>
      </c>
      <c r="AV43" s="1554"/>
      <c r="AW43" s="1709"/>
      <c r="AX43" s="1546"/>
      <c r="AY43" s="1546"/>
      <c r="AZ43" s="1546"/>
      <c r="BA43" s="1546"/>
      <c r="BB43" s="141"/>
      <c r="BC43" s="152"/>
      <c r="BD43" s="152"/>
      <c r="BE43" s="152"/>
      <c r="BF43" s="152"/>
      <c r="BG43" s="222">
        <f t="shared" si="18"/>
        <v>0</v>
      </c>
      <c r="BH43" s="140">
        <f t="shared" si="19"/>
        <v>0</v>
      </c>
      <c r="BI43" s="132"/>
      <c r="BJ43" s="140">
        <f t="shared" si="20"/>
        <v>0</v>
      </c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30">
        <f t="shared" si="21"/>
        <v>0</v>
      </c>
      <c r="BY43" s="132"/>
    </row>
    <row r="44" spans="2:77" ht="15.75" customHeight="1" x14ac:dyDescent="0.25">
      <c r="B44" s="215">
        <v>46058</v>
      </c>
      <c r="C44" s="1446"/>
      <c r="D44" s="136"/>
      <c r="E44" s="135"/>
      <c r="F44" s="135"/>
      <c r="G44" s="147">
        <f t="shared" si="13"/>
        <v>0</v>
      </c>
      <c r="H44" s="122"/>
      <c r="I44" s="99"/>
      <c r="J44" s="99"/>
      <c r="K44" s="99"/>
      <c r="L44" s="99"/>
      <c r="M44" s="99"/>
      <c r="N44" s="121"/>
      <c r="O44" s="99"/>
      <c r="P44" s="99"/>
      <c r="Q44" s="99"/>
      <c r="R44" s="99"/>
      <c r="S44" s="99"/>
      <c r="T44" s="99"/>
      <c r="U44" s="99"/>
      <c r="V44" s="99"/>
      <c r="W44" s="99"/>
      <c r="X44" s="103">
        <f t="shared" si="14"/>
        <v>0</v>
      </c>
      <c r="Y44" s="611"/>
      <c r="Z44" s="611"/>
      <c r="AA44" s="143"/>
      <c r="AB44" s="143"/>
      <c r="AC44" s="143"/>
      <c r="AD44" s="143"/>
      <c r="AE44" s="143"/>
      <c r="AF44" s="143"/>
      <c r="AG44" s="143"/>
      <c r="AH44" s="143"/>
      <c r="AI44" s="145"/>
      <c r="AJ44" s="143"/>
      <c r="AK44" s="143"/>
      <c r="AL44" s="103">
        <f t="shared" si="15"/>
        <v>0</v>
      </c>
      <c r="AM44" s="134"/>
      <c r="AN44" s="136"/>
      <c r="AO44" s="136"/>
      <c r="AP44" s="105">
        <f t="shared" si="16"/>
        <v>0</v>
      </c>
      <c r="AQ44" s="99"/>
      <c r="AR44" s="99"/>
      <c r="AS44" s="99"/>
      <c r="AT44" s="124"/>
      <c r="AU44" s="224">
        <f t="shared" si="17"/>
        <v>0</v>
      </c>
      <c r="AV44" s="1554"/>
      <c r="AW44" s="1709"/>
      <c r="AX44" s="1546"/>
      <c r="AY44" s="1546"/>
      <c r="AZ44" s="1546"/>
      <c r="BA44" s="1546"/>
      <c r="BB44" s="141"/>
      <c r="BC44" s="152"/>
      <c r="BD44" s="152"/>
      <c r="BE44" s="152"/>
      <c r="BF44" s="152"/>
      <c r="BG44" s="222">
        <f t="shared" si="18"/>
        <v>0</v>
      </c>
      <c r="BH44" s="140">
        <f t="shared" si="19"/>
        <v>0</v>
      </c>
      <c r="BI44" s="132"/>
      <c r="BJ44" s="140">
        <f t="shared" si="20"/>
        <v>0</v>
      </c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30">
        <f t="shared" si="21"/>
        <v>0</v>
      </c>
      <c r="BY44" s="132"/>
    </row>
    <row r="45" spans="2:77" ht="15.75" customHeight="1" x14ac:dyDescent="0.25">
      <c r="B45" s="215">
        <v>46059</v>
      </c>
      <c r="C45" s="1446"/>
      <c r="D45" s="136"/>
      <c r="E45" s="135"/>
      <c r="F45" s="135"/>
      <c r="G45" s="147">
        <f t="shared" si="13"/>
        <v>0</v>
      </c>
      <c r="H45" s="122"/>
      <c r="I45" s="99"/>
      <c r="J45" s="121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103">
        <f t="shared" si="14"/>
        <v>0</v>
      </c>
      <c r="Y45" s="611"/>
      <c r="Z45" s="611"/>
      <c r="AA45" s="143"/>
      <c r="AB45" s="143"/>
      <c r="AC45" s="143"/>
      <c r="AD45" s="143"/>
      <c r="AE45" s="143"/>
      <c r="AF45" s="143"/>
      <c r="AG45" s="143"/>
      <c r="AH45" s="143"/>
      <c r="AI45" s="145"/>
      <c r="AJ45" s="143"/>
      <c r="AK45" s="145"/>
      <c r="AL45" s="103">
        <f t="shared" si="15"/>
        <v>0</v>
      </c>
      <c r="AM45" s="134"/>
      <c r="AN45" s="136"/>
      <c r="AO45" s="136"/>
      <c r="AP45" s="105">
        <f t="shared" si="16"/>
        <v>0</v>
      </c>
      <c r="AQ45" s="99"/>
      <c r="AR45" s="99"/>
      <c r="AS45" s="99"/>
      <c r="AT45" s="124"/>
      <c r="AU45" s="224">
        <f t="shared" si="17"/>
        <v>0</v>
      </c>
      <c r="AV45" s="1554"/>
      <c r="AW45" s="1709"/>
      <c r="AX45" s="1546"/>
      <c r="AY45" s="1546"/>
      <c r="AZ45" s="1546"/>
      <c r="BA45" s="1546"/>
      <c r="BB45" s="141"/>
      <c r="BC45" s="152"/>
      <c r="BD45" s="152"/>
      <c r="BE45" s="152"/>
      <c r="BF45" s="152"/>
      <c r="BG45" s="222">
        <f t="shared" si="18"/>
        <v>0</v>
      </c>
      <c r="BH45" s="140">
        <f t="shared" si="19"/>
        <v>0</v>
      </c>
      <c r="BI45" s="132"/>
      <c r="BJ45" s="140">
        <f t="shared" si="20"/>
        <v>0</v>
      </c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50"/>
      <c r="BV45" s="141"/>
      <c r="BW45" s="141"/>
      <c r="BX45" s="130">
        <f t="shared" si="21"/>
        <v>0</v>
      </c>
      <c r="BY45" s="132"/>
    </row>
    <row r="46" spans="2:77" ht="15.75" customHeight="1" x14ac:dyDescent="0.25">
      <c r="B46" s="215">
        <v>46060</v>
      </c>
      <c r="C46" s="1446"/>
      <c r="D46" s="136"/>
      <c r="E46" s="135"/>
      <c r="F46" s="135"/>
      <c r="G46" s="147">
        <f t="shared" si="13"/>
        <v>0</v>
      </c>
      <c r="H46" s="122"/>
      <c r="I46" s="99"/>
      <c r="J46" s="99"/>
      <c r="K46" s="99"/>
      <c r="L46" s="99"/>
      <c r="M46" s="99"/>
      <c r="N46" s="121"/>
      <c r="O46" s="99"/>
      <c r="P46" s="99"/>
      <c r="Q46" s="99"/>
      <c r="R46" s="99"/>
      <c r="S46" s="99"/>
      <c r="T46" s="99"/>
      <c r="U46" s="99"/>
      <c r="V46" s="99"/>
      <c r="W46" s="99"/>
      <c r="X46" s="103">
        <f t="shared" si="14"/>
        <v>0</v>
      </c>
      <c r="Y46" s="611"/>
      <c r="Z46" s="611"/>
      <c r="AA46" s="143"/>
      <c r="AB46" s="143"/>
      <c r="AC46" s="143"/>
      <c r="AD46" s="143"/>
      <c r="AE46" s="143"/>
      <c r="AF46" s="143"/>
      <c r="AG46" s="143"/>
      <c r="AH46" s="143"/>
      <c r="AI46" s="145"/>
      <c r="AJ46" s="143"/>
      <c r="AK46" s="145"/>
      <c r="AL46" s="103">
        <f t="shared" si="15"/>
        <v>0</v>
      </c>
      <c r="AM46" s="134"/>
      <c r="AN46" s="136"/>
      <c r="AO46" s="136"/>
      <c r="AP46" s="105">
        <f t="shared" si="16"/>
        <v>0</v>
      </c>
      <c r="AQ46" s="99"/>
      <c r="AR46" s="99"/>
      <c r="AS46" s="99"/>
      <c r="AT46" s="124"/>
      <c r="AU46" s="224">
        <f t="shared" si="17"/>
        <v>0</v>
      </c>
      <c r="AV46" s="1554"/>
      <c r="AW46" s="1709"/>
      <c r="AX46" s="1546"/>
      <c r="AY46" s="1546"/>
      <c r="AZ46" s="1546"/>
      <c r="BA46" s="1546"/>
      <c r="BB46" s="141"/>
      <c r="BC46" s="152"/>
      <c r="BD46" s="152"/>
      <c r="BE46" s="152"/>
      <c r="BF46" s="152"/>
      <c r="BG46" s="222">
        <f t="shared" si="18"/>
        <v>0</v>
      </c>
      <c r="BH46" s="140">
        <f t="shared" si="19"/>
        <v>0</v>
      </c>
      <c r="BI46" s="132"/>
      <c r="BJ46" s="140">
        <f t="shared" si="20"/>
        <v>0</v>
      </c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30">
        <f t="shared" si="21"/>
        <v>0</v>
      </c>
      <c r="BY46" s="132"/>
    </row>
    <row r="47" spans="2:77" ht="15.75" customHeight="1" x14ac:dyDescent="0.25">
      <c r="B47" s="215">
        <v>46061</v>
      </c>
      <c r="C47" s="1446"/>
      <c r="D47" s="136"/>
      <c r="E47" s="135"/>
      <c r="F47" s="135"/>
      <c r="G47" s="147">
        <f t="shared" si="13"/>
        <v>0</v>
      </c>
      <c r="H47" s="122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103">
        <f t="shared" si="14"/>
        <v>0</v>
      </c>
      <c r="Y47" s="611"/>
      <c r="Z47" s="611"/>
      <c r="AA47" s="143"/>
      <c r="AB47" s="143"/>
      <c r="AC47" s="143"/>
      <c r="AD47" s="143"/>
      <c r="AE47" s="143"/>
      <c r="AF47" s="143"/>
      <c r="AG47" s="143"/>
      <c r="AH47" s="143"/>
      <c r="AI47" s="145"/>
      <c r="AJ47" s="143"/>
      <c r="AK47" s="143"/>
      <c r="AL47" s="103">
        <f t="shared" si="15"/>
        <v>0</v>
      </c>
      <c r="AM47" s="134"/>
      <c r="AN47" s="136"/>
      <c r="AO47" s="136"/>
      <c r="AP47" s="105">
        <f t="shared" si="16"/>
        <v>0</v>
      </c>
      <c r="AQ47" s="99"/>
      <c r="AR47" s="99"/>
      <c r="AS47" s="99"/>
      <c r="AT47" s="124"/>
      <c r="AU47" s="224">
        <f t="shared" si="17"/>
        <v>0</v>
      </c>
      <c r="AV47" s="1554"/>
      <c r="AW47" s="1709"/>
      <c r="AX47" s="1546"/>
      <c r="AY47" s="1546"/>
      <c r="AZ47" s="1546"/>
      <c r="BA47" s="1546"/>
      <c r="BB47" s="141"/>
      <c r="BC47" s="152"/>
      <c r="BD47" s="152"/>
      <c r="BE47" s="152"/>
      <c r="BF47" s="152"/>
      <c r="BG47" s="222">
        <f t="shared" si="18"/>
        <v>0</v>
      </c>
      <c r="BH47" s="140">
        <f t="shared" si="19"/>
        <v>0</v>
      </c>
      <c r="BI47" s="132"/>
      <c r="BJ47" s="140">
        <f t="shared" si="20"/>
        <v>0</v>
      </c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30">
        <f t="shared" si="21"/>
        <v>0</v>
      </c>
      <c r="BY47" s="132"/>
    </row>
    <row r="48" spans="2:77" ht="15.75" customHeight="1" x14ac:dyDescent="0.25">
      <c r="B48" s="215">
        <v>46062</v>
      </c>
      <c r="C48" s="1446"/>
      <c r="D48" s="136"/>
      <c r="E48" s="135"/>
      <c r="F48" s="135"/>
      <c r="G48" s="147">
        <f t="shared" si="13"/>
        <v>0</v>
      </c>
      <c r="H48" s="122"/>
      <c r="I48" s="99"/>
      <c r="J48" s="99"/>
      <c r="K48" s="99"/>
      <c r="L48" s="99"/>
      <c r="M48" s="99"/>
      <c r="N48" s="121"/>
      <c r="O48" s="99"/>
      <c r="P48" s="99"/>
      <c r="Q48" s="99"/>
      <c r="R48" s="99"/>
      <c r="S48" s="99"/>
      <c r="T48" s="121"/>
      <c r="U48" s="99"/>
      <c r="V48" s="99"/>
      <c r="W48" s="99"/>
      <c r="X48" s="103">
        <f t="shared" si="14"/>
        <v>0</v>
      </c>
      <c r="Y48" s="611"/>
      <c r="Z48" s="611"/>
      <c r="AA48" s="143"/>
      <c r="AB48" s="143"/>
      <c r="AC48" s="143"/>
      <c r="AD48" s="143"/>
      <c r="AE48" s="143"/>
      <c r="AF48" s="143"/>
      <c r="AG48" s="143"/>
      <c r="AH48" s="143"/>
      <c r="AI48" s="145"/>
      <c r="AJ48" s="143"/>
      <c r="AK48" s="143"/>
      <c r="AL48" s="103">
        <f t="shared" si="15"/>
        <v>0</v>
      </c>
      <c r="AM48" s="134"/>
      <c r="AN48" s="136"/>
      <c r="AO48" s="136"/>
      <c r="AP48" s="105">
        <f t="shared" si="16"/>
        <v>0</v>
      </c>
      <c r="AQ48" s="99"/>
      <c r="AR48" s="99"/>
      <c r="AS48" s="99"/>
      <c r="AT48" s="124"/>
      <c r="AU48" s="224">
        <f t="shared" si="17"/>
        <v>0</v>
      </c>
      <c r="AV48" s="1554"/>
      <c r="AW48" s="1709"/>
      <c r="AX48" s="1546"/>
      <c r="AY48" s="1546"/>
      <c r="AZ48" s="1546"/>
      <c r="BA48" s="1546"/>
      <c r="BB48" s="141"/>
      <c r="BC48" s="152"/>
      <c r="BD48" s="152"/>
      <c r="BE48" s="152"/>
      <c r="BF48" s="152"/>
      <c r="BG48" s="222">
        <f t="shared" si="18"/>
        <v>0</v>
      </c>
      <c r="BH48" s="140">
        <f t="shared" si="19"/>
        <v>0</v>
      </c>
      <c r="BI48" s="132"/>
      <c r="BJ48" s="140">
        <f t="shared" si="20"/>
        <v>0</v>
      </c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30">
        <f t="shared" si="21"/>
        <v>0</v>
      </c>
      <c r="BY48" s="132"/>
    </row>
    <row r="49" spans="2:77" ht="15.75" customHeight="1" x14ac:dyDescent="0.25">
      <c r="B49" s="215">
        <v>46063</v>
      </c>
      <c r="C49" s="1446"/>
      <c r="D49" s="136"/>
      <c r="E49" s="135"/>
      <c r="F49" s="135"/>
      <c r="G49" s="147">
        <f t="shared" si="13"/>
        <v>0</v>
      </c>
      <c r="H49" s="122"/>
      <c r="I49" s="99"/>
      <c r="J49" s="121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103">
        <f t="shared" si="14"/>
        <v>0</v>
      </c>
      <c r="Y49" s="611"/>
      <c r="Z49" s="611"/>
      <c r="AA49" s="143"/>
      <c r="AB49" s="143"/>
      <c r="AC49" s="143"/>
      <c r="AD49" s="143"/>
      <c r="AE49" s="143"/>
      <c r="AF49" s="143"/>
      <c r="AG49" s="143"/>
      <c r="AH49" s="143"/>
      <c r="AI49" s="145"/>
      <c r="AJ49" s="143"/>
      <c r="AK49" s="143"/>
      <c r="AL49" s="103">
        <f t="shared" si="15"/>
        <v>0</v>
      </c>
      <c r="AM49" s="134"/>
      <c r="AN49" s="136"/>
      <c r="AO49" s="136"/>
      <c r="AP49" s="105">
        <f t="shared" si="16"/>
        <v>0</v>
      </c>
      <c r="AQ49" s="99"/>
      <c r="AR49" s="99"/>
      <c r="AS49" s="99"/>
      <c r="AT49" s="124"/>
      <c r="AU49" s="224">
        <f t="shared" si="17"/>
        <v>0</v>
      </c>
      <c r="AV49" s="1554"/>
      <c r="AW49" s="1709"/>
      <c r="AX49" s="1546"/>
      <c r="AY49" s="1546"/>
      <c r="AZ49" s="1546"/>
      <c r="BA49" s="1546"/>
      <c r="BB49" s="141"/>
      <c r="BC49" s="152"/>
      <c r="BD49" s="152"/>
      <c r="BE49" s="152"/>
      <c r="BF49" s="152"/>
      <c r="BG49" s="222">
        <f t="shared" si="18"/>
        <v>0</v>
      </c>
      <c r="BH49" s="140">
        <f t="shared" si="19"/>
        <v>0</v>
      </c>
      <c r="BI49" s="132"/>
      <c r="BJ49" s="140">
        <f t="shared" si="20"/>
        <v>0</v>
      </c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50"/>
      <c r="BV49" s="141"/>
      <c r="BW49" s="141"/>
      <c r="BX49" s="130">
        <f t="shared" si="21"/>
        <v>0</v>
      </c>
      <c r="BY49" s="132"/>
    </row>
    <row r="50" spans="2:77" ht="15.75" customHeight="1" x14ac:dyDescent="0.25">
      <c r="B50" s="215">
        <v>46064</v>
      </c>
      <c r="C50" s="1446"/>
      <c r="D50" s="136"/>
      <c r="E50" s="135"/>
      <c r="F50" s="135"/>
      <c r="G50" s="147">
        <f t="shared" si="13"/>
        <v>0</v>
      </c>
      <c r="H50" s="122"/>
      <c r="I50" s="99"/>
      <c r="J50" s="99"/>
      <c r="K50" s="121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103">
        <f t="shared" si="14"/>
        <v>0</v>
      </c>
      <c r="Y50" s="611"/>
      <c r="Z50" s="611"/>
      <c r="AA50" s="143"/>
      <c r="AB50" s="143"/>
      <c r="AC50" s="143"/>
      <c r="AD50" s="143"/>
      <c r="AE50" s="143"/>
      <c r="AF50" s="143"/>
      <c r="AG50" s="143"/>
      <c r="AH50" s="143"/>
      <c r="AI50" s="145"/>
      <c r="AJ50" s="143"/>
      <c r="AK50" s="145"/>
      <c r="AL50" s="103">
        <f t="shared" si="15"/>
        <v>0</v>
      </c>
      <c r="AM50" s="134"/>
      <c r="AN50" s="136"/>
      <c r="AO50" s="136"/>
      <c r="AP50" s="105">
        <f t="shared" si="16"/>
        <v>0</v>
      </c>
      <c r="AQ50" s="99"/>
      <c r="AR50" s="99"/>
      <c r="AS50" s="99"/>
      <c r="AT50" s="124"/>
      <c r="AU50" s="224">
        <f t="shared" si="17"/>
        <v>0</v>
      </c>
      <c r="AV50" s="1554"/>
      <c r="AW50" s="1709"/>
      <c r="AX50" s="1546"/>
      <c r="AY50" s="1546"/>
      <c r="AZ50" s="1546"/>
      <c r="BA50" s="1546"/>
      <c r="BB50" s="141"/>
      <c r="BC50" s="152"/>
      <c r="BD50" s="152"/>
      <c r="BE50" s="152"/>
      <c r="BF50" s="152"/>
      <c r="BG50" s="222">
        <f t="shared" si="18"/>
        <v>0</v>
      </c>
      <c r="BH50" s="140">
        <f t="shared" si="19"/>
        <v>0</v>
      </c>
      <c r="BI50" s="132"/>
      <c r="BJ50" s="140">
        <f t="shared" si="20"/>
        <v>0</v>
      </c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30">
        <f t="shared" si="21"/>
        <v>0</v>
      </c>
      <c r="BY50" s="132"/>
    </row>
    <row r="51" spans="2:77" ht="15.75" customHeight="1" x14ac:dyDescent="0.25">
      <c r="B51" s="215">
        <v>46065</v>
      </c>
      <c r="C51" s="1446"/>
      <c r="D51" s="136"/>
      <c r="E51" s="135"/>
      <c r="F51" s="135"/>
      <c r="G51" s="147">
        <f t="shared" si="13"/>
        <v>0</v>
      </c>
      <c r="H51" s="122"/>
      <c r="I51" s="99"/>
      <c r="J51" s="99"/>
      <c r="K51" s="121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103">
        <f t="shared" si="14"/>
        <v>0</v>
      </c>
      <c r="Y51" s="611"/>
      <c r="Z51" s="611"/>
      <c r="AA51" s="143"/>
      <c r="AB51" s="143"/>
      <c r="AC51" s="143"/>
      <c r="AD51" s="143"/>
      <c r="AE51" s="143"/>
      <c r="AF51" s="143"/>
      <c r="AG51" s="143"/>
      <c r="AH51" s="143"/>
      <c r="AI51" s="145"/>
      <c r="AJ51" s="143"/>
      <c r="AK51" s="145"/>
      <c r="AL51" s="103">
        <f t="shared" si="15"/>
        <v>0</v>
      </c>
      <c r="AM51" s="134"/>
      <c r="AN51" s="136"/>
      <c r="AO51" s="136"/>
      <c r="AP51" s="105">
        <f t="shared" si="16"/>
        <v>0</v>
      </c>
      <c r="AQ51" s="99"/>
      <c r="AR51" s="99"/>
      <c r="AS51" s="99"/>
      <c r="AT51" s="124"/>
      <c r="AU51" s="224">
        <f t="shared" si="17"/>
        <v>0</v>
      </c>
      <c r="AV51" s="1554"/>
      <c r="AW51" s="1709"/>
      <c r="AX51" s="1546"/>
      <c r="AY51" s="1546"/>
      <c r="AZ51" s="1546"/>
      <c r="BA51" s="1546"/>
      <c r="BB51" s="141"/>
      <c r="BC51" s="152"/>
      <c r="BD51" s="152"/>
      <c r="BE51" s="152"/>
      <c r="BF51" s="152"/>
      <c r="BG51" s="222">
        <f t="shared" si="18"/>
        <v>0</v>
      </c>
      <c r="BH51" s="140">
        <f t="shared" si="19"/>
        <v>0</v>
      </c>
      <c r="BI51" s="132"/>
      <c r="BJ51" s="140">
        <f t="shared" si="20"/>
        <v>0</v>
      </c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50"/>
      <c r="BV51" s="141"/>
      <c r="BW51" s="141"/>
      <c r="BX51" s="130">
        <f t="shared" si="21"/>
        <v>0</v>
      </c>
      <c r="BY51" s="132"/>
    </row>
    <row r="52" spans="2:77" ht="15.75" customHeight="1" x14ac:dyDescent="0.25">
      <c r="B52" s="215">
        <v>46066</v>
      </c>
      <c r="C52" s="1446"/>
      <c r="D52" s="136"/>
      <c r="E52" s="135"/>
      <c r="F52" s="135"/>
      <c r="G52" s="147">
        <f t="shared" si="13"/>
        <v>0</v>
      </c>
      <c r="H52" s="122"/>
      <c r="I52" s="99"/>
      <c r="J52" s="121"/>
      <c r="K52" s="99"/>
      <c r="L52" s="99"/>
      <c r="M52" s="99"/>
      <c r="N52" s="121"/>
      <c r="O52" s="99"/>
      <c r="P52" s="99"/>
      <c r="Q52" s="99"/>
      <c r="R52" s="99"/>
      <c r="S52" s="99"/>
      <c r="T52" s="99"/>
      <c r="U52" s="99"/>
      <c r="X52" s="103">
        <f t="shared" si="14"/>
        <v>0</v>
      </c>
      <c r="Y52" s="611"/>
      <c r="Z52" s="611"/>
      <c r="AA52" s="143"/>
      <c r="AB52" s="143"/>
      <c r="AC52" s="143"/>
      <c r="AD52" s="143"/>
      <c r="AE52" s="143"/>
      <c r="AF52" s="143"/>
      <c r="AG52" s="143"/>
      <c r="AH52" s="143"/>
      <c r="AI52" s="145"/>
      <c r="AJ52" s="143"/>
      <c r="AK52" s="143"/>
      <c r="AL52" s="103">
        <f t="shared" si="15"/>
        <v>0</v>
      </c>
      <c r="AM52" s="134"/>
      <c r="AN52" s="136"/>
      <c r="AO52" s="136"/>
      <c r="AP52" s="105">
        <f t="shared" si="16"/>
        <v>0</v>
      </c>
      <c r="AQ52" s="99"/>
      <c r="AR52" s="99"/>
      <c r="AS52" s="99"/>
      <c r="AT52" s="124"/>
      <c r="AU52" s="224">
        <f t="shared" si="17"/>
        <v>0</v>
      </c>
      <c r="AV52" s="1554"/>
      <c r="AW52" s="1709"/>
      <c r="AX52" s="1546"/>
      <c r="AY52" s="1546"/>
      <c r="AZ52" s="1546"/>
      <c r="BA52" s="1546"/>
      <c r="BB52" s="141"/>
      <c r="BC52" s="152"/>
      <c r="BD52" s="152"/>
      <c r="BE52" s="152"/>
      <c r="BF52" s="152"/>
      <c r="BG52" s="222">
        <f t="shared" si="18"/>
        <v>0</v>
      </c>
      <c r="BH52" s="140">
        <f t="shared" si="19"/>
        <v>0</v>
      </c>
      <c r="BI52" s="132"/>
      <c r="BJ52" s="140">
        <f t="shared" si="20"/>
        <v>0</v>
      </c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30">
        <f t="shared" si="21"/>
        <v>0</v>
      </c>
      <c r="BY52" s="132"/>
    </row>
    <row r="53" spans="2:77" ht="15.75" customHeight="1" x14ac:dyDescent="0.25">
      <c r="B53" s="215">
        <v>46067</v>
      </c>
      <c r="C53" s="1446"/>
      <c r="D53" s="136"/>
      <c r="E53" s="135"/>
      <c r="F53" s="135"/>
      <c r="G53" s="147">
        <f t="shared" si="13"/>
        <v>0</v>
      </c>
      <c r="H53" s="122"/>
      <c r="I53" s="99"/>
      <c r="J53" s="99"/>
      <c r="K53" s="99"/>
      <c r="L53" s="99"/>
      <c r="M53" s="99"/>
      <c r="N53" s="121"/>
      <c r="O53" s="99"/>
      <c r="P53" s="99"/>
      <c r="Q53" s="99"/>
      <c r="R53" s="99"/>
      <c r="S53" s="99"/>
      <c r="T53" s="99"/>
      <c r="U53" s="99"/>
      <c r="V53" s="99"/>
      <c r="W53" s="99"/>
      <c r="X53" s="103">
        <f t="shared" si="14"/>
        <v>0</v>
      </c>
      <c r="Y53" s="611"/>
      <c r="Z53" s="611"/>
      <c r="AA53" s="143"/>
      <c r="AB53" s="143"/>
      <c r="AC53" s="143"/>
      <c r="AD53" s="143"/>
      <c r="AE53" s="143"/>
      <c r="AF53" s="143"/>
      <c r="AG53" s="143"/>
      <c r="AH53" s="143"/>
      <c r="AI53" s="145"/>
      <c r="AJ53" s="143"/>
      <c r="AK53" s="143"/>
      <c r="AL53" s="103">
        <f t="shared" si="15"/>
        <v>0</v>
      </c>
      <c r="AM53" s="134"/>
      <c r="AN53" s="136"/>
      <c r="AO53" s="136"/>
      <c r="AP53" s="105">
        <f t="shared" si="16"/>
        <v>0</v>
      </c>
      <c r="AQ53" s="99"/>
      <c r="AR53" s="99"/>
      <c r="AS53" s="99"/>
      <c r="AT53" s="124"/>
      <c r="AU53" s="224">
        <f t="shared" si="17"/>
        <v>0</v>
      </c>
      <c r="AV53" s="1554"/>
      <c r="AW53" s="1709"/>
      <c r="AX53" s="1546"/>
      <c r="AY53" s="1546"/>
      <c r="AZ53" s="1546"/>
      <c r="BA53" s="1546"/>
      <c r="BB53" s="141"/>
      <c r="BC53" s="152"/>
      <c r="BD53" s="152"/>
      <c r="BE53" s="152"/>
      <c r="BF53" s="152"/>
      <c r="BG53" s="222">
        <f t="shared" si="18"/>
        <v>0</v>
      </c>
      <c r="BH53" s="140">
        <f t="shared" si="19"/>
        <v>0</v>
      </c>
      <c r="BI53" s="132"/>
      <c r="BJ53" s="140">
        <f t="shared" si="20"/>
        <v>0</v>
      </c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30">
        <f t="shared" si="21"/>
        <v>0</v>
      </c>
      <c r="BY53" s="132"/>
    </row>
    <row r="54" spans="2:77" ht="15.75" customHeight="1" x14ac:dyDescent="0.25">
      <c r="B54" s="215">
        <v>46068</v>
      </c>
      <c r="C54" s="1446"/>
      <c r="D54" s="136"/>
      <c r="E54" s="135"/>
      <c r="F54" s="135"/>
      <c r="G54" s="147">
        <f t="shared" si="13"/>
        <v>0</v>
      </c>
      <c r="H54" s="122"/>
      <c r="I54" s="99"/>
      <c r="J54" s="121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103">
        <f t="shared" si="14"/>
        <v>0</v>
      </c>
      <c r="Y54" s="611"/>
      <c r="Z54" s="611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03">
        <f t="shared" si="15"/>
        <v>0</v>
      </c>
      <c r="AM54" s="134"/>
      <c r="AN54" s="136"/>
      <c r="AO54" s="136"/>
      <c r="AP54" s="105">
        <f t="shared" si="16"/>
        <v>0</v>
      </c>
      <c r="AQ54" s="99"/>
      <c r="AR54" s="99"/>
      <c r="AS54" s="99"/>
      <c r="AT54" s="124"/>
      <c r="AU54" s="224">
        <f t="shared" si="17"/>
        <v>0</v>
      </c>
      <c r="AV54" s="1554"/>
      <c r="AW54" s="1709"/>
      <c r="AX54" s="1546"/>
      <c r="AY54" s="1546"/>
      <c r="AZ54" s="1546"/>
      <c r="BA54" s="1546"/>
      <c r="BB54" s="141"/>
      <c r="BC54" s="152"/>
      <c r="BD54" s="152"/>
      <c r="BE54" s="152"/>
      <c r="BF54" s="152"/>
      <c r="BG54" s="222">
        <f t="shared" si="18"/>
        <v>0</v>
      </c>
      <c r="BH54" s="140">
        <f t="shared" si="19"/>
        <v>0</v>
      </c>
      <c r="BI54" s="132"/>
      <c r="BJ54" s="140">
        <f t="shared" si="20"/>
        <v>0</v>
      </c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30">
        <f t="shared" si="21"/>
        <v>0</v>
      </c>
      <c r="BY54" s="132"/>
    </row>
    <row r="55" spans="2:77" ht="15.75" customHeight="1" x14ac:dyDescent="0.25">
      <c r="B55" s="215">
        <v>46069</v>
      </c>
      <c r="C55" s="1446"/>
      <c r="D55" s="136"/>
      <c r="E55" s="135"/>
      <c r="F55" s="135"/>
      <c r="G55" s="147">
        <f t="shared" si="13"/>
        <v>0</v>
      </c>
      <c r="H55" s="122"/>
      <c r="I55" s="99"/>
      <c r="J55" s="99"/>
      <c r="K55" s="99"/>
      <c r="L55" s="99"/>
      <c r="M55" s="99"/>
      <c r="N55" s="121"/>
      <c r="O55" s="99"/>
      <c r="P55" s="99"/>
      <c r="Q55" s="99"/>
      <c r="R55" s="99"/>
      <c r="S55" s="99"/>
      <c r="T55" s="121"/>
      <c r="U55" s="99"/>
      <c r="V55" s="99"/>
      <c r="W55" s="99"/>
      <c r="X55" s="103">
        <f t="shared" si="14"/>
        <v>0</v>
      </c>
      <c r="Y55" s="611"/>
      <c r="Z55" s="611"/>
      <c r="AA55" s="145"/>
      <c r="AB55" s="143"/>
      <c r="AC55" s="143"/>
      <c r="AD55" s="143"/>
      <c r="AE55" s="143"/>
      <c r="AF55" s="143"/>
      <c r="AG55" s="143"/>
      <c r="AH55" s="143"/>
      <c r="AI55" s="145"/>
      <c r="AJ55" s="143"/>
      <c r="AK55" s="145"/>
      <c r="AL55" s="103">
        <f t="shared" si="15"/>
        <v>0</v>
      </c>
      <c r="AM55" s="134"/>
      <c r="AN55" s="136"/>
      <c r="AO55" s="136"/>
      <c r="AP55" s="105">
        <f t="shared" si="16"/>
        <v>0</v>
      </c>
      <c r="AQ55" s="99"/>
      <c r="AR55" s="99"/>
      <c r="AS55" s="99"/>
      <c r="AT55" s="124"/>
      <c r="AU55" s="224">
        <f t="shared" si="17"/>
        <v>0</v>
      </c>
      <c r="AV55" s="1554"/>
      <c r="AW55" s="1709"/>
      <c r="AX55" s="1546"/>
      <c r="AY55" s="1546"/>
      <c r="AZ55" s="1546"/>
      <c r="BA55" s="1546"/>
      <c r="BB55" s="141"/>
      <c r="BC55" s="152"/>
      <c r="BD55" s="152"/>
      <c r="BE55" s="152"/>
      <c r="BF55" s="152"/>
      <c r="BG55" s="222">
        <f t="shared" si="18"/>
        <v>0</v>
      </c>
      <c r="BH55" s="140">
        <f t="shared" si="19"/>
        <v>0</v>
      </c>
      <c r="BI55" s="132"/>
      <c r="BJ55" s="140">
        <f t="shared" si="20"/>
        <v>0</v>
      </c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30">
        <f t="shared" si="21"/>
        <v>0</v>
      </c>
      <c r="BY55" s="132"/>
    </row>
    <row r="56" spans="2:77" ht="15.75" customHeight="1" x14ac:dyDescent="0.25">
      <c r="B56" s="215">
        <v>46070</v>
      </c>
      <c r="C56" s="1446"/>
      <c r="D56" s="136"/>
      <c r="E56" s="135"/>
      <c r="F56" s="135"/>
      <c r="G56" s="147">
        <f t="shared" si="13"/>
        <v>0</v>
      </c>
      <c r="H56" s="122"/>
      <c r="I56" s="99"/>
      <c r="J56" s="99"/>
      <c r="K56" s="99"/>
      <c r="L56" s="99"/>
      <c r="M56" s="99"/>
      <c r="N56" s="121"/>
      <c r="O56" s="99"/>
      <c r="P56" s="99"/>
      <c r="Q56" s="99"/>
      <c r="R56" s="99"/>
      <c r="S56" s="99"/>
      <c r="T56" s="99"/>
      <c r="U56" s="99"/>
      <c r="V56" s="99"/>
      <c r="W56" s="99"/>
      <c r="X56" s="103">
        <f t="shared" si="14"/>
        <v>0</v>
      </c>
      <c r="Y56" s="611"/>
      <c r="Z56" s="611"/>
      <c r="AA56" s="143"/>
      <c r="AB56" s="143"/>
      <c r="AC56" s="143"/>
      <c r="AD56" s="143"/>
      <c r="AE56" s="143"/>
      <c r="AF56" s="143"/>
      <c r="AG56" s="143"/>
      <c r="AH56" s="143"/>
      <c r="AI56" s="145"/>
      <c r="AJ56" s="143"/>
      <c r="AK56" s="145"/>
      <c r="AL56" s="103">
        <f t="shared" si="15"/>
        <v>0</v>
      </c>
      <c r="AM56" s="134"/>
      <c r="AN56" s="136"/>
      <c r="AO56" s="136"/>
      <c r="AP56" s="105">
        <f t="shared" si="16"/>
        <v>0</v>
      </c>
      <c r="AQ56" s="99"/>
      <c r="AR56" s="99"/>
      <c r="AS56" s="99"/>
      <c r="AT56" s="124"/>
      <c r="AU56" s="224">
        <f t="shared" si="17"/>
        <v>0</v>
      </c>
      <c r="AV56" s="1554"/>
      <c r="AW56" s="1709"/>
      <c r="AX56" s="1546"/>
      <c r="AY56" s="1546"/>
      <c r="AZ56" s="1546"/>
      <c r="BA56" s="1546"/>
      <c r="BB56" s="141"/>
      <c r="BC56" s="152"/>
      <c r="BD56" s="152"/>
      <c r="BE56" s="152"/>
      <c r="BF56" s="152"/>
      <c r="BG56" s="222">
        <f t="shared" si="18"/>
        <v>0</v>
      </c>
      <c r="BH56" s="140">
        <f t="shared" si="19"/>
        <v>0</v>
      </c>
      <c r="BI56" s="132"/>
      <c r="BJ56" s="140">
        <f t="shared" si="20"/>
        <v>0</v>
      </c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30">
        <f t="shared" si="21"/>
        <v>0</v>
      </c>
      <c r="BY56" s="132"/>
    </row>
    <row r="57" spans="2:77" ht="15.75" customHeight="1" x14ac:dyDescent="0.25">
      <c r="B57" s="215">
        <v>46071</v>
      </c>
      <c r="C57" s="1446"/>
      <c r="D57" s="136"/>
      <c r="E57" s="135"/>
      <c r="F57" s="135"/>
      <c r="G57" s="147">
        <f t="shared" si="13"/>
        <v>0</v>
      </c>
      <c r="H57" s="122"/>
      <c r="I57" s="99"/>
      <c r="J57" s="99"/>
      <c r="K57" s="1447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103">
        <f t="shared" si="14"/>
        <v>0</v>
      </c>
      <c r="Y57" s="611"/>
      <c r="Z57" s="611"/>
      <c r="AA57" s="143"/>
      <c r="AB57" s="143"/>
      <c r="AC57" s="143"/>
      <c r="AD57" s="143"/>
      <c r="AE57" s="143"/>
      <c r="AF57" s="143"/>
      <c r="AG57" s="143"/>
      <c r="AH57" s="143"/>
      <c r="AI57" s="145"/>
      <c r="AJ57" s="143"/>
      <c r="AK57" s="143"/>
      <c r="AL57" s="103">
        <f t="shared" si="15"/>
        <v>0</v>
      </c>
      <c r="AM57" s="134"/>
      <c r="AN57" s="136"/>
      <c r="AO57" s="136"/>
      <c r="AP57" s="105">
        <f t="shared" si="16"/>
        <v>0</v>
      </c>
      <c r="AQ57" s="99"/>
      <c r="AR57" s="99"/>
      <c r="AS57" s="99"/>
      <c r="AT57" s="124"/>
      <c r="AU57" s="224">
        <f t="shared" si="17"/>
        <v>0</v>
      </c>
      <c r="AV57" s="1554"/>
      <c r="AW57" s="1709"/>
      <c r="AX57" s="1546"/>
      <c r="AY57" s="1546"/>
      <c r="AZ57" s="1546"/>
      <c r="BA57" s="1546"/>
      <c r="BB57" s="141"/>
      <c r="BC57" s="152"/>
      <c r="BD57" s="152"/>
      <c r="BE57" s="152"/>
      <c r="BF57" s="152"/>
      <c r="BG57" s="222">
        <f t="shared" si="18"/>
        <v>0</v>
      </c>
      <c r="BH57" s="140">
        <f t="shared" si="19"/>
        <v>0</v>
      </c>
      <c r="BI57" s="132"/>
      <c r="BJ57" s="140">
        <f t="shared" si="20"/>
        <v>0</v>
      </c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30">
        <f t="shared" si="21"/>
        <v>0</v>
      </c>
      <c r="BY57" s="132"/>
    </row>
    <row r="58" spans="2:77" ht="15.75" customHeight="1" x14ac:dyDescent="0.25">
      <c r="B58" s="215">
        <v>46072</v>
      </c>
      <c r="C58" s="1446"/>
      <c r="D58" s="136"/>
      <c r="E58" s="135"/>
      <c r="F58" s="135"/>
      <c r="G58" s="147">
        <f t="shared" si="13"/>
        <v>0</v>
      </c>
      <c r="H58" s="122"/>
      <c r="I58" s="99"/>
      <c r="J58" s="121"/>
      <c r="K58" s="121"/>
      <c r="L58" s="99"/>
      <c r="M58" s="99"/>
      <c r="N58" s="121"/>
      <c r="O58" s="99"/>
      <c r="P58" s="99"/>
      <c r="Q58" s="99"/>
      <c r="R58" s="99"/>
      <c r="S58" s="99"/>
      <c r="T58" s="99"/>
      <c r="U58" s="99"/>
      <c r="V58" s="99"/>
      <c r="W58" s="99"/>
      <c r="X58" s="103">
        <f t="shared" si="14"/>
        <v>0</v>
      </c>
      <c r="Y58" s="611"/>
      <c r="Z58" s="611"/>
      <c r="AA58" s="143"/>
      <c r="AB58" s="143"/>
      <c r="AC58" s="143"/>
      <c r="AD58" s="143"/>
      <c r="AE58" s="143"/>
      <c r="AF58" s="143"/>
      <c r="AG58" s="143"/>
      <c r="AH58" s="143"/>
      <c r="AI58" s="145"/>
      <c r="AJ58" s="143"/>
      <c r="AK58" s="145"/>
      <c r="AL58" s="103">
        <f t="shared" si="15"/>
        <v>0</v>
      </c>
      <c r="AM58" s="134"/>
      <c r="AN58" s="136"/>
      <c r="AO58" s="136"/>
      <c r="AP58" s="105">
        <f t="shared" si="16"/>
        <v>0</v>
      </c>
      <c r="AQ58" s="99"/>
      <c r="AR58" s="99"/>
      <c r="AS58" s="99"/>
      <c r="AT58" s="124"/>
      <c r="AU58" s="224">
        <f t="shared" si="17"/>
        <v>0</v>
      </c>
      <c r="AV58" s="1554"/>
      <c r="AW58" s="1709"/>
      <c r="AX58" s="1546"/>
      <c r="AY58" s="1546"/>
      <c r="AZ58" s="1546"/>
      <c r="BA58" s="1546"/>
      <c r="BB58" s="141"/>
      <c r="BC58" s="152"/>
      <c r="BD58" s="152"/>
      <c r="BE58" s="152"/>
      <c r="BF58" s="152"/>
      <c r="BG58" s="222">
        <f t="shared" si="18"/>
        <v>0</v>
      </c>
      <c r="BH58" s="140">
        <f t="shared" si="19"/>
        <v>0</v>
      </c>
      <c r="BI58" s="132"/>
      <c r="BJ58" s="140">
        <f t="shared" si="20"/>
        <v>0</v>
      </c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30">
        <f t="shared" si="21"/>
        <v>0</v>
      </c>
      <c r="BY58" s="132"/>
    </row>
    <row r="59" spans="2:77" ht="15.75" customHeight="1" x14ac:dyDescent="0.25">
      <c r="B59" s="215">
        <v>46073</v>
      </c>
      <c r="C59" s="1446"/>
      <c r="D59" s="136"/>
      <c r="E59" s="135"/>
      <c r="F59" s="135"/>
      <c r="G59" s="147">
        <f t="shared" si="13"/>
        <v>0</v>
      </c>
      <c r="H59" s="122"/>
      <c r="I59" s="99"/>
      <c r="J59" s="99"/>
      <c r="K59" s="99"/>
      <c r="L59" s="99"/>
      <c r="M59" s="99"/>
      <c r="N59" s="121"/>
      <c r="O59" s="99"/>
      <c r="P59" s="99"/>
      <c r="Q59" s="99"/>
      <c r="R59" s="99"/>
      <c r="S59" s="99"/>
      <c r="T59" s="99"/>
      <c r="U59" s="99"/>
      <c r="V59" s="99"/>
      <c r="W59" s="99"/>
      <c r="X59" s="103">
        <f t="shared" si="14"/>
        <v>0</v>
      </c>
      <c r="Y59" s="611"/>
      <c r="Z59" s="611"/>
      <c r="AA59" s="145"/>
      <c r="AB59" s="143"/>
      <c r="AC59" s="143"/>
      <c r="AD59" s="143"/>
      <c r="AE59" s="143"/>
      <c r="AF59" s="143"/>
      <c r="AG59" s="143"/>
      <c r="AH59" s="143"/>
      <c r="AI59" s="145"/>
      <c r="AJ59" s="143"/>
      <c r="AK59" s="145"/>
      <c r="AL59" s="103">
        <f t="shared" si="15"/>
        <v>0</v>
      </c>
      <c r="AM59" s="134"/>
      <c r="AN59" s="136"/>
      <c r="AO59" s="136"/>
      <c r="AP59" s="105">
        <f t="shared" si="16"/>
        <v>0</v>
      </c>
      <c r="AQ59" s="99"/>
      <c r="AR59" s="99"/>
      <c r="AS59" s="99"/>
      <c r="AT59" s="124"/>
      <c r="AU59" s="224">
        <f t="shared" si="17"/>
        <v>0</v>
      </c>
      <c r="AV59" s="1554"/>
      <c r="AW59" s="1709"/>
      <c r="AX59" s="1546"/>
      <c r="AY59" s="1546"/>
      <c r="AZ59" s="1546"/>
      <c r="BA59" s="1546"/>
      <c r="BB59" s="141"/>
      <c r="BC59" s="152"/>
      <c r="BD59" s="152"/>
      <c r="BE59" s="152"/>
      <c r="BF59" s="152"/>
      <c r="BG59" s="222">
        <f t="shared" si="18"/>
        <v>0</v>
      </c>
      <c r="BH59" s="140">
        <f t="shared" si="19"/>
        <v>0</v>
      </c>
      <c r="BI59" s="132"/>
      <c r="BJ59" s="140">
        <f t="shared" si="20"/>
        <v>0</v>
      </c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30">
        <f t="shared" si="21"/>
        <v>0</v>
      </c>
      <c r="BY59" s="132"/>
    </row>
    <row r="60" spans="2:77" ht="15.75" customHeight="1" x14ac:dyDescent="0.25">
      <c r="B60" s="215">
        <v>46074</v>
      </c>
      <c r="C60" s="1446"/>
      <c r="D60" s="136"/>
      <c r="E60" s="135"/>
      <c r="F60" s="135"/>
      <c r="G60" s="147">
        <f t="shared" si="13"/>
        <v>0</v>
      </c>
      <c r="H60" s="122"/>
      <c r="I60" s="99"/>
      <c r="J60" s="99"/>
      <c r="K60" s="99"/>
      <c r="L60" s="99"/>
      <c r="M60" s="99"/>
      <c r="N60" s="121"/>
      <c r="O60" s="99"/>
      <c r="P60" s="99"/>
      <c r="Q60" s="99"/>
      <c r="R60" s="99"/>
      <c r="S60" s="99"/>
      <c r="T60" s="99"/>
      <c r="U60" s="99"/>
      <c r="V60" s="99"/>
      <c r="W60" s="99"/>
      <c r="X60" s="103">
        <f t="shared" si="14"/>
        <v>0</v>
      </c>
      <c r="Y60" s="611"/>
      <c r="Z60" s="611"/>
      <c r="AA60" s="143"/>
      <c r="AB60" s="143"/>
      <c r="AC60" s="143"/>
      <c r="AD60" s="143"/>
      <c r="AE60" s="143"/>
      <c r="AF60" s="143"/>
      <c r="AG60" s="143"/>
      <c r="AH60" s="143"/>
      <c r="AI60" s="145"/>
      <c r="AJ60" s="143"/>
      <c r="AK60" s="143"/>
      <c r="AL60" s="103">
        <f t="shared" si="15"/>
        <v>0</v>
      </c>
      <c r="AM60" s="134"/>
      <c r="AN60" s="136"/>
      <c r="AO60" s="136"/>
      <c r="AP60" s="105">
        <f t="shared" si="16"/>
        <v>0</v>
      </c>
      <c r="AQ60" s="99"/>
      <c r="AR60" s="99"/>
      <c r="AS60" s="99"/>
      <c r="AT60" s="124"/>
      <c r="AU60" s="224">
        <f t="shared" si="17"/>
        <v>0</v>
      </c>
      <c r="AV60" s="1554"/>
      <c r="AW60" s="1709"/>
      <c r="AX60" s="1546"/>
      <c r="AY60" s="1546"/>
      <c r="AZ60" s="1546"/>
      <c r="BA60" s="1546"/>
      <c r="BB60" s="141"/>
      <c r="BC60" s="152"/>
      <c r="BD60" s="152"/>
      <c r="BE60" s="152"/>
      <c r="BF60" s="152"/>
      <c r="BG60" s="222">
        <f t="shared" si="18"/>
        <v>0</v>
      </c>
      <c r="BH60" s="140">
        <f t="shared" si="19"/>
        <v>0</v>
      </c>
      <c r="BI60" s="132"/>
      <c r="BJ60" s="140">
        <f t="shared" si="20"/>
        <v>0</v>
      </c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30">
        <f t="shared" si="21"/>
        <v>0</v>
      </c>
      <c r="BY60" s="132"/>
    </row>
    <row r="61" spans="2:77" ht="15.75" customHeight="1" x14ac:dyDescent="0.25">
      <c r="B61" s="215">
        <v>46075</v>
      </c>
      <c r="C61" s="1446"/>
      <c r="D61" s="136"/>
      <c r="E61" s="135"/>
      <c r="F61" s="135"/>
      <c r="G61" s="147">
        <f t="shared" si="13"/>
        <v>0</v>
      </c>
      <c r="H61" s="122"/>
      <c r="I61" s="99"/>
      <c r="J61" s="121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103">
        <f t="shared" si="14"/>
        <v>0</v>
      </c>
      <c r="Y61" s="611"/>
      <c r="Z61" s="611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5"/>
      <c r="AL61" s="103">
        <f t="shared" si="15"/>
        <v>0</v>
      </c>
      <c r="AM61" s="134"/>
      <c r="AN61" s="136"/>
      <c r="AO61" s="136"/>
      <c r="AP61" s="105">
        <f t="shared" si="16"/>
        <v>0</v>
      </c>
      <c r="AQ61" s="99"/>
      <c r="AR61" s="99"/>
      <c r="AS61" s="99"/>
      <c r="AT61" s="124"/>
      <c r="AU61" s="224">
        <f t="shared" si="17"/>
        <v>0</v>
      </c>
      <c r="AV61" s="1554"/>
      <c r="AW61" s="1709"/>
      <c r="AX61" s="1546"/>
      <c r="AY61" s="1546"/>
      <c r="AZ61" s="1546"/>
      <c r="BA61" s="1546"/>
      <c r="BB61" s="141"/>
      <c r="BC61" s="152"/>
      <c r="BD61" s="152"/>
      <c r="BE61" s="152"/>
      <c r="BF61" s="152"/>
      <c r="BG61" s="222">
        <f t="shared" si="18"/>
        <v>0</v>
      </c>
      <c r="BH61" s="140">
        <f t="shared" si="19"/>
        <v>0</v>
      </c>
      <c r="BI61" s="132"/>
      <c r="BJ61" s="140">
        <f t="shared" si="20"/>
        <v>0</v>
      </c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30">
        <f t="shared" si="21"/>
        <v>0</v>
      </c>
      <c r="BY61" s="132"/>
    </row>
    <row r="62" spans="2:77" ht="15.75" customHeight="1" x14ac:dyDescent="0.25">
      <c r="B62" s="215">
        <v>46076</v>
      </c>
      <c r="C62" s="1446"/>
      <c r="D62" s="136"/>
      <c r="E62" s="135"/>
      <c r="F62" s="135"/>
      <c r="G62" s="147">
        <f t="shared" si="13"/>
        <v>0</v>
      </c>
      <c r="H62" s="122"/>
      <c r="I62" s="99"/>
      <c r="J62" s="99"/>
      <c r="K62" s="99"/>
      <c r="L62" s="99"/>
      <c r="M62" s="99"/>
      <c r="N62" s="121"/>
      <c r="O62" s="99"/>
      <c r="P62" s="99"/>
      <c r="Q62" s="99"/>
      <c r="R62" s="99"/>
      <c r="S62" s="99"/>
      <c r="T62" s="99"/>
      <c r="U62" s="99"/>
      <c r="V62" s="99"/>
      <c r="W62" s="99"/>
      <c r="X62" s="103">
        <f t="shared" si="14"/>
        <v>0</v>
      </c>
      <c r="Y62" s="611"/>
      <c r="Z62" s="611"/>
      <c r="AA62" s="143"/>
      <c r="AB62" s="143"/>
      <c r="AC62" s="143"/>
      <c r="AD62" s="143"/>
      <c r="AE62" s="143"/>
      <c r="AF62" s="143"/>
      <c r="AG62" s="143"/>
      <c r="AH62" s="143"/>
      <c r="AI62" s="145"/>
      <c r="AJ62" s="143"/>
      <c r="AK62" s="145"/>
      <c r="AL62" s="103">
        <f t="shared" si="15"/>
        <v>0</v>
      </c>
      <c r="AM62" s="134"/>
      <c r="AN62" s="136"/>
      <c r="AO62" s="136"/>
      <c r="AP62" s="105">
        <f t="shared" si="16"/>
        <v>0</v>
      </c>
      <c r="AQ62" s="99"/>
      <c r="AR62" s="99"/>
      <c r="AS62" s="99"/>
      <c r="AT62" s="124"/>
      <c r="AU62" s="224">
        <f t="shared" si="17"/>
        <v>0</v>
      </c>
      <c r="AV62" s="1554"/>
      <c r="AW62" s="1709"/>
      <c r="AX62" s="1546"/>
      <c r="AY62" s="1546"/>
      <c r="AZ62" s="1546"/>
      <c r="BA62" s="1546"/>
      <c r="BB62" s="141"/>
      <c r="BC62" s="152"/>
      <c r="BD62" s="152"/>
      <c r="BE62" s="152"/>
      <c r="BF62" s="152"/>
      <c r="BG62" s="222">
        <f t="shared" si="18"/>
        <v>0</v>
      </c>
      <c r="BH62" s="140">
        <f t="shared" si="19"/>
        <v>0</v>
      </c>
      <c r="BI62" s="132"/>
      <c r="BJ62" s="140">
        <f t="shared" si="20"/>
        <v>0</v>
      </c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30">
        <f t="shared" si="21"/>
        <v>0</v>
      </c>
      <c r="BY62" s="132"/>
    </row>
    <row r="63" spans="2:77" ht="15.75" customHeight="1" x14ac:dyDescent="0.25">
      <c r="B63" s="215">
        <v>46077</v>
      </c>
      <c r="C63" s="1446"/>
      <c r="D63" s="136"/>
      <c r="E63" s="135"/>
      <c r="F63" s="135"/>
      <c r="G63" s="147">
        <f t="shared" si="13"/>
        <v>0</v>
      </c>
      <c r="H63" s="122"/>
      <c r="I63" s="99"/>
      <c r="J63" s="121"/>
      <c r="K63" s="121"/>
      <c r="L63" s="99"/>
      <c r="M63" s="99"/>
      <c r="N63" s="99"/>
      <c r="O63" s="99"/>
      <c r="P63" s="99"/>
      <c r="Q63" s="99"/>
      <c r="R63" s="99"/>
      <c r="S63" s="99"/>
      <c r="T63" s="121"/>
      <c r="U63" s="173"/>
      <c r="V63" s="1448"/>
      <c r="W63" s="1448"/>
      <c r="X63" s="103">
        <f t="shared" si="14"/>
        <v>0</v>
      </c>
      <c r="Y63" s="611"/>
      <c r="Z63" s="611"/>
      <c r="AA63" s="143"/>
      <c r="AB63" s="143"/>
      <c r="AC63" s="143"/>
      <c r="AD63" s="143"/>
      <c r="AE63" s="143"/>
      <c r="AF63" s="143"/>
      <c r="AG63" s="143"/>
      <c r="AH63" s="143"/>
      <c r="AI63" s="145"/>
      <c r="AJ63" s="143"/>
      <c r="AK63" s="143"/>
      <c r="AL63" s="103">
        <f t="shared" si="15"/>
        <v>0</v>
      </c>
      <c r="AM63" s="134"/>
      <c r="AN63" s="136"/>
      <c r="AO63" s="136"/>
      <c r="AP63" s="105">
        <f t="shared" si="16"/>
        <v>0</v>
      </c>
      <c r="AQ63" s="99"/>
      <c r="AR63" s="99"/>
      <c r="AS63" s="99"/>
      <c r="AT63" s="124"/>
      <c r="AU63" s="224">
        <f t="shared" si="17"/>
        <v>0</v>
      </c>
      <c r="AV63" s="1554"/>
      <c r="AW63" s="1709"/>
      <c r="AX63" s="1546"/>
      <c r="AY63" s="1546"/>
      <c r="AZ63" s="1546"/>
      <c r="BA63" s="1546"/>
      <c r="BB63" s="141"/>
      <c r="BC63" s="152"/>
      <c r="BD63" s="152"/>
      <c r="BE63" s="152"/>
      <c r="BF63" s="152"/>
      <c r="BG63" s="222">
        <f t="shared" si="18"/>
        <v>0</v>
      </c>
      <c r="BH63" s="140">
        <f t="shared" si="19"/>
        <v>0</v>
      </c>
      <c r="BI63" s="132"/>
      <c r="BJ63" s="140">
        <f t="shared" si="20"/>
        <v>0</v>
      </c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30">
        <f t="shared" si="21"/>
        <v>0</v>
      </c>
      <c r="BY63" s="132"/>
    </row>
    <row r="64" spans="2:77" ht="15.75" customHeight="1" x14ac:dyDescent="0.25">
      <c r="B64" s="215">
        <v>46078</v>
      </c>
      <c r="C64" s="1446"/>
      <c r="D64" s="136"/>
      <c r="E64" s="135"/>
      <c r="F64" s="135"/>
      <c r="G64" s="147">
        <f t="shared" si="13"/>
        <v>0</v>
      </c>
      <c r="H64" s="122"/>
      <c r="I64" s="99"/>
      <c r="J64" s="99"/>
      <c r="K64" s="99"/>
      <c r="L64" s="99"/>
      <c r="M64" s="99"/>
      <c r="N64" s="121"/>
      <c r="O64" s="99"/>
      <c r="P64" s="99"/>
      <c r="Q64" s="99"/>
      <c r="R64" s="99"/>
      <c r="S64" s="99"/>
      <c r="T64" s="99"/>
      <c r="U64" s="99"/>
      <c r="V64" s="99"/>
      <c r="W64" s="99"/>
      <c r="X64" s="103">
        <f t="shared" si="14"/>
        <v>0</v>
      </c>
      <c r="Y64" s="611"/>
      <c r="Z64" s="611"/>
      <c r="AA64" s="143"/>
      <c r="AB64" s="143"/>
      <c r="AC64" s="143"/>
      <c r="AD64" s="143"/>
      <c r="AE64" s="143"/>
      <c r="AF64" s="143"/>
      <c r="AG64" s="143"/>
      <c r="AH64" s="143"/>
      <c r="AI64" s="145"/>
      <c r="AJ64" s="143"/>
      <c r="AK64" s="145"/>
      <c r="AL64" s="103">
        <f t="shared" si="15"/>
        <v>0</v>
      </c>
      <c r="AM64" s="134"/>
      <c r="AN64" s="136"/>
      <c r="AO64" s="136"/>
      <c r="AP64" s="105">
        <f t="shared" si="16"/>
        <v>0</v>
      </c>
      <c r="AQ64" s="99"/>
      <c r="AR64" s="99"/>
      <c r="AS64" s="99"/>
      <c r="AT64" s="124"/>
      <c r="AU64" s="224">
        <f t="shared" si="17"/>
        <v>0</v>
      </c>
      <c r="AV64" s="1554"/>
      <c r="AW64" s="1709"/>
      <c r="AX64" s="1546"/>
      <c r="AY64" s="1546"/>
      <c r="AZ64" s="1546"/>
      <c r="BA64" s="1546"/>
      <c r="BB64" s="141"/>
      <c r="BC64" s="152"/>
      <c r="BD64" s="152"/>
      <c r="BE64" s="152"/>
      <c r="BF64" s="152"/>
      <c r="BG64" s="222">
        <f t="shared" si="18"/>
        <v>0</v>
      </c>
      <c r="BH64" s="140">
        <f t="shared" si="19"/>
        <v>0</v>
      </c>
      <c r="BI64" s="132"/>
      <c r="BJ64" s="140">
        <f t="shared" si="20"/>
        <v>0</v>
      </c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30">
        <f t="shared" si="21"/>
        <v>0</v>
      </c>
      <c r="BY64" s="132"/>
    </row>
    <row r="65" spans="2:77" ht="15.75" customHeight="1" x14ac:dyDescent="0.25">
      <c r="B65" s="215">
        <v>46079</v>
      </c>
      <c r="C65" s="1446"/>
      <c r="D65" s="136"/>
      <c r="E65" s="135"/>
      <c r="F65" s="135"/>
      <c r="G65" s="147">
        <f t="shared" si="13"/>
        <v>0</v>
      </c>
      <c r="H65" s="122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103">
        <f t="shared" si="14"/>
        <v>0</v>
      </c>
      <c r="Y65" s="611"/>
      <c r="Z65" s="611"/>
      <c r="AA65" s="143"/>
      <c r="AB65" s="143"/>
      <c r="AC65" s="143"/>
      <c r="AD65" s="143"/>
      <c r="AE65" s="143"/>
      <c r="AF65" s="143"/>
      <c r="AG65" s="143"/>
      <c r="AH65" s="143"/>
      <c r="AI65" s="145"/>
      <c r="AJ65" s="143"/>
      <c r="AK65" s="145"/>
      <c r="AL65" s="103">
        <f t="shared" si="15"/>
        <v>0</v>
      </c>
      <c r="AM65" s="134"/>
      <c r="AN65" s="136"/>
      <c r="AO65" s="136"/>
      <c r="AP65" s="105">
        <f t="shared" si="16"/>
        <v>0</v>
      </c>
      <c r="AQ65" s="99"/>
      <c r="AR65" s="99"/>
      <c r="AS65" s="99"/>
      <c r="AT65" s="124"/>
      <c r="AU65" s="224">
        <f t="shared" si="17"/>
        <v>0</v>
      </c>
      <c r="AV65" s="1554"/>
      <c r="AW65" s="1709"/>
      <c r="AX65" s="1546"/>
      <c r="AY65" s="1546"/>
      <c r="AZ65" s="1546"/>
      <c r="BA65" s="1546"/>
      <c r="BB65" s="141"/>
      <c r="BC65" s="152"/>
      <c r="BD65" s="152"/>
      <c r="BE65" s="152"/>
      <c r="BF65" s="152"/>
      <c r="BG65" s="222">
        <f t="shared" si="18"/>
        <v>0</v>
      </c>
      <c r="BH65" s="140">
        <f t="shared" si="19"/>
        <v>0</v>
      </c>
      <c r="BI65" s="132"/>
      <c r="BJ65" s="140">
        <f t="shared" si="20"/>
        <v>0</v>
      </c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50"/>
      <c r="BV65" s="141"/>
      <c r="BW65" s="141"/>
      <c r="BX65" s="130">
        <f t="shared" si="21"/>
        <v>0</v>
      </c>
      <c r="BY65" s="132"/>
    </row>
    <row r="66" spans="2:77" ht="15.75" customHeight="1" x14ac:dyDescent="0.25">
      <c r="B66" s="215">
        <v>46080</v>
      </c>
      <c r="C66" s="1446"/>
      <c r="D66" s="136"/>
      <c r="E66" s="135"/>
      <c r="F66" s="135"/>
      <c r="G66" s="147">
        <f t="shared" si="13"/>
        <v>0</v>
      </c>
      <c r="H66" s="122"/>
      <c r="I66" s="99"/>
      <c r="J66" s="99"/>
      <c r="K66" s="99"/>
      <c r="L66" s="99"/>
      <c r="M66" s="99"/>
      <c r="N66" s="121"/>
      <c r="O66" s="99"/>
      <c r="P66" s="99"/>
      <c r="Q66" s="99"/>
      <c r="R66" s="99"/>
      <c r="S66" s="99"/>
      <c r="T66" s="99"/>
      <c r="U66" s="99"/>
      <c r="V66" s="99"/>
      <c r="W66" s="99"/>
      <c r="X66" s="103">
        <f t="shared" si="14"/>
        <v>0</v>
      </c>
      <c r="Y66" s="611"/>
      <c r="Z66" s="611"/>
      <c r="AA66" s="143"/>
      <c r="AB66" s="143"/>
      <c r="AC66" s="143"/>
      <c r="AD66" s="143"/>
      <c r="AE66" s="143"/>
      <c r="AF66" s="143"/>
      <c r="AG66" s="143"/>
      <c r="AH66" s="143"/>
      <c r="AI66" s="145"/>
      <c r="AJ66" s="143"/>
      <c r="AK66" s="145"/>
      <c r="AL66" s="103">
        <f t="shared" si="15"/>
        <v>0</v>
      </c>
      <c r="AM66" s="134"/>
      <c r="AN66" s="136"/>
      <c r="AO66" s="136"/>
      <c r="AP66" s="105">
        <f t="shared" si="16"/>
        <v>0</v>
      </c>
      <c r="AQ66" s="99"/>
      <c r="AR66" s="99"/>
      <c r="AS66" s="99"/>
      <c r="AT66" s="124"/>
      <c r="AU66" s="224">
        <f t="shared" si="17"/>
        <v>0</v>
      </c>
      <c r="AV66" s="1554"/>
      <c r="AW66" s="1709"/>
      <c r="AX66" s="1546"/>
      <c r="AY66" s="1546"/>
      <c r="AZ66" s="1546"/>
      <c r="BA66" s="1546"/>
      <c r="BB66" s="141"/>
      <c r="BC66" s="152"/>
      <c r="BD66" s="152"/>
      <c r="BE66" s="152"/>
      <c r="BF66" s="152"/>
      <c r="BG66" s="222">
        <f t="shared" si="18"/>
        <v>0</v>
      </c>
      <c r="BH66" s="140">
        <f t="shared" si="19"/>
        <v>0</v>
      </c>
      <c r="BI66" s="132"/>
      <c r="BJ66" s="140">
        <f t="shared" si="20"/>
        <v>0</v>
      </c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30">
        <f t="shared" si="21"/>
        <v>0</v>
      </c>
      <c r="BY66" s="132"/>
    </row>
    <row r="67" spans="2:77" ht="15.75" customHeight="1" x14ac:dyDescent="0.25">
      <c r="B67" s="215">
        <v>46081</v>
      </c>
      <c r="C67" s="1446"/>
      <c r="D67" s="136"/>
      <c r="E67" s="135"/>
      <c r="F67" s="135"/>
      <c r="G67" s="147">
        <f t="shared" si="13"/>
        <v>0</v>
      </c>
      <c r="H67" s="122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103">
        <f t="shared" si="14"/>
        <v>0</v>
      </c>
      <c r="Y67" s="611"/>
      <c r="Z67" s="611"/>
      <c r="AA67" s="143"/>
      <c r="AB67" s="143"/>
      <c r="AC67" s="143"/>
      <c r="AD67" s="143"/>
      <c r="AE67" s="143"/>
      <c r="AF67" s="143"/>
      <c r="AG67" s="143"/>
      <c r="AH67" s="143"/>
      <c r="AI67" s="145"/>
      <c r="AJ67" s="143"/>
      <c r="AK67" s="143"/>
      <c r="AL67" s="103">
        <f t="shared" si="15"/>
        <v>0</v>
      </c>
      <c r="AM67" s="134"/>
      <c r="AN67" s="136"/>
      <c r="AO67" s="136"/>
      <c r="AP67" s="105">
        <f t="shared" si="16"/>
        <v>0</v>
      </c>
      <c r="AQ67" s="99"/>
      <c r="AR67" s="99"/>
      <c r="AS67" s="99"/>
      <c r="AT67" s="124"/>
      <c r="AU67" s="224">
        <f t="shared" si="17"/>
        <v>0</v>
      </c>
      <c r="AV67" s="1554"/>
      <c r="AW67" s="1709"/>
      <c r="AX67" s="1546"/>
      <c r="AY67" s="1546"/>
      <c r="AZ67" s="1546"/>
      <c r="BA67" s="1546"/>
      <c r="BB67" s="141"/>
      <c r="BC67" s="152"/>
      <c r="BD67" s="152"/>
      <c r="BE67" s="152"/>
      <c r="BF67" s="152"/>
      <c r="BG67" s="222">
        <f t="shared" si="18"/>
        <v>0</v>
      </c>
      <c r="BH67" s="140">
        <f t="shared" si="19"/>
        <v>0</v>
      </c>
      <c r="BI67" s="132"/>
      <c r="BJ67" s="140">
        <f t="shared" si="20"/>
        <v>0</v>
      </c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50"/>
      <c r="BV67" s="141"/>
      <c r="BW67" s="141"/>
      <c r="BX67" s="130">
        <f t="shared" si="21"/>
        <v>0</v>
      </c>
      <c r="BY67" s="132"/>
    </row>
    <row r="68" spans="2:77" ht="15.75" customHeight="1" x14ac:dyDescent="0.25">
      <c r="B68" s="117"/>
      <c r="C68" s="395"/>
      <c r="D68" s="136"/>
      <c r="E68" s="135"/>
      <c r="F68" s="135"/>
      <c r="G68" s="147">
        <f t="shared" si="13"/>
        <v>0</v>
      </c>
      <c r="H68" s="122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103">
        <f t="shared" si="14"/>
        <v>0</v>
      </c>
      <c r="Y68" s="611"/>
      <c r="Z68" s="611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03">
        <f t="shared" si="15"/>
        <v>0</v>
      </c>
      <c r="AM68" s="136"/>
      <c r="AN68" s="136"/>
      <c r="AO68" s="136"/>
      <c r="AP68" s="105">
        <f t="shared" si="16"/>
        <v>0</v>
      </c>
      <c r="AQ68" s="99"/>
      <c r="AR68" s="99"/>
      <c r="AS68" s="99"/>
      <c r="AT68" s="124"/>
      <c r="AU68" s="224">
        <f t="shared" si="17"/>
        <v>0</v>
      </c>
      <c r="AV68" s="1557"/>
      <c r="AW68" s="1709"/>
      <c r="AX68" s="1546"/>
      <c r="AY68" s="1546"/>
      <c r="AZ68" s="1546"/>
      <c r="BA68" s="1546"/>
      <c r="BB68" s="141"/>
      <c r="BC68" s="152"/>
      <c r="BD68" s="152"/>
      <c r="BE68" s="152"/>
      <c r="BF68" s="152"/>
      <c r="BG68" s="222">
        <f t="shared" si="18"/>
        <v>0</v>
      </c>
      <c r="BH68" s="140">
        <f t="shared" si="19"/>
        <v>0</v>
      </c>
      <c r="BI68" s="132"/>
      <c r="BJ68" s="140">
        <f t="shared" si="20"/>
        <v>0</v>
      </c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30">
        <f t="shared" si="21"/>
        <v>0</v>
      </c>
      <c r="BY68" s="132"/>
    </row>
    <row r="69" spans="2:77" ht="15.75" customHeight="1" x14ac:dyDescent="0.25">
      <c r="B69" s="2" t="s">
        <v>258</v>
      </c>
      <c r="C69" s="617">
        <f t="shared" ref="C69:O69" si="22">SUM(C40:C67)</f>
        <v>0</v>
      </c>
      <c r="D69" s="617">
        <f t="shared" si="22"/>
        <v>0</v>
      </c>
      <c r="E69" s="617">
        <f t="shared" si="22"/>
        <v>0</v>
      </c>
      <c r="F69" s="617">
        <f t="shared" si="22"/>
        <v>0</v>
      </c>
      <c r="G69" s="617">
        <f t="shared" si="22"/>
        <v>0</v>
      </c>
      <c r="H69" s="617">
        <f t="shared" si="22"/>
        <v>0</v>
      </c>
      <c r="I69" s="617">
        <f t="shared" si="22"/>
        <v>0</v>
      </c>
      <c r="J69" s="617">
        <f t="shared" si="22"/>
        <v>0</v>
      </c>
      <c r="K69" s="617">
        <f t="shared" si="22"/>
        <v>0</v>
      </c>
      <c r="L69" s="617">
        <f t="shared" si="22"/>
        <v>0</v>
      </c>
      <c r="M69" s="617">
        <f t="shared" si="22"/>
        <v>0</v>
      </c>
      <c r="N69" s="617">
        <f t="shared" si="22"/>
        <v>0</v>
      </c>
      <c r="O69" s="617">
        <f t="shared" si="22"/>
        <v>0</v>
      </c>
      <c r="P69" s="617"/>
      <c r="Q69" s="617">
        <f>SUM(Q40:Q67)</f>
        <v>0</v>
      </c>
      <c r="R69" s="617"/>
      <c r="S69" s="617">
        <f t="shared" ref="S69:V69" si="23">SUM(S40:S67)</f>
        <v>0</v>
      </c>
      <c r="T69" s="617">
        <f t="shared" si="23"/>
        <v>0</v>
      </c>
      <c r="U69" s="617">
        <f t="shared" si="23"/>
        <v>0</v>
      </c>
      <c r="V69" s="617">
        <f t="shared" si="23"/>
        <v>0</v>
      </c>
      <c r="W69" s="617"/>
      <c r="X69" s="617">
        <f t="shared" ref="X69:Y69" si="24">SUM(X40:X67)</f>
        <v>0</v>
      </c>
      <c r="Y69" s="617">
        <f t="shared" si="24"/>
        <v>0</v>
      </c>
      <c r="Z69" s="617"/>
      <c r="AA69" s="617">
        <f t="shared" ref="AA69:BH69" si="25">SUM(AA40:AA67)</f>
        <v>0</v>
      </c>
      <c r="AB69" s="617">
        <f t="shared" si="25"/>
        <v>0</v>
      </c>
      <c r="AC69" s="617">
        <f t="shared" si="25"/>
        <v>0</v>
      </c>
      <c r="AD69" s="617">
        <f t="shared" si="25"/>
        <v>0</v>
      </c>
      <c r="AE69" s="617">
        <f t="shared" si="25"/>
        <v>0</v>
      </c>
      <c r="AF69" s="617">
        <f t="shared" si="25"/>
        <v>0</v>
      </c>
      <c r="AG69" s="617">
        <f t="shared" si="25"/>
        <v>0</v>
      </c>
      <c r="AH69" s="617">
        <f t="shared" si="25"/>
        <v>0</v>
      </c>
      <c r="AI69" s="617">
        <f t="shared" si="25"/>
        <v>0</v>
      </c>
      <c r="AJ69" s="617">
        <f t="shared" si="25"/>
        <v>0</v>
      </c>
      <c r="AK69" s="617">
        <f t="shared" si="25"/>
        <v>0</v>
      </c>
      <c r="AL69" s="617">
        <f t="shared" si="25"/>
        <v>0</v>
      </c>
      <c r="AM69" s="617">
        <f t="shared" si="25"/>
        <v>0</v>
      </c>
      <c r="AN69" s="617">
        <f t="shared" si="25"/>
        <v>0</v>
      </c>
      <c r="AO69" s="617">
        <f t="shared" si="25"/>
        <v>0</v>
      </c>
      <c r="AP69" s="617">
        <f t="shared" si="25"/>
        <v>0</v>
      </c>
      <c r="AQ69" s="617">
        <f t="shared" si="25"/>
        <v>0</v>
      </c>
      <c r="AR69" s="617">
        <f t="shared" si="25"/>
        <v>0</v>
      </c>
      <c r="AS69" s="617">
        <f t="shared" si="25"/>
        <v>0</v>
      </c>
      <c r="AT69" s="617">
        <f t="shared" si="25"/>
        <v>0</v>
      </c>
      <c r="AU69" s="617">
        <f t="shared" si="25"/>
        <v>0</v>
      </c>
      <c r="AV69" s="1068">
        <f t="shared" si="25"/>
        <v>0</v>
      </c>
      <c r="AW69" s="617">
        <f t="shared" si="25"/>
        <v>0</v>
      </c>
      <c r="AX69" s="617">
        <f t="shared" si="25"/>
        <v>0</v>
      </c>
      <c r="AY69" s="617">
        <f t="shared" si="25"/>
        <v>0</v>
      </c>
      <c r="AZ69" s="617">
        <f t="shared" si="25"/>
        <v>0</v>
      </c>
      <c r="BA69" s="617">
        <f t="shared" si="25"/>
        <v>0</v>
      </c>
      <c r="BB69" s="617">
        <f t="shared" si="25"/>
        <v>0</v>
      </c>
      <c r="BC69" s="617">
        <f t="shared" si="25"/>
        <v>0</v>
      </c>
      <c r="BD69" s="617">
        <f t="shared" si="25"/>
        <v>0</v>
      </c>
      <c r="BE69" s="617">
        <f t="shared" si="25"/>
        <v>0</v>
      </c>
      <c r="BF69" s="617">
        <f t="shared" si="25"/>
        <v>0</v>
      </c>
      <c r="BG69" s="617">
        <f t="shared" si="25"/>
        <v>0</v>
      </c>
      <c r="BH69" s="617">
        <f t="shared" si="25"/>
        <v>0</v>
      </c>
      <c r="BI69" s="235"/>
      <c r="BJ69" s="617">
        <f t="shared" ref="BJ69:BX69" si="26">SUM(BJ40:BJ67)</f>
        <v>0</v>
      </c>
      <c r="BK69" s="617">
        <f t="shared" si="26"/>
        <v>0</v>
      </c>
      <c r="BL69" s="617">
        <f t="shared" si="26"/>
        <v>0</v>
      </c>
      <c r="BM69" s="617">
        <f t="shared" si="26"/>
        <v>0</v>
      </c>
      <c r="BN69" s="617">
        <f t="shared" si="26"/>
        <v>0</v>
      </c>
      <c r="BO69" s="617">
        <f t="shared" si="26"/>
        <v>0</v>
      </c>
      <c r="BP69" s="617">
        <f t="shared" si="26"/>
        <v>0</v>
      </c>
      <c r="BQ69" s="617">
        <f t="shared" si="26"/>
        <v>0</v>
      </c>
      <c r="BR69" s="617">
        <f t="shared" si="26"/>
        <v>0</v>
      </c>
      <c r="BS69" s="617">
        <f t="shared" si="26"/>
        <v>0</v>
      </c>
      <c r="BT69" s="617">
        <f t="shared" si="26"/>
        <v>0</v>
      </c>
      <c r="BU69" s="617">
        <f t="shared" si="26"/>
        <v>0</v>
      </c>
      <c r="BV69" s="617">
        <f t="shared" si="26"/>
        <v>0</v>
      </c>
      <c r="BW69" s="617">
        <f t="shared" si="26"/>
        <v>0</v>
      </c>
      <c r="BX69" s="617">
        <f t="shared" si="26"/>
        <v>0</v>
      </c>
      <c r="BY69" s="235"/>
    </row>
    <row r="70" spans="2:77" ht="15.75" customHeight="1" x14ac:dyDescent="0.25">
      <c r="B70" s="2"/>
      <c r="C70" s="1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"/>
      <c r="Z70" s="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96"/>
      <c r="AM70" s="3"/>
      <c r="AN70" s="3"/>
      <c r="AO70" s="3"/>
      <c r="AP70" s="4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235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2:77" ht="15.75" customHeight="1" thickBot="1" x14ac:dyDescent="0.3">
      <c r="B71" s="206"/>
      <c r="C71" s="1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176"/>
      <c r="AM71" s="3"/>
      <c r="AN71" s="3"/>
      <c r="AO71" s="3"/>
      <c r="AP71" s="4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2:77" ht="15.75" customHeight="1" x14ac:dyDescent="0.25">
      <c r="B72" s="215">
        <v>46082</v>
      </c>
      <c r="C72" s="1449"/>
      <c r="D72" s="95"/>
      <c r="E72" s="97"/>
      <c r="F72" s="97"/>
      <c r="G72" s="265">
        <f t="shared" ref="G72:G102" si="27">+C72+D72+E72+F72</f>
        <v>0</v>
      </c>
      <c r="H72" s="1450"/>
      <c r="I72" s="100"/>
      <c r="J72" s="102"/>
      <c r="K72" s="101"/>
      <c r="L72" s="101"/>
      <c r="M72" s="101"/>
      <c r="N72" s="101"/>
      <c r="O72" s="101"/>
      <c r="P72" s="101"/>
      <c r="Q72" s="101"/>
      <c r="R72" s="101"/>
      <c r="S72" s="101"/>
      <c r="T72" s="106"/>
      <c r="U72" s="101"/>
      <c r="V72" s="1451"/>
      <c r="W72" s="101"/>
      <c r="X72" s="103">
        <f t="shared" ref="X72:X102" si="28">SUMIF(H72:V72,"&gt;0")</f>
        <v>0</v>
      </c>
      <c r="Y72" s="638"/>
      <c r="Z72" s="638"/>
      <c r="AA72" s="101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03">
        <f t="shared" ref="AL72:AL102" si="29">SUM(Y72:AK72)</f>
        <v>0</v>
      </c>
      <c r="AM72" s="95"/>
      <c r="AN72" s="104"/>
      <c r="AO72" s="104"/>
      <c r="AP72" s="191">
        <f t="shared" ref="AP72:AP102" si="30">SUM(AM72:AO72)</f>
        <v>0</v>
      </c>
      <c r="AQ72" s="101"/>
      <c r="AR72" s="101"/>
      <c r="AS72" s="101"/>
      <c r="AT72" s="106"/>
      <c r="AU72" s="266">
        <f t="shared" ref="AU72:AU102" si="31">+G72-X72-AL72-AP72-AQ72-AR72-AS72-AT72</f>
        <v>0</v>
      </c>
      <c r="AV72" s="1721"/>
      <c r="AW72" s="1708"/>
      <c r="AX72" s="1537"/>
      <c r="AY72" s="1537"/>
      <c r="AZ72" s="1537"/>
      <c r="BA72" s="1537"/>
      <c r="BB72" s="196"/>
      <c r="BC72" s="490"/>
      <c r="BD72" s="490"/>
      <c r="BE72" s="490"/>
      <c r="BF72" s="490"/>
      <c r="BG72" s="292">
        <f t="shared" ref="BG72:BG102" si="32">SUM(AV72:BF72)-BE72</f>
        <v>0</v>
      </c>
      <c r="BH72" s="114">
        <f t="shared" ref="BH72:BH102" si="33">+AU72-BG72</f>
        <v>0</v>
      </c>
      <c r="BI72" s="3"/>
      <c r="BJ72" s="114">
        <f t="shared" ref="BJ72:BJ102" si="34">SUM(BK72:BW72)</f>
        <v>0</v>
      </c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6">
        <f t="shared" ref="BX72:BX102" si="35">+BH72-BJ72</f>
        <v>0</v>
      </c>
      <c r="BY72" s="3"/>
    </row>
    <row r="73" spans="2:77" ht="15.75" customHeight="1" x14ac:dyDescent="0.25">
      <c r="B73" s="215">
        <v>46083</v>
      </c>
      <c r="C73" s="1452"/>
      <c r="D73" s="123"/>
      <c r="E73" s="120"/>
      <c r="F73" s="120"/>
      <c r="G73" s="147">
        <f t="shared" si="27"/>
        <v>0</v>
      </c>
      <c r="H73" s="1453"/>
      <c r="I73" s="122"/>
      <c r="J73" s="99"/>
      <c r="K73" s="121"/>
      <c r="L73" s="99"/>
      <c r="M73" s="99"/>
      <c r="N73" s="121"/>
      <c r="O73" s="99"/>
      <c r="P73" s="99"/>
      <c r="Q73" s="99"/>
      <c r="R73" s="99"/>
      <c r="S73" s="99"/>
      <c r="T73" s="124"/>
      <c r="U73" s="99"/>
      <c r="V73" s="122"/>
      <c r="W73" s="99"/>
      <c r="X73" s="103">
        <f t="shared" si="28"/>
        <v>0</v>
      </c>
      <c r="Y73" s="641"/>
      <c r="Z73" s="641"/>
      <c r="AA73" s="99"/>
      <c r="AB73" s="143"/>
      <c r="AC73" s="143"/>
      <c r="AD73" s="143"/>
      <c r="AE73" s="143"/>
      <c r="AF73" s="143"/>
      <c r="AG73" s="143"/>
      <c r="AH73" s="143"/>
      <c r="AI73" s="145"/>
      <c r="AJ73" s="143"/>
      <c r="AK73" s="145"/>
      <c r="AL73" s="103">
        <f t="shared" si="29"/>
        <v>0</v>
      </c>
      <c r="AM73" s="119"/>
      <c r="AN73" s="123"/>
      <c r="AO73" s="123"/>
      <c r="AP73" s="105">
        <f t="shared" si="30"/>
        <v>0</v>
      </c>
      <c r="AQ73" s="99"/>
      <c r="AR73" s="99"/>
      <c r="AS73" s="99"/>
      <c r="AT73" s="124"/>
      <c r="AU73" s="224">
        <f t="shared" si="31"/>
        <v>0</v>
      </c>
      <c r="AV73" s="1554"/>
      <c r="AW73" s="1709"/>
      <c r="AX73" s="1546"/>
      <c r="AY73" s="1546"/>
      <c r="AZ73" s="1546"/>
      <c r="BA73" s="1546"/>
      <c r="BB73" s="141"/>
      <c r="BC73" s="152"/>
      <c r="BD73" s="152"/>
      <c r="BE73" s="152"/>
      <c r="BF73" s="152"/>
      <c r="BG73" s="222">
        <f t="shared" si="32"/>
        <v>0</v>
      </c>
      <c r="BH73" s="113">
        <f t="shared" si="33"/>
        <v>0</v>
      </c>
      <c r="BI73" s="3"/>
      <c r="BJ73" s="113">
        <f t="shared" si="34"/>
        <v>0</v>
      </c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30">
        <f t="shared" si="35"/>
        <v>0</v>
      </c>
      <c r="BY73" s="3"/>
    </row>
    <row r="74" spans="2:77" ht="15.75" customHeight="1" x14ac:dyDescent="0.25">
      <c r="B74" s="215">
        <v>46084</v>
      </c>
      <c r="C74" s="1452"/>
      <c r="D74" s="123"/>
      <c r="E74" s="120"/>
      <c r="F74" s="120"/>
      <c r="G74" s="147">
        <f t="shared" si="27"/>
        <v>0</v>
      </c>
      <c r="H74" s="1453"/>
      <c r="I74" s="122"/>
      <c r="J74" s="99"/>
      <c r="K74" s="99"/>
      <c r="L74" s="99"/>
      <c r="M74" s="99"/>
      <c r="N74" s="121"/>
      <c r="O74" s="99"/>
      <c r="P74" s="99"/>
      <c r="Q74" s="99"/>
      <c r="R74" s="99"/>
      <c r="S74" s="99"/>
      <c r="T74" s="256"/>
      <c r="U74" s="99"/>
      <c r="V74" s="122"/>
      <c r="W74" s="99"/>
      <c r="X74" s="103">
        <f t="shared" si="28"/>
        <v>0</v>
      </c>
      <c r="Y74" s="641"/>
      <c r="Z74" s="641"/>
      <c r="AA74" s="99"/>
      <c r="AB74" s="143"/>
      <c r="AC74" s="143"/>
      <c r="AD74" s="143"/>
      <c r="AE74" s="143"/>
      <c r="AF74" s="143"/>
      <c r="AG74" s="143"/>
      <c r="AH74" s="143"/>
      <c r="AI74" s="145"/>
      <c r="AJ74" s="143"/>
      <c r="AK74" s="145"/>
      <c r="AL74" s="103">
        <f t="shared" si="29"/>
        <v>0</v>
      </c>
      <c r="AM74" s="119"/>
      <c r="AN74" s="123"/>
      <c r="AO74" s="123"/>
      <c r="AP74" s="105">
        <f t="shared" si="30"/>
        <v>0</v>
      </c>
      <c r="AQ74" s="99"/>
      <c r="AR74" s="99"/>
      <c r="AS74" s="99"/>
      <c r="AT74" s="124"/>
      <c r="AU74" s="224">
        <f t="shared" si="31"/>
        <v>0</v>
      </c>
      <c r="AV74" s="1554"/>
      <c r="AW74" s="1709"/>
      <c r="AX74" s="1546"/>
      <c r="AY74" s="1546"/>
      <c r="AZ74" s="1546"/>
      <c r="BA74" s="1546"/>
      <c r="BB74" s="141"/>
      <c r="BC74" s="152"/>
      <c r="BD74" s="152"/>
      <c r="BE74" s="152"/>
      <c r="BF74" s="152"/>
      <c r="BG74" s="222">
        <f t="shared" si="32"/>
        <v>0</v>
      </c>
      <c r="BH74" s="113">
        <f t="shared" si="33"/>
        <v>0</v>
      </c>
      <c r="BI74" s="3"/>
      <c r="BJ74" s="113">
        <f t="shared" si="34"/>
        <v>0</v>
      </c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30">
        <f t="shared" si="35"/>
        <v>0</v>
      </c>
      <c r="BY74" s="3"/>
    </row>
    <row r="75" spans="2:77" ht="15.75" customHeight="1" x14ac:dyDescent="0.25">
      <c r="B75" s="215">
        <v>46085</v>
      </c>
      <c r="C75" s="1452"/>
      <c r="D75" s="123"/>
      <c r="E75" s="120"/>
      <c r="F75" s="120"/>
      <c r="G75" s="147">
        <f t="shared" si="27"/>
        <v>0</v>
      </c>
      <c r="H75" s="1454"/>
      <c r="I75" s="122"/>
      <c r="J75" s="121"/>
      <c r="K75" s="99"/>
      <c r="L75" s="99"/>
      <c r="M75" s="99"/>
      <c r="N75" s="99"/>
      <c r="O75" s="99"/>
      <c r="P75" s="99"/>
      <c r="Q75" s="99"/>
      <c r="R75" s="99"/>
      <c r="S75" s="99"/>
      <c r="T75" s="124"/>
      <c r="U75" s="99"/>
      <c r="V75" s="122"/>
      <c r="W75" s="99"/>
      <c r="X75" s="103">
        <f t="shared" si="28"/>
        <v>0</v>
      </c>
      <c r="Y75" s="641"/>
      <c r="Z75" s="641"/>
      <c r="AA75" s="99"/>
      <c r="AB75" s="143"/>
      <c r="AC75" s="143"/>
      <c r="AD75" s="143"/>
      <c r="AE75" s="143"/>
      <c r="AF75" s="143"/>
      <c r="AG75" s="143"/>
      <c r="AH75" s="143"/>
      <c r="AI75" s="145"/>
      <c r="AJ75" s="143"/>
      <c r="AK75" s="143"/>
      <c r="AL75" s="103">
        <f t="shared" si="29"/>
        <v>0</v>
      </c>
      <c r="AM75" s="119"/>
      <c r="AN75" s="123"/>
      <c r="AO75" s="123"/>
      <c r="AP75" s="105">
        <f t="shared" si="30"/>
        <v>0</v>
      </c>
      <c r="AQ75" s="99"/>
      <c r="AR75" s="99"/>
      <c r="AS75" s="99"/>
      <c r="AT75" s="124"/>
      <c r="AU75" s="224">
        <f t="shared" si="31"/>
        <v>0</v>
      </c>
      <c r="AV75" s="1554"/>
      <c r="AW75" s="1709"/>
      <c r="AX75" s="1546"/>
      <c r="AY75" s="1546"/>
      <c r="AZ75" s="1546"/>
      <c r="BA75" s="1546"/>
      <c r="BB75" s="141"/>
      <c r="BC75" s="152"/>
      <c r="BD75" s="152"/>
      <c r="BE75" s="152"/>
      <c r="BF75" s="152"/>
      <c r="BG75" s="222">
        <f t="shared" si="32"/>
        <v>0</v>
      </c>
      <c r="BH75" s="113">
        <f t="shared" si="33"/>
        <v>0</v>
      </c>
      <c r="BI75" s="3"/>
      <c r="BJ75" s="113">
        <f t="shared" si="34"/>
        <v>0</v>
      </c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31"/>
      <c r="BV75" s="129"/>
      <c r="BW75" s="129"/>
      <c r="BX75" s="130">
        <f t="shared" si="35"/>
        <v>0</v>
      </c>
      <c r="BY75" s="3"/>
    </row>
    <row r="76" spans="2:77" ht="15.75" customHeight="1" x14ac:dyDescent="0.25">
      <c r="B76" s="215">
        <v>46086</v>
      </c>
      <c r="C76" s="1452"/>
      <c r="D76" s="123"/>
      <c r="E76" s="120"/>
      <c r="F76" s="120"/>
      <c r="G76" s="147">
        <f t="shared" si="27"/>
        <v>0</v>
      </c>
      <c r="H76" s="1453"/>
      <c r="I76" s="122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124"/>
      <c r="U76" s="99"/>
      <c r="V76" s="122"/>
      <c r="W76" s="99"/>
      <c r="X76" s="103">
        <f t="shared" si="28"/>
        <v>0</v>
      </c>
      <c r="Y76" s="641"/>
      <c r="Z76" s="641"/>
      <c r="AA76" s="99"/>
      <c r="AB76" s="143"/>
      <c r="AC76" s="143"/>
      <c r="AD76" s="143"/>
      <c r="AE76" s="143"/>
      <c r="AF76" s="143"/>
      <c r="AG76" s="143"/>
      <c r="AH76" s="143"/>
      <c r="AI76" s="145"/>
      <c r="AJ76" s="143"/>
      <c r="AK76" s="145"/>
      <c r="AL76" s="103">
        <f t="shared" si="29"/>
        <v>0</v>
      </c>
      <c r="AM76" s="119"/>
      <c r="AN76" s="123"/>
      <c r="AO76" s="123"/>
      <c r="AP76" s="105">
        <f t="shared" si="30"/>
        <v>0</v>
      </c>
      <c r="AQ76" s="99"/>
      <c r="AR76" s="99"/>
      <c r="AS76" s="99"/>
      <c r="AT76" s="124"/>
      <c r="AU76" s="224">
        <f t="shared" si="31"/>
        <v>0</v>
      </c>
      <c r="AV76" s="1554"/>
      <c r="AW76" s="1709"/>
      <c r="AX76" s="1546"/>
      <c r="AY76" s="1546"/>
      <c r="AZ76" s="1546"/>
      <c r="BA76" s="1546"/>
      <c r="BB76" s="141"/>
      <c r="BC76" s="152"/>
      <c r="BD76" s="152"/>
      <c r="BE76" s="152"/>
      <c r="BF76" s="152"/>
      <c r="BG76" s="222">
        <f t="shared" si="32"/>
        <v>0</v>
      </c>
      <c r="BH76" s="113">
        <f t="shared" si="33"/>
        <v>0</v>
      </c>
      <c r="BI76" s="3"/>
      <c r="BJ76" s="113">
        <f t="shared" si="34"/>
        <v>0</v>
      </c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30">
        <f t="shared" si="35"/>
        <v>0</v>
      </c>
      <c r="BY76" s="3"/>
    </row>
    <row r="77" spans="2:77" ht="15.75" customHeight="1" x14ac:dyDescent="0.25">
      <c r="B77" s="215">
        <v>46087</v>
      </c>
      <c r="C77" s="1452"/>
      <c r="D77" s="123"/>
      <c r="E77" s="120"/>
      <c r="F77" s="120"/>
      <c r="G77" s="147">
        <f t="shared" si="27"/>
        <v>0</v>
      </c>
      <c r="H77" s="1453"/>
      <c r="I77" s="122"/>
      <c r="J77" s="99"/>
      <c r="K77" s="99"/>
      <c r="L77" s="99"/>
      <c r="M77" s="99"/>
      <c r="N77" s="121"/>
      <c r="O77" s="99"/>
      <c r="P77" s="99"/>
      <c r="Q77" s="99"/>
      <c r="R77" s="99"/>
      <c r="S77" s="99"/>
      <c r="T77" s="124"/>
      <c r="U77" s="99"/>
      <c r="V77" s="122"/>
      <c r="W77" s="99"/>
      <c r="X77" s="103">
        <f t="shared" si="28"/>
        <v>0</v>
      </c>
      <c r="Y77" s="641"/>
      <c r="Z77" s="641"/>
      <c r="AA77" s="99"/>
      <c r="AB77" s="143"/>
      <c r="AC77" s="143"/>
      <c r="AD77" s="143"/>
      <c r="AE77" s="143"/>
      <c r="AF77" s="143"/>
      <c r="AG77" s="143"/>
      <c r="AH77" s="143"/>
      <c r="AI77" s="145"/>
      <c r="AJ77" s="143"/>
      <c r="AK77" s="145"/>
      <c r="AL77" s="103">
        <f t="shared" si="29"/>
        <v>0</v>
      </c>
      <c r="AM77" s="119"/>
      <c r="AN77" s="123"/>
      <c r="AO77" s="123"/>
      <c r="AP77" s="105">
        <f t="shared" si="30"/>
        <v>0</v>
      </c>
      <c r="AQ77" s="99"/>
      <c r="AR77" s="99"/>
      <c r="AS77" s="99"/>
      <c r="AT77" s="124"/>
      <c r="AU77" s="224">
        <f t="shared" si="31"/>
        <v>0</v>
      </c>
      <c r="AV77" s="1554"/>
      <c r="AW77" s="1709"/>
      <c r="AX77" s="1546"/>
      <c r="AY77" s="1546"/>
      <c r="AZ77" s="1546"/>
      <c r="BA77" s="1546"/>
      <c r="BB77" s="141"/>
      <c r="BC77" s="152"/>
      <c r="BD77" s="152"/>
      <c r="BE77" s="152"/>
      <c r="BF77" s="152"/>
      <c r="BG77" s="222">
        <f t="shared" si="32"/>
        <v>0</v>
      </c>
      <c r="BH77" s="113">
        <f t="shared" si="33"/>
        <v>0</v>
      </c>
      <c r="BI77" s="3"/>
      <c r="BJ77" s="113">
        <f t="shared" si="34"/>
        <v>0</v>
      </c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30">
        <f t="shared" si="35"/>
        <v>0</v>
      </c>
      <c r="BY77" s="3"/>
    </row>
    <row r="78" spans="2:77" ht="15.75" customHeight="1" x14ac:dyDescent="0.25">
      <c r="B78" s="215">
        <v>46088</v>
      </c>
      <c r="C78" s="382"/>
      <c r="D78" s="136"/>
      <c r="E78" s="135"/>
      <c r="F78" s="135"/>
      <c r="G78" s="147">
        <f t="shared" si="27"/>
        <v>0</v>
      </c>
      <c r="H78" s="1453"/>
      <c r="I78" s="122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124"/>
      <c r="U78" s="99"/>
      <c r="V78" s="122"/>
      <c r="W78" s="99"/>
      <c r="X78" s="103">
        <f t="shared" si="28"/>
        <v>0</v>
      </c>
      <c r="Y78" s="641"/>
      <c r="Z78" s="641"/>
      <c r="AA78" s="99"/>
      <c r="AB78" s="143"/>
      <c r="AC78" s="143"/>
      <c r="AD78" s="143"/>
      <c r="AE78" s="143"/>
      <c r="AF78" s="143"/>
      <c r="AG78" s="143"/>
      <c r="AH78" s="143"/>
      <c r="AI78" s="145"/>
      <c r="AJ78" s="143"/>
      <c r="AK78" s="145"/>
      <c r="AL78" s="103">
        <f t="shared" si="29"/>
        <v>0</v>
      </c>
      <c r="AM78" s="134"/>
      <c r="AN78" s="136"/>
      <c r="AO78" s="136"/>
      <c r="AP78" s="105">
        <f t="shared" si="30"/>
        <v>0</v>
      </c>
      <c r="AQ78" s="99"/>
      <c r="AR78" s="99"/>
      <c r="AS78" s="99"/>
      <c r="AT78" s="124"/>
      <c r="AU78" s="224">
        <f t="shared" si="31"/>
        <v>0</v>
      </c>
      <c r="AV78" s="1554"/>
      <c r="AW78" s="1709"/>
      <c r="AX78" s="1546"/>
      <c r="AY78" s="1546"/>
      <c r="AZ78" s="1546"/>
      <c r="BA78" s="1546"/>
      <c r="BB78" s="141"/>
      <c r="BC78" s="152"/>
      <c r="BD78" s="152"/>
      <c r="BE78" s="152"/>
      <c r="BF78" s="152"/>
      <c r="BG78" s="222">
        <f t="shared" si="32"/>
        <v>0</v>
      </c>
      <c r="BH78" s="140">
        <f t="shared" si="33"/>
        <v>0</v>
      </c>
      <c r="BI78" s="132"/>
      <c r="BJ78" s="140">
        <f t="shared" si="34"/>
        <v>0</v>
      </c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30">
        <f t="shared" si="35"/>
        <v>0</v>
      </c>
      <c r="BY78" s="132"/>
    </row>
    <row r="79" spans="2:77" ht="15.75" customHeight="1" x14ac:dyDescent="0.25">
      <c r="B79" s="215">
        <v>46089</v>
      </c>
      <c r="C79" s="382"/>
      <c r="D79" s="136"/>
      <c r="E79" s="135"/>
      <c r="F79" s="135"/>
      <c r="G79" s="147">
        <f t="shared" si="27"/>
        <v>0</v>
      </c>
      <c r="H79" s="1453"/>
      <c r="I79" s="122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124"/>
      <c r="U79" s="99"/>
      <c r="V79" s="122"/>
      <c r="W79" s="99"/>
      <c r="X79" s="103">
        <f t="shared" si="28"/>
        <v>0</v>
      </c>
      <c r="Y79" s="641"/>
      <c r="Z79" s="641"/>
      <c r="AA79" s="99"/>
      <c r="AB79" s="143"/>
      <c r="AC79" s="143"/>
      <c r="AD79" s="143"/>
      <c r="AE79" s="143"/>
      <c r="AF79" s="143"/>
      <c r="AG79" s="143"/>
      <c r="AH79" s="143"/>
      <c r="AI79" s="143"/>
      <c r="AJ79" s="143"/>
      <c r="AK79" s="145"/>
      <c r="AL79" s="103">
        <f t="shared" si="29"/>
        <v>0</v>
      </c>
      <c r="AM79" s="134"/>
      <c r="AN79" s="136"/>
      <c r="AO79" s="136"/>
      <c r="AP79" s="105">
        <f t="shared" si="30"/>
        <v>0</v>
      </c>
      <c r="AQ79" s="99"/>
      <c r="AR79" s="99"/>
      <c r="AS79" s="99"/>
      <c r="AT79" s="124"/>
      <c r="AU79" s="224">
        <f t="shared" si="31"/>
        <v>0</v>
      </c>
      <c r="AV79" s="1554"/>
      <c r="AW79" s="1709"/>
      <c r="AX79" s="1546"/>
      <c r="AY79" s="1546"/>
      <c r="AZ79" s="1546"/>
      <c r="BA79" s="1546"/>
      <c r="BB79" s="141"/>
      <c r="BC79" s="152"/>
      <c r="BD79" s="152"/>
      <c r="BE79" s="152"/>
      <c r="BF79" s="152"/>
      <c r="BG79" s="222">
        <f t="shared" si="32"/>
        <v>0</v>
      </c>
      <c r="BH79" s="140">
        <f t="shared" si="33"/>
        <v>0</v>
      </c>
      <c r="BI79" s="132"/>
      <c r="BJ79" s="140">
        <f t="shared" si="34"/>
        <v>0</v>
      </c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41"/>
      <c r="BX79" s="130">
        <f t="shared" si="35"/>
        <v>0</v>
      </c>
      <c r="BY79" s="132"/>
    </row>
    <row r="80" spans="2:77" ht="15.75" customHeight="1" x14ac:dyDescent="0.25">
      <c r="B80" s="215">
        <v>46090</v>
      </c>
      <c r="C80" s="382"/>
      <c r="D80" s="136"/>
      <c r="E80" s="135"/>
      <c r="F80" s="135"/>
      <c r="G80" s="147">
        <f t="shared" si="27"/>
        <v>0</v>
      </c>
      <c r="H80" s="1453"/>
      <c r="I80" s="122"/>
      <c r="J80" s="99"/>
      <c r="K80" s="99"/>
      <c r="L80" s="99"/>
      <c r="M80" s="99"/>
      <c r="N80" s="121"/>
      <c r="O80" s="99"/>
      <c r="P80" s="99"/>
      <c r="Q80" s="99"/>
      <c r="R80" s="99"/>
      <c r="S80" s="99"/>
      <c r="T80" s="124"/>
      <c r="U80" s="99"/>
      <c r="V80" s="640"/>
      <c r="W80" s="99"/>
      <c r="X80" s="103">
        <f t="shared" si="28"/>
        <v>0</v>
      </c>
      <c r="Y80" s="641"/>
      <c r="Z80" s="641"/>
      <c r="AA80" s="99"/>
      <c r="AB80" s="143"/>
      <c r="AC80" s="143"/>
      <c r="AD80" s="143"/>
      <c r="AE80" s="143"/>
      <c r="AF80" s="143"/>
      <c r="AG80" s="143"/>
      <c r="AH80" s="143"/>
      <c r="AI80" s="145"/>
      <c r="AJ80" s="143"/>
      <c r="AK80" s="143"/>
      <c r="AL80" s="103">
        <f t="shared" si="29"/>
        <v>0</v>
      </c>
      <c r="AM80" s="134"/>
      <c r="AN80" s="136"/>
      <c r="AO80" s="136"/>
      <c r="AP80" s="105">
        <f t="shared" si="30"/>
        <v>0</v>
      </c>
      <c r="AQ80" s="99"/>
      <c r="AR80" s="99"/>
      <c r="AS80" s="99"/>
      <c r="AT80" s="124"/>
      <c r="AU80" s="224">
        <f t="shared" si="31"/>
        <v>0</v>
      </c>
      <c r="AV80" s="1554"/>
      <c r="AW80" s="1709"/>
      <c r="AX80" s="1546"/>
      <c r="AY80" s="1546"/>
      <c r="AZ80" s="1546"/>
      <c r="BA80" s="1546"/>
      <c r="BB80" s="141"/>
      <c r="BC80" s="152"/>
      <c r="BD80" s="152"/>
      <c r="BE80" s="152"/>
      <c r="BF80" s="152"/>
      <c r="BG80" s="222">
        <f t="shared" si="32"/>
        <v>0</v>
      </c>
      <c r="BH80" s="140">
        <f t="shared" si="33"/>
        <v>0</v>
      </c>
      <c r="BI80" s="132"/>
      <c r="BJ80" s="140">
        <f t="shared" si="34"/>
        <v>0</v>
      </c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30">
        <f t="shared" si="35"/>
        <v>0</v>
      </c>
      <c r="BY80" s="132"/>
    </row>
    <row r="81" spans="2:77" ht="15.75" customHeight="1" x14ac:dyDescent="0.25">
      <c r="B81" s="215">
        <v>46091</v>
      </c>
      <c r="C81" s="382"/>
      <c r="D81" s="136"/>
      <c r="E81" s="135"/>
      <c r="F81" s="135"/>
      <c r="G81" s="147">
        <f t="shared" si="27"/>
        <v>0</v>
      </c>
      <c r="H81" s="122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124"/>
      <c r="U81" s="99"/>
      <c r="V81" s="640"/>
      <c r="W81" s="99"/>
      <c r="X81" s="103">
        <f t="shared" si="28"/>
        <v>0</v>
      </c>
      <c r="Y81" s="641"/>
      <c r="Z81" s="641"/>
      <c r="AA81" s="99"/>
      <c r="AB81" s="143"/>
      <c r="AC81" s="143"/>
      <c r="AD81" s="143"/>
      <c r="AE81" s="143"/>
      <c r="AF81" s="143"/>
      <c r="AG81" s="143"/>
      <c r="AH81" s="143"/>
      <c r="AI81" s="145"/>
      <c r="AJ81" s="143"/>
      <c r="AK81" s="145"/>
      <c r="AL81" s="103">
        <f t="shared" si="29"/>
        <v>0</v>
      </c>
      <c r="AM81" s="134"/>
      <c r="AN81" s="136"/>
      <c r="AO81" s="136"/>
      <c r="AP81" s="105">
        <f t="shared" si="30"/>
        <v>0</v>
      </c>
      <c r="AQ81" s="99"/>
      <c r="AR81" s="99"/>
      <c r="AS81" s="99"/>
      <c r="AT81" s="124"/>
      <c r="AU81" s="224">
        <f t="shared" si="31"/>
        <v>0</v>
      </c>
      <c r="AV81" s="1554"/>
      <c r="AW81" s="1709"/>
      <c r="AX81" s="1546"/>
      <c r="AY81" s="1546"/>
      <c r="AZ81" s="1546"/>
      <c r="BA81" s="1546"/>
      <c r="BB81" s="141"/>
      <c r="BC81" s="152"/>
      <c r="BD81" s="152"/>
      <c r="BE81" s="152"/>
      <c r="BF81" s="152"/>
      <c r="BG81" s="222">
        <f t="shared" si="32"/>
        <v>0</v>
      </c>
      <c r="BH81" s="140">
        <f t="shared" si="33"/>
        <v>0</v>
      </c>
      <c r="BI81" s="132"/>
      <c r="BJ81" s="140">
        <f t="shared" si="34"/>
        <v>0</v>
      </c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30">
        <f t="shared" si="35"/>
        <v>0</v>
      </c>
      <c r="BY81" s="132"/>
    </row>
    <row r="82" spans="2:77" ht="15.75" customHeight="1" x14ac:dyDescent="0.25">
      <c r="B82" s="215">
        <v>46092</v>
      </c>
      <c r="C82" s="382"/>
      <c r="D82" s="136"/>
      <c r="E82" s="135"/>
      <c r="F82" s="135"/>
      <c r="G82" s="147">
        <f t="shared" si="27"/>
        <v>0</v>
      </c>
      <c r="H82" s="122"/>
      <c r="I82" s="99"/>
      <c r="J82" s="99"/>
      <c r="K82" s="99"/>
      <c r="L82" s="99"/>
      <c r="M82" s="99"/>
      <c r="N82" s="121"/>
      <c r="O82" s="99"/>
      <c r="P82" s="99"/>
      <c r="Q82" s="99"/>
      <c r="R82" s="99"/>
      <c r="S82" s="99"/>
      <c r="T82" s="124"/>
      <c r="U82" s="99"/>
      <c r="V82" s="122"/>
      <c r="W82" s="99"/>
      <c r="X82" s="103">
        <f t="shared" si="28"/>
        <v>0</v>
      </c>
      <c r="Y82" s="641"/>
      <c r="Z82" s="641"/>
      <c r="AA82" s="99"/>
      <c r="AB82" s="143"/>
      <c r="AC82" s="143"/>
      <c r="AD82" s="143"/>
      <c r="AE82" s="143"/>
      <c r="AF82" s="143"/>
      <c r="AG82" s="143"/>
      <c r="AH82" s="143"/>
      <c r="AI82" s="145"/>
      <c r="AJ82" s="143"/>
      <c r="AK82" s="145"/>
      <c r="AL82" s="103">
        <f t="shared" si="29"/>
        <v>0</v>
      </c>
      <c r="AM82" s="134"/>
      <c r="AN82" s="136"/>
      <c r="AO82" s="136"/>
      <c r="AP82" s="105">
        <f t="shared" si="30"/>
        <v>0</v>
      </c>
      <c r="AQ82" s="99"/>
      <c r="AR82" s="99"/>
      <c r="AS82" s="99"/>
      <c r="AT82" s="124"/>
      <c r="AU82" s="224">
        <f t="shared" si="31"/>
        <v>0</v>
      </c>
      <c r="AV82" s="1554"/>
      <c r="AW82" s="1709"/>
      <c r="AX82" s="1546"/>
      <c r="AY82" s="1546"/>
      <c r="AZ82" s="1546"/>
      <c r="BA82" s="1546"/>
      <c r="BB82" s="141"/>
      <c r="BC82" s="152"/>
      <c r="BD82" s="152"/>
      <c r="BE82" s="152"/>
      <c r="BF82" s="152"/>
      <c r="BG82" s="222">
        <f t="shared" si="32"/>
        <v>0</v>
      </c>
      <c r="BH82" s="140">
        <f t="shared" si="33"/>
        <v>0</v>
      </c>
      <c r="BI82" s="132"/>
      <c r="BJ82" s="140">
        <f t="shared" si="34"/>
        <v>0</v>
      </c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50"/>
      <c r="BV82" s="141"/>
      <c r="BW82" s="141"/>
      <c r="BX82" s="130">
        <f t="shared" si="35"/>
        <v>0</v>
      </c>
      <c r="BY82" s="132"/>
    </row>
    <row r="83" spans="2:77" ht="15.75" customHeight="1" x14ac:dyDescent="0.25">
      <c r="B83" s="215">
        <v>46093</v>
      </c>
      <c r="C83" s="382"/>
      <c r="D83" s="136"/>
      <c r="E83" s="135"/>
      <c r="F83" s="135"/>
      <c r="G83" s="147">
        <f t="shared" si="27"/>
        <v>0</v>
      </c>
      <c r="H83" s="122"/>
      <c r="I83" s="99"/>
      <c r="J83" s="99"/>
      <c r="K83" s="99"/>
      <c r="L83" s="99"/>
      <c r="M83" s="99"/>
      <c r="N83" s="121"/>
      <c r="O83" s="99"/>
      <c r="P83" s="99"/>
      <c r="Q83" s="99"/>
      <c r="R83" s="99"/>
      <c r="S83" s="99"/>
      <c r="T83" s="124"/>
      <c r="U83" s="99"/>
      <c r="V83" s="122"/>
      <c r="W83" s="99"/>
      <c r="X83" s="103">
        <f t="shared" si="28"/>
        <v>0</v>
      </c>
      <c r="Y83" s="641"/>
      <c r="Z83" s="641"/>
      <c r="AA83" s="99"/>
      <c r="AB83" s="143"/>
      <c r="AC83" s="143"/>
      <c r="AD83" s="143"/>
      <c r="AE83" s="143"/>
      <c r="AF83" s="143"/>
      <c r="AG83" s="143"/>
      <c r="AH83" s="143"/>
      <c r="AI83" s="145"/>
      <c r="AJ83" s="143"/>
      <c r="AK83" s="145"/>
      <c r="AL83" s="103">
        <f t="shared" si="29"/>
        <v>0</v>
      </c>
      <c r="AM83" s="134"/>
      <c r="AN83" s="136"/>
      <c r="AO83" s="136"/>
      <c r="AP83" s="105">
        <f t="shared" si="30"/>
        <v>0</v>
      </c>
      <c r="AQ83" s="99"/>
      <c r="AR83" s="99"/>
      <c r="AS83" s="99"/>
      <c r="AT83" s="124"/>
      <c r="AU83" s="224">
        <f t="shared" si="31"/>
        <v>0</v>
      </c>
      <c r="AV83" s="1554"/>
      <c r="AW83" s="1709"/>
      <c r="AX83" s="1546"/>
      <c r="AY83" s="1546"/>
      <c r="AZ83" s="1546"/>
      <c r="BA83" s="1546"/>
      <c r="BB83" s="141"/>
      <c r="BC83" s="152"/>
      <c r="BD83" s="152"/>
      <c r="BE83" s="152"/>
      <c r="BF83" s="152"/>
      <c r="BG83" s="222">
        <f t="shared" si="32"/>
        <v>0</v>
      </c>
      <c r="BH83" s="140">
        <f t="shared" si="33"/>
        <v>0</v>
      </c>
      <c r="BI83" s="132"/>
      <c r="BJ83" s="140">
        <f t="shared" si="34"/>
        <v>0</v>
      </c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30">
        <f t="shared" si="35"/>
        <v>0</v>
      </c>
      <c r="BY83" s="132"/>
    </row>
    <row r="84" spans="2:77" ht="15.75" customHeight="1" x14ac:dyDescent="0.25">
      <c r="B84" s="215">
        <v>46094</v>
      </c>
      <c r="C84" s="382"/>
      <c r="D84" s="136"/>
      <c r="E84" s="135"/>
      <c r="F84" s="135"/>
      <c r="G84" s="147">
        <f t="shared" si="27"/>
        <v>0</v>
      </c>
      <c r="H84" s="122"/>
      <c r="I84" s="99"/>
      <c r="J84" s="121"/>
      <c r="K84" s="121"/>
      <c r="L84" s="99"/>
      <c r="M84" s="99"/>
      <c r="N84" s="121"/>
      <c r="O84" s="99"/>
      <c r="P84" s="99"/>
      <c r="Q84" s="99"/>
      <c r="R84" s="99"/>
      <c r="S84" s="99"/>
      <c r="T84" s="124"/>
      <c r="U84" s="99"/>
      <c r="V84" s="122"/>
      <c r="W84" s="99"/>
      <c r="X84" s="103">
        <f t="shared" si="28"/>
        <v>0</v>
      </c>
      <c r="Y84" s="641"/>
      <c r="Z84" s="641"/>
      <c r="AA84" s="99"/>
      <c r="AB84" s="143"/>
      <c r="AC84" s="143"/>
      <c r="AD84" s="143"/>
      <c r="AE84" s="143"/>
      <c r="AF84" s="143"/>
      <c r="AG84" s="143"/>
      <c r="AH84" s="143"/>
      <c r="AI84" s="145"/>
      <c r="AJ84" s="143"/>
      <c r="AK84" s="143"/>
      <c r="AL84" s="103">
        <f t="shared" si="29"/>
        <v>0</v>
      </c>
      <c r="AM84" s="134"/>
      <c r="AN84" s="136"/>
      <c r="AO84" s="136"/>
      <c r="AP84" s="105">
        <f t="shared" si="30"/>
        <v>0</v>
      </c>
      <c r="AQ84" s="99"/>
      <c r="AR84" s="99"/>
      <c r="AS84" s="99"/>
      <c r="AT84" s="124"/>
      <c r="AU84" s="224">
        <f t="shared" si="31"/>
        <v>0</v>
      </c>
      <c r="AV84" s="1554"/>
      <c r="AW84" s="1709"/>
      <c r="AX84" s="1546"/>
      <c r="AY84" s="1546"/>
      <c r="AZ84" s="1546"/>
      <c r="BA84" s="1546"/>
      <c r="BB84" s="141"/>
      <c r="BC84" s="152"/>
      <c r="BD84" s="152"/>
      <c r="BE84" s="152"/>
      <c r="BF84" s="152"/>
      <c r="BG84" s="222">
        <f t="shared" si="32"/>
        <v>0</v>
      </c>
      <c r="BH84" s="140">
        <f t="shared" si="33"/>
        <v>0</v>
      </c>
      <c r="BI84" s="132"/>
      <c r="BJ84" s="140">
        <f t="shared" si="34"/>
        <v>0</v>
      </c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50"/>
      <c r="BV84" s="141"/>
      <c r="BW84" s="141"/>
      <c r="BX84" s="130">
        <f t="shared" si="35"/>
        <v>0</v>
      </c>
      <c r="BY84" s="132"/>
    </row>
    <row r="85" spans="2:77" ht="15.75" customHeight="1" x14ac:dyDescent="0.25">
      <c r="B85" s="215">
        <v>46095</v>
      </c>
      <c r="C85" s="382"/>
      <c r="D85" s="136"/>
      <c r="E85" s="135"/>
      <c r="F85" s="135"/>
      <c r="G85" s="147">
        <f t="shared" si="27"/>
        <v>0</v>
      </c>
      <c r="H85" s="122"/>
      <c r="I85" s="99"/>
      <c r="J85" s="99"/>
      <c r="K85" s="99"/>
      <c r="L85" s="99"/>
      <c r="M85" s="99"/>
      <c r="N85" s="121"/>
      <c r="O85" s="99"/>
      <c r="P85" s="99"/>
      <c r="Q85" s="99"/>
      <c r="R85" s="99"/>
      <c r="S85" s="99"/>
      <c r="T85" s="256"/>
      <c r="U85" s="99"/>
      <c r="V85" s="122"/>
      <c r="W85" s="99"/>
      <c r="X85" s="103">
        <f t="shared" si="28"/>
        <v>0</v>
      </c>
      <c r="Y85" s="641"/>
      <c r="Z85" s="641"/>
      <c r="AA85" s="99"/>
      <c r="AB85" s="143"/>
      <c r="AC85" s="143"/>
      <c r="AD85" s="143"/>
      <c r="AE85" s="143"/>
      <c r="AF85" s="143"/>
      <c r="AG85" s="143"/>
      <c r="AH85" s="143"/>
      <c r="AI85" s="145"/>
      <c r="AJ85" s="143"/>
      <c r="AK85" s="143"/>
      <c r="AL85" s="103">
        <f t="shared" si="29"/>
        <v>0</v>
      </c>
      <c r="AM85" s="134"/>
      <c r="AN85" s="136"/>
      <c r="AO85" s="136"/>
      <c r="AP85" s="105">
        <f t="shared" si="30"/>
        <v>0</v>
      </c>
      <c r="AQ85" s="99"/>
      <c r="AR85" s="99"/>
      <c r="AS85" s="99"/>
      <c r="AT85" s="124"/>
      <c r="AU85" s="224">
        <f t="shared" si="31"/>
        <v>0</v>
      </c>
      <c r="AV85" s="1554"/>
      <c r="AW85" s="1709"/>
      <c r="AX85" s="1546"/>
      <c r="AY85" s="1546"/>
      <c r="AZ85" s="1546"/>
      <c r="BA85" s="1546"/>
      <c r="BB85" s="141"/>
      <c r="BC85" s="152"/>
      <c r="BD85" s="152"/>
      <c r="BE85" s="152"/>
      <c r="BF85" s="152"/>
      <c r="BG85" s="222">
        <f t="shared" si="32"/>
        <v>0</v>
      </c>
      <c r="BH85" s="140">
        <f t="shared" si="33"/>
        <v>0</v>
      </c>
      <c r="BI85" s="132"/>
      <c r="BJ85" s="140">
        <f t="shared" si="34"/>
        <v>0</v>
      </c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30">
        <f t="shared" si="35"/>
        <v>0</v>
      </c>
      <c r="BY85" s="132"/>
    </row>
    <row r="86" spans="2:77" ht="15.75" customHeight="1" x14ac:dyDescent="0.25">
      <c r="B86" s="215">
        <v>46096</v>
      </c>
      <c r="C86" s="382"/>
      <c r="D86" s="136"/>
      <c r="E86" s="135"/>
      <c r="F86" s="135"/>
      <c r="G86" s="147">
        <f t="shared" si="27"/>
        <v>0</v>
      </c>
      <c r="H86" s="122"/>
      <c r="I86" s="99"/>
      <c r="J86" s="121"/>
      <c r="K86" s="99"/>
      <c r="L86" s="99"/>
      <c r="M86" s="99"/>
      <c r="N86" s="99"/>
      <c r="O86" s="99"/>
      <c r="P86" s="99"/>
      <c r="Q86" s="99"/>
      <c r="R86" s="99"/>
      <c r="S86" s="99"/>
      <c r="T86" s="124"/>
      <c r="U86" s="99"/>
      <c r="V86" s="133"/>
      <c r="W86" s="136"/>
      <c r="X86" s="103">
        <f t="shared" si="28"/>
        <v>0</v>
      </c>
      <c r="Y86" s="641"/>
      <c r="Z86" s="641"/>
      <c r="AA86" s="99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03">
        <f t="shared" si="29"/>
        <v>0</v>
      </c>
      <c r="AM86" s="134"/>
      <c r="AN86" s="136"/>
      <c r="AO86" s="136"/>
      <c r="AP86" s="105">
        <f t="shared" si="30"/>
        <v>0</v>
      </c>
      <c r="AQ86" s="99"/>
      <c r="AR86" s="99"/>
      <c r="AS86" s="99"/>
      <c r="AT86" s="124"/>
      <c r="AU86" s="224">
        <f t="shared" si="31"/>
        <v>0</v>
      </c>
      <c r="AV86" s="1554"/>
      <c r="AW86" s="1709"/>
      <c r="AX86" s="1546"/>
      <c r="AY86" s="1546"/>
      <c r="AZ86" s="1546"/>
      <c r="BA86" s="1546"/>
      <c r="BB86" s="141"/>
      <c r="BC86" s="152"/>
      <c r="BD86" s="152"/>
      <c r="BE86" s="152"/>
      <c r="BF86" s="152"/>
      <c r="BG86" s="222">
        <f t="shared" si="32"/>
        <v>0</v>
      </c>
      <c r="BH86" s="140">
        <f t="shared" si="33"/>
        <v>0</v>
      </c>
      <c r="BI86" s="132"/>
      <c r="BJ86" s="140">
        <f t="shared" si="34"/>
        <v>0</v>
      </c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30">
        <f t="shared" si="35"/>
        <v>0</v>
      </c>
      <c r="BY86" s="132"/>
    </row>
    <row r="87" spans="2:77" ht="15.75" customHeight="1" x14ac:dyDescent="0.25">
      <c r="B87" s="215">
        <v>46097</v>
      </c>
      <c r="C87" s="382"/>
      <c r="D87" s="136"/>
      <c r="E87" s="135"/>
      <c r="F87" s="135"/>
      <c r="G87" s="147">
        <f t="shared" si="27"/>
        <v>0</v>
      </c>
      <c r="H87" s="122"/>
      <c r="I87" s="99"/>
      <c r="J87" s="99"/>
      <c r="K87" s="99"/>
      <c r="L87" s="99"/>
      <c r="M87" s="99"/>
      <c r="N87" s="121"/>
      <c r="O87" s="99"/>
      <c r="P87" s="99"/>
      <c r="Q87" s="99"/>
      <c r="R87" s="99"/>
      <c r="S87" s="99"/>
      <c r="T87" s="124"/>
      <c r="U87" s="99"/>
      <c r="V87" s="122"/>
      <c r="W87" s="99"/>
      <c r="X87" s="103">
        <f t="shared" si="28"/>
        <v>0</v>
      </c>
      <c r="Y87" s="641"/>
      <c r="Z87" s="641"/>
      <c r="AA87" s="99"/>
      <c r="AB87" s="143"/>
      <c r="AC87" s="143"/>
      <c r="AD87" s="143"/>
      <c r="AE87" s="143"/>
      <c r="AF87" s="143"/>
      <c r="AG87" s="143"/>
      <c r="AH87" s="143"/>
      <c r="AI87" s="145"/>
      <c r="AJ87" s="143"/>
      <c r="AK87" s="145"/>
      <c r="AL87" s="103">
        <f t="shared" si="29"/>
        <v>0</v>
      </c>
      <c r="AM87" s="134"/>
      <c r="AN87" s="136"/>
      <c r="AO87" s="136"/>
      <c r="AP87" s="105">
        <f t="shared" si="30"/>
        <v>0</v>
      </c>
      <c r="AQ87" s="99"/>
      <c r="AR87" s="99"/>
      <c r="AS87" s="99"/>
      <c r="AT87" s="124"/>
      <c r="AU87" s="224">
        <f t="shared" si="31"/>
        <v>0</v>
      </c>
      <c r="AV87" s="1723"/>
      <c r="AW87" s="1709"/>
      <c r="AX87" s="1546"/>
      <c r="AY87" s="1546"/>
      <c r="AZ87" s="1546"/>
      <c r="BA87" s="1546"/>
      <c r="BB87" s="141"/>
      <c r="BC87" s="152"/>
      <c r="BD87" s="152"/>
      <c r="BE87" s="152"/>
      <c r="BF87" s="152"/>
      <c r="BG87" s="222">
        <f t="shared" si="32"/>
        <v>0</v>
      </c>
      <c r="BH87" s="140">
        <f t="shared" si="33"/>
        <v>0</v>
      </c>
      <c r="BI87" s="132"/>
      <c r="BJ87" s="140">
        <f t="shared" si="34"/>
        <v>0</v>
      </c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50"/>
      <c r="BV87" s="141"/>
      <c r="BW87" s="141"/>
      <c r="BX87" s="130">
        <f t="shared" si="35"/>
        <v>0</v>
      </c>
      <c r="BY87" s="132"/>
    </row>
    <row r="88" spans="2:77" ht="15.75" customHeight="1" x14ac:dyDescent="0.25">
      <c r="B88" s="215">
        <v>46098</v>
      </c>
      <c r="C88" s="382"/>
      <c r="D88" s="136"/>
      <c r="E88" s="135"/>
      <c r="F88" s="135"/>
      <c r="G88" s="147">
        <f t="shared" si="27"/>
        <v>0</v>
      </c>
      <c r="H88" s="122"/>
      <c r="I88" s="99"/>
      <c r="J88" s="121"/>
      <c r="K88" s="99"/>
      <c r="L88" s="99"/>
      <c r="M88" s="99"/>
      <c r="N88" s="121"/>
      <c r="O88" s="99"/>
      <c r="P88" s="99"/>
      <c r="Q88" s="99"/>
      <c r="R88" s="99"/>
      <c r="S88" s="99"/>
      <c r="T88" s="124"/>
      <c r="U88" s="99"/>
      <c r="V88" s="133"/>
      <c r="W88" s="136"/>
      <c r="X88" s="103">
        <f t="shared" si="28"/>
        <v>0</v>
      </c>
      <c r="Y88" s="641"/>
      <c r="Z88" s="641"/>
      <c r="AA88" s="121"/>
      <c r="AB88" s="143"/>
      <c r="AC88" s="143"/>
      <c r="AD88" s="143"/>
      <c r="AE88" s="143"/>
      <c r="AF88" s="143"/>
      <c r="AG88" s="143"/>
      <c r="AH88" s="143"/>
      <c r="AI88" s="145"/>
      <c r="AJ88" s="143"/>
      <c r="AK88" s="143"/>
      <c r="AL88" s="103">
        <f t="shared" si="29"/>
        <v>0</v>
      </c>
      <c r="AM88" s="134"/>
      <c r="AN88" s="136"/>
      <c r="AO88" s="136"/>
      <c r="AP88" s="105">
        <f t="shared" si="30"/>
        <v>0</v>
      </c>
      <c r="AQ88" s="99"/>
      <c r="AR88" s="99"/>
      <c r="AS88" s="99"/>
      <c r="AT88" s="124"/>
      <c r="AU88" s="224">
        <f t="shared" si="31"/>
        <v>0</v>
      </c>
      <c r="AV88" s="1723"/>
      <c r="AW88" s="1709"/>
      <c r="AX88" s="1546"/>
      <c r="AY88" s="1546"/>
      <c r="AZ88" s="1546"/>
      <c r="BA88" s="1546"/>
      <c r="BB88" s="141"/>
      <c r="BC88" s="152"/>
      <c r="BD88" s="152"/>
      <c r="BE88" s="152"/>
      <c r="BF88" s="152"/>
      <c r="BG88" s="222">
        <f t="shared" si="32"/>
        <v>0</v>
      </c>
      <c r="BH88" s="140">
        <f t="shared" si="33"/>
        <v>0</v>
      </c>
      <c r="BI88" s="132"/>
      <c r="BJ88" s="140">
        <f t="shared" si="34"/>
        <v>0</v>
      </c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30">
        <f t="shared" si="35"/>
        <v>0</v>
      </c>
      <c r="BY88" s="132"/>
    </row>
    <row r="89" spans="2:77" ht="15.75" customHeight="1" x14ac:dyDescent="0.25">
      <c r="B89" s="215">
        <v>46099</v>
      </c>
      <c r="C89" s="382"/>
      <c r="D89" s="136"/>
      <c r="E89" s="135"/>
      <c r="F89" s="135"/>
      <c r="G89" s="147">
        <f t="shared" si="27"/>
        <v>0</v>
      </c>
      <c r="H89" s="122"/>
      <c r="I89" s="99"/>
      <c r="J89" s="121"/>
      <c r="K89" s="99"/>
      <c r="L89" s="99"/>
      <c r="M89" s="99"/>
      <c r="N89" s="99"/>
      <c r="O89" s="99"/>
      <c r="P89" s="99"/>
      <c r="Q89" s="99"/>
      <c r="R89" s="99"/>
      <c r="S89" s="99"/>
      <c r="T89" s="124"/>
      <c r="U89" s="99"/>
      <c r="V89" s="133"/>
      <c r="W89" s="136"/>
      <c r="X89" s="103">
        <f t="shared" si="28"/>
        <v>0</v>
      </c>
      <c r="Y89" s="641"/>
      <c r="Z89" s="641"/>
      <c r="AA89" s="99"/>
      <c r="AB89" s="143"/>
      <c r="AC89" s="143"/>
      <c r="AD89" s="143"/>
      <c r="AE89" s="143"/>
      <c r="AF89" s="143"/>
      <c r="AG89" s="143"/>
      <c r="AH89" s="143"/>
      <c r="AI89" s="145"/>
      <c r="AJ89" s="143"/>
      <c r="AK89" s="145"/>
      <c r="AL89" s="103">
        <f t="shared" si="29"/>
        <v>0</v>
      </c>
      <c r="AM89" s="134"/>
      <c r="AN89" s="136"/>
      <c r="AO89" s="136"/>
      <c r="AP89" s="105">
        <f t="shared" si="30"/>
        <v>0</v>
      </c>
      <c r="AQ89" s="99"/>
      <c r="AR89" s="99"/>
      <c r="AS89" s="99"/>
      <c r="AT89" s="124"/>
      <c r="AU89" s="224">
        <f t="shared" si="31"/>
        <v>0</v>
      </c>
      <c r="AV89" s="1723"/>
      <c r="AW89" s="1709"/>
      <c r="AX89" s="1546"/>
      <c r="AY89" s="1546"/>
      <c r="AZ89" s="1546"/>
      <c r="BA89" s="1546"/>
      <c r="BB89" s="141"/>
      <c r="BC89" s="152"/>
      <c r="BD89" s="152"/>
      <c r="BE89" s="152"/>
      <c r="BF89" s="152"/>
      <c r="BG89" s="222">
        <f t="shared" si="32"/>
        <v>0</v>
      </c>
      <c r="BH89" s="140">
        <f t="shared" si="33"/>
        <v>0</v>
      </c>
      <c r="BI89" s="132"/>
      <c r="BJ89" s="140">
        <f t="shared" si="34"/>
        <v>0</v>
      </c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30">
        <f t="shared" si="35"/>
        <v>0</v>
      </c>
      <c r="BY89" s="132"/>
    </row>
    <row r="90" spans="2:77" ht="15.75" customHeight="1" x14ac:dyDescent="0.25">
      <c r="B90" s="215">
        <v>46100</v>
      </c>
      <c r="C90" s="382"/>
      <c r="D90" s="136"/>
      <c r="E90" s="135"/>
      <c r="F90" s="135"/>
      <c r="G90" s="147">
        <f t="shared" si="27"/>
        <v>0</v>
      </c>
      <c r="H90" s="122"/>
      <c r="I90" s="99"/>
      <c r="J90" s="121"/>
      <c r="K90" s="99"/>
      <c r="L90" s="99"/>
      <c r="M90" s="99"/>
      <c r="N90" s="99"/>
      <c r="O90" s="99"/>
      <c r="P90" s="99"/>
      <c r="Q90" s="99"/>
      <c r="R90" s="99"/>
      <c r="S90" s="99"/>
      <c r="T90" s="124"/>
      <c r="U90" s="99"/>
      <c r="V90" s="122"/>
      <c r="W90" s="99"/>
      <c r="X90" s="103">
        <f t="shared" si="28"/>
        <v>0</v>
      </c>
      <c r="Y90" s="641"/>
      <c r="Z90" s="641"/>
      <c r="AA90" s="99"/>
      <c r="AB90" s="143"/>
      <c r="AC90" s="143"/>
      <c r="AD90" s="143"/>
      <c r="AE90" s="143"/>
      <c r="AF90" s="143"/>
      <c r="AG90" s="143"/>
      <c r="AH90" s="143"/>
      <c r="AI90" s="145"/>
      <c r="AJ90" s="143"/>
      <c r="AK90" s="145"/>
      <c r="AL90" s="103">
        <f t="shared" si="29"/>
        <v>0</v>
      </c>
      <c r="AM90" s="134"/>
      <c r="AN90" s="136"/>
      <c r="AO90" s="136"/>
      <c r="AP90" s="105">
        <f t="shared" si="30"/>
        <v>0</v>
      </c>
      <c r="AQ90" s="99"/>
      <c r="AR90" s="99"/>
      <c r="AS90" s="99"/>
      <c r="AT90" s="124"/>
      <c r="AU90" s="224">
        <f t="shared" si="31"/>
        <v>0</v>
      </c>
      <c r="AV90" s="1723"/>
      <c r="AW90" s="1709"/>
      <c r="AX90" s="1546"/>
      <c r="AY90" s="1546"/>
      <c r="AZ90" s="1546"/>
      <c r="BA90" s="1546"/>
      <c r="BB90" s="141"/>
      <c r="BC90" s="152"/>
      <c r="BD90" s="152"/>
      <c r="BE90" s="152"/>
      <c r="BF90" s="152"/>
      <c r="BG90" s="222">
        <f t="shared" si="32"/>
        <v>0</v>
      </c>
      <c r="BH90" s="140">
        <f t="shared" si="33"/>
        <v>0</v>
      </c>
      <c r="BI90" s="132"/>
      <c r="BJ90" s="140">
        <f t="shared" si="34"/>
        <v>0</v>
      </c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30">
        <f t="shared" si="35"/>
        <v>0</v>
      </c>
      <c r="BY90" s="132"/>
    </row>
    <row r="91" spans="2:77" ht="15.75" customHeight="1" x14ac:dyDescent="0.25">
      <c r="B91" s="215">
        <v>46101</v>
      </c>
      <c r="C91" s="382"/>
      <c r="D91" s="136"/>
      <c r="E91" s="135"/>
      <c r="F91" s="135"/>
      <c r="G91" s="147">
        <f t="shared" si="27"/>
        <v>0</v>
      </c>
      <c r="H91" s="122"/>
      <c r="I91" s="99"/>
      <c r="J91" s="121"/>
      <c r="K91" s="99"/>
      <c r="L91" s="99"/>
      <c r="M91" s="99"/>
      <c r="N91" s="121"/>
      <c r="O91" s="99"/>
      <c r="P91" s="99"/>
      <c r="Q91" s="99"/>
      <c r="R91" s="99"/>
      <c r="S91" s="99"/>
      <c r="T91" s="124"/>
      <c r="U91" s="99"/>
      <c r="V91" s="122"/>
      <c r="W91" s="99"/>
      <c r="X91" s="103">
        <f t="shared" si="28"/>
        <v>0</v>
      </c>
      <c r="Y91" s="641"/>
      <c r="Z91" s="641"/>
      <c r="AA91" s="99"/>
      <c r="AB91" s="143"/>
      <c r="AC91" s="143"/>
      <c r="AD91" s="143"/>
      <c r="AE91" s="143"/>
      <c r="AF91" s="143"/>
      <c r="AG91" s="143"/>
      <c r="AH91" s="143"/>
      <c r="AI91" s="145"/>
      <c r="AJ91" s="143"/>
      <c r="AK91" s="143"/>
      <c r="AL91" s="103">
        <f t="shared" si="29"/>
        <v>0</v>
      </c>
      <c r="AM91" s="134"/>
      <c r="AN91" s="136"/>
      <c r="AO91" s="136"/>
      <c r="AP91" s="105">
        <f t="shared" si="30"/>
        <v>0</v>
      </c>
      <c r="AQ91" s="99"/>
      <c r="AR91" s="99"/>
      <c r="AS91" s="99"/>
      <c r="AT91" s="124"/>
      <c r="AU91" s="224">
        <f t="shared" si="31"/>
        <v>0</v>
      </c>
      <c r="AV91" s="1723"/>
      <c r="AW91" s="1709"/>
      <c r="AX91" s="1546"/>
      <c r="AY91" s="1546"/>
      <c r="AZ91" s="1546"/>
      <c r="BA91" s="1546"/>
      <c r="BB91" s="141"/>
      <c r="BC91" s="152"/>
      <c r="BD91" s="152"/>
      <c r="BE91" s="152"/>
      <c r="BF91" s="152"/>
      <c r="BG91" s="222">
        <f t="shared" si="32"/>
        <v>0</v>
      </c>
      <c r="BH91" s="140">
        <f t="shared" si="33"/>
        <v>0</v>
      </c>
      <c r="BI91" s="132"/>
      <c r="BJ91" s="140">
        <f t="shared" si="34"/>
        <v>0</v>
      </c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30">
        <f t="shared" si="35"/>
        <v>0</v>
      </c>
      <c r="BY91" s="132"/>
    </row>
    <row r="92" spans="2:77" ht="15.75" customHeight="1" x14ac:dyDescent="0.25">
      <c r="B92" s="215">
        <v>46102</v>
      </c>
      <c r="C92" s="382"/>
      <c r="D92" s="136"/>
      <c r="E92" s="135"/>
      <c r="F92" s="135"/>
      <c r="G92" s="147">
        <f t="shared" si="27"/>
        <v>0</v>
      </c>
      <c r="H92" s="122"/>
      <c r="I92" s="99"/>
      <c r="J92" s="99"/>
      <c r="K92" s="99"/>
      <c r="L92" s="99"/>
      <c r="M92" s="99"/>
      <c r="N92" s="121"/>
      <c r="O92" s="99"/>
      <c r="P92" s="99"/>
      <c r="Q92" s="99"/>
      <c r="R92" s="99"/>
      <c r="S92" s="99"/>
      <c r="T92" s="256"/>
      <c r="U92" s="99"/>
      <c r="V92" s="122"/>
      <c r="W92" s="99"/>
      <c r="X92" s="103">
        <f t="shared" si="28"/>
        <v>0</v>
      </c>
      <c r="Y92" s="641"/>
      <c r="Z92" s="641"/>
      <c r="AA92" s="99"/>
      <c r="AB92" s="143"/>
      <c r="AC92" s="143"/>
      <c r="AD92" s="143"/>
      <c r="AE92" s="143"/>
      <c r="AF92" s="143"/>
      <c r="AG92" s="143"/>
      <c r="AH92" s="143"/>
      <c r="AI92" s="145"/>
      <c r="AJ92" s="143"/>
      <c r="AK92" s="145"/>
      <c r="AL92" s="103">
        <f t="shared" si="29"/>
        <v>0</v>
      </c>
      <c r="AM92" s="134"/>
      <c r="AN92" s="136"/>
      <c r="AO92" s="136"/>
      <c r="AP92" s="105">
        <f t="shared" si="30"/>
        <v>0</v>
      </c>
      <c r="AQ92" s="99"/>
      <c r="AR92" s="99"/>
      <c r="AS92" s="99"/>
      <c r="AT92" s="124"/>
      <c r="AU92" s="224">
        <f t="shared" si="31"/>
        <v>0</v>
      </c>
      <c r="AV92" s="1723"/>
      <c r="AW92" s="1709"/>
      <c r="AX92" s="1546"/>
      <c r="AY92" s="1546"/>
      <c r="AZ92" s="1546"/>
      <c r="BA92" s="1546"/>
      <c r="BB92" s="141"/>
      <c r="BC92" s="152"/>
      <c r="BD92" s="152"/>
      <c r="BE92" s="152"/>
      <c r="BF92" s="152"/>
      <c r="BG92" s="222">
        <f t="shared" si="32"/>
        <v>0</v>
      </c>
      <c r="BH92" s="140">
        <f t="shared" si="33"/>
        <v>0</v>
      </c>
      <c r="BI92" s="132"/>
      <c r="BJ92" s="140">
        <f t="shared" si="34"/>
        <v>0</v>
      </c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41"/>
      <c r="BX92" s="130">
        <f t="shared" si="35"/>
        <v>0</v>
      </c>
      <c r="BY92" s="132"/>
    </row>
    <row r="93" spans="2:77" ht="15.75" customHeight="1" x14ac:dyDescent="0.25">
      <c r="B93" s="215">
        <v>46103</v>
      </c>
      <c r="C93" s="382"/>
      <c r="D93" s="136"/>
      <c r="E93" s="135"/>
      <c r="F93" s="135"/>
      <c r="G93" s="147">
        <f t="shared" si="27"/>
        <v>0</v>
      </c>
      <c r="H93" s="122"/>
      <c r="I93" s="99"/>
      <c r="J93" s="121"/>
      <c r="K93" s="99"/>
      <c r="L93" s="99"/>
      <c r="M93" s="99"/>
      <c r="N93" s="99"/>
      <c r="O93" s="99"/>
      <c r="P93" s="99"/>
      <c r="Q93" s="99"/>
      <c r="R93" s="99"/>
      <c r="S93" s="99"/>
      <c r="T93" s="124"/>
      <c r="U93" s="99"/>
      <c r="V93" s="640"/>
      <c r="W93" s="99"/>
      <c r="X93" s="103">
        <f t="shared" si="28"/>
        <v>0</v>
      </c>
      <c r="Y93" s="641"/>
      <c r="Z93" s="641"/>
      <c r="AA93" s="99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03">
        <f t="shared" si="29"/>
        <v>0</v>
      </c>
      <c r="AM93" s="134"/>
      <c r="AN93" s="136"/>
      <c r="AO93" s="136"/>
      <c r="AP93" s="105">
        <f t="shared" si="30"/>
        <v>0</v>
      </c>
      <c r="AQ93" s="99"/>
      <c r="AR93" s="99"/>
      <c r="AS93" s="99"/>
      <c r="AT93" s="124"/>
      <c r="AU93" s="224">
        <f t="shared" si="31"/>
        <v>0</v>
      </c>
      <c r="AV93" s="1723"/>
      <c r="AW93" s="1709"/>
      <c r="AX93" s="1546"/>
      <c r="AY93" s="1546"/>
      <c r="AZ93" s="1546"/>
      <c r="BA93" s="1546"/>
      <c r="BB93" s="141"/>
      <c r="BC93" s="152"/>
      <c r="BD93" s="152"/>
      <c r="BE93" s="152"/>
      <c r="BF93" s="152"/>
      <c r="BG93" s="222">
        <f t="shared" si="32"/>
        <v>0</v>
      </c>
      <c r="BH93" s="140">
        <f t="shared" si="33"/>
        <v>0</v>
      </c>
      <c r="BI93" s="132"/>
      <c r="BJ93" s="140">
        <f t="shared" si="34"/>
        <v>0</v>
      </c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30">
        <f t="shared" si="35"/>
        <v>0</v>
      </c>
      <c r="BY93" s="132"/>
    </row>
    <row r="94" spans="2:77" ht="15.75" customHeight="1" x14ac:dyDescent="0.25">
      <c r="B94" s="215">
        <v>46104</v>
      </c>
      <c r="C94" s="382"/>
      <c r="D94" s="136"/>
      <c r="E94" s="135"/>
      <c r="F94" s="135"/>
      <c r="G94" s="147">
        <f t="shared" si="27"/>
        <v>0</v>
      </c>
      <c r="H94" s="122"/>
      <c r="I94" s="99"/>
      <c r="J94" s="99"/>
      <c r="K94" s="99"/>
      <c r="L94" s="99"/>
      <c r="M94" s="99"/>
      <c r="N94" s="121"/>
      <c r="O94" s="99"/>
      <c r="P94" s="99"/>
      <c r="Q94" s="99"/>
      <c r="R94" s="99"/>
      <c r="S94" s="99"/>
      <c r="T94" s="124"/>
      <c r="U94" s="99"/>
      <c r="V94" s="122"/>
      <c r="W94" s="99"/>
      <c r="X94" s="103">
        <f t="shared" si="28"/>
        <v>0</v>
      </c>
      <c r="Y94" s="641"/>
      <c r="Z94" s="641"/>
      <c r="AA94" s="99"/>
      <c r="AB94" s="143"/>
      <c r="AC94" s="143"/>
      <c r="AD94" s="143"/>
      <c r="AE94" s="143"/>
      <c r="AF94" s="143"/>
      <c r="AG94" s="143"/>
      <c r="AH94" s="143"/>
      <c r="AI94" s="145"/>
      <c r="AJ94" s="143"/>
      <c r="AK94" s="143"/>
      <c r="AL94" s="103">
        <f t="shared" si="29"/>
        <v>0</v>
      </c>
      <c r="AM94" s="134"/>
      <c r="AN94" s="136"/>
      <c r="AO94" s="136"/>
      <c r="AP94" s="105">
        <f t="shared" si="30"/>
        <v>0</v>
      </c>
      <c r="AQ94" s="99"/>
      <c r="AR94" s="99"/>
      <c r="AS94" s="99"/>
      <c r="AT94" s="124"/>
      <c r="AU94" s="224">
        <f t="shared" si="31"/>
        <v>0</v>
      </c>
      <c r="AV94" s="1723"/>
      <c r="AW94" s="1709"/>
      <c r="AX94" s="1546"/>
      <c r="AY94" s="1546"/>
      <c r="AZ94" s="1546"/>
      <c r="BA94" s="1546"/>
      <c r="BB94" s="141"/>
      <c r="BC94" s="152"/>
      <c r="BD94" s="152"/>
      <c r="BE94" s="152"/>
      <c r="BF94" s="152"/>
      <c r="BG94" s="222">
        <f t="shared" si="32"/>
        <v>0</v>
      </c>
      <c r="BH94" s="140">
        <f t="shared" si="33"/>
        <v>0</v>
      </c>
      <c r="BI94" s="132"/>
      <c r="BJ94" s="140">
        <f t="shared" si="34"/>
        <v>0</v>
      </c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41"/>
      <c r="BX94" s="130">
        <f t="shared" si="35"/>
        <v>0</v>
      </c>
      <c r="BY94" s="132"/>
    </row>
    <row r="95" spans="2:77" ht="15.75" customHeight="1" x14ac:dyDescent="0.25">
      <c r="B95" s="215">
        <v>46105</v>
      </c>
      <c r="C95" s="382"/>
      <c r="D95" s="136"/>
      <c r="E95" s="135"/>
      <c r="F95" s="135"/>
      <c r="G95" s="147">
        <f t="shared" si="27"/>
        <v>0</v>
      </c>
      <c r="H95" s="122"/>
      <c r="I95" s="99"/>
      <c r="J95" s="99"/>
      <c r="K95" s="99"/>
      <c r="L95" s="99"/>
      <c r="M95" s="99"/>
      <c r="N95" s="121"/>
      <c r="O95" s="99"/>
      <c r="P95" s="99"/>
      <c r="Q95" s="99"/>
      <c r="R95" s="99"/>
      <c r="S95" s="99"/>
      <c r="T95" s="124"/>
      <c r="U95" s="99"/>
      <c r="V95" s="122"/>
      <c r="W95" s="99"/>
      <c r="X95" s="103">
        <f t="shared" si="28"/>
        <v>0</v>
      </c>
      <c r="Y95" s="641"/>
      <c r="Z95" s="641"/>
      <c r="AA95" s="99"/>
      <c r="AB95" s="143"/>
      <c r="AC95" s="143"/>
      <c r="AD95" s="143"/>
      <c r="AE95" s="143"/>
      <c r="AF95" s="143"/>
      <c r="AG95" s="143"/>
      <c r="AH95" s="143"/>
      <c r="AI95" s="145"/>
      <c r="AJ95" s="143"/>
      <c r="AK95" s="145"/>
      <c r="AL95" s="103">
        <f t="shared" si="29"/>
        <v>0</v>
      </c>
      <c r="AM95" s="134"/>
      <c r="AN95" s="136"/>
      <c r="AO95" s="136"/>
      <c r="AP95" s="105">
        <f t="shared" si="30"/>
        <v>0</v>
      </c>
      <c r="AQ95" s="99"/>
      <c r="AR95" s="99"/>
      <c r="AS95" s="99"/>
      <c r="AT95" s="124"/>
      <c r="AU95" s="224">
        <f t="shared" si="31"/>
        <v>0</v>
      </c>
      <c r="AV95" s="1723"/>
      <c r="AW95" s="1709"/>
      <c r="AX95" s="1546"/>
      <c r="AY95" s="1546"/>
      <c r="AZ95" s="1546"/>
      <c r="BA95" s="1546"/>
      <c r="BB95" s="141"/>
      <c r="BC95" s="152"/>
      <c r="BD95" s="152"/>
      <c r="BE95" s="152"/>
      <c r="BF95" s="152"/>
      <c r="BG95" s="222">
        <f t="shared" si="32"/>
        <v>0</v>
      </c>
      <c r="BH95" s="140">
        <f t="shared" si="33"/>
        <v>0</v>
      </c>
      <c r="BI95" s="132"/>
      <c r="BJ95" s="140">
        <f t="shared" si="34"/>
        <v>0</v>
      </c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30">
        <f t="shared" si="35"/>
        <v>0</v>
      </c>
      <c r="BY95" s="132"/>
    </row>
    <row r="96" spans="2:77" ht="15.75" customHeight="1" x14ac:dyDescent="0.25">
      <c r="B96" s="215">
        <v>46106</v>
      </c>
      <c r="C96" s="382"/>
      <c r="D96" s="136"/>
      <c r="E96" s="135"/>
      <c r="F96" s="135"/>
      <c r="G96" s="147">
        <f t="shared" si="27"/>
        <v>0</v>
      </c>
      <c r="H96" s="122"/>
      <c r="I96" s="99"/>
      <c r="J96" s="121"/>
      <c r="K96" s="99"/>
      <c r="L96" s="99"/>
      <c r="M96" s="99"/>
      <c r="N96" s="99"/>
      <c r="O96" s="99"/>
      <c r="P96" s="99"/>
      <c r="Q96" s="99"/>
      <c r="R96" s="99"/>
      <c r="S96" s="99"/>
      <c r="T96" s="124"/>
      <c r="U96" s="99"/>
      <c r="V96" s="133"/>
      <c r="W96" s="136"/>
      <c r="X96" s="103">
        <f t="shared" si="28"/>
        <v>0</v>
      </c>
      <c r="Y96" s="641"/>
      <c r="Z96" s="641"/>
      <c r="AA96" s="99"/>
      <c r="AB96" s="143"/>
      <c r="AC96" s="143"/>
      <c r="AD96" s="143"/>
      <c r="AE96" s="143"/>
      <c r="AF96" s="143"/>
      <c r="AG96" s="143"/>
      <c r="AH96" s="143"/>
      <c r="AI96" s="145"/>
      <c r="AJ96" s="143"/>
      <c r="AK96" s="143"/>
      <c r="AL96" s="103">
        <f t="shared" si="29"/>
        <v>0</v>
      </c>
      <c r="AM96" s="134"/>
      <c r="AN96" s="136"/>
      <c r="AO96" s="136"/>
      <c r="AP96" s="105">
        <f t="shared" si="30"/>
        <v>0</v>
      </c>
      <c r="AQ96" s="99"/>
      <c r="AR96" s="99"/>
      <c r="AS96" s="99"/>
      <c r="AT96" s="124"/>
      <c r="AU96" s="224">
        <f t="shared" si="31"/>
        <v>0</v>
      </c>
      <c r="AV96" s="1723"/>
      <c r="AW96" s="1709"/>
      <c r="AX96" s="1546"/>
      <c r="AY96" s="1546"/>
      <c r="AZ96" s="1546"/>
      <c r="BA96" s="1546"/>
      <c r="BB96" s="141"/>
      <c r="BC96" s="152"/>
      <c r="BD96" s="152"/>
      <c r="BE96" s="152"/>
      <c r="BF96" s="152"/>
      <c r="BG96" s="222">
        <f t="shared" si="32"/>
        <v>0</v>
      </c>
      <c r="BH96" s="140">
        <f t="shared" si="33"/>
        <v>0</v>
      </c>
      <c r="BI96" s="132"/>
      <c r="BJ96" s="140">
        <f t="shared" si="34"/>
        <v>0</v>
      </c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30">
        <f t="shared" si="35"/>
        <v>0</v>
      </c>
      <c r="BY96" s="132"/>
    </row>
    <row r="97" spans="2:77" ht="15.75" customHeight="1" x14ac:dyDescent="0.25">
      <c r="B97" s="215">
        <v>46107</v>
      </c>
      <c r="C97" s="382"/>
      <c r="D97" s="136"/>
      <c r="E97" s="135"/>
      <c r="F97" s="135"/>
      <c r="G97" s="147">
        <f t="shared" si="27"/>
        <v>0</v>
      </c>
      <c r="H97" s="122"/>
      <c r="I97" s="99"/>
      <c r="J97" s="121"/>
      <c r="K97" s="99"/>
      <c r="L97" s="99"/>
      <c r="M97" s="99"/>
      <c r="N97" s="99"/>
      <c r="O97" s="99"/>
      <c r="P97" s="99"/>
      <c r="Q97" s="99"/>
      <c r="R97" s="99"/>
      <c r="S97" s="99"/>
      <c r="T97" s="124"/>
      <c r="U97" s="99"/>
      <c r="V97" s="122"/>
      <c r="W97" s="99"/>
      <c r="X97" s="103">
        <f t="shared" si="28"/>
        <v>0</v>
      </c>
      <c r="Y97" s="641"/>
      <c r="Z97" s="641"/>
      <c r="AA97" s="99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03">
        <f t="shared" si="29"/>
        <v>0</v>
      </c>
      <c r="AM97" s="134"/>
      <c r="AN97" s="136"/>
      <c r="AO97" s="136"/>
      <c r="AP97" s="105">
        <f t="shared" si="30"/>
        <v>0</v>
      </c>
      <c r="AQ97" s="99"/>
      <c r="AR97" s="99"/>
      <c r="AS97" s="99"/>
      <c r="AT97" s="124"/>
      <c r="AU97" s="224">
        <f t="shared" si="31"/>
        <v>0</v>
      </c>
      <c r="AV97" s="1723"/>
      <c r="AW97" s="1709"/>
      <c r="AX97" s="1546"/>
      <c r="AY97" s="1546"/>
      <c r="AZ97" s="1546"/>
      <c r="BA97" s="1546"/>
      <c r="BB97" s="141"/>
      <c r="BC97" s="152"/>
      <c r="BD97" s="152"/>
      <c r="BE97" s="152"/>
      <c r="BF97" s="152"/>
      <c r="BG97" s="222">
        <f t="shared" si="32"/>
        <v>0</v>
      </c>
      <c r="BH97" s="140">
        <f t="shared" si="33"/>
        <v>0</v>
      </c>
      <c r="BI97" s="132"/>
      <c r="BJ97" s="140">
        <f t="shared" si="34"/>
        <v>0</v>
      </c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50"/>
      <c r="BW97" s="141"/>
      <c r="BX97" s="130">
        <f t="shared" si="35"/>
        <v>0</v>
      </c>
      <c r="BY97" s="132"/>
    </row>
    <row r="98" spans="2:77" ht="15.75" customHeight="1" x14ac:dyDescent="0.25">
      <c r="B98" s="215">
        <v>46108</v>
      </c>
      <c r="C98" s="382"/>
      <c r="D98" s="136"/>
      <c r="E98" s="135"/>
      <c r="F98" s="135"/>
      <c r="G98" s="147">
        <f t="shared" si="27"/>
        <v>0</v>
      </c>
      <c r="H98" s="122"/>
      <c r="I98" s="99"/>
      <c r="J98" s="99"/>
      <c r="K98" s="121"/>
      <c r="L98" s="99"/>
      <c r="M98" s="99"/>
      <c r="N98" s="121"/>
      <c r="O98" s="99"/>
      <c r="P98" s="99"/>
      <c r="Q98" s="99"/>
      <c r="R98" s="99"/>
      <c r="S98" s="99"/>
      <c r="T98" s="124"/>
      <c r="U98" s="99"/>
      <c r="V98" s="122"/>
      <c r="W98" s="99"/>
      <c r="X98" s="103">
        <f t="shared" si="28"/>
        <v>0</v>
      </c>
      <c r="Y98" s="641"/>
      <c r="Z98" s="641"/>
      <c r="AA98" s="121"/>
      <c r="AB98" s="143"/>
      <c r="AC98" s="143"/>
      <c r="AD98" s="143"/>
      <c r="AE98" s="143"/>
      <c r="AF98" s="143"/>
      <c r="AG98" s="143"/>
      <c r="AH98" s="143"/>
      <c r="AI98" s="145"/>
      <c r="AJ98" s="143"/>
      <c r="AK98" s="145"/>
      <c r="AL98" s="103">
        <f t="shared" si="29"/>
        <v>0</v>
      </c>
      <c r="AM98" s="134"/>
      <c r="AN98" s="136"/>
      <c r="AO98" s="136"/>
      <c r="AP98" s="105">
        <f t="shared" si="30"/>
        <v>0</v>
      </c>
      <c r="AQ98" s="99"/>
      <c r="AR98" s="99"/>
      <c r="AS98" s="99"/>
      <c r="AT98" s="124"/>
      <c r="AU98" s="224">
        <f t="shared" si="31"/>
        <v>0</v>
      </c>
      <c r="AV98" s="1723"/>
      <c r="AW98" s="1709"/>
      <c r="AX98" s="1546"/>
      <c r="AY98" s="1546"/>
      <c r="AZ98" s="1546"/>
      <c r="BA98" s="1546"/>
      <c r="BB98" s="141"/>
      <c r="BC98" s="152"/>
      <c r="BD98" s="152"/>
      <c r="BE98" s="152"/>
      <c r="BF98" s="152"/>
      <c r="BG98" s="222">
        <f t="shared" si="32"/>
        <v>0</v>
      </c>
      <c r="BH98" s="140">
        <f t="shared" si="33"/>
        <v>0</v>
      </c>
      <c r="BI98" s="132"/>
      <c r="BJ98" s="140">
        <f t="shared" si="34"/>
        <v>0</v>
      </c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30">
        <f t="shared" si="35"/>
        <v>0</v>
      </c>
      <c r="BY98" s="132"/>
    </row>
    <row r="99" spans="2:77" ht="15.75" customHeight="1" x14ac:dyDescent="0.25">
      <c r="B99" s="215">
        <v>46109</v>
      </c>
      <c r="C99" s="382"/>
      <c r="D99" s="136"/>
      <c r="E99" s="135"/>
      <c r="F99" s="135"/>
      <c r="G99" s="147">
        <f t="shared" si="27"/>
        <v>0</v>
      </c>
      <c r="H99" s="122"/>
      <c r="I99" s="99"/>
      <c r="J99" s="99"/>
      <c r="K99" s="99"/>
      <c r="L99" s="99"/>
      <c r="M99" s="99"/>
      <c r="N99" s="121"/>
      <c r="O99" s="99"/>
      <c r="P99" s="99"/>
      <c r="Q99" s="99"/>
      <c r="R99" s="99"/>
      <c r="S99" s="99"/>
      <c r="T99" s="124"/>
      <c r="U99" s="99"/>
      <c r="V99" s="122"/>
      <c r="W99" s="99"/>
      <c r="X99" s="103">
        <f t="shared" si="28"/>
        <v>0</v>
      </c>
      <c r="Y99" s="641"/>
      <c r="Z99" s="641"/>
      <c r="AA99" s="99"/>
      <c r="AB99" s="143"/>
      <c r="AC99" s="143"/>
      <c r="AD99" s="143"/>
      <c r="AE99" s="143"/>
      <c r="AF99" s="143"/>
      <c r="AG99" s="143"/>
      <c r="AH99" s="143"/>
      <c r="AI99" s="145"/>
      <c r="AJ99" s="143"/>
      <c r="AK99" s="143"/>
      <c r="AL99" s="103">
        <f t="shared" si="29"/>
        <v>0</v>
      </c>
      <c r="AM99" s="134"/>
      <c r="AN99" s="136"/>
      <c r="AO99" s="136"/>
      <c r="AP99" s="105">
        <f t="shared" si="30"/>
        <v>0</v>
      </c>
      <c r="AQ99" s="99"/>
      <c r="AR99" s="99"/>
      <c r="AS99" s="99"/>
      <c r="AT99" s="124"/>
      <c r="AU99" s="224">
        <f t="shared" si="31"/>
        <v>0</v>
      </c>
      <c r="AV99" s="1723"/>
      <c r="AW99" s="1709"/>
      <c r="AX99" s="1546"/>
      <c r="AY99" s="1546"/>
      <c r="AZ99" s="1546"/>
      <c r="BA99" s="1546"/>
      <c r="BB99" s="141"/>
      <c r="BC99" s="152"/>
      <c r="BD99" s="152"/>
      <c r="BE99" s="152"/>
      <c r="BF99" s="152"/>
      <c r="BG99" s="222">
        <f t="shared" si="32"/>
        <v>0</v>
      </c>
      <c r="BH99" s="140">
        <f t="shared" si="33"/>
        <v>0</v>
      </c>
      <c r="BI99" s="132"/>
      <c r="BJ99" s="140">
        <f t="shared" si="34"/>
        <v>0</v>
      </c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30">
        <f t="shared" si="35"/>
        <v>0</v>
      </c>
      <c r="BY99" s="132"/>
    </row>
    <row r="100" spans="2:77" ht="15.75" customHeight="1" x14ac:dyDescent="0.25">
      <c r="B100" s="215">
        <v>46110</v>
      </c>
      <c r="C100" s="382"/>
      <c r="D100" s="136"/>
      <c r="E100" s="135"/>
      <c r="F100" s="135"/>
      <c r="G100" s="147">
        <f t="shared" si="27"/>
        <v>0</v>
      </c>
      <c r="H100" s="122"/>
      <c r="I100" s="99"/>
      <c r="J100" s="121"/>
      <c r="K100" s="99"/>
      <c r="L100" s="99"/>
      <c r="M100" s="99"/>
      <c r="N100" s="99"/>
      <c r="O100" s="99"/>
      <c r="P100" s="99"/>
      <c r="Q100" s="99"/>
      <c r="R100" s="99"/>
      <c r="S100" s="99"/>
      <c r="T100" s="124"/>
      <c r="U100" s="99"/>
      <c r="V100" s="640"/>
      <c r="W100" s="99"/>
      <c r="X100" s="103">
        <f t="shared" si="28"/>
        <v>0</v>
      </c>
      <c r="Y100" s="641"/>
      <c r="Z100" s="641"/>
      <c r="AA100" s="99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03">
        <f t="shared" si="29"/>
        <v>0</v>
      </c>
      <c r="AM100" s="134"/>
      <c r="AN100" s="136"/>
      <c r="AO100" s="136"/>
      <c r="AP100" s="105">
        <f t="shared" si="30"/>
        <v>0</v>
      </c>
      <c r="AQ100" s="99"/>
      <c r="AR100" s="99"/>
      <c r="AS100" s="99"/>
      <c r="AT100" s="124"/>
      <c r="AU100" s="224">
        <f t="shared" si="31"/>
        <v>0</v>
      </c>
      <c r="AV100" s="1723"/>
      <c r="AW100" s="1709"/>
      <c r="AX100" s="1546"/>
      <c r="AY100" s="1546"/>
      <c r="AZ100" s="1546"/>
      <c r="BA100" s="1546"/>
      <c r="BB100" s="141"/>
      <c r="BC100" s="152"/>
      <c r="BD100" s="152"/>
      <c r="BE100" s="152"/>
      <c r="BF100" s="152"/>
      <c r="BG100" s="222">
        <f t="shared" si="32"/>
        <v>0</v>
      </c>
      <c r="BH100" s="140">
        <f t="shared" si="33"/>
        <v>0</v>
      </c>
      <c r="BI100" s="132"/>
      <c r="BJ100" s="140">
        <f t="shared" si="34"/>
        <v>0</v>
      </c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30">
        <f t="shared" si="35"/>
        <v>0</v>
      </c>
      <c r="BY100" s="132"/>
    </row>
    <row r="101" spans="2:77" ht="15.75" customHeight="1" x14ac:dyDescent="0.25">
      <c r="B101" s="215">
        <v>46111</v>
      </c>
      <c r="C101" s="382"/>
      <c r="D101" s="136"/>
      <c r="E101" s="135"/>
      <c r="F101" s="135"/>
      <c r="G101" s="147">
        <f t="shared" si="27"/>
        <v>0</v>
      </c>
      <c r="H101" s="122"/>
      <c r="I101" s="99"/>
      <c r="J101" s="99"/>
      <c r="K101" s="99"/>
      <c r="L101" s="99"/>
      <c r="M101" s="99"/>
      <c r="N101" s="121"/>
      <c r="O101" s="99"/>
      <c r="P101" s="99"/>
      <c r="Q101" s="99"/>
      <c r="R101" s="99"/>
      <c r="S101" s="99"/>
      <c r="T101" s="124"/>
      <c r="U101" s="99"/>
      <c r="V101" s="640"/>
      <c r="W101" s="99"/>
      <c r="X101" s="103">
        <f t="shared" si="28"/>
        <v>0</v>
      </c>
      <c r="Y101" s="641"/>
      <c r="Z101" s="641"/>
      <c r="AA101" s="99"/>
      <c r="AB101" s="143"/>
      <c r="AC101" s="143"/>
      <c r="AD101" s="143"/>
      <c r="AE101" s="143"/>
      <c r="AF101" s="143"/>
      <c r="AG101" s="143"/>
      <c r="AH101" s="143"/>
      <c r="AI101" s="145"/>
      <c r="AJ101" s="143"/>
      <c r="AK101" s="143"/>
      <c r="AL101" s="103">
        <f t="shared" si="29"/>
        <v>0</v>
      </c>
      <c r="AM101" s="134"/>
      <c r="AN101" s="136"/>
      <c r="AO101" s="136"/>
      <c r="AP101" s="105">
        <f t="shared" si="30"/>
        <v>0</v>
      </c>
      <c r="AQ101" s="99"/>
      <c r="AR101" s="99"/>
      <c r="AS101" s="99"/>
      <c r="AT101" s="124"/>
      <c r="AU101" s="224">
        <f t="shared" si="31"/>
        <v>0</v>
      </c>
      <c r="AV101" s="1723"/>
      <c r="AW101" s="1709"/>
      <c r="AX101" s="1546"/>
      <c r="AY101" s="1546"/>
      <c r="AZ101" s="1546"/>
      <c r="BA101" s="1546"/>
      <c r="BB101" s="141"/>
      <c r="BC101" s="152"/>
      <c r="BD101" s="152"/>
      <c r="BE101" s="152"/>
      <c r="BF101" s="152"/>
      <c r="BG101" s="222">
        <f t="shared" si="32"/>
        <v>0</v>
      </c>
      <c r="BH101" s="140">
        <f t="shared" si="33"/>
        <v>0</v>
      </c>
      <c r="BI101" s="132"/>
      <c r="BJ101" s="140">
        <f t="shared" si="34"/>
        <v>0</v>
      </c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30">
        <f t="shared" si="35"/>
        <v>0</v>
      </c>
      <c r="BY101" s="132"/>
    </row>
    <row r="102" spans="2:77" ht="15.75" customHeight="1" x14ac:dyDescent="0.25">
      <c r="B102" s="215">
        <v>46112</v>
      </c>
      <c r="C102" s="400"/>
      <c r="D102" s="159"/>
      <c r="E102" s="156"/>
      <c r="F102" s="156"/>
      <c r="G102" s="147">
        <f t="shared" si="27"/>
        <v>0</v>
      </c>
      <c r="H102" s="656"/>
      <c r="I102" s="657"/>
      <c r="J102" s="1455"/>
      <c r="K102" s="99"/>
      <c r="L102" s="657"/>
      <c r="M102" s="1456"/>
      <c r="N102" s="1456"/>
      <c r="O102" s="657"/>
      <c r="P102" s="657"/>
      <c r="Q102" s="657"/>
      <c r="R102" s="657"/>
      <c r="S102" s="657"/>
      <c r="T102" s="659"/>
      <c r="U102" s="657"/>
      <c r="V102" s="1457"/>
      <c r="W102" s="99"/>
      <c r="X102" s="103">
        <f t="shared" si="28"/>
        <v>0</v>
      </c>
      <c r="Y102" s="658"/>
      <c r="Z102" s="658"/>
      <c r="AA102" s="657"/>
      <c r="AB102" s="157"/>
      <c r="AC102" s="157"/>
      <c r="AD102" s="157"/>
      <c r="AE102" s="157"/>
      <c r="AF102" s="157"/>
      <c r="AG102" s="157"/>
      <c r="AH102" s="157"/>
      <c r="AI102" s="158"/>
      <c r="AJ102" s="157"/>
      <c r="AK102" s="157"/>
      <c r="AL102" s="103">
        <f t="shared" si="29"/>
        <v>0</v>
      </c>
      <c r="AM102" s="134"/>
      <c r="AN102" s="159"/>
      <c r="AO102" s="159"/>
      <c r="AP102" s="105">
        <f t="shared" si="30"/>
        <v>0</v>
      </c>
      <c r="AQ102" s="657"/>
      <c r="AR102" s="657"/>
      <c r="AS102" s="657"/>
      <c r="AT102" s="659"/>
      <c r="AU102" s="224">
        <f t="shared" si="31"/>
        <v>0</v>
      </c>
      <c r="AV102" s="1725"/>
      <c r="AW102" s="1720"/>
      <c r="AX102" s="1557"/>
      <c r="AY102" s="1557"/>
      <c r="AZ102" s="1557"/>
      <c r="BA102" s="1557"/>
      <c r="BB102" s="163"/>
      <c r="BC102" s="879"/>
      <c r="BD102" s="879"/>
      <c r="BE102" s="879"/>
      <c r="BF102" s="879"/>
      <c r="BG102" s="222">
        <f t="shared" si="32"/>
        <v>0</v>
      </c>
      <c r="BH102" s="162">
        <f t="shared" si="33"/>
        <v>0</v>
      </c>
      <c r="BI102" s="132"/>
      <c r="BJ102" s="162">
        <f t="shared" si="34"/>
        <v>0</v>
      </c>
      <c r="BK102" s="163"/>
      <c r="BL102" s="163"/>
      <c r="BM102" s="163"/>
      <c r="BN102" s="163"/>
      <c r="BO102" s="163"/>
      <c r="BP102" s="163"/>
      <c r="BQ102" s="163"/>
      <c r="BR102" s="163"/>
      <c r="BS102" s="163"/>
      <c r="BT102" s="141"/>
      <c r="BU102" s="163"/>
      <c r="BV102" s="789"/>
      <c r="BW102" s="163"/>
      <c r="BX102" s="164">
        <f t="shared" si="35"/>
        <v>0</v>
      </c>
      <c r="BY102" s="132"/>
    </row>
    <row r="103" spans="2:77" ht="15.75" customHeight="1" x14ac:dyDescent="0.25">
      <c r="B103" s="1458" t="s">
        <v>78</v>
      </c>
      <c r="C103" s="617">
        <f t="shared" ref="C103:O103" si="36">SUM(C72:C102)</f>
        <v>0</v>
      </c>
      <c r="D103" s="617">
        <f t="shared" si="36"/>
        <v>0</v>
      </c>
      <c r="E103" s="617">
        <f t="shared" si="36"/>
        <v>0</v>
      </c>
      <c r="F103" s="617">
        <f t="shared" si="36"/>
        <v>0</v>
      </c>
      <c r="G103" s="617">
        <f t="shared" si="36"/>
        <v>0</v>
      </c>
      <c r="H103" s="617">
        <f t="shared" si="36"/>
        <v>0</v>
      </c>
      <c r="I103" s="617">
        <f t="shared" si="36"/>
        <v>0</v>
      </c>
      <c r="J103" s="617">
        <f t="shared" si="36"/>
        <v>0</v>
      </c>
      <c r="K103" s="617">
        <f t="shared" si="36"/>
        <v>0</v>
      </c>
      <c r="L103" s="617">
        <f t="shared" si="36"/>
        <v>0</v>
      </c>
      <c r="M103" s="617">
        <f t="shared" si="36"/>
        <v>0</v>
      </c>
      <c r="N103" s="617">
        <f t="shared" si="36"/>
        <v>0</v>
      </c>
      <c r="O103" s="617">
        <f t="shared" si="36"/>
        <v>0</v>
      </c>
      <c r="P103" s="617"/>
      <c r="Q103" s="617">
        <f>SUM(Q72:Q102)</f>
        <v>0</v>
      </c>
      <c r="R103" s="617"/>
      <c r="S103" s="617">
        <f t="shared" ref="S103:U103" si="37">SUM(S72:S102)</f>
        <v>0</v>
      </c>
      <c r="T103" s="617">
        <f t="shared" si="37"/>
        <v>0</v>
      </c>
      <c r="U103" s="1459">
        <f t="shared" si="37"/>
        <v>0</v>
      </c>
      <c r="V103" s="617">
        <f>SUMIF(V72:V102,"&gt;0")</f>
        <v>0</v>
      </c>
      <c r="W103" s="617"/>
      <c r="X103" s="617">
        <f t="shared" ref="X103:Y103" si="38">SUM(X72:X102)</f>
        <v>0</v>
      </c>
      <c r="Y103" s="617">
        <f t="shared" si="38"/>
        <v>0</v>
      </c>
      <c r="Z103" s="617"/>
      <c r="AA103" s="617">
        <f t="shared" ref="AA103:BY103" si="39">SUM(AA72:AA102)</f>
        <v>0</v>
      </c>
      <c r="AB103" s="617">
        <f t="shared" si="39"/>
        <v>0</v>
      </c>
      <c r="AC103" s="617">
        <f t="shared" si="39"/>
        <v>0</v>
      </c>
      <c r="AD103" s="617">
        <f t="shared" si="39"/>
        <v>0</v>
      </c>
      <c r="AE103" s="617">
        <f t="shared" si="39"/>
        <v>0</v>
      </c>
      <c r="AF103" s="617">
        <f t="shared" si="39"/>
        <v>0</v>
      </c>
      <c r="AG103" s="617">
        <f t="shared" si="39"/>
        <v>0</v>
      </c>
      <c r="AH103" s="617">
        <f t="shared" si="39"/>
        <v>0</v>
      </c>
      <c r="AI103" s="617">
        <f t="shared" si="39"/>
        <v>0</v>
      </c>
      <c r="AJ103" s="617">
        <f t="shared" si="39"/>
        <v>0</v>
      </c>
      <c r="AK103" s="617">
        <f t="shared" si="39"/>
        <v>0</v>
      </c>
      <c r="AL103" s="617">
        <f t="shared" si="39"/>
        <v>0</v>
      </c>
      <c r="AM103" s="617">
        <f t="shared" si="39"/>
        <v>0</v>
      </c>
      <c r="AN103" s="617">
        <f t="shared" si="39"/>
        <v>0</v>
      </c>
      <c r="AO103" s="617">
        <f t="shared" si="39"/>
        <v>0</v>
      </c>
      <c r="AP103" s="617">
        <f t="shared" si="39"/>
        <v>0</v>
      </c>
      <c r="AQ103" s="617">
        <f t="shared" si="39"/>
        <v>0</v>
      </c>
      <c r="AR103" s="617">
        <f t="shared" si="39"/>
        <v>0</v>
      </c>
      <c r="AS103" s="617">
        <f t="shared" si="39"/>
        <v>0</v>
      </c>
      <c r="AT103" s="617">
        <f t="shared" si="39"/>
        <v>0</v>
      </c>
      <c r="AU103" s="617">
        <f t="shared" si="39"/>
        <v>0</v>
      </c>
      <c r="AV103" s="1068">
        <f t="shared" si="39"/>
        <v>0</v>
      </c>
      <c r="AW103" s="617">
        <f t="shared" si="39"/>
        <v>0</v>
      </c>
      <c r="AX103" s="617">
        <f t="shared" si="39"/>
        <v>0</v>
      </c>
      <c r="AY103" s="617">
        <f t="shared" si="39"/>
        <v>0</v>
      </c>
      <c r="AZ103" s="617">
        <f t="shared" si="39"/>
        <v>0</v>
      </c>
      <c r="BA103" s="617">
        <f t="shared" si="39"/>
        <v>0</v>
      </c>
      <c r="BB103" s="617">
        <f t="shared" si="39"/>
        <v>0</v>
      </c>
      <c r="BC103" s="617">
        <f t="shared" si="39"/>
        <v>0</v>
      </c>
      <c r="BD103" s="617">
        <f t="shared" si="39"/>
        <v>0</v>
      </c>
      <c r="BE103" s="617">
        <f t="shared" si="39"/>
        <v>0</v>
      </c>
      <c r="BF103" s="617">
        <f t="shared" si="39"/>
        <v>0</v>
      </c>
      <c r="BG103" s="617">
        <f t="shared" si="39"/>
        <v>0</v>
      </c>
      <c r="BH103" s="617">
        <f t="shared" si="39"/>
        <v>0</v>
      </c>
      <c r="BI103" s="617">
        <f t="shared" si="39"/>
        <v>0</v>
      </c>
      <c r="BJ103" s="617">
        <f t="shared" si="39"/>
        <v>0</v>
      </c>
      <c r="BK103" s="617">
        <f t="shared" si="39"/>
        <v>0</v>
      </c>
      <c r="BL103" s="617">
        <f t="shared" si="39"/>
        <v>0</v>
      </c>
      <c r="BM103" s="617">
        <f t="shared" si="39"/>
        <v>0</v>
      </c>
      <c r="BN103" s="617">
        <f t="shared" si="39"/>
        <v>0</v>
      </c>
      <c r="BO103" s="617">
        <f t="shared" si="39"/>
        <v>0</v>
      </c>
      <c r="BP103" s="617">
        <f t="shared" si="39"/>
        <v>0</v>
      </c>
      <c r="BQ103" s="617">
        <f t="shared" si="39"/>
        <v>0</v>
      </c>
      <c r="BR103" s="617">
        <f t="shared" si="39"/>
        <v>0</v>
      </c>
      <c r="BS103" s="617">
        <f t="shared" si="39"/>
        <v>0</v>
      </c>
      <c r="BT103" s="617">
        <f t="shared" si="39"/>
        <v>0</v>
      </c>
      <c r="BU103" s="617">
        <f t="shared" si="39"/>
        <v>0</v>
      </c>
      <c r="BV103" s="617">
        <f t="shared" si="39"/>
        <v>0</v>
      </c>
      <c r="BW103" s="617">
        <f t="shared" si="39"/>
        <v>0</v>
      </c>
      <c r="BX103" s="617">
        <f t="shared" si="39"/>
        <v>0</v>
      </c>
      <c r="BY103" s="617">
        <f t="shared" si="39"/>
        <v>0</v>
      </c>
    </row>
    <row r="104" spans="2:77" ht="15.75" customHeight="1" x14ac:dyDescent="0.25">
      <c r="B104" s="1458" t="s">
        <v>11</v>
      </c>
      <c r="C104" s="1"/>
      <c r="D104" s="3"/>
      <c r="E104" s="3"/>
      <c r="F104" s="3"/>
      <c r="G104" s="4"/>
      <c r="H104" s="1460">
        <f t="shared" ref="H104:W104" si="40">SUMIF(H73:H102,"&lt;0")</f>
        <v>0</v>
      </c>
      <c r="I104" s="1460">
        <f t="shared" si="40"/>
        <v>0</v>
      </c>
      <c r="J104" s="1460">
        <f t="shared" si="40"/>
        <v>0</v>
      </c>
      <c r="K104" s="1460">
        <f t="shared" si="40"/>
        <v>0</v>
      </c>
      <c r="L104" s="1460">
        <f t="shared" si="40"/>
        <v>0</v>
      </c>
      <c r="M104" s="1460">
        <f t="shared" si="40"/>
        <v>0</v>
      </c>
      <c r="N104" s="1460">
        <f t="shared" si="40"/>
        <v>0</v>
      </c>
      <c r="O104" s="1460">
        <f t="shared" si="40"/>
        <v>0</v>
      </c>
      <c r="P104" s="1460">
        <f t="shared" si="40"/>
        <v>0</v>
      </c>
      <c r="Q104" s="1460">
        <f t="shared" si="40"/>
        <v>0</v>
      </c>
      <c r="R104" s="1460">
        <f t="shared" si="40"/>
        <v>0</v>
      </c>
      <c r="S104" s="1460">
        <f t="shared" si="40"/>
        <v>0</v>
      </c>
      <c r="T104" s="1460">
        <f t="shared" si="40"/>
        <v>0</v>
      </c>
      <c r="U104" s="1460">
        <f t="shared" si="40"/>
        <v>0</v>
      </c>
      <c r="V104" s="1460">
        <f t="shared" si="40"/>
        <v>0</v>
      </c>
      <c r="W104" s="1460">
        <f t="shared" si="40"/>
        <v>0</v>
      </c>
      <c r="X104" s="3"/>
      <c r="Y104" s="1"/>
      <c r="Z104" s="1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4"/>
      <c r="AQ104" s="3"/>
      <c r="AR104" s="3"/>
      <c r="AS104" s="3"/>
      <c r="AT104" s="3"/>
      <c r="AU104" s="4"/>
      <c r="AV104" s="3"/>
      <c r="AW104" s="3"/>
      <c r="AX104" s="3"/>
      <c r="AY104" s="3"/>
      <c r="AZ104" s="3"/>
      <c r="BA104" s="3"/>
      <c r="BB104" s="132"/>
      <c r="BC104" s="132"/>
      <c r="BD104" s="132"/>
      <c r="BE104" s="132"/>
      <c r="BF104" s="132"/>
      <c r="BG104" s="4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2:77" ht="15.75" customHeight="1" thickBot="1" x14ac:dyDescent="0.3">
      <c r="B105" s="2"/>
      <c r="C105" s="1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176"/>
      <c r="AM105" s="3"/>
      <c r="AN105" s="3"/>
      <c r="AO105" s="3"/>
      <c r="AP105" s="4"/>
      <c r="AQ105" s="3"/>
      <c r="AR105" s="3"/>
      <c r="AS105" s="3"/>
      <c r="AT105" s="3"/>
      <c r="AU105" s="177"/>
      <c r="AV105" s="3"/>
      <c r="AW105" s="3"/>
      <c r="AX105" s="3"/>
      <c r="AY105" s="3"/>
      <c r="AZ105" s="3"/>
      <c r="BA105" s="3"/>
      <c r="BB105" s="132"/>
      <c r="BC105" s="132"/>
      <c r="BD105" s="132"/>
      <c r="BE105" s="132"/>
      <c r="BF105" s="132"/>
      <c r="BG105" s="177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2:77" ht="15.75" customHeight="1" x14ac:dyDescent="0.25">
      <c r="B106" s="179">
        <v>46113</v>
      </c>
      <c r="C106" s="419"/>
      <c r="D106" s="190"/>
      <c r="E106" s="182"/>
      <c r="F106" s="182"/>
      <c r="G106" s="265">
        <f t="shared" ref="G106:G135" si="41">+C106+D106+E106+F106</f>
        <v>0</v>
      </c>
      <c r="H106" s="100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99"/>
      <c r="X106" s="103">
        <f t="shared" ref="X106:X135" si="42">SUMIF(H106:V106,"&gt;0")</f>
        <v>0</v>
      </c>
      <c r="Y106" s="619"/>
      <c r="Z106" s="619"/>
      <c r="AA106" s="186"/>
      <c r="AB106" s="186"/>
      <c r="AC106" s="186"/>
      <c r="AD106" s="186"/>
      <c r="AE106" s="186"/>
      <c r="AF106" s="186"/>
      <c r="AG106" s="186"/>
      <c r="AH106" s="186"/>
      <c r="AI106" s="188"/>
      <c r="AJ106" s="186"/>
      <c r="AK106" s="186"/>
      <c r="AL106" s="103">
        <f t="shared" ref="AL106:AL135" si="43">SUM(Y106:AK106)</f>
        <v>0</v>
      </c>
      <c r="AM106" s="181"/>
      <c r="AN106" s="190"/>
      <c r="AO106" s="190"/>
      <c r="AP106" s="191">
        <f t="shared" ref="AP106:AP135" si="44">SUM(AM106:AO106)</f>
        <v>0</v>
      </c>
      <c r="AQ106" s="101"/>
      <c r="AR106" s="101"/>
      <c r="AS106" s="101"/>
      <c r="AT106" s="106"/>
      <c r="AU106" s="224">
        <f t="shared" ref="AU106:AU135" si="45">+G106-X106-AL106-AP106-AQ106-AR106-AS106-AT106</f>
        <v>0</v>
      </c>
      <c r="AV106" s="1721"/>
      <c r="AW106" s="1708"/>
      <c r="AX106" s="1537"/>
      <c r="AY106" s="1537"/>
      <c r="AZ106" s="1537"/>
      <c r="BA106" s="1537"/>
      <c r="BB106" s="196"/>
      <c r="BC106" s="490"/>
      <c r="BD106" s="490"/>
      <c r="BE106" s="490"/>
      <c r="BF106" s="490"/>
      <c r="BG106" s="222">
        <f t="shared" ref="BG106:BG135" si="46">SUM(AV106:BF106)-BE106</f>
        <v>0</v>
      </c>
      <c r="BH106" s="140">
        <f t="shared" ref="BH106:BH135" si="47">+AU106-BG106</f>
        <v>0</v>
      </c>
      <c r="BI106" s="132"/>
      <c r="BJ106" s="195">
        <f t="shared" ref="BJ106:BJ135" si="48">SUM(BK106:BW106)</f>
        <v>0</v>
      </c>
      <c r="BK106" s="196"/>
      <c r="BL106" s="196"/>
      <c r="BM106" s="196"/>
      <c r="BN106" s="196"/>
      <c r="BO106" s="196"/>
      <c r="BP106" s="196"/>
      <c r="BQ106" s="196"/>
      <c r="BR106" s="196"/>
      <c r="BS106" s="196"/>
      <c r="BT106" s="196"/>
      <c r="BU106" s="196"/>
      <c r="BV106" s="196"/>
      <c r="BW106" s="196"/>
      <c r="BX106" s="116">
        <f t="shared" ref="BX106:BX135" si="49">+BH106-BJ106</f>
        <v>0</v>
      </c>
      <c r="BY106" s="132"/>
    </row>
    <row r="107" spans="2:77" ht="15.75" customHeight="1" x14ac:dyDescent="0.25">
      <c r="B107" s="179">
        <v>46114</v>
      </c>
      <c r="C107" s="382"/>
      <c r="D107" s="136"/>
      <c r="E107" s="135"/>
      <c r="F107" s="135"/>
      <c r="G107" s="147">
        <f t="shared" si="41"/>
        <v>0</v>
      </c>
      <c r="H107" s="122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121"/>
      <c r="W107" s="99"/>
      <c r="X107" s="103">
        <f t="shared" si="42"/>
        <v>0</v>
      </c>
      <c r="Y107" s="611"/>
      <c r="Z107" s="611"/>
      <c r="AA107" s="143"/>
      <c r="AB107" s="143"/>
      <c r="AC107" s="143"/>
      <c r="AD107" s="143"/>
      <c r="AE107" s="143"/>
      <c r="AF107" s="143"/>
      <c r="AG107" s="143"/>
      <c r="AH107" s="143"/>
      <c r="AI107" s="145"/>
      <c r="AJ107" s="143"/>
      <c r="AK107" s="145"/>
      <c r="AL107" s="103">
        <f t="shared" si="43"/>
        <v>0</v>
      </c>
      <c r="AM107" s="134"/>
      <c r="AN107" s="136"/>
      <c r="AO107" s="136"/>
      <c r="AP107" s="105">
        <f t="shared" si="44"/>
        <v>0</v>
      </c>
      <c r="AQ107" s="99"/>
      <c r="AR107" s="99"/>
      <c r="AS107" s="99"/>
      <c r="AT107" s="124"/>
      <c r="AU107" s="224">
        <f t="shared" si="45"/>
        <v>0</v>
      </c>
      <c r="AV107" s="1554"/>
      <c r="AW107" s="1709"/>
      <c r="AX107" s="1546"/>
      <c r="AY107" s="1546"/>
      <c r="AZ107" s="1546"/>
      <c r="BA107" s="1546"/>
      <c r="BB107" s="141"/>
      <c r="BC107" s="152"/>
      <c r="BD107" s="152"/>
      <c r="BE107" s="152"/>
      <c r="BF107" s="152"/>
      <c r="BG107" s="222">
        <f t="shared" si="46"/>
        <v>0</v>
      </c>
      <c r="BH107" s="140">
        <f t="shared" si="47"/>
        <v>0</v>
      </c>
      <c r="BI107" s="132"/>
      <c r="BJ107" s="140">
        <f t="shared" si="48"/>
        <v>0</v>
      </c>
      <c r="BK107" s="141"/>
      <c r="BL107" s="141"/>
      <c r="BM107" s="141"/>
      <c r="BN107" s="141"/>
      <c r="BO107" s="141"/>
      <c r="BP107" s="141"/>
      <c r="BQ107" s="141"/>
      <c r="BR107" s="141"/>
      <c r="BS107" s="141"/>
      <c r="BT107" s="141"/>
      <c r="BU107" s="150"/>
      <c r="BV107" s="141"/>
      <c r="BW107" s="141"/>
      <c r="BX107" s="130">
        <f t="shared" si="49"/>
        <v>0</v>
      </c>
      <c r="BY107" s="132"/>
    </row>
    <row r="108" spans="2:77" ht="15.75" customHeight="1" x14ac:dyDescent="0.25">
      <c r="B108" s="179">
        <v>46115</v>
      </c>
      <c r="C108" s="382"/>
      <c r="D108" s="136"/>
      <c r="E108" s="135"/>
      <c r="F108" s="135"/>
      <c r="G108" s="147">
        <f t="shared" si="41"/>
        <v>0</v>
      </c>
      <c r="H108" s="122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103">
        <f t="shared" si="42"/>
        <v>0</v>
      </c>
      <c r="Y108" s="611"/>
      <c r="Z108" s="611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03">
        <f t="shared" si="43"/>
        <v>0</v>
      </c>
      <c r="AM108" s="134"/>
      <c r="AN108" s="136"/>
      <c r="AO108" s="136"/>
      <c r="AP108" s="105">
        <f t="shared" si="44"/>
        <v>0</v>
      </c>
      <c r="AQ108" s="99"/>
      <c r="AR108" s="99"/>
      <c r="AS108" s="99"/>
      <c r="AT108" s="124"/>
      <c r="AU108" s="224">
        <f t="shared" si="45"/>
        <v>0</v>
      </c>
      <c r="AV108" s="1554"/>
      <c r="AW108" s="1709"/>
      <c r="AX108" s="1546"/>
      <c r="AY108" s="1546"/>
      <c r="AZ108" s="1546"/>
      <c r="BA108" s="1546"/>
      <c r="BB108" s="141"/>
      <c r="BC108" s="152"/>
      <c r="BD108" s="152"/>
      <c r="BE108" s="152"/>
      <c r="BF108" s="152"/>
      <c r="BG108" s="222">
        <f t="shared" si="46"/>
        <v>0</v>
      </c>
      <c r="BH108" s="140">
        <f t="shared" si="47"/>
        <v>0</v>
      </c>
      <c r="BI108" s="132"/>
      <c r="BJ108" s="140">
        <f t="shared" si="48"/>
        <v>0</v>
      </c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30">
        <f t="shared" si="49"/>
        <v>0</v>
      </c>
      <c r="BY108" s="132"/>
    </row>
    <row r="109" spans="2:77" ht="15.75" customHeight="1" x14ac:dyDescent="0.25">
      <c r="B109" s="179">
        <v>46116</v>
      </c>
      <c r="C109" s="382"/>
      <c r="D109" s="136"/>
      <c r="E109" s="135"/>
      <c r="F109" s="135"/>
      <c r="G109" s="147">
        <f t="shared" si="41"/>
        <v>0</v>
      </c>
      <c r="H109" s="122"/>
      <c r="I109" s="99"/>
      <c r="J109" s="99"/>
      <c r="K109" s="99"/>
      <c r="L109" s="99"/>
      <c r="M109" s="99"/>
      <c r="N109" s="121"/>
      <c r="O109" s="99"/>
      <c r="P109" s="99"/>
      <c r="Q109" s="99"/>
      <c r="R109" s="99"/>
      <c r="S109" s="99"/>
      <c r="T109" s="121"/>
      <c r="U109" s="99"/>
      <c r="V109" s="99"/>
      <c r="W109" s="99"/>
      <c r="X109" s="103">
        <f t="shared" si="42"/>
        <v>0</v>
      </c>
      <c r="Y109" s="611"/>
      <c r="Z109" s="611"/>
      <c r="AA109" s="143"/>
      <c r="AB109" s="143"/>
      <c r="AC109" s="143"/>
      <c r="AD109" s="143"/>
      <c r="AE109" s="143"/>
      <c r="AF109" s="143"/>
      <c r="AG109" s="143"/>
      <c r="AH109" s="143"/>
      <c r="AI109" s="145"/>
      <c r="AJ109" s="143"/>
      <c r="AK109" s="145"/>
      <c r="AL109" s="103">
        <f t="shared" si="43"/>
        <v>0</v>
      </c>
      <c r="AM109" s="134"/>
      <c r="AN109" s="136"/>
      <c r="AO109" s="136"/>
      <c r="AP109" s="105">
        <f t="shared" si="44"/>
        <v>0</v>
      </c>
      <c r="AQ109" s="99"/>
      <c r="AR109" s="99"/>
      <c r="AS109" s="99"/>
      <c r="AT109" s="124"/>
      <c r="AU109" s="224">
        <f t="shared" si="45"/>
        <v>0</v>
      </c>
      <c r="AV109" s="1554"/>
      <c r="AW109" s="1709"/>
      <c r="AX109" s="1546"/>
      <c r="AY109" s="1546"/>
      <c r="AZ109" s="1546"/>
      <c r="BA109" s="1546"/>
      <c r="BB109" s="141"/>
      <c r="BC109" s="152"/>
      <c r="BD109" s="152"/>
      <c r="BE109" s="152"/>
      <c r="BF109" s="152"/>
      <c r="BG109" s="222">
        <f t="shared" si="46"/>
        <v>0</v>
      </c>
      <c r="BH109" s="140">
        <f t="shared" si="47"/>
        <v>0</v>
      </c>
      <c r="BI109" s="132"/>
      <c r="BJ109" s="140">
        <f t="shared" si="48"/>
        <v>0</v>
      </c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30">
        <f t="shared" si="49"/>
        <v>0</v>
      </c>
      <c r="BY109" s="132"/>
    </row>
    <row r="110" spans="2:77" ht="15.75" customHeight="1" x14ac:dyDescent="0.25">
      <c r="B110" s="179">
        <v>46117</v>
      </c>
      <c r="C110" s="382"/>
      <c r="D110" s="136"/>
      <c r="E110" s="135"/>
      <c r="F110" s="135"/>
      <c r="G110" s="147">
        <f t="shared" si="41"/>
        <v>0</v>
      </c>
      <c r="H110" s="122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121"/>
      <c r="W110" s="99"/>
      <c r="X110" s="103">
        <f t="shared" si="42"/>
        <v>0</v>
      </c>
      <c r="Y110" s="611"/>
      <c r="Z110" s="611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03">
        <f t="shared" si="43"/>
        <v>0</v>
      </c>
      <c r="AM110" s="134"/>
      <c r="AN110" s="136"/>
      <c r="AO110" s="136"/>
      <c r="AP110" s="105">
        <f t="shared" si="44"/>
        <v>0</v>
      </c>
      <c r="AQ110" s="99"/>
      <c r="AR110" s="99"/>
      <c r="AS110" s="99"/>
      <c r="AT110" s="124"/>
      <c r="AU110" s="224">
        <f t="shared" si="45"/>
        <v>0</v>
      </c>
      <c r="AV110" s="1554"/>
      <c r="AW110" s="1709"/>
      <c r="AX110" s="1546"/>
      <c r="AY110" s="1546"/>
      <c r="AZ110" s="1546"/>
      <c r="BA110" s="1546"/>
      <c r="BB110" s="141"/>
      <c r="BC110" s="152"/>
      <c r="BD110" s="152"/>
      <c r="BE110" s="152"/>
      <c r="BF110" s="152"/>
      <c r="BG110" s="222">
        <f t="shared" si="46"/>
        <v>0</v>
      </c>
      <c r="BH110" s="140">
        <f t="shared" si="47"/>
        <v>0</v>
      </c>
      <c r="BI110" s="132"/>
      <c r="BJ110" s="140">
        <f t="shared" si="48"/>
        <v>0</v>
      </c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50"/>
      <c r="BV110" s="141"/>
      <c r="BW110" s="141"/>
      <c r="BX110" s="130">
        <f t="shared" si="49"/>
        <v>0</v>
      </c>
      <c r="BY110" s="132"/>
    </row>
    <row r="111" spans="2:77" ht="15.75" customHeight="1" x14ac:dyDescent="0.25">
      <c r="B111" s="179">
        <v>46118</v>
      </c>
      <c r="C111" s="382"/>
      <c r="D111" s="136"/>
      <c r="E111" s="135"/>
      <c r="F111" s="135"/>
      <c r="G111" s="147">
        <f t="shared" si="41"/>
        <v>0</v>
      </c>
      <c r="H111" s="122"/>
      <c r="I111" s="99"/>
      <c r="J111" s="121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121"/>
      <c r="W111" s="99"/>
      <c r="X111" s="103">
        <f t="shared" si="42"/>
        <v>0</v>
      </c>
      <c r="Y111" s="611"/>
      <c r="Z111" s="611"/>
      <c r="AA111" s="143"/>
      <c r="AB111" s="143"/>
      <c r="AC111" s="143"/>
      <c r="AD111" s="143"/>
      <c r="AE111" s="143"/>
      <c r="AF111" s="143"/>
      <c r="AG111" s="143"/>
      <c r="AH111" s="143"/>
      <c r="AI111" s="145"/>
      <c r="AJ111" s="143"/>
      <c r="AK111" s="143"/>
      <c r="AL111" s="103">
        <f t="shared" si="43"/>
        <v>0</v>
      </c>
      <c r="AM111" s="134"/>
      <c r="AN111" s="136"/>
      <c r="AO111" s="136"/>
      <c r="AP111" s="105">
        <f t="shared" si="44"/>
        <v>0</v>
      </c>
      <c r="AQ111" s="99"/>
      <c r="AR111" s="99"/>
      <c r="AS111" s="99"/>
      <c r="AT111" s="124"/>
      <c r="AU111" s="224">
        <f t="shared" si="45"/>
        <v>0</v>
      </c>
      <c r="AV111" s="1554"/>
      <c r="AW111" s="1709"/>
      <c r="AX111" s="1546"/>
      <c r="AY111" s="1546"/>
      <c r="AZ111" s="1546"/>
      <c r="BA111" s="1546"/>
      <c r="BB111" s="141"/>
      <c r="BC111" s="152"/>
      <c r="BD111" s="152"/>
      <c r="BE111" s="152"/>
      <c r="BF111" s="152"/>
      <c r="BG111" s="222">
        <f t="shared" si="46"/>
        <v>0</v>
      </c>
      <c r="BH111" s="140">
        <f t="shared" si="47"/>
        <v>0</v>
      </c>
      <c r="BI111" s="132"/>
      <c r="BJ111" s="140">
        <f t="shared" si="48"/>
        <v>0</v>
      </c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50"/>
      <c r="BV111" s="141"/>
      <c r="BW111" s="141"/>
      <c r="BX111" s="130">
        <f t="shared" si="49"/>
        <v>0</v>
      </c>
      <c r="BY111" s="132"/>
    </row>
    <row r="112" spans="2:77" ht="15.75" customHeight="1" x14ac:dyDescent="0.25">
      <c r="B112" s="179">
        <v>46119</v>
      </c>
      <c r="C112" s="382"/>
      <c r="D112" s="136"/>
      <c r="E112" s="135"/>
      <c r="F112" s="135"/>
      <c r="G112" s="147">
        <f t="shared" si="41"/>
        <v>0</v>
      </c>
      <c r="H112" s="122"/>
      <c r="I112" s="99"/>
      <c r="J112" s="121"/>
      <c r="K112" s="99"/>
      <c r="L112" s="99"/>
      <c r="M112" s="99"/>
      <c r="N112" s="121"/>
      <c r="O112" s="99"/>
      <c r="P112" s="99"/>
      <c r="Q112" s="99"/>
      <c r="R112" s="99"/>
      <c r="S112" s="99"/>
      <c r="T112" s="99"/>
      <c r="U112" s="99"/>
      <c r="V112" s="121"/>
      <c r="W112" s="99"/>
      <c r="X112" s="103">
        <f t="shared" si="42"/>
        <v>0</v>
      </c>
      <c r="Y112" s="611"/>
      <c r="Z112" s="611"/>
      <c r="AA112" s="143"/>
      <c r="AB112" s="143"/>
      <c r="AC112" s="143"/>
      <c r="AD112" s="143"/>
      <c r="AE112" s="143"/>
      <c r="AF112" s="143"/>
      <c r="AG112" s="143"/>
      <c r="AH112" s="143"/>
      <c r="AI112" s="145"/>
      <c r="AJ112" s="143"/>
      <c r="AK112" s="143"/>
      <c r="AL112" s="103">
        <f t="shared" si="43"/>
        <v>0</v>
      </c>
      <c r="AM112" s="134"/>
      <c r="AN112" s="136"/>
      <c r="AO112" s="136"/>
      <c r="AP112" s="105">
        <f t="shared" si="44"/>
        <v>0</v>
      </c>
      <c r="AQ112" s="99"/>
      <c r="AR112" s="99"/>
      <c r="AS112" s="99"/>
      <c r="AT112" s="124"/>
      <c r="AU112" s="224">
        <f t="shared" si="45"/>
        <v>0</v>
      </c>
      <c r="AV112" s="1554"/>
      <c r="AW112" s="1709"/>
      <c r="AX112" s="1546"/>
      <c r="AY112" s="1546"/>
      <c r="AZ112" s="1546"/>
      <c r="BA112" s="1546"/>
      <c r="BB112" s="141"/>
      <c r="BC112" s="152"/>
      <c r="BD112" s="152"/>
      <c r="BE112" s="152"/>
      <c r="BF112" s="152"/>
      <c r="BG112" s="222">
        <f t="shared" si="46"/>
        <v>0</v>
      </c>
      <c r="BH112" s="140">
        <f t="shared" si="47"/>
        <v>0</v>
      </c>
      <c r="BI112" s="132"/>
      <c r="BJ112" s="140">
        <f t="shared" si="48"/>
        <v>0</v>
      </c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30">
        <f t="shared" si="49"/>
        <v>0</v>
      </c>
      <c r="BY112" s="132"/>
    </row>
    <row r="113" spans="2:77" ht="15" customHeight="1" x14ac:dyDescent="0.25">
      <c r="B113" s="179">
        <v>46120</v>
      </c>
      <c r="C113" s="382"/>
      <c r="D113" s="136"/>
      <c r="E113" s="135"/>
      <c r="F113" s="135"/>
      <c r="G113" s="147">
        <f t="shared" si="41"/>
        <v>0</v>
      </c>
      <c r="H113" s="122"/>
      <c r="I113" s="99"/>
      <c r="J113" s="99"/>
      <c r="K113" s="121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136"/>
      <c r="W113" s="136"/>
      <c r="X113" s="103">
        <f t="shared" si="42"/>
        <v>0</v>
      </c>
      <c r="Y113" s="611"/>
      <c r="Z113" s="611"/>
      <c r="AA113" s="143"/>
      <c r="AB113" s="143"/>
      <c r="AC113" s="143"/>
      <c r="AD113" s="143"/>
      <c r="AE113" s="143"/>
      <c r="AF113" s="143"/>
      <c r="AG113" s="143"/>
      <c r="AH113" s="143"/>
      <c r="AI113" s="145"/>
      <c r="AJ113" s="143"/>
      <c r="AK113" s="143"/>
      <c r="AL113" s="103">
        <f t="shared" si="43"/>
        <v>0</v>
      </c>
      <c r="AM113" s="134"/>
      <c r="AN113" s="136"/>
      <c r="AO113" s="136"/>
      <c r="AP113" s="105">
        <f t="shared" si="44"/>
        <v>0</v>
      </c>
      <c r="AQ113" s="99"/>
      <c r="AR113" s="99"/>
      <c r="AS113" s="99"/>
      <c r="AT113" s="124"/>
      <c r="AU113" s="224">
        <f t="shared" si="45"/>
        <v>0</v>
      </c>
      <c r="AV113" s="1554"/>
      <c r="AW113" s="1709"/>
      <c r="AX113" s="1546"/>
      <c r="AY113" s="1546"/>
      <c r="AZ113" s="1546"/>
      <c r="BA113" s="1546"/>
      <c r="BB113" s="141"/>
      <c r="BC113" s="152"/>
      <c r="BD113" s="152"/>
      <c r="BE113" s="152"/>
      <c r="BF113" s="152"/>
      <c r="BG113" s="222">
        <f t="shared" si="46"/>
        <v>0</v>
      </c>
      <c r="BH113" s="140">
        <f t="shared" si="47"/>
        <v>0</v>
      </c>
      <c r="BI113" s="132"/>
      <c r="BJ113" s="140">
        <f t="shared" si="48"/>
        <v>0</v>
      </c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30">
        <f t="shared" si="49"/>
        <v>0</v>
      </c>
      <c r="BY113" s="132"/>
    </row>
    <row r="114" spans="2:77" ht="16.5" customHeight="1" x14ac:dyDescent="0.25">
      <c r="B114" s="179">
        <v>46121</v>
      </c>
      <c r="C114" s="382"/>
      <c r="D114" s="136"/>
      <c r="E114" s="135"/>
      <c r="F114" s="135"/>
      <c r="G114" s="147">
        <f t="shared" si="41"/>
        <v>0</v>
      </c>
      <c r="H114" s="122"/>
      <c r="I114" s="99"/>
      <c r="J114" s="99"/>
      <c r="K114" s="99"/>
      <c r="L114" s="99"/>
      <c r="M114" s="99"/>
      <c r="N114" s="121"/>
      <c r="O114" s="99"/>
      <c r="P114" s="99"/>
      <c r="Q114" s="99"/>
      <c r="R114" s="99"/>
      <c r="S114" s="99"/>
      <c r="T114" s="99"/>
      <c r="U114" s="99"/>
      <c r="V114" s="121"/>
      <c r="W114" s="99"/>
      <c r="X114" s="103">
        <f t="shared" si="42"/>
        <v>0</v>
      </c>
      <c r="Y114" s="611"/>
      <c r="Z114" s="611"/>
      <c r="AA114" s="143"/>
      <c r="AB114" s="143"/>
      <c r="AC114" s="143"/>
      <c r="AD114" s="143"/>
      <c r="AE114" s="143"/>
      <c r="AF114" s="143"/>
      <c r="AG114" s="143"/>
      <c r="AH114" s="143"/>
      <c r="AI114" s="145"/>
      <c r="AJ114" s="143"/>
      <c r="AK114" s="145"/>
      <c r="AL114" s="103">
        <f t="shared" si="43"/>
        <v>0</v>
      </c>
      <c r="AM114" s="134"/>
      <c r="AN114" s="136"/>
      <c r="AO114" s="136"/>
      <c r="AP114" s="105">
        <f t="shared" si="44"/>
        <v>0</v>
      </c>
      <c r="AQ114" s="99"/>
      <c r="AR114" s="99"/>
      <c r="AS114" s="99"/>
      <c r="AT114" s="124"/>
      <c r="AU114" s="224">
        <f t="shared" si="45"/>
        <v>0</v>
      </c>
      <c r="AV114" s="1554"/>
      <c r="AW114" s="1709"/>
      <c r="AX114" s="1546"/>
      <c r="AY114" s="1546"/>
      <c r="AZ114" s="1546"/>
      <c r="BA114" s="1546"/>
      <c r="BB114" s="141"/>
      <c r="BC114" s="152"/>
      <c r="BD114" s="152"/>
      <c r="BE114" s="152"/>
      <c r="BF114" s="152"/>
      <c r="BG114" s="222">
        <f t="shared" si="46"/>
        <v>0</v>
      </c>
      <c r="BH114" s="140">
        <f t="shared" si="47"/>
        <v>0</v>
      </c>
      <c r="BI114" s="132"/>
      <c r="BJ114" s="140">
        <f t="shared" si="48"/>
        <v>0</v>
      </c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30">
        <f t="shared" si="49"/>
        <v>0</v>
      </c>
      <c r="BY114" s="132"/>
    </row>
    <row r="115" spans="2:77" ht="15.75" customHeight="1" x14ac:dyDescent="0.25">
      <c r="B115" s="179">
        <v>46122</v>
      </c>
      <c r="C115" s="382"/>
      <c r="D115" s="136"/>
      <c r="E115" s="135"/>
      <c r="F115" s="135"/>
      <c r="G115" s="147">
        <f t="shared" si="41"/>
        <v>0</v>
      </c>
      <c r="H115" s="122"/>
      <c r="I115" s="99"/>
      <c r="J115" s="99"/>
      <c r="K115" s="99"/>
      <c r="L115" s="99"/>
      <c r="M115" s="99"/>
      <c r="N115" s="121"/>
      <c r="O115" s="99"/>
      <c r="P115" s="99"/>
      <c r="Q115" s="99"/>
      <c r="R115" s="99"/>
      <c r="S115" s="99"/>
      <c r="T115" s="99"/>
      <c r="U115" s="99"/>
      <c r="V115" s="121"/>
      <c r="W115" s="99"/>
      <c r="X115" s="103">
        <f t="shared" si="42"/>
        <v>0</v>
      </c>
      <c r="Y115" s="611"/>
      <c r="Z115" s="611"/>
      <c r="AA115" s="143"/>
      <c r="AB115" s="143"/>
      <c r="AC115" s="143"/>
      <c r="AD115" s="143"/>
      <c r="AE115" s="143"/>
      <c r="AF115" s="143"/>
      <c r="AG115" s="143"/>
      <c r="AH115" s="143"/>
      <c r="AI115" s="145"/>
      <c r="AJ115" s="143"/>
      <c r="AK115" s="143"/>
      <c r="AL115" s="103">
        <f t="shared" si="43"/>
        <v>0</v>
      </c>
      <c r="AM115" s="134"/>
      <c r="AN115" s="136"/>
      <c r="AO115" s="136"/>
      <c r="AP115" s="105">
        <f t="shared" si="44"/>
        <v>0</v>
      </c>
      <c r="AQ115" s="99"/>
      <c r="AR115" s="99"/>
      <c r="AS115" s="99"/>
      <c r="AT115" s="124"/>
      <c r="AU115" s="224">
        <f t="shared" si="45"/>
        <v>0</v>
      </c>
      <c r="AV115" s="1554"/>
      <c r="AW115" s="1709"/>
      <c r="AX115" s="1546"/>
      <c r="AY115" s="1546"/>
      <c r="AZ115" s="1546"/>
      <c r="BA115" s="1546"/>
      <c r="BB115" s="141"/>
      <c r="BC115" s="152"/>
      <c r="BD115" s="152"/>
      <c r="BE115" s="152"/>
      <c r="BF115" s="152"/>
      <c r="BG115" s="222">
        <f t="shared" si="46"/>
        <v>0</v>
      </c>
      <c r="BH115" s="140">
        <f t="shared" si="47"/>
        <v>0</v>
      </c>
      <c r="BI115" s="132"/>
      <c r="BJ115" s="140">
        <f t="shared" si="48"/>
        <v>0</v>
      </c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30">
        <f t="shared" si="49"/>
        <v>0</v>
      </c>
      <c r="BY115" s="132"/>
    </row>
    <row r="116" spans="2:77" ht="15.75" customHeight="1" x14ac:dyDescent="0.25">
      <c r="B116" s="179">
        <v>46123</v>
      </c>
      <c r="C116" s="382"/>
      <c r="D116" s="136"/>
      <c r="E116" s="135"/>
      <c r="F116" s="135"/>
      <c r="G116" s="147">
        <f t="shared" si="41"/>
        <v>0</v>
      </c>
      <c r="H116" s="122"/>
      <c r="I116" s="99"/>
      <c r="J116" s="121"/>
      <c r="K116" s="99"/>
      <c r="L116" s="99"/>
      <c r="M116" s="99"/>
      <c r="N116" s="99"/>
      <c r="O116" s="99"/>
      <c r="P116" s="99"/>
      <c r="Q116" s="99"/>
      <c r="R116" s="99"/>
      <c r="S116" s="99"/>
      <c r="T116" s="121"/>
      <c r="U116" s="99"/>
      <c r="V116" s="121"/>
      <c r="W116" s="99"/>
      <c r="X116" s="103">
        <f t="shared" si="42"/>
        <v>0</v>
      </c>
      <c r="Y116" s="611"/>
      <c r="Z116" s="611"/>
      <c r="AA116" s="143"/>
      <c r="AB116" s="143"/>
      <c r="AC116" s="143"/>
      <c r="AD116" s="143"/>
      <c r="AE116" s="143"/>
      <c r="AF116" s="143"/>
      <c r="AG116" s="143"/>
      <c r="AH116" s="143"/>
      <c r="AI116" s="145"/>
      <c r="AJ116" s="143"/>
      <c r="AK116" s="143"/>
      <c r="AL116" s="103">
        <f t="shared" si="43"/>
        <v>0</v>
      </c>
      <c r="AM116" s="134"/>
      <c r="AN116" s="136"/>
      <c r="AO116" s="136"/>
      <c r="AP116" s="105">
        <f t="shared" si="44"/>
        <v>0</v>
      </c>
      <c r="AQ116" s="99"/>
      <c r="AR116" s="99"/>
      <c r="AS116" s="99"/>
      <c r="AT116" s="124"/>
      <c r="AU116" s="224">
        <f t="shared" si="45"/>
        <v>0</v>
      </c>
      <c r="AV116" s="1554"/>
      <c r="AW116" s="1709"/>
      <c r="AX116" s="1546"/>
      <c r="AY116" s="1546"/>
      <c r="AZ116" s="1546"/>
      <c r="BA116" s="1546"/>
      <c r="BB116" s="141"/>
      <c r="BC116" s="152"/>
      <c r="BD116" s="152"/>
      <c r="BE116" s="152"/>
      <c r="BF116" s="152"/>
      <c r="BG116" s="222">
        <f t="shared" si="46"/>
        <v>0</v>
      </c>
      <c r="BH116" s="140">
        <f t="shared" si="47"/>
        <v>0</v>
      </c>
      <c r="BI116" s="132"/>
      <c r="BJ116" s="140">
        <f t="shared" si="48"/>
        <v>0</v>
      </c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50"/>
      <c r="BV116" s="141"/>
      <c r="BW116" s="141"/>
      <c r="BX116" s="130">
        <f t="shared" si="49"/>
        <v>0</v>
      </c>
      <c r="BY116" s="132"/>
    </row>
    <row r="117" spans="2:77" ht="15.75" customHeight="1" x14ac:dyDescent="0.25">
      <c r="B117" s="179">
        <v>46124</v>
      </c>
      <c r="C117" s="382"/>
      <c r="D117" s="136"/>
      <c r="E117" s="135"/>
      <c r="F117" s="135"/>
      <c r="G117" s="147">
        <f t="shared" si="41"/>
        <v>0</v>
      </c>
      <c r="H117" s="122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103">
        <f t="shared" si="42"/>
        <v>0</v>
      </c>
      <c r="Y117" s="611"/>
      <c r="Z117" s="611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03">
        <f t="shared" si="43"/>
        <v>0</v>
      </c>
      <c r="AM117" s="134"/>
      <c r="AN117" s="136"/>
      <c r="AO117" s="136"/>
      <c r="AP117" s="105">
        <f t="shared" si="44"/>
        <v>0</v>
      </c>
      <c r="AQ117" s="99"/>
      <c r="AR117" s="99"/>
      <c r="AS117" s="99"/>
      <c r="AT117" s="124"/>
      <c r="AU117" s="224">
        <f t="shared" si="45"/>
        <v>0</v>
      </c>
      <c r="AV117" s="1554"/>
      <c r="AW117" s="1709"/>
      <c r="AX117" s="1546"/>
      <c r="AY117" s="1546"/>
      <c r="AZ117" s="1546"/>
      <c r="BA117" s="1546"/>
      <c r="BB117" s="141"/>
      <c r="BC117" s="152"/>
      <c r="BD117" s="152"/>
      <c r="BE117" s="152"/>
      <c r="BF117" s="152"/>
      <c r="BG117" s="222">
        <f t="shared" si="46"/>
        <v>0</v>
      </c>
      <c r="BH117" s="140">
        <f t="shared" si="47"/>
        <v>0</v>
      </c>
      <c r="BI117" s="132"/>
      <c r="BJ117" s="140">
        <f t="shared" si="48"/>
        <v>0</v>
      </c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30">
        <f t="shared" si="49"/>
        <v>0</v>
      </c>
      <c r="BY117" s="132"/>
    </row>
    <row r="118" spans="2:77" ht="15.75" customHeight="1" x14ac:dyDescent="0.25">
      <c r="B118" s="179">
        <v>46125</v>
      </c>
      <c r="C118" s="382"/>
      <c r="D118" s="136"/>
      <c r="E118" s="135"/>
      <c r="F118" s="135"/>
      <c r="G118" s="147">
        <f t="shared" si="41"/>
        <v>0</v>
      </c>
      <c r="H118" s="122"/>
      <c r="I118" s="99"/>
      <c r="J118" s="99"/>
      <c r="K118" s="121"/>
      <c r="L118" s="99"/>
      <c r="M118" s="99"/>
      <c r="N118" s="121"/>
      <c r="O118" s="99"/>
      <c r="P118" s="99"/>
      <c r="Q118" s="99"/>
      <c r="R118" s="99"/>
      <c r="S118" s="99"/>
      <c r="T118" s="99"/>
      <c r="U118" s="99"/>
      <c r="V118" s="99"/>
      <c r="W118" s="99"/>
      <c r="X118" s="103">
        <f t="shared" si="42"/>
        <v>0</v>
      </c>
      <c r="Y118" s="611"/>
      <c r="Z118" s="611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03">
        <f t="shared" si="43"/>
        <v>0</v>
      </c>
      <c r="AM118" s="134"/>
      <c r="AN118" s="136"/>
      <c r="AO118" s="136"/>
      <c r="AP118" s="105">
        <f t="shared" si="44"/>
        <v>0</v>
      </c>
      <c r="AQ118" s="99"/>
      <c r="AR118" s="99"/>
      <c r="AS118" s="99"/>
      <c r="AT118" s="124"/>
      <c r="AU118" s="224">
        <f t="shared" si="45"/>
        <v>0</v>
      </c>
      <c r="AV118" s="1554"/>
      <c r="AW118" s="1709"/>
      <c r="AX118" s="1546"/>
      <c r="AY118" s="1546"/>
      <c r="AZ118" s="1546"/>
      <c r="BA118" s="1546"/>
      <c r="BB118" s="141"/>
      <c r="BC118" s="152"/>
      <c r="BD118" s="152"/>
      <c r="BE118" s="152"/>
      <c r="BF118" s="152"/>
      <c r="BG118" s="222">
        <f t="shared" si="46"/>
        <v>0</v>
      </c>
      <c r="BH118" s="140">
        <f t="shared" si="47"/>
        <v>0</v>
      </c>
      <c r="BI118" s="132"/>
      <c r="BJ118" s="140">
        <f t="shared" si="48"/>
        <v>0</v>
      </c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50"/>
      <c r="BV118" s="141"/>
      <c r="BW118" s="141"/>
      <c r="BX118" s="130">
        <f t="shared" si="49"/>
        <v>0</v>
      </c>
      <c r="BY118" s="132"/>
    </row>
    <row r="119" spans="2:77" ht="15.75" customHeight="1" x14ac:dyDescent="0.25">
      <c r="B119" s="179">
        <v>46126</v>
      </c>
      <c r="C119" s="382"/>
      <c r="D119" s="136"/>
      <c r="E119" s="135"/>
      <c r="F119" s="135"/>
      <c r="G119" s="147">
        <f t="shared" si="41"/>
        <v>0</v>
      </c>
      <c r="H119" s="122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121"/>
      <c r="W119" s="99"/>
      <c r="X119" s="103">
        <f t="shared" si="42"/>
        <v>0</v>
      </c>
      <c r="Y119" s="611"/>
      <c r="Z119" s="611"/>
      <c r="AA119" s="143"/>
      <c r="AB119" s="143"/>
      <c r="AC119" s="143"/>
      <c r="AD119" s="143"/>
      <c r="AE119" s="143"/>
      <c r="AF119" s="143"/>
      <c r="AG119" s="143"/>
      <c r="AH119" s="143"/>
      <c r="AI119" s="145"/>
      <c r="AJ119" s="143"/>
      <c r="AK119" s="145"/>
      <c r="AL119" s="103">
        <f t="shared" si="43"/>
        <v>0</v>
      </c>
      <c r="AM119" s="134"/>
      <c r="AN119" s="136"/>
      <c r="AO119" s="136"/>
      <c r="AP119" s="105">
        <f t="shared" si="44"/>
        <v>0</v>
      </c>
      <c r="AQ119" s="99"/>
      <c r="AR119" s="99"/>
      <c r="AS119" s="99"/>
      <c r="AT119" s="124"/>
      <c r="AU119" s="224">
        <f t="shared" si="45"/>
        <v>0</v>
      </c>
      <c r="AV119" s="1554"/>
      <c r="AW119" s="1709"/>
      <c r="AX119" s="1546"/>
      <c r="AY119" s="1546"/>
      <c r="AZ119" s="1546"/>
      <c r="BA119" s="1546"/>
      <c r="BB119" s="141"/>
      <c r="BC119" s="152"/>
      <c r="BD119" s="152"/>
      <c r="BE119" s="152"/>
      <c r="BF119" s="152"/>
      <c r="BG119" s="222">
        <f t="shared" si="46"/>
        <v>0</v>
      </c>
      <c r="BH119" s="140">
        <f t="shared" si="47"/>
        <v>0</v>
      </c>
      <c r="BI119" s="132"/>
      <c r="BJ119" s="140">
        <f t="shared" si="48"/>
        <v>0</v>
      </c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30">
        <f t="shared" si="49"/>
        <v>0</v>
      </c>
      <c r="BY119" s="132"/>
    </row>
    <row r="120" spans="2:77" ht="15.75" customHeight="1" x14ac:dyDescent="0.25">
      <c r="B120" s="179">
        <v>46127</v>
      </c>
      <c r="C120" s="382"/>
      <c r="D120" s="136"/>
      <c r="E120" s="135"/>
      <c r="F120" s="135"/>
      <c r="G120" s="147">
        <f t="shared" si="41"/>
        <v>0</v>
      </c>
      <c r="H120" s="122"/>
      <c r="I120" s="99"/>
      <c r="J120" s="121"/>
      <c r="K120" s="121"/>
      <c r="L120" s="99"/>
      <c r="M120" s="99"/>
      <c r="N120" s="121"/>
      <c r="O120" s="99"/>
      <c r="P120" s="99"/>
      <c r="Q120" s="99"/>
      <c r="R120" s="99"/>
      <c r="S120" s="99"/>
      <c r="T120" s="99"/>
      <c r="U120" s="99"/>
      <c r="V120" s="121"/>
      <c r="W120" s="99"/>
      <c r="X120" s="103">
        <f t="shared" si="42"/>
        <v>0</v>
      </c>
      <c r="Y120" s="611"/>
      <c r="Z120" s="611"/>
      <c r="AA120" s="143"/>
      <c r="AB120" s="143"/>
      <c r="AC120" s="143"/>
      <c r="AD120" s="143"/>
      <c r="AE120" s="143"/>
      <c r="AF120" s="143"/>
      <c r="AG120" s="143"/>
      <c r="AH120" s="143"/>
      <c r="AI120" s="145"/>
      <c r="AJ120" s="143"/>
      <c r="AK120" s="145"/>
      <c r="AL120" s="103">
        <f t="shared" si="43"/>
        <v>0</v>
      </c>
      <c r="AM120" s="134"/>
      <c r="AN120" s="136"/>
      <c r="AO120" s="136"/>
      <c r="AP120" s="105">
        <f t="shared" si="44"/>
        <v>0</v>
      </c>
      <c r="AQ120" s="99"/>
      <c r="AR120" s="99"/>
      <c r="AS120" s="99"/>
      <c r="AT120" s="124"/>
      <c r="AU120" s="224">
        <f t="shared" si="45"/>
        <v>0</v>
      </c>
      <c r="AV120" s="1554"/>
      <c r="AW120" s="1709"/>
      <c r="AX120" s="1546"/>
      <c r="AY120" s="1546"/>
      <c r="AZ120" s="1546"/>
      <c r="BA120" s="1546"/>
      <c r="BB120" s="141"/>
      <c r="BC120" s="152"/>
      <c r="BD120" s="152"/>
      <c r="BE120" s="152"/>
      <c r="BF120" s="152"/>
      <c r="BG120" s="222">
        <f t="shared" si="46"/>
        <v>0</v>
      </c>
      <c r="BH120" s="140">
        <f t="shared" si="47"/>
        <v>0</v>
      </c>
      <c r="BI120" s="132"/>
      <c r="BJ120" s="140">
        <f t="shared" si="48"/>
        <v>0</v>
      </c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50"/>
      <c r="BV120" s="141"/>
      <c r="BW120" s="141"/>
      <c r="BX120" s="130">
        <f t="shared" si="49"/>
        <v>0</v>
      </c>
      <c r="BY120" s="132"/>
    </row>
    <row r="121" spans="2:77" ht="15.75" customHeight="1" x14ac:dyDescent="0.25">
      <c r="B121" s="179">
        <v>46128</v>
      </c>
      <c r="C121" s="382"/>
      <c r="D121" s="136"/>
      <c r="E121" s="135"/>
      <c r="F121" s="135"/>
      <c r="G121" s="147">
        <f t="shared" si="41"/>
        <v>0</v>
      </c>
      <c r="H121" s="122"/>
      <c r="I121" s="99"/>
      <c r="J121" s="99"/>
      <c r="K121" s="99"/>
      <c r="L121" s="99"/>
      <c r="M121" s="99"/>
      <c r="N121" s="121"/>
      <c r="O121" s="99"/>
      <c r="P121" s="99"/>
      <c r="Q121" s="99"/>
      <c r="R121" s="99"/>
      <c r="S121" s="99"/>
      <c r="T121" s="99"/>
      <c r="U121" s="99"/>
      <c r="V121" s="99"/>
      <c r="W121" s="99"/>
      <c r="X121" s="103">
        <f t="shared" si="42"/>
        <v>0</v>
      </c>
      <c r="Y121" s="611"/>
      <c r="Z121" s="611"/>
      <c r="AA121" s="143"/>
      <c r="AB121" s="143"/>
      <c r="AC121" s="143"/>
      <c r="AD121" s="143"/>
      <c r="AE121" s="143"/>
      <c r="AF121" s="143"/>
      <c r="AG121" s="143"/>
      <c r="AH121" s="143"/>
      <c r="AI121" s="145"/>
      <c r="AJ121" s="143"/>
      <c r="AK121" s="145"/>
      <c r="AL121" s="103">
        <f t="shared" si="43"/>
        <v>0</v>
      </c>
      <c r="AM121" s="134"/>
      <c r="AN121" s="136"/>
      <c r="AO121" s="136"/>
      <c r="AP121" s="105">
        <f t="shared" si="44"/>
        <v>0</v>
      </c>
      <c r="AQ121" s="99"/>
      <c r="AR121" s="99"/>
      <c r="AS121" s="99"/>
      <c r="AT121" s="124"/>
      <c r="AU121" s="224">
        <f t="shared" si="45"/>
        <v>0</v>
      </c>
      <c r="AV121" s="1554"/>
      <c r="AW121" s="1709"/>
      <c r="AX121" s="1546"/>
      <c r="AY121" s="1546"/>
      <c r="AZ121" s="1546"/>
      <c r="BA121" s="1546"/>
      <c r="BB121" s="141"/>
      <c r="BC121" s="152"/>
      <c r="BD121" s="152"/>
      <c r="BE121" s="152"/>
      <c r="BF121" s="152"/>
      <c r="BG121" s="222">
        <f t="shared" si="46"/>
        <v>0</v>
      </c>
      <c r="BH121" s="140">
        <f t="shared" si="47"/>
        <v>0</v>
      </c>
      <c r="BI121" s="132"/>
      <c r="BJ121" s="140">
        <f t="shared" si="48"/>
        <v>0</v>
      </c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30">
        <f t="shared" si="49"/>
        <v>0</v>
      </c>
      <c r="BY121" s="132"/>
    </row>
    <row r="122" spans="2:77" ht="15.75" customHeight="1" x14ac:dyDescent="0.25">
      <c r="B122" s="179">
        <v>46129</v>
      </c>
      <c r="C122" s="382"/>
      <c r="D122" s="136"/>
      <c r="E122" s="135"/>
      <c r="F122" s="135"/>
      <c r="G122" s="147">
        <f t="shared" si="41"/>
        <v>0</v>
      </c>
      <c r="H122" s="122"/>
      <c r="I122" s="99"/>
      <c r="J122" s="121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121"/>
      <c r="W122" s="99"/>
      <c r="X122" s="103">
        <f t="shared" si="42"/>
        <v>0</v>
      </c>
      <c r="Y122" s="611"/>
      <c r="Z122" s="611"/>
      <c r="AA122" s="143"/>
      <c r="AB122" s="143"/>
      <c r="AC122" s="143"/>
      <c r="AD122" s="143"/>
      <c r="AE122" s="143"/>
      <c r="AF122" s="143"/>
      <c r="AG122" s="143"/>
      <c r="AH122" s="143"/>
      <c r="AI122" s="145"/>
      <c r="AJ122" s="143"/>
      <c r="AK122" s="143"/>
      <c r="AL122" s="103">
        <f t="shared" si="43"/>
        <v>0</v>
      </c>
      <c r="AM122" s="134"/>
      <c r="AN122" s="136"/>
      <c r="AO122" s="136"/>
      <c r="AP122" s="105">
        <f t="shared" si="44"/>
        <v>0</v>
      </c>
      <c r="AQ122" s="99"/>
      <c r="AR122" s="99"/>
      <c r="AS122" s="99"/>
      <c r="AT122" s="124"/>
      <c r="AU122" s="224">
        <f t="shared" si="45"/>
        <v>0</v>
      </c>
      <c r="AV122" s="1554"/>
      <c r="AW122" s="1709"/>
      <c r="AX122" s="1546"/>
      <c r="AY122" s="1546"/>
      <c r="AZ122" s="1546"/>
      <c r="BA122" s="1546"/>
      <c r="BB122" s="141"/>
      <c r="BC122" s="152"/>
      <c r="BD122" s="152"/>
      <c r="BE122" s="152"/>
      <c r="BF122" s="152"/>
      <c r="BG122" s="222">
        <f t="shared" si="46"/>
        <v>0</v>
      </c>
      <c r="BH122" s="140">
        <f t="shared" si="47"/>
        <v>0</v>
      </c>
      <c r="BI122" s="132"/>
      <c r="BJ122" s="140">
        <f t="shared" si="48"/>
        <v>0</v>
      </c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30">
        <f t="shared" si="49"/>
        <v>0</v>
      </c>
      <c r="BY122" s="132"/>
    </row>
    <row r="123" spans="2:77" ht="15.75" customHeight="1" x14ac:dyDescent="0.25">
      <c r="B123" s="179">
        <v>46130</v>
      </c>
      <c r="C123" s="382"/>
      <c r="D123" s="136"/>
      <c r="E123" s="135"/>
      <c r="F123" s="135"/>
      <c r="G123" s="147">
        <f t="shared" si="41"/>
        <v>0</v>
      </c>
      <c r="H123" s="122"/>
      <c r="I123" s="99"/>
      <c r="J123" s="99"/>
      <c r="K123" s="99"/>
      <c r="L123" s="99"/>
      <c r="M123" s="99"/>
      <c r="N123" s="121"/>
      <c r="O123" s="99"/>
      <c r="P123" s="99"/>
      <c r="Q123" s="99"/>
      <c r="R123" s="99"/>
      <c r="S123" s="99"/>
      <c r="T123" s="99"/>
      <c r="U123" s="99"/>
      <c r="V123" s="121"/>
      <c r="W123" s="99"/>
      <c r="X123" s="103">
        <f t="shared" si="42"/>
        <v>0</v>
      </c>
      <c r="Y123" s="611"/>
      <c r="Z123" s="611"/>
      <c r="AA123" s="143"/>
      <c r="AB123" s="143"/>
      <c r="AC123" s="143"/>
      <c r="AD123" s="143"/>
      <c r="AE123" s="143"/>
      <c r="AF123" s="143"/>
      <c r="AG123" s="143"/>
      <c r="AH123" s="143"/>
      <c r="AI123" s="1461"/>
      <c r="AJ123" s="143"/>
      <c r="AK123" s="145"/>
      <c r="AL123" s="103">
        <f t="shared" si="43"/>
        <v>0</v>
      </c>
      <c r="AM123" s="1462"/>
      <c r="AN123" s="136"/>
      <c r="AO123" s="136"/>
      <c r="AP123" s="105">
        <f t="shared" si="44"/>
        <v>0</v>
      </c>
      <c r="AQ123" s="99"/>
      <c r="AR123" s="99"/>
      <c r="AS123" s="99"/>
      <c r="AT123" s="124"/>
      <c r="AU123" s="224">
        <f t="shared" si="45"/>
        <v>0</v>
      </c>
      <c r="AV123" s="1554"/>
      <c r="AW123" s="1709"/>
      <c r="AX123" s="1546"/>
      <c r="AY123" s="1546"/>
      <c r="AZ123" s="1546"/>
      <c r="BA123" s="1546"/>
      <c r="BB123" s="141"/>
      <c r="BC123" s="152"/>
      <c r="BD123" s="152"/>
      <c r="BE123" s="152"/>
      <c r="BF123" s="152"/>
      <c r="BG123" s="222">
        <f t="shared" si="46"/>
        <v>0</v>
      </c>
      <c r="BH123" s="140">
        <f t="shared" si="47"/>
        <v>0</v>
      </c>
      <c r="BI123" s="132"/>
      <c r="BJ123" s="140">
        <f t="shared" si="48"/>
        <v>0</v>
      </c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30">
        <f t="shared" si="49"/>
        <v>0</v>
      </c>
      <c r="BY123" s="132"/>
    </row>
    <row r="124" spans="2:77" ht="15.75" customHeight="1" x14ac:dyDescent="0.25">
      <c r="B124" s="179">
        <v>46131</v>
      </c>
      <c r="C124" s="382"/>
      <c r="D124" s="136"/>
      <c r="E124" s="135"/>
      <c r="F124" s="135"/>
      <c r="G124" s="147">
        <f t="shared" si="41"/>
        <v>0</v>
      </c>
      <c r="H124" s="122"/>
      <c r="I124" s="99"/>
      <c r="J124" s="121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121"/>
      <c r="W124" s="99"/>
      <c r="X124" s="103">
        <f t="shared" si="42"/>
        <v>0</v>
      </c>
      <c r="Y124" s="611"/>
      <c r="Z124" s="611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5"/>
      <c r="AL124" s="103">
        <f t="shared" si="43"/>
        <v>0</v>
      </c>
      <c r="AM124" s="1462"/>
      <c r="AN124" s="136"/>
      <c r="AO124" s="136"/>
      <c r="AP124" s="105">
        <f t="shared" si="44"/>
        <v>0</v>
      </c>
      <c r="AQ124" s="99"/>
      <c r="AR124" s="99"/>
      <c r="AS124" s="99"/>
      <c r="AT124" s="124"/>
      <c r="AU124" s="224">
        <f t="shared" si="45"/>
        <v>0</v>
      </c>
      <c r="AV124" s="1554"/>
      <c r="AW124" s="1709"/>
      <c r="AX124" s="1546"/>
      <c r="AY124" s="1546"/>
      <c r="AZ124" s="1546"/>
      <c r="BA124" s="1546"/>
      <c r="BB124" s="141"/>
      <c r="BC124" s="152"/>
      <c r="BD124" s="152"/>
      <c r="BE124" s="152"/>
      <c r="BF124" s="152"/>
      <c r="BG124" s="222">
        <f t="shared" si="46"/>
        <v>0</v>
      </c>
      <c r="BH124" s="140">
        <f t="shared" si="47"/>
        <v>0</v>
      </c>
      <c r="BI124" s="132"/>
      <c r="BJ124" s="140">
        <f t="shared" si="48"/>
        <v>0</v>
      </c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30">
        <f t="shared" si="49"/>
        <v>0</v>
      </c>
      <c r="BY124" s="132"/>
    </row>
    <row r="125" spans="2:77" ht="15.75" customHeight="1" x14ac:dyDescent="0.25">
      <c r="B125" s="179">
        <v>46132</v>
      </c>
      <c r="C125" s="382"/>
      <c r="D125" s="136"/>
      <c r="E125" s="135"/>
      <c r="F125" s="135"/>
      <c r="G125" s="147">
        <f t="shared" si="41"/>
        <v>0</v>
      </c>
      <c r="H125" s="122"/>
      <c r="I125" s="99"/>
      <c r="J125" s="99"/>
      <c r="K125" s="121"/>
      <c r="L125" s="99"/>
      <c r="M125" s="99"/>
      <c r="N125" s="121"/>
      <c r="O125" s="99"/>
      <c r="P125" s="99"/>
      <c r="Q125" s="99"/>
      <c r="R125" s="99"/>
      <c r="S125" s="99"/>
      <c r="T125" s="99"/>
      <c r="U125" s="99"/>
      <c r="V125" s="121"/>
      <c r="W125" s="99"/>
      <c r="X125" s="103">
        <f t="shared" si="42"/>
        <v>0</v>
      </c>
      <c r="Y125" s="611"/>
      <c r="Z125" s="611"/>
      <c r="AA125" s="143"/>
      <c r="AB125" s="143"/>
      <c r="AC125" s="143"/>
      <c r="AD125" s="143"/>
      <c r="AE125" s="143"/>
      <c r="AF125" s="143"/>
      <c r="AG125" s="143"/>
      <c r="AH125" s="143"/>
      <c r="AI125" s="145"/>
      <c r="AJ125" s="143"/>
      <c r="AK125" s="145"/>
      <c r="AL125" s="103">
        <f t="shared" si="43"/>
        <v>0</v>
      </c>
      <c r="AM125" s="134"/>
      <c r="AN125" s="136"/>
      <c r="AO125" s="136"/>
      <c r="AP125" s="105">
        <f t="shared" si="44"/>
        <v>0</v>
      </c>
      <c r="AQ125" s="99"/>
      <c r="AR125" s="99"/>
      <c r="AS125" s="99"/>
      <c r="AT125" s="124"/>
      <c r="AU125" s="224">
        <f t="shared" si="45"/>
        <v>0</v>
      </c>
      <c r="AV125" s="1637"/>
      <c r="AW125" s="1709"/>
      <c r="AX125" s="1546"/>
      <c r="AY125" s="1546"/>
      <c r="AZ125" s="1546"/>
      <c r="BA125" s="1546"/>
      <c r="BB125" s="141"/>
      <c r="BC125" s="152"/>
      <c r="BD125" s="152"/>
      <c r="BE125" s="152"/>
      <c r="BF125" s="152"/>
      <c r="BG125" s="222">
        <f t="shared" si="46"/>
        <v>0</v>
      </c>
      <c r="BH125" s="140">
        <f t="shared" si="47"/>
        <v>0</v>
      </c>
      <c r="BI125" s="132"/>
      <c r="BJ125" s="140">
        <f t="shared" si="48"/>
        <v>0</v>
      </c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30">
        <f t="shared" si="49"/>
        <v>0</v>
      </c>
      <c r="BY125" s="132"/>
    </row>
    <row r="126" spans="2:77" ht="15.75" customHeight="1" x14ac:dyDescent="0.25">
      <c r="B126" s="179">
        <v>46133</v>
      </c>
      <c r="C126" s="382"/>
      <c r="D126" s="136"/>
      <c r="E126" s="135"/>
      <c r="F126" s="135"/>
      <c r="G126" s="147">
        <f t="shared" si="41"/>
        <v>0</v>
      </c>
      <c r="H126" s="122"/>
      <c r="I126" s="99"/>
      <c r="J126" s="99"/>
      <c r="K126" s="99"/>
      <c r="L126" s="99"/>
      <c r="M126" s="99"/>
      <c r="N126" s="121"/>
      <c r="O126" s="99"/>
      <c r="P126" s="99"/>
      <c r="Q126" s="99"/>
      <c r="R126" s="99"/>
      <c r="S126" s="99"/>
      <c r="T126" s="121"/>
      <c r="U126" s="99"/>
      <c r="V126" s="99"/>
      <c r="W126" s="99"/>
      <c r="X126" s="103">
        <f t="shared" si="42"/>
        <v>0</v>
      </c>
      <c r="Y126" s="611"/>
      <c r="Z126" s="611"/>
      <c r="AA126" s="143"/>
      <c r="AB126" s="143"/>
      <c r="AC126" s="143"/>
      <c r="AD126" s="143"/>
      <c r="AE126" s="143"/>
      <c r="AF126" s="143"/>
      <c r="AG126" s="143"/>
      <c r="AH126" s="143"/>
      <c r="AI126" s="145"/>
      <c r="AJ126" s="143"/>
      <c r="AK126" s="145"/>
      <c r="AL126" s="103">
        <f t="shared" si="43"/>
        <v>0</v>
      </c>
      <c r="AM126" s="134"/>
      <c r="AN126" s="136"/>
      <c r="AO126" s="136"/>
      <c r="AP126" s="105">
        <f t="shared" si="44"/>
        <v>0</v>
      </c>
      <c r="AQ126" s="99"/>
      <c r="AR126" s="99"/>
      <c r="AS126" s="99"/>
      <c r="AT126" s="124"/>
      <c r="AU126" s="224">
        <f t="shared" si="45"/>
        <v>0</v>
      </c>
      <c r="AV126" s="1637"/>
      <c r="AW126" s="1709"/>
      <c r="AX126" s="1546"/>
      <c r="AY126" s="1546"/>
      <c r="AZ126" s="1546"/>
      <c r="BA126" s="1546"/>
      <c r="BB126" s="141"/>
      <c r="BC126" s="152"/>
      <c r="BD126" s="152"/>
      <c r="BE126" s="152"/>
      <c r="BF126" s="152"/>
      <c r="BG126" s="222">
        <f t="shared" si="46"/>
        <v>0</v>
      </c>
      <c r="BH126" s="140">
        <f t="shared" si="47"/>
        <v>0</v>
      </c>
      <c r="BI126" s="132"/>
      <c r="BJ126" s="140">
        <f t="shared" si="48"/>
        <v>0</v>
      </c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30">
        <f t="shared" si="49"/>
        <v>0</v>
      </c>
      <c r="BY126" s="132"/>
    </row>
    <row r="127" spans="2:77" ht="14.25" customHeight="1" x14ac:dyDescent="0.25">
      <c r="B127" s="179">
        <v>46134</v>
      </c>
      <c r="C127" s="382"/>
      <c r="D127" s="136"/>
      <c r="E127" s="135"/>
      <c r="F127" s="135"/>
      <c r="G127" s="147">
        <f t="shared" si="41"/>
        <v>0</v>
      </c>
      <c r="H127" s="122"/>
      <c r="I127" s="99"/>
      <c r="J127" s="121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121"/>
      <c r="W127" s="99"/>
      <c r="X127" s="103">
        <f t="shared" si="42"/>
        <v>0</v>
      </c>
      <c r="Y127" s="611"/>
      <c r="Z127" s="611"/>
      <c r="AA127" s="143"/>
      <c r="AB127" s="143"/>
      <c r="AC127" s="143"/>
      <c r="AD127" s="143"/>
      <c r="AE127" s="143"/>
      <c r="AF127" s="143"/>
      <c r="AG127" s="143"/>
      <c r="AH127" s="143"/>
      <c r="AI127" s="145"/>
      <c r="AJ127" s="143"/>
      <c r="AK127" s="143"/>
      <c r="AL127" s="103">
        <f t="shared" si="43"/>
        <v>0</v>
      </c>
      <c r="AM127" s="134"/>
      <c r="AN127" s="136"/>
      <c r="AO127" s="136"/>
      <c r="AP127" s="105">
        <f t="shared" si="44"/>
        <v>0</v>
      </c>
      <c r="AQ127" s="99"/>
      <c r="AR127" s="99"/>
      <c r="AS127" s="99"/>
      <c r="AT127" s="124"/>
      <c r="AU127" s="224">
        <f t="shared" si="45"/>
        <v>0</v>
      </c>
      <c r="AV127" s="1637"/>
      <c r="AW127" s="1709"/>
      <c r="AX127" s="1546"/>
      <c r="AY127" s="1546"/>
      <c r="AZ127" s="1546"/>
      <c r="BA127" s="1546"/>
      <c r="BB127" s="141"/>
      <c r="BC127" s="152"/>
      <c r="BD127" s="152"/>
      <c r="BE127" s="152"/>
      <c r="BF127" s="152"/>
      <c r="BG127" s="222">
        <f t="shared" si="46"/>
        <v>0</v>
      </c>
      <c r="BH127" s="140">
        <f t="shared" si="47"/>
        <v>0</v>
      </c>
      <c r="BI127" s="132"/>
      <c r="BJ127" s="140">
        <f t="shared" si="48"/>
        <v>0</v>
      </c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50"/>
      <c r="BV127" s="141"/>
      <c r="BW127" s="141"/>
      <c r="BX127" s="130">
        <f t="shared" si="49"/>
        <v>0</v>
      </c>
      <c r="BY127" s="132"/>
    </row>
    <row r="128" spans="2:77" ht="15.75" customHeight="1" x14ac:dyDescent="0.25">
      <c r="B128" s="179">
        <v>46135</v>
      </c>
      <c r="C128" s="382"/>
      <c r="D128" s="136"/>
      <c r="E128" s="135"/>
      <c r="F128" s="135"/>
      <c r="G128" s="147">
        <f t="shared" si="41"/>
        <v>0</v>
      </c>
      <c r="H128" s="122"/>
      <c r="I128" s="99"/>
      <c r="J128" s="99"/>
      <c r="K128" s="99"/>
      <c r="L128" s="99"/>
      <c r="M128" s="99"/>
      <c r="N128" s="121"/>
      <c r="O128" s="99"/>
      <c r="P128" s="99"/>
      <c r="Q128" s="99"/>
      <c r="R128" s="99"/>
      <c r="S128" s="99"/>
      <c r="T128" s="99"/>
      <c r="U128" s="99"/>
      <c r="V128" s="121"/>
      <c r="W128" s="99"/>
      <c r="X128" s="103">
        <f t="shared" si="42"/>
        <v>0</v>
      </c>
      <c r="Y128" s="611"/>
      <c r="Z128" s="611"/>
      <c r="AA128" s="143"/>
      <c r="AB128" s="143"/>
      <c r="AC128" s="143"/>
      <c r="AD128" s="143"/>
      <c r="AE128" s="143"/>
      <c r="AF128" s="143"/>
      <c r="AG128" s="143"/>
      <c r="AH128" s="143"/>
      <c r="AI128" s="145"/>
      <c r="AJ128" s="143"/>
      <c r="AK128" s="145"/>
      <c r="AL128" s="103">
        <f t="shared" si="43"/>
        <v>0</v>
      </c>
      <c r="AM128" s="134"/>
      <c r="AN128" s="136"/>
      <c r="AO128" s="136"/>
      <c r="AP128" s="105">
        <f t="shared" si="44"/>
        <v>0</v>
      </c>
      <c r="AQ128" s="99"/>
      <c r="AR128" s="99"/>
      <c r="AS128" s="99"/>
      <c r="AT128" s="124"/>
      <c r="AU128" s="224">
        <f t="shared" si="45"/>
        <v>0</v>
      </c>
      <c r="AV128" s="1637"/>
      <c r="AW128" s="1709"/>
      <c r="AX128" s="1546"/>
      <c r="AY128" s="1546"/>
      <c r="AZ128" s="1546"/>
      <c r="BA128" s="1546"/>
      <c r="BB128" s="141"/>
      <c r="BC128" s="152"/>
      <c r="BD128" s="152"/>
      <c r="BE128" s="152"/>
      <c r="BF128" s="152"/>
      <c r="BG128" s="222">
        <f t="shared" si="46"/>
        <v>0</v>
      </c>
      <c r="BH128" s="140">
        <f t="shared" si="47"/>
        <v>0</v>
      </c>
      <c r="BI128" s="132"/>
      <c r="BJ128" s="140">
        <f t="shared" si="48"/>
        <v>0</v>
      </c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30">
        <f t="shared" si="49"/>
        <v>0</v>
      </c>
      <c r="BY128" s="132"/>
    </row>
    <row r="129" spans="2:77" ht="15.75" customHeight="1" x14ac:dyDescent="0.25">
      <c r="B129" s="179">
        <v>46136</v>
      </c>
      <c r="C129" s="382"/>
      <c r="D129" s="136"/>
      <c r="E129" s="135"/>
      <c r="F129" s="135"/>
      <c r="G129" s="147">
        <f t="shared" si="41"/>
        <v>0</v>
      </c>
      <c r="H129" s="122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103">
        <f t="shared" si="42"/>
        <v>0</v>
      </c>
      <c r="Y129" s="611"/>
      <c r="Z129" s="611"/>
      <c r="AA129" s="143"/>
      <c r="AB129" s="143"/>
      <c r="AC129" s="143"/>
      <c r="AD129" s="143"/>
      <c r="AE129" s="143"/>
      <c r="AF129" s="143"/>
      <c r="AG129" s="143"/>
      <c r="AH129" s="143"/>
      <c r="AI129" s="145"/>
      <c r="AJ129" s="143"/>
      <c r="AK129" s="145"/>
      <c r="AL129" s="103">
        <f t="shared" si="43"/>
        <v>0</v>
      </c>
      <c r="AM129" s="134"/>
      <c r="AN129" s="136"/>
      <c r="AO129" s="136"/>
      <c r="AP129" s="105">
        <f t="shared" si="44"/>
        <v>0</v>
      </c>
      <c r="AQ129" s="99"/>
      <c r="AR129" s="99"/>
      <c r="AS129" s="99"/>
      <c r="AT129" s="124"/>
      <c r="AU129" s="224">
        <f t="shared" si="45"/>
        <v>0</v>
      </c>
      <c r="AV129" s="1637"/>
      <c r="AW129" s="1709"/>
      <c r="AX129" s="1546"/>
      <c r="AY129" s="1546"/>
      <c r="AZ129" s="1546"/>
      <c r="BA129" s="1546"/>
      <c r="BB129" s="141"/>
      <c r="BC129" s="152"/>
      <c r="BD129" s="152"/>
      <c r="BE129" s="152"/>
      <c r="BF129" s="152"/>
      <c r="BG129" s="222">
        <f t="shared" si="46"/>
        <v>0</v>
      </c>
      <c r="BH129" s="140">
        <f t="shared" si="47"/>
        <v>0</v>
      </c>
      <c r="BI129" s="132"/>
      <c r="BJ129" s="140">
        <f t="shared" si="48"/>
        <v>0</v>
      </c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30">
        <f t="shared" si="49"/>
        <v>0</v>
      </c>
      <c r="BY129" s="132"/>
    </row>
    <row r="130" spans="2:77" ht="15.75" customHeight="1" x14ac:dyDescent="0.25">
      <c r="B130" s="179">
        <v>46137</v>
      </c>
      <c r="C130" s="382"/>
      <c r="D130" s="136"/>
      <c r="E130" s="135"/>
      <c r="F130" s="135"/>
      <c r="G130" s="147">
        <f t="shared" si="41"/>
        <v>0</v>
      </c>
      <c r="H130" s="122"/>
      <c r="I130" s="99"/>
      <c r="J130" s="121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121"/>
      <c r="W130" s="99"/>
      <c r="X130" s="103">
        <f t="shared" si="42"/>
        <v>0</v>
      </c>
      <c r="Y130" s="611"/>
      <c r="Z130" s="611"/>
      <c r="AA130" s="143"/>
      <c r="AB130" s="143"/>
      <c r="AC130" s="143"/>
      <c r="AD130" s="143"/>
      <c r="AE130" s="143"/>
      <c r="AF130" s="143"/>
      <c r="AG130" s="143"/>
      <c r="AH130" s="143"/>
      <c r="AI130" s="145"/>
      <c r="AJ130" s="143"/>
      <c r="AK130" s="145"/>
      <c r="AL130" s="103">
        <f t="shared" si="43"/>
        <v>0</v>
      </c>
      <c r="AM130" s="134"/>
      <c r="AN130" s="136"/>
      <c r="AO130" s="136"/>
      <c r="AP130" s="105">
        <f t="shared" si="44"/>
        <v>0</v>
      </c>
      <c r="AQ130" s="99"/>
      <c r="AR130" s="99"/>
      <c r="AS130" s="99"/>
      <c r="AT130" s="124"/>
      <c r="AU130" s="224">
        <f t="shared" si="45"/>
        <v>0</v>
      </c>
      <c r="AV130" s="1637"/>
      <c r="AW130" s="1709"/>
      <c r="AX130" s="1546"/>
      <c r="AY130" s="1546"/>
      <c r="AZ130" s="1546"/>
      <c r="BA130" s="1546"/>
      <c r="BB130" s="141"/>
      <c r="BC130" s="152"/>
      <c r="BD130" s="152"/>
      <c r="BE130" s="152"/>
      <c r="BF130" s="152"/>
      <c r="BG130" s="222">
        <f t="shared" si="46"/>
        <v>0</v>
      </c>
      <c r="BH130" s="140">
        <f t="shared" si="47"/>
        <v>0</v>
      </c>
      <c r="BI130" s="132"/>
      <c r="BJ130" s="140">
        <f t="shared" si="48"/>
        <v>0</v>
      </c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30">
        <f t="shared" si="49"/>
        <v>0</v>
      </c>
      <c r="BY130" s="132"/>
    </row>
    <row r="131" spans="2:77" ht="15.75" customHeight="1" x14ac:dyDescent="0.25">
      <c r="B131" s="179">
        <v>46138</v>
      </c>
      <c r="C131" s="382"/>
      <c r="D131" s="136"/>
      <c r="E131" s="135"/>
      <c r="F131" s="135"/>
      <c r="G131" s="147">
        <f t="shared" si="41"/>
        <v>0</v>
      </c>
      <c r="H131" s="122"/>
      <c r="I131" s="99"/>
      <c r="J131" s="121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103">
        <f t="shared" si="42"/>
        <v>0</v>
      </c>
      <c r="Y131" s="611"/>
      <c r="Z131" s="611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03">
        <f t="shared" si="43"/>
        <v>0</v>
      </c>
      <c r="AM131" s="134"/>
      <c r="AN131" s="136"/>
      <c r="AO131" s="136"/>
      <c r="AP131" s="105">
        <f t="shared" si="44"/>
        <v>0</v>
      </c>
      <c r="AQ131" s="99"/>
      <c r="AR131" s="99"/>
      <c r="AS131" s="99"/>
      <c r="AT131" s="124"/>
      <c r="AU131" s="224">
        <f t="shared" si="45"/>
        <v>0</v>
      </c>
      <c r="AV131" s="1637"/>
      <c r="AW131" s="1709"/>
      <c r="AX131" s="1546"/>
      <c r="AY131" s="1546"/>
      <c r="AZ131" s="1546"/>
      <c r="BA131" s="1546"/>
      <c r="BB131" s="141"/>
      <c r="BC131" s="152"/>
      <c r="BD131" s="152"/>
      <c r="BE131" s="152"/>
      <c r="BF131" s="152"/>
      <c r="BG131" s="222">
        <f t="shared" si="46"/>
        <v>0</v>
      </c>
      <c r="BH131" s="140">
        <f t="shared" si="47"/>
        <v>0</v>
      </c>
      <c r="BI131" s="132"/>
      <c r="BJ131" s="140">
        <f t="shared" si="48"/>
        <v>0</v>
      </c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30">
        <f t="shared" si="49"/>
        <v>0</v>
      </c>
      <c r="BY131" s="132"/>
    </row>
    <row r="132" spans="2:77" ht="15.75" customHeight="1" x14ac:dyDescent="0.25">
      <c r="B132" s="179">
        <v>46139</v>
      </c>
      <c r="C132" s="382"/>
      <c r="D132" s="136"/>
      <c r="E132" s="135"/>
      <c r="F132" s="135"/>
      <c r="G132" s="147">
        <f t="shared" si="41"/>
        <v>0</v>
      </c>
      <c r="H132" s="122"/>
      <c r="I132" s="99"/>
      <c r="J132" s="99"/>
      <c r="K132" s="121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121"/>
      <c r="W132" s="99"/>
      <c r="X132" s="103">
        <f t="shared" si="42"/>
        <v>0</v>
      </c>
      <c r="Y132" s="611"/>
      <c r="Z132" s="611"/>
      <c r="AA132" s="143"/>
      <c r="AB132" s="143"/>
      <c r="AC132" s="143"/>
      <c r="AD132" s="143"/>
      <c r="AE132" s="143"/>
      <c r="AF132" s="143"/>
      <c r="AG132" s="143"/>
      <c r="AH132" s="143"/>
      <c r="AI132" s="145"/>
      <c r="AJ132" s="143"/>
      <c r="AK132" s="143"/>
      <c r="AL132" s="103">
        <f t="shared" si="43"/>
        <v>0</v>
      </c>
      <c r="AM132" s="134"/>
      <c r="AN132" s="136"/>
      <c r="AO132" s="136"/>
      <c r="AP132" s="105">
        <f t="shared" si="44"/>
        <v>0</v>
      </c>
      <c r="AQ132" s="99"/>
      <c r="AR132" s="99"/>
      <c r="AS132" s="99"/>
      <c r="AT132" s="124"/>
      <c r="AU132" s="224">
        <f t="shared" si="45"/>
        <v>0</v>
      </c>
      <c r="AV132" s="1637"/>
      <c r="AW132" s="1709"/>
      <c r="AX132" s="1546"/>
      <c r="AY132" s="1546"/>
      <c r="AZ132" s="1546"/>
      <c r="BA132" s="1546"/>
      <c r="BB132" s="141"/>
      <c r="BC132" s="152"/>
      <c r="BD132" s="152"/>
      <c r="BE132" s="152"/>
      <c r="BF132" s="152"/>
      <c r="BG132" s="222">
        <f t="shared" si="46"/>
        <v>0</v>
      </c>
      <c r="BH132" s="140">
        <f t="shared" si="47"/>
        <v>0</v>
      </c>
      <c r="BI132" s="132"/>
      <c r="BJ132" s="140">
        <f t="shared" si="48"/>
        <v>0</v>
      </c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50"/>
      <c r="BV132" s="141"/>
      <c r="BW132" s="141"/>
      <c r="BX132" s="130">
        <f t="shared" si="49"/>
        <v>0</v>
      </c>
      <c r="BY132" s="132"/>
    </row>
    <row r="133" spans="2:77" ht="15.75" customHeight="1" x14ac:dyDescent="0.25">
      <c r="B133" s="179">
        <v>46140</v>
      </c>
      <c r="C133" s="382"/>
      <c r="D133" s="136"/>
      <c r="E133" s="135"/>
      <c r="F133" s="135"/>
      <c r="G133" s="147">
        <f t="shared" si="41"/>
        <v>0</v>
      </c>
      <c r="H133" s="122"/>
      <c r="I133" s="99"/>
      <c r="J133" s="121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103">
        <f t="shared" si="42"/>
        <v>0</v>
      </c>
      <c r="Y133" s="611"/>
      <c r="Z133" s="611"/>
      <c r="AA133" s="143"/>
      <c r="AB133" s="143"/>
      <c r="AC133" s="143"/>
      <c r="AD133" s="143"/>
      <c r="AE133" s="143"/>
      <c r="AF133" s="143"/>
      <c r="AG133" s="143"/>
      <c r="AH133" s="143"/>
      <c r="AI133" s="145"/>
      <c r="AJ133" s="143"/>
      <c r="AK133" s="145"/>
      <c r="AL133" s="103">
        <f t="shared" si="43"/>
        <v>0</v>
      </c>
      <c r="AM133" s="134"/>
      <c r="AN133" s="136"/>
      <c r="AO133" s="136"/>
      <c r="AP133" s="105">
        <f t="shared" si="44"/>
        <v>0</v>
      </c>
      <c r="AQ133" s="99"/>
      <c r="AR133" s="99"/>
      <c r="AS133" s="99"/>
      <c r="AT133" s="124"/>
      <c r="AU133" s="224">
        <f t="shared" si="45"/>
        <v>0</v>
      </c>
      <c r="AV133" s="1637"/>
      <c r="AW133" s="1709"/>
      <c r="AX133" s="1546"/>
      <c r="AY133" s="1546"/>
      <c r="AZ133" s="1546"/>
      <c r="BA133" s="1546"/>
      <c r="BB133" s="141"/>
      <c r="BC133" s="152"/>
      <c r="BD133" s="152"/>
      <c r="BE133" s="152"/>
      <c r="BF133" s="152"/>
      <c r="BG133" s="222">
        <f t="shared" si="46"/>
        <v>0</v>
      </c>
      <c r="BH133" s="140">
        <f t="shared" si="47"/>
        <v>0</v>
      </c>
      <c r="BI133" s="132"/>
      <c r="BJ133" s="140">
        <f t="shared" si="48"/>
        <v>0</v>
      </c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30">
        <f t="shared" si="49"/>
        <v>0</v>
      </c>
      <c r="BY133" s="132"/>
    </row>
    <row r="134" spans="2:77" ht="15.75" customHeight="1" x14ac:dyDescent="0.25">
      <c r="B134" s="179">
        <v>46141</v>
      </c>
      <c r="C134" s="382"/>
      <c r="D134" s="136"/>
      <c r="E134" s="135"/>
      <c r="F134" s="135"/>
      <c r="G134" s="147">
        <f t="shared" si="41"/>
        <v>0</v>
      </c>
      <c r="H134" s="122"/>
      <c r="I134" s="99"/>
      <c r="J134" s="121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103">
        <f t="shared" si="42"/>
        <v>0</v>
      </c>
      <c r="Y134" s="611"/>
      <c r="Z134" s="611"/>
      <c r="AA134" s="143"/>
      <c r="AB134" s="143"/>
      <c r="AC134" s="143"/>
      <c r="AD134" s="143"/>
      <c r="AE134" s="143"/>
      <c r="AF134" s="143"/>
      <c r="AG134" s="143"/>
      <c r="AH134" s="143"/>
      <c r="AI134" s="145"/>
      <c r="AJ134" s="143"/>
      <c r="AK134" s="145"/>
      <c r="AL134" s="103">
        <f t="shared" si="43"/>
        <v>0</v>
      </c>
      <c r="AM134" s="134"/>
      <c r="AN134" s="136"/>
      <c r="AO134" s="136"/>
      <c r="AP134" s="105">
        <f t="shared" si="44"/>
        <v>0</v>
      </c>
      <c r="AQ134" s="99"/>
      <c r="AR134" s="99"/>
      <c r="AS134" s="99"/>
      <c r="AT134" s="124"/>
      <c r="AU134" s="224">
        <f t="shared" si="45"/>
        <v>0</v>
      </c>
      <c r="AV134" s="1637"/>
      <c r="AW134" s="1709"/>
      <c r="AX134" s="1546"/>
      <c r="AY134" s="1546"/>
      <c r="AZ134" s="1546"/>
      <c r="BA134" s="1546"/>
      <c r="BB134" s="141"/>
      <c r="BC134" s="152"/>
      <c r="BD134" s="152"/>
      <c r="BE134" s="152"/>
      <c r="BF134" s="152"/>
      <c r="BG134" s="222">
        <f t="shared" si="46"/>
        <v>0</v>
      </c>
      <c r="BH134" s="140">
        <f t="shared" si="47"/>
        <v>0</v>
      </c>
      <c r="BI134" s="132"/>
      <c r="BJ134" s="140">
        <f t="shared" si="48"/>
        <v>0</v>
      </c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50"/>
      <c r="BV134" s="141"/>
      <c r="BW134" s="141"/>
      <c r="BX134" s="130">
        <f t="shared" si="49"/>
        <v>0</v>
      </c>
      <c r="BY134" s="132"/>
    </row>
    <row r="135" spans="2:77" ht="15.75" customHeight="1" x14ac:dyDescent="0.25">
      <c r="B135" s="179">
        <v>46142</v>
      </c>
      <c r="C135" s="382"/>
      <c r="D135" s="136"/>
      <c r="E135" s="135"/>
      <c r="F135" s="135"/>
      <c r="G135" s="147">
        <f t="shared" si="41"/>
        <v>0</v>
      </c>
      <c r="H135" s="122"/>
      <c r="I135" s="99"/>
      <c r="J135" s="99"/>
      <c r="K135" s="99"/>
      <c r="L135" s="99"/>
      <c r="M135" s="99"/>
      <c r="N135" s="121"/>
      <c r="O135" s="99"/>
      <c r="P135" s="99"/>
      <c r="Q135" s="99"/>
      <c r="R135" s="99"/>
      <c r="S135" s="99"/>
      <c r="T135" s="99"/>
      <c r="U135" s="99"/>
      <c r="V135" s="121"/>
      <c r="W135" s="99"/>
      <c r="X135" s="103">
        <f t="shared" si="42"/>
        <v>0</v>
      </c>
      <c r="Y135" s="611"/>
      <c r="Z135" s="611"/>
      <c r="AA135" s="143"/>
      <c r="AB135" s="143"/>
      <c r="AC135" s="143"/>
      <c r="AD135" s="143"/>
      <c r="AE135" s="143"/>
      <c r="AF135" s="143"/>
      <c r="AG135" s="143"/>
      <c r="AH135" s="143"/>
      <c r="AI135" s="145"/>
      <c r="AJ135" s="143"/>
      <c r="AK135" s="143"/>
      <c r="AL135" s="103">
        <f t="shared" si="43"/>
        <v>0</v>
      </c>
      <c r="AM135" s="134"/>
      <c r="AN135" s="136"/>
      <c r="AO135" s="136"/>
      <c r="AP135" s="105">
        <f t="shared" si="44"/>
        <v>0</v>
      </c>
      <c r="AQ135" s="99"/>
      <c r="AR135" s="99"/>
      <c r="AS135" s="99"/>
      <c r="AT135" s="124"/>
      <c r="AU135" s="224">
        <f t="shared" si="45"/>
        <v>0</v>
      </c>
      <c r="AV135" s="1705"/>
      <c r="AW135" s="1709"/>
      <c r="AX135" s="1546"/>
      <c r="AY135" s="1546"/>
      <c r="AZ135" s="1546"/>
      <c r="BA135" s="1546"/>
      <c r="BB135" s="141"/>
      <c r="BC135" s="152"/>
      <c r="BD135" s="152"/>
      <c r="BE135" s="152"/>
      <c r="BF135" s="152"/>
      <c r="BG135" s="222">
        <f t="shared" si="46"/>
        <v>0</v>
      </c>
      <c r="BH135" s="140">
        <f t="shared" si="47"/>
        <v>0</v>
      </c>
      <c r="BI135" s="132"/>
      <c r="BJ135" s="140">
        <f t="shared" si="48"/>
        <v>0</v>
      </c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50"/>
      <c r="BV135" s="141"/>
      <c r="BW135" s="141"/>
      <c r="BX135" s="130">
        <f t="shared" si="49"/>
        <v>0</v>
      </c>
      <c r="BY135" s="132"/>
    </row>
    <row r="136" spans="2:77" ht="15.75" customHeight="1" x14ac:dyDescent="0.25">
      <c r="B136" s="1019" t="s">
        <v>78</v>
      </c>
      <c r="C136" s="617">
        <f t="shared" ref="C136:G136" si="50">SUM(C106:C135)</f>
        <v>0</v>
      </c>
      <c r="D136" s="617">
        <f t="shared" si="50"/>
        <v>0</v>
      </c>
      <c r="E136" s="617">
        <f t="shared" si="50"/>
        <v>0</v>
      </c>
      <c r="F136" s="617">
        <f t="shared" si="50"/>
        <v>0</v>
      </c>
      <c r="G136" s="617">
        <f t="shared" si="50"/>
        <v>0</v>
      </c>
      <c r="H136" s="617">
        <f>SUMIF(H106:H135,"&gt;0")</f>
        <v>0</v>
      </c>
      <c r="I136" s="617">
        <f t="shared" ref="I136:O136" si="51">SUM(I106:I135)</f>
        <v>0</v>
      </c>
      <c r="J136" s="617">
        <f t="shared" si="51"/>
        <v>0</v>
      </c>
      <c r="K136" s="617">
        <f t="shared" si="51"/>
        <v>0</v>
      </c>
      <c r="L136" s="617">
        <f t="shared" si="51"/>
        <v>0</v>
      </c>
      <c r="M136" s="617">
        <f t="shared" si="51"/>
        <v>0</v>
      </c>
      <c r="N136" s="617">
        <f t="shared" si="51"/>
        <v>0</v>
      </c>
      <c r="O136" s="617">
        <f t="shared" si="51"/>
        <v>0</v>
      </c>
      <c r="P136" s="617"/>
      <c r="Q136" s="617">
        <f>SUM(Q106:Q135)</f>
        <v>0</v>
      </c>
      <c r="R136" s="617"/>
      <c r="S136" s="617">
        <f t="shared" ref="S136:T136" si="52">SUM(S106:S135)</f>
        <v>0</v>
      </c>
      <c r="T136" s="617">
        <f t="shared" si="52"/>
        <v>0</v>
      </c>
      <c r="U136" s="617"/>
      <c r="V136" s="617">
        <f>SUMIF(V106:V135,"&gt;0")</f>
        <v>0</v>
      </c>
      <c r="W136" s="617"/>
      <c r="X136" s="617">
        <f t="shared" ref="X136:Y136" si="53">SUM(X106:X135)</f>
        <v>0</v>
      </c>
      <c r="Y136" s="617">
        <f t="shared" si="53"/>
        <v>0</v>
      </c>
      <c r="Z136" s="617"/>
      <c r="AA136" s="617">
        <f t="shared" ref="AA136:BY136" si="54">SUM(AA106:AA135)</f>
        <v>0</v>
      </c>
      <c r="AB136" s="617">
        <f t="shared" si="54"/>
        <v>0</v>
      </c>
      <c r="AC136" s="617">
        <f t="shared" si="54"/>
        <v>0</v>
      </c>
      <c r="AD136" s="617">
        <f t="shared" si="54"/>
        <v>0</v>
      </c>
      <c r="AE136" s="617">
        <f t="shared" si="54"/>
        <v>0</v>
      </c>
      <c r="AF136" s="617">
        <f t="shared" si="54"/>
        <v>0</v>
      </c>
      <c r="AG136" s="617">
        <f t="shared" si="54"/>
        <v>0</v>
      </c>
      <c r="AH136" s="617">
        <f t="shared" si="54"/>
        <v>0</v>
      </c>
      <c r="AI136" s="617">
        <f t="shared" si="54"/>
        <v>0</v>
      </c>
      <c r="AJ136" s="617">
        <f t="shared" si="54"/>
        <v>0</v>
      </c>
      <c r="AK136" s="617">
        <f t="shared" si="54"/>
        <v>0</v>
      </c>
      <c r="AL136" s="617">
        <f t="shared" si="54"/>
        <v>0</v>
      </c>
      <c r="AM136" s="617">
        <f t="shared" si="54"/>
        <v>0</v>
      </c>
      <c r="AN136" s="617">
        <f t="shared" si="54"/>
        <v>0</v>
      </c>
      <c r="AO136" s="617">
        <f t="shared" si="54"/>
        <v>0</v>
      </c>
      <c r="AP136" s="617">
        <f t="shared" si="54"/>
        <v>0</v>
      </c>
      <c r="AQ136" s="617">
        <f t="shared" si="54"/>
        <v>0</v>
      </c>
      <c r="AR136" s="617">
        <f t="shared" si="54"/>
        <v>0</v>
      </c>
      <c r="AS136" s="617">
        <f t="shared" si="54"/>
        <v>0</v>
      </c>
      <c r="AT136" s="617">
        <f t="shared" si="54"/>
        <v>0</v>
      </c>
      <c r="AU136" s="617">
        <f t="shared" si="54"/>
        <v>0</v>
      </c>
      <c r="AV136" s="1068">
        <f t="shared" si="54"/>
        <v>0</v>
      </c>
      <c r="AW136" s="617">
        <f t="shared" si="54"/>
        <v>0</v>
      </c>
      <c r="AX136" s="617">
        <f t="shared" si="54"/>
        <v>0</v>
      </c>
      <c r="AY136" s="617">
        <f t="shared" si="54"/>
        <v>0</v>
      </c>
      <c r="AZ136" s="617">
        <f t="shared" si="54"/>
        <v>0</v>
      </c>
      <c r="BA136" s="617">
        <f t="shared" si="54"/>
        <v>0</v>
      </c>
      <c r="BB136" s="617">
        <f t="shared" si="54"/>
        <v>0</v>
      </c>
      <c r="BC136" s="617">
        <f t="shared" si="54"/>
        <v>0</v>
      </c>
      <c r="BD136" s="617">
        <f t="shared" si="54"/>
        <v>0</v>
      </c>
      <c r="BE136" s="617">
        <f t="shared" si="54"/>
        <v>0</v>
      </c>
      <c r="BF136" s="617">
        <f t="shared" si="54"/>
        <v>0</v>
      </c>
      <c r="BG136" s="617">
        <f t="shared" si="54"/>
        <v>0</v>
      </c>
      <c r="BH136" s="617">
        <f t="shared" si="54"/>
        <v>0</v>
      </c>
      <c r="BI136" s="617">
        <f t="shared" si="54"/>
        <v>0</v>
      </c>
      <c r="BJ136" s="617">
        <f t="shared" si="54"/>
        <v>0</v>
      </c>
      <c r="BK136" s="617">
        <f t="shared" si="54"/>
        <v>0</v>
      </c>
      <c r="BL136" s="617">
        <f t="shared" si="54"/>
        <v>0</v>
      </c>
      <c r="BM136" s="617">
        <f t="shared" si="54"/>
        <v>0</v>
      </c>
      <c r="BN136" s="617">
        <f t="shared" si="54"/>
        <v>0</v>
      </c>
      <c r="BO136" s="617">
        <f t="shared" si="54"/>
        <v>0</v>
      </c>
      <c r="BP136" s="617">
        <f t="shared" si="54"/>
        <v>0</v>
      </c>
      <c r="BQ136" s="617">
        <f t="shared" si="54"/>
        <v>0</v>
      </c>
      <c r="BR136" s="617">
        <f t="shared" si="54"/>
        <v>0</v>
      </c>
      <c r="BS136" s="617">
        <f t="shared" si="54"/>
        <v>0</v>
      </c>
      <c r="BT136" s="617">
        <f t="shared" si="54"/>
        <v>0</v>
      </c>
      <c r="BU136" s="617">
        <f t="shared" si="54"/>
        <v>0</v>
      </c>
      <c r="BV136" s="617">
        <f t="shared" si="54"/>
        <v>0</v>
      </c>
      <c r="BW136" s="617">
        <f t="shared" si="54"/>
        <v>0</v>
      </c>
      <c r="BX136" s="617">
        <f t="shared" si="54"/>
        <v>0</v>
      </c>
      <c r="BY136" s="617">
        <f t="shared" si="54"/>
        <v>0</v>
      </c>
    </row>
    <row r="137" spans="2:77" ht="15.75" customHeight="1" x14ac:dyDescent="0.25">
      <c r="B137" s="1023" t="s">
        <v>11</v>
      </c>
      <c r="C137" s="1"/>
      <c r="D137" s="3"/>
      <c r="E137" s="3"/>
      <c r="F137" s="3"/>
      <c r="G137" s="4"/>
      <c r="H137" s="1460">
        <f t="shared" ref="H137:W137" si="55">SUMIF(H107:H135,"&lt;0")</f>
        <v>0</v>
      </c>
      <c r="I137" s="1460">
        <f t="shared" si="55"/>
        <v>0</v>
      </c>
      <c r="J137" s="1460">
        <f t="shared" si="55"/>
        <v>0</v>
      </c>
      <c r="K137" s="1460">
        <f t="shared" si="55"/>
        <v>0</v>
      </c>
      <c r="L137" s="1460">
        <f t="shared" si="55"/>
        <v>0</v>
      </c>
      <c r="M137" s="1460">
        <f t="shared" si="55"/>
        <v>0</v>
      </c>
      <c r="N137" s="1460">
        <f t="shared" si="55"/>
        <v>0</v>
      </c>
      <c r="O137" s="1460">
        <f t="shared" si="55"/>
        <v>0</v>
      </c>
      <c r="P137" s="1460">
        <f t="shared" si="55"/>
        <v>0</v>
      </c>
      <c r="Q137" s="1460">
        <f t="shared" si="55"/>
        <v>0</v>
      </c>
      <c r="R137" s="1460">
        <f t="shared" si="55"/>
        <v>0</v>
      </c>
      <c r="S137" s="1460">
        <f t="shared" si="55"/>
        <v>0</v>
      </c>
      <c r="T137" s="1460">
        <f t="shared" si="55"/>
        <v>0</v>
      </c>
      <c r="U137" s="1460">
        <f t="shared" si="55"/>
        <v>0</v>
      </c>
      <c r="V137" s="1460">
        <f t="shared" si="55"/>
        <v>0</v>
      </c>
      <c r="W137" s="1460">
        <f t="shared" si="55"/>
        <v>0</v>
      </c>
      <c r="X137" s="3"/>
      <c r="Y137" s="1"/>
      <c r="Z137" s="1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4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132"/>
      <c r="BG137" s="4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2:77" ht="15.75" customHeight="1" thickBot="1" x14ac:dyDescent="0.3">
      <c r="B138" s="2"/>
      <c r="C138" s="1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176"/>
      <c r="AM138" s="3"/>
      <c r="AN138" s="3"/>
      <c r="AO138" s="3"/>
      <c r="AP138" s="4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132"/>
      <c r="BG138" s="177"/>
      <c r="BH138" s="3"/>
      <c r="BI138" s="3"/>
      <c r="BJ138" s="3"/>
      <c r="BK138" s="3"/>
      <c r="BL138" s="3"/>
      <c r="BM138" s="3"/>
      <c r="BN138" s="176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2:77" ht="15.75" customHeight="1" x14ac:dyDescent="0.25">
      <c r="B139" s="215">
        <v>46143</v>
      </c>
      <c r="C139" s="1449"/>
      <c r="D139" s="104"/>
      <c r="E139" s="97"/>
      <c r="F139" s="97"/>
      <c r="G139" s="265">
        <f t="shared" ref="G139:G169" si="56">+C139+D139+E139+F139</f>
        <v>0</v>
      </c>
      <c r="H139" s="100"/>
      <c r="I139" s="101"/>
      <c r="J139" s="102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463">
        <f t="shared" ref="X139:X169" si="57">SUM(H139:V139)</f>
        <v>0</v>
      </c>
      <c r="Y139" s="1900"/>
      <c r="Z139" s="1900"/>
      <c r="AA139" s="1900"/>
      <c r="AB139" s="1901"/>
      <c r="AC139" s="1901"/>
      <c r="AD139" s="1881"/>
      <c r="AE139" s="1881"/>
      <c r="AF139" s="1881"/>
      <c r="AG139" s="1881"/>
      <c r="AH139" s="1881"/>
      <c r="AI139" s="1902"/>
      <c r="AJ139" s="1881"/>
      <c r="AK139" s="1881"/>
      <c r="AL139" s="877">
        <f t="shared" ref="AL139:AL169" si="58">SUM(Y139:AK139)</f>
        <v>0</v>
      </c>
      <c r="AM139" s="95"/>
      <c r="AN139" s="104"/>
      <c r="AO139" s="104"/>
      <c r="AP139" s="191">
        <f t="shared" ref="AP139:AP169" si="59">SUM(AM139:AO139)</f>
        <v>0</v>
      </c>
      <c r="AQ139" s="101"/>
      <c r="AR139" s="101"/>
      <c r="AS139" s="101"/>
      <c r="AT139" s="106"/>
      <c r="AU139" s="219">
        <f t="shared" ref="AU139:AU169" si="60">+G139-X139-AL139-AP139-AQ139-AR139-AS139-AT139</f>
        <v>0</v>
      </c>
      <c r="AV139" s="271"/>
      <c r="AW139" s="269"/>
      <c r="AX139" s="109"/>
      <c r="AY139" s="109"/>
      <c r="AZ139" s="109"/>
      <c r="BA139" s="109"/>
      <c r="BB139" s="196"/>
      <c r="BC139" s="490"/>
      <c r="BD139" s="490"/>
      <c r="BE139" s="490"/>
      <c r="BF139" s="490"/>
      <c r="BG139" s="114">
        <f t="shared" ref="BG139:BG169" si="61">SUM(AV139:BF139)-BE139</f>
        <v>0</v>
      </c>
      <c r="BH139" s="114">
        <f t="shared" ref="BH139:BH169" si="62">+AU139-BG139</f>
        <v>0</v>
      </c>
      <c r="BI139" s="3"/>
      <c r="BJ139" s="114">
        <f t="shared" ref="BJ139:BJ169" si="63">SUM(BK139:BW139)</f>
        <v>0</v>
      </c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6">
        <f t="shared" ref="BX139:BX169" si="64">+BH139-BJ139</f>
        <v>0</v>
      </c>
      <c r="BY139" s="3"/>
    </row>
    <row r="140" spans="2:77" ht="15.75" customHeight="1" x14ac:dyDescent="0.25">
      <c r="B140" s="215">
        <v>46144</v>
      </c>
      <c r="C140" s="1452"/>
      <c r="D140" s="123"/>
      <c r="E140" s="120"/>
      <c r="F140" s="120"/>
      <c r="G140" s="147">
        <f t="shared" si="56"/>
        <v>0</v>
      </c>
      <c r="H140" s="122"/>
      <c r="I140" s="99"/>
      <c r="J140" s="121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300">
        <f t="shared" si="57"/>
        <v>0</v>
      </c>
      <c r="Y140" s="1903"/>
      <c r="Z140" s="1903"/>
      <c r="AA140" s="1903"/>
      <c r="AB140" s="1904"/>
      <c r="AC140" s="1904"/>
      <c r="AD140" s="1876"/>
      <c r="AE140" s="1876"/>
      <c r="AF140" s="1876"/>
      <c r="AG140" s="1876"/>
      <c r="AH140" s="1876"/>
      <c r="AI140" s="1880"/>
      <c r="AJ140" s="1876"/>
      <c r="AK140" s="1876"/>
      <c r="AL140" s="877">
        <f t="shared" si="58"/>
        <v>0</v>
      </c>
      <c r="AM140" s="119"/>
      <c r="AN140" s="123"/>
      <c r="AO140" s="123"/>
      <c r="AP140" s="105">
        <f t="shared" si="59"/>
        <v>0</v>
      </c>
      <c r="AQ140" s="99"/>
      <c r="AR140" s="99"/>
      <c r="AS140" s="99"/>
      <c r="AT140" s="124"/>
      <c r="AU140" s="224">
        <f t="shared" si="60"/>
        <v>0</v>
      </c>
      <c r="AV140" s="229"/>
      <c r="AW140" s="274"/>
      <c r="AX140" s="126"/>
      <c r="AY140" s="126"/>
      <c r="AZ140" s="126"/>
      <c r="BA140" s="126"/>
      <c r="BB140" s="141"/>
      <c r="BC140" s="152"/>
      <c r="BD140" s="152"/>
      <c r="BE140" s="152"/>
      <c r="BF140" s="152"/>
      <c r="BG140" s="113">
        <f t="shared" si="61"/>
        <v>0</v>
      </c>
      <c r="BH140" s="113">
        <f t="shared" si="62"/>
        <v>0</v>
      </c>
      <c r="BI140" s="3"/>
      <c r="BJ140" s="113">
        <f t="shared" si="63"/>
        <v>0</v>
      </c>
      <c r="BK140" s="129"/>
      <c r="BL140" s="129"/>
      <c r="BM140" s="129"/>
      <c r="BN140" s="129"/>
      <c r="BO140" s="129"/>
      <c r="BP140" s="129"/>
      <c r="BQ140" s="129"/>
      <c r="BR140" s="129"/>
      <c r="BS140" s="129"/>
      <c r="BT140" s="129"/>
      <c r="BU140" s="129"/>
      <c r="BV140" s="129"/>
      <c r="BW140" s="129"/>
      <c r="BX140" s="130">
        <f t="shared" si="64"/>
        <v>0</v>
      </c>
      <c r="BY140" s="3"/>
    </row>
    <row r="141" spans="2:77" ht="15.75" customHeight="1" x14ac:dyDescent="0.25">
      <c r="B141" s="215">
        <v>46145</v>
      </c>
      <c r="C141" s="1452"/>
      <c r="D141" s="123"/>
      <c r="E141" s="120"/>
      <c r="F141" s="120"/>
      <c r="G141" s="147">
        <f t="shared" si="56"/>
        <v>0</v>
      </c>
      <c r="H141" s="122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300">
        <f t="shared" si="57"/>
        <v>0</v>
      </c>
      <c r="Y141" s="1903"/>
      <c r="Z141" s="1903"/>
      <c r="AA141" s="1903"/>
      <c r="AB141" s="1876"/>
      <c r="AC141" s="1904"/>
      <c r="AD141" s="1876"/>
      <c r="AE141" s="1876"/>
      <c r="AF141" s="1876"/>
      <c r="AG141" s="1876"/>
      <c r="AH141" s="1876"/>
      <c r="AI141" s="1876"/>
      <c r="AJ141" s="1876"/>
      <c r="AK141" s="1876"/>
      <c r="AL141" s="877">
        <f t="shared" si="58"/>
        <v>0</v>
      </c>
      <c r="AM141" s="119"/>
      <c r="AN141" s="123"/>
      <c r="AO141" s="123"/>
      <c r="AP141" s="105">
        <f t="shared" si="59"/>
        <v>0</v>
      </c>
      <c r="AQ141" s="99"/>
      <c r="AR141" s="99"/>
      <c r="AS141" s="99"/>
      <c r="AT141" s="124"/>
      <c r="AU141" s="224">
        <f t="shared" si="60"/>
        <v>0</v>
      </c>
      <c r="AV141" s="229"/>
      <c r="AW141" s="274"/>
      <c r="AX141" s="126"/>
      <c r="AY141" s="126"/>
      <c r="AZ141" s="126"/>
      <c r="BA141" s="126"/>
      <c r="BB141" s="141"/>
      <c r="BC141" s="152"/>
      <c r="BD141" s="152"/>
      <c r="BE141" s="152"/>
      <c r="BF141" s="152"/>
      <c r="BG141" s="113">
        <f t="shared" si="61"/>
        <v>0</v>
      </c>
      <c r="BH141" s="113">
        <f t="shared" si="62"/>
        <v>0</v>
      </c>
      <c r="BI141" s="3"/>
      <c r="BJ141" s="113">
        <f t="shared" si="63"/>
        <v>0</v>
      </c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29"/>
      <c r="BU141" s="129"/>
      <c r="BV141" s="129"/>
      <c r="BW141" s="129"/>
      <c r="BX141" s="130">
        <f t="shared" si="64"/>
        <v>0</v>
      </c>
      <c r="BY141" s="3"/>
    </row>
    <row r="142" spans="2:77" ht="15.75" customHeight="1" x14ac:dyDescent="0.25">
      <c r="B142" s="215">
        <v>46146</v>
      </c>
      <c r="C142" s="1452"/>
      <c r="D142" s="123"/>
      <c r="E142" s="120"/>
      <c r="F142" s="120"/>
      <c r="G142" s="147">
        <f t="shared" si="56"/>
        <v>0</v>
      </c>
      <c r="H142" s="122"/>
      <c r="I142" s="99"/>
      <c r="J142" s="99"/>
      <c r="K142" s="99"/>
      <c r="L142" s="99"/>
      <c r="M142" s="99"/>
      <c r="N142" s="121"/>
      <c r="O142" s="99"/>
      <c r="P142" s="99"/>
      <c r="Q142" s="99"/>
      <c r="R142" s="99"/>
      <c r="S142" s="99"/>
      <c r="T142" s="99"/>
      <c r="U142" s="99"/>
      <c r="V142" s="121"/>
      <c r="W142" s="99"/>
      <c r="X142" s="300">
        <f t="shared" si="57"/>
        <v>0</v>
      </c>
      <c r="Y142" s="1903"/>
      <c r="Z142" s="1903"/>
      <c r="AA142" s="1876"/>
      <c r="AB142" s="1876"/>
      <c r="AC142" s="1904"/>
      <c r="AD142" s="1876"/>
      <c r="AE142" s="1876"/>
      <c r="AF142" s="1876"/>
      <c r="AG142" s="1876"/>
      <c r="AH142" s="1876"/>
      <c r="AI142" s="1880"/>
      <c r="AJ142" s="1876"/>
      <c r="AK142" s="1880"/>
      <c r="AL142" s="877">
        <f t="shared" si="58"/>
        <v>0</v>
      </c>
      <c r="AM142" s="119"/>
      <c r="AN142" s="123"/>
      <c r="AO142" s="123"/>
      <c r="AP142" s="105">
        <f t="shared" si="59"/>
        <v>0</v>
      </c>
      <c r="AQ142" s="99"/>
      <c r="AR142" s="99"/>
      <c r="AS142" s="99"/>
      <c r="AT142" s="124"/>
      <c r="AU142" s="224">
        <f t="shared" si="60"/>
        <v>0</v>
      </c>
      <c r="AV142" s="229"/>
      <c r="AW142" s="274"/>
      <c r="AX142" s="126"/>
      <c r="AY142" s="126"/>
      <c r="AZ142" s="126"/>
      <c r="BA142" s="126"/>
      <c r="BB142" s="141"/>
      <c r="BC142" s="152"/>
      <c r="BD142" s="152"/>
      <c r="BE142" s="152"/>
      <c r="BF142" s="152"/>
      <c r="BG142" s="113">
        <f t="shared" si="61"/>
        <v>0</v>
      </c>
      <c r="BH142" s="113">
        <f t="shared" si="62"/>
        <v>0</v>
      </c>
      <c r="BI142" s="3"/>
      <c r="BJ142" s="113">
        <f t="shared" si="63"/>
        <v>0</v>
      </c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29"/>
      <c r="BU142" s="129"/>
      <c r="BV142" s="129"/>
      <c r="BW142" s="129"/>
      <c r="BX142" s="130">
        <f t="shared" si="64"/>
        <v>0</v>
      </c>
      <c r="BY142" s="3"/>
    </row>
    <row r="143" spans="2:77" ht="15.75" customHeight="1" x14ac:dyDescent="0.25">
      <c r="B143" s="215">
        <v>46147</v>
      </c>
      <c r="C143" s="1310"/>
      <c r="D143" s="123"/>
      <c r="E143" s="120"/>
      <c r="F143" s="120"/>
      <c r="G143" s="147">
        <f t="shared" si="56"/>
        <v>0</v>
      </c>
      <c r="H143" s="122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300">
        <f t="shared" si="57"/>
        <v>0</v>
      </c>
      <c r="Y143" s="1174"/>
      <c r="Z143" s="1174"/>
      <c r="AA143" s="173"/>
      <c r="AB143" s="173"/>
      <c r="AC143" s="148"/>
      <c r="AD143" s="173"/>
      <c r="AE143" s="173"/>
      <c r="AF143" s="173"/>
      <c r="AG143" s="173"/>
      <c r="AH143" s="173"/>
      <c r="AI143" s="173"/>
      <c r="AJ143" s="173"/>
      <c r="AK143" s="173"/>
      <c r="AL143" s="877">
        <f t="shared" si="58"/>
        <v>0</v>
      </c>
      <c r="AM143" s="123"/>
      <c r="AN143" s="123"/>
      <c r="AO143" s="123"/>
      <c r="AP143" s="105">
        <f t="shared" si="59"/>
        <v>0</v>
      </c>
      <c r="AQ143" s="99"/>
      <c r="AR143" s="99"/>
      <c r="AS143" s="99"/>
      <c r="AT143" s="124"/>
      <c r="AU143" s="224">
        <f t="shared" si="60"/>
        <v>0</v>
      </c>
      <c r="AV143" s="126"/>
      <c r="AW143" s="274"/>
      <c r="AX143" s="126"/>
      <c r="AY143" s="126"/>
      <c r="AZ143" s="126"/>
      <c r="BA143" s="126"/>
      <c r="BB143" s="141"/>
      <c r="BC143" s="152"/>
      <c r="BD143" s="152"/>
      <c r="BE143" s="152"/>
      <c r="BF143" s="152"/>
      <c r="BG143" s="113">
        <f t="shared" si="61"/>
        <v>0</v>
      </c>
      <c r="BH143" s="113">
        <f t="shared" si="62"/>
        <v>0</v>
      </c>
      <c r="BI143" s="3"/>
      <c r="BJ143" s="113">
        <f t="shared" si="63"/>
        <v>0</v>
      </c>
      <c r="BK143" s="129"/>
      <c r="BL143" s="129"/>
      <c r="BM143" s="129"/>
      <c r="BN143" s="129"/>
      <c r="BO143" s="129"/>
      <c r="BP143" s="129"/>
      <c r="BQ143" s="129"/>
      <c r="BR143" s="129"/>
      <c r="BS143" s="129"/>
      <c r="BT143" s="129"/>
      <c r="BU143" s="129"/>
      <c r="BV143" s="129"/>
      <c r="BW143" s="129"/>
      <c r="BX143" s="130">
        <f t="shared" si="64"/>
        <v>0</v>
      </c>
      <c r="BY143" s="3"/>
    </row>
    <row r="144" spans="2:77" ht="15.75" customHeight="1" x14ac:dyDescent="0.25">
      <c r="B144" s="215">
        <v>46148</v>
      </c>
      <c r="C144" s="1310"/>
      <c r="D144" s="123"/>
      <c r="E144" s="120"/>
      <c r="F144" s="120"/>
      <c r="G144" s="147">
        <f t="shared" si="56"/>
        <v>0</v>
      </c>
      <c r="H144" s="122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300">
        <f t="shared" si="57"/>
        <v>0</v>
      </c>
      <c r="Y144" s="1174"/>
      <c r="Z144" s="1174"/>
      <c r="AA144" s="173"/>
      <c r="AB144" s="173"/>
      <c r="AC144" s="148"/>
      <c r="AD144" s="173"/>
      <c r="AE144" s="173"/>
      <c r="AF144" s="173"/>
      <c r="AG144" s="173"/>
      <c r="AH144" s="173"/>
      <c r="AI144" s="173"/>
      <c r="AJ144" s="173"/>
      <c r="AK144" s="173"/>
      <c r="AL144" s="877">
        <f t="shared" si="58"/>
        <v>0</v>
      </c>
      <c r="AM144" s="123"/>
      <c r="AN144" s="123"/>
      <c r="AO144" s="123"/>
      <c r="AP144" s="105">
        <f t="shared" si="59"/>
        <v>0</v>
      </c>
      <c r="AQ144" s="99"/>
      <c r="AR144" s="99"/>
      <c r="AS144" s="99"/>
      <c r="AT144" s="124"/>
      <c r="AU144" s="224">
        <f t="shared" si="60"/>
        <v>0</v>
      </c>
      <c r="AV144" s="126"/>
      <c r="AW144" s="274"/>
      <c r="AX144" s="126"/>
      <c r="AY144" s="126"/>
      <c r="AZ144" s="126"/>
      <c r="BA144" s="126"/>
      <c r="BB144" s="141"/>
      <c r="BC144" s="152"/>
      <c r="BD144" s="152"/>
      <c r="BE144" s="152"/>
      <c r="BF144" s="152"/>
      <c r="BG144" s="113">
        <f t="shared" si="61"/>
        <v>0</v>
      </c>
      <c r="BH144" s="113">
        <f t="shared" si="62"/>
        <v>0</v>
      </c>
      <c r="BI144" s="3"/>
      <c r="BJ144" s="113">
        <f t="shared" si="63"/>
        <v>0</v>
      </c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30">
        <f t="shared" si="64"/>
        <v>0</v>
      </c>
      <c r="BY144" s="3"/>
    </row>
    <row r="145" spans="2:77" ht="15.75" customHeight="1" x14ac:dyDescent="0.25">
      <c r="B145" s="215">
        <v>46149</v>
      </c>
      <c r="C145" s="379"/>
      <c r="D145" s="136"/>
      <c r="E145" s="135"/>
      <c r="F145" s="135"/>
      <c r="G145" s="147">
        <f t="shared" si="56"/>
        <v>0</v>
      </c>
      <c r="H145" s="122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300">
        <f t="shared" si="57"/>
        <v>0</v>
      </c>
      <c r="Y145" s="1174"/>
      <c r="Z145" s="1174"/>
      <c r="AA145" s="173"/>
      <c r="AB145" s="173"/>
      <c r="AC145" s="148"/>
      <c r="AD145" s="173"/>
      <c r="AE145" s="173"/>
      <c r="AF145" s="173"/>
      <c r="AG145" s="173"/>
      <c r="AH145" s="173"/>
      <c r="AI145" s="173"/>
      <c r="AJ145" s="173"/>
      <c r="AK145" s="173"/>
      <c r="AL145" s="877">
        <f t="shared" si="58"/>
        <v>0</v>
      </c>
      <c r="AM145" s="136"/>
      <c r="AN145" s="136"/>
      <c r="AO145" s="136"/>
      <c r="AP145" s="105">
        <f t="shared" si="59"/>
        <v>0</v>
      </c>
      <c r="AQ145" s="99"/>
      <c r="AR145" s="99"/>
      <c r="AS145" s="99"/>
      <c r="AT145" s="124"/>
      <c r="AU145" s="224">
        <f t="shared" si="60"/>
        <v>0</v>
      </c>
      <c r="AV145" s="126"/>
      <c r="AW145" s="274"/>
      <c r="AX145" s="126"/>
      <c r="AY145" s="126"/>
      <c r="AZ145" s="126"/>
      <c r="BA145" s="126"/>
      <c r="BB145" s="141"/>
      <c r="BC145" s="152"/>
      <c r="BD145" s="152"/>
      <c r="BE145" s="152"/>
      <c r="BF145" s="152"/>
      <c r="BG145" s="140">
        <f t="shared" si="61"/>
        <v>0</v>
      </c>
      <c r="BH145" s="140">
        <f t="shared" si="62"/>
        <v>0</v>
      </c>
      <c r="BI145" s="132"/>
      <c r="BJ145" s="140">
        <f t="shared" si="63"/>
        <v>0</v>
      </c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30">
        <f t="shared" si="64"/>
        <v>0</v>
      </c>
      <c r="BY145" s="132"/>
    </row>
    <row r="146" spans="2:77" ht="15.75" customHeight="1" x14ac:dyDescent="0.25">
      <c r="B146" s="215">
        <v>46150</v>
      </c>
      <c r="C146" s="379"/>
      <c r="D146" s="136"/>
      <c r="E146" s="135"/>
      <c r="F146" s="135"/>
      <c r="G146" s="147">
        <f t="shared" si="56"/>
        <v>0</v>
      </c>
      <c r="H146" s="122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300">
        <f t="shared" si="57"/>
        <v>0</v>
      </c>
      <c r="Y146" s="1174"/>
      <c r="Z146" s="1174"/>
      <c r="AA146" s="173"/>
      <c r="AB146" s="173"/>
      <c r="AC146" s="148"/>
      <c r="AD146" s="173"/>
      <c r="AE146" s="173"/>
      <c r="AF146" s="173"/>
      <c r="AG146" s="173"/>
      <c r="AH146" s="173"/>
      <c r="AI146" s="173"/>
      <c r="AJ146" s="173"/>
      <c r="AK146" s="173"/>
      <c r="AL146" s="877">
        <f t="shared" si="58"/>
        <v>0</v>
      </c>
      <c r="AM146" s="136"/>
      <c r="AN146" s="136"/>
      <c r="AO146" s="136"/>
      <c r="AP146" s="105">
        <f t="shared" si="59"/>
        <v>0</v>
      </c>
      <c r="AQ146" s="99"/>
      <c r="AR146" s="99"/>
      <c r="AS146" s="99"/>
      <c r="AT146" s="124"/>
      <c r="AU146" s="224">
        <f t="shared" si="60"/>
        <v>0</v>
      </c>
      <c r="AV146" s="126"/>
      <c r="AW146" s="274"/>
      <c r="AX146" s="126"/>
      <c r="AY146" s="126"/>
      <c r="AZ146" s="126"/>
      <c r="BA146" s="126"/>
      <c r="BB146" s="141"/>
      <c r="BC146" s="152"/>
      <c r="BD146" s="152"/>
      <c r="BE146" s="152"/>
      <c r="BF146" s="152"/>
      <c r="BG146" s="140">
        <f t="shared" si="61"/>
        <v>0</v>
      </c>
      <c r="BH146" s="140">
        <f t="shared" si="62"/>
        <v>0</v>
      </c>
      <c r="BI146" s="132"/>
      <c r="BJ146" s="140">
        <f t="shared" si="63"/>
        <v>0</v>
      </c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41"/>
      <c r="BV146" s="141"/>
      <c r="BW146" s="141"/>
      <c r="BX146" s="130">
        <f t="shared" si="64"/>
        <v>0</v>
      </c>
      <c r="BY146" s="132"/>
    </row>
    <row r="147" spans="2:77" ht="15.75" customHeight="1" x14ac:dyDescent="0.25">
      <c r="B147" s="215">
        <v>46151</v>
      </c>
      <c r="C147" s="379"/>
      <c r="D147" s="136"/>
      <c r="E147" s="135"/>
      <c r="F147" s="135"/>
      <c r="G147" s="147">
        <f t="shared" si="56"/>
        <v>0</v>
      </c>
      <c r="H147" s="122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300">
        <f t="shared" si="57"/>
        <v>0</v>
      </c>
      <c r="Y147" s="1174"/>
      <c r="Z147" s="1174"/>
      <c r="AA147" s="173"/>
      <c r="AB147" s="173"/>
      <c r="AC147" s="148"/>
      <c r="AD147" s="173"/>
      <c r="AE147" s="173"/>
      <c r="AF147" s="173"/>
      <c r="AG147" s="173"/>
      <c r="AH147" s="173"/>
      <c r="AI147" s="173"/>
      <c r="AJ147" s="173"/>
      <c r="AK147" s="173"/>
      <c r="AL147" s="877">
        <f t="shared" si="58"/>
        <v>0</v>
      </c>
      <c r="AM147" s="136"/>
      <c r="AN147" s="136"/>
      <c r="AO147" s="136"/>
      <c r="AP147" s="105">
        <f t="shared" si="59"/>
        <v>0</v>
      </c>
      <c r="AQ147" s="99"/>
      <c r="AR147" s="99"/>
      <c r="AS147" s="99"/>
      <c r="AT147" s="124"/>
      <c r="AU147" s="224">
        <f t="shared" si="60"/>
        <v>0</v>
      </c>
      <c r="AV147" s="126"/>
      <c r="AW147" s="274"/>
      <c r="AX147" s="126"/>
      <c r="AY147" s="126"/>
      <c r="AZ147" s="126"/>
      <c r="BA147" s="126"/>
      <c r="BB147" s="141"/>
      <c r="BC147" s="152"/>
      <c r="BD147" s="152"/>
      <c r="BE147" s="152"/>
      <c r="BF147" s="152"/>
      <c r="BG147" s="140">
        <f t="shared" si="61"/>
        <v>0</v>
      </c>
      <c r="BH147" s="140">
        <f t="shared" si="62"/>
        <v>0</v>
      </c>
      <c r="BI147" s="132"/>
      <c r="BJ147" s="140">
        <f t="shared" si="63"/>
        <v>0</v>
      </c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41"/>
      <c r="BV147" s="141"/>
      <c r="BW147" s="141"/>
      <c r="BX147" s="130">
        <f t="shared" si="64"/>
        <v>0</v>
      </c>
      <c r="BY147" s="132"/>
    </row>
    <row r="148" spans="2:77" ht="15.75" customHeight="1" x14ac:dyDescent="0.25">
      <c r="B148" s="215">
        <v>46152</v>
      </c>
      <c r="C148" s="379"/>
      <c r="D148" s="136"/>
      <c r="E148" s="135"/>
      <c r="F148" s="135"/>
      <c r="G148" s="147">
        <f t="shared" si="56"/>
        <v>0</v>
      </c>
      <c r="H148" s="122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300">
        <f t="shared" si="57"/>
        <v>0</v>
      </c>
      <c r="Y148" s="1174"/>
      <c r="Z148" s="1174"/>
      <c r="AA148" s="173"/>
      <c r="AB148" s="173"/>
      <c r="AC148" s="148"/>
      <c r="AD148" s="173"/>
      <c r="AE148" s="173"/>
      <c r="AF148" s="173"/>
      <c r="AG148" s="173"/>
      <c r="AH148" s="173"/>
      <c r="AI148" s="173"/>
      <c r="AJ148" s="173"/>
      <c r="AK148" s="173"/>
      <c r="AL148" s="877">
        <f t="shared" si="58"/>
        <v>0</v>
      </c>
      <c r="AM148" s="136"/>
      <c r="AN148" s="136"/>
      <c r="AO148" s="136"/>
      <c r="AP148" s="105">
        <f t="shared" si="59"/>
        <v>0</v>
      </c>
      <c r="AQ148" s="99"/>
      <c r="AR148" s="99"/>
      <c r="AS148" s="99"/>
      <c r="AT148" s="124"/>
      <c r="AU148" s="224">
        <f t="shared" si="60"/>
        <v>0</v>
      </c>
      <c r="AV148" s="126"/>
      <c r="AW148" s="274"/>
      <c r="AX148" s="126"/>
      <c r="AY148" s="126"/>
      <c r="AZ148" s="126"/>
      <c r="BA148" s="126"/>
      <c r="BB148" s="141"/>
      <c r="BC148" s="152"/>
      <c r="BD148" s="152"/>
      <c r="BE148" s="152"/>
      <c r="BF148" s="152"/>
      <c r="BG148" s="140">
        <f t="shared" si="61"/>
        <v>0</v>
      </c>
      <c r="BH148" s="140">
        <f t="shared" si="62"/>
        <v>0</v>
      </c>
      <c r="BI148" s="132"/>
      <c r="BJ148" s="140">
        <f t="shared" si="63"/>
        <v>0</v>
      </c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41"/>
      <c r="BV148" s="141"/>
      <c r="BW148" s="141"/>
      <c r="BX148" s="130">
        <f t="shared" si="64"/>
        <v>0</v>
      </c>
      <c r="BY148" s="132"/>
    </row>
    <row r="149" spans="2:77" ht="15.75" customHeight="1" x14ac:dyDescent="0.25">
      <c r="B149" s="215">
        <v>46153</v>
      </c>
      <c r="C149" s="379"/>
      <c r="D149" s="136"/>
      <c r="E149" s="135"/>
      <c r="F149" s="135"/>
      <c r="G149" s="147">
        <f t="shared" si="56"/>
        <v>0</v>
      </c>
      <c r="H149" s="122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300">
        <f t="shared" si="57"/>
        <v>0</v>
      </c>
      <c r="Y149" s="1174"/>
      <c r="Z149" s="1174"/>
      <c r="AA149" s="173"/>
      <c r="AB149" s="173"/>
      <c r="AC149" s="148"/>
      <c r="AD149" s="173"/>
      <c r="AE149" s="173"/>
      <c r="AF149" s="173"/>
      <c r="AG149" s="173"/>
      <c r="AH149" s="173"/>
      <c r="AI149" s="173"/>
      <c r="AJ149" s="173"/>
      <c r="AK149" s="173"/>
      <c r="AL149" s="877">
        <f t="shared" si="58"/>
        <v>0</v>
      </c>
      <c r="AM149" s="136"/>
      <c r="AN149" s="136"/>
      <c r="AO149" s="136"/>
      <c r="AP149" s="105">
        <f t="shared" si="59"/>
        <v>0</v>
      </c>
      <c r="AQ149" s="99"/>
      <c r="AR149" s="99"/>
      <c r="AS149" s="99"/>
      <c r="AT149" s="124"/>
      <c r="AU149" s="224">
        <f t="shared" si="60"/>
        <v>0</v>
      </c>
      <c r="AV149" s="126"/>
      <c r="AW149" s="274"/>
      <c r="AX149" s="126"/>
      <c r="AY149" s="126"/>
      <c r="AZ149" s="126"/>
      <c r="BA149" s="126"/>
      <c r="BB149" s="141"/>
      <c r="BC149" s="152"/>
      <c r="BD149" s="152"/>
      <c r="BE149" s="152"/>
      <c r="BF149" s="152"/>
      <c r="BG149" s="140">
        <f t="shared" si="61"/>
        <v>0</v>
      </c>
      <c r="BH149" s="140">
        <f t="shared" si="62"/>
        <v>0</v>
      </c>
      <c r="BI149" s="132"/>
      <c r="BJ149" s="140">
        <f t="shared" si="63"/>
        <v>0</v>
      </c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41"/>
      <c r="BV149" s="141"/>
      <c r="BW149" s="141"/>
      <c r="BX149" s="130">
        <f t="shared" si="64"/>
        <v>0</v>
      </c>
      <c r="BY149" s="132"/>
    </row>
    <row r="150" spans="2:77" ht="15.75" customHeight="1" x14ac:dyDescent="0.25">
      <c r="B150" s="215">
        <v>46154</v>
      </c>
      <c r="C150" s="379"/>
      <c r="D150" s="136"/>
      <c r="E150" s="135"/>
      <c r="F150" s="135"/>
      <c r="G150" s="147">
        <f t="shared" si="56"/>
        <v>0</v>
      </c>
      <c r="H150" s="122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300">
        <f t="shared" si="57"/>
        <v>0</v>
      </c>
      <c r="Y150" s="1174"/>
      <c r="Z150" s="1174"/>
      <c r="AA150" s="173"/>
      <c r="AB150" s="173"/>
      <c r="AC150" s="148"/>
      <c r="AD150" s="173"/>
      <c r="AE150" s="173"/>
      <c r="AF150" s="173"/>
      <c r="AG150" s="173"/>
      <c r="AH150" s="173"/>
      <c r="AI150" s="173"/>
      <c r="AJ150" s="173"/>
      <c r="AK150" s="173"/>
      <c r="AL150" s="877">
        <f t="shared" si="58"/>
        <v>0</v>
      </c>
      <c r="AM150" s="136"/>
      <c r="AN150" s="136"/>
      <c r="AO150" s="136"/>
      <c r="AP150" s="105">
        <f t="shared" si="59"/>
        <v>0</v>
      </c>
      <c r="AQ150" s="99"/>
      <c r="AR150" s="99"/>
      <c r="AS150" s="99"/>
      <c r="AT150" s="124"/>
      <c r="AU150" s="224">
        <f t="shared" si="60"/>
        <v>0</v>
      </c>
      <c r="AV150" s="126"/>
      <c r="AW150" s="274"/>
      <c r="AX150" s="126"/>
      <c r="AY150" s="126"/>
      <c r="AZ150" s="126"/>
      <c r="BA150" s="126"/>
      <c r="BB150" s="141"/>
      <c r="BC150" s="152"/>
      <c r="BD150" s="152"/>
      <c r="BE150" s="152"/>
      <c r="BF150" s="152"/>
      <c r="BG150" s="140">
        <f t="shared" si="61"/>
        <v>0</v>
      </c>
      <c r="BH150" s="140">
        <f t="shared" si="62"/>
        <v>0</v>
      </c>
      <c r="BI150" s="132"/>
      <c r="BJ150" s="140">
        <f t="shared" si="63"/>
        <v>0</v>
      </c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30">
        <f t="shared" si="64"/>
        <v>0</v>
      </c>
      <c r="BY150" s="132"/>
    </row>
    <row r="151" spans="2:77" ht="15.75" customHeight="1" x14ac:dyDescent="0.25">
      <c r="B151" s="215">
        <v>46155</v>
      </c>
      <c r="C151" s="379"/>
      <c r="D151" s="136"/>
      <c r="E151" s="135"/>
      <c r="F151" s="135"/>
      <c r="G151" s="147">
        <f t="shared" si="56"/>
        <v>0</v>
      </c>
      <c r="H151" s="122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300">
        <f t="shared" si="57"/>
        <v>0</v>
      </c>
      <c r="Y151" s="1174"/>
      <c r="Z151" s="1174"/>
      <c r="AA151" s="173"/>
      <c r="AB151" s="173"/>
      <c r="AC151" s="148"/>
      <c r="AD151" s="173"/>
      <c r="AE151" s="173"/>
      <c r="AF151" s="173"/>
      <c r="AG151" s="173"/>
      <c r="AH151" s="173"/>
      <c r="AI151" s="173"/>
      <c r="AJ151" s="173"/>
      <c r="AK151" s="173"/>
      <c r="AL151" s="877">
        <f t="shared" si="58"/>
        <v>0</v>
      </c>
      <c r="AM151" s="136"/>
      <c r="AN151" s="136"/>
      <c r="AO151" s="136"/>
      <c r="AP151" s="105">
        <f t="shared" si="59"/>
        <v>0</v>
      </c>
      <c r="AQ151" s="99"/>
      <c r="AR151" s="99"/>
      <c r="AS151" s="99"/>
      <c r="AT151" s="124"/>
      <c r="AU151" s="224">
        <f t="shared" si="60"/>
        <v>0</v>
      </c>
      <c r="AV151" s="126"/>
      <c r="AW151" s="274"/>
      <c r="AX151" s="126"/>
      <c r="AY151" s="126"/>
      <c r="AZ151" s="126"/>
      <c r="BA151" s="126"/>
      <c r="BB151" s="141"/>
      <c r="BC151" s="152"/>
      <c r="BD151" s="152"/>
      <c r="BE151" s="152"/>
      <c r="BF151" s="152"/>
      <c r="BG151" s="140">
        <f t="shared" si="61"/>
        <v>0</v>
      </c>
      <c r="BH151" s="140">
        <f t="shared" si="62"/>
        <v>0</v>
      </c>
      <c r="BI151" s="132"/>
      <c r="BJ151" s="140">
        <f t="shared" si="63"/>
        <v>0</v>
      </c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41"/>
      <c r="BX151" s="130">
        <f t="shared" si="64"/>
        <v>0</v>
      </c>
      <c r="BY151" s="132"/>
    </row>
    <row r="152" spans="2:77" ht="15.75" customHeight="1" x14ac:dyDescent="0.25">
      <c r="B152" s="215">
        <v>46156</v>
      </c>
      <c r="C152" s="379"/>
      <c r="D152" s="136"/>
      <c r="E152" s="135"/>
      <c r="F152" s="135"/>
      <c r="G152" s="147">
        <f t="shared" si="56"/>
        <v>0</v>
      </c>
      <c r="H152" s="122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300">
        <f t="shared" si="57"/>
        <v>0</v>
      </c>
      <c r="Y152" s="1174"/>
      <c r="Z152" s="1174"/>
      <c r="AA152" s="173"/>
      <c r="AB152" s="173"/>
      <c r="AC152" s="148"/>
      <c r="AD152" s="173"/>
      <c r="AE152" s="173"/>
      <c r="AF152" s="173"/>
      <c r="AG152" s="173"/>
      <c r="AH152" s="173"/>
      <c r="AI152" s="173"/>
      <c r="AJ152" s="173"/>
      <c r="AK152" s="173"/>
      <c r="AL152" s="877">
        <f t="shared" si="58"/>
        <v>0</v>
      </c>
      <c r="AM152" s="136"/>
      <c r="AN152" s="136"/>
      <c r="AO152" s="136"/>
      <c r="AP152" s="105">
        <f t="shared" si="59"/>
        <v>0</v>
      </c>
      <c r="AQ152" s="99"/>
      <c r="AR152" s="99"/>
      <c r="AS152" s="99"/>
      <c r="AT152" s="124"/>
      <c r="AU152" s="224">
        <f t="shared" si="60"/>
        <v>0</v>
      </c>
      <c r="AV152" s="126"/>
      <c r="AW152" s="274"/>
      <c r="AX152" s="126"/>
      <c r="AY152" s="126"/>
      <c r="AZ152" s="126"/>
      <c r="BA152" s="126"/>
      <c r="BB152" s="141"/>
      <c r="BC152" s="152"/>
      <c r="BD152" s="152"/>
      <c r="BE152" s="152"/>
      <c r="BF152" s="152"/>
      <c r="BG152" s="140">
        <f t="shared" si="61"/>
        <v>0</v>
      </c>
      <c r="BH152" s="140">
        <f t="shared" si="62"/>
        <v>0</v>
      </c>
      <c r="BI152" s="132"/>
      <c r="BJ152" s="140">
        <f t="shared" si="63"/>
        <v>0</v>
      </c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41"/>
      <c r="BW152" s="141"/>
      <c r="BX152" s="130">
        <f t="shared" si="64"/>
        <v>0</v>
      </c>
      <c r="BY152" s="132"/>
    </row>
    <row r="153" spans="2:77" ht="15.75" customHeight="1" x14ac:dyDescent="0.25">
      <c r="B153" s="215">
        <v>46157</v>
      </c>
      <c r="C153" s="379"/>
      <c r="D153" s="136"/>
      <c r="E153" s="135"/>
      <c r="F153" s="135"/>
      <c r="G153" s="147">
        <f t="shared" si="56"/>
        <v>0</v>
      </c>
      <c r="H153" s="122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300">
        <f t="shared" si="57"/>
        <v>0</v>
      </c>
      <c r="Y153" s="1174"/>
      <c r="Z153" s="1174"/>
      <c r="AA153" s="173"/>
      <c r="AB153" s="173"/>
      <c r="AC153" s="148"/>
      <c r="AD153" s="173"/>
      <c r="AE153" s="173"/>
      <c r="AF153" s="173"/>
      <c r="AG153" s="173"/>
      <c r="AH153" s="173"/>
      <c r="AI153" s="173"/>
      <c r="AJ153" s="173"/>
      <c r="AK153" s="173"/>
      <c r="AL153" s="877">
        <f t="shared" si="58"/>
        <v>0</v>
      </c>
      <c r="AM153" s="136"/>
      <c r="AN153" s="136"/>
      <c r="AO153" s="136"/>
      <c r="AP153" s="105">
        <f t="shared" si="59"/>
        <v>0</v>
      </c>
      <c r="AQ153" s="99"/>
      <c r="AR153" s="99"/>
      <c r="AS153" s="99"/>
      <c r="AT153" s="124"/>
      <c r="AU153" s="224">
        <f t="shared" si="60"/>
        <v>0</v>
      </c>
      <c r="AV153" s="126"/>
      <c r="AW153" s="274"/>
      <c r="AX153" s="126"/>
      <c r="AY153" s="126"/>
      <c r="AZ153" s="126"/>
      <c r="BA153" s="126"/>
      <c r="BB153" s="141"/>
      <c r="BC153" s="152"/>
      <c r="BD153" s="152"/>
      <c r="BE153" s="152"/>
      <c r="BF153" s="152"/>
      <c r="BG153" s="140">
        <f t="shared" si="61"/>
        <v>0</v>
      </c>
      <c r="BH153" s="140">
        <f t="shared" si="62"/>
        <v>0</v>
      </c>
      <c r="BI153" s="132"/>
      <c r="BJ153" s="140">
        <f t="shared" si="63"/>
        <v>0</v>
      </c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41"/>
      <c r="BW153" s="141"/>
      <c r="BX153" s="130">
        <f t="shared" si="64"/>
        <v>0</v>
      </c>
      <c r="BY153" s="132"/>
    </row>
    <row r="154" spans="2:77" ht="15.75" customHeight="1" x14ac:dyDescent="0.25">
      <c r="B154" s="215">
        <v>46158</v>
      </c>
      <c r="C154" s="379"/>
      <c r="D154" s="136"/>
      <c r="E154" s="135"/>
      <c r="F154" s="135"/>
      <c r="G154" s="147">
        <f t="shared" si="56"/>
        <v>0</v>
      </c>
      <c r="H154" s="122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300">
        <f t="shared" si="57"/>
        <v>0</v>
      </c>
      <c r="Y154" s="1174"/>
      <c r="Z154" s="1174"/>
      <c r="AA154" s="173"/>
      <c r="AB154" s="173"/>
      <c r="AC154" s="148"/>
      <c r="AD154" s="173"/>
      <c r="AE154" s="173"/>
      <c r="AF154" s="173"/>
      <c r="AG154" s="173"/>
      <c r="AH154" s="173"/>
      <c r="AI154" s="173"/>
      <c r="AJ154" s="173"/>
      <c r="AK154" s="173"/>
      <c r="AL154" s="877">
        <f t="shared" si="58"/>
        <v>0</v>
      </c>
      <c r="AM154" s="136"/>
      <c r="AN154" s="136"/>
      <c r="AO154" s="136"/>
      <c r="AP154" s="105">
        <f t="shared" si="59"/>
        <v>0</v>
      </c>
      <c r="AQ154" s="99"/>
      <c r="AR154" s="99"/>
      <c r="AS154" s="99"/>
      <c r="AT154" s="124"/>
      <c r="AU154" s="224">
        <f t="shared" si="60"/>
        <v>0</v>
      </c>
      <c r="AV154" s="126"/>
      <c r="AW154" s="274"/>
      <c r="AX154" s="126"/>
      <c r="AY154" s="126"/>
      <c r="AZ154" s="126"/>
      <c r="BA154" s="126"/>
      <c r="BB154" s="141"/>
      <c r="BC154" s="152"/>
      <c r="BD154" s="152"/>
      <c r="BE154" s="152"/>
      <c r="BF154" s="152"/>
      <c r="BG154" s="140">
        <f t="shared" si="61"/>
        <v>0</v>
      </c>
      <c r="BH154" s="140">
        <f t="shared" si="62"/>
        <v>0</v>
      </c>
      <c r="BI154" s="132"/>
      <c r="BJ154" s="140">
        <f t="shared" si="63"/>
        <v>0</v>
      </c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41"/>
      <c r="BX154" s="130">
        <f t="shared" si="64"/>
        <v>0</v>
      </c>
      <c r="BY154" s="132"/>
    </row>
    <row r="155" spans="2:77" ht="15.75" customHeight="1" x14ac:dyDescent="0.25">
      <c r="B155" s="215">
        <v>46159</v>
      </c>
      <c r="C155" s="379"/>
      <c r="D155" s="136"/>
      <c r="E155" s="135"/>
      <c r="F155" s="135"/>
      <c r="G155" s="147">
        <f t="shared" si="56"/>
        <v>0</v>
      </c>
      <c r="H155" s="122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300">
        <f t="shared" si="57"/>
        <v>0</v>
      </c>
      <c r="Y155" s="1174"/>
      <c r="Z155" s="1174"/>
      <c r="AA155" s="173"/>
      <c r="AB155" s="173"/>
      <c r="AC155" s="148"/>
      <c r="AD155" s="173"/>
      <c r="AE155" s="173"/>
      <c r="AF155" s="173"/>
      <c r="AG155" s="173"/>
      <c r="AH155" s="173"/>
      <c r="AI155" s="173"/>
      <c r="AJ155" s="173"/>
      <c r="AK155" s="173"/>
      <c r="AL155" s="877">
        <f t="shared" si="58"/>
        <v>0</v>
      </c>
      <c r="AM155" s="136"/>
      <c r="AN155" s="136"/>
      <c r="AO155" s="136"/>
      <c r="AP155" s="105">
        <f t="shared" si="59"/>
        <v>0</v>
      </c>
      <c r="AQ155" s="99"/>
      <c r="AR155" s="99"/>
      <c r="AS155" s="99"/>
      <c r="AT155" s="124"/>
      <c r="AU155" s="224">
        <f t="shared" si="60"/>
        <v>0</v>
      </c>
      <c r="AV155" s="126"/>
      <c r="AW155" s="274"/>
      <c r="AX155" s="126"/>
      <c r="AY155" s="126"/>
      <c r="AZ155" s="126"/>
      <c r="BA155" s="126"/>
      <c r="BB155" s="141"/>
      <c r="BC155" s="152"/>
      <c r="BD155" s="152"/>
      <c r="BE155" s="152"/>
      <c r="BF155" s="152"/>
      <c r="BG155" s="140">
        <f t="shared" si="61"/>
        <v>0</v>
      </c>
      <c r="BH155" s="140">
        <f t="shared" si="62"/>
        <v>0</v>
      </c>
      <c r="BI155" s="132"/>
      <c r="BJ155" s="140">
        <f t="shared" si="63"/>
        <v>0</v>
      </c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41"/>
      <c r="BX155" s="130">
        <f t="shared" si="64"/>
        <v>0</v>
      </c>
      <c r="BY155" s="132"/>
    </row>
    <row r="156" spans="2:77" ht="15.75" customHeight="1" x14ac:dyDescent="0.25">
      <c r="B156" s="215">
        <v>46160</v>
      </c>
      <c r="C156" s="379"/>
      <c r="D156" s="136"/>
      <c r="E156" s="135"/>
      <c r="F156" s="135"/>
      <c r="G156" s="147">
        <f t="shared" si="56"/>
        <v>0</v>
      </c>
      <c r="H156" s="122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300">
        <f t="shared" si="57"/>
        <v>0</v>
      </c>
      <c r="Y156" s="1174"/>
      <c r="Z156" s="1174"/>
      <c r="AA156" s="173"/>
      <c r="AB156" s="173"/>
      <c r="AC156" s="148"/>
      <c r="AD156" s="173"/>
      <c r="AE156" s="173"/>
      <c r="AF156" s="173"/>
      <c r="AG156" s="173"/>
      <c r="AH156" s="173"/>
      <c r="AI156" s="173"/>
      <c r="AJ156" s="173"/>
      <c r="AK156" s="173"/>
      <c r="AL156" s="877">
        <f t="shared" si="58"/>
        <v>0</v>
      </c>
      <c r="AM156" s="136"/>
      <c r="AN156" s="136"/>
      <c r="AO156" s="136"/>
      <c r="AP156" s="105">
        <f t="shared" si="59"/>
        <v>0</v>
      </c>
      <c r="AQ156" s="99"/>
      <c r="AR156" s="99"/>
      <c r="AS156" s="99"/>
      <c r="AT156" s="124"/>
      <c r="AU156" s="224">
        <f t="shared" si="60"/>
        <v>0</v>
      </c>
      <c r="AV156" s="126"/>
      <c r="AW156" s="274"/>
      <c r="AX156" s="126"/>
      <c r="AY156" s="126"/>
      <c r="AZ156" s="126"/>
      <c r="BA156" s="126"/>
      <c r="BB156" s="141"/>
      <c r="BC156" s="152"/>
      <c r="BD156" s="152"/>
      <c r="BE156" s="152"/>
      <c r="BF156" s="152"/>
      <c r="BG156" s="140">
        <f t="shared" si="61"/>
        <v>0</v>
      </c>
      <c r="BH156" s="140">
        <f t="shared" si="62"/>
        <v>0</v>
      </c>
      <c r="BI156" s="132"/>
      <c r="BJ156" s="140">
        <f t="shared" si="63"/>
        <v>0</v>
      </c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41"/>
      <c r="BW156" s="141"/>
      <c r="BX156" s="130">
        <f t="shared" si="64"/>
        <v>0</v>
      </c>
      <c r="BY156" s="132"/>
    </row>
    <row r="157" spans="2:77" ht="15.75" customHeight="1" x14ac:dyDescent="0.25">
      <c r="B157" s="215">
        <v>46161</v>
      </c>
      <c r="C157" s="379"/>
      <c r="D157" s="136"/>
      <c r="E157" s="135"/>
      <c r="F157" s="135"/>
      <c r="G157" s="147">
        <f t="shared" si="56"/>
        <v>0</v>
      </c>
      <c r="H157" s="122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300">
        <f t="shared" si="57"/>
        <v>0</v>
      </c>
      <c r="Y157" s="1174"/>
      <c r="Z157" s="1174"/>
      <c r="AA157" s="173"/>
      <c r="AB157" s="173"/>
      <c r="AC157" s="148"/>
      <c r="AD157" s="173"/>
      <c r="AE157" s="173"/>
      <c r="AF157" s="173"/>
      <c r="AG157" s="173"/>
      <c r="AH157" s="173"/>
      <c r="AI157" s="173"/>
      <c r="AJ157" s="173"/>
      <c r="AK157" s="173"/>
      <c r="AL157" s="877">
        <f t="shared" si="58"/>
        <v>0</v>
      </c>
      <c r="AM157" s="136"/>
      <c r="AN157" s="136"/>
      <c r="AO157" s="136"/>
      <c r="AP157" s="105">
        <f t="shared" si="59"/>
        <v>0</v>
      </c>
      <c r="AQ157" s="99"/>
      <c r="AR157" s="99"/>
      <c r="AS157" s="99"/>
      <c r="AT157" s="124"/>
      <c r="AU157" s="224">
        <f t="shared" si="60"/>
        <v>0</v>
      </c>
      <c r="AV157" s="126"/>
      <c r="AW157" s="274"/>
      <c r="AX157" s="126"/>
      <c r="AY157" s="126"/>
      <c r="AZ157" s="126"/>
      <c r="BA157" s="126"/>
      <c r="BB157" s="141"/>
      <c r="BC157" s="152"/>
      <c r="BD157" s="152"/>
      <c r="BE157" s="152"/>
      <c r="BF157" s="152"/>
      <c r="BG157" s="140">
        <f t="shared" si="61"/>
        <v>0</v>
      </c>
      <c r="BH157" s="140">
        <f t="shared" si="62"/>
        <v>0</v>
      </c>
      <c r="BI157" s="132"/>
      <c r="BJ157" s="140">
        <f t="shared" si="63"/>
        <v>0</v>
      </c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1"/>
      <c r="BW157" s="141"/>
      <c r="BX157" s="130">
        <f t="shared" si="64"/>
        <v>0</v>
      </c>
      <c r="BY157" s="132"/>
    </row>
    <row r="158" spans="2:77" ht="15.75" customHeight="1" x14ac:dyDescent="0.25">
      <c r="B158" s="215">
        <v>46162</v>
      </c>
      <c r="C158" s="379"/>
      <c r="D158" s="136"/>
      <c r="E158" s="135"/>
      <c r="F158" s="135"/>
      <c r="G158" s="147">
        <f t="shared" si="56"/>
        <v>0</v>
      </c>
      <c r="H158" s="122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300">
        <f t="shared" si="57"/>
        <v>0</v>
      </c>
      <c r="Y158" s="1174"/>
      <c r="Z158" s="1174"/>
      <c r="AA158" s="173"/>
      <c r="AB158" s="173"/>
      <c r="AC158" s="148"/>
      <c r="AD158" s="173"/>
      <c r="AE158" s="173"/>
      <c r="AF158" s="173"/>
      <c r="AG158" s="173"/>
      <c r="AH158" s="173"/>
      <c r="AI158" s="173"/>
      <c r="AJ158" s="173"/>
      <c r="AK158" s="173"/>
      <c r="AL158" s="877">
        <f t="shared" si="58"/>
        <v>0</v>
      </c>
      <c r="AM158" s="136"/>
      <c r="AN158" s="136"/>
      <c r="AO158" s="136"/>
      <c r="AP158" s="105">
        <f t="shared" si="59"/>
        <v>0</v>
      </c>
      <c r="AQ158" s="99"/>
      <c r="AR158" s="99"/>
      <c r="AS158" s="99"/>
      <c r="AT158" s="124"/>
      <c r="AU158" s="224">
        <f t="shared" si="60"/>
        <v>0</v>
      </c>
      <c r="AV158" s="126"/>
      <c r="AW158" s="274"/>
      <c r="AX158" s="126"/>
      <c r="AY158" s="126"/>
      <c r="AZ158" s="126"/>
      <c r="BA158" s="126"/>
      <c r="BB158" s="141"/>
      <c r="BC158" s="152"/>
      <c r="BD158" s="152"/>
      <c r="BE158" s="152"/>
      <c r="BF158" s="152"/>
      <c r="BG158" s="140">
        <f t="shared" si="61"/>
        <v>0</v>
      </c>
      <c r="BH158" s="140">
        <f t="shared" si="62"/>
        <v>0</v>
      </c>
      <c r="BI158" s="132"/>
      <c r="BJ158" s="140">
        <f t="shared" si="63"/>
        <v>0</v>
      </c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41"/>
      <c r="BX158" s="130">
        <f t="shared" si="64"/>
        <v>0</v>
      </c>
      <c r="BY158" s="132"/>
    </row>
    <row r="159" spans="2:77" ht="18.75" customHeight="1" x14ac:dyDescent="0.25">
      <c r="B159" s="215">
        <v>46163</v>
      </c>
      <c r="C159" s="379"/>
      <c r="D159" s="136"/>
      <c r="E159" s="135"/>
      <c r="F159" s="135"/>
      <c r="G159" s="147">
        <f t="shared" si="56"/>
        <v>0</v>
      </c>
      <c r="H159" s="122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300">
        <f t="shared" si="57"/>
        <v>0</v>
      </c>
      <c r="Y159" s="1174"/>
      <c r="Z159" s="1174"/>
      <c r="AA159" s="173"/>
      <c r="AB159" s="173"/>
      <c r="AC159" s="148"/>
      <c r="AD159" s="173"/>
      <c r="AE159" s="173"/>
      <c r="AF159" s="173"/>
      <c r="AG159" s="173"/>
      <c r="AH159" s="173"/>
      <c r="AI159" s="173"/>
      <c r="AJ159" s="173"/>
      <c r="AK159" s="173"/>
      <c r="AL159" s="877">
        <f t="shared" si="58"/>
        <v>0</v>
      </c>
      <c r="AM159" s="136"/>
      <c r="AN159" s="136"/>
      <c r="AO159" s="136"/>
      <c r="AP159" s="105">
        <f t="shared" si="59"/>
        <v>0</v>
      </c>
      <c r="AQ159" s="99"/>
      <c r="AR159" s="99"/>
      <c r="AS159" s="99"/>
      <c r="AT159" s="124"/>
      <c r="AU159" s="224">
        <f t="shared" si="60"/>
        <v>0</v>
      </c>
      <c r="AV159" s="126"/>
      <c r="AW159" s="274"/>
      <c r="AX159" s="126"/>
      <c r="AY159" s="126"/>
      <c r="AZ159" s="126"/>
      <c r="BA159" s="126"/>
      <c r="BB159" s="141"/>
      <c r="BC159" s="152"/>
      <c r="BD159" s="152"/>
      <c r="BE159" s="152"/>
      <c r="BF159" s="152"/>
      <c r="BG159" s="140">
        <f t="shared" si="61"/>
        <v>0</v>
      </c>
      <c r="BH159" s="140">
        <f t="shared" si="62"/>
        <v>0</v>
      </c>
      <c r="BI159" s="132"/>
      <c r="BJ159" s="140">
        <f t="shared" si="63"/>
        <v>0</v>
      </c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41"/>
      <c r="BW159" s="141"/>
      <c r="BX159" s="130">
        <f t="shared" si="64"/>
        <v>0</v>
      </c>
      <c r="BY159" s="132"/>
    </row>
    <row r="160" spans="2:77" ht="15.75" customHeight="1" x14ac:dyDescent="0.25">
      <c r="B160" s="215">
        <v>46164</v>
      </c>
      <c r="C160" s="379"/>
      <c r="D160" s="136"/>
      <c r="E160" s="135"/>
      <c r="F160" s="135"/>
      <c r="G160" s="147">
        <f t="shared" si="56"/>
        <v>0</v>
      </c>
      <c r="H160" s="122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300">
        <f t="shared" si="57"/>
        <v>0</v>
      </c>
      <c r="Y160" s="1174"/>
      <c r="Z160" s="1174"/>
      <c r="AA160" s="173"/>
      <c r="AB160" s="173"/>
      <c r="AC160" s="148"/>
      <c r="AD160" s="173"/>
      <c r="AE160" s="173"/>
      <c r="AF160" s="173"/>
      <c r="AG160" s="173"/>
      <c r="AH160" s="173"/>
      <c r="AI160" s="173"/>
      <c r="AJ160" s="173"/>
      <c r="AK160" s="173"/>
      <c r="AL160" s="877">
        <f t="shared" si="58"/>
        <v>0</v>
      </c>
      <c r="AM160" s="136"/>
      <c r="AN160" s="136"/>
      <c r="AO160" s="136"/>
      <c r="AP160" s="105">
        <f t="shared" si="59"/>
        <v>0</v>
      </c>
      <c r="AQ160" s="99"/>
      <c r="AR160" s="99"/>
      <c r="AS160" s="99"/>
      <c r="AT160" s="124"/>
      <c r="AU160" s="224">
        <f t="shared" si="60"/>
        <v>0</v>
      </c>
      <c r="AV160" s="126"/>
      <c r="AW160" s="274"/>
      <c r="AX160" s="126"/>
      <c r="AY160" s="126"/>
      <c r="AZ160" s="126"/>
      <c r="BA160" s="126"/>
      <c r="BB160" s="141"/>
      <c r="BC160" s="152"/>
      <c r="BD160" s="152"/>
      <c r="BE160" s="152"/>
      <c r="BF160" s="152"/>
      <c r="BG160" s="140">
        <f t="shared" si="61"/>
        <v>0</v>
      </c>
      <c r="BH160" s="140">
        <f t="shared" si="62"/>
        <v>0</v>
      </c>
      <c r="BI160" s="132"/>
      <c r="BJ160" s="140">
        <f t="shared" si="63"/>
        <v>0</v>
      </c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41"/>
      <c r="BX160" s="130">
        <f t="shared" si="64"/>
        <v>0</v>
      </c>
      <c r="BY160" s="132"/>
    </row>
    <row r="161" spans="2:77" ht="15.75" customHeight="1" x14ac:dyDescent="0.25">
      <c r="B161" s="215">
        <v>46165</v>
      </c>
      <c r="C161" s="379"/>
      <c r="D161" s="136"/>
      <c r="E161" s="135"/>
      <c r="F161" s="135"/>
      <c r="G161" s="147">
        <f t="shared" si="56"/>
        <v>0</v>
      </c>
      <c r="H161" s="122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300">
        <f t="shared" si="57"/>
        <v>0</v>
      </c>
      <c r="Y161" s="1174"/>
      <c r="Z161" s="1174"/>
      <c r="AA161" s="173"/>
      <c r="AB161" s="173"/>
      <c r="AC161" s="148"/>
      <c r="AD161" s="173"/>
      <c r="AE161" s="173"/>
      <c r="AF161" s="173"/>
      <c r="AG161" s="173"/>
      <c r="AH161" s="173"/>
      <c r="AI161" s="173"/>
      <c r="AJ161" s="173"/>
      <c r="AK161" s="173"/>
      <c r="AL161" s="877">
        <f t="shared" si="58"/>
        <v>0</v>
      </c>
      <c r="AM161" s="136"/>
      <c r="AN161" s="136"/>
      <c r="AO161" s="136"/>
      <c r="AP161" s="105">
        <f t="shared" si="59"/>
        <v>0</v>
      </c>
      <c r="AQ161" s="99"/>
      <c r="AR161" s="99"/>
      <c r="AS161" s="99"/>
      <c r="AT161" s="124"/>
      <c r="AU161" s="224">
        <f t="shared" si="60"/>
        <v>0</v>
      </c>
      <c r="AV161" s="126"/>
      <c r="AW161" s="274"/>
      <c r="AX161" s="126"/>
      <c r="AY161" s="126"/>
      <c r="AZ161" s="126"/>
      <c r="BA161" s="126"/>
      <c r="BB161" s="141"/>
      <c r="BC161" s="152"/>
      <c r="BD161" s="152"/>
      <c r="BE161" s="152"/>
      <c r="BF161" s="152"/>
      <c r="BG161" s="140">
        <f t="shared" si="61"/>
        <v>0</v>
      </c>
      <c r="BH161" s="140">
        <f t="shared" si="62"/>
        <v>0</v>
      </c>
      <c r="BI161" s="132"/>
      <c r="BJ161" s="140">
        <f t="shared" si="63"/>
        <v>0</v>
      </c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41"/>
      <c r="BW161" s="141"/>
      <c r="BX161" s="130">
        <f t="shared" si="64"/>
        <v>0</v>
      </c>
      <c r="BY161" s="132"/>
    </row>
    <row r="162" spans="2:77" ht="15.75" customHeight="1" x14ac:dyDescent="0.25">
      <c r="B162" s="215">
        <v>46166</v>
      </c>
      <c r="C162" s="379"/>
      <c r="D162" s="136"/>
      <c r="E162" s="135"/>
      <c r="F162" s="135"/>
      <c r="G162" s="147">
        <f t="shared" si="56"/>
        <v>0</v>
      </c>
      <c r="H162" s="122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300">
        <f t="shared" si="57"/>
        <v>0</v>
      </c>
      <c r="Y162" s="1174"/>
      <c r="Z162" s="1174"/>
      <c r="AA162" s="173"/>
      <c r="AB162" s="173"/>
      <c r="AC162" s="148"/>
      <c r="AD162" s="173"/>
      <c r="AE162" s="173"/>
      <c r="AF162" s="173"/>
      <c r="AG162" s="173"/>
      <c r="AH162" s="173"/>
      <c r="AI162" s="173"/>
      <c r="AJ162" s="173"/>
      <c r="AK162" s="173"/>
      <c r="AL162" s="877">
        <f t="shared" si="58"/>
        <v>0</v>
      </c>
      <c r="AM162" s="136"/>
      <c r="AN162" s="136"/>
      <c r="AO162" s="136"/>
      <c r="AP162" s="105">
        <f t="shared" si="59"/>
        <v>0</v>
      </c>
      <c r="AQ162" s="99"/>
      <c r="AR162" s="99"/>
      <c r="AS162" s="99"/>
      <c r="AT162" s="124"/>
      <c r="AU162" s="224">
        <f t="shared" si="60"/>
        <v>0</v>
      </c>
      <c r="AV162" s="126"/>
      <c r="AW162" s="274"/>
      <c r="AX162" s="126"/>
      <c r="AY162" s="126"/>
      <c r="AZ162" s="126"/>
      <c r="BA162" s="126"/>
      <c r="BB162" s="141"/>
      <c r="BC162" s="152"/>
      <c r="BD162" s="152"/>
      <c r="BE162" s="152"/>
      <c r="BF162" s="152"/>
      <c r="BG162" s="140">
        <f t="shared" si="61"/>
        <v>0</v>
      </c>
      <c r="BH162" s="140">
        <f t="shared" si="62"/>
        <v>0</v>
      </c>
      <c r="BI162" s="132"/>
      <c r="BJ162" s="140">
        <f t="shared" si="63"/>
        <v>0</v>
      </c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41"/>
      <c r="BX162" s="130">
        <f t="shared" si="64"/>
        <v>0</v>
      </c>
      <c r="BY162" s="132"/>
    </row>
    <row r="163" spans="2:77" ht="15.75" customHeight="1" x14ac:dyDescent="0.25">
      <c r="B163" s="215">
        <v>46167</v>
      </c>
      <c r="C163" s="379"/>
      <c r="D163" s="136"/>
      <c r="E163" s="135"/>
      <c r="F163" s="135"/>
      <c r="G163" s="147">
        <f t="shared" si="56"/>
        <v>0</v>
      </c>
      <c r="H163" s="122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300">
        <f t="shared" si="57"/>
        <v>0</v>
      </c>
      <c r="Y163" s="1174"/>
      <c r="Z163" s="1174"/>
      <c r="AA163" s="173"/>
      <c r="AB163" s="173"/>
      <c r="AC163" s="148"/>
      <c r="AD163" s="173"/>
      <c r="AE163" s="173"/>
      <c r="AF163" s="173"/>
      <c r="AG163" s="173"/>
      <c r="AH163" s="173"/>
      <c r="AI163" s="173"/>
      <c r="AJ163" s="173"/>
      <c r="AK163" s="173"/>
      <c r="AL163" s="877">
        <f t="shared" si="58"/>
        <v>0</v>
      </c>
      <c r="AM163" s="136"/>
      <c r="AN163" s="136"/>
      <c r="AO163" s="136"/>
      <c r="AP163" s="105">
        <f t="shared" si="59"/>
        <v>0</v>
      </c>
      <c r="AQ163" s="99"/>
      <c r="AR163" s="99"/>
      <c r="AS163" s="99"/>
      <c r="AT163" s="124"/>
      <c r="AU163" s="224">
        <f t="shared" si="60"/>
        <v>0</v>
      </c>
      <c r="AV163" s="126"/>
      <c r="AW163" s="274"/>
      <c r="AX163" s="126"/>
      <c r="AY163" s="126"/>
      <c r="AZ163" s="126"/>
      <c r="BA163" s="126"/>
      <c r="BB163" s="141"/>
      <c r="BC163" s="152"/>
      <c r="BD163" s="152"/>
      <c r="BE163" s="152"/>
      <c r="BF163" s="152"/>
      <c r="BG163" s="140">
        <f t="shared" si="61"/>
        <v>0</v>
      </c>
      <c r="BH163" s="140">
        <f t="shared" si="62"/>
        <v>0</v>
      </c>
      <c r="BI163" s="132"/>
      <c r="BJ163" s="140">
        <f t="shared" si="63"/>
        <v>0</v>
      </c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41"/>
      <c r="BW163" s="141"/>
      <c r="BX163" s="130">
        <f t="shared" si="64"/>
        <v>0</v>
      </c>
      <c r="BY163" s="132"/>
    </row>
    <row r="164" spans="2:77" ht="15.75" customHeight="1" x14ac:dyDescent="0.25">
      <c r="B164" s="215">
        <v>46168</v>
      </c>
      <c r="C164" s="379"/>
      <c r="D164" s="136"/>
      <c r="E164" s="135"/>
      <c r="F164" s="135"/>
      <c r="G164" s="147">
        <f t="shared" si="56"/>
        <v>0</v>
      </c>
      <c r="H164" s="122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300">
        <f t="shared" si="57"/>
        <v>0</v>
      </c>
      <c r="Y164" s="1174"/>
      <c r="Z164" s="1174"/>
      <c r="AA164" s="173"/>
      <c r="AB164" s="173"/>
      <c r="AC164" s="148"/>
      <c r="AD164" s="173"/>
      <c r="AE164" s="173"/>
      <c r="AF164" s="173"/>
      <c r="AG164" s="173"/>
      <c r="AH164" s="173"/>
      <c r="AI164" s="173"/>
      <c r="AJ164" s="173"/>
      <c r="AK164" s="173"/>
      <c r="AL164" s="877">
        <f t="shared" si="58"/>
        <v>0</v>
      </c>
      <c r="AM164" s="136"/>
      <c r="AN164" s="136"/>
      <c r="AO164" s="136"/>
      <c r="AP164" s="105">
        <f t="shared" si="59"/>
        <v>0</v>
      </c>
      <c r="AQ164" s="99"/>
      <c r="AR164" s="99"/>
      <c r="AS164" s="99"/>
      <c r="AT164" s="124"/>
      <c r="AU164" s="224">
        <f t="shared" si="60"/>
        <v>0</v>
      </c>
      <c r="AV164" s="126"/>
      <c r="AW164" s="274"/>
      <c r="AX164" s="126"/>
      <c r="AY164" s="126"/>
      <c r="AZ164" s="126"/>
      <c r="BA164" s="126"/>
      <c r="BB164" s="141"/>
      <c r="BC164" s="152"/>
      <c r="BD164" s="152"/>
      <c r="BE164" s="152"/>
      <c r="BF164" s="152"/>
      <c r="BG164" s="140">
        <f t="shared" si="61"/>
        <v>0</v>
      </c>
      <c r="BH164" s="140">
        <f t="shared" si="62"/>
        <v>0</v>
      </c>
      <c r="BI164" s="132"/>
      <c r="BJ164" s="140">
        <f t="shared" si="63"/>
        <v>0</v>
      </c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41"/>
      <c r="BW164" s="141"/>
      <c r="BX164" s="130">
        <f t="shared" si="64"/>
        <v>0</v>
      </c>
      <c r="BY164" s="132"/>
    </row>
    <row r="165" spans="2:77" ht="15.75" customHeight="1" x14ac:dyDescent="0.25">
      <c r="B165" s="215">
        <v>46169</v>
      </c>
      <c r="C165" s="379"/>
      <c r="D165" s="136"/>
      <c r="E165" s="135"/>
      <c r="F165" s="135"/>
      <c r="G165" s="147">
        <f t="shared" si="56"/>
        <v>0</v>
      </c>
      <c r="H165" s="122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300">
        <f t="shared" si="57"/>
        <v>0</v>
      </c>
      <c r="Y165" s="1174"/>
      <c r="Z165" s="1174"/>
      <c r="AA165" s="173"/>
      <c r="AB165" s="173"/>
      <c r="AC165" s="148"/>
      <c r="AD165" s="173"/>
      <c r="AE165" s="173"/>
      <c r="AF165" s="173"/>
      <c r="AG165" s="173"/>
      <c r="AH165" s="173"/>
      <c r="AI165" s="173"/>
      <c r="AJ165" s="173"/>
      <c r="AK165" s="173"/>
      <c r="AL165" s="877">
        <f t="shared" si="58"/>
        <v>0</v>
      </c>
      <c r="AM165" s="136"/>
      <c r="AN165" s="136"/>
      <c r="AO165" s="136"/>
      <c r="AP165" s="105">
        <f t="shared" si="59"/>
        <v>0</v>
      </c>
      <c r="AQ165" s="99"/>
      <c r="AR165" s="99"/>
      <c r="AS165" s="99"/>
      <c r="AT165" s="124"/>
      <c r="AU165" s="224">
        <f t="shared" si="60"/>
        <v>0</v>
      </c>
      <c r="AV165" s="126"/>
      <c r="AW165" s="274"/>
      <c r="AX165" s="126"/>
      <c r="AY165" s="126"/>
      <c r="AZ165" s="126"/>
      <c r="BA165" s="126"/>
      <c r="BB165" s="141"/>
      <c r="BC165" s="152"/>
      <c r="BD165" s="152"/>
      <c r="BE165" s="152"/>
      <c r="BF165" s="152"/>
      <c r="BG165" s="140">
        <f t="shared" si="61"/>
        <v>0</v>
      </c>
      <c r="BH165" s="140">
        <f t="shared" si="62"/>
        <v>0</v>
      </c>
      <c r="BI165" s="132"/>
      <c r="BJ165" s="140">
        <f t="shared" si="63"/>
        <v>0</v>
      </c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41"/>
      <c r="BX165" s="130">
        <f t="shared" si="64"/>
        <v>0</v>
      </c>
      <c r="BY165" s="132"/>
    </row>
    <row r="166" spans="2:77" ht="15.75" customHeight="1" x14ac:dyDescent="0.25">
      <c r="B166" s="215">
        <v>46170</v>
      </c>
      <c r="C166" s="379"/>
      <c r="D166" s="136"/>
      <c r="E166" s="135"/>
      <c r="F166" s="135"/>
      <c r="G166" s="147">
        <f t="shared" si="56"/>
        <v>0</v>
      </c>
      <c r="H166" s="122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300">
        <f t="shared" si="57"/>
        <v>0</v>
      </c>
      <c r="Y166" s="1174"/>
      <c r="Z166" s="1174"/>
      <c r="AA166" s="173"/>
      <c r="AB166" s="173"/>
      <c r="AC166" s="148"/>
      <c r="AD166" s="173"/>
      <c r="AE166" s="173"/>
      <c r="AF166" s="173"/>
      <c r="AG166" s="173"/>
      <c r="AH166" s="173"/>
      <c r="AI166" s="173"/>
      <c r="AJ166" s="173"/>
      <c r="AK166" s="173"/>
      <c r="AL166" s="877">
        <f t="shared" si="58"/>
        <v>0</v>
      </c>
      <c r="AM166" s="136"/>
      <c r="AN166" s="136"/>
      <c r="AO166" s="136"/>
      <c r="AP166" s="105">
        <f t="shared" si="59"/>
        <v>0</v>
      </c>
      <c r="AQ166" s="99"/>
      <c r="AR166" s="99"/>
      <c r="AS166" s="99"/>
      <c r="AT166" s="124"/>
      <c r="AU166" s="224">
        <f t="shared" si="60"/>
        <v>0</v>
      </c>
      <c r="AV166" s="126"/>
      <c r="AW166" s="274"/>
      <c r="AX166" s="126"/>
      <c r="AY166" s="126"/>
      <c r="AZ166" s="126"/>
      <c r="BA166" s="126"/>
      <c r="BB166" s="141"/>
      <c r="BC166" s="152"/>
      <c r="BD166" s="152"/>
      <c r="BE166" s="152"/>
      <c r="BF166" s="152"/>
      <c r="BG166" s="140">
        <f t="shared" si="61"/>
        <v>0</v>
      </c>
      <c r="BH166" s="140">
        <f t="shared" si="62"/>
        <v>0</v>
      </c>
      <c r="BI166" s="132"/>
      <c r="BJ166" s="140">
        <f t="shared" si="63"/>
        <v>0</v>
      </c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41"/>
      <c r="BW166" s="141"/>
      <c r="BX166" s="130">
        <f t="shared" si="64"/>
        <v>0</v>
      </c>
      <c r="BY166" s="132"/>
    </row>
    <row r="167" spans="2:77" ht="15.75" customHeight="1" x14ac:dyDescent="0.25">
      <c r="B167" s="215">
        <v>46171</v>
      </c>
      <c r="C167" s="379"/>
      <c r="D167" s="136"/>
      <c r="E167" s="135"/>
      <c r="F167" s="135"/>
      <c r="G167" s="147">
        <f t="shared" si="56"/>
        <v>0</v>
      </c>
      <c r="H167" s="122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300">
        <f t="shared" si="57"/>
        <v>0</v>
      </c>
      <c r="Y167" s="1174"/>
      <c r="Z167" s="1174"/>
      <c r="AA167" s="173"/>
      <c r="AB167" s="173"/>
      <c r="AC167" s="148"/>
      <c r="AD167" s="173"/>
      <c r="AE167" s="173"/>
      <c r="AF167" s="173"/>
      <c r="AG167" s="173"/>
      <c r="AH167" s="173"/>
      <c r="AI167" s="173"/>
      <c r="AJ167" s="173"/>
      <c r="AK167" s="173"/>
      <c r="AL167" s="877">
        <f t="shared" si="58"/>
        <v>0</v>
      </c>
      <c r="AM167" s="136"/>
      <c r="AN167" s="136"/>
      <c r="AO167" s="136"/>
      <c r="AP167" s="105">
        <f t="shared" si="59"/>
        <v>0</v>
      </c>
      <c r="AQ167" s="99"/>
      <c r="AR167" s="99"/>
      <c r="AS167" s="99"/>
      <c r="AT167" s="124"/>
      <c r="AU167" s="224">
        <f t="shared" si="60"/>
        <v>0</v>
      </c>
      <c r="AV167" s="126"/>
      <c r="AW167" s="274"/>
      <c r="AX167" s="126"/>
      <c r="AY167" s="126"/>
      <c r="AZ167" s="126"/>
      <c r="BA167" s="126"/>
      <c r="BB167" s="141"/>
      <c r="BC167" s="152"/>
      <c r="BD167" s="152"/>
      <c r="BE167" s="152"/>
      <c r="BF167" s="152"/>
      <c r="BG167" s="140">
        <f t="shared" si="61"/>
        <v>0</v>
      </c>
      <c r="BH167" s="140">
        <f t="shared" si="62"/>
        <v>0</v>
      </c>
      <c r="BI167" s="132"/>
      <c r="BJ167" s="140">
        <f t="shared" si="63"/>
        <v>0</v>
      </c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41"/>
      <c r="BW167" s="141"/>
      <c r="BX167" s="130">
        <f t="shared" si="64"/>
        <v>0</v>
      </c>
      <c r="BY167" s="132"/>
    </row>
    <row r="168" spans="2:77" ht="15.75" customHeight="1" x14ac:dyDescent="0.25">
      <c r="B168" s="215">
        <v>46172</v>
      </c>
      <c r="C168" s="379"/>
      <c r="D168" s="136"/>
      <c r="E168" s="135"/>
      <c r="F168" s="135"/>
      <c r="G168" s="147">
        <f t="shared" si="56"/>
        <v>0</v>
      </c>
      <c r="H168" s="122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300">
        <f t="shared" si="57"/>
        <v>0</v>
      </c>
      <c r="Y168" s="1174"/>
      <c r="Z168" s="1174"/>
      <c r="AA168" s="173"/>
      <c r="AB168" s="173"/>
      <c r="AC168" s="148"/>
      <c r="AD168" s="173"/>
      <c r="AE168" s="173"/>
      <c r="AF168" s="173"/>
      <c r="AG168" s="173"/>
      <c r="AH168" s="173"/>
      <c r="AI168" s="173"/>
      <c r="AJ168" s="173"/>
      <c r="AK168" s="173"/>
      <c r="AL168" s="877">
        <f t="shared" si="58"/>
        <v>0</v>
      </c>
      <c r="AM168" s="136"/>
      <c r="AN168" s="136"/>
      <c r="AO168" s="136"/>
      <c r="AP168" s="105">
        <f t="shared" si="59"/>
        <v>0</v>
      </c>
      <c r="AQ168" s="99"/>
      <c r="AR168" s="99"/>
      <c r="AS168" s="99"/>
      <c r="AT168" s="124"/>
      <c r="AU168" s="224">
        <f t="shared" si="60"/>
        <v>0</v>
      </c>
      <c r="AV168" s="126"/>
      <c r="AW168" s="274"/>
      <c r="AX168" s="126"/>
      <c r="AY168" s="126"/>
      <c r="AZ168" s="126"/>
      <c r="BA168" s="126"/>
      <c r="BB168" s="141"/>
      <c r="BC168" s="152"/>
      <c r="BD168" s="152"/>
      <c r="BE168" s="152"/>
      <c r="BF168" s="152"/>
      <c r="BG168" s="140">
        <f t="shared" si="61"/>
        <v>0</v>
      </c>
      <c r="BH168" s="140">
        <f t="shared" si="62"/>
        <v>0</v>
      </c>
      <c r="BI168" s="132"/>
      <c r="BJ168" s="140">
        <f t="shared" si="63"/>
        <v>0</v>
      </c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41"/>
      <c r="BU168" s="141"/>
      <c r="BV168" s="141"/>
      <c r="BW168" s="141"/>
      <c r="BX168" s="130">
        <f t="shared" si="64"/>
        <v>0</v>
      </c>
      <c r="BY168" s="132"/>
    </row>
    <row r="169" spans="2:77" ht="15.75" customHeight="1" x14ac:dyDescent="0.25">
      <c r="B169" s="215">
        <v>46173</v>
      </c>
      <c r="C169" s="379"/>
      <c r="D169" s="136"/>
      <c r="E169" s="135"/>
      <c r="F169" s="135"/>
      <c r="G169" s="147">
        <f t="shared" si="56"/>
        <v>0</v>
      </c>
      <c r="H169" s="122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300">
        <f t="shared" si="57"/>
        <v>0</v>
      </c>
      <c r="Y169" s="1174"/>
      <c r="Z169" s="1174"/>
      <c r="AA169" s="173"/>
      <c r="AB169" s="173"/>
      <c r="AC169" s="148"/>
      <c r="AD169" s="173"/>
      <c r="AE169" s="173"/>
      <c r="AF169" s="173"/>
      <c r="AG169" s="173"/>
      <c r="AH169" s="173"/>
      <c r="AI169" s="173"/>
      <c r="AJ169" s="173"/>
      <c r="AK169" s="173"/>
      <c r="AL169" s="877">
        <f t="shared" si="58"/>
        <v>0</v>
      </c>
      <c r="AM169" s="136"/>
      <c r="AN169" s="136"/>
      <c r="AO169" s="136"/>
      <c r="AP169" s="105">
        <f t="shared" si="59"/>
        <v>0</v>
      </c>
      <c r="AQ169" s="99"/>
      <c r="AR169" s="99"/>
      <c r="AS169" s="99"/>
      <c r="AT169" s="124"/>
      <c r="AU169" s="224">
        <f t="shared" si="60"/>
        <v>0</v>
      </c>
      <c r="AV169" s="138"/>
      <c r="AW169" s="274"/>
      <c r="AX169" s="126"/>
      <c r="AY169" s="126"/>
      <c r="AZ169" s="126"/>
      <c r="BA169" s="126"/>
      <c r="BB169" s="141"/>
      <c r="BC169" s="152"/>
      <c r="BD169" s="152"/>
      <c r="BE169" s="152"/>
      <c r="BF169" s="152"/>
      <c r="BG169" s="140">
        <f t="shared" si="61"/>
        <v>0</v>
      </c>
      <c r="BH169" s="140">
        <f t="shared" si="62"/>
        <v>0</v>
      </c>
      <c r="BI169" s="132"/>
      <c r="BJ169" s="140">
        <f t="shared" si="63"/>
        <v>0</v>
      </c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41"/>
      <c r="BX169" s="130">
        <f t="shared" si="64"/>
        <v>0</v>
      </c>
      <c r="BY169" s="132"/>
    </row>
    <row r="170" spans="2:77" ht="15.75" customHeight="1" x14ac:dyDescent="0.25">
      <c r="B170" s="2" t="s">
        <v>262</v>
      </c>
      <c r="C170" s="166">
        <f t="shared" ref="C170:G170" si="65">SUM(C139:C169)</f>
        <v>0</v>
      </c>
      <c r="D170" s="166">
        <f t="shared" si="65"/>
        <v>0</v>
      </c>
      <c r="E170" s="166">
        <f t="shared" si="65"/>
        <v>0</v>
      </c>
      <c r="F170" s="166">
        <f t="shared" si="65"/>
        <v>0</v>
      </c>
      <c r="G170" s="166">
        <f t="shared" si="65"/>
        <v>0</v>
      </c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>
        <f t="shared" ref="U170:V170" si="66">SUM(U139:U169)</f>
        <v>0</v>
      </c>
      <c r="V170" s="166">
        <f t="shared" si="66"/>
        <v>0</v>
      </c>
      <c r="W170" s="166"/>
      <c r="X170" s="166">
        <f>SUM(X139:X169)</f>
        <v>0</v>
      </c>
      <c r="Y170" s="1068"/>
      <c r="Z170" s="1068"/>
      <c r="AA170" s="165"/>
      <c r="AB170" s="165">
        <f t="shared" ref="AB170:AM170" si="67">SUM(AB139:AB169)</f>
        <v>0</v>
      </c>
      <c r="AC170" s="165">
        <f t="shared" si="67"/>
        <v>0</v>
      </c>
      <c r="AD170" s="165">
        <f t="shared" si="67"/>
        <v>0</v>
      </c>
      <c r="AE170" s="165">
        <f t="shared" si="67"/>
        <v>0</v>
      </c>
      <c r="AF170" s="165">
        <f t="shared" si="67"/>
        <v>0</v>
      </c>
      <c r="AG170" s="165">
        <f t="shared" si="67"/>
        <v>0</v>
      </c>
      <c r="AH170" s="165">
        <f t="shared" si="67"/>
        <v>0</v>
      </c>
      <c r="AI170" s="165">
        <f t="shared" si="67"/>
        <v>0</v>
      </c>
      <c r="AJ170" s="165">
        <f t="shared" si="67"/>
        <v>0</v>
      </c>
      <c r="AK170" s="165">
        <f t="shared" si="67"/>
        <v>0</v>
      </c>
      <c r="AL170" s="166">
        <f t="shared" si="67"/>
        <v>0</v>
      </c>
      <c r="AM170" s="166">
        <f t="shared" si="67"/>
        <v>0</v>
      </c>
      <c r="AN170" s="166"/>
      <c r="AO170" s="166"/>
      <c r="AP170" s="166">
        <f>SUM(AP139:AP169)</f>
        <v>0</v>
      </c>
      <c r="AQ170" s="166"/>
      <c r="AR170" s="166"/>
      <c r="AS170" s="166"/>
      <c r="AT170" s="166"/>
      <c r="AU170" s="166">
        <f t="shared" ref="AU170:AV170" si="68">SUM(AU139:AU169)</f>
        <v>0</v>
      </c>
      <c r="AV170" s="165">
        <f t="shared" si="68"/>
        <v>0</v>
      </c>
      <c r="AW170" s="166"/>
      <c r="AX170" s="166"/>
      <c r="AY170" s="166"/>
      <c r="AZ170" s="166"/>
      <c r="BA170" s="166"/>
      <c r="BB170" s="166"/>
      <c r="BC170" s="166"/>
      <c r="BD170" s="166"/>
      <c r="BE170" s="166"/>
      <c r="BF170" s="166"/>
      <c r="BG170" s="166">
        <f t="shared" ref="BG170:BH170" si="69">SUM(BG139:BG169)</f>
        <v>0</v>
      </c>
      <c r="BH170" s="166">
        <f t="shared" si="69"/>
        <v>0</v>
      </c>
      <c r="BI170" s="3"/>
      <c r="BJ170" s="172">
        <f>SUM(BJ138:BJ169)</f>
        <v>0</v>
      </c>
      <c r="BK170" s="166"/>
      <c r="BL170" s="166"/>
      <c r="BM170" s="166"/>
      <c r="BN170" s="166"/>
      <c r="BO170" s="166"/>
      <c r="BP170" s="166"/>
      <c r="BQ170" s="166"/>
      <c r="BR170" s="166"/>
      <c r="BS170" s="166"/>
      <c r="BT170" s="166"/>
      <c r="BU170" s="166"/>
      <c r="BV170" s="166"/>
      <c r="BW170" s="166"/>
      <c r="BX170" s="166">
        <f>SUM(BX138:BX169)</f>
        <v>0</v>
      </c>
      <c r="BY170" s="3"/>
    </row>
    <row r="171" spans="2:77" ht="15.75" customHeight="1" x14ac:dyDescent="0.25">
      <c r="B171" s="2"/>
      <c r="C171" s="1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1"/>
      <c r="Z171" s="1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96"/>
      <c r="AM171" s="96"/>
      <c r="AN171" s="3"/>
      <c r="AO171" s="3"/>
      <c r="AP171" s="4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spans="2:77" ht="15.75" customHeight="1" thickBot="1" x14ac:dyDescent="0.3">
      <c r="B172" s="2"/>
      <c r="C172" s="1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2:77" ht="15.75" customHeight="1" x14ac:dyDescent="0.25">
      <c r="B173" s="215">
        <v>46174</v>
      </c>
      <c r="C173" s="1079"/>
      <c r="D173" s="104"/>
      <c r="E173" s="97"/>
      <c r="F173" s="97"/>
      <c r="G173" s="216">
        <f t="shared" ref="G173:G202" si="70">+C173+D173+E173+F173</f>
        <v>0</v>
      </c>
      <c r="H173" s="1464"/>
      <c r="I173" s="1465"/>
      <c r="J173" s="1465"/>
      <c r="K173" s="1465"/>
      <c r="L173" s="1465"/>
      <c r="M173" s="1465"/>
      <c r="N173" s="1465"/>
      <c r="O173" s="1465"/>
      <c r="P173" s="1465"/>
      <c r="Q173" s="1465"/>
      <c r="R173" s="1465"/>
      <c r="S173" s="1465"/>
      <c r="T173" s="1465"/>
      <c r="U173" s="1465"/>
      <c r="V173" s="1465"/>
      <c r="W173" s="1465"/>
      <c r="X173" s="189">
        <f t="shared" ref="X173:X202" si="71">SUM(H173:V173)</f>
        <v>0</v>
      </c>
      <c r="Y173" s="1465"/>
      <c r="Z173" s="1465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89">
        <f t="shared" ref="AL173:AL202" si="72">SUM(Y173:AK173)</f>
        <v>0</v>
      </c>
      <c r="AM173" s="104"/>
      <c r="AN173" s="104"/>
      <c r="AO173" s="104"/>
      <c r="AP173" s="1466">
        <f t="shared" ref="AP173:AP202" si="73">SUM(AM173:AO173)</f>
        <v>0</v>
      </c>
      <c r="AQ173" s="104"/>
      <c r="AR173" s="94"/>
      <c r="AS173" s="104"/>
      <c r="AT173" s="104"/>
      <c r="AU173" s="219">
        <f t="shared" ref="AU173:AU202" si="74">+G173-X173-AL173-AP173-AQ173-AR173-AS173-AT173</f>
        <v>0</v>
      </c>
      <c r="AV173" s="109"/>
      <c r="AW173" s="269"/>
      <c r="AX173" s="269"/>
      <c r="AY173" s="269"/>
      <c r="AZ173" s="109"/>
      <c r="BA173" s="109"/>
      <c r="BB173" s="196"/>
      <c r="BC173" s="490"/>
      <c r="BD173" s="490"/>
      <c r="BE173" s="490"/>
      <c r="BF173" s="490"/>
      <c r="BG173" s="114">
        <f t="shared" ref="BG173:BG202" si="75">SUM(AV173:BF173)-BE173</f>
        <v>0</v>
      </c>
      <c r="BH173" s="114">
        <f t="shared" ref="BH173:BH202" si="76">+AU173-BG173</f>
        <v>0</v>
      </c>
      <c r="BI173" s="3"/>
      <c r="BJ173" s="114">
        <f t="shared" ref="BJ173:BJ202" si="77">SUM(BK173:BW173)</f>
        <v>0</v>
      </c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116">
        <f t="shared" ref="BX173:BX202" si="78">+BH173-BJ173</f>
        <v>0</v>
      </c>
      <c r="BY173" s="3"/>
    </row>
    <row r="174" spans="2:77" ht="15.75" customHeight="1" x14ac:dyDescent="0.25">
      <c r="B174" s="215">
        <v>46175</v>
      </c>
      <c r="C174" s="1310"/>
      <c r="D174" s="123"/>
      <c r="E174" s="120"/>
      <c r="F174" s="120"/>
      <c r="G174" s="147">
        <f t="shared" si="70"/>
        <v>0</v>
      </c>
      <c r="H174" s="1467"/>
      <c r="I174" s="1468"/>
      <c r="J174" s="1468"/>
      <c r="K174" s="1468"/>
      <c r="L174" s="1468"/>
      <c r="M174" s="1468"/>
      <c r="N174" s="1468"/>
      <c r="O174" s="1468"/>
      <c r="P174" s="1468"/>
      <c r="Q174" s="1468"/>
      <c r="R174" s="1468"/>
      <c r="S174" s="1468"/>
      <c r="T174" s="1468"/>
      <c r="U174" s="1468"/>
      <c r="V174" s="136"/>
      <c r="W174" s="136"/>
      <c r="X174" s="103">
        <f t="shared" si="71"/>
        <v>0</v>
      </c>
      <c r="Y174" s="1468"/>
      <c r="Z174" s="1468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103">
        <f t="shared" si="72"/>
        <v>0</v>
      </c>
      <c r="AM174" s="123"/>
      <c r="AN174" s="123"/>
      <c r="AO174" s="123"/>
      <c r="AP174" s="975">
        <f t="shared" si="73"/>
        <v>0</v>
      </c>
      <c r="AQ174" s="123"/>
      <c r="AR174" s="118"/>
      <c r="AS174" s="123"/>
      <c r="AT174" s="123"/>
      <c r="AU174" s="224">
        <f t="shared" si="74"/>
        <v>0</v>
      </c>
      <c r="AV174" s="126"/>
      <c r="AW174" s="274"/>
      <c r="AX174" s="126"/>
      <c r="AY174" s="126"/>
      <c r="AZ174" s="126"/>
      <c r="BA174" s="126"/>
      <c r="BB174" s="141"/>
      <c r="BC174" s="152"/>
      <c r="BD174" s="152"/>
      <c r="BE174" s="152"/>
      <c r="BF174" s="152"/>
      <c r="BG174" s="113">
        <f t="shared" si="75"/>
        <v>0</v>
      </c>
      <c r="BH174" s="113">
        <f t="shared" si="76"/>
        <v>0</v>
      </c>
      <c r="BI174" s="3"/>
      <c r="BJ174" s="113">
        <f t="shared" si="77"/>
        <v>0</v>
      </c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30">
        <f t="shared" si="78"/>
        <v>0</v>
      </c>
      <c r="BY174" s="3"/>
    </row>
    <row r="175" spans="2:77" ht="15.75" customHeight="1" x14ac:dyDescent="0.25">
      <c r="B175" s="215">
        <v>46176</v>
      </c>
      <c r="C175" s="1310"/>
      <c r="D175" s="123"/>
      <c r="E175" s="120"/>
      <c r="F175" s="120"/>
      <c r="G175" s="147">
        <f t="shared" si="70"/>
        <v>0</v>
      </c>
      <c r="H175" s="1467"/>
      <c r="I175" s="1468"/>
      <c r="J175" s="1468"/>
      <c r="K175" s="1468"/>
      <c r="L175" s="1468"/>
      <c r="M175" s="1468"/>
      <c r="N175" s="1468"/>
      <c r="O175" s="1468"/>
      <c r="P175" s="1468"/>
      <c r="Q175" s="1468"/>
      <c r="R175" s="1468"/>
      <c r="S175" s="1468"/>
      <c r="T175" s="1468"/>
      <c r="U175" s="1468"/>
      <c r="V175" s="136"/>
      <c r="W175" s="136"/>
      <c r="X175" s="103">
        <f t="shared" si="71"/>
        <v>0</v>
      </c>
      <c r="Y175" s="1468"/>
      <c r="Z175" s="1468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103">
        <f t="shared" si="72"/>
        <v>0</v>
      </c>
      <c r="AM175" s="123"/>
      <c r="AN175" s="123"/>
      <c r="AO175" s="123"/>
      <c r="AP175" s="975">
        <f t="shared" si="73"/>
        <v>0</v>
      </c>
      <c r="AQ175" s="123"/>
      <c r="AR175" s="118"/>
      <c r="AS175" s="123"/>
      <c r="AT175" s="123"/>
      <c r="AU175" s="224">
        <f t="shared" si="74"/>
        <v>0</v>
      </c>
      <c r="AV175" s="126"/>
      <c r="AW175" s="274"/>
      <c r="AX175" s="126"/>
      <c r="AY175" s="126"/>
      <c r="AZ175" s="126"/>
      <c r="BA175" s="126"/>
      <c r="BB175" s="141"/>
      <c r="BC175" s="152"/>
      <c r="BD175" s="152"/>
      <c r="BE175" s="152"/>
      <c r="BF175" s="152"/>
      <c r="BG175" s="113">
        <f t="shared" si="75"/>
        <v>0</v>
      </c>
      <c r="BH175" s="113">
        <f t="shared" si="76"/>
        <v>0</v>
      </c>
      <c r="BI175" s="3"/>
      <c r="BJ175" s="113">
        <f t="shared" si="77"/>
        <v>0</v>
      </c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30">
        <f t="shared" si="78"/>
        <v>0</v>
      </c>
      <c r="BY175" s="3"/>
    </row>
    <row r="176" spans="2:77" ht="15.75" customHeight="1" x14ac:dyDescent="0.25">
      <c r="B176" s="215">
        <v>46177</v>
      </c>
      <c r="C176" s="1310"/>
      <c r="D176" s="123"/>
      <c r="E176" s="120"/>
      <c r="F176" s="120"/>
      <c r="G176" s="147">
        <f t="shared" si="70"/>
        <v>0</v>
      </c>
      <c r="H176" s="1467"/>
      <c r="I176" s="1468"/>
      <c r="J176" s="1468"/>
      <c r="K176" s="1468"/>
      <c r="L176" s="1468"/>
      <c r="M176" s="1468"/>
      <c r="N176" s="1468"/>
      <c r="O176" s="1468"/>
      <c r="P176" s="1468"/>
      <c r="Q176" s="1468"/>
      <c r="R176" s="1468"/>
      <c r="S176" s="1468"/>
      <c r="T176" s="1468"/>
      <c r="U176" s="1468"/>
      <c r="V176" s="136"/>
      <c r="W176" s="136"/>
      <c r="X176" s="103">
        <f t="shared" si="71"/>
        <v>0</v>
      </c>
      <c r="Y176" s="1468"/>
      <c r="Z176" s="1468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103">
        <f t="shared" si="72"/>
        <v>0</v>
      </c>
      <c r="AM176" s="123"/>
      <c r="AN176" s="123"/>
      <c r="AO176" s="123"/>
      <c r="AP176" s="975">
        <f t="shared" si="73"/>
        <v>0</v>
      </c>
      <c r="AQ176" s="123"/>
      <c r="AR176" s="118"/>
      <c r="AS176" s="123"/>
      <c r="AT176" s="123"/>
      <c r="AU176" s="224">
        <f t="shared" si="74"/>
        <v>0</v>
      </c>
      <c r="AV176" s="126"/>
      <c r="AW176" s="274"/>
      <c r="AX176" s="126"/>
      <c r="AY176" s="126"/>
      <c r="AZ176" s="126"/>
      <c r="BA176" s="126"/>
      <c r="BB176" s="141"/>
      <c r="BC176" s="152"/>
      <c r="BD176" s="152"/>
      <c r="BE176" s="152"/>
      <c r="BF176" s="152"/>
      <c r="BG176" s="113">
        <f t="shared" si="75"/>
        <v>0</v>
      </c>
      <c r="BH176" s="113">
        <f t="shared" si="76"/>
        <v>0</v>
      </c>
      <c r="BI176" s="3"/>
      <c r="BJ176" s="113">
        <f t="shared" si="77"/>
        <v>0</v>
      </c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30">
        <f t="shared" si="78"/>
        <v>0</v>
      </c>
      <c r="BY176" s="3"/>
    </row>
    <row r="177" spans="2:77" ht="15.75" customHeight="1" x14ac:dyDescent="0.25">
      <c r="B177" s="215">
        <v>46178</v>
      </c>
      <c r="C177" s="1310"/>
      <c r="D177" s="123"/>
      <c r="E177" s="120"/>
      <c r="F177" s="120"/>
      <c r="G177" s="147">
        <f t="shared" si="70"/>
        <v>0</v>
      </c>
      <c r="H177" s="1467"/>
      <c r="I177" s="1468"/>
      <c r="J177" s="1468"/>
      <c r="K177" s="1468"/>
      <c r="L177" s="1468"/>
      <c r="M177" s="1468"/>
      <c r="N177" s="1468"/>
      <c r="O177" s="1468"/>
      <c r="P177" s="1468"/>
      <c r="Q177" s="1468"/>
      <c r="R177" s="1468"/>
      <c r="S177" s="1468"/>
      <c r="T177" s="1468"/>
      <c r="U177" s="1468"/>
      <c r="V177" s="136"/>
      <c r="W177" s="136"/>
      <c r="X177" s="103">
        <f t="shared" si="71"/>
        <v>0</v>
      </c>
      <c r="Y177" s="1468"/>
      <c r="Z177" s="1468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103">
        <f t="shared" si="72"/>
        <v>0</v>
      </c>
      <c r="AM177" s="123"/>
      <c r="AN177" s="123"/>
      <c r="AO177" s="123"/>
      <c r="AP177" s="975">
        <f t="shared" si="73"/>
        <v>0</v>
      </c>
      <c r="AQ177" s="123"/>
      <c r="AR177" s="118"/>
      <c r="AS177" s="123"/>
      <c r="AT177" s="123"/>
      <c r="AU177" s="224">
        <f t="shared" si="74"/>
        <v>0</v>
      </c>
      <c r="AV177" s="126"/>
      <c r="AW177" s="274"/>
      <c r="AX177" s="126"/>
      <c r="AY177" s="126"/>
      <c r="AZ177" s="126"/>
      <c r="BA177" s="126"/>
      <c r="BB177" s="141"/>
      <c r="BC177" s="152"/>
      <c r="BD177" s="152"/>
      <c r="BE177" s="152"/>
      <c r="BF177" s="152"/>
      <c r="BG177" s="113">
        <f t="shared" si="75"/>
        <v>0</v>
      </c>
      <c r="BH177" s="113">
        <f t="shared" si="76"/>
        <v>0</v>
      </c>
      <c r="BI177" s="3"/>
      <c r="BJ177" s="113">
        <f t="shared" si="77"/>
        <v>0</v>
      </c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30">
        <f t="shared" si="78"/>
        <v>0</v>
      </c>
      <c r="BY177" s="3"/>
    </row>
    <row r="178" spans="2:77" ht="15.75" customHeight="1" x14ac:dyDescent="0.25">
      <c r="B178" s="215">
        <v>46179</v>
      </c>
      <c r="C178" s="1310"/>
      <c r="D178" s="123"/>
      <c r="E178" s="120"/>
      <c r="F178" s="120"/>
      <c r="G178" s="147">
        <f t="shared" si="70"/>
        <v>0</v>
      </c>
      <c r="H178" s="1467"/>
      <c r="I178" s="1468"/>
      <c r="J178" s="1468"/>
      <c r="K178" s="1468"/>
      <c r="L178" s="1468"/>
      <c r="M178" s="1468"/>
      <c r="N178" s="1468"/>
      <c r="O178" s="1468"/>
      <c r="P178" s="1468"/>
      <c r="Q178" s="1468"/>
      <c r="R178" s="1468"/>
      <c r="S178" s="1468"/>
      <c r="T178" s="1468"/>
      <c r="U178" s="1468"/>
      <c r="V178" s="136"/>
      <c r="W178" s="136"/>
      <c r="X178" s="103">
        <f t="shared" si="71"/>
        <v>0</v>
      </c>
      <c r="Y178" s="1468"/>
      <c r="Z178" s="1468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103">
        <f t="shared" si="72"/>
        <v>0</v>
      </c>
      <c r="AM178" s="123"/>
      <c r="AN178" s="123"/>
      <c r="AO178" s="123"/>
      <c r="AP178" s="975">
        <f t="shared" si="73"/>
        <v>0</v>
      </c>
      <c r="AQ178" s="123"/>
      <c r="AR178" s="118"/>
      <c r="AS178" s="123"/>
      <c r="AT178" s="123"/>
      <c r="AU178" s="224">
        <f t="shared" si="74"/>
        <v>0</v>
      </c>
      <c r="AV178" s="126"/>
      <c r="AW178" s="274"/>
      <c r="AX178" s="126"/>
      <c r="AY178" s="126"/>
      <c r="AZ178" s="126"/>
      <c r="BA178" s="126"/>
      <c r="BB178" s="141"/>
      <c r="BC178" s="152"/>
      <c r="BD178" s="152"/>
      <c r="BE178" s="152"/>
      <c r="BF178" s="152"/>
      <c r="BG178" s="113">
        <f t="shared" si="75"/>
        <v>0</v>
      </c>
      <c r="BH178" s="113">
        <f t="shared" si="76"/>
        <v>0</v>
      </c>
      <c r="BI178" s="3"/>
      <c r="BJ178" s="113">
        <f t="shared" si="77"/>
        <v>0</v>
      </c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29"/>
      <c r="BU178" s="129"/>
      <c r="BV178" s="129"/>
      <c r="BW178" s="129"/>
      <c r="BX178" s="130">
        <f t="shared" si="78"/>
        <v>0</v>
      </c>
      <c r="BY178" s="3"/>
    </row>
    <row r="179" spans="2:77" ht="15.75" customHeight="1" x14ac:dyDescent="0.25">
      <c r="B179" s="215">
        <v>46180</v>
      </c>
      <c r="C179" s="379"/>
      <c r="D179" s="136"/>
      <c r="E179" s="135"/>
      <c r="F179" s="135"/>
      <c r="G179" s="147">
        <f t="shared" si="70"/>
        <v>0</v>
      </c>
      <c r="H179" s="1469"/>
      <c r="I179" s="1470"/>
      <c r="J179" s="1470"/>
      <c r="K179" s="1470"/>
      <c r="L179" s="1470"/>
      <c r="M179" s="1470"/>
      <c r="N179" s="1470"/>
      <c r="O179" s="1470"/>
      <c r="P179" s="1470"/>
      <c r="Q179" s="1470"/>
      <c r="R179" s="1470"/>
      <c r="S179" s="1470"/>
      <c r="T179" s="1470"/>
      <c r="U179" s="1470"/>
      <c r="V179" s="136"/>
      <c r="W179" s="136"/>
      <c r="X179" s="103">
        <f t="shared" si="71"/>
        <v>0</v>
      </c>
      <c r="Y179" s="1470"/>
      <c r="Z179" s="1470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103">
        <f t="shared" si="72"/>
        <v>0</v>
      </c>
      <c r="AM179" s="136"/>
      <c r="AN179" s="136"/>
      <c r="AO179" s="136"/>
      <c r="AP179" s="975">
        <f t="shared" si="73"/>
        <v>0</v>
      </c>
      <c r="AQ179" s="123"/>
      <c r="AR179" s="133"/>
      <c r="AS179" s="136"/>
      <c r="AT179" s="136"/>
      <c r="AU179" s="224">
        <f t="shared" si="74"/>
        <v>0</v>
      </c>
      <c r="AV179" s="126"/>
      <c r="AW179" s="274"/>
      <c r="AX179" s="126"/>
      <c r="AY179" s="126"/>
      <c r="AZ179" s="126"/>
      <c r="BA179" s="126"/>
      <c r="BB179" s="141"/>
      <c r="BC179" s="152"/>
      <c r="BD179" s="152"/>
      <c r="BE179" s="152"/>
      <c r="BF179" s="152"/>
      <c r="BG179" s="140">
        <f t="shared" si="75"/>
        <v>0</v>
      </c>
      <c r="BH179" s="140">
        <f t="shared" si="76"/>
        <v>0</v>
      </c>
      <c r="BI179" s="132"/>
      <c r="BJ179" s="140">
        <f t="shared" si="77"/>
        <v>0</v>
      </c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30">
        <f t="shared" si="78"/>
        <v>0</v>
      </c>
      <c r="BY179" s="132"/>
    </row>
    <row r="180" spans="2:77" ht="15.75" customHeight="1" x14ac:dyDescent="0.25">
      <c r="B180" s="215">
        <v>46181</v>
      </c>
      <c r="C180" s="379"/>
      <c r="D180" s="136"/>
      <c r="E180" s="135"/>
      <c r="F180" s="135"/>
      <c r="G180" s="147">
        <f t="shared" si="70"/>
        <v>0</v>
      </c>
      <c r="H180" s="1469"/>
      <c r="I180" s="1470"/>
      <c r="J180" s="1470"/>
      <c r="K180" s="1470"/>
      <c r="L180" s="1470"/>
      <c r="M180" s="1470"/>
      <c r="N180" s="1470"/>
      <c r="O180" s="1470"/>
      <c r="P180" s="1470"/>
      <c r="Q180" s="1470"/>
      <c r="R180" s="1470"/>
      <c r="S180" s="1470"/>
      <c r="T180" s="1470"/>
      <c r="U180" s="1470"/>
      <c r="V180" s="136"/>
      <c r="W180" s="136"/>
      <c r="X180" s="103">
        <f t="shared" si="71"/>
        <v>0</v>
      </c>
      <c r="Y180" s="1470"/>
      <c r="Z180" s="1470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103">
        <f t="shared" si="72"/>
        <v>0</v>
      </c>
      <c r="AM180" s="136"/>
      <c r="AN180" s="136"/>
      <c r="AO180" s="136"/>
      <c r="AP180" s="975">
        <f t="shared" si="73"/>
        <v>0</v>
      </c>
      <c r="AQ180" s="123"/>
      <c r="AR180" s="133"/>
      <c r="AS180" s="136"/>
      <c r="AT180" s="136"/>
      <c r="AU180" s="224">
        <f t="shared" si="74"/>
        <v>0</v>
      </c>
      <c r="AV180" s="126"/>
      <c r="AW180" s="274"/>
      <c r="AX180" s="126"/>
      <c r="AY180" s="126"/>
      <c r="AZ180" s="126"/>
      <c r="BA180" s="126"/>
      <c r="BB180" s="141"/>
      <c r="BC180" s="152"/>
      <c r="BD180" s="152"/>
      <c r="BE180" s="152"/>
      <c r="BF180" s="152"/>
      <c r="BG180" s="140">
        <f t="shared" si="75"/>
        <v>0</v>
      </c>
      <c r="BH180" s="140">
        <f t="shared" si="76"/>
        <v>0</v>
      </c>
      <c r="BI180" s="132"/>
      <c r="BJ180" s="140">
        <f t="shared" si="77"/>
        <v>0</v>
      </c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41"/>
      <c r="BX180" s="130">
        <f t="shared" si="78"/>
        <v>0</v>
      </c>
      <c r="BY180" s="132"/>
    </row>
    <row r="181" spans="2:77" ht="15.75" customHeight="1" x14ac:dyDescent="0.25">
      <c r="B181" s="215">
        <v>46182</v>
      </c>
      <c r="C181" s="379"/>
      <c r="D181" s="136"/>
      <c r="E181" s="135"/>
      <c r="F181" s="135"/>
      <c r="G181" s="147">
        <f t="shared" si="70"/>
        <v>0</v>
      </c>
      <c r="H181" s="1469"/>
      <c r="I181" s="1470"/>
      <c r="J181" s="1470"/>
      <c r="K181" s="1470"/>
      <c r="L181" s="1470"/>
      <c r="M181" s="1470"/>
      <c r="N181" s="1470"/>
      <c r="O181" s="1470"/>
      <c r="P181" s="1470"/>
      <c r="Q181" s="1470"/>
      <c r="R181" s="1470"/>
      <c r="S181" s="1470"/>
      <c r="T181" s="1470"/>
      <c r="U181" s="1470"/>
      <c r="V181" s="136"/>
      <c r="W181" s="136"/>
      <c r="X181" s="103">
        <f t="shared" si="71"/>
        <v>0</v>
      </c>
      <c r="Y181" s="1470"/>
      <c r="Z181" s="1470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103">
        <f t="shared" si="72"/>
        <v>0</v>
      </c>
      <c r="AM181" s="136"/>
      <c r="AN181" s="136"/>
      <c r="AO181" s="136"/>
      <c r="AP181" s="105">
        <f t="shared" si="73"/>
        <v>0</v>
      </c>
      <c r="AQ181" s="136"/>
      <c r="AR181" s="136"/>
      <c r="AS181" s="136"/>
      <c r="AT181" s="136"/>
      <c r="AU181" s="224">
        <f t="shared" si="74"/>
        <v>0</v>
      </c>
      <c r="AV181" s="126"/>
      <c r="AW181" s="274"/>
      <c r="AX181" s="126"/>
      <c r="AY181" s="126"/>
      <c r="AZ181" s="126"/>
      <c r="BA181" s="126"/>
      <c r="BB181" s="141"/>
      <c r="BC181" s="152"/>
      <c r="BD181" s="152"/>
      <c r="BE181" s="152"/>
      <c r="BF181" s="152"/>
      <c r="BG181" s="140">
        <f t="shared" si="75"/>
        <v>0</v>
      </c>
      <c r="BH181" s="140">
        <f t="shared" si="76"/>
        <v>0</v>
      </c>
      <c r="BI181" s="132"/>
      <c r="BJ181" s="140">
        <f t="shared" si="77"/>
        <v>0</v>
      </c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30">
        <f t="shared" si="78"/>
        <v>0</v>
      </c>
      <c r="BY181" s="132"/>
    </row>
    <row r="182" spans="2:77" ht="15.75" customHeight="1" x14ac:dyDescent="0.25">
      <c r="B182" s="215">
        <v>46183</v>
      </c>
      <c r="C182" s="379"/>
      <c r="D182" s="136"/>
      <c r="E182" s="135"/>
      <c r="F182" s="135"/>
      <c r="G182" s="147">
        <f t="shared" si="70"/>
        <v>0</v>
      </c>
      <c r="H182" s="1469"/>
      <c r="I182" s="1470"/>
      <c r="J182" s="1470"/>
      <c r="K182" s="1470"/>
      <c r="L182" s="1470"/>
      <c r="M182" s="1470"/>
      <c r="N182" s="1470"/>
      <c r="O182" s="1470"/>
      <c r="P182" s="1470"/>
      <c r="Q182" s="1470"/>
      <c r="R182" s="1470"/>
      <c r="S182" s="1470"/>
      <c r="T182" s="1470"/>
      <c r="U182" s="1470"/>
      <c r="V182" s="136"/>
      <c r="W182" s="136"/>
      <c r="X182" s="103">
        <f t="shared" si="71"/>
        <v>0</v>
      </c>
      <c r="Y182" s="1470"/>
      <c r="Z182" s="1470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103">
        <f t="shared" si="72"/>
        <v>0</v>
      </c>
      <c r="AM182" s="136"/>
      <c r="AN182" s="136"/>
      <c r="AO182" s="136"/>
      <c r="AP182" s="105">
        <f t="shared" si="73"/>
        <v>0</v>
      </c>
      <c r="AQ182" s="136"/>
      <c r="AR182" s="136"/>
      <c r="AS182" s="136"/>
      <c r="AT182" s="136"/>
      <c r="AU182" s="224">
        <f t="shared" si="74"/>
        <v>0</v>
      </c>
      <c r="AV182" s="126"/>
      <c r="AW182" s="274"/>
      <c r="AX182" s="126"/>
      <c r="AY182" s="126"/>
      <c r="AZ182" s="126"/>
      <c r="BA182" s="126"/>
      <c r="BB182" s="141"/>
      <c r="BC182" s="152"/>
      <c r="BD182" s="152"/>
      <c r="BE182" s="152"/>
      <c r="BF182" s="152"/>
      <c r="BG182" s="140">
        <f t="shared" si="75"/>
        <v>0</v>
      </c>
      <c r="BH182" s="140">
        <f t="shared" si="76"/>
        <v>0</v>
      </c>
      <c r="BI182" s="132"/>
      <c r="BJ182" s="140">
        <f t="shared" si="77"/>
        <v>0</v>
      </c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30">
        <f t="shared" si="78"/>
        <v>0</v>
      </c>
      <c r="BY182" s="132"/>
    </row>
    <row r="183" spans="2:77" ht="15.75" customHeight="1" x14ac:dyDescent="0.25">
      <c r="B183" s="215">
        <v>46184</v>
      </c>
      <c r="C183" s="379"/>
      <c r="D183" s="136"/>
      <c r="E183" s="135"/>
      <c r="F183" s="135"/>
      <c r="G183" s="147">
        <f t="shared" si="70"/>
        <v>0</v>
      </c>
      <c r="H183" s="1469"/>
      <c r="I183" s="1470"/>
      <c r="J183" s="1470"/>
      <c r="K183" s="1470"/>
      <c r="L183" s="1470"/>
      <c r="M183" s="1470"/>
      <c r="N183" s="1470"/>
      <c r="O183" s="1470"/>
      <c r="P183" s="1470"/>
      <c r="Q183" s="1470"/>
      <c r="R183" s="1470"/>
      <c r="S183" s="1470"/>
      <c r="T183" s="1470"/>
      <c r="U183" s="1470"/>
      <c r="V183" s="1470"/>
      <c r="W183" s="1470"/>
      <c r="X183" s="103">
        <f t="shared" si="71"/>
        <v>0</v>
      </c>
      <c r="Y183" s="1470"/>
      <c r="Z183" s="1470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103">
        <f t="shared" si="72"/>
        <v>0</v>
      </c>
      <c r="AM183" s="136"/>
      <c r="AN183" s="136"/>
      <c r="AO183" s="136"/>
      <c r="AP183" s="105">
        <f t="shared" si="73"/>
        <v>0</v>
      </c>
      <c r="AQ183" s="136"/>
      <c r="AR183" s="136"/>
      <c r="AS183" s="136"/>
      <c r="AT183" s="136"/>
      <c r="AU183" s="224">
        <f t="shared" si="74"/>
        <v>0</v>
      </c>
      <c r="AV183" s="126"/>
      <c r="AW183" s="274"/>
      <c r="AX183" s="126"/>
      <c r="AY183" s="126"/>
      <c r="AZ183" s="126"/>
      <c r="BA183" s="126"/>
      <c r="BB183" s="141"/>
      <c r="BC183" s="152"/>
      <c r="BD183" s="152"/>
      <c r="BE183" s="152"/>
      <c r="BF183" s="152"/>
      <c r="BG183" s="140">
        <f t="shared" si="75"/>
        <v>0</v>
      </c>
      <c r="BH183" s="140">
        <f t="shared" si="76"/>
        <v>0</v>
      </c>
      <c r="BI183" s="132"/>
      <c r="BJ183" s="140">
        <f t="shared" si="77"/>
        <v>0</v>
      </c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30">
        <f t="shared" si="78"/>
        <v>0</v>
      </c>
      <c r="BY183" s="132"/>
    </row>
    <row r="184" spans="2:77" ht="15.75" customHeight="1" x14ac:dyDescent="0.25">
      <c r="B184" s="215">
        <v>46185</v>
      </c>
      <c r="C184" s="379"/>
      <c r="D184" s="136"/>
      <c r="E184" s="135"/>
      <c r="F184" s="135"/>
      <c r="G184" s="147">
        <f t="shared" si="70"/>
        <v>0</v>
      </c>
      <c r="H184" s="1469"/>
      <c r="I184" s="1470"/>
      <c r="J184" s="1470"/>
      <c r="K184" s="1470"/>
      <c r="L184" s="1470"/>
      <c r="M184" s="1470"/>
      <c r="N184" s="1470"/>
      <c r="O184" s="1470"/>
      <c r="P184" s="1470"/>
      <c r="Q184" s="1470"/>
      <c r="R184" s="1470"/>
      <c r="S184" s="1470"/>
      <c r="T184" s="1470"/>
      <c r="U184" s="1470"/>
      <c r="V184" s="1470"/>
      <c r="W184" s="1470"/>
      <c r="X184" s="103">
        <f t="shared" si="71"/>
        <v>0</v>
      </c>
      <c r="Y184" s="1470"/>
      <c r="Z184" s="1470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103">
        <f t="shared" si="72"/>
        <v>0</v>
      </c>
      <c r="AM184" s="136"/>
      <c r="AN184" s="136"/>
      <c r="AO184" s="136"/>
      <c r="AP184" s="105">
        <f t="shared" si="73"/>
        <v>0</v>
      </c>
      <c r="AQ184" s="136"/>
      <c r="AR184" s="136"/>
      <c r="AS184" s="136"/>
      <c r="AT184" s="136"/>
      <c r="AU184" s="224">
        <f t="shared" si="74"/>
        <v>0</v>
      </c>
      <c r="AV184" s="126"/>
      <c r="AW184" s="274"/>
      <c r="AX184" s="126"/>
      <c r="AY184" s="126"/>
      <c r="AZ184" s="126"/>
      <c r="BA184" s="126"/>
      <c r="BB184" s="141"/>
      <c r="BC184" s="152"/>
      <c r="BD184" s="152"/>
      <c r="BE184" s="152"/>
      <c r="BF184" s="152"/>
      <c r="BG184" s="140">
        <f t="shared" si="75"/>
        <v>0</v>
      </c>
      <c r="BH184" s="140">
        <f t="shared" si="76"/>
        <v>0</v>
      </c>
      <c r="BI184" s="132"/>
      <c r="BJ184" s="140">
        <f t="shared" si="77"/>
        <v>0</v>
      </c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30">
        <f t="shared" si="78"/>
        <v>0</v>
      </c>
      <c r="BY184" s="132"/>
    </row>
    <row r="185" spans="2:77" ht="15.75" customHeight="1" x14ac:dyDescent="0.25">
      <c r="B185" s="215">
        <v>46186</v>
      </c>
      <c r="C185" s="379"/>
      <c r="D185" s="136"/>
      <c r="E185" s="135"/>
      <c r="F185" s="135"/>
      <c r="G185" s="147">
        <f t="shared" si="70"/>
        <v>0</v>
      </c>
      <c r="H185" s="1469"/>
      <c r="I185" s="1470"/>
      <c r="J185" s="1470"/>
      <c r="K185" s="1470"/>
      <c r="L185" s="1470"/>
      <c r="M185" s="1470"/>
      <c r="N185" s="1470"/>
      <c r="O185" s="1470"/>
      <c r="P185" s="1470"/>
      <c r="Q185" s="1470"/>
      <c r="R185" s="1470"/>
      <c r="S185" s="1470"/>
      <c r="T185" s="1470"/>
      <c r="U185" s="1470"/>
      <c r="V185" s="1470"/>
      <c r="W185" s="1470"/>
      <c r="X185" s="103">
        <f t="shared" si="71"/>
        <v>0</v>
      </c>
      <c r="Y185" s="1470"/>
      <c r="Z185" s="1470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103">
        <f t="shared" si="72"/>
        <v>0</v>
      </c>
      <c r="AM185" s="136"/>
      <c r="AN185" s="136"/>
      <c r="AO185" s="136"/>
      <c r="AP185" s="105">
        <f t="shared" si="73"/>
        <v>0</v>
      </c>
      <c r="AQ185" s="136"/>
      <c r="AR185" s="136"/>
      <c r="AS185" s="136"/>
      <c r="AT185" s="136"/>
      <c r="AU185" s="224">
        <f t="shared" si="74"/>
        <v>0</v>
      </c>
      <c r="AV185" s="126"/>
      <c r="AW185" s="274"/>
      <c r="AX185" s="126"/>
      <c r="AY185" s="126"/>
      <c r="AZ185" s="126"/>
      <c r="BA185" s="126"/>
      <c r="BB185" s="141"/>
      <c r="BC185" s="152"/>
      <c r="BD185" s="152"/>
      <c r="BE185" s="152"/>
      <c r="BF185" s="152"/>
      <c r="BG185" s="140">
        <f t="shared" si="75"/>
        <v>0</v>
      </c>
      <c r="BH185" s="140">
        <f t="shared" si="76"/>
        <v>0</v>
      </c>
      <c r="BI185" s="132"/>
      <c r="BJ185" s="140">
        <f t="shared" si="77"/>
        <v>0</v>
      </c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30">
        <f t="shared" si="78"/>
        <v>0</v>
      </c>
      <c r="BY185" s="132"/>
    </row>
    <row r="186" spans="2:77" ht="15.75" customHeight="1" x14ac:dyDescent="0.25">
      <c r="B186" s="215">
        <v>46187</v>
      </c>
      <c r="C186" s="379"/>
      <c r="D186" s="136"/>
      <c r="E186" s="135"/>
      <c r="F186" s="135"/>
      <c r="G186" s="147">
        <f t="shared" si="70"/>
        <v>0</v>
      </c>
      <c r="H186" s="1469"/>
      <c r="I186" s="142"/>
      <c r="J186" s="1470"/>
      <c r="K186" s="1470"/>
      <c r="L186" s="1470"/>
      <c r="M186" s="1470"/>
      <c r="N186" s="1470"/>
      <c r="O186" s="1470"/>
      <c r="P186" s="1470"/>
      <c r="Q186" s="1470"/>
      <c r="R186" s="1470"/>
      <c r="S186" s="1470"/>
      <c r="T186" s="1470"/>
      <c r="U186" s="1470"/>
      <c r="V186" s="1470"/>
      <c r="W186" s="1470"/>
      <c r="X186" s="103">
        <f t="shared" si="71"/>
        <v>0</v>
      </c>
      <c r="Y186" s="1470"/>
      <c r="Z186" s="1470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103">
        <f t="shared" si="72"/>
        <v>0</v>
      </c>
      <c r="AM186" s="136"/>
      <c r="AN186" s="136"/>
      <c r="AO186" s="136"/>
      <c r="AP186" s="105">
        <f t="shared" si="73"/>
        <v>0</v>
      </c>
      <c r="AQ186" s="136"/>
      <c r="AR186" s="136"/>
      <c r="AS186" s="136"/>
      <c r="AT186" s="136"/>
      <c r="AU186" s="224">
        <f t="shared" si="74"/>
        <v>0</v>
      </c>
      <c r="AV186" s="126"/>
      <c r="AW186" s="274"/>
      <c r="AX186" s="126"/>
      <c r="AY186" s="126"/>
      <c r="AZ186" s="126"/>
      <c r="BA186" s="126"/>
      <c r="BB186" s="141"/>
      <c r="BC186" s="152"/>
      <c r="BD186" s="152"/>
      <c r="BE186" s="152"/>
      <c r="BF186" s="152"/>
      <c r="BG186" s="140">
        <f t="shared" si="75"/>
        <v>0</v>
      </c>
      <c r="BH186" s="140">
        <f t="shared" si="76"/>
        <v>0</v>
      </c>
      <c r="BI186" s="132"/>
      <c r="BJ186" s="140">
        <f t="shared" si="77"/>
        <v>0</v>
      </c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30">
        <f t="shared" si="78"/>
        <v>0</v>
      </c>
      <c r="BY186" s="132"/>
    </row>
    <row r="187" spans="2:77" ht="15.75" customHeight="1" x14ac:dyDescent="0.25">
      <c r="B187" s="215">
        <v>46188</v>
      </c>
      <c r="C187" s="379"/>
      <c r="D187" s="136"/>
      <c r="E187" s="135"/>
      <c r="F187" s="135"/>
      <c r="G187" s="147">
        <f t="shared" si="70"/>
        <v>0</v>
      </c>
      <c r="H187" s="1469"/>
      <c r="I187" s="142"/>
      <c r="J187" s="1470"/>
      <c r="K187" s="1470"/>
      <c r="L187" s="1470"/>
      <c r="M187" s="1470"/>
      <c r="N187" s="1470"/>
      <c r="O187" s="1470"/>
      <c r="P187" s="1470"/>
      <c r="Q187" s="1470"/>
      <c r="R187" s="1470"/>
      <c r="S187" s="1470"/>
      <c r="T187" s="1470"/>
      <c r="U187" s="1470"/>
      <c r="V187" s="136"/>
      <c r="W187" s="136"/>
      <c r="X187" s="103">
        <f t="shared" si="71"/>
        <v>0</v>
      </c>
      <c r="Y187" s="1470"/>
      <c r="Z187" s="1470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103">
        <f t="shared" si="72"/>
        <v>0</v>
      </c>
      <c r="AM187" s="136"/>
      <c r="AN187" s="136"/>
      <c r="AO187" s="136"/>
      <c r="AP187" s="105">
        <f t="shared" si="73"/>
        <v>0</v>
      </c>
      <c r="AQ187" s="136"/>
      <c r="AR187" s="136"/>
      <c r="AS187" s="136"/>
      <c r="AT187" s="136"/>
      <c r="AU187" s="224">
        <f t="shared" si="74"/>
        <v>0</v>
      </c>
      <c r="AV187" s="126"/>
      <c r="AW187" s="274"/>
      <c r="AX187" s="126"/>
      <c r="AY187" s="126"/>
      <c r="AZ187" s="126"/>
      <c r="BA187" s="126"/>
      <c r="BB187" s="141"/>
      <c r="BC187" s="152"/>
      <c r="BD187" s="152"/>
      <c r="BE187" s="152"/>
      <c r="BF187" s="152"/>
      <c r="BG187" s="140">
        <f t="shared" si="75"/>
        <v>0</v>
      </c>
      <c r="BH187" s="140">
        <f t="shared" si="76"/>
        <v>0</v>
      </c>
      <c r="BI187" s="132"/>
      <c r="BJ187" s="140">
        <f t="shared" si="77"/>
        <v>0</v>
      </c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30">
        <f t="shared" si="78"/>
        <v>0</v>
      </c>
      <c r="BY187" s="132"/>
    </row>
    <row r="188" spans="2:77" ht="15.75" customHeight="1" x14ac:dyDescent="0.25">
      <c r="B188" s="215">
        <v>46189</v>
      </c>
      <c r="C188" s="379"/>
      <c r="D188" s="136"/>
      <c r="E188" s="135"/>
      <c r="F188" s="135"/>
      <c r="G188" s="147">
        <f t="shared" si="70"/>
        <v>0</v>
      </c>
      <c r="H188" s="1469"/>
      <c r="I188" s="1470"/>
      <c r="J188" s="1470"/>
      <c r="K188" s="1470"/>
      <c r="L188" s="1470"/>
      <c r="M188" s="1470"/>
      <c r="N188" s="1470"/>
      <c r="O188" s="1470"/>
      <c r="P188" s="1470"/>
      <c r="Q188" s="1470"/>
      <c r="R188" s="1470"/>
      <c r="S188" s="1470"/>
      <c r="T188" s="1470"/>
      <c r="U188" s="1470"/>
      <c r="V188" s="1470"/>
      <c r="W188" s="1470"/>
      <c r="X188" s="103">
        <f t="shared" si="71"/>
        <v>0</v>
      </c>
      <c r="Y188" s="1470"/>
      <c r="Z188" s="1470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103">
        <f t="shared" si="72"/>
        <v>0</v>
      </c>
      <c r="AM188" s="136"/>
      <c r="AN188" s="136"/>
      <c r="AO188" s="136"/>
      <c r="AP188" s="105">
        <f t="shared" si="73"/>
        <v>0</v>
      </c>
      <c r="AQ188" s="136"/>
      <c r="AR188" s="136"/>
      <c r="AS188" s="136"/>
      <c r="AT188" s="136"/>
      <c r="AU188" s="224">
        <f t="shared" si="74"/>
        <v>0</v>
      </c>
      <c r="AV188" s="126"/>
      <c r="AW188" s="274"/>
      <c r="AX188" s="126"/>
      <c r="AY188" s="126"/>
      <c r="AZ188" s="126"/>
      <c r="BA188" s="126"/>
      <c r="BB188" s="141"/>
      <c r="BC188" s="152"/>
      <c r="BD188" s="152"/>
      <c r="BE188" s="152"/>
      <c r="BF188" s="152"/>
      <c r="BG188" s="140">
        <f t="shared" si="75"/>
        <v>0</v>
      </c>
      <c r="BH188" s="140">
        <f t="shared" si="76"/>
        <v>0</v>
      </c>
      <c r="BI188" s="132"/>
      <c r="BJ188" s="140">
        <f t="shared" si="77"/>
        <v>0</v>
      </c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30">
        <f t="shared" si="78"/>
        <v>0</v>
      </c>
      <c r="BY188" s="132"/>
    </row>
    <row r="189" spans="2:77" ht="15.75" customHeight="1" x14ac:dyDescent="0.25">
      <c r="B189" s="215">
        <v>46190</v>
      </c>
      <c r="C189" s="379"/>
      <c r="D189" s="136"/>
      <c r="E189" s="135"/>
      <c r="F189" s="135"/>
      <c r="G189" s="147">
        <f t="shared" si="70"/>
        <v>0</v>
      </c>
      <c r="H189" s="1469"/>
      <c r="I189" s="142"/>
      <c r="J189" s="1470"/>
      <c r="K189" s="1470"/>
      <c r="L189" s="1470"/>
      <c r="M189" s="1470"/>
      <c r="N189" s="1470"/>
      <c r="O189" s="1470"/>
      <c r="P189" s="1470"/>
      <c r="Q189" s="1470"/>
      <c r="R189" s="1470"/>
      <c r="S189" s="1470"/>
      <c r="T189" s="1470"/>
      <c r="U189" s="1470"/>
      <c r="V189" s="1470"/>
      <c r="W189" s="1470"/>
      <c r="X189" s="103">
        <f t="shared" si="71"/>
        <v>0</v>
      </c>
      <c r="Y189" s="1470"/>
      <c r="Z189" s="1470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103">
        <f t="shared" si="72"/>
        <v>0</v>
      </c>
      <c r="AM189" s="136"/>
      <c r="AN189" s="136"/>
      <c r="AO189" s="136"/>
      <c r="AP189" s="105">
        <f t="shared" si="73"/>
        <v>0</v>
      </c>
      <c r="AQ189" s="136"/>
      <c r="AR189" s="136"/>
      <c r="AS189" s="136"/>
      <c r="AT189" s="136"/>
      <c r="AU189" s="224">
        <f t="shared" si="74"/>
        <v>0</v>
      </c>
      <c r="AV189" s="126"/>
      <c r="AW189" s="274"/>
      <c r="AX189" s="126"/>
      <c r="AY189" s="126"/>
      <c r="AZ189" s="126"/>
      <c r="BA189" s="126"/>
      <c r="BB189" s="141"/>
      <c r="BC189" s="152"/>
      <c r="BD189" s="152"/>
      <c r="BE189" s="152"/>
      <c r="BF189" s="152"/>
      <c r="BG189" s="140">
        <f t="shared" si="75"/>
        <v>0</v>
      </c>
      <c r="BH189" s="140">
        <f t="shared" si="76"/>
        <v>0</v>
      </c>
      <c r="BI189" s="132"/>
      <c r="BJ189" s="140">
        <f t="shared" si="77"/>
        <v>0</v>
      </c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30">
        <f t="shared" si="78"/>
        <v>0</v>
      </c>
      <c r="BY189" s="132"/>
    </row>
    <row r="190" spans="2:77" ht="15.75" customHeight="1" x14ac:dyDescent="0.25">
      <c r="B190" s="215">
        <v>46191</v>
      </c>
      <c r="C190" s="379"/>
      <c r="D190" s="136"/>
      <c r="E190" s="135"/>
      <c r="F190" s="135"/>
      <c r="G190" s="147">
        <f t="shared" si="70"/>
        <v>0</v>
      </c>
      <c r="H190" s="1469"/>
      <c r="I190" s="142"/>
      <c r="J190" s="1470"/>
      <c r="K190" s="1470"/>
      <c r="L190" s="1470"/>
      <c r="M190" s="1470"/>
      <c r="N190" s="1470"/>
      <c r="O190" s="1470"/>
      <c r="P190" s="1470"/>
      <c r="Q190" s="1470"/>
      <c r="R190" s="1470"/>
      <c r="S190" s="1470"/>
      <c r="T190" s="1470"/>
      <c r="U190" s="1470"/>
      <c r="V190" s="1470"/>
      <c r="W190" s="1470"/>
      <c r="X190" s="103">
        <f t="shared" si="71"/>
        <v>0</v>
      </c>
      <c r="Y190" s="1470"/>
      <c r="Z190" s="1470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103">
        <f t="shared" si="72"/>
        <v>0</v>
      </c>
      <c r="AM190" s="136"/>
      <c r="AN190" s="136"/>
      <c r="AO190" s="136"/>
      <c r="AP190" s="105">
        <f t="shared" si="73"/>
        <v>0</v>
      </c>
      <c r="AQ190" s="136"/>
      <c r="AR190" s="136"/>
      <c r="AS190" s="136"/>
      <c r="AT190" s="136"/>
      <c r="AU190" s="224">
        <f t="shared" si="74"/>
        <v>0</v>
      </c>
      <c r="AV190" s="126"/>
      <c r="AW190" s="274"/>
      <c r="AX190" s="126"/>
      <c r="AY190" s="126"/>
      <c r="AZ190" s="126"/>
      <c r="BA190" s="126"/>
      <c r="BB190" s="141"/>
      <c r="BC190" s="152"/>
      <c r="BD190" s="152"/>
      <c r="BE190" s="152"/>
      <c r="BF190" s="152"/>
      <c r="BG190" s="140">
        <f t="shared" si="75"/>
        <v>0</v>
      </c>
      <c r="BH190" s="140">
        <f t="shared" si="76"/>
        <v>0</v>
      </c>
      <c r="BI190" s="132"/>
      <c r="BJ190" s="140">
        <f t="shared" si="77"/>
        <v>0</v>
      </c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30">
        <f t="shared" si="78"/>
        <v>0</v>
      </c>
      <c r="BY190" s="132"/>
    </row>
    <row r="191" spans="2:77" ht="15.75" customHeight="1" x14ac:dyDescent="0.25">
      <c r="B191" s="215">
        <v>46192</v>
      </c>
      <c r="C191" s="379"/>
      <c r="D191" s="136"/>
      <c r="E191" s="135"/>
      <c r="F191" s="135"/>
      <c r="G191" s="147">
        <f t="shared" si="70"/>
        <v>0</v>
      </c>
      <c r="H191" s="1469"/>
      <c r="I191" s="1470"/>
      <c r="J191" s="1470"/>
      <c r="K191" s="1470"/>
      <c r="L191" s="1470"/>
      <c r="M191" s="1470"/>
      <c r="N191" s="1470"/>
      <c r="O191" s="1470"/>
      <c r="P191" s="1470"/>
      <c r="Q191" s="1470"/>
      <c r="R191" s="1470"/>
      <c r="S191" s="1470"/>
      <c r="T191" s="1470"/>
      <c r="U191" s="1470"/>
      <c r="V191" s="1470"/>
      <c r="W191" s="1470"/>
      <c r="X191" s="103">
        <f t="shared" si="71"/>
        <v>0</v>
      </c>
      <c r="Y191" s="1470"/>
      <c r="Z191" s="1470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103">
        <f t="shared" si="72"/>
        <v>0</v>
      </c>
      <c r="AM191" s="136"/>
      <c r="AN191" s="136"/>
      <c r="AO191" s="136"/>
      <c r="AP191" s="105">
        <f t="shared" si="73"/>
        <v>0</v>
      </c>
      <c r="AQ191" s="136"/>
      <c r="AR191" s="136"/>
      <c r="AS191" s="136"/>
      <c r="AT191" s="136"/>
      <c r="AU191" s="224">
        <f t="shared" si="74"/>
        <v>0</v>
      </c>
      <c r="AV191" s="126"/>
      <c r="AW191" s="274"/>
      <c r="AX191" s="126"/>
      <c r="AY191" s="126"/>
      <c r="AZ191" s="126"/>
      <c r="BA191" s="126"/>
      <c r="BB191" s="141"/>
      <c r="BC191" s="152"/>
      <c r="BD191" s="152"/>
      <c r="BE191" s="152"/>
      <c r="BF191" s="152"/>
      <c r="BG191" s="140">
        <f t="shared" si="75"/>
        <v>0</v>
      </c>
      <c r="BH191" s="140">
        <f t="shared" si="76"/>
        <v>0</v>
      </c>
      <c r="BI191" s="132"/>
      <c r="BJ191" s="140">
        <f t="shared" si="77"/>
        <v>0</v>
      </c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30">
        <f t="shared" si="78"/>
        <v>0</v>
      </c>
      <c r="BY191" s="132"/>
    </row>
    <row r="192" spans="2:77" ht="15.75" customHeight="1" x14ac:dyDescent="0.25">
      <c r="B192" s="215">
        <v>46193</v>
      </c>
      <c r="C192" s="379"/>
      <c r="D192" s="136"/>
      <c r="E192" s="135"/>
      <c r="F192" s="135"/>
      <c r="G192" s="147">
        <f t="shared" si="70"/>
        <v>0</v>
      </c>
      <c r="H192" s="1469"/>
      <c r="I192" s="1470"/>
      <c r="J192" s="1470"/>
      <c r="K192" s="1470"/>
      <c r="L192" s="1470"/>
      <c r="M192" s="1470"/>
      <c r="N192" s="1470"/>
      <c r="O192" s="1470"/>
      <c r="P192" s="1470"/>
      <c r="Q192" s="1470"/>
      <c r="R192" s="1470"/>
      <c r="S192" s="1470"/>
      <c r="T192" s="1470"/>
      <c r="U192" s="1470"/>
      <c r="V192" s="1470"/>
      <c r="W192" s="1470"/>
      <c r="X192" s="103">
        <f t="shared" si="71"/>
        <v>0</v>
      </c>
      <c r="Y192" s="1470"/>
      <c r="Z192" s="1470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103">
        <f t="shared" si="72"/>
        <v>0</v>
      </c>
      <c r="AM192" s="136"/>
      <c r="AN192" s="136"/>
      <c r="AO192" s="136"/>
      <c r="AP192" s="105">
        <f t="shared" si="73"/>
        <v>0</v>
      </c>
      <c r="AQ192" s="136"/>
      <c r="AR192" s="136"/>
      <c r="AS192" s="136"/>
      <c r="AT192" s="136"/>
      <c r="AU192" s="224">
        <f t="shared" si="74"/>
        <v>0</v>
      </c>
      <c r="AV192" s="126"/>
      <c r="AW192" s="274"/>
      <c r="AX192" s="126"/>
      <c r="AY192" s="126"/>
      <c r="AZ192" s="126"/>
      <c r="BA192" s="126"/>
      <c r="BB192" s="141"/>
      <c r="BC192" s="152"/>
      <c r="BD192" s="152"/>
      <c r="BE192" s="152"/>
      <c r="BF192" s="152"/>
      <c r="BG192" s="140">
        <f t="shared" si="75"/>
        <v>0</v>
      </c>
      <c r="BH192" s="140">
        <f t="shared" si="76"/>
        <v>0</v>
      </c>
      <c r="BI192" s="132"/>
      <c r="BJ192" s="140">
        <f t="shared" si="77"/>
        <v>0</v>
      </c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30">
        <f t="shared" si="78"/>
        <v>0</v>
      </c>
      <c r="BY192" s="132"/>
    </row>
    <row r="193" spans="2:77" ht="15.75" customHeight="1" x14ac:dyDescent="0.25">
      <c r="B193" s="215">
        <v>46194</v>
      </c>
      <c r="C193" s="379"/>
      <c r="D193" s="136"/>
      <c r="E193" s="135"/>
      <c r="F193" s="135"/>
      <c r="G193" s="147">
        <f t="shared" si="70"/>
        <v>0</v>
      </c>
      <c r="H193" s="1469"/>
      <c r="I193" s="1470"/>
      <c r="J193" s="1470"/>
      <c r="K193" s="1470"/>
      <c r="L193" s="1470"/>
      <c r="M193" s="1470"/>
      <c r="N193" s="1470"/>
      <c r="O193" s="1470"/>
      <c r="P193" s="1470"/>
      <c r="Q193" s="1470"/>
      <c r="R193" s="1470"/>
      <c r="S193" s="1470"/>
      <c r="T193" s="1470"/>
      <c r="U193" s="1470"/>
      <c r="V193" s="1470"/>
      <c r="W193" s="1470"/>
      <c r="X193" s="103">
        <f t="shared" si="71"/>
        <v>0</v>
      </c>
      <c r="Y193" s="1470"/>
      <c r="Z193" s="1470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103">
        <f t="shared" si="72"/>
        <v>0</v>
      </c>
      <c r="AM193" s="136"/>
      <c r="AN193" s="136"/>
      <c r="AO193" s="136"/>
      <c r="AP193" s="105">
        <f t="shared" si="73"/>
        <v>0</v>
      </c>
      <c r="AQ193" s="136"/>
      <c r="AR193" s="136"/>
      <c r="AS193" s="136"/>
      <c r="AT193" s="136"/>
      <c r="AU193" s="224">
        <f t="shared" si="74"/>
        <v>0</v>
      </c>
      <c r="AV193" s="126"/>
      <c r="AW193" s="274"/>
      <c r="AX193" s="126"/>
      <c r="AY193" s="126"/>
      <c r="AZ193" s="126"/>
      <c r="BA193" s="126"/>
      <c r="BB193" s="141"/>
      <c r="BC193" s="152"/>
      <c r="BD193" s="152"/>
      <c r="BE193" s="152"/>
      <c r="BF193" s="152"/>
      <c r="BG193" s="140">
        <f t="shared" si="75"/>
        <v>0</v>
      </c>
      <c r="BH193" s="140">
        <f t="shared" si="76"/>
        <v>0</v>
      </c>
      <c r="BI193" s="132"/>
      <c r="BJ193" s="140">
        <f t="shared" si="77"/>
        <v>0</v>
      </c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30">
        <f t="shared" si="78"/>
        <v>0</v>
      </c>
      <c r="BY193" s="132"/>
    </row>
    <row r="194" spans="2:77" ht="15.75" customHeight="1" x14ac:dyDescent="0.25">
      <c r="B194" s="215">
        <v>46195</v>
      </c>
      <c r="C194" s="379"/>
      <c r="D194" s="136"/>
      <c r="E194" s="135"/>
      <c r="F194" s="135"/>
      <c r="G194" s="147">
        <f t="shared" si="70"/>
        <v>0</v>
      </c>
      <c r="H194" s="1469"/>
      <c r="I194" s="1470"/>
      <c r="J194" s="1470"/>
      <c r="K194" s="1470"/>
      <c r="L194" s="1470"/>
      <c r="M194" s="1470"/>
      <c r="N194" s="1470"/>
      <c r="O194" s="1470"/>
      <c r="P194" s="1470"/>
      <c r="Q194" s="1470"/>
      <c r="R194" s="1470"/>
      <c r="S194" s="1470"/>
      <c r="T194" s="1470"/>
      <c r="U194" s="1470"/>
      <c r="V194" s="1470"/>
      <c r="W194" s="1470"/>
      <c r="X194" s="103">
        <f t="shared" si="71"/>
        <v>0</v>
      </c>
      <c r="Y194" s="1470"/>
      <c r="Z194" s="1470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103">
        <f t="shared" si="72"/>
        <v>0</v>
      </c>
      <c r="AM194" s="136"/>
      <c r="AN194" s="136"/>
      <c r="AO194" s="136"/>
      <c r="AP194" s="105">
        <f t="shared" si="73"/>
        <v>0</v>
      </c>
      <c r="AQ194" s="136"/>
      <c r="AR194" s="136"/>
      <c r="AS194" s="136"/>
      <c r="AT194" s="136"/>
      <c r="AU194" s="224">
        <f t="shared" si="74"/>
        <v>0</v>
      </c>
      <c r="AV194" s="126"/>
      <c r="AW194" s="274"/>
      <c r="AX194" s="126"/>
      <c r="AY194" s="126"/>
      <c r="AZ194" s="126"/>
      <c r="BA194" s="126"/>
      <c r="BB194" s="141"/>
      <c r="BC194" s="152"/>
      <c r="BD194" s="152"/>
      <c r="BE194" s="152"/>
      <c r="BF194" s="152"/>
      <c r="BG194" s="140">
        <f t="shared" si="75"/>
        <v>0</v>
      </c>
      <c r="BH194" s="140">
        <f t="shared" si="76"/>
        <v>0</v>
      </c>
      <c r="BI194" s="132"/>
      <c r="BJ194" s="140">
        <f t="shared" si="77"/>
        <v>0</v>
      </c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30">
        <f t="shared" si="78"/>
        <v>0</v>
      </c>
      <c r="BY194" s="132"/>
    </row>
    <row r="195" spans="2:77" ht="15.75" customHeight="1" x14ac:dyDescent="0.25">
      <c r="B195" s="215">
        <v>46196</v>
      </c>
      <c r="C195" s="379"/>
      <c r="D195" s="136"/>
      <c r="E195" s="135"/>
      <c r="F195" s="135"/>
      <c r="G195" s="147">
        <f t="shared" si="70"/>
        <v>0</v>
      </c>
      <c r="H195" s="1469"/>
      <c r="I195" s="1470"/>
      <c r="J195" s="1470"/>
      <c r="K195" s="1470"/>
      <c r="L195" s="1470"/>
      <c r="M195" s="1470"/>
      <c r="N195" s="1470"/>
      <c r="O195" s="1470"/>
      <c r="P195" s="1470"/>
      <c r="Q195" s="1470"/>
      <c r="R195" s="1470"/>
      <c r="S195" s="1470"/>
      <c r="T195" s="1470"/>
      <c r="U195" s="1470"/>
      <c r="V195" s="1470"/>
      <c r="W195" s="1470"/>
      <c r="X195" s="103">
        <f t="shared" si="71"/>
        <v>0</v>
      </c>
      <c r="Y195" s="1470"/>
      <c r="Z195" s="1470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103">
        <f t="shared" si="72"/>
        <v>0</v>
      </c>
      <c r="AM195" s="136"/>
      <c r="AN195" s="136"/>
      <c r="AO195" s="136"/>
      <c r="AP195" s="105">
        <f t="shared" si="73"/>
        <v>0</v>
      </c>
      <c r="AQ195" s="136"/>
      <c r="AR195" s="136"/>
      <c r="AS195" s="136"/>
      <c r="AT195" s="136"/>
      <c r="AU195" s="224">
        <f t="shared" si="74"/>
        <v>0</v>
      </c>
      <c r="AV195" s="126"/>
      <c r="AW195" s="274"/>
      <c r="AX195" s="126"/>
      <c r="AY195" s="126"/>
      <c r="AZ195" s="126"/>
      <c r="BA195" s="126"/>
      <c r="BB195" s="141"/>
      <c r="BC195" s="152"/>
      <c r="BD195" s="152"/>
      <c r="BE195" s="152"/>
      <c r="BF195" s="152"/>
      <c r="BG195" s="140">
        <f t="shared" si="75"/>
        <v>0</v>
      </c>
      <c r="BH195" s="140">
        <f t="shared" si="76"/>
        <v>0</v>
      </c>
      <c r="BI195" s="132"/>
      <c r="BJ195" s="140">
        <f t="shared" si="77"/>
        <v>0</v>
      </c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30">
        <f t="shared" si="78"/>
        <v>0</v>
      </c>
      <c r="BY195" s="132"/>
    </row>
    <row r="196" spans="2:77" ht="15.75" customHeight="1" x14ac:dyDescent="0.25">
      <c r="B196" s="215">
        <v>46197</v>
      </c>
      <c r="C196" s="379"/>
      <c r="D196" s="136"/>
      <c r="E196" s="135"/>
      <c r="F196" s="135"/>
      <c r="G196" s="147">
        <f t="shared" si="70"/>
        <v>0</v>
      </c>
      <c r="H196" s="1469"/>
      <c r="I196" s="1470"/>
      <c r="J196" s="1470"/>
      <c r="K196" s="1470"/>
      <c r="L196" s="1470"/>
      <c r="M196" s="1470"/>
      <c r="N196" s="1470"/>
      <c r="O196" s="1470"/>
      <c r="P196" s="1470"/>
      <c r="Q196" s="1470"/>
      <c r="R196" s="1470"/>
      <c r="S196" s="1470"/>
      <c r="T196" s="1470"/>
      <c r="U196" s="1470"/>
      <c r="V196" s="1470"/>
      <c r="W196" s="1470"/>
      <c r="X196" s="103">
        <f t="shared" si="71"/>
        <v>0</v>
      </c>
      <c r="Y196" s="1470"/>
      <c r="Z196" s="1470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103">
        <f t="shared" si="72"/>
        <v>0</v>
      </c>
      <c r="AM196" s="136"/>
      <c r="AN196" s="136"/>
      <c r="AO196" s="136"/>
      <c r="AP196" s="105">
        <f t="shared" si="73"/>
        <v>0</v>
      </c>
      <c r="AQ196" s="136"/>
      <c r="AR196" s="136"/>
      <c r="AS196" s="136"/>
      <c r="AT196" s="136"/>
      <c r="AU196" s="224">
        <f t="shared" si="74"/>
        <v>0</v>
      </c>
      <c r="AV196" s="126"/>
      <c r="AW196" s="274"/>
      <c r="AX196" s="126"/>
      <c r="AY196" s="126"/>
      <c r="AZ196" s="126"/>
      <c r="BA196" s="126"/>
      <c r="BB196" s="141"/>
      <c r="BC196" s="152"/>
      <c r="BD196" s="152"/>
      <c r="BE196" s="152"/>
      <c r="BF196" s="152"/>
      <c r="BG196" s="140">
        <f t="shared" si="75"/>
        <v>0</v>
      </c>
      <c r="BH196" s="140">
        <f t="shared" si="76"/>
        <v>0</v>
      </c>
      <c r="BI196" s="132"/>
      <c r="BJ196" s="140">
        <f t="shared" si="77"/>
        <v>0</v>
      </c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30">
        <f t="shared" si="78"/>
        <v>0</v>
      </c>
      <c r="BY196" s="132"/>
    </row>
    <row r="197" spans="2:77" ht="15.75" customHeight="1" x14ac:dyDescent="0.25">
      <c r="B197" s="215">
        <v>46198</v>
      </c>
      <c r="C197" s="379"/>
      <c r="D197" s="136"/>
      <c r="E197" s="135"/>
      <c r="F197" s="135"/>
      <c r="G197" s="147">
        <f t="shared" si="70"/>
        <v>0</v>
      </c>
      <c r="H197" s="1469"/>
      <c r="I197" s="1470"/>
      <c r="J197" s="1470"/>
      <c r="K197" s="1470"/>
      <c r="L197" s="1470"/>
      <c r="M197" s="1470"/>
      <c r="N197" s="1470"/>
      <c r="O197" s="1470"/>
      <c r="P197" s="1470"/>
      <c r="Q197" s="1470"/>
      <c r="R197" s="1470"/>
      <c r="S197" s="1470"/>
      <c r="T197" s="1470"/>
      <c r="U197" s="1470"/>
      <c r="V197" s="1470"/>
      <c r="W197" s="1470"/>
      <c r="X197" s="103">
        <f t="shared" si="71"/>
        <v>0</v>
      </c>
      <c r="Y197" s="1470"/>
      <c r="Z197" s="1470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103">
        <f t="shared" si="72"/>
        <v>0</v>
      </c>
      <c r="AM197" s="136"/>
      <c r="AN197" s="136"/>
      <c r="AO197" s="136"/>
      <c r="AP197" s="105">
        <f t="shared" si="73"/>
        <v>0</v>
      </c>
      <c r="AQ197" s="136"/>
      <c r="AR197" s="136"/>
      <c r="AS197" s="136"/>
      <c r="AT197" s="136"/>
      <c r="AU197" s="224">
        <f t="shared" si="74"/>
        <v>0</v>
      </c>
      <c r="AV197" s="126"/>
      <c r="AW197" s="274"/>
      <c r="AX197" s="126"/>
      <c r="AY197" s="126"/>
      <c r="AZ197" s="126"/>
      <c r="BA197" s="126"/>
      <c r="BB197" s="141"/>
      <c r="BC197" s="152"/>
      <c r="BD197" s="152"/>
      <c r="BE197" s="152"/>
      <c r="BF197" s="152"/>
      <c r="BG197" s="140">
        <f t="shared" si="75"/>
        <v>0</v>
      </c>
      <c r="BH197" s="140">
        <f t="shared" si="76"/>
        <v>0</v>
      </c>
      <c r="BI197" s="132"/>
      <c r="BJ197" s="140">
        <f t="shared" si="77"/>
        <v>0</v>
      </c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30">
        <f t="shared" si="78"/>
        <v>0</v>
      </c>
      <c r="BY197" s="132"/>
    </row>
    <row r="198" spans="2:77" ht="15.75" customHeight="1" x14ac:dyDescent="0.25">
      <c r="B198" s="215">
        <v>46199</v>
      </c>
      <c r="C198" s="379"/>
      <c r="D198" s="136"/>
      <c r="E198" s="135"/>
      <c r="F198" s="135"/>
      <c r="G198" s="147">
        <f t="shared" si="70"/>
        <v>0</v>
      </c>
      <c r="H198" s="1469"/>
      <c r="I198" s="1470"/>
      <c r="J198" s="1470"/>
      <c r="K198" s="1470"/>
      <c r="L198" s="1470"/>
      <c r="M198" s="1470"/>
      <c r="N198" s="1470"/>
      <c r="O198" s="1470"/>
      <c r="P198" s="1470"/>
      <c r="Q198" s="1470"/>
      <c r="R198" s="1470"/>
      <c r="S198" s="1470"/>
      <c r="T198" s="1470"/>
      <c r="U198" s="1470"/>
      <c r="V198" s="1470"/>
      <c r="W198" s="1470"/>
      <c r="X198" s="103">
        <f t="shared" si="71"/>
        <v>0</v>
      </c>
      <c r="Y198" s="1470"/>
      <c r="Z198" s="1470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103">
        <f t="shared" si="72"/>
        <v>0</v>
      </c>
      <c r="AM198" s="136"/>
      <c r="AN198" s="136"/>
      <c r="AO198" s="136"/>
      <c r="AP198" s="105">
        <f t="shared" si="73"/>
        <v>0</v>
      </c>
      <c r="AQ198" s="136"/>
      <c r="AR198" s="136"/>
      <c r="AS198" s="136"/>
      <c r="AT198" s="136"/>
      <c r="AU198" s="224">
        <f t="shared" si="74"/>
        <v>0</v>
      </c>
      <c r="AV198" s="126"/>
      <c r="AW198" s="274"/>
      <c r="AX198" s="126"/>
      <c r="AY198" s="126"/>
      <c r="AZ198" s="126"/>
      <c r="BA198" s="126"/>
      <c r="BB198" s="141"/>
      <c r="BC198" s="152"/>
      <c r="BD198" s="152"/>
      <c r="BE198" s="152"/>
      <c r="BF198" s="152"/>
      <c r="BG198" s="140">
        <f t="shared" si="75"/>
        <v>0</v>
      </c>
      <c r="BH198" s="140">
        <f t="shared" si="76"/>
        <v>0</v>
      </c>
      <c r="BI198" s="132"/>
      <c r="BJ198" s="140">
        <f t="shared" si="77"/>
        <v>0</v>
      </c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30">
        <f t="shared" si="78"/>
        <v>0</v>
      </c>
      <c r="BY198" s="132"/>
    </row>
    <row r="199" spans="2:77" ht="15.75" customHeight="1" x14ac:dyDescent="0.25">
      <c r="B199" s="215">
        <v>46200</v>
      </c>
      <c r="C199" s="379"/>
      <c r="D199" s="136"/>
      <c r="E199" s="135"/>
      <c r="F199" s="135"/>
      <c r="G199" s="147">
        <f t="shared" si="70"/>
        <v>0</v>
      </c>
      <c r="H199" s="1469"/>
      <c r="I199" s="1470"/>
      <c r="J199" s="1470"/>
      <c r="K199" s="1470"/>
      <c r="L199" s="1470"/>
      <c r="M199" s="1470"/>
      <c r="N199" s="1470"/>
      <c r="O199" s="1470"/>
      <c r="P199" s="1470"/>
      <c r="Q199" s="1470"/>
      <c r="R199" s="1470"/>
      <c r="S199" s="1470"/>
      <c r="T199" s="1470"/>
      <c r="U199" s="1470"/>
      <c r="V199" s="1470"/>
      <c r="W199" s="1470"/>
      <c r="X199" s="103">
        <f t="shared" si="71"/>
        <v>0</v>
      </c>
      <c r="Y199" s="1470"/>
      <c r="Z199" s="1470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103">
        <f t="shared" si="72"/>
        <v>0</v>
      </c>
      <c r="AM199" s="136"/>
      <c r="AN199" s="136"/>
      <c r="AO199" s="136"/>
      <c r="AP199" s="105">
        <f t="shared" si="73"/>
        <v>0</v>
      </c>
      <c r="AQ199" s="136"/>
      <c r="AR199" s="136"/>
      <c r="AS199" s="136"/>
      <c r="AT199" s="136"/>
      <c r="AU199" s="224">
        <f t="shared" si="74"/>
        <v>0</v>
      </c>
      <c r="AV199" s="126"/>
      <c r="AW199" s="274"/>
      <c r="AX199" s="126"/>
      <c r="AY199" s="126"/>
      <c r="AZ199" s="126"/>
      <c r="BA199" s="126"/>
      <c r="BB199" s="141"/>
      <c r="BC199" s="152"/>
      <c r="BD199" s="152"/>
      <c r="BE199" s="152"/>
      <c r="BF199" s="152"/>
      <c r="BG199" s="140">
        <f t="shared" si="75"/>
        <v>0</v>
      </c>
      <c r="BH199" s="140">
        <f t="shared" si="76"/>
        <v>0</v>
      </c>
      <c r="BI199" s="132"/>
      <c r="BJ199" s="140">
        <f t="shared" si="77"/>
        <v>0</v>
      </c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30">
        <f t="shared" si="78"/>
        <v>0</v>
      </c>
      <c r="BY199" s="132"/>
    </row>
    <row r="200" spans="2:77" ht="15.75" customHeight="1" x14ac:dyDescent="0.25">
      <c r="B200" s="215">
        <v>46201</v>
      </c>
      <c r="C200" s="379"/>
      <c r="D200" s="136"/>
      <c r="E200" s="135"/>
      <c r="F200" s="135"/>
      <c r="G200" s="147">
        <f t="shared" si="70"/>
        <v>0</v>
      </c>
      <c r="H200" s="1469"/>
      <c r="I200" s="1470"/>
      <c r="J200" s="1470"/>
      <c r="K200" s="1470"/>
      <c r="L200" s="1470"/>
      <c r="M200" s="1470"/>
      <c r="N200" s="1470"/>
      <c r="O200" s="1470"/>
      <c r="P200" s="1470"/>
      <c r="Q200" s="1470"/>
      <c r="R200" s="1470"/>
      <c r="S200" s="1470"/>
      <c r="T200" s="1470"/>
      <c r="U200" s="1470"/>
      <c r="V200" s="1470"/>
      <c r="W200" s="1470"/>
      <c r="X200" s="103">
        <f t="shared" si="71"/>
        <v>0</v>
      </c>
      <c r="Y200" s="1470"/>
      <c r="Z200" s="1470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103">
        <f t="shared" si="72"/>
        <v>0</v>
      </c>
      <c r="AM200" s="136"/>
      <c r="AN200" s="136"/>
      <c r="AO200" s="136"/>
      <c r="AP200" s="105">
        <f t="shared" si="73"/>
        <v>0</v>
      </c>
      <c r="AQ200" s="136"/>
      <c r="AR200" s="136"/>
      <c r="AS200" s="136"/>
      <c r="AT200" s="136"/>
      <c r="AU200" s="224">
        <f t="shared" si="74"/>
        <v>0</v>
      </c>
      <c r="AV200" s="126"/>
      <c r="AW200" s="274"/>
      <c r="AX200" s="126"/>
      <c r="AY200" s="126"/>
      <c r="AZ200" s="126"/>
      <c r="BA200" s="126"/>
      <c r="BB200" s="141"/>
      <c r="BC200" s="152"/>
      <c r="BD200" s="152"/>
      <c r="BE200" s="152"/>
      <c r="BF200" s="152"/>
      <c r="BG200" s="140">
        <f t="shared" si="75"/>
        <v>0</v>
      </c>
      <c r="BH200" s="140">
        <f t="shared" si="76"/>
        <v>0</v>
      </c>
      <c r="BI200" s="132"/>
      <c r="BJ200" s="140">
        <f t="shared" si="77"/>
        <v>0</v>
      </c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30">
        <f t="shared" si="78"/>
        <v>0</v>
      </c>
      <c r="BY200" s="132"/>
    </row>
    <row r="201" spans="2:77" ht="15.75" customHeight="1" x14ac:dyDescent="0.25">
      <c r="B201" s="215">
        <v>46202</v>
      </c>
      <c r="C201" s="379"/>
      <c r="D201" s="136"/>
      <c r="E201" s="135"/>
      <c r="F201" s="135"/>
      <c r="G201" s="147">
        <f t="shared" si="70"/>
        <v>0</v>
      </c>
      <c r="H201" s="1469"/>
      <c r="I201" s="1470"/>
      <c r="J201" s="1470"/>
      <c r="K201" s="1470"/>
      <c r="L201" s="1470"/>
      <c r="M201" s="1470"/>
      <c r="N201" s="1470"/>
      <c r="O201" s="1470"/>
      <c r="P201" s="1470"/>
      <c r="Q201" s="1470"/>
      <c r="R201" s="1470"/>
      <c r="S201" s="1470"/>
      <c r="T201" s="1470"/>
      <c r="U201" s="1470"/>
      <c r="V201" s="1470"/>
      <c r="W201" s="1470"/>
      <c r="X201" s="103">
        <f t="shared" si="71"/>
        <v>0</v>
      </c>
      <c r="Y201" s="1470"/>
      <c r="Z201" s="1470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103">
        <f t="shared" si="72"/>
        <v>0</v>
      </c>
      <c r="AM201" s="136"/>
      <c r="AN201" s="136"/>
      <c r="AO201" s="136"/>
      <c r="AP201" s="105">
        <f t="shared" si="73"/>
        <v>0</v>
      </c>
      <c r="AQ201" s="136"/>
      <c r="AR201" s="136"/>
      <c r="AS201" s="136"/>
      <c r="AT201" s="136"/>
      <c r="AU201" s="224">
        <f t="shared" si="74"/>
        <v>0</v>
      </c>
      <c r="AV201" s="126"/>
      <c r="AW201" s="274"/>
      <c r="AX201" s="126"/>
      <c r="AY201" s="126"/>
      <c r="AZ201" s="126"/>
      <c r="BA201" s="126"/>
      <c r="BB201" s="141"/>
      <c r="BC201" s="152"/>
      <c r="BD201" s="152"/>
      <c r="BE201" s="152"/>
      <c r="BF201" s="152"/>
      <c r="BG201" s="140">
        <f t="shared" si="75"/>
        <v>0</v>
      </c>
      <c r="BH201" s="140">
        <f t="shared" si="76"/>
        <v>0</v>
      </c>
      <c r="BI201" s="132"/>
      <c r="BJ201" s="140">
        <f t="shared" si="77"/>
        <v>0</v>
      </c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30">
        <f t="shared" si="78"/>
        <v>0</v>
      </c>
      <c r="BY201" s="132"/>
    </row>
    <row r="202" spans="2:77" ht="15.75" customHeight="1" thickBot="1" x14ac:dyDescent="0.3">
      <c r="B202" s="215">
        <v>46203</v>
      </c>
      <c r="C202" s="379"/>
      <c r="D202" s="136"/>
      <c r="E202" s="135"/>
      <c r="F202" s="135"/>
      <c r="G202" s="147">
        <f t="shared" si="70"/>
        <v>0</v>
      </c>
      <c r="H202" s="1469"/>
      <c r="I202" s="1470"/>
      <c r="J202" s="1470"/>
      <c r="K202" s="1470"/>
      <c r="L202" s="1470"/>
      <c r="M202" s="1470"/>
      <c r="N202" s="1470"/>
      <c r="O202" s="1470"/>
      <c r="P202" s="1470"/>
      <c r="Q202" s="1470"/>
      <c r="R202" s="1470"/>
      <c r="S202" s="1470"/>
      <c r="T202" s="1470"/>
      <c r="U202" s="1470"/>
      <c r="V202" s="1470"/>
      <c r="W202" s="1470"/>
      <c r="X202" s="103">
        <f t="shared" si="71"/>
        <v>0</v>
      </c>
      <c r="Y202" s="1470"/>
      <c r="Z202" s="1470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103">
        <f t="shared" si="72"/>
        <v>0</v>
      </c>
      <c r="AM202" s="136"/>
      <c r="AN202" s="136"/>
      <c r="AO202" s="136"/>
      <c r="AP202" s="105">
        <f t="shared" si="73"/>
        <v>0</v>
      </c>
      <c r="AQ202" s="136"/>
      <c r="AR202" s="136"/>
      <c r="AS202" s="136"/>
      <c r="AT202" s="136"/>
      <c r="AU202" s="232">
        <f t="shared" si="74"/>
        <v>0</v>
      </c>
      <c r="AV202" s="138"/>
      <c r="AW202" s="274"/>
      <c r="AX202" s="126"/>
      <c r="AY202" s="126"/>
      <c r="AZ202" s="126"/>
      <c r="BA202" s="126"/>
      <c r="BB202" s="141"/>
      <c r="BC202" s="152"/>
      <c r="BD202" s="152"/>
      <c r="BE202" s="152"/>
      <c r="BF202" s="152"/>
      <c r="BG202" s="140">
        <f t="shared" si="75"/>
        <v>0</v>
      </c>
      <c r="BH202" s="140">
        <f t="shared" si="76"/>
        <v>0</v>
      </c>
      <c r="BI202" s="132"/>
      <c r="BJ202" s="140">
        <f t="shared" si="77"/>
        <v>0</v>
      </c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41"/>
      <c r="BU202" s="141"/>
      <c r="BV202" s="141"/>
      <c r="BW202" s="141"/>
      <c r="BX202" s="130">
        <f t="shared" si="78"/>
        <v>0</v>
      </c>
      <c r="BY202" s="132"/>
    </row>
    <row r="203" spans="2:77" ht="15.75" customHeight="1" x14ac:dyDescent="0.25">
      <c r="B203" s="2" t="s">
        <v>263</v>
      </c>
      <c r="C203" s="166">
        <f t="shared" ref="C203:G203" si="79">SUM(C173:C202)</f>
        <v>0</v>
      </c>
      <c r="D203" s="166">
        <f t="shared" si="79"/>
        <v>0</v>
      </c>
      <c r="E203" s="166">
        <f t="shared" si="79"/>
        <v>0</v>
      </c>
      <c r="F203" s="166">
        <f t="shared" si="79"/>
        <v>0</v>
      </c>
      <c r="G203" s="166">
        <f t="shared" si="79"/>
        <v>0</v>
      </c>
      <c r="H203" s="166"/>
      <c r="I203" s="166"/>
      <c r="J203" s="166">
        <f t="shared" ref="J203:K203" si="80">SUM(J173:J202)</f>
        <v>0</v>
      </c>
      <c r="K203" s="166">
        <f t="shared" si="80"/>
        <v>0</v>
      </c>
      <c r="L203" s="166"/>
      <c r="M203" s="166">
        <f>SUM(M173:M202)</f>
        <v>0</v>
      </c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>
        <f>SUM(X173:X202)</f>
        <v>0</v>
      </c>
      <c r="Y203" s="617"/>
      <c r="Z203" s="617"/>
      <c r="AA203" s="166"/>
      <c r="AB203" s="166">
        <f t="shared" ref="AB203:AM203" si="81">SUM(AB173:AB202)</f>
        <v>0</v>
      </c>
      <c r="AC203" s="166">
        <f t="shared" si="81"/>
        <v>0</v>
      </c>
      <c r="AD203" s="166">
        <f t="shared" si="81"/>
        <v>0</v>
      </c>
      <c r="AE203" s="166">
        <f t="shared" si="81"/>
        <v>0</v>
      </c>
      <c r="AF203" s="166">
        <f t="shared" si="81"/>
        <v>0</v>
      </c>
      <c r="AG203" s="166">
        <f t="shared" si="81"/>
        <v>0</v>
      </c>
      <c r="AH203" s="166">
        <f t="shared" si="81"/>
        <v>0</v>
      </c>
      <c r="AI203" s="166">
        <f t="shared" si="81"/>
        <v>0</v>
      </c>
      <c r="AJ203" s="166">
        <f t="shared" si="81"/>
        <v>0</v>
      </c>
      <c r="AK203" s="166">
        <f t="shared" si="81"/>
        <v>0</v>
      </c>
      <c r="AL203" s="166">
        <f t="shared" si="81"/>
        <v>0</v>
      </c>
      <c r="AM203" s="166">
        <f t="shared" si="81"/>
        <v>0</v>
      </c>
      <c r="AN203" s="166"/>
      <c r="AO203" s="166"/>
      <c r="AP203" s="166">
        <f>SUM(AP173:AP202)</f>
        <v>0</v>
      </c>
      <c r="AQ203" s="166"/>
      <c r="AR203" s="166"/>
      <c r="AS203" s="166"/>
      <c r="AT203" s="166"/>
      <c r="AU203" s="166">
        <f t="shared" ref="AU203:AV203" si="82">SUM(AU173:AU202)</f>
        <v>0</v>
      </c>
      <c r="AV203" s="165">
        <f t="shared" si="82"/>
        <v>0</v>
      </c>
      <c r="AW203" s="166"/>
      <c r="AX203" s="166"/>
      <c r="AY203" s="166"/>
      <c r="AZ203" s="166"/>
      <c r="BA203" s="166"/>
      <c r="BB203" s="166"/>
      <c r="BC203" s="166"/>
      <c r="BD203" s="166"/>
      <c r="BE203" s="166"/>
      <c r="BF203" s="166"/>
      <c r="BG203" s="166">
        <f t="shared" ref="BG203:BH203" si="83">SUM(BG173:BG202)</f>
        <v>0</v>
      </c>
      <c r="BH203" s="166">
        <f t="shared" si="83"/>
        <v>0</v>
      </c>
      <c r="BI203" s="235"/>
      <c r="BJ203" s="166">
        <f>SUM(BJ173:BJ202)</f>
        <v>0</v>
      </c>
      <c r="BK203" s="166"/>
      <c r="BL203" s="166"/>
      <c r="BM203" s="166"/>
      <c r="BN203" s="166"/>
      <c r="BO203" s="166"/>
      <c r="BP203" s="166"/>
      <c r="BQ203" s="166"/>
      <c r="BR203" s="166"/>
      <c r="BS203" s="166"/>
      <c r="BT203" s="166"/>
      <c r="BU203" s="166"/>
      <c r="BV203" s="166"/>
      <c r="BW203" s="166"/>
      <c r="BX203" s="166">
        <f>SUM(BX173:BX202)</f>
        <v>0</v>
      </c>
      <c r="BY203" s="3"/>
    </row>
    <row r="204" spans="2:77" ht="15.75" customHeight="1" x14ac:dyDescent="0.25">
      <c r="B204" s="2"/>
      <c r="C204" s="1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1"/>
      <c r="Z204" s="1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4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4"/>
      <c r="BH204" s="3"/>
      <c r="BI204" s="235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2:77" ht="15.75" customHeight="1" thickBot="1" x14ac:dyDescent="0.3">
      <c r="B205" s="2"/>
      <c r="C205" s="1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4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4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2:77" ht="15.75" customHeight="1" x14ac:dyDescent="0.25">
      <c r="B206" s="215">
        <v>46204</v>
      </c>
      <c r="C206" s="1079"/>
      <c r="D206" s="104"/>
      <c r="E206" s="97"/>
      <c r="F206" s="97"/>
      <c r="G206" s="216">
        <f t="shared" ref="G206:G236" si="84">+C206+D206+E206+F206</f>
        <v>0</v>
      </c>
      <c r="H206" s="1464"/>
      <c r="I206" s="1465"/>
      <c r="J206" s="1465"/>
      <c r="K206" s="1465"/>
      <c r="L206" s="1465"/>
      <c r="M206" s="1465"/>
      <c r="N206" s="1465"/>
      <c r="O206" s="1465"/>
      <c r="P206" s="1465"/>
      <c r="Q206" s="1465"/>
      <c r="R206" s="1465"/>
      <c r="S206" s="1465"/>
      <c r="T206" s="1465"/>
      <c r="U206" s="1465"/>
      <c r="V206" s="1465"/>
      <c r="W206" s="1468"/>
      <c r="X206" s="1012">
        <f t="shared" ref="X206:X236" si="85">SUM(H206:V206)</f>
        <v>0</v>
      </c>
      <c r="Y206" s="1465"/>
      <c r="Z206" s="1468"/>
      <c r="AA206" s="1010"/>
      <c r="AB206" s="1010"/>
      <c r="AC206" s="1010"/>
      <c r="AD206" s="1010"/>
      <c r="AE206" s="1010"/>
      <c r="AF206" s="1010"/>
      <c r="AG206" s="1010"/>
      <c r="AH206" s="1010"/>
      <c r="AI206" s="1471"/>
      <c r="AJ206" s="1471"/>
      <c r="AK206" s="1471"/>
      <c r="AL206" s="189">
        <f t="shared" ref="AL206:AL236" si="86">SUM(Y206:AK206)</f>
        <v>0</v>
      </c>
      <c r="AM206" s="1013"/>
      <c r="AN206" s="1013"/>
      <c r="AO206" s="1013"/>
      <c r="AP206" s="1014">
        <f t="shared" ref="AP206:AP236" si="87">SUM(AM206:AO206)</f>
        <v>0</v>
      </c>
      <c r="AQ206" s="1013"/>
      <c r="AR206" s="1013"/>
      <c r="AS206" s="1013"/>
      <c r="AT206" s="1008"/>
      <c r="AU206" s="219">
        <f t="shared" ref="AU206:AU236" si="88">+G206-X206-AL206-AP206-AQ206-AR206-AS206-AT206</f>
        <v>0</v>
      </c>
      <c r="AV206" s="1472"/>
      <c r="AW206" s="196"/>
      <c r="AX206" s="196"/>
      <c r="AY206" s="196"/>
      <c r="AZ206" s="196"/>
      <c r="BA206" s="196"/>
      <c r="BB206" s="196"/>
      <c r="BC206" s="490"/>
      <c r="BD206" s="490"/>
      <c r="BE206" s="490"/>
      <c r="BF206" s="490"/>
      <c r="BG206" s="1331">
        <f t="shared" ref="BG206:BG236" si="89">SUM(AV206:BF206)-BE206</f>
        <v>0</v>
      </c>
      <c r="BH206" s="114">
        <f t="shared" ref="BH206:BH236" si="90">+AU206-BG206</f>
        <v>0</v>
      </c>
      <c r="BI206" s="3"/>
      <c r="BJ206" s="114">
        <f t="shared" ref="BJ206:BJ236" si="91">SUM(BK206:BW206)</f>
        <v>0</v>
      </c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116">
        <f t="shared" ref="BX206:BX236" si="92">+BH206-BJ206</f>
        <v>0</v>
      </c>
      <c r="BY206" s="3"/>
    </row>
    <row r="207" spans="2:77" ht="15.75" customHeight="1" x14ac:dyDescent="0.25">
      <c r="B207" s="215">
        <v>46205</v>
      </c>
      <c r="C207" s="1310"/>
      <c r="D207" s="123"/>
      <c r="E207" s="120"/>
      <c r="F207" s="120"/>
      <c r="G207" s="147">
        <f t="shared" si="84"/>
        <v>0</v>
      </c>
      <c r="H207" s="1467"/>
      <c r="I207" s="1468"/>
      <c r="J207" s="1468"/>
      <c r="K207" s="1468"/>
      <c r="L207" s="1468"/>
      <c r="M207" s="1468"/>
      <c r="N207" s="1468"/>
      <c r="O207" s="1468"/>
      <c r="P207" s="1468"/>
      <c r="Q207" s="1468"/>
      <c r="R207" s="1468"/>
      <c r="S207" s="1468"/>
      <c r="T207" s="1468"/>
      <c r="U207" s="1468"/>
      <c r="V207" s="1468"/>
      <c r="W207" s="1468"/>
      <c r="X207" s="103">
        <f t="shared" si="85"/>
        <v>0</v>
      </c>
      <c r="Y207" s="1468"/>
      <c r="Z207" s="1468"/>
      <c r="AA207" s="143"/>
      <c r="AB207" s="143"/>
      <c r="AC207" s="143"/>
      <c r="AD207" s="143"/>
      <c r="AE207" s="143"/>
      <c r="AF207" s="143"/>
      <c r="AG207" s="143"/>
      <c r="AH207" s="143"/>
      <c r="AI207" s="99"/>
      <c r="AJ207" s="99"/>
      <c r="AK207" s="99"/>
      <c r="AL207" s="103">
        <f t="shared" si="86"/>
        <v>0</v>
      </c>
      <c r="AM207" s="123"/>
      <c r="AN207" s="123"/>
      <c r="AO207" s="123"/>
      <c r="AP207" s="105">
        <f t="shared" si="87"/>
        <v>0</v>
      </c>
      <c r="AQ207" s="123"/>
      <c r="AR207" s="123"/>
      <c r="AS207" s="123"/>
      <c r="AT207" s="120"/>
      <c r="AU207" s="224">
        <f t="shared" si="88"/>
        <v>0</v>
      </c>
      <c r="AV207" s="1473"/>
      <c r="AW207" s="141"/>
      <c r="AX207" s="141"/>
      <c r="AY207" s="141"/>
      <c r="AZ207" s="141"/>
      <c r="BA207" s="141"/>
      <c r="BB207" s="141"/>
      <c r="BC207" s="152"/>
      <c r="BD207" s="152"/>
      <c r="BE207" s="152"/>
      <c r="BF207" s="152"/>
      <c r="BG207" s="308">
        <f t="shared" si="89"/>
        <v>0</v>
      </c>
      <c r="BH207" s="113">
        <f t="shared" si="90"/>
        <v>0</v>
      </c>
      <c r="BI207" s="3"/>
      <c r="BJ207" s="113">
        <f t="shared" si="91"/>
        <v>0</v>
      </c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30">
        <f t="shared" si="92"/>
        <v>0</v>
      </c>
      <c r="BY207" s="3"/>
    </row>
    <row r="208" spans="2:77" ht="15.75" customHeight="1" x14ac:dyDescent="0.25">
      <c r="B208" s="215">
        <v>46206</v>
      </c>
      <c r="C208" s="1310"/>
      <c r="D208" s="123"/>
      <c r="E208" s="120"/>
      <c r="F208" s="120"/>
      <c r="G208" s="147">
        <f t="shared" si="84"/>
        <v>0</v>
      </c>
      <c r="H208" s="1467"/>
      <c r="I208" s="1468"/>
      <c r="J208" s="1468"/>
      <c r="K208" s="1468"/>
      <c r="L208" s="1468"/>
      <c r="M208" s="1468"/>
      <c r="N208" s="1468"/>
      <c r="O208" s="1468"/>
      <c r="P208" s="1468"/>
      <c r="Q208" s="1468"/>
      <c r="R208" s="1468"/>
      <c r="S208" s="1468"/>
      <c r="T208" s="1468"/>
      <c r="U208" s="1468"/>
      <c r="V208" s="1468"/>
      <c r="W208" s="1468"/>
      <c r="X208" s="103">
        <f t="shared" si="85"/>
        <v>0</v>
      </c>
      <c r="Y208" s="1468"/>
      <c r="Z208" s="1468"/>
      <c r="AA208" s="143"/>
      <c r="AB208" s="143"/>
      <c r="AC208" s="143"/>
      <c r="AD208" s="143"/>
      <c r="AE208" s="143"/>
      <c r="AF208" s="143"/>
      <c r="AG208" s="143"/>
      <c r="AH208" s="143"/>
      <c r="AI208" s="99"/>
      <c r="AJ208" s="99"/>
      <c r="AK208" s="99"/>
      <c r="AL208" s="103">
        <f t="shared" si="86"/>
        <v>0</v>
      </c>
      <c r="AM208" s="123"/>
      <c r="AN208" s="123"/>
      <c r="AO208" s="123"/>
      <c r="AP208" s="105">
        <f t="shared" si="87"/>
        <v>0</v>
      </c>
      <c r="AQ208" s="123"/>
      <c r="AR208" s="123"/>
      <c r="AS208" s="123"/>
      <c r="AT208" s="120"/>
      <c r="AU208" s="224">
        <f t="shared" si="88"/>
        <v>0</v>
      </c>
      <c r="AV208" s="109"/>
      <c r="AW208" s="274"/>
      <c r="AX208" s="126"/>
      <c r="AY208" s="126"/>
      <c r="AZ208" s="126"/>
      <c r="BA208" s="126"/>
      <c r="BB208" s="141"/>
      <c r="BC208" s="152"/>
      <c r="BD208" s="152"/>
      <c r="BE208" s="152"/>
      <c r="BF208" s="152"/>
      <c r="BG208" s="308">
        <f t="shared" si="89"/>
        <v>0</v>
      </c>
      <c r="BH208" s="113">
        <f t="shared" si="90"/>
        <v>0</v>
      </c>
      <c r="BI208" s="3"/>
      <c r="BJ208" s="113">
        <f t="shared" si="91"/>
        <v>0</v>
      </c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30">
        <f t="shared" si="92"/>
        <v>0</v>
      </c>
      <c r="BY208" s="3"/>
    </row>
    <row r="209" spans="2:77" ht="15.75" customHeight="1" x14ac:dyDescent="0.25">
      <c r="B209" s="215">
        <v>46207</v>
      </c>
      <c r="C209" s="379"/>
      <c r="D209" s="136"/>
      <c r="E209" s="135"/>
      <c r="F209" s="135"/>
      <c r="G209" s="147">
        <f t="shared" si="84"/>
        <v>0</v>
      </c>
      <c r="H209" s="1469"/>
      <c r="I209" s="1470"/>
      <c r="J209" s="1470"/>
      <c r="K209" s="1470"/>
      <c r="L209" s="1470"/>
      <c r="M209" s="1470"/>
      <c r="N209" s="1470"/>
      <c r="O209" s="1470"/>
      <c r="P209" s="1470"/>
      <c r="Q209" s="1470"/>
      <c r="R209" s="1470"/>
      <c r="S209" s="1470"/>
      <c r="T209" s="1470"/>
      <c r="U209" s="1470"/>
      <c r="V209" s="1470"/>
      <c r="W209" s="1470"/>
      <c r="X209" s="103">
        <f t="shared" si="85"/>
        <v>0</v>
      </c>
      <c r="Y209" s="1470"/>
      <c r="Z209" s="1470"/>
      <c r="AA209" s="143"/>
      <c r="AB209" s="143"/>
      <c r="AC209" s="143"/>
      <c r="AD209" s="143"/>
      <c r="AE209" s="143"/>
      <c r="AF209" s="143"/>
      <c r="AG209" s="143"/>
      <c r="AH209" s="143"/>
      <c r="AI209" s="99"/>
      <c r="AJ209" s="99"/>
      <c r="AK209" s="99"/>
      <c r="AL209" s="103">
        <f t="shared" si="86"/>
        <v>0</v>
      </c>
      <c r="AM209" s="136"/>
      <c r="AN209" s="136"/>
      <c r="AO209" s="136"/>
      <c r="AP209" s="105">
        <f t="shared" si="87"/>
        <v>0</v>
      </c>
      <c r="AQ209" s="136"/>
      <c r="AR209" s="136"/>
      <c r="AS209" s="136"/>
      <c r="AT209" s="135"/>
      <c r="AU209" s="224">
        <f t="shared" si="88"/>
        <v>0</v>
      </c>
      <c r="AV209" s="126"/>
      <c r="AW209" s="274"/>
      <c r="AX209" s="126"/>
      <c r="AY209" s="126"/>
      <c r="AZ209" s="126"/>
      <c r="BA209" s="126"/>
      <c r="BB209" s="141"/>
      <c r="BC209" s="152"/>
      <c r="BD209" s="152"/>
      <c r="BE209" s="152"/>
      <c r="BF209" s="152"/>
      <c r="BG209" s="308">
        <f t="shared" si="89"/>
        <v>0</v>
      </c>
      <c r="BH209" s="140">
        <f t="shared" si="90"/>
        <v>0</v>
      </c>
      <c r="BI209" s="132"/>
      <c r="BJ209" s="140">
        <f t="shared" si="91"/>
        <v>0</v>
      </c>
      <c r="BK209" s="141"/>
      <c r="BL209" s="141"/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30">
        <f t="shared" si="92"/>
        <v>0</v>
      </c>
      <c r="BY209" s="132"/>
    </row>
    <row r="210" spans="2:77" ht="15.75" customHeight="1" x14ac:dyDescent="0.25">
      <c r="B210" s="215">
        <v>46208</v>
      </c>
      <c r="C210" s="379"/>
      <c r="D210" s="136"/>
      <c r="E210" s="135"/>
      <c r="F210" s="135"/>
      <c r="G210" s="147">
        <f t="shared" si="84"/>
        <v>0</v>
      </c>
      <c r="H210" s="1469"/>
      <c r="I210" s="1470"/>
      <c r="J210" s="1470"/>
      <c r="K210" s="1470"/>
      <c r="L210" s="1470"/>
      <c r="M210" s="1470"/>
      <c r="N210" s="1470"/>
      <c r="O210" s="1470"/>
      <c r="P210" s="1470"/>
      <c r="Q210" s="1470"/>
      <c r="R210" s="1470"/>
      <c r="S210" s="1470"/>
      <c r="T210" s="1470"/>
      <c r="U210" s="1470"/>
      <c r="V210" s="1470"/>
      <c r="W210" s="1470"/>
      <c r="X210" s="103">
        <f t="shared" si="85"/>
        <v>0</v>
      </c>
      <c r="Y210" s="1470"/>
      <c r="Z210" s="1470"/>
      <c r="AA210" s="143"/>
      <c r="AB210" s="143"/>
      <c r="AC210" s="143"/>
      <c r="AD210" s="143"/>
      <c r="AE210" s="143"/>
      <c r="AF210" s="143"/>
      <c r="AG210" s="143"/>
      <c r="AH210" s="143"/>
      <c r="AI210" s="99"/>
      <c r="AJ210" s="99"/>
      <c r="AK210" s="99"/>
      <c r="AL210" s="103">
        <f t="shared" si="86"/>
        <v>0</v>
      </c>
      <c r="AM210" s="136"/>
      <c r="AN210" s="136"/>
      <c r="AO210" s="136"/>
      <c r="AP210" s="105">
        <f t="shared" si="87"/>
        <v>0</v>
      </c>
      <c r="AQ210" s="136"/>
      <c r="AR210" s="136"/>
      <c r="AS210" s="136"/>
      <c r="AT210" s="135"/>
      <c r="AU210" s="224">
        <f t="shared" si="88"/>
        <v>0</v>
      </c>
      <c r="AV210" s="126"/>
      <c r="AW210" s="274"/>
      <c r="AX210" s="126"/>
      <c r="AY210" s="126"/>
      <c r="AZ210" s="126"/>
      <c r="BA210" s="126"/>
      <c r="BB210" s="141"/>
      <c r="BC210" s="152"/>
      <c r="BD210" s="152"/>
      <c r="BE210" s="152"/>
      <c r="BF210" s="152"/>
      <c r="BG210" s="308">
        <f t="shared" si="89"/>
        <v>0</v>
      </c>
      <c r="BH210" s="140">
        <f t="shared" si="90"/>
        <v>0</v>
      </c>
      <c r="BI210" s="132"/>
      <c r="BJ210" s="140">
        <f t="shared" si="91"/>
        <v>0</v>
      </c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41"/>
      <c r="BX210" s="130">
        <f t="shared" si="92"/>
        <v>0</v>
      </c>
      <c r="BY210" s="132"/>
    </row>
    <row r="211" spans="2:77" ht="15.75" customHeight="1" x14ac:dyDescent="0.25">
      <c r="B211" s="215">
        <v>46209</v>
      </c>
      <c r="C211" s="379"/>
      <c r="D211" s="136"/>
      <c r="E211" s="135"/>
      <c r="F211" s="135"/>
      <c r="G211" s="147">
        <f t="shared" si="84"/>
        <v>0</v>
      </c>
      <c r="H211" s="1469"/>
      <c r="I211" s="1470"/>
      <c r="J211" s="1470"/>
      <c r="K211" s="1470"/>
      <c r="L211" s="1470"/>
      <c r="M211" s="1470"/>
      <c r="N211" s="1470"/>
      <c r="O211" s="1470"/>
      <c r="P211" s="1470"/>
      <c r="Q211" s="1470"/>
      <c r="R211" s="1470"/>
      <c r="S211" s="1470"/>
      <c r="T211" s="1470"/>
      <c r="U211" s="1470"/>
      <c r="V211" s="1470"/>
      <c r="W211" s="1470"/>
      <c r="X211" s="103">
        <f t="shared" si="85"/>
        <v>0</v>
      </c>
      <c r="Y211" s="1470"/>
      <c r="Z211" s="1470"/>
      <c r="AA211" s="143"/>
      <c r="AB211" s="143"/>
      <c r="AC211" s="143"/>
      <c r="AD211" s="143"/>
      <c r="AE211" s="143"/>
      <c r="AF211" s="143"/>
      <c r="AG211" s="143"/>
      <c r="AH211" s="143"/>
      <c r="AI211" s="99"/>
      <c r="AJ211" s="99"/>
      <c r="AK211" s="99"/>
      <c r="AL211" s="103">
        <f t="shared" si="86"/>
        <v>0</v>
      </c>
      <c r="AM211" s="136"/>
      <c r="AN211" s="136"/>
      <c r="AO211" s="136"/>
      <c r="AP211" s="105">
        <f t="shared" si="87"/>
        <v>0</v>
      </c>
      <c r="AQ211" s="136"/>
      <c r="AR211" s="136"/>
      <c r="AS211" s="136"/>
      <c r="AT211" s="135"/>
      <c r="AU211" s="224">
        <f t="shared" si="88"/>
        <v>0</v>
      </c>
      <c r="AV211" s="126"/>
      <c r="AW211" s="274"/>
      <c r="AX211" s="126"/>
      <c r="AY211" s="126"/>
      <c r="AZ211" s="126"/>
      <c r="BA211" s="126"/>
      <c r="BB211" s="141"/>
      <c r="BC211" s="152"/>
      <c r="BD211" s="152"/>
      <c r="BE211" s="152"/>
      <c r="BF211" s="152"/>
      <c r="BG211" s="308">
        <f t="shared" si="89"/>
        <v>0</v>
      </c>
      <c r="BH211" s="140">
        <f t="shared" si="90"/>
        <v>0</v>
      </c>
      <c r="BI211" s="132"/>
      <c r="BJ211" s="140">
        <f t="shared" si="91"/>
        <v>0</v>
      </c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30">
        <f t="shared" si="92"/>
        <v>0</v>
      </c>
      <c r="BY211" s="132"/>
    </row>
    <row r="212" spans="2:77" ht="15.75" customHeight="1" x14ac:dyDescent="0.25">
      <c r="B212" s="215">
        <v>46210</v>
      </c>
      <c r="C212" s="379"/>
      <c r="D212" s="136"/>
      <c r="E212" s="135"/>
      <c r="F212" s="135"/>
      <c r="G212" s="147">
        <f t="shared" si="84"/>
        <v>0</v>
      </c>
      <c r="H212" s="1469"/>
      <c r="I212" s="1470"/>
      <c r="J212" s="1470"/>
      <c r="K212" s="1470"/>
      <c r="L212" s="1470"/>
      <c r="M212" s="1470"/>
      <c r="N212" s="1470"/>
      <c r="O212" s="1470"/>
      <c r="P212" s="1470"/>
      <c r="Q212" s="1470"/>
      <c r="R212" s="1470"/>
      <c r="S212" s="1470"/>
      <c r="T212" s="1470"/>
      <c r="U212" s="1470"/>
      <c r="V212" s="1470"/>
      <c r="W212" s="1470"/>
      <c r="X212" s="103">
        <f t="shared" si="85"/>
        <v>0</v>
      </c>
      <c r="Y212" s="1470"/>
      <c r="Z212" s="1470"/>
      <c r="AA212" s="143"/>
      <c r="AB212" s="143"/>
      <c r="AC212" s="143"/>
      <c r="AD212" s="143"/>
      <c r="AE212" s="143"/>
      <c r="AF212" s="143"/>
      <c r="AG212" s="143"/>
      <c r="AH212" s="143"/>
      <c r="AI212" s="99"/>
      <c r="AJ212" s="99"/>
      <c r="AK212" s="99"/>
      <c r="AL212" s="103">
        <f t="shared" si="86"/>
        <v>0</v>
      </c>
      <c r="AM212" s="136"/>
      <c r="AN212" s="136"/>
      <c r="AO212" s="136"/>
      <c r="AP212" s="105">
        <f t="shared" si="87"/>
        <v>0</v>
      </c>
      <c r="AQ212" s="136"/>
      <c r="AR212" s="136"/>
      <c r="AS212" s="136"/>
      <c r="AT212" s="135"/>
      <c r="AU212" s="224">
        <f t="shared" si="88"/>
        <v>0</v>
      </c>
      <c r="AV212" s="126"/>
      <c r="AW212" s="274"/>
      <c r="AX212" s="126"/>
      <c r="AY212" s="126"/>
      <c r="AZ212" s="126"/>
      <c r="BA212" s="126"/>
      <c r="BB212" s="141"/>
      <c r="BC212" s="152"/>
      <c r="BD212" s="152"/>
      <c r="BE212" s="152"/>
      <c r="BF212" s="152"/>
      <c r="BG212" s="308">
        <f t="shared" si="89"/>
        <v>0</v>
      </c>
      <c r="BH212" s="140">
        <f t="shared" si="90"/>
        <v>0</v>
      </c>
      <c r="BI212" s="132"/>
      <c r="BJ212" s="140">
        <f t="shared" si="91"/>
        <v>0</v>
      </c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30">
        <f t="shared" si="92"/>
        <v>0</v>
      </c>
      <c r="BY212" s="132"/>
    </row>
    <row r="213" spans="2:77" ht="15.75" customHeight="1" x14ac:dyDescent="0.25">
      <c r="B213" s="215">
        <v>46211</v>
      </c>
      <c r="C213" s="379"/>
      <c r="D213" s="136"/>
      <c r="E213" s="135"/>
      <c r="F213" s="135"/>
      <c r="G213" s="147">
        <f t="shared" si="84"/>
        <v>0</v>
      </c>
      <c r="H213" s="1469"/>
      <c r="I213" s="1470"/>
      <c r="J213" s="1470"/>
      <c r="K213" s="1470"/>
      <c r="L213" s="1470"/>
      <c r="M213" s="1470"/>
      <c r="N213" s="1470"/>
      <c r="O213" s="1470"/>
      <c r="P213" s="1470"/>
      <c r="Q213" s="1470"/>
      <c r="R213" s="1470"/>
      <c r="S213" s="1470"/>
      <c r="T213" s="1470"/>
      <c r="U213" s="1470"/>
      <c r="V213" s="1470"/>
      <c r="W213" s="1470"/>
      <c r="X213" s="103">
        <f t="shared" si="85"/>
        <v>0</v>
      </c>
      <c r="Y213" s="1470"/>
      <c r="Z213" s="1470"/>
      <c r="AA213" s="143"/>
      <c r="AB213" s="143"/>
      <c r="AC213" s="143"/>
      <c r="AD213" s="143"/>
      <c r="AE213" s="143"/>
      <c r="AF213" s="143"/>
      <c r="AG213" s="143"/>
      <c r="AH213" s="143"/>
      <c r="AI213" s="99"/>
      <c r="AJ213" s="99"/>
      <c r="AK213" s="99"/>
      <c r="AL213" s="103">
        <f t="shared" si="86"/>
        <v>0</v>
      </c>
      <c r="AM213" s="136"/>
      <c r="AN213" s="136"/>
      <c r="AO213" s="136"/>
      <c r="AP213" s="105">
        <f t="shared" si="87"/>
        <v>0</v>
      </c>
      <c r="AQ213" s="136"/>
      <c r="AR213" s="136"/>
      <c r="AS213" s="136"/>
      <c r="AT213" s="135"/>
      <c r="AU213" s="224">
        <f t="shared" si="88"/>
        <v>0</v>
      </c>
      <c r="AV213" s="126"/>
      <c r="AW213" s="274"/>
      <c r="AX213" s="126"/>
      <c r="AY213" s="126"/>
      <c r="AZ213" s="126"/>
      <c r="BA213" s="126"/>
      <c r="BB213" s="141"/>
      <c r="BC213" s="152"/>
      <c r="BD213" s="152"/>
      <c r="BE213" s="152"/>
      <c r="BF213" s="152"/>
      <c r="BG213" s="308">
        <f t="shared" si="89"/>
        <v>0</v>
      </c>
      <c r="BH213" s="140">
        <f t="shared" si="90"/>
        <v>0</v>
      </c>
      <c r="BI213" s="132"/>
      <c r="BJ213" s="140">
        <f t="shared" si="91"/>
        <v>0</v>
      </c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30">
        <f t="shared" si="92"/>
        <v>0</v>
      </c>
      <c r="BY213" s="132"/>
    </row>
    <row r="214" spans="2:77" ht="15.75" customHeight="1" x14ac:dyDescent="0.25">
      <c r="B214" s="215">
        <v>46212</v>
      </c>
      <c r="C214" s="379"/>
      <c r="D214" s="136"/>
      <c r="E214" s="135"/>
      <c r="F214" s="135"/>
      <c r="G214" s="147">
        <f t="shared" si="84"/>
        <v>0</v>
      </c>
      <c r="H214" s="1469"/>
      <c r="I214" s="1470"/>
      <c r="J214" s="1470"/>
      <c r="K214" s="1470"/>
      <c r="L214" s="1470"/>
      <c r="M214" s="1470"/>
      <c r="N214" s="1470"/>
      <c r="O214" s="1470"/>
      <c r="P214" s="1470"/>
      <c r="Q214" s="1470"/>
      <c r="R214" s="1470"/>
      <c r="S214" s="1470"/>
      <c r="T214" s="1470"/>
      <c r="U214" s="1470"/>
      <c r="V214" s="1470"/>
      <c r="W214" s="1470"/>
      <c r="X214" s="103">
        <f t="shared" si="85"/>
        <v>0</v>
      </c>
      <c r="Y214" s="1470"/>
      <c r="Z214" s="1470"/>
      <c r="AA214" s="143"/>
      <c r="AB214" s="143"/>
      <c r="AC214" s="143"/>
      <c r="AD214" s="143"/>
      <c r="AE214" s="143"/>
      <c r="AF214" s="143"/>
      <c r="AG214" s="143"/>
      <c r="AH214" s="143"/>
      <c r="AI214" s="99"/>
      <c r="AJ214" s="99"/>
      <c r="AK214" s="99"/>
      <c r="AL214" s="103">
        <f t="shared" si="86"/>
        <v>0</v>
      </c>
      <c r="AM214" s="136"/>
      <c r="AN214" s="136"/>
      <c r="AO214" s="136"/>
      <c r="AP214" s="105">
        <f t="shared" si="87"/>
        <v>0</v>
      </c>
      <c r="AQ214" s="136"/>
      <c r="AR214" s="136"/>
      <c r="AS214" s="136"/>
      <c r="AT214" s="135"/>
      <c r="AU214" s="224">
        <f t="shared" si="88"/>
        <v>0</v>
      </c>
      <c r="AV214" s="126"/>
      <c r="AW214" s="274"/>
      <c r="AX214" s="126"/>
      <c r="AY214" s="126"/>
      <c r="AZ214" s="126"/>
      <c r="BA214" s="126"/>
      <c r="BB214" s="141"/>
      <c r="BC214" s="152"/>
      <c r="BD214" s="152"/>
      <c r="BE214" s="152"/>
      <c r="BF214" s="152"/>
      <c r="BG214" s="308">
        <f t="shared" si="89"/>
        <v>0</v>
      </c>
      <c r="BH214" s="140">
        <f t="shared" si="90"/>
        <v>0</v>
      </c>
      <c r="BI214" s="132"/>
      <c r="BJ214" s="140">
        <f t="shared" si="91"/>
        <v>0</v>
      </c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30">
        <f t="shared" si="92"/>
        <v>0</v>
      </c>
      <c r="BY214" s="132"/>
    </row>
    <row r="215" spans="2:77" ht="15.75" customHeight="1" x14ac:dyDescent="0.25">
      <c r="B215" s="215">
        <v>46213</v>
      </c>
      <c r="C215" s="379"/>
      <c r="D215" s="136"/>
      <c r="E215" s="135"/>
      <c r="F215" s="135"/>
      <c r="G215" s="147">
        <f t="shared" si="84"/>
        <v>0</v>
      </c>
      <c r="H215" s="1469"/>
      <c r="I215" s="1470"/>
      <c r="J215" s="1470"/>
      <c r="K215" s="1470"/>
      <c r="L215" s="1470"/>
      <c r="M215" s="1470"/>
      <c r="N215" s="1470"/>
      <c r="O215" s="1470"/>
      <c r="P215" s="1470"/>
      <c r="Q215" s="1470"/>
      <c r="R215" s="1470"/>
      <c r="S215" s="1470"/>
      <c r="T215" s="1470"/>
      <c r="U215" s="1470"/>
      <c r="V215" s="1470"/>
      <c r="W215" s="1470"/>
      <c r="X215" s="103">
        <f t="shared" si="85"/>
        <v>0</v>
      </c>
      <c r="Y215" s="1470"/>
      <c r="Z215" s="1470"/>
      <c r="AA215" s="143"/>
      <c r="AB215" s="143"/>
      <c r="AC215" s="143"/>
      <c r="AD215" s="143"/>
      <c r="AE215" s="143"/>
      <c r="AF215" s="143"/>
      <c r="AG215" s="143"/>
      <c r="AH215" s="143"/>
      <c r="AI215" s="99"/>
      <c r="AJ215" s="99"/>
      <c r="AK215" s="99"/>
      <c r="AL215" s="103">
        <f t="shared" si="86"/>
        <v>0</v>
      </c>
      <c r="AM215" s="136"/>
      <c r="AN215" s="136"/>
      <c r="AO215" s="136"/>
      <c r="AP215" s="105">
        <f t="shared" si="87"/>
        <v>0</v>
      </c>
      <c r="AQ215" s="136"/>
      <c r="AR215" s="136"/>
      <c r="AS215" s="136"/>
      <c r="AT215" s="135"/>
      <c r="AU215" s="224">
        <f t="shared" si="88"/>
        <v>0</v>
      </c>
      <c r="AV215" s="126"/>
      <c r="AW215" s="274"/>
      <c r="AX215" s="126"/>
      <c r="AY215" s="126"/>
      <c r="AZ215" s="126"/>
      <c r="BA215" s="126"/>
      <c r="BB215" s="141"/>
      <c r="BC215" s="152"/>
      <c r="BD215" s="152"/>
      <c r="BE215" s="152"/>
      <c r="BF215" s="152"/>
      <c r="BG215" s="308">
        <f t="shared" si="89"/>
        <v>0</v>
      </c>
      <c r="BH215" s="140">
        <f t="shared" si="90"/>
        <v>0</v>
      </c>
      <c r="BI215" s="132"/>
      <c r="BJ215" s="140">
        <f t="shared" si="91"/>
        <v>0</v>
      </c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30">
        <f t="shared" si="92"/>
        <v>0</v>
      </c>
      <c r="BY215" s="132"/>
    </row>
    <row r="216" spans="2:77" ht="15.75" customHeight="1" x14ac:dyDescent="0.25">
      <c r="B216" s="215">
        <v>46214</v>
      </c>
      <c r="C216" s="379"/>
      <c r="D216" s="136"/>
      <c r="E216" s="135"/>
      <c r="F216" s="135"/>
      <c r="G216" s="147">
        <f t="shared" si="84"/>
        <v>0</v>
      </c>
      <c r="H216" s="1469"/>
      <c r="I216" s="1470"/>
      <c r="J216" s="1470"/>
      <c r="K216" s="1470"/>
      <c r="L216" s="1470"/>
      <c r="M216" s="1470"/>
      <c r="N216" s="1470"/>
      <c r="O216" s="1470"/>
      <c r="P216" s="1470"/>
      <c r="Q216" s="1470"/>
      <c r="R216" s="1470"/>
      <c r="S216" s="1470"/>
      <c r="T216" s="1470"/>
      <c r="U216" s="1470"/>
      <c r="V216" s="1470"/>
      <c r="W216" s="1470"/>
      <c r="X216" s="103">
        <f t="shared" si="85"/>
        <v>0</v>
      </c>
      <c r="Y216" s="1470"/>
      <c r="Z216" s="1470"/>
      <c r="AA216" s="143"/>
      <c r="AB216" s="143"/>
      <c r="AC216" s="143"/>
      <c r="AD216" s="143"/>
      <c r="AE216" s="143"/>
      <c r="AF216" s="143"/>
      <c r="AG216" s="143"/>
      <c r="AH216" s="143"/>
      <c r="AI216" s="99"/>
      <c r="AJ216" s="99"/>
      <c r="AK216" s="99"/>
      <c r="AL216" s="103">
        <f t="shared" si="86"/>
        <v>0</v>
      </c>
      <c r="AM216" s="136"/>
      <c r="AN216" s="136"/>
      <c r="AO216" s="136"/>
      <c r="AP216" s="105">
        <f t="shared" si="87"/>
        <v>0</v>
      </c>
      <c r="AQ216" s="136"/>
      <c r="AR216" s="136"/>
      <c r="AS216" s="136"/>
      <c r="AT216" s="135"/>
      <c r="AU216" s="224">
        <f t="shared" si="88"/>
        <v>0</v>
      </c>
      <c r="AV216" s="126"/>
      <c r="AW216" s="274"/>
      <c r="AX216" s="126"/>
      <c r="AY216" s="126"/>
      <c r="AZ216" s="126"/>
      <c r="BA216" s="126"/>
      <c r="BB216" s="141"/>
      <c r="BC216" s="152"/>
      <c r="BD216" s="152"/>
      <c r="BE216" s="152"/>
      <c r="BF216" s="152"/>
      <c r="BG216" s="308">
        <f t="shared" si="89"/>
        <v>0</v>
      </c>
      <c r="BH216" s="140">
        <f t="shared" si="90"/>
        <v>0</v>
      </c>
      <c r="BI216" s="132"/>
      <c r="BJ216" s="140">
        <f t="shared" si="91"/>
        <v>0</v>
      </c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30">
        <f t="shared" si="92"/>
        <v>0</v>
      </c>
      <c r="BY216" s="132"/>
    </row>
    <row r="217" spans="2:77" ht="15.75" customHeight="1" x14ac:dyDescent="0.25">
      <c r="B217" s="215">
        <v>46215</v>
      </c>
      <c r="C217" s="379"/>
      <c r="D217" s="136"/>
      <c r="E217" s="135"/>
      <c r="F217" s="135"/>
      <c r="G217" s="147">
        <f t="shared" si="84"/>
        <v>0</v>
      </c>
      <c r="H217" s="1469"/>
      <c r="I217" s="1470"/>
      <c r="J217" s="1470"/>
      <c r="K217" s="1470"/>
      <c r="L217" s="1470"/>
      <c r="M217" s="1470"/>
      <c r="N217" s="1470"/>
      <c r="O217" s="1470"/>
      <c r="P217" s="1470"/>
      <c r="Q217" s="1470"/>
      <c r="R217" s="1470"/>
      <c r="S217" s="1470"/>
      <c r="T217" s="1470"/>
      <c r="U217" s="1470"/>
      <c r="V217" s="1470"/>
      <c r="W217" s="1470"/>
      <c r="X217" s="103">
        <f t="shared" si="85"/>
        <v>0</v>
      </c>
      <c r="Y217" s="1470"/>
      <c r="Z217" s="1470"/>
      <c r="AA217" s="143"/>
      <c r="AB217" s="143"/>
      <c r="AC217" s="143"/>
      <c r="AD217" s="143"/>
      <c r="AE217" s="143"/>
      <c r="AF217" s="143"/>
      <c r="AG217" s="143"/>
      <c r="AH217" s="143"/>
      <c r="AI217" s="99"/>
      <c r="AJ217" s="99"/>
      <c r="AK217" s="99"/>
      <c r="AL217" s="103">
        <f t="shared" si="86"/>
        <v>0</v>
      </c>
      <c r="AM217" s="136"/>
      <c r="AN217" s="136"/>
      <c r="AO217" s="136"/>
      <c r="AP217" s="105">
        <f t="shared" si="87"/>
        <v>0</v>
      </c>
      <c r="AQ217" s="136"/>
      <c r="AR217" s="136"/>
      <c r="AS217" s="136"/>
      <c r="AT217" s="135"/>
      <c r="AU217" s="224">
        <f t="shared" si="88"/>
        <v>0</v>
      </c>
      <c r="AV217" s="126"/>
      <c r="AW217" s="274"/>
      <c r="AX217" s="126"/>
      <c r="AY217" s="126"/>
      <c r="AZ217" s="126"/>
      <c r="BA217" s="126"/>
      <c r="BB217" s="141"/>
      <c r="BC217" s="152"/>
      <c r="BD217" s="152"/>
      <c r="BE217" s="152"/>
      <c r="BF217" s="152"/>
      <c r="BG217" s="308">
        <f t="shared" si="89"/>
        <v>0</v>
      </c>
      <c r="BH217" s="140">
        <f t="shared" si="90"/>
        <v>0</v>
      </c>
      <c r="BI217" s="132"/>
      <c r="BJ217" s="140">
        <f t="shared" si="91"/>
        <v>0</v>
      </c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30">
        <f t="shared" si="92"/>
        <v>0</v>
      </c>
      <c r="BY217" s="132"/>
    </row>
    <row r="218" spans="2:77" ht="15.75" customHeight="1" x14ac:dyDescent="0.25">
      <c r="B218" s="215">
        <v>46216</v>
      </c>
      <c r="C218" s="379"/>
      <c r="D218" s="136"/>
      <c r="E218" s="135"/>
      <c r="F218" s="135"/>
      <c r="G218" s="147">
        <f t="shared" si="84"/>
        <v>0</v>
      </c>
      <c r="H218" s="1469"/>
      <c r="I218" s="1470"/>
      <c r="J218" s="1470"/>
      <c r="K218" s="1470"/>
      <c r="L218" s="1470"/>
      <c r="M218" s="1470"/>
      <c r="N218" s="1470"/>
      <c r="O218" s="1470"/>
      <c r="P218" s="1470"/>
      <c r="Q218" s="1470"/>
      <c r="R218" s="1470"/>
      <c r="S218" s="1470"/>
      <c r="T218" s="1470"/>
      <c r="U218" s="1470"/>
      <c r="V218" s="1470"/>
      <c r="W218" s="1470"/>
      <c r="X218" s="103">
        <f t="shared" si="85"/>
        <v>0</v>
      </c>
      <c r="Y218" s="1470"/>
      <c r="Z218" s="1470"/>
      <c r="AA218" s="143"/>
      <c r="AB218" s="143"/>
      <c r="AC218" s="143"/>
      <c r="AD218" s="143"/>
      <c r="AE218" s="143"/>
      <c r="AF218" s="143"/>
      <c r="AG218" s="143"/>
      <c r="AH218" s="143"/>
      <c r="AI218" s="99"/>
      <c r="AJ218" s="99"/>
      <c r="AK218" s="99"/>
      <c r="AL218" s="103">
        <f t="shared" si="86"/>
        <v>0</v>
      </c>
      <c r="AM218" s="136"/>
      <c r="AN218" s="136"/>
      <c r="AO218" s="136"/>
      <c r="AP218" s="105">
        <f t="shared" si="87"/>
        <v>0</v>
      </c>
      <c r="AQ218" s="136"/>
      <c r="AR218" s="136"/>
      <c r="AS218" s="136"/>
      <c r="AT218" s="135"/>
      <c r="AU218" s="224">
        <f t="shared" si="88"/>
        <v>0</v>
      </c>
      <c r="AV218" s="126"/>
      <c r="AW218" s="274"/>
      <c r="AX218" s="126"/>
      <c r="AY218" s="126"/>
      <c r="AZ218" s="126"/>
      <c r="BA218" s="126"/>
      <c r="BB218" s="141"/>
      <c r="BC218" s="152"/>
      <c r="BD218" s="152"/>
      <c r="BE218" s="152"/>
      <c r="BF218" s="152"/>
      <c r="BG218" s="308">
        <f t="shared" si="89"/>
        <v>0</v>
      </c>
      <c r="BH218" s="140">
        <f t="shared" si="90"/>
        <v>0</v>
      </c>
      <c r="BI218" s="132"/>
      <c r="BJ218" s="140">
        <f t="shared" si="91"/>
        <v>0</v>
      </c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30">
        <f t="shared" si="92"/>
        <v>0</v>
      </c>
      <c r="BY218" s="132"/>
    </row>
    <row r="219" spans="2:77" ht="15.75" customHeight="1" x14ac:dyDescent="0.25">
      <c r="B219" s="215">
        <v>46217</v>
      </c>
      <c r="C219" s="379"/>
      <c r="D219" s="136"/>
      <c r="E219" s="135"/>
      <c r="F219" s="135"/>
      <c r="G219" s="147">
        <f t="shared" si="84"/>
        <v>0</v>
      </c>
      <c r="H219" s="1469"/>
      <c r="I219" s="142"/>
      <c r="J219" s="1470"/>
      <c r="K219" s="1470"/>
      <c r="L219" s="1470"/>
      <c r="M219" s="1470"/>
      <c r="N219" s="1470"/>
      <c r="O219" s="1470"/>
      <c r="P219" s="1470"/>
      <c r="Q219" s="1470"/>
      <c r="R219" s="1470"/>
      <c r="S219" s="1470"/>
      <c r="T219" s="1470"/>
      <c r="U219" s="1470"/>
      <c r="V219" s="1470"/>
      <c r="W219" s="1470"/>
      <c r="X219" s="103">
        <f t="shared" si="85"/>
        <v>0</v>
      </c>
      <c r="Y219" s="1470"/>
      <c r="Z219" s="1470"/>
      <c r="AA219" s="143"/>
      <c r="AB219" s="143"/>
      <c r="AC219" s="143"/>
      <c r="AD219" s="143"/>
      <c r="AE219" s="143"/>
      <c r="AF219" s="143"/>
      <c r="AG219" s="143"/>
      <c r="AH219" s="143"/>
      <c r="AI219" s="99"/>
      <c r="AJ219" s="99"/>
      <c r="AK219" s="99"/>
      <c r="AL219" s="103">
        <f t="shared" si="86"/>
        <v>0</v>
      </c>
      <c r="AM219" s="136"/>
      <c r="AN219" s="136"/>
      <c r="AO219" s="136"/>
      <c r="AP219" s="105">
        <f t="shared" si="87"/>
        <v>0</v>
      </c>
      <c r="AQ219" s="136"/>
      <c r="AR219" s="136"/>
      <c r="AS219" s="136"/>
      <c r="AT219" s="135"/>
      <c r="AU219" s="224">
        <f t="shared" si="88"/>
        <v>0</v>
      </c>
      <c r="AV219" s="126"/>
      <c r="AW219" s="274"/>
      <c r="AX219" s="126"/>
      <c r="AY219" s="126"/>
      <c r="AZ219" s="126"/>
      <c r="BA219" s="126"/>
      <c r="BB219" s="141"/>
      <c r="BC219" s="152"/>
      <c r="BD219" s="152"/>
      <c r="BE219" s="152"/>
      <c r="BF219" s="152"/>
      <c r="BG219" s="308">
        <f t="shared" si="89"/>
        <v>0</v>
      </c>
      <c r="BH219" s="140">
        <f t="shared" si="90"/>
        <v>0</v>
      </c>
      <c r="BI219" s="132"/>
      <c r="BJ219" s="140">
        <f t="shared" si="91"/>
        <v>0</v>
      </c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30">
        <f t="shared" si="92"/>
        <v>0</v>
      </c>
      <c r="BY219" s="132"/>
    </row>
    <row r="220" spans="2:77" ht="15.75" customHeight="1" x14ac:dyDescent="0.25">
      <c r="B220" s="215">
        <v>46218</v>
      </c>
      <c r="C220" s="379"/>
      <c r="D220" s="136"/>
      <c r="E220" s="135"/>
      <c r="F220" s="135"/>
      <c r="G220" s="147">
        <f t="shared" si="84"/>
        <v>0</v>
      </c>
      <c r="H220" s="1469"/>
      <c r="I220" s="1470"/>
      <c r="J220" s="1470"/>
      <c r="K220" s="1470"/>
      <c r="L220" s="1470"/>
      <c r="M220" s="1470"/>
      <c r="N220" s="1470"/>
      <c r="O220" s="1470"/>
      <c r="P220" s="1470"/>
      <c r="Q220" s="1470"/>
      <c r="R220" s="1470"/>
      <c r="S220" s="1470"/>
      <c r="T220" s="1470"/>
      <c r="U220" s="1470"/>
      <c r="V220" s="1470"/>
      <c r="W220" s="1470"/>
      <c r="X220" s="103">
        <f t="shared" si="85"/>
        <v>0</v>
      </c>
      <c r="Y220" s="1470"/>
      <c r="Z220" s="1470"/>
      <c r="AA220" s="143"/>
      <c r="AB220" s="143"/>
      <c r="AC220" s="143"/>
      <c r="AD220" s="143"/>
      <c r="AE220" s="143"/>
      <c r="AF220" s="143"/>
      <c r="AG220" s="143"/>
      <c r="AH220" s="143"/>
      <c r="AI220" s="99"/>
      <c r="AJ220" s="99"/>
      <c r="AK220" s="99"/>
      <c r="AL220" s="103">
        <f t="shared" si="86"/>
        <v>0</v>
      </c>
      <c r="AM220" s="136"/>
      <c r="AN220" s="136"/>
      <c r="AO220" s="136"/>
      <c r="AP220" s="105">
        <f t="shared" si="87"/>
        <v>0</v>
      </c>
      <c r="AQ220" s="136"/>
      <c r="AR220" s="136"/>
      <c r="AS220" s="136"/>
      <c r="AT220" s="135"/>
      <c r="AU220" s="224">
        <f t="shared" si="88"/>
        <v>0</v>
      </c>
      <c r="AV220" s="126"/>
      <c r="AW220" s="274"/>
      <c r="AX220" s="126"/>
      <c r="AY220" s="126"/>
      <c r="AZ220" s="126"/>
      <c r="BA220" s="126"/>
      <c r="BB220" s="141"/>
      <c r="BC220" s="152"/>
      <c r="BD220" s="152"/>
      <c r="BE220" s="152"/>
      <c r="BF220" s="152"/>
      <c r="BG220" s="308">
        <f t="shared" si="89"/>
        <v>0</v>
      </c>
      <c r="BH220" s="140">
        <f t="shared" si="90"/>
        <v>0</v>
      </c>
      <c r="BI220" s="132"/>
      <c r="BJ220" s="140">
        <f t="shared" si="91"/>
        <v>0</v>
      </c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30">
        <f t="shared" si="92"/>
        <v>0</v>
      </c>
      <c r="BY220" s="132"/>
    </row>
    <row r="221" spans="2:77" ht="15.75" customHeight="1" x14ac:dyDescent="0.25">
      <c r="B221" s="215">
        <v>46219</v>
      </c>
      <c r="C221" s="379"/>
      <c r="D221" s="136"/>
      <c r="E221" s="135"/>
      <c r="F221" s="135"/>
      <c r="G221" s="147">
        <f t="shared" si="84"/>
        <v>0</v>
      </c>
      <c r="H221" s="1469"/>
      <c r="I221" s="1470"/>
      <c r="J221" s="1470"/>
      <c r="K221" s="1470"/>
      <c r="L221" s="1470"/>
      <c r="M221" s="1470"/>
      <c r="N221" s="1470"/>
      <c r="O221" s="1470"/>
      <c r="P221" s="1470"/>
      <c r="Q221" s="1470"/>
      <c r="R221" s="1470"/>
      <c r="S221" s="1470"/>
      <c r="T221" s="1470"/>
      <c r="U221" s="1470"/>
      <c r="V221" s="1470"/>
      <c r="W221" s="1470"/>
      <c r="X221" s="103">
        <f t="shared" si="85"/>
        <v>0</v>
      </c>
      <c r="Y221" s="1470"/>
      <c r="Z221" s="1470"/>
      <c r="AA221" s="143"/>
      <c r="AB221" s="143"/>
      <c r="AC221" s="143"/>
      <c r="AD221" s="143"/>
      <c r="AE221" s="143"/>
      <c r="AF221" s="143"/>
      <c r="AG221" s="143"/>
      <c r="AH221" s="143"/>
      <c r="AI221" s="99"/>
      <c r="AJ221" s="99"/>
      <c r="AK221" s="99"/>
      <c r="AL221" s="103">
        <f t="shared" si="86"/>
        <v>0</v>
      </c>
      <c r="AM221" s="136"/>
      <c r="AN221" s="136"/>
      <c r="AO221" s="136"/>
      <c r="AP221" s="105">
        <f t="shared" si="87"/>
        <v>0</v>
      </c>
      <c r="AQ221" s="136"/>
      <c r="AR221" s="136"/>
      <c r="AS221" s="136"/>
      <c r="AT221" s="135"/>
      <c r="AU221" s="224">
        <f t="shared" si="88"/>
        <v>0</v>
      </c>
      <c r="AV221" s="126"/>
      <c r="AW221" s="274"/>
      <c r="AX221" s="126"/>
      <c r="AY221" s="126"/>
      <c r="AZ221" s="126"/>
      <c r="BA221" s="126"/>
      <c r="BB221" s="141"/>
      <c r="BC221" s="152"/>
      <c r="BD221" s="152"/>
      <c r="BE221" s="152"/>
      <c r="BF221" s="152"/>
      <c r="BG221" s="308">
        <f t="shared" si="89"/>
        <v>0</v>
      </c>
      <c r="BH221" s="140">
        <f t="shared" si="90"/>
        <v>0</v>
      </c>
      <c r="BI221" s="132"/>
      <c r="BJ221" s="140">
        <f t="shared" si="91"/>
        <v>0</v>
      </c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30">
        <f t="shared" si="92"/>
        <v>0</v>
      </c>
      <c r="BY221" s="132"/>
    </row>
    <row r="222" spans="2:77" ht="15.75" customHeight="1" x14ac:dyDescent="0.25">
      <c r="B222" s="215">
        <v>46220</v>
      </c>
      <c r="C222" s="379"/>
      <c r="D222" s="136"/>
      <c r="E222" s="135"/>
      <c r="F222" s="135"/>
      <c r="G222" s="147">
        <f t="shared" si="84"/>
        <v>0</v>
      </c>
      <c r="H222" s="1474"/>
      <c r="I222" s="142"/>
      <c r="J222" s="1470"/>
      <c r="K222" s="1470"/>
      <c r="L222" s="1470"/>
      <c r="M222" s="1470"/>
      <c r="N222" s="1470"/>
      <c r="O222" s="1470"/>
      <c r="P222" s="1470"/>
      <c r="Q222" s="1470"/>
      <c r="R222" s="1470"/>
      <c r="S222" s="1470"/>
      <c r="T222" s="1470"/>
      <c r="U222" s="1470"/>
      <c r="V222" s="1470"/>
      <c r="W222" s="1470"/>
      <c r="X222" s="103">
        <f t="shared" si="85"/>
        <v>0</v>
      </c>
      <c r="Y222" s="1470"/>
      <c r="Z222" s="1470"/>
      <c r="AA222" s="143"/>
      <c r="AB222" s="143"/>
      <c r="AC222" s="143"/>
      <c r="AD222" s="143"/>
      <c r="AE222" s="143"/>
      <c r="AF222" s="143"/>
      <c r="AG222" s="143"/>
      <c r="AH222" s="143"/>
      <c r="AI222" s="99"/>
      <c r="AJ222" s="99"/>
      <c r="AK222" s="99"/>
      <c r="AL222" s="103">
        <f t="shared" si="86"/>
        <v>0</v>
      </c>
      <c r="AM222" s="136"/>
      <c r="AN222" s="136"/>
      <c r="AO222" s="136"/>
      <c r="AP222" s="105">
        <f t="shared" si="87"/>
        <v>0</v>
      </c>
      <c r="AQ222" s="136"/>
      <c r="AR222" s="136"/>
      <c r="AS222" s="136"/>
      <c r="AT222" s="135"/>
      <c r="AU222" s="224">
        <f t="shared" si="88"/>
        <v>0</v>
      </c>
      <c r="AV222" s="126"/>
      <c r="AW222" s="274"/>
      <c r="AX222" s="126"/>
      <c r="AY222" s="126"/>
      <c r="AZ222" s="126"/>
      <c r="BA222" s="126"/>
      <c r="BB222" s="141"/>
      <c r="BC222" s="152"/>
      <c r="BD222" s="152"/>
      <c r="BE222" s="152"/>
      <c r="BF222" s="152"/>
      <c r="BG222" s="308">
        <f t="shared" si="89"/>
        <v>0</v>
      </c>
      <c r="BH222" s="140">
        <f t="shared" si="90"/>
        <v>0</v>
      </c>
      <c r="BI222" s="132"/>
      <c r="BJ222" s="140">
        <f t="shared" si="91"/>
        <v>0</v>
      </c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30">
        <f t="shared" si="92"/>
        <v>0</v>
      </c>
      <c r="BY222" s="132"/>
    </row>
    <row r="223" spans="2:77" ht="15.75" customHeight="1" x14ac:dyDescent="0.25">
      <c r="B223" s="215">
        <v>46221</v>
      </c>
      <c r="C223" s="379"/>
      <c r="D223" s="136"/>
      <c r="E223" s="135"/>
      <c r="F223" s="135"/>
      <c r="G223" s="147">
        <f t="shared" si="84"/>
        <v>0</v>
      </c>
      <c r="H223" s="1469"/>
      <c r="I223" s="1470"/>
      <c r="J223" s="1470"/>
      <c r="K223" s="1470"/>
      <c r="L223" s="1470"/>
      <c r="M223" s="1470"/>
      <c r="N223" s="1470"/>
      <c r="O223" s="1470"/>
      <c r="P223" s="1470"/>
      <c r="Q223" s="1470"/>
      <c r="R223" s="1470"/>
      <c r="S223" s="1470"/>
      <c r="T223" s="1470"/>
      <c r="U223" s="1470"/>
      <c r="V223" s="1470"/>
      <c r="W223" s="1470"/>
      <c r="X223" s="103">
        <f t="shared" si="85"/>
        <v>0</v>
      </c>
      <c r="Y223" s="1470"/>
      <c r="Z223" s="1470"/>
      <c r="AA223" s="143"/>
      <c r="AB223" s="143"/>
      <c r="AC223" s="143"/>
      <c r="AD223" s="143"/>
      <c r="AE223" s="143"/>
      <c r="AF223" s="143"/>
      <c r="AG223" s="143"/>
      <c r="AH223" s="143"/>
      <c r="AI223" s="99"/>
      <c r="AJ223" s="99"/>
      <c r="AK223" s="99"/>
      <c r="AL223" s="103">
        <f t="shared" si="86"/>
        <v>0</v>
      </c>
      <c r="AM223" s="136"/>
      <c r="AN223" s="136"/>
      <c r="AO223" s="136"/>
      <c r="AP223" s="105">
        <f t="shared" si="87"/>
        <v>0</v>
      </c>
      <c r="AQ223" s="136"/>
      <c r="AR223" s="136"/>
      <c r="AS223" s="136"/>
      <c r="AT223" s="135"/>
      <c r="AU223" s="224">
        <f t="shared" si="88"/>
        <v>0</v>
      </c>
      <c r="AV223" s="126"/>
      <c r="AW223" s="274"/>
      <c r="AX223" s="126"/>
      <c r="AY223" s="126"/>
      <c r="AZ223" s="126"/>
      <c r="BA223" s="126"/>
      <c r="BB223" s="141"/>
      <c r="BC223" s="152"/>
      <c r="BD223" s="152"/>
      <c r="BE223" s="152"/>
      <c r="BF223" s="152"/>
      <c r="BG223" s="308">
        <f t="shared" si="89"/>
        <v>0</v>
      </c>
      <c r="BH223" s="140">
        <f t="shared" si="90"/>
        <v>0</v>
      </c>
      <c r="BI223" s="132"/>
      <c r="BJ223" s="140">
        <f t="shared" si="91"/>
        <v>0</v>
      </c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30">
        <f t="shared" si="92"/>
        <v>0</v>
      </c>
      <c r="BY223" s="132"/>
    </row>
    <row r="224" spans="2:77" ht="15.75" customHeight="1" x14ac:dyDescent="0.25">
      <c r="B224" s="215">
        <v>46222</v>
      </c>
      <c r="C224" s="379"/>
      <c r="D224" s="136"/>
      <c r="E224" s="135"/>
      <c r="F224" s="135"/>
      <c r="G224" s="147">
        <f t="shared" si="84"/>
        <v>0</v>
      </c>
      <c r="H224" s="1469"/>
      <c r="I224" s="1470"/>
      <c r="J224" s="1470"/>
      <c r="K224" s="1470"/>
      <c r="L224" s="1470"/>
      <c r="M224" s="1470"/>
      <c r="N224" s="1470"/>
      <c r="O224" s="1470"/>
      <c r="P224" s="1470"/>
      <c r="Q224" s="1470"/>
      <c r="R224" s="1470"/>
      <c r="S224" s="1470"/>
      <c r="T224" s="1470"/>
      <c r="U224" s="1470"/>
      <c r="V224" s="1470"/>
      <c r="W224" s="1470"/>
      <c r="X224" s="103">
        <f t="shared" si="85"/>
        <v>0</v>
      </c>
      <c r="Y224" s="1470"/>
      <c r="Z224" s="1470"/>
      <c r="AA224" s="143"/>
      <c r="AB224" s="143"/>
      <c r="AC224" s="143"/>
      <c r="AD224" s="143"/>
      <c r="AE224" s="143"/>
      <c r="AF224" s="143"/>
      <c r="AG224" s="143"/>
      <c r="AH224" s="143"/>
      <c r="AI224" s="99"/>
      <c r="AJ224" s="99"/>
      <c r="AK224" s="99"/>
      <c r="AL224" s="103">
        <f t="shared" si="86"/>
        <v>0</v>
      </c>
      <c r="AM224" s="136"/>
      <c r="AN224" s="136"/>
      <c r="AO224" s="136"/>
      <c r="AP224" s="105">
        <f t="shared" si="87"/>
        <v>0</v>
      </c>
      <c r="AQ224" s="136"/>
      <c r="AR224" s="136"/>
      <c r="AS224" s="136"/>
      <c r="AT224" s="135"/>
      <c r="AU224" s="224">
        <f t="shared" si="88"/>
        <v>0</v>
      </c>
      <c r="AV224" s="126"/>
      <c r="AW224" s="274"/>
      <c r="AX224" s="126"/>
      <c r="AY224" s="126"/>
      <c r="AZ224" s="126"/>
      <c r="BA224" s="126"/>
      <c r="BB224" s="141"/>
      <c r="BC224" s="152"/>
      <c r="BD224" s="152"/>
      <c r="BE224" s="152"/>
      <c r="BF224" s="152"/>
      <c r="BG224" s="308">
        <f t="shared" si="89"/>
        <v>0</v>
      </c>
      <c r="BH224" s="140">
        <f t="shared" si="90"/>
        <v>0</v>
      </c>
      <c r="BI224" s="132"/>
      <c r="BJ224" s="140">
        <f t="shared" si="91"/>
        <v>0</v>
      </c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30">
        <f t="shared" si="92"/>
        <v>0</v>
      </c>
      <c r="BY224" s="132"/>
    </row>
    <row r="225" spans="2:77" ht="15.75" customHeight="1" x14ac:dyDescent="0.25">
      <c r="B225" s="215">
        <v>46223</v>
      </c>
      <c r="C225" s="379"/>
      <c r="D225" s="136"/>
      <c r="E225" s="135"/>
      <c r="F225" s="135"/>
      <c r="G225" s="147">
        <f t="shared" si="84"/>
        <v>0</v>
      </c>
      <c r="H225" s="1474"/>
      <c r="I225" s="142"/>
      <c r="J225" s="1470"/>
      <c r="K225" s="1470"/>
      <c r="L225" s="1470"/>
      <c r="M225" s="1470"/>
      <c r="N225" s="1470"/>
      <c r="O225" s="1470"/>
      <c r="P225" s="1470"/>
      <c r="Q225" s="1470"/>
      <c r="R225" s="1470"/>
      <c r="S225" s="1470"/>
      <c r="T225" s="1470"/>
      <c r="U225" s="1470"/>
      <c r="V225" s="1470"/>
      <c r="W225" s="1470"/>
      <c r="X225" s="103">
        <f t="shared" si="85"/>
        <v>0</v>
      </c>
      <c r="Y225" s="1470"/>
      <c r="Z225" s="1470"/>
      <c r="AA225" s="143"/>
      <c r="AB225" s="143"/>
      <c r="AC225" s="143"/>
      <c r="AD225" s="143"/>
      <c r="AE225" s="143"/>
      <c r="AF225" s="143"/>
      <c r="AG225" s="143"/>
      <c r="AH225" s="143"/>
      <c r="AI225" s="99"/>
      <c r="AJ225" s="99"/>
      <c r="AK225" s="99"/>
      <c r="AL225" s="103">
        <f t="shared" si="86"/>
        <v>0</v>
      </c>
      <c r="AM225" s="136"/>
      <c r="AN225" s="136"/>
      <c r="AO225" s="136"/>
      <c r="AP225" s="105">
        <f t="shared" si="87"/>
        <v>0</v>
      </c>
      <c r="AQ225" s="136"/>
      <c r="AR225" s="136"/>
      <c r="AS225" s="136"/>
      <c r="AT225" s="135"/>
      <c r="AU225" s="224">
        <f t="shared" si="88"/>
        <v>0</v>
      </c>
      <c r="AV225" s="126"/>
      <c r="AW225" s="274"/>
      <c r="AX225" s="126"/>
      <c r="AY225" s="126"/>
      <c r="AZ225" s="126"/>
      <c r="BA225" s="126"/>
      <c r="BB225" s="141"/>
      <c r="BC225" s="152"/>
      <c r="BD225" s="152"/>
      <c r="BE225" s="152"/>
      <c r="BF225" s="152"/>
      <c r="BG225" s="308">
        <f t="shared" si="89"/>
        <v>0</v>
      </c>
      <c r="BH225" s="140">
        <f t="shared" si="90"/>
        <v>0</v>
      </c>
      <c r="BI225" s="132"/>
      <c r="BJ225" s="140">
        <f t="shared" si="91"/>
        <v>0</v>
      </c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30">
        <f t="shared" si="92"/>
        <v>0</v>
      </c>
      <c r="BY225" s="132"/>
    </row>
    <row r="226" spans="2:77" ht="15.75" customHeight="1" x14ac:dyDescent="0.25">
      <c r="B226" s="215">
        <v>46224</v>
      </c>
      <c r="C226" s="379"/>
      <c r="D226" s="136"/>
      <c r="E226" s="135"/>
      <c r="F226" s="135"/>
      <c r="G226" s="147">
        <f t="shared" si="84"/>
        <v>0</v>
      </c>
      <c r="H226" s="1469"/>
      <c r="I226" s="1470"/>
      <c r="J226" s="1470"/>
      <c r="K226" s="1470"/>
      <c r="L226" s="1470"/>
      <c r="M226" s="1470"/>
      <c r="N226" s="1470"/>
      <c r="O226" s="1470"/>
      <c r="P226" s="1470"/>
      <c r="Q226" s="1470"/>
      <c r="R226" s="1470"/>
      <c r="S226" s="1470"/>
      <c r="T226" s="1470"/>
      <c r="U226" s="1470"/>
      <c r="V226" s="136"/>
      <c r="W226" s="136"/>
      <c r="X226" s="103">
        <f t="shared" si="85"/>
        <v>0</v>
      </c>
      <c r="Y226" s="1470"/>
      <c r="Z226" s="1470"/>
      <c r="AA226" s="143"/>
      <c r="AB226" s="143"/>
      <c r="AC226" s="143"/>
      <c r="AD226" s="143"/>
      <c r="AE226" s="143"/>
      <c r="AF226" s="143"/>
      <c r="AG226" s="143"/>
      <c r="AH226" s="143"/>
      <c r="AI226" s="99"/>
      <c r="AJ226" s="99"/>
      <c r="AK226" s="99"/>
      <c r="AL226" s="103">
        <f t="shared" si="86"/>
        <v>0</v>
      </c>
      <c r="AM226" s="136"/>
      <c r="AN226" s="136"/>
      <c r="AO226" s="136"/>
      <c r="AP226" s="105">
        <f t="shared" si="87"/>
        <v>0</v>
      </c>
      <c r="AQ226" s="136"/>
      <c r="AR226" s="136"/>
      <c r="AS226" s="136"/>
      <c r="AT226" s="135"/>
      <c r="AU226" s="224">
        <f t="shared" si="88"/>
        <v>0</v>
      </c>
      <c r="AV226" s="126"/>
      <c r="AW226" s="274"/>
      <c r="AX226" s="126"/>
      <c r="AY226" s="126"/>
      <c r="AZ226" s="126"/>
      <c r="BA226" s="126"/>
      <c r="BB226" s="141"/>
      <c r="BC226" s="152"/>
      <c r="BD226" s="152"/>
      <c r="BE226" s="152"/>
      <c r="BF226" s="152"/>
      <c r="BG226" s="308">
        <f t="shared" si="89"/>
        <v>0</v>
      </c>
      <c r="BH226" s="140">
        <f t="shared" si="90"/>
        <v>0</v>
      </c>
      <c r="BI226" s="132"/>
      <c r="BJ226" s="140">
        <f t="shared" si="91"/>
        <v>0</v>
      </c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30">
        <f t="shared" si="92"/>
        <v>0</v>
      </c>
      <c r="BY226" s="132"/>
    </row>
    <row r="227" spans="2:77" ht="15.75" customHeight="1" x14ac:dyDescent="0.25">
      <c r="B227" s="215">
        <v>46225</v>
      </c>
      <c r="C227" s="379"/>
      <c r="D227" s="136"/>
      <c r="E227" s="135"/>
      <c r="F227" s="135"/>
      <c r="G227" s="147">
        <f t="shared" si="84"/>
        <v>0</v>
      </c>
      <c r="H227" s="1469"/>
      <c r="I227" s="1470"/>
      <c r="J227" s="1470"/>
      <c r="K227" s="1470"/>
      <c r="L227" s="1470"/>
      <c r="M227" s="1470"/>
      <c r="N227" s="1470"/>
      <c r="O227" s="1470"/>
      <c r="P227" s="1470"/>
      <c r="Q227" s="1470"/>
      <c r="R227" s="1470"/>
      <c r="S227" s="1470"/>
      <c r="T227" s="1470"/>
      <c r="U227" s="1470"/>
      <c r="V227" s="1470"/>
      <c r="W227" s="1470"/>
      <c r="X227" s="103">
        <f t="shared" si="85"/>
        <v>0</v>
      </c>
      <c r="Y227" s="1470"/>
      <c r="Z227" s="1470"/>
      <c r="AA227" s="143"/>
      <c r="AB227" s="143"/>
      <c r="AC227" s="143"/>
      <c r="AD227" s="143"/>
      <c r="AE227" s="143"/>
      <c r="AF227" s="143"/>
      <c r="AG227" s="143"/>
      <c r="AH227" s="143"/>
      <c r="AI227" s="99"/>
      <c r="AJ227" s="99"/>
      <c r="AK227" s="99"/>
      <c r="AL227" s="103">
        <f t="shared" si="86"/>
        <v>0</v>
      </c>
      <c r="AM227" s="136"/>
      <c r="AN227" s="136"/>
      <c r="AO227" s="136"/>
      <c r="AP227" s="105">
        <f t="shared" si="87"/>
        <v>0</v>
      </c>
      <c r="AQ227" s="136"/>
      <c r="AR227" s="136"/>
      <c r="AS227" s="136"/>
      <c r="AT227" s="135"/>
      <c r="AU227" s="224">
        <f t="shared" si="88"/>
        <v>0</v>
      </c>
      <c r="AV227" s="126"/>
      <c r="AW227" s="274"/>
      <c r="AX227" s="126"/>
      <c r="AY227" s="126"/>
      <c r="AZ227" s="126"/>
      <c r="BA227" s="126"/>
      <c r="BB227" s="141"/>
      <c r="BC227" s="152"/>
      <c r="BD227" s="152"/>
      <c r="BE227" s="152"/>
      <c r="BF227" s="152"/>
      <c r="BG227" s="308">
        <f t="shared" si="89"/>
        <v>0</v>
      </c>
      <c r="BH227" s="140">
        <f t="shared" si="90"/>
        <v>0</v>
      </c>
      <c r="BI227" s="132"/>
      <c r="BJ227" s="140">
        <f t="shared" si="91"/>
        <v>0</v>
      </c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30">
        <f t="shared" si="92"/>
        <v>0</v>
      </c>
      <c r="BY227" s="132"/>
    </row>
    <row r="228" spans="2:77" ht="15.75" customHeight="1" x14ac:dyDescent="0.25">
      <c r="B228" s="215">
        <v>46226</v>
      </c>
      <c r="C228" s="379"/>
      <c r="D228" s="136"/>
      <c r="E228" s="135"/>
      <c r="F228" s="135"/>
      <c r="G228" s="147">
        <f t="shared" si="84"/>
        <v>0</v>
      </c>
      <c r="H228" s="1475"/>
      <c r="I228" s="142"/>
      <c r="J228" s="1470"/>
      <c r="K228" s="1470"/>
      <c r="L228" s="1470"/>
      <c r="M228" s="1470"/>
      <c r="N228" s="1470"/>
      <c r="O228" s="1470"/>
      <c r="P228" s="1470"/>
      <c r="Q228" s="1470"/>
      <c r="R228" s="1470"/>
      <c r="S228" s="1470"/>
      <c r="T228" s="1470"/>
      <c r="U228" s="1470"/>
      <c r="V228" s="1470"/>
      <c r="W228" s="1470"/>
      <c r="X228" s="103">
        <f t="shared" si="85"/>
        <v>0</v>
      </c>
      <c r="Y228" s="1470"/>
      <c r="Z228" s="1470"/>
      <c r="AA228" s="143"/>
      <c r="AB228" s="143"/>
      <c r="AC228" s="143"/>
      <c r="AD228" s="143"/>
      <c r="AE228" s="143"/>
      <c r="AF228" s="143"/>
      <c r="AG228" s="143"/>
      <c r="AH228" s="143"/>
      <c r="AI228" s="99"/>
      <c r="AJ228" s="99"/>
      <c r="AK228" s="99"/>
      <c r="AL228" s="103">
        <f t="shared" si="86"/>
        <v>0</v>
      </c>
      <c r="AM228" s="136"/>
      <c r="AN228" s="136"/>
      <c r="AO228" s="136"/>
      <c r="AP228" s="105">
        <f t="shared" si="87"/>
        <v>0</v>
      </c>
      <c r="AQ228" s="136"/>
      <c r="AR228" s="136"/>
      <c r="AS228" s="136"/>
      <c r="AT228" s="135"/>
      <c r="AU228" s="224">
        <f t="shared" si="88"/>
        <v>0</v>
      </c>
      <c r="AV228" s="126"/>
      <c r="AW228" s="274"/>
      <c r="AX228" s="126"/>
      <c r="AY228" s="126"/>
      <c r="AZ228" s="126"/>
      <c r="BA228" s="126"/>
      <c r="BB228" s="141"/>
      <c r="BC228" s="152"/>
      <c r="BD228" s="152"/>
      <c r="BE228" s="152"/>
      <c r="BF228" s="152"/>
      <c r="BG228" s="308">
        <f t="shared" si="89"/>
        <v>0</v>
      </c>
      <c r="BH228" s="140">
        <f t="shared" si="90"/>
        <v>0</v>
      </c>
      <c r="BI228" s="132"/>
      <c r="BJ228" s="140">
        <f t="shared" si="91"/>
        <v>0</v>
      </c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30">
        <f t="shared" si="92"/>
        <v>0</v>
      </c>
      <c r="BY228" s="132"/>
    </row>
    <row r="229" spans="2:77" ht="15.75" customHeight="1" x14ac:dyDescent="0.25">
      <c r="B229" s="215">
        <v>46227</v>
      </c>
      <c r="C229" s="379"/>
      <c r="D229" s="136"/>
      <c r="E229" s="135"/>
      <c r="F229" s="135"/>
      <c r="G229" s="147">
        <f t="shared" si="84"/>
        <v>0</v>
      </c>
      <c r="H229" s="1475"/>
      <c r="I229" s="1470"/>
      <c r="J229" s="1470"/>
      <c r="K229" s="1470"/>
      <c r="L229" s="1470"/>
      <c r="M229" s="1470"/>
      <c r="N229" s="1470"/>
      <c r="O229" s="1470"/>
      <c r="P229" s="1470"/>
      <c r="Q229" s="1470"/>
      <c r="R229" s="1470"/>
      <c r="S229" s="1470"/>
      <c r="T229" s="1470"/>
      <c r="U229" s="1470"/>
      <c r="V229" s="1470"/>
      <c r="W229" s="1470"/>
      <c r="X229" s="103">
        <f t="shared" si="85"/>
        <v>0</v>
      </c>
      <c r="Y229" s="1470"/>
      <c r="Z229" s="1470"/>
      <c r="AA229" s="143"/>
      <c r="AB229" s="143"/>
      <c r="AC229" s="143"/>
      <c r="AD229" s="143"/>
      <c r="AE229" s="143"/>
      <c r="AF229" s="143"/>
      <c r="AG229" s="143"/>
      <c r="AH229" s="143"/>
      <c r="AI229" s="99"/>
      <c r="AJ229" s="99"/>
      <c r="AK229" s="99"/>
      <c r="AL229" s="103">
        <f t="shared" si="86"/>
        <v>0</v>
      </c>
      <c r="AM229" s="136"/>
      <c r="AN229" s="136"/>
      <c r="AO229" s="136"/>
      <c r="AP229" s="105">
        <f t="shared" si="87"/>
        <v>0</v>
      </c>
      <c r="AQ229" s="136"/>
      <c r="AR229" s="136"/>
      <c r="AS229" s="136"/>
      <c r="AT229" s="135"/>
      <c r="AU229" s="224">
        <f t="shared" si="88"/>
        <v>0</v>
      </c>
      <c r="AV229" s="126"/>
      <c r="AW229" s="274"/>
      <c r="AX229" s="126"/>
      <c r="AY229" s="126"/>
      <c r="AZ229" s="126"/>
      <c r="BA229" s="126"/>
      <c r="BB229" s="141"/>
      <c r="BC229" s="152"/>
      <c r="BD229" s="152"/>
      <c r="BE229" s="152"/>
      <c r="BF229" s="152"/>
      <c r="BG229" s="308">
        <f t="shared" si="89"/>
        <v>0</v>
      </c>
      <c r="BH229" s="140">
        <f t="shared" si="90"/>
        <v>0</v>
      </c>
      <c r="BI229" s="132"/>
      <c r="BJ229" s="140">
        <f t="shared" si="91"/>
        <v>0</v>
      </c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30">
        <f t="shared" si="92"/>
        <v>0</v>
      </c>
      <c r="BY229" s="132"/>
    </row>
    <row r="230" spans="2:77" ht="15.75" customHeight="1" x14ac:dyDescent="0.25">
      <c r="B230" s="215">
        <v>46228</v>
      </c>
      <c r="C230" s="379"/>
      <c r="D230" s="136"/>
      <c r="E230" s="135"/>
      <c r="F230" s="135"/>
      <c r="G230" s="147">
        <f t="shared" si="84"/>
        <v>0</v>
      </c>
      <c r="H230" s="1475"/>
      <c r="I230" s="1470"/>
      <c r="J230" s="1470"/>
      <c r="K230" s="1470"/>
      <c r="L230" s="1470"/>
      <c r="M230" s="1470"/>
      <c r="N230" s="1470"/>
      <c r="O230" s="1470"/>
      <c r="P230" s="1470"/>
      <c r="Q230" s="1470"/>
      <c r="R230" s="1470"/>
      <c r="S230" s="1470"/>
      <c r="T230" s="1470"/>
      <c r="U230" s="1470"/>
      <c r="V230" s="1470"/>
      <c r="W230" s="1470"/>
      <c r="X230" s="103">
        <f t="shared" si="85"/>
        <v>0</v>
      </c>
      <c r="Y230" s="1470"/>
      <c r="Z230" s="1470"/>
      <c r="AA230" s="143"/>
      <c r="AB230" s="143"/>
      <c r="AC230" s="143"/>
      <c r="AD230" s="143"/>
      <c r="AE230" s="143"/>
      <c r="AF230" s="143"/>
      <c r="AG230" s="143"/>
      <c r="AH230" s="143"/>
      <c r="AI230" s="99"/>
      <c r="AJ230" s="99"/>
      <c r="AK230" s="99"/>
      <c r="AL230" s="103">
        <f t="shared" si="86"/>
        <v>0</v>
      </c>
      <c r="AM230" s="136"/>
      <c r="AN230" s="136"/>
      <c r="AO230" s="136"/>
      <c r="AP230" s="105">
        <f t="shared" si="87"/>
        <v>0</v>
      </c>
      <c r="AQ230" s="136"/>
      <c r="AR230" s="136"/>
      <c r="AS230" s="136"/>
      <c r="AT230" s="135"/>
      <c r="AU230" s="224">
        <f t="shared" si="88"/>
        <v>0</v>
      </c>
      <c r="AV230" s="126"/>
      <c r="AW230" s="274"/>
      <c r="AX230" s="126"/>
      <c r="AY230" s="126"/>
      <c r="AZ230" s="126"/>
      <c r="BA230" s="126"/>
      <c r="BB230" s="141"/>
      <c r="BC230" s="152"/>
      <c r="BD230" s="152"/>
      <c r="BE230" s="152"/>
      <c r="BF230" s="152"/>
      <c r="BG230" s="308">
        <f t="shared" si="89"/>
        <v>0</v>
      </c>
      <c r="BH230" s="140">
        <f t="shared" si="90"/>
        <v>0</v>
      </c>
      <c r="BI230" s="132"/>
      <c r="BJ230" s="140">
        <f t="shared" si="91"/>
        <v>0</v>
      </c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30">
        <f t="shared" si="92"/>
        <v>0</v>
      </c>
      <c r="BY230" s="132"/>
    </row>
    <row r="231" spans="2:77" ht="15.75" customHeight="1" x14ac:dyDescent="0.25">
      <c r="B231" s="215">
        <v>46229</v>
      </c>
      <c r="C231" s="379"/>
      <c r="D231" s="136"/>
      <c r="E231" s="135"/>
      <c r="F231" s="135"/>
      <c r="G231" s="147">
        <f t="shared" si="84"/>
        <v>0</v>
      </c>
      <c r="H231" s="1475"/>
      <c r="I231" s="142"/>
      <c r="J231" s="1470"/>
      <c r="K231" s="1470"/>
      <c r="L231" s="1470"/>
      <c r="M231" s="1470"/>
      <c r="N231" s="1470"/>
      <c r="O231" s="1470"/>
      <c r="P231" s="1470"/>
      <c r="Q231" s="1470"/>
      <c r="R231" s="1470"/>
      <c r="S231" s="1470"/>
      <c r="T231" s="1470"/>
      <c r="U231" s="1470"/>
      <c r="V231" s="1470"/>
      <c r="W231" s="1470"/>
      <c r="X231" s="103">
        <f t="shared" si="85"/>
        <v>0</v>
      </c>
      <c r="Y231" s="1470"/>
      <c r="Z231" s="1470"/>
      <c r="AA231" s="143"/>
      <c r="AB231" s="143"/>
      <c r="AC231" s="143"/>
      <c r="AD231" s="143"/>
      <c r="AE231" s="143"/>
      <c r="AF231" s="143"/>
      <c r="AG231" s="143"/>
      <c r="AH231" s="143"/>
      <c r="AI231" s="99"/>
      <c r="AJ231" s="99"/>
      <c r="AK231" s="99"/>
      <c r="AL231" s="103">
        <f t="shared" si="86"/>
        <v>0</v>
      </c>
      <c r="AM231" s="136"/>
      <c r="AN231" s="136"/>
      <c r="AO231" s="136"/>
      <c r="AP231" s="105">
        <f t="shared" si="87"/>
        <v>0</v>
      </c>
      <c r="AQ231" s="136"/>
      <c r="AR231" s="136"/>
      <c r="AS231" s="136"/>
      <c r="AT231" s="135"/>
      <c r="AU231" s="224">
        <f t="shared" si="88"/>
        <v>0</v>
      </c>
      <c r="AV231" s="126"/>
      <c r="AW231" s="274"/>
      <c r="AX231" s="126"/>
      <c r="AY231" s="126"/>
      <c r="AZ231" s="126"/>
      <c r="BA231" s="126"/>
      <c r="BB231" s="141"/>
      <c r="BC231" s="152"/>
      <c r="BD231" s="152"/>
      <c r="BE231" s="152"/>
      <c r="BF231" s="152"/>
      <c r="BG231" s="308">
        <f t="shared" si="89"/>
        <v>0</v>
      </c>
      <c r="BH231" s="140">
        <f t="shared" si="90"/>
        <v>0</v>
      </c>
      <c r="BI231" s="132"/>
      <c r="BJ231" s="140">
        <f t="shared" si="91"/>
        <v>0</v>
      </c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30">
        <f t="shared" si="92"/>
        <v>0</v>
      </c>
      <c r="BY231" s="132"/>
    </row>
    <row r="232" spans="2:77" ht="15.75" customHeight="1" x14ac:dyDescent="0.25">
      <c r="B232" s="215">
        <v>46230</v>
      </c>
      <c r="C232" s="379"/>
      <c r="D232" s="136"/>
      <c r="E232" s="135"/>
      <c r="F232" s="135"/>
      <c r="G232" s="147">
        <f t="shared" si="84"/>
        <v>0</v>
      </c>
      <c r="H232" s="1475"/>
      <c r="I232" s="1470"/>
      <c r="J232" s="1470"/>
      <c r="K232" s="1470"/>
      <c r="L232" s="1470"/>
      <c r="M232" s="1470"/>
      <c r="N232" s="1470"/>
      <c r="O232" s="1470"/>
      <c r="P232" s="1470"/>
      <c r="Q232" s="1470"/>
      <c r="R232" s="1470"/>
      <c r="S232" s="1470"/>
      <c r="T232" s="1470"/>
      <c r="U232" s="1470"/>
      <c r="V232" s="1470"/>
      <c r="W232" s="1470"/>
      <c r="X232" s="103">
        <f t="shared" si="85"/>
        <v>0</v>
      </c>
      <c r="Y232" s="1470"/>
      <c r="Z232" s="1470"/>
      <c r="AA232" s="143"/>
      <c r="AB232" s="143"/>
      <c r="AC232" s="143"/>
      <c r="AD232" s="143"/>
      <c r="AE232" s="143"/>
      <c r="AF232" s="143"/>
      <c r="AG232" s="143"/>
      <c r="AH232" s="143"/>
      <c r="AI232" s="99"/>
      <c r="AJ232" s="99"/>
      <c r="AK232" s="99"/>
      <c r="AL232" s="103">
        <f t="shared" si="86"/>
        <v>0</v>
      </c>
      <c r="AM232" s="136"/>
      <c r="AN232" s="136"/>
      <c r="AO232" s="136"/>
      <c r="AP232" s="105">
        <f t="shared" si="87"/>
        <v>0</v>
      </c>
      <c r="AQ232" s="136"/>
      <c r="AR232" s="136"/>
      <c r="AS232" s="136"/>
      <c r="AT232" s="135"/>
      <c r="AU232" s="224">
        <f t="shared" si="88"/>
        <v>0</v>
      </c>
      <c r="AV232" s="126"/>
      <c r="AW232" s="274"/>
      <c r="AX232" s="126"/>
      <c r="AY232" s="126"/>
      <c r="AZ232" s="126"/>
      <c r="BA232" s="126"/>
      <c r="BB232" s="141"/>
      <c r="BC232" s="152"/>
      <c r="BD232" s="152"/>
      <c r="BE232" s="152"/>
      <c r="BF232" s="152"/>
      <c r="BG232" s="308">
        <f t="shared" si="89"/>
        <v>0</v>
      </c>
      <c r="BH232" s="140">
        <f t="shared" si="90"/>
        <v>0</v>
      </c>
      <c r="BI232" s="132"/>
      <c r="BJ232" s="140">
        <f t="shared" si="91"/>
        <v>0</v>
      </c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30">
        <f t="shared" si="92"/>
        <v>0</v>
      </c>
      <c r="BY232" s="132"/>
    </row>
    <row r="233" spans="2:77" ht="15.75" customHeight="1" x14ac:dyDescent="0.25">
      <c r="B233" s="215">
        <v>46231</v>
      </c>
      <c r="C233" s="379"/>
      <c r="D233" s="136"/>
      <c r="E233" s="135"/>
      <c r="F233" s="135"/>
      <c r="G233" s="147">
        <f t="shared" si="84"/>
        <v>0</v>
      </c>
      <c r="H233" s="1475"/>
      <c r="I233" s="1470"/>
      <c r="J233" s="1470"/>
      <c r="K233" s="1470"/>
      <c r="L233" s="1470"/>
      <c r="M233" s="1470"/>
      <c r="N233" s="1470"/>
      <c r="O233" s="1470"/>
      <c r="P233" s="1470"/>
      <c r="Q233" s="1470"/>
      <c r="R233" s="1470"/>
      <c r="S233" s="1470"/>
      <c r="T233" s="1470"/>
      <c r="U233" s="1470"/>
      <c r="V233" s="1470"/>
      <c r="W233" s="1470"/>
      <c r="X233" s="103">
        <f t="shared" si="85"/>
        <v>0</v>
      </c>
      <c r="Y233" s="1470"/>
      <c r="Z233" s="1470"/>
      <c r="AA233" s="143"/>
      <c r="AB233" s="143"/>
      <c r="AC233" s="143"/>
      <c r="AD233" s="143"/>
      <c r="AE233" s="143"/>
      <c r="AF233" s="143"/>
      <c r="AG233" s="143"/>
      <c r="AH233" s="143"/>
      <c r="AI233" s="99"/>
      <c r="AJ233" s="99"/>
      <c r="AK233" s="99"/>
      <c r="AL233" s="103">
        <f t="shared" si="86"/>
        <v>0</v>
      </c>
      <c r="AM233" s="136"/>
      <c r="AN233" s="136"/>
      <c r="AO233" s="136"/>
      <c r="AP233" s="105">
        <f t="shared" si="87"/>
        <v>0</v>
      </c>
      <c r="AQ233" s="136"/>
      <c r="AR233" s="136"/>
      <c r="AS233" s="136"/>
      <c r="AT233" s="135"/>
      <c r="AU233" s="224">
        <f t="shared" si="88"/>
        <v>0</v>
      </c>
      <c r="AV233" s="126"/>
      <c r="AW233" s="274"/>
      <c r="AX233" s="126"/>
      <c r="AY233" s="126"/>
      <c r="AZ233" s="126"/>
      <c r="BA233" s="126"/>
      <c r="BB233" s="141"/>
      <c r="BC233" s="152"/>
      <c r="BD233" s="152"/>
      <c r="BE233" s="152"/>
      <c r="BF233" s="152"/>
      <c r="BG233" s="308">
        <f t="shared" si="89"/>
        <v>0</v>
      </c>
      <c r="BH233" s="140">
        <f t="shared" si="90"/>
        <v>0</v>
      </c>
      <c r="BI233" s="132"/>
      <c r="BJ233" s="140">
        <f t="shared" si="91"/>
        <v>0</v>
      </c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30">
        <f t="shared" si="92"/>
        <v>0</v>
      </c>
      <c r="BY233" s="132"/>
    </row>
    <row r="234" spans="2:77" ht="15.75" customHeight="1" x14ac:dyDescent="0.25">
      <c r="B234" s="215">
        <v>46232</v>
      </c>
      <c r="C234" s="379"/>
      <c r="D234" s="136"/>
      <c r="E234" s="135"/>
      <c r="F234" s="135"/>
      <c r="G234" s="147">
        <f t="shared" si="84"/>
        <v>0</v>
      </c>
      <c r="H234" s="1475"/>
      <c r="I234" s="142"/>
      <c r="J234" s="1470"/>
      <c r="K234" s="1470"/>
      <c r="L234" s="1470"/>
      <c r="M234" s="1470"/>
      <c r="N234" s="1470"/>
      <c r="O234" s="1470"/>
      <c r="P234" s="1470"/>
      <c r="Q234" s="1470"/>
      <c r="R234" s="1470"/>
      <c r="S234" s="1470"/>
      <c r="T234" s="1470"/>
      <c r="U234" s="1470"/>
      <c r="V234" s="1470"/>
      <c r="W234" s="1470"/>
      <c r="X234" s="103">
        <f t="shared" si="85"/>
        <v>0</v>
      </c>
      <c r="Y234" s="1470"/>
      <c r="Z234" s="1470"/>
      <c r="AA234" s="143"/>
      <c r="AB234" s="143"/>
      <c r="AC234" s="143"/>
      <c r="AD234" s="143"/>
      <c r="AE234" s="143"/>
      <c r="AF234" s="143"/>
      <c r="AG234" s="143"/>
      <c r="AH234" s="143"/>
      <c r="AI234" s="99"/>
      <c r="AJ234" s="99"/>
      <c r="AK234" s="99"/>
      <c r="AL234" s="103">
        <f t="shared" si="86"/>
        <v>0</v>
      </c>
      <c r="AM234" s="136"/>
      <c r="AN234" s="136"/>
      <c r="AO234" s="136"/>
      <c r="AP234" s="105">
        <f t="shared" si="87"/>
        <v>0</v>
      </c>
      <c r="AQ234" s="136"/>
      <c r="AR234" s="136"/>
      <c r="AS234" s="136"/>
      <c r="AT234" s="135"/>
      <c r="AU234" s="224">
        <f t="shared" si="88"/>
        <v>0</v>
      </c>
      <c r="AV234" s="126"/>
      <c r="AW234" s="274"/>
      <c r="AX234" s="126"/>
      <c r="AY234" s="126"/>
      <c r="AZ234" s="126"/>
      <c r="BA234" s="126"/>
      <c r="BB234" s="141"/>
      <c r="BC234" s="152"/>
      <c r="BD234" s="152"/>
      <c r="BE234" s="152"/>
      <c r="BF234" s="152"/>
      <c r="BG234" s="308">
        <f t="shared" si="89"/>
        <v>0</v>
      </c>
      <c r="BH234" s="140">
        <f t="shared" si="90"/>
        <v>0</v>
      </c>
      <c r="BI234" s="132"/>
      <c r="BJ234" s="140">
        <f t="shared" si="91"/>
        <v>0</v>
      </c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30">
        <f t="shared" si="92"/>
        <v>0</v>
      </c>
      <c r="BY234" s="132"/>
    </row>
    <row r="235" spans="2:77" ht="15.75" customHeight="1" x14ac:dyDescent="0.25">
      <c r="B235" s="215">
        <v>46233</v>
      </c>
      <c r="C235" s="379"/>
      <c r="D235" s="136"/>
      <c r="E235" s="135"/>
      <c r="F235" s="135"/>
      <c r="G235" s="147">
        <f t="shared" si="84"/>
        <v>0</v>
      </c>
      <c r="H235" s="1475"/>
      <c r="I235" s="1470"/>
      <c r="J235" s="1470"/>
      <c r="K235" s="1470"/>
      <c r="L235" s="1470"/>
      <c r="M235" s="1470"/>
      <c r="N235" s="1470"/>
      <c r="O235" s="1470"/>
      <c r="P235" s="1470"/>
      <c r="Q235" s="1470"/>
      <c r="R235" s="1470"/>
      <c r="S235" s="1470"/>
      <c r="T235" s="1470"/>
      <c r="U235" s="1470"/>
      <c r="V235" s="1470"/>
      <c r="W235" s="1470"/>
      <c r="X235" s="103">
        <f t="shared" si="85"/>
        <v>0</v>
      </c>
      <c r="Y235" s="1470"/>
      <c r="Z235" s="1470"/>
      <c r="AA235" s="143"/>
      <c r="AB235" s="143"/>
      <c r="AC235" s="143"/>
      <c r="AD235" s="143"/>
      <c r="AE235" s="143"/>
      <c r="AF235" s="143"/>
      <c r="AG235" s="143"/>
      <c r="AH235" s="143"/>
      <c r="AI235" s="99"/>
      <c r="AJ235" s="99"/>
      <c r="AK235" s="99"/>
      <c r="AL235" s="103">
        <f t="shared" si="86"/>
        <v>0</v>
      </c>
      <c r="AM235" s="136"/>
      <c r="AN235" s="136"/>
      <c r="AO235" s="136"/>
      <c r="AP235" s="105">
        <f t="shared" si="87"/>
        <v>0</v>
      </c>
      <c r="AQ235" s="136"/>
      <c r="AR235" s="136"/>
      <c r="AS235" s="136"/>
      <c r="AT235" s="135"/>
      <c r="AU235" s="224">
        <f t="shared" si="88"/>
        <v>0</v>
      </c>
      <c r="AV235" s="126"/>
      <c r="AW235" s="274"/>
      <c r="AX235" s="126"/>
      <c r="AY235" s="126"/>
      <c r="AZ235" s="126"/>
      <c r="BA235" s="126"/>
      <c r="BB235" s="141"/>
      <c r="BC235" s="152"/>
      <c r="BD235" s="152"/>
      <c r="BE235" s="152"/>
      <c r="BF235" s="152"/>
      <c r="BG235" s="308">
        <f t="shared" si="89"/>
        <v>0</v>
      </c>
      <c r="BH235" s="140">
        <f t="shared" si="90"/>
        <v>0</v>
      </c>
      <c r="BI235" s="132"/>
      <c r="BJ235" s="140">
        <f t="shared" si="91"/>
        <v>0</v>
      </c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30">
        <f t="shared" si="92"/>
        <v>0</v>
      </c>
      <c r="BY235" s="132"/>
    </row>
    <row r="236" spans="2:77" ht="15.75" customHeight="1" x14ac:dyDescent="0.25">
      <c r="B236" s="215">
        <v>46234</v>
      </c>
      <c r="C236" s="379"/>
      <c r="D236" s="136"/>
      <c r="E236" s="135"/>
      <c r="F236" s="135"/>
      <c r="G236" s="147">
        <f t="shared" si="84"/>
        <v>0</v>
      </c>
      <c r="H236" s="1475"/>
      <c r="I236" s="1470"/>
      <c r="J236" s="1470"/>
      <c r="K236" s="1470"/>
      <c r="L236" s="1470"/>
      <c r="M236" s="1470"/>
      <c r="N236" s="1470"/>
      <c r="O236" s="1470"/>
      <c r="P236" s="1470"/>
      <c r="Q236" s="1470"/>
      <c r="R236" s="1470"/>
      <c r="S236" s="1470"/>
      <c r="T236" s="1470"/>
      <c r="U236" s="1470"/>
      <c r="V236" s="1470"/>
      <c r="W236" s="1470"/>
      <c r="X236" s="103">
        <f t="shared" si="85"/>
        <v>0</v>
      </c>
      <c r="Y236" s="1470"/>
      <c r="Z236" s="1470"/>
      <c r="AA236" s="143"/>
      <c r="AB236" s="143"/>
      <c r="AC236" s="143"/>
      <c r="AD236" s="143"/>
      <c r="AE236" s="143"/>
      <c r="AF236" s="143"/>
      <c r="AG236" s="143"/>
      <c r="AH236" s="143"/>
      <c r="AI236" s="99"/>
      <c r="AJ236" s="99"/>
      <c r="AK236" s="99"/>
      <c r="AL236" s="103">
        <f t="shared" si="86"/>
        <v>0</v>
      </c>
      <c r="AM236" s="136"/>
      <c r="AN236" s="136"/>
      <c r="AO236" s="136"/>
      <c r="AP236" s="105">
        <f t="shared" si="87"/>
        <v>0</v>
      </c>
      <c r="AQ236" s="136"/>
      <c r="AR236" s="136"/>
      <c r="AS236" s="136"/>
      <c r="AT236" s="135"/>
      <c r="AU236" s="224">
        <f t="shared" si="88"/>
        <v>0</v>
      </c>
      <c r="AV236" s="138"/>
      <c r="AW236" s="274"/>
      <c r="AX236" s="126"/>
      <c r="AY236" s="126"/>
      <c r="AZ236" s="126"/>
      <c r="BA236" s="126"/>
      <c r="BB236" s="141"/>
      <c r="BC236" s="152"/>
      <c r="BD236" s="152"/>
      <c r="BE236" s="152"/>
      <c r="BF236" s="152"/>
      <c r="BG236" s="1334">
        <f t="shared" si="89"/>
        <v>0</v>
      </c>
      <c r="BH236" s="162">
        <f t="shared" si="90"/>
        <v>0</v>
      </c>
      <c r="BI236" s="132"/>
      <c r="BJ236" s="140">
        <f t="shared" si="91"/>
        <v>0</v>
      </c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41"/>
      <c r="BV236" s="141"/>
      <c r="BW236" s="141"/>
      <c r="BX236" s="130">
        <f t="shared" si="92"/>
        <v>0</v>
      </c>
      <c r="BY236" s="132"/>
    </row>
    <row r="237" spans="2:77" ht="15.75" customHeight="1" thickBot="1" x14ac:dyDescent="0.3">
      <c r="B237" s="2" t="s">
        <v>264</v>
      </c>
      <c r="C237" s="166">
        <f>SUM(C205:C236)</f>
        <v>0</v>
      </c>
      <c r="D237" s="166">
        <f t="shared" ref="D237:G237" si="93">SUM(D205:D235)</f>
        <v>0</v>
      </c>
      <c r="E237" s="166">
        <f t="shared" si="93"/>
        <v>0</v>
      </c>
      <c r="F237" s="166">
        <f t="shared" si="93"/>
        <v>0</v>
      </c>
      <c r="G237" s="166">
        <f t="shared" si="93"/>
        <v>0</v>
      </c>
      <c r="H237" s="166"/>
      <c r="I237" s="166"/>
      <c r="J237" s="166">
        <f t="shared" ref="J237:K237" si="94">SUM(J206:J236)</f>
        <v>0</v>
      </c>
      <c r="K237" s="166">
        <f t="shared" si="94"/>
        <v>0</v>
      </c>
      <c r="L237" s="166"/>
      <c r="M237" s="166">
        <f t="shared" ref="M237:N237" si="95">SUM(M206:M236)</f>
        <v>0</v>
      </c>
      <c r="N237" s="166">
        <f t="shared" si="95"/>
        <v>0</v>
      </c>
      <c r="O237" s="166"/>
      <c r="P237" s="166"/>
      <c r="Q237" s="166"/>
      <c r="R237" s="166"/>
      <c r="S237" s="166"/>
      <c r="T237" s="166"/>
      <c r="U237" s="166"/>
      <c r="V237" s="166"/>
      <c r="W237" s="166"/>
      <c r="X237" s="166">
        <f>SUM(X205:X235)</f>
        <v>0</v>
      </c>
      <c r="Y237" s="166">
        <f>SUM(Y205:Y236)</f>
        <v>0</v>
      </c>
      <c r="Z237" s="166"/>
      <c r="AA237" s="166">
        <f t="shared" ref="AA237:AJ237" si="96">SUM(AA205:AA236)</f>
        <v>0</v>
      </c>
      <c r="AB237" s="166">
        <f t="shared" si="96"/>
        <v>0</v>
      </c>
      <c r="AC237" s="166">
        <f t="shared" si="96"/>
        <v>0</v>
      </c>
      <c r="AD237" s="166">
        <f t="shared" si="96"/>
        <v>0</v>
      </c>
      <c r="AE237" s="166">
        <f t="shared" si="96"/>
        <v>0</v>
      </c>
      <c r="AF237" s="166">
        <f t="shared" si="96"/>
        <v>0</v>
      </c>
      <c r="AG237" s="166">
        <f t="shared" si="96"/>
        <v>0</v>
      </c>
      <c r="AH237" s="166">
        <f t="shared" si="96"/>
        <v>0</v>
      </c>
      <c r="AI237" s="166">
        <f t="shared" si="96"/>
        <v>0</v>
      </c>
      <c r="AJ237" s="166">
        <f t="shared" si="96"/>
        <v>0</v>
      </c>
      <c r="AK237" s="166">
        <f t="shared" ref="AK237:AM237" si="97">SUM(AK206:AK236)</f>
        <v>0</v>
      </c>
      <c r="AL237" s="166">
        <f t="shared" si="97"/>
        <v>0</v>
      </c>
      <c r="AM237" s="166">
        <f t="shared" si="97"/>
        <v>0</v>
      </c>
      <c r="AN237" s="166"/>
      <c r="AO237" s="166"/>
      <c r="AP237" s="166">
        <f t="shared" ref="AP237:AU237" si="98">SUM(AP205:AP235)</f>
        <v>0</v>
      </c>
      <c r="AQ237" s="166">
        <f t="shared" si="98"/>
        <v>0</v>
      </c>
      <c r="AR237" s="166">
        <f t="shared" si="98"/>
        <v>0</v>
      </c>
      <c r="AS237" s="166">
        <f t="shared" si="98"/>
        <v>0</v>
      </c>
      <c r="AT237" s="166">
        <f t="shared" si="98"/>
        <v>0</v>
      </c>
      <c r="AU237" s="1476">
        <f t="shared" si="98"/>
        <v>0</v>
      </c>
      <c r="AV237" s="1390">
        <f>SUM(AV205:AV236)</f>
        <v>0</v>
      </c>
      <c r="AW237" s="166"/>
      <c r="AX237" s="166"/>
      <c r="AY237" s="166"/>
      <c r="AZ237" s="166"/>
      <c r="BA237" s="166"/>
      <c r="BB237" s="166"/>
      <c r="BC237" s="166"/>
      <c r="BD237" s="166"/>
      <c r="BE237" s="166"/>
      <c r="BF237" s="166"/>
      <c r="BG237" s="166">
        <f t="shared" ref="BG237:BH237" si="99">SUM(BG205:BG235)</f>
        <v>0</v>
      </c>
      <c r="BH237" s="166">
        <f t="shared" si="99"/>
        <v>0</v>
      </c>
      <c r="BI237" s="3"/>
      <c r="BJ237" s="1330">
        <f>SUM(BJ205:BJ235)</f>
        <v>0</v>
      </c>
      <c r="BK237" s="166"/>
      <c r="BL237" s="166"/>
      <c r="BM237" s="166"/>
      <c r="BN237" s="166"/>
      <c r="BO237" s="166"/>
      <c r="BP237" s="166"/>
      <c r="BQ237" s="166"/>
      <c r="BR237" s="166"/>
      <c r="BS237" s="166"/>
      <c r="BT237" s="166"/>
      <c r="BU237" s="166"/>
      <c r="BV237" s="166"/>
      <c r="BW237" s="166"/>
      <c r="BX237" s="669">
        <f>SUM(BX205:BX235)</f>
        <v>0</v>
      </c>
      <c r="BY237" s="3"/>
    </row>
    <row r="238" spans="2:77" ht="15.75" customHeight="1" thickBot="1" x14ac:dyDescent="0.3">
      <c r="B238" s="2"/>
      <c r="C238" s="1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1"/>
      <c r="Z238" s="1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176"/>
      <c r="AM238" s="176"/>
      <c r="AN238" s="3"/>
      <c r="AO238" s="3"/>
      <c r="AP238" s="4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132"/>
      <c r="BG238" s="4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2:77" ht="15.75" customHeight="1" x14ac:dyDescent="0.25">
      <c r="B239" s="1477">
        <v>46235</v>
      </c>
      <c r="C239" s="417"/>
      <c r="D239" s="190"/>
      <c r="E239" s="190"/>
      <c r="F239" s="182"/>
      <c r="G239" s="191">
        <f t="shared" ref="G239:G269" si="100">+C239+D239+E239+F239</f>
        <v>0</v>
      </c>
      <c r="H239" s="1478"/>
      <c r="I239" s="1479"/>
      <c r="J239" s="1479"/>
      <c r="K239" s="1479"/>
      <c r="L239" s="1479"/>
      <c r="M239" s="1479"/>
      <c r="N239" s="1479"/>
      <c r="O239" s="1479"/>
      <c r="P239" s="1479"/>
      <c r="Q239" s="1479"/>
      <c r="R239" s="1479"/>
      <c r="S239" s="1479"/>
      <c r="T239" s="1479"/>
      <c r="U239" s="1479"/>
      <c r="V239" s="1479"/>
      <c r="W239" s="1470"/>
      <c r="X239" s="1012">
        <f t="shared" ref="X239:X269" si="101">SUM(H239:V239)</f>
        <v>0</v>
      </c>
      <c r="Y239" s="1480"/>
      <c r="Z239" s="641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9">
        <f t="shared" ref="AL239:AL269" si="102">SUM(Y239:AK239)</f>
        <v>0</v>
      </c>
      <c r="AM239" s="190"/>
      <c r="AN239" s="190"/>
      <c r="AO239" s="190"/>
      <c r="AP239" s="191">
        <f t="shared" ref="AP239:AP269" si="103">SUM(AM239:AO239)</f>
        <v>0</v>
      </c>
      <c r="AQ239" s="101"/>
      <c r="AR239" s="101"/>
      <c r="AS239" s="101"/>
      <c r="AT239" s="106"/>
      <c r="AU239" s="219">
        <f t="shared" ref="AU239:AU269" si="104">+G239-X239-AL239-AP239-AQ239-AR239-AS239-AT239</f>
        <v>0</v>
      </c>
      <c r="AV239" s="109"/>
      <c r="AW239" s="269"/>
      <c r="AX239" s="109"/>
      <c r="AY239" s="109"/>
      <c r="AZ239" s="109"/>
      <c r="BA239" s="109"/>
      <c r="BB239" s="196"/>
      <c r="BC239" s="490"/>
      <c r="BD239" s="490"/>
      <c r="BE239" s="490"/>
      <c r="BF239" s="490"/>
      <c r="BG239" s="620">
        <f t="shared" ref="BG239:BG269" si="105">SUM(AV239:BF239)-BE239</f>
        <v>0</v>
      </c>
      <c r="BH239" s="140">
        <f t="shared" ref="BH239:BH269" si="106">+AU239-BG239</f>
        <v>0</v>
      </c>
      <c r="BI239" s="132"/>
      <c r="BJ239" s="195">
        <f t="shared" ref="BJ239:BJ269" si="107">SUM(BK239:BW239)</f>
        <v>0</v>
      </c>
      <c r="BK239" s="196"/>
      <c r="BL239" s="196"/>
      <c r="BM239" s="196"/>
      <c r="BN239" s="196"/>
      <c r="BO239" s="196"/>
      <c r="BP239" s="196"/>
      <c r="BQ239" s="196"/>
      <c r="BR239" s="196"/>
      <c r="BS239" s="196"/>
      <c r="BT239" s="196"/>
      <c r="BU239" s="196"/>
      <c r="BV239" s="196"/>
      <c r="BW239" s="196"/>
      <c r="BX239" s="116">
        <f t="shared" ref="BX239:BX269" si="108">+BH239-BJ239</f>
        <v>0</v>
      </c>
      <c r="BY239" s="132"/>
    </row>
    <row r="240" spans="2:77" ht="15.75" customHeight="1" x14ac:dyDescent="0.25">
      <c r="B240" s="1477">
        <v>46236</v>
      </c>
      <c r="C240" s="379"/>
      <c r="D240" s="136"/>
      <c r="E240" s="136"/>
      <c r="F240" s="136"/>
      <c r="G240" s="105">
        <f t="shared" si="100"/>
        <v>0</v>
      </c>
      <c r="H240" s="1469"/>
      <c r="I240" s="1470"/>
      <c r="J240" s="1470"/>
      <c r="K240" s="1470"/>
      <c r="L240" s="1470"/>
      <c r="M240" s="1470"/>
      <c r="N240" s="1470"/>
      <c r="O240" s="1470"/>
      <c r="P240" s="1470"/>
      <c r="Q240" s="1470"/>
      <c r="R240" s="1470"/>
      <c r="S240" s="1470"/>
      <c r="T240" s="1470"/>
      <c r="U240" s="1481"/>
      <c r="V240" s="1481"/>
      <c r="W240" s="1481"/>
      <c r="X240" s="103">
        <f t="shared" si="101"/>
        <v>0</v>
      </c>
      <c r="Y240" s="746"/>
      <c r="Z240" s="746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6"/>
      <c r="AL240" s="103">
        <f t="shared" si="102"/>
        <v>0</v>
      </c>
      <c r="AM240" s="133"/>
      <c r="AN240" s="136"/>
      <c r="AO240" s="135"/>
      <c r="AP240" s="105">
        <f t="shared" si="103"/>
        <v>0</v>
      </c>
      <c r="AQ240" s="122"/>
      <c r="AR240" s="99"/>
      <c r="AS240" s="99"/>
      <c r="AT240" s="124"/>
      <c r="AU240" s="621">
        <f t="shared" si="104"/>
        <v>0</v>
      </c>
      <c r="AV240" s="126"/>
      <c r="AW240" s="274"/>
      <c r="AX240" s="126"/>
      <c r="AY240" s="126"/>
      <c r="AZ240" s="126"/>
      <c r="BA240" s="126"/>
      <c r="BB240" s="141"/>
      <c r="BC240" s="152"/>
      <c r="BD240" s="152"/>
      <c r="BE240" s="152"/>
      <c r="BF240" s="495"/>
      <c r="BG240" s="621">
        <f t="shared" si="105"/>
        <v>0</v>
      </c>
      <c r="BH240" s="140">
        <f t="shared" si="106"/>
        <v>0</v>
      </c>
      <c r="BI240" s="132"/>
      <c r="BJ240" s="140">
        <f t="shared" si="107"/>
        <v>0</v>
      </c>
      <c r="BK240" s="152"/>
      <c r="BL240" s="141"/>
      <c r="BM240" s="141"/>
      <c r="BN240" s="141"/>
      <c r="BO240" s="141"/>
      <c r="BP240" s="141"/>
      <c r="BQ240" s="141"/>
      <c r="BR240" s="141"/>
      <c r="BS240" s="309"/>
      <c r="BT240" s="152"/>
      <c r="BU240" s="141"/>
      <c r="BV240" s="141"/>
      <c r="BW240" s="309"/>
      <c r="BX240" s="130">
        <f t="shared" si="108"/>
        <v>0</v>
      </c>
      <c r="BY240" s="132"/>
    </row>
    <row r="241" spans="2:77" ht="15.75" customHeight="1" x14ac:dyDescent="0.25">
      <c r="B241" s="1477">
        <v>46237</v>
      </c>
      <c r="C241" s="379"/>
      <c r="D241" s="136"/>
      <c r="E241" s="136"/>
      <c r="F241" s="136"/>
      <c r="G241" s="105">
        <f t="shared" si="100"/>
        <v>0</v>
      </c>
      <c r="H241" s="1469"/>
      <c r="I241" s="1470"/>
      <c r="J241" s="1470"/>
      <c r="K241" s="1470"/>
      <c r="L241" s="1470"/>
      <c r="M241" s="1470"/>
      <c r="N241" s="1470"/>
      <c r="O241" s="1470"/>
      <c r="P241" s="1470"/>
      <c r="Q241" s="1470"/>
      <c r="R241" s="1470"/>
      <c r="S241" s="1470"/>
      <c r="T241" s="1470"/>
      <c r="U241" s="1470"/>
      <c r="V241" s="1470"/>
      <c r="W241" s="1470"/>
      <c r="X241" s="103">
        <f t="shared" si="101"/>
        <v>0</v>
      </c>
      <c r="Y241" s="641"/>
      <c r="Z241" s="641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03">
        <f t="shared" si="102"/>
        <v>0</v>
      </c>
      <c r="AM241" s="136"/>
      <c r="AN241" s="136"/>
      <c r="AO241" s="136"/>
      <c r="AP241" s="105">
        <f t="shared" si="103"/>
        <v>0</v>
      </c>
      <c r="AQ241" s="99"/>
      <c r="AR241" s="99"/>
      <c r="AS241" s="99"/>
      <c r="AT241" s="124"/>
      <c r="AU241" s="224">
        <f t="shared" si="104"/>
        <v>0</v>
      </c>
      <c r="AV241" s="126"/>
      <c r="AW241" s="274"/>
      <c r="AX241" s="126"/>
      <c r="AY241" s="126"/>
      <c r="AZ241" s="126"/>
      <c r="BA241" s="126"/>
      <c r="BB241" s="141"/>
      <c r="BC241" s="152"/>
      <c r="BD241" s="152"/>
      <c r="BE241" s="152"/>
      <c r="BF241" s="152"/>
      <c r="BG241" s="308">
        <f t="shared" si="105"/>
        <v>0</v>
      </c>
      <c r="BH241" s="140">
        <f t="shared" si="106"/>
        <v>0</v>
      </c>
      <c r="BI241" s="132"/>
      <c r="BJ241" s="140">
        <f t="shared" si="107"/>
        <v>0</v>
      </c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30">
        <f t="shared" si="108"/>
        <v>0</v>
      </c>
      <c r="BY241" s="132"/>
    </row>
    <row r="242" spans="2:77" ht="15.75" customHeight="1" x14ac:dyDescent="0.25">
      <c r="B242" s="1477">
        <v>46238</v>
      </c>
      <c r="C242" s="379"/>
      <c r="D242" s="136"/>
      <c r="E242" s="136"/>
      <c r="F242" s="136"/>
      <c r="G242" s="105">
        <f t="shared" si="100"/>
        <v>0</v>
      </c>
      <c r="H242" s="1469"/>
      <c r="I242" s="1470"/>
      <c r="J242" s="1470"/>
      <c r="K242" s="1470"/>
      <c r="L242" s="1470"/>
      <c r="M242" s="1470"/>
      <c r="N242" s="1470"/>
      <c r="O242" s="1470"/>
      <c r="P242" s="1470"/>
      <c r="Q242" s="1470"/>
      <c r="R242" s="1470"/>
      <c r="S242" s="1470"/>
      <c r="T242" s="1470"/>
      <c r="U242" s="1470"/>
      <c r="V242" s="1470"/>
      <c r="W242" s="1470"/>
      <c r="X242" s="103">
        <f t="shared" si="101"/>
        <v>0</v>
      </c>
      <c r="Y242" s="641"/>
      <c r="Z242" s="641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03">
        <f t="shared" si="102"/>
        <v>0</v>
      </c>
      <c r="AM242" s="136"/>
      <c r="AN242" s="136"/>
      <c r="AO242" s="136"/>
      <c r="AP242" s="105">
        <f t="shared" si="103"/>
        <v>0</v>
      </c>
      <c r="AQ242" s="99"/>
      <c r="AR242" s="99"/>
      <c r="AS242" s="99"/>
      <c r="AT242" s="124"/>
      <c r="AU242" s="224">
        <f t="shared" si="104"/>
        <v>0</v>
      </c>
      <c r="AV242" s="126"/>
      <c r="AW242" s="274"/>
      <c r="AX242" s="126"/>
      <c r="AY242" s="126"/>
      <c r="AZ242" s="126"/>
      <c r="BA242" s="126"/>
      <c r="BB242" s="141"/>
      <c r="BC242" s="152"/>
      <c r="BD242" s="152"/>
      <c r="BE242" s="152"/>
      <c r="BF242" s="152"/>
      <c r="BG242" s="308">
        <f t="shared" si="105"/>
        <v>0</v>
      </c>
      <c r="BH242" s="140">
        <f t="shared" si="106"/>
        <v>0</v>
      </c>
      <c r="BI242" s="132"/>
      <c r="BJ242" s="140">
        <f t="shared" si="107"/>
        <v>0</v>
      </c>
      <c r="BK242" s="141"/>
      <c r="BL242" s="141"/>
      <c r="BM242" s="141"/>
      <c r="BN242" s="141"/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30">
        <f t="shared" si="108"/>
        <v>0</v>
      </c>
      <c r="BY242" s="132"/>
    </row>
    <row r="243" spans="2:77" ht="15.75" customHeight="1" x14ac:dyDescent="0.25">
      <c r="B243" s="1477">
        <v>46239</v>
      </c>
      <c r="C243" s="379"/>
      <c r="D243" s="136"/>
      <c r="E243" s="136"/>
      <c r="F243" s="136"/>
      <c r="G243" s="105">
        <f t="shared" si="100"/>
        <v>0</v>
      </c>
      <c r="H243" s="1469"/>
      <c r="I243" s="1470"/>
      <c r="J243" s="1470"/>
      <c r="K243" s="1470"/>
      <c r="L243" s="1470"/>
      <c r="M243" s="1470"/>
      <c r="N243" s="1470"/>
      <c r="O243" s="1470"/>
      <c r="P243" s="1470"/>
      <c r="Q243" s="1470"/>
      <c r="R243" s="1470"/>
      <c r="S243" s="1470"/>
      <c r="T243" s="1470"/>
      <c r="U243" s="1470"/>
      <c r="V243" s="1470"/>
      <c r="W243" s="1470"/>
      <c r="X243" s="103">
        <f t="shared" si="101"/>
        <v>0</v>
      </c>
      <c r="Y243" s="641"/>
      <c r="Z243" s="641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03">
        <f t="shared" si="102"/>
        <v>0</v>
      </c>
      <c r="AM243" s="136"/>
      <c r="AN243" s="136"/>
      <c r="AO243" s="136"/>
      <c r="AP243" s="105">
        <f t="shared" si="103"/>
        <v>0</v>
      </c>
      <c r="AQ243" s="99"/>
      <c r="AR243" s="99"/>
      <c r="AS243" s="99"/>
      <c r="AT243" s="124"/>
      <c r="AU243" s="224">
        <f t="shared" si="104"/>
        <v>0</v>
      </c>
      <c r="AV243" s="126"/>
      <c r="AW243" s="274"/>
      <c r="AX243" s="126"/>
      <c r="AY243" s="126"/>
      <c r="AZ243" s="126"/>
      <c r="BA243" s="126"/>
      <c r="BB243" s="141"/>
      <c r="BC243" s="152"/>
      <c r="BD243" s="152"/>
      <c r="BE243" s="152"/>
      <c r="BF243" s="152"/>
      <c r="BG243" s="308">
        <f t="shared" si="105"/>
        <v>0</v>
      </c>
      <c r="BH243" s="140">
        <f t="shared" si="106"/>
        <v>0</v>
      </c>
      <c r="BI243" s="132"/>
      <c r="BJ243" s="140">
        <f t="shared" si="107"/>
        <v>0</v>
      </c>
      <c r="BK243" s="141"/>
      <c r="BL243" s="141"/>
      <c r="BM243" s="141"/>
      <c r="BN243" s="141"/>
      <c r="BO243" s="141"/>
      <c r="BP243" s="141"/>
      <c r="BQ243" s="141"/>
      <c r="BR243" s="141"/>
      <c r="BS243" s="141"/>
      <c r="BT243" s="141"/>
      <c r="BU243" s="141"/>
      <c r="BV243" s="141"/>
      <c r="BW243" s="141"/>
      <c r="BX243" s="130">
        <f t="shared" si="108"/>
        <v>0</v>
      </c>
      <c r="BY243" s="132"/>
    </row>
    <row r="244" spans="2:77" ht="15.75" customHeight="1" x14ac:dyDescent="0.25">
      <c r="B244" s="1477">
        <v>46240</v>
      </c>
      <c r="C244" s="379"/>
      <c r="D244" s="136"/>
      <c r="E244" s="136"/>
      <c r="F244" s="136"/>
      <c r="G244" s="105">
        <f t="shared" si="100"/>
        <v>0</v>
      </c>
      <c r="H244" s="1469"/>
      <c r="I244" s="1470"/>
      <c r="J244" s="1470"/>
      <c r="K244" s="1470"/>
      <c r="L244" s="1470"/>
      <c r="M244" s="1470"/>
      <c r="N244" s="1470"/>
      <c r="O244" s="1470"/>
      <c r="P244" s="1470"/>
      <c r="Q244" s="1470"/>
      <c r="R244" s="1470"/>
      <c r="S244" s="1470"/>
      <c r="T244" s="1470"/>
      <c r="U244" s="1470"/>
      <c r="V244" s="1470"/>
      <c r="W244" s="1470"/>
      <c r="X244" s="103">
        <f t="shared" si="101"/>
        <v>0</v>
      </c>
      <c r="Y244" s="641"/>
      <c r="Z244" s="641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03">
        <f t="shared" si="102"/>
        <v>0</v>
      </c>
      <c r="AM244" s="136"/>
      <c r="AN244" s="136"/>
      <c r="AO244" s="136"/>
      <c r="AP244" s="105">
        <f t="shared" si="103"/>
        <v>0</v>
      </c>
      <c r="AQ244" s="99"/>
      <c r="AR244" s="99"/>
      <c r="AS244" s="99"/>
      <c r="AT244" s="124"/>
      <c r="AU244" s="224">
        <f t="shared" si="104"/>
        <v>0</v>
      </c>
      <c r="AV244" s="126"/>
      <c r="AW244" s="274"/>
      <c r="AX244" s="126"/>
      <c r="AY244" s="126"/>
      <c r="AZ244" s="126"/>
      <c r="BA244" s="126"/>
      <c r="BB244" s="141"/>
      <c r="BC244" s="152"/>
      <c r="BD244" s="152"/>
      <c r="BE244" s="152"/>
      <c r="BF244" s="152"/>
      <c r="BG244" s="308">
        <f t="shared" si="105"/>
        <v>0</v>
      </c>
      <c r="BH244" s="140">
        <f t="shared" si="106"/>
        <v>0</v>
      </c>
      <c r="BI244" s="132"/>
      <c r="BJ244" s="140">
        <f t="shared" si="107"/>
        <v>0</v>
      </c>
      <c r="BK244" s="141"/>
      <c r="BL244" s="141"/>
      <c r="BM244" s="141"/>
      <c r="BN244" s="141"/>
      <c r="BO244" s="141"/>
      <c r="BP244" s="141"/>
      <c r="BQ244" s="141"/>
      <c r="BR244" s="141"/>
      <c r="BS244" s="141"/>
      <c r="BT244" s="141"/>
      <c r="BU244" s="141"/>
      <c r="BV244" s="141"/>
      <c r="BW244" s="141"/>
      <c r="BX244" s="130">
        <f t="shared" si="108"/>
        <v>0</v>
      </c>
      <c r="BY244" s="132"/>
    </row>
    <row r="245" spans="2:77" ht="15.75" customHeight="1" x14ac:dyDescent="0.25">
      <c r="B245" s="1477">
        <v>46241</v>
      </c>
      <c r="C245" s="379"/>
      <c r="D245" s="136"/>
      <c r="E245" s="136"/>
      <c r="F245" s="136"/>
      <c r="G245" s="105">
        <f t="shared" si="100"/>
        <v>0</v>
      </c>
      <c r="H245" s="1469"/>
      <c r="I245" s="1470"/>
      <c r="J245" s="1470"/>
      <c r="K245" s="1470"/>
      <c r="L245" s="1470"/>
      <c r="M245" s="1470"/>
      <c r="N245" s="1470"/>
      <c r="O245" s="1470"/>
      <c r="P245" s="1470"/>
      <c r="Q245" s="1470"/>
      <c r="R245" s="1470"/>
      <c r="S245" s="1470"/>
      <c r="T245" s="1470"/>
      <c r="U245" s="1470"/>
      <c r="V245" s="1470"/>
      <c r="W245" s="1470"/>
      <c r="X245" s="103">
        <f t="shared" si="101"/>
        <v>0</v>
      </c>
      <c r="Y245" s="641"/>
      <c r="Z245" s="641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03">
        <f t="shared" si="102"/>
        <v>0</v>
      </c>
      <c r="AM245" s="136"/>
      <c r="AN245" s="136"/>
      <c r="AO245" s="136"/>
      <c r="AP245" s="105">
        <f t="shared" si="103"/>
        <v>0</v>
      </c>
      <c r="AQ245" s="99"/>
      <c r="AR245" s="99"/>
      <c r="AS245" s="99"/>
      <c r="AT245" s="124"/>
      <c r="AU245" s="224">
        <f t="shared" si="104"/>
        <v>0</v>
      </c>
      <c r="AV245" s="126"/>
      <c r="AW245" s="274"/>
      <c r="AX245" s="126"/>
      <c r="AY245" s="126"/>
      <c r="AZ245" s="126"/>
      <c r="BA245" s="126"/>
      <c r="BB245" s="141"/>
      <c r="BC245" s="152"/>
      <c r="BD245" s="152"/>
      <c r="BE245" s="152"/>
      <c r="BF245" s="152"/>
      <c r="BG245" s="308">
        <f t="shared" si="105"/>
        <v>0</v>
      </c>
      <c r="BH245" s="140">
        <f t="shared" si="106"/>
        <v>0</v>
      </c>
      <c r="BI245" s="132"/>
      <c r="BJ245" s="140">
        <f t="shared" si="107"/>
        <v>0</v>
      </c>
      <c r="BK245" s="141"/>
      <c r="BL245" s="141"/>
      <c r="BM245" s="141"/>
      <c r="BN245" s="141"/>
      <c r="BO245" s="141"/>
      <c r="BP245" s="141"/>
      <c r="BQ245" s="141"/>
      <c r="BR245" s="141"/>
      <c r="BS245" s="141"/>
      <c r="BT245" s="141"/>
      <c r="BU245" s="141"/>
      <c r="BV245" s="141"/>
      <c r="BW245" s="141"/>
      <c r="BX245" s="130">
        <f t="shared" si="108"/>
        <v>0</v>
      </c>
      <c r="BY245" s="132"/>
    </row>
    <row r="246" spans="2:77" ht="15.75" customHeight="1" x14ac:dyDescent="0.25">
      <c r="B246" s="1477">
        <v>46242</v>
      </c>
      <c r="C246" s="379"/>
      <c r="D246" s="136"/>
      <c r="E246" s="136"/>
      <c r="F246" s="136"/>
      <c r="G246" s="105">
        <f t="shared" si="100"/>
        <v>0</v>
      </c>
      <c r="H246" s="1469"/>
      <c r="I246" s="1470"/>
      <c r="J246" s="1470"/>
      <c r="K246" s="1470"/>
      <c r="L246" s="1470"/>
      <c r="M246" s="1470"/>
      <c r="N246" s="1470"/>
      <c r="O246" s="1470"/>
      <c r="P246" s="1470"/>
      <c r="Q246" s="1470"/>
      <c r="R246" s="1470"/>
      <c r="S246" s="1470"/>
      <c r="T246" s="1470"/>
      <c r="U246" s="1470"/>
      <c r="V246" s="1470"/>
      <c r="W246" s="1470"/>
      <c r="X246" s="103">
        <f t="shared" si="101"/>
        <v>0</v>
      </c>
      <c r="Y246" s="641"/>
      <c r="Z246" s="641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03">
        <f t="shared" si="102"/>
        <v>0</v>
      </c>
      <c r="AM246" s="136"/>
      <c r="AN246" s="136"/>
      <c r="AO246" s="136"/>
      <c r="AP246" s="105">
        <f t="shared" si="103"/>
        <v>0</v>
      </c>
      <c r="AQ246" s="99"/>
      <c r="AR246" s="99"/>
      <c r="AS246" s="99"/>
      <c r="AT246" s="124"/>
      <c r="AU246" s="224">
        <f t="shared" si="104"/>
        <v>0</v>
      </c>
      <c r="AV246" s="126"/>
      <c r="AW246" s="274"/>
      <c r="AX246" s="126"/>
      <c r="AY246" s="126"/>
      <c r="AZ246" s="126"/>
      <c r="BA246" s="126"/>
      <c r="BB246" s="141"/>
      <c r="BC246" s="152"/>
      <c r="BD246" s="152"/>
      <c r="BE246" s="152"/>
      <c r="BF246" s="152"/>
      <c r="BG246" s="308">
        <f t="shared" si="105"/>
        <v>0</v>
      </c>
      <c r="BH246" s="140">
        <f t="shared" si="106"/>
        <v>0</v>
      </c>
      <c r="BI246" s="132"/>
      <c r="BJ246" s="140">
        <f t="shared" si="107"/>
        <v>0</v>
      </c>
      <c r="BK246" s="141"/>
      <c r="BL246" s="141"/>
      <c r="BM246" s="141"/>
      <c r="BN246" s="141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30">
        <f t="shared" si="108"/>
        <v>0</v>
      </c>
      <c r="BY246" s="132"/>
    </row>
    <row r="247" spans="2:77" ht="15.75" customHeight="1" x14ac:dyDescent="0.25">
      <c r="B247" s="1477">
        <v>46243</v>
      </c>
      <c r="C247" s="379"/>
      <c r="D247" s="136"/>
      <c r="E247" s="136"/>
      <c r="F247" s="136"/>
      <c r="G247" s="105">
        <f t="shared" si="100"/>
        <v>0</v>
      </c>
      <c r="H247" s="1469"/>
      <c r="I247" s="1470"/>
      <c r="J247" s="1470"/>
      <c r="K247" s="1470"/>
      <c r="L247" s="1470"/>
      <c r="M247" s="1470"/>
      <c r="N247" s="1470"/>
      <c r="O247" s="1470"/>
      <c r="P247" s="1470"/>
      <c r="Q247" s="1470"/>
      <c r="R247" s="1470"/>
      <c r="S247" s="1470"/>
      <c r="T247" s="1470"/>
      <c r="U247" s="1470"/>
      <c r="V247" s="1470"/>
      <c r="W247" s="1470"/>
      <c r="X247" s="103">
        <f t="shared" si="101"/>
        <v>0</v>
      </c>
      <c r="Y247" s="641"/>
      <c r="Z247" s="641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03">
        <f t="shared" si="102"/>
        <v>0</v>
      </c>
      <c r="AM247" s="136"/>
      <c r="AN247" s="136"/>
      <c r="AO247" s="136"/>
      <c r="AP247" s="105">
        <f t="shared" si="103"/>
        <v>0</v>
      </c>
      <c r="AQ247" s="99"/>
      <c r="AR247" s="99"/>
      <c r="AS247" s="99"/>
      <c r="AT247" s="124"/>
      <c r="AU247" s="224">
        <f t="shared" si="104"/>
        <v>0</v>
      </c>
      <c r="AV247" s="126"/>
      <c r="AW247" s="274"/>
      <c r="AX247" s="126"/>
      <c r="AY247" s="126"/>
      <c r="AZ247" s="126"/>
      <c r="BA247" s="126"/>
      <c r="BB247" s="141"/>
      <c r="BC247" s="152"/>
      <c r="BD247" s="152"/>
      <c r="BE247" s="152"/>
      <c r="BF247" s="152"/>
      <c r="BG247" s="308">
        <f t="shared" si="105"/>
        <v>0</v>
      </c>
      <c r="BH247" s="140">
        <f t="shared" si="106"/>
        <v>0</v>
      </c>
      <c r="BI247" s="132"/>
      <c r="BJ247" s="140">
        <f t="shared" si="107"/>
        <v>0</v>
      </c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30">
        <f t="shared" si="108"/>
        <v>0</v>
      </c>
      <c r="BY247" s="132"/>
    </row>
    <row r="248" spans="2:77" ht="15.75" customHeight="1" x14ac:dyDescent="0.25">
      <c r="B248" s="1477">
        <v>46244</v>
      </c>
      <c r="C248" s="379"/>
      <c r="D248" s="136"/>
      <c r="E248" s="136"/>
      <c r="F248" s="136"/>
      <c r="G248" s="105">
        <f t="shared" si="100"/>
        <v>0</v>
      </c>
      <c r="H248" s="1469"/>
      <c r="I248" s="1470"/>
      <c r="J248" s="1470"/>
      <c r="K248" s="1470"/>
      <c r="L248" s="1470"/>
      <c r="M248" s="1470"/>
      <c r="N248" s="1470"/>
      <c r="O248" s="1470"/>
      <c r="P248" s="1470"/>
      <c r="Q248" s="1470"/>
      <c r="R248" s="1470"/>
      <c r="S248" s="1470"/>
      <c r="T248" s="1470"/>
      <c r="U248" s="1470"/>
      <c r="V248" s="1470"/>
      <c r="W248" s="1470"/>
      <c r="X248" s="103">
        <f t="shared" si="101"/>
        <v>0</v>
      </c>
      <c r="Y248" s="641"/>
      <c r="Z248" s="641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03">
        <f t="shared" si="102"/>
        <v>0</v>
      </c>
      <c r="AM248" s="136"/>
      <c r="AN248" s="136"/>
      <c r="AO248" s="136"/>
      <c r="AP248" s="105">
        <f t="shared" si="103"/>
        <v>0</v>
      </c>
      <c r="AQ248" s="99"/>
      <c r="AR248" s="99"/>
      <c r="AS248" s="99"/>
      <c r="AT248" s="124"/>
      <c r="AU248" s="224">
        <f t="shared" si="104"/>
        <v>0</v>
      </c>
      <c r="AV248" s="126"/>
      <c r="AW248" s="274"/>
      <c r="AX248" s="126"/>
      <c r="AY248" s="126"/>
      <c r="AZ248" s="126"/>
      <c r="BA248" s="126"/>
      <c r="BB248" s="141"/>
      <c r="BC248" s="152"/>
      <c r="BD248" s="152"/>
      <c r="BE248" s="152"/>
      <c r="BF248" s="152"/>
      <c r="BG248" s="308">
        <f t="shared" si="105"/>
        <v>0</v>
      </c>
      <c r="BH248" s="140">
        <f t="shared" si="106"/>
        <v>0</v>
      </c>
      <c r="BI248" s="132"/>
      <c r="BJ248" s="140">
        <f t="shared" si="107"/>
        <v>0</v>
      </c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30">
        <f t="shared" si="108"/>
        <v>0</v>
      </c>
      <c r="BY248" s="132"/>
    </row>
    <row r="249" spans="2:77" ht="15.75" customHeight="1" x14ac:dyDescent="0.25">
      <c r="B249" s="1477">
        <v>46245</v>
      </c>
      <c r="C249" s="379"/>
      <c r="D249" s="136"/>
      <c r="E249" s="136"/>
      <c r="F249" s="136"/>
      <c r="G249" s="105">
        <f t="shared" si="100"/>
        <v>0</v>
      </c>
      <c r="H249" s="1469"/>
      <c r="I249" s="1470"/>
      <c r="J249" s="1470"/>
      <c r="K249" s="1470"/>
      <c r="L249" s="1470"/>
      <c r="M249" s="1470"/>
      <c r="N249" s="1470"/>
      <c r="O249" s="1470"/>
      <c r="P249" s="1470"/>
      <c r="Q249" s="1470"/>
      <c r="R249" s="1470"/>
      <c r="S249" s="1470"/>
      <c r="T249" s="1470"/>
      <c r="U249" s="1470"/>
      <c r="V249" s="1470"/>
      <c r="W249" s="1470"/>
      <c r="X249" s="103">
        <f t="shared" si="101"/>
        <v>0</v>
      </c>
      <c r="Y249" s="641"/>
      <c r="Z249" s="641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03">
        <f t="shared" si="102"/>
        <v>0</v>
      </c>
      <c r="AM249" s="136"/>
      <c r="AN249" s="136"/>
      <c r="AO249" s="136"/>
      <c r="AP249" s="105">
        <f t="shared" si="103"/>
        <v>0</v>
      </c>
      <c r="AQ249" s="99"/>
      <c r="AR249" s="99"/>
      <c r="AS249" s="99"/>
      <c r="AT249" s="124"/>
      <c r="AU249" s="224">
        <f t="shared" si="104"/>
        <v>0</v>
      </c>
      <c r="AV249" s="126"/>
      <c r="AW249" s="274"/>
      <c r="AX249" s="126"/>
      <c r="AY249" s="126"/>
      <c r="AZ249" s="126"/>
      <c r="BA249" s="126"/>
      <c r="BB249" s="141"/>
      <c r="BC249" s="152"/>
      <c r="BD249" s="152"/>
      <c r="BE249" s="152"/>
      <c r="BF249" s="152"/>
      <c r="BG249" s="308">
        <f t="shared" si="105"/>
        <v>0</v>
      </c>
      <c r="BH249" s="140">
        <f t="shared" si="106"/>
        <v>0</v>
      </c>
      <c r="BI249" s="132"/>
      <c r="BJ249" s="140">
        <f t="shared" si="107"/>
        <v>0</v>
      </c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30">
        <f t="shared" si="108"/>
        <v>0</v>
      </c>
      <c r="BY249" s="132"/>
    </row>
    <row r="250" spans="2:77" ht="15.75" customHeight="1" x14ac:dyDescent="0.25">
      <c r="B250" s="1477">
        <v>46246</v>
      </c>
      <c r="C250" s="379"/>
      <c r="D250" s="136"/>
      <c r="E250" s="136"/>
      <c r="F250" s="136"/>
      <c r="G250" s="105">
        <f t="shared" si="100"/>
        <v>0</v>
      </c>
      <c r="H250" s="1469"/>
      <c r="I250" s="1470"/>
      <c r="J250" s="1470"/>
      <c r="K250" s="1470"/>
      <c r="L250" s="1470"/>
      <c r="M250" s="1470"/>
      <c r="N250" s="1470"/>
      <c r="O250" s="1470"/>
      <c r="P250" s="1470"/>
      <c r="Q250" s="1470"/>
      <c r="R250" s="1470"/>
      <c r="S250" s="1470"/>
      <c r="T250" s="1470"/>
      <c r="U250" s="1470"/>
      <c r="V250" s="1470"/>
      <c r="W250" s="1470"/>
      <c r="X250" s="103">
        <f t="shared" si="101"/>
        <v>0</v>
      </c>
      <c r="Y250" s="641"/>
      <c r="Z250" s="641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03">
        <f t="shared" si="102"/>
        <v>0</v>
      </c>
      <c r="AM250" s="136"/>
      <c r="AN250" s="136"/>
      <c r="AO250" s="136"/>
      <c r="AP250" s="105">
        <f t="shared" si="103"/>
        <v>0</v>
      </c>
      <c r="AQ250" s="99"/>
      <c r="AR250" s="99"/>
      <c r="AS250" s="99"/>
      <c r="AT250" s="124"/>
      <c r="AU250" s="224">
        <f t="shared" si="104"/>
        <v>0</v>
      </c>
      <c r="AV250" s="126"/>
      <c r="AW250" s="274"/>
      <c r="AX250" s="126"/>
      <c r="AY250" s="126"/>
      <c r="AZ250" s="126"/>
      <c r="BA250" s="126"/>
      <c r="BB250" s="141"/>
      <c r="BC250" s="152"/>
      <c r="BD250" s="152"/>
      <c r="BE250" s="152"/>
      <c r="BF250" s="152"/>
      <c r="BG250" s="308">
        <f t="shared" si="105"/>
        <v>0</v>
      </c>
      <c r="BH250" s="140">
        <f t="shared" si="106"/>
        <v>0</v>
      </c>
      <c r="BI250" s="132"/>
      <c r="BJ250" s="140">
        <f t="shared" si="107"/>
        <v>0</v>
      </c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30">
        <f t="shared" si="108"/>
        <v>0</v>
      </c>
      <c r="BY250" s="132"/>
    </row>
    <row r="251" spans="2:77" ht="15.75" customHeight="1" x14ac:dyDescent="0.25">
      <c r="B251" s="1477">
        <v>46247</v>
      </c>
      <c r="C251" s="379"/>
      <c r="D251" s="136"/>
      <c r="E251" s="136"/>
      <c r="F251" s="136"/>
      <c r="G251" s="105">
        <f t="shared" si="100"/>
        <v>0</v>
      </c>
      <c r="H251" s="1469"/>
      <c r="I251" s="1470"/>
      <c r="J251" s="1470"/>
      <c r="K251" s="1470"/>
      <c r="L251" s="1470"/>
      <c r="M251" s="1470"/>
      <c r="N251" s="1470"/>
      <c r="O251" s="1470"/>
      <c r="P251" s="1470"/>
      <c r="Q251" s="1470"/>
      <c r="R251" s="1470"/>
      <c r="S251" s="1470"/>
      <c r="T251" s="1470"/>
      <c r="U251" s="1470"/>
      <c r="V251" s="1470"/>
      <c r="W251" s="1470"/>
      <c r="X251" s="103">
        <f t="shared" si="101"/>
        <v>0</v>
      </c>
      <c r="Y251" s="641"/>
      <c r="Z251" s="641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03">
        <f t="shared" si="102"/>
        <v>0</v>
      </c>
      <c r="AM251" s="136"/>
      <c r="AN251" s="136"/>
      <c r="AO251" s="136"/>
      <c r="AP251" s="105">
        <f t="shared" si="103"/>
        <v>0</v>
      </c>
      <c r="AQ251" s="99"/>
      <c r="AR251" s="99"/>
      <c r="AS251" s="99"/>
      <c r="AT251" s="124"/>
      <c r="AU251" s="224">
        <f t="shared" si="104"/>
        <v>0</v>
      </c>
      <c r="AV251" s="126"/>
      <c r="AW251" s="274"/>
      <c r="AX251" s="126"/>
      <c r="AY251" s="126"/>
      <c r="AZ251" s="126"/>
      <c r="BA251" s="126"/>
      <c r="BB251" s="141"/>
      <c r="BC251" s="152"/>
      <c r="BD251" s="152"/>
      <c r="BE251" s="152"/>
      <c r="BF251" s="152"/>
      <c r="BG251" s="308">
        <f t="shared" si="105"/>
        <v>0</v>
      </c>
      <c r="BH251" s="140">
        <f t="shared" si="106"/>
        <v>0</v>
      </c>
      <c r="BI251" s="132"/>
      <c r="BJ251" s="140">
        <f t="shared" si="107"/>
        <v>0</v>
      </c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30">
        <f t="shared" si="108"/>
        <v>0</v>
      </c>
      <c r="BY251" s="132"/>
    </row>
    <row r="252" spans="2:77" ht="15.75" customHeight="1" x14ac:dyDescent="0.25">
      <c r="B252" s="1477">
        <v>46248</v>
      </c>
      <c r="C252" s="379"/>
      <c r="D252" s="136"/>
      <c r="E252" s="136"/>
      <c r="F252" s="136"/>
      <c r="G252" s="105">
        <f t="shared" si="100"/>
        <v>0</v>
      </c>
      <c r="H252" s="1474"/>
      <c r="I252" s="142"/>
      <c r="J252" s="1470"/>
      <c r="K252" s="1470"/>
      <c r="L252" s="1470"/>
      <c r="M252" s="1470"/>
      <c r="N252" s="1470"/>
      <c r="O252" s="1470"/>
      <c r="P252" s="1470"/>
      <c r="Q252" s="1470"/>
      <c r="R252" s="1470"/>
      <c r="S252" s="1470"/>
      <c r="T252" s="1470"/>
      <c r="U252" s="1470"/>
      <c r="V252" s="1470"/>
      <c r="W252" s="1470"/>
      <c r="X252" s="103">
        <f t="shared" si="101"/>
        <v>0</v>
      </c>
      <c r="Y252" s="641"/>
      <c r="Z252" s="641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03">
        <f t="shared" si="102"/>
        <v>0</v>
      </c>
      <c r="AM252" s="136"/>
      <c r="AN252" s="136"/>
      <c r="AO252" s="136"/>
      <c r="AP252" s="105">
        <f t="shared" si="103"/>
        <v>0</v>
      </c>
      <c r="AQ252" s="99"/>
      <c r="AR252" s="99"/>
      <c r="AS252" s="99"/>
      <c r="AT252" s="124"/>
      <c r="AU252" s="224">
        <f t="shared" si="104"/>
        <v>0</v>
      </c>
      <c r="AV252" s="126"/>
      <c r="AW252" s="274"/>
      <c r="AX252" s="126"/>
      <c r="AY252" s="126"/>
      <c r="AZ252" s="126"/>
      <c r="BA252" s="126"/>
      <c r="BB252" s="141"/>
      <c r="BC252" s="152"/>
      <c r="BD252" s="152"/>
      <c r="BE252" s="152"/>
      <c r="BF252" s="152"/>
      <c r="BG252" s="308">
        <f t="shared" si="105"/>
        <v>0</v>
      </c>
      <c r="BH252" s="140">
        <f t="shared" si="106"/>
        <v>0</v>
      </c>
      <c r="BI252" s="132"/>
      <c r="BJ252" s="140">
        <f t="shared" si="107"/>
        <v>0</v>
      </c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30">
        <f t="shared" si="108"/>
        <v>0</v>
      </c>
      <c r="BY252" s="132"/>
    </row>
    <row r="253" spans="2:77" ht="15.75" customHeight="1" x14ac:dyDescent="0.25">
      <c r="B253" s="1477">
        <v>46249</v>
      </c>
      <c r="C253" s="379"/>
      <c r="D253" s="136"/>
      <c r="E253" s="136"/>
      <c r="F253" s="136"/>
      <c r="G253" s="105">
        <f t="shared" si="100"/>
        <v>0</v>
      </c>
      <c r="H253" s="1469"/>
      <c r="I253" s="1470"/>
      <c r="J253" s="1470"/>
      <c r="K253" s="1470"/>
      <c r="L253" s="1470"/>
      <c r="M253" s="1470"/>
      <c r="N253" s="1470"/>
      <c r="O253" s="1470"/>
      <c r="P253" s="1470"/>
      <c r="Q253" s="1470"/>
      <c r="R253" s="1470"/>
      <c r="S253" s="1470"/>
      <c r="T253" s="1470"/>
      <c r="U253" s="1470"/>
      <c r="V253" s="136"/>
      <c r="W253" s="136"/>
      <c r="X253" s="103">
        <f t="shared" si="101"/>
        <v>0</v>
      </c>
      <c r="Y253" s="641"/>
      <c r="Z253" s="641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03">
        <f t="shared" si="102"/>
        <v>0</v>
      </c>
      <c r="AM253" s="136"/>
      <c r="AN253" s="136"/>
      <c r="AO253" s="136"/>
      <c r="AP253" s="105">
        <f t="shared" si="103"/>
        <v>0</v>
      </c>
      <c r="AQ253" s="99"/>
      <c r="AR253" s="99"/>
      <c r="AS253" s="99"/>
      <c r="AT253" s="124"/>
      <c r="AU253" s="224">
        <f t="shared" si="104"/>
        <v>0</v>
      </c>
      <c r="AV253" s="126"/>
      <c r="AW253" s="274"/>
      <c r="AX253" s="126"/>
      <c r="AY253" s="126"/>
      <c r="AZ253" s="126"/>
      <c r="BA253" s="126"/>
      <c r="BB253" s="141"/>
      <c r="BC253" s="152"/>
      <c r="BD253" s="152"/>
      <c r="BE253" s="152"/>
      <c r="BF253" s="152"/>
      <c r="BG253" s="308">
        <f t="shared" si="105"/>
        <v>0</v>
      </c>
      <c r="BH253" s="140">
        <f t="shared" si="106"/>
        <v>0</v>
      </c>
      <c r="BI253" s="132"/>
      <c r="BJ253" s="140">
        <f t="shared" si="107"/>
        <v>0</v>
      </c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30">
        <f t="shared" si="108"/>
        <v>0</v>
      </c>
      <c r="BY253" s="132"/>
    </row>
    <row r="254" spans="2:77" ht="15.75" customHeight="1" x14ac:dyDescent="0.25">
      <c r="B254" s="1477">
        <v>46250</v>
      </c>
      <c r="C254" s="379"/>
      <c r="D254" s="136"/>
      <c r="E254" s="136"/>
      <c r="F254" s="136"/>
      <c r="G254" s="105">
        <f t="shared" si="100"/>
        <v>0</v>
      </c>
      <c r="H254" s="1469"/>
      <c r="I254" s="1470"/>
      <c r="J254" s="1470"/>
      <c r="K254" s="1470"/>
      <c r="L254" s="1470"/>
      <c r="M254" s="1470"/>
      <c r="N254" s="1470"/>
      <c r="O254" s="1470"/>
      <c r="P254" s="1470"/>
      <c r="Q254" s="1470"/>
      <c r="R254" s="1470"/>
      <c r="S254" s="1470"/>
      <c r="T254" s="1470"/>
      <c r="U254" s="1470"/>
      <c r="V254" s="1470"/>
      <c r="W254" s="1470"/>
      <c r="X254" s="103">
        <f t="shared" si="101"/>
        <v>0</v>
      </c>
      <c r="Y254" s="641"/>
      <c r="Z254" s="641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03">
        <f t="shared" si="102"/>
        <v>0</v>
      </c>
      <c r="AM254" s="136"/>
      <c r="AN254" s="136"/>
      <c r="AO254" s="136"/>
      <c r="AP254" s="105">
        <f t="shared" si="103"/>
        <v>0</v>
      </c>
      <c r="AQ254" s="99"/>
      <c r="AR254" s="99"/>
      <c r="AS254" s="99"/>
      <c r="AT254" s="124"/>
      <c r="AU254" s="224">
        <f t="shared" si="104"/>
        <v>0</v>
      </c>
      <c r="AV254" s="126"/>
      <c r="AW254" s="274"/>
      <c r="AX254" s="126"/>
      <c r="AY254" s="126"/>
      <c r="AZ254" s="126"/>
      <c r="BA254" s="126"/>
      <c r="BB254" s="141"/>
      <c r="BC254" s="152"/>
      <c r="BD254" s="152"/>
      <c r="BE254" s="152"/>
      <c r="BF254" s="152"/>
      <c r="BG254" s="308">
        <f t="shared" si="105"/>
        <v>0</v>
      </c>
      <c r="BH254" s="140">
        <f t="shared" si="106"/>
        <v>0</v>
      </c>
      <c r="BI254" s="132"/>
      <c r="BJ254" s="140">
        <f t="shared" si="107"/>
        <v>0</v>
      </c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30">
        <f t="shared" si="108"/>
        <v>0</v>
      </c>
      <c r="BY254" s="132"/>
    </row>
    <row r="255" spans="2:77" ht="15.75" customHeight="1" x14ac:dyDescent="0.25">
      <c r="B255" s="1477">
        <v>46251</v>
      </c>
      <c r="C255" s="379"/>
      <c r="D255" s="136"/>
      <c r="E255" s="136"/>
      <c r="F255" s="136"/>
      <c r="G255" s="105">
        <f t="shared" si="100"/>
        <v>0</v>
      </c>
      <c r="H255" s="1474"/>
      <c r="I255" s="142"/>
      <c r="J255" s="1470"/>
      <c r="K255" s="1470"/>
      <c r="L255" s="1470"/>
      <c r="M255" s="1470"/>
      <c r="N255" s="1470"/>
      <c r="O255" s="1470"/>
      <c r="P255" s="1470"/>
      <c r="Q255" s="1470"/>
      <c r="R255" s="1470"/>
      <c r="S255" s="1470"/>
      <c r="T255" s="1470"/>
      <c r="U255" s="1470"/>
      <c r="V255" s="1470"/>
      <c r="W255" s="1470"/>
      <c r="X255" s="103">
        <f t="shared" si="101"/>
        <v>0</v>
      </c>
      <c r="Y255" s="641"/>
      <c r="Z255" s="641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03">
        <f t="shared" si="102"/>
        <v>0</v>
      </c>
      <c r="AM255" s="136"/>
      <c r="AN255" s="136"/>
      <c r="AO255" s="136"/>
      <c r="AP255" s="105">
        <f t="shared" si="103"/>
        <v>0</v>
      </c>
      <c r="AQ255" s="99"/>
      <c r="AR255" s="99"/>
      <c r="AS255" s="99"/>
      <c r="AT255" s="124"/>
      <c r="AU255" s="224">
        <f t="shared" si="104"/>
        <v>0</v>
      </c>
      <c r="AV255" s="126"/>
      <c r="AW255" s="274"/>
      <c r="AX255" s="126"/>
      <c r="AY255" s="126"/>
      <c r="AZ255" s="126"/>
      <c r="BA255" s="126"/>
      <c r="BB255" s="141"/>
      <c r="BC255" s="152"/>
      <c r="BD255" s="152"/>
      <c r="BE255" s="152"/>
      <c r="BF255" s="152"/>
      <c r="BG255" s="308">
        <f t="shared" si="105"/>
        <v>0</v>
      </c>
      <c r="BH255" s="140">
        <f t="shared" si="106"/>
        <v>0</v>
      </c>
      <c r="BI255" s="132"/>
      <c r="BJ255" s="140">
        <f t="shared" si="107"/>
        <v>0</v>
      </c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30">
        <f t="shared" si="108"/>
        <v>0</v>
      </c>
      <c r="BY255" s="132"/>
    </row>
    <row r="256" spans="2:77" ht="15.75" customHeight="1" x14ac:dyDescent="0.25">
      <c r="B256" s="1477">
        <v>46252</v>
      </c>
      <c r="C256" s="379"/>
      <c r="D256" s="136"/>
      <c r="E256" s="136"/>
      <c r="F256" s="136"/>
      <c r="G256" s="105">
        <f t="shared" si="100"/>
        <v>0</v>
      </c>
      <c r="H256" s="1469"/>
      <c r="I256" s="1470"/>
      <c r="J256" s="1470"/>
      <c r="K256" s="1470"/>
      <c r="L256" s="1470"/>
      <c r="M256" s="1470"/>
      <c r="N256" s="1470"/>
      <c r="O256" s="1470"/>
      <c r="P256" s="1470"/>
      <c r="Q256" s="1470"/>
      <c r="R256" s="1470"/>
      <c r="S256" s="1470"/>
      <c r="T256" s="1470"/>
      <c r="U256" s="1470"/>
      <c r="V256" s="1470"/>
      <c r="W256" s="1470"/>
      <c r="X256" s="103">
        <f t="shared" si="101"/>
        <v>0</v>
      </c>
      <c r="Y256" s="641"/>
      <c r="Z256" s="641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03">
        <f t="shared" si="102"/>
        <v>0</v>
      </c>
      <c r="AM256" s="136"/>
      <c r="AN256" s="136"/>
      <c r="AO256" s="136"/>
      <c r="AP256" s="105">
        <f t="shared" si="103"/>
        <v>0</v>
      </c>
      <c r="AQ256" s="99"/>
      <c r="AR256" s="99"/>
      <c r="AS256" s="99"/>
      <c r="AT256" s="124"/>
      <c r="AU256" s="224">
        <f t="shared" si="104"/>
        <v>0</v>
      </c>
      <c r="AV256" s="126"/>
      <c r="AW256" s="274"/>
      <c r="AX256" s="126"/>
      <c r="AY256" s="126"/>
      <c r="AZ256" s="126"/>
      <c r="BA256" s="126"/>
      <c r="BB256" s="141"/>
      <c r="BC256" s="152"/>
      <c r="BD256" s="152"/>
      <c r="BE256" s="152"/>
      <c r="BF256" s="152"/>
      <c r="BG256" s="308">
        <f t="shared" si="105"/>
        <v>0</v>
      </c>
      <c r="BH256" s="140">
        <f t="shared" si="106"/>
        <v>0</v>
      </c>
      <c r="BI256" s="132"/>
      <c r="BJ256" s="140">
        <f t="shared" si="107"/>
        <v>0</v>
      </c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30">
        <f t="shared" si="108"/>
        <v>0</v>
      </c>
      <c r="BY256" s="132"/>
    </row>
    <row r="257" spans="2:77" ht="15.75" customHeight="1" x14ac:dyDescent="0.25">
      <c r="B257" s="1477">
        <v>46253</v>
      </c>
      <c r="C257" s="379"/>
      <c r="D257" s="136"/>
      <c r="E257" s="136"/>
      <c r="F257" s="136"/>
      <c r="G257" s="105">
        <f t="shared" si="100"/>
        <v>0</v>
      </c>
      <c r="H257" s="1469"/>
      <c r="I257" s="1470"/>
      <c r="J257" s="1470"/>
      <c r="K257" s="1470"/>
      <c r="L257" s="1470"/>
      <c r="M257" s="1470"/>
      <c r="N257" s="1470"/>
      <c r="O257" s="1470"/>
      <c r="P257" s="1470"/>
      <c r="Q257" s="1470"/>
      <c r="R257" s="1470"/>
      <c r="S257" s="1470"/>
      <c r="T257" s="1470"/>
      <c r="U257" s="1470"/>
      <c r="V257" s="1470"/>
      <c r="W257" s="1470"/>
      <c r="X257" s="103">
        <f t="shared" si="101"/>
        <v>0</v>
      </c>
      <c r="Y257" s="641"/>
      <c r="Z257" s="641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03">
        <f t="shared" si="102"/>
        <v>0</v>
      </c>
      <c r="AM257" s="136"/>
      <c r="AN257" s="136"/>
      <c r="AO257" s="136"/>
      <c r="AP257" s="105">
        <f t="shared" si="103"/>
        <v>0</v>
      </c>
      <c r="AQ257" s="99"/>
      <c r="AR257" s="99"/>
      <c r="AS257" s="99"/>
      <c r="AT257" s="124"/>
      <c r="AU257" s="224">
        <f t="shared" si="104"/>
        <v>0</v>
      </c>
      <c r="AV257" s="126"/>
      <c r="AW257" s="274"/>
      <c r="AX257" s="126"/>
      <c r="AY257" s="126"/>
      <c r="AZ257" s="126"/>
      <c r="BA257" s="126"/>
      <c r="BB257" s="141"/>
      <c r="BC257" s="152"/>
      <c r="BD257" s="152"/>
      <c r="BE257" s="152"/>
      <c r="BF257" s="152"/>
      <c r="BG257" s="308">
        <f t="shared" si="105"/>
        <v>0</v>
      </c>
      <c r="BH257" s="140">
        <f t="shared" si="106"/>
        <v>0</v>
      </c>
      <c r="BI257" s="132"/>
      <c r="BJ257" s="140">
        <f t="shared" si="107"/>
        <v>0</v>
      </c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30">
        <f t="shared" si="108"/>
        <v>0</v>
      </c>
      <c r="BY257" s="132"/>
    </row>
    <row r="258" spans="2:77" ht="15.75" customHeight="1" x14ac:dyDescent="0.25">
      <c r="B258" s="1477">
        <v>46254</v>
      </c>
      <c r="C258" s="379"/>
      <c r="D258" s="136"/>
      <c r="E258" s="136"/>
      <c r="F258" s="136"/>
      <c r="G258" s="105">
        <f t="shared" si="100"/>
        <v>0</v>
      </c>
      <c r="H258" s="1474"/>
      <c r="I258" s="142"/>
      <c r="J258" s="1470"/>
      <c r="K258" s="1470"/>
      <c r="L258" s="1470"/>
      <c r="M258" s="1470"/>
      <c r="N258" s="1470"/>
      <c r="O258" s="1470"/>
      <c r="P258" s="1470"/>
      <c r="Q258" s="1470"/>
      <c r="R258" s="1470"/>
      <c r="S258" s="1470"/>
      <c r="T258" s="1470"/>
      <c r="U258" s="1470"/>
      <c r="V258" s="1470"/>
      <c r="W258" s="1470"/>
      <c r="X258" s="103">
        <f t="shared" si="101"/>
        <v>0</v>
      </c>
      <c r="Y258" s="641"/>
      <c r="Z258" s="641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03">
        <f t="shared" si="102"/>
        <v>0</v>
      </c>
      <c r="AM258" s="136"/>
      <c r="AN258" s="136"/>
      <c r="AO258" s="136"/>
      <c r="AP258" s="105">
        <f t="shared" si="103"/>
        <v>0</v>
      </c>
      <c r="AQ258" s="99"/>
      <c r="AR258" s="99"/>
      <c r="AS258" s="99"/>
      <c r="AT258" s="124"/>
      <c r="AU258" s="224">
        <f t="shared" si="104"/>
        <v>0</v>
      </c>
      <c r="AV258" s="126"/>
      <c r="AW258" s="274"/>
      <c r="AX258" s="126"/>
      <c r="AY258" s="126"/>
      <c r="AZ258" s="126"/>
      <c r="BA258" s="126"/>
      <c r="BB258" s="141"/>
      <c r="BC258" s="152"/>
      <c r="BD258" s="152"/>
      <c r="BE258" s="152"/>
      <c r="BF258" s="152"/>
      <c r="BG258" s="308">
        <f t="shared" si="105"/>
        <v>0</v>
      </c>
      <c r="BH258" s="140">
        <f t="shared" si="106"/>
        <v>0</v>
      </c>
      <c r="BI258" s="132"/>
      <c r="BJ258" s="140">
        <f t="shared" si="107"/>
        <v>0</v>
      </c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30">
        <f t="shared" si="108"/>
        <v>0</v>
      </c>
      <c r="BY258" s="132"/>
    </row>
    <row r="259" spans="2:77" ht="15.75" customHeight="1" x14ac:dyDescent="0.25">
      <c r="B259" s="1477">
        <v>46255</v>
      </c>
      <c r="C259" s="379"/>
      <c r="D259" s="136"/>
      <c r="E259" s="136"/>
      <c r="F259" s="136"/>
      <c r="G259" s="105">
        <f t="shared" si="100"/>
        <v>0</v>
      </c>
      <c r="H259" s="1469"/>
      <c r="I259" s="1470"/>
      <c r="J259" s="1470"/>
      <c r="K259" s="1470"/>
      <c r="L259" s="1470"/>
      <c r="M259" s="1470"/>
      <c r="N259" s="1470"/>
      <c r="O259" s="1470"/>
      <c r="P259" s="1470"/>
      <c r="Q259" s="1470"/>
      <c r="R259" s="1470"/>
      <c r="S259" s="1470"/>
      <c r="T259" s="1470"/>
      <c r="U259" s="1470"/>
      <c r="V259" s="1470"/>
      <c r="W259" s="1470"/>
      <c r="X259" s="103">
        <f t="shared" si="101"/>
        <v>0</v>
      </c>
      <c r="Y259" s="641"/>
      <c r="Z259" s="641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03">
        <f t="shared" si="102"/>
        <v>0</v>
      </c>
      <c r="AM259" s="136"/>
      <c r="AN259" s="136"/>
      <c r="AO259" s="136"/>
      <c r="AP259" s="105">
        <f t="shared" si="103"/>
        <v>0</v>
      </c>
      <c r="AQ259" s="99"/>
      <c r="AR259" s="99"/>
      <c r="AS259" s="99"/>
      <c r="AT259" s="124"/>
      <c r="AU259" s="224">
        <f t="shared" si="104"/>
        <v>0</v>
      </c>
      <c r="AV259" s="126"/>
      <c r="AW259" s="274"/>
      <c r="AX259" s="126"/>
      <c r="AY259" s="126"/>
      <c r="AZ259" s="126"/>
      <c r="BA259" s="126"/>
      <c r="BB259" s="141"/>
      <c r="BC259" s="152"/>
      <c r="BD259" s="152"/>
      <c r="BE259" s="152"/>
      <c r="BF259" s="152"/>
      <c r="BG259" s="308">
        <f t="shared" si="105"/>
        <v>0</v>
      </c>
      <c r="BH259" s="140">
        <f t="shared" si="106"/>
        <v>0</v>
      </c>
      <c r="BI259" s="132"/>
      <c r="BJ259" s="140">
        <f t="shared" si="107"/>
        <v>0</v>
      </c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30">
        <f t="shared" si="108"/>
        <v>0</v>
      </c>
      <c r="BY259" s="132"/>
    </row>
    <row r="260" spans="2:77" ht="15.75" customHeight="1" x14ac:dyDescent="0.25">
      <c r="B260" s="1477">
        <v>46256</v>
      </c>
      <c r="C260" s="379"/>
      <c r="D260" s="136"/>
      <c r="E260" s="136"/>
      <c r="F260" s="136"/>
      <c r="G260" s="105">
        <f t="shared" si="100"/>
        <v>0</v>
      </c>
      <c r="H260" s="1469"/>
      <c r="I260" s="1470"/>
      <c r="J260" s="1470"/>
      <c r="K260" s="1470"/>
      <c r="L260" s="1470"/>
      <c r="M260" s="1470"/>
      <c r="N260" s="1470"/>
      <c r="O260" s="1470"/>
      <c r="P260" s="1470"/>
      <c r="Q260" s="1470"/>
      <c r="R260" s="1470"/>
      <c r="S260" s="1470"/>
      <c r="T260" s="1470"/>
      <c r="U260" s="1470"/>
      <c r="V260" s="1470"/>
      <c r="W260" s="1470"/>
      <c r="X260" s="103">
        <f t="shared" si="101"/>
        <v>0</v>
      </c>
      <c r="Y260" s="641"/>
      <c r="Z260" s="641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03">
        <f t="shared" si="102"/>
        <v>0</v>
      </c>
      <c r="AM260" s="136"/>
      <c r="AN260" s="136"/>
      <c r="AO260" s="136"/>
      <c r="AP260" s="105">
        <f t="shared" si="103"/>
        <v>0</v>
      </c>
      <c r="AQ260" s="99"/>
      <c r="AR260" s="99"/>
      <c r="AS260" s="99"/>
      <c r="AT260" s="124"/>
      <c r="AU260" s="224">
        <f t="shared" si="104"/>
        <v>0</v>
      </c>
      <c r="AV260" s="126"/>
      <c r="AW260" s="274"/>
      <c r="AX260" s="126"/>
      <c r="AY260" s="126"/>
      <c r="AZ260" s="126"/>
      <c r="BA260" s="126"/>
      <c r="BB260" s="141"/>
      <c r="BC260" s="152"/>
      <c r="BD260" s="152"/>
      <c r="BE260" s="152"/>
      <c r="BF260" s="152"/>
      <c r="BG260" s="308">
        <f t="shared" si="105"/>
        <v>0</v>
      </c>
      <c r="BH260" s="140">
        <f t="shared" si="106"/>
        <v>0</v>
      </c>
      <c r="BI260" s="132"/>
      <c r="BJ260" s="140">
        <f t="shared" si="107"/>
        <v>0</v>
      </c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30">
        <f t="shared" si="108"/>
        <v>0</v>
      </c>
      <c r="BY260" s="132"/>
    </row>
    <row r="261" spans="2:77" ht="15.75" customHeight="1" x14ac:dyDescent="0.25">
      <c r="B261" s="1477">
        <v>46257</v>
      </c>
      <c r="C261" s="379"/>
      <c r="D261" s="136"/>
      <c r="E261" s="136"/>
      <c r="F261" s="136"/>
      <c r="G261" s="105">
        <f t="shared" si="100"/>
        <v>0</v>
      </c>
      <c r="H261" s="1474"/>
      <c r="I261" s="142"/>
      <c r="J261" s="1470"/>
      <c r="K261" s="1470"/>
      <c r="L261" s="1470"/>
      <c r="M261" s="1470"/>
      <c r="N261" s="1470"/>
      <c r="O261" s="1470"/>
      <c r="P261" s="1470"/>
      <c r="Q261" s="1470"/>
      <c r="R261" s="1470"/>
      <c r="S261" s="1470"/>
      <c r="T261" s="1470"/>
      <c r="U261" s="1470"/>
      <c r="V261" s="1470"/>
      <c r="W261" s="1470"/>
      <c r="X261" s="103">
        <f t="shared" si="101"/>
        <v>0</v>
      </c>
      <c r="Y261" s="641"/>
      <c r="Z261" s="641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03">
        <f t="shared" si="102"/>
        <v>0</v>
      </c>
      <c r="AM261" s="136"/>
      <c r="AN261" s="136"/>
      <c r="AO261" s="136"/>
      <c r="AP261" s="105">
        <f t="shared" si="103"/>
        <v>0</v>
      </c>
      <c r="AQ261" s="99"/>
      <c r="AR261" s="99"/>
      <c r="AS261" s="99"/>
      <c r="AT261" s="124"/>
      <c r="AU261" s="224">
        <f t="shared" si="104"/>
        <v>0</v>
      </c>
      <c r="AV261" s="126"/>
      <c r="AW261" s="274"/>
      <c r="AX261" s="126"/>
      <c r="AY261" s="126"/>
      <c r="AZ261" s="126"/>
      <c r="BA261" s="126"/>
      <c r="BB261" s="141"/>
      <c r="BC261" s="152"/>
      <c r="BD261" s="152"/>
      <c r="BE261" s="152"/>
      <c r="BF261" s="152"/>
      <c r="BG261" s="308">
        <f t="shared" si="105"/>
        <v>0</v>
      </c>
      <c r="BH261" s="140">
        <f t="shared" si="106"/>
        <v>0</v>
      </c>
      <c r="BI261" s="132"/>
      <c r="BJ261" s="140">
        <f t="shared" si="107"/>
        <v>0</v>
      </c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30">
        <f t="shared" si="108"/>
        <v>0</v>
      </c>
      <c r="BY261" s="132"/>
    </row>
    <row r="262" spans="2:77" ht="15.75" customHeight="1" x14ac:dyDescent="0.25">
      <c r="B262" s="1477">
        <v>46258</v>
      </c>
      <c r="C262" s="379"/>
      <c r="D262" s="136"/>
      <c r="E262" s="136"/>
      <c r="F262" s="136"/>
      <c r="G262" s="105">
        <f t="shared" si="100"/>
        <v>0</v>
      </c>
      <c r="H262" s="1469"/>
      <c r="I262" s="1470"/>
      <c r="J262" s="1470"/>
      <c r="K262" s="1470"/>
      <c r="L262" s="1470"/>
      <c r="M262" s="1470"/>
      <c r="N262" s="1470"/>
      <c r="O262" s="1470"/>
      <c r="P262" s="1470"/>
      <c r="Q262" s="1470"/>
      <c r="R262" s="1470"/>
      <c r="S262" s="1470"/>
      <c r="T262" s="1470"/>
      <c r="U262" s="1470"/>
      <c r="V262" s="1470"/>
      <c r="W262" s="1470"/>
      <c r="X262" s="103">
        <f t="shared" si="101"/>
        <v>0</v>
      </c>
      <c r="Y262" s="641"/>
      <c r="Z262" s="641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03">
        <f t="shared" si="102"/>
        <v>0</v>
      </c>
      <c r="AM262" s="136"/>
      <c r="AN262" s="136"/>
      <c r="AO262" s="136"/>
      <c r="AP262" s="105">
        <f t="shared" si="103"/>
        <v>0</v>
      </c>
      <c r="AQ262" s="99"/>
      <c r="AR262" s="99"/>
      <c r="AS262" s="99"/>
      <c r="AT262" s="124"/>
      <c r="AU262" s="224">
        <f t="shared" si="104"/>
        <v>0</v>
      </c>
      <c r="AV262" s="126"/>
      <c r="AW262" s="274"/>
      <c r="AX262" s="126"/>
      <c r="AY262" s="126"/>
      <c r="AZ262" s="126"/>
      <c r="BA262" s="126"/>
      <c r="BB262" s="141"/>
      <c r="BC262" s="152"/>
      <c r="BD262" s="152"/>
      <c r="BE262" s="152"/>
      <c r="BF262" s="152"/>
      <c r="BG262" s="308">
        <f t="shared" si="105"/>
        <v>0</v>
      </c>
      <c r="BH262" s="140">
        <f t="shared" si="106"/>
        <v>0</v>
      </c>
      <c r="BI262" s="132"/>
      <c r="BJ262" s="140">
        <f t="shared" si="107"/>
        <v>0</v>
      </c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30">
        <f t="shared" si="108"/>
        <v>0</v>
      </c>
      <c r="BY262" s="132"/>
    </row>
    <row r="263" spans="2:77" ht="15.75" customHeight="1" x14ac:dyDescent="0.25">
      <c r="B263" s="1477">
        <v>46259</v>
      </c>
      <c r="C263" s="379"/>
      <c r="D263" s="136"/>
      <c r="E263" s="136"/>
      <c r="F263" s="136"/>
      <c r="G263" s="105">
        <f t="shared" si="100"/>
        <v>0</v>
      </c>
      <c r="H263" s="1469"/>
      <c r="I263" s="1470"/>
      <c r="J263" s="1470"/>
      <c r="K263" s="1470"/>
      <c r="L263" s="1470"/>
      <c r="M263" s="1470"/>
      <c r="N263" s="1470"/>
      <c r="O263" s="1470"/>
      <c r="P263" s="1470"/>
      <c r="Q263" s="1470"/>
      <c r="R263" s="1470"/>
      <c r="S263" s="1470"/>
      <c r="T263" s="1470"/>
      <c r="U263" s="1470"/>
      <c r="V263" s="1470"/>
      <c r="W263" s="1470"/>
      <c r="X263" s="103">
        <f t="shared" si="101"/>
        <v>0</v>
      </c>
      <c r="Y263" s="641"/>
      <c r="Z263" s="641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03">
        <f t="shared" si="102"/>
        <v>0</v>
      </c>
      <c r="AM263" s="136"/>
      <c r="AN263" s="136"/>
      <c r="AO263" s="136"/>
      <c r="AP263" s="105">
        <f t="shared" si="103"/>
        <v>0</v>
      </c>
      <c r="AQ263" s="99"/>
      <c r="AR263" s="99"/>
      <c r="AS263" s="99"/>
      <c r="AT263" s="124"/>
      <c r="AU263" s="224">
        <f t="shared" si="104"/>
        <v>0</v>
      </c>
      <c r="AV263" s="126"/>
      <c r="AW263" s="274"/>
      <c r="AX263" s="126"/>
      <c r="AY263" s="126"/>
      <c r="AZ263" s="126"/>
      <c r="BA263" s="126"/>
      <c r="BB263" s="141"/>
      <c r="BC263" s="152"/>
      <c r="BD263" s="152"/>
      <c r="BE263" s="152"/>
      <c r="BF263" s="152"/>
      <c r="BG263" s="308">
        <f t="shared" si="105"/>
        <v>0</v>
      </c>
      <c r="BH263" s="140">
        <f t="shared" si="106"/>
        <v>0</v>
      </c>
      <c r="BI263" s="132"/>
      <c r="BJ263" s="140">
        <f t="shared" si="107"/>
        <v>0</v>
      </c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30">
        <f t="shared" si="108"/>
        <v>0</v>
      </c>
      <c r="BY263" s="132"/>
    </row>
    <row r="264" spans="2:77" ht="15.75" customHeight="1" x14ac:dyDescent="0.25">
      <c r="B264" s="1477">
        <v>46260</v>
      </c>
      <c r="C264" s="379"/>
      <c r="D264" s="136"/>
      <c r="E264" s="136"/>
      <c r="F264" s="136"/>
      <c r="G264" s="105">
        <f t="shared" si="100"/>
        <v>0</v>
      </c>
      <c r="H264" s="1474"/>
      <c r="I264" s="142"/>
      <c r="J264" s="1470"/>
      <c r="K264" s="1470"/>
      <c r="L264" s="1470"/>
      <c r="M264" s="1470"/>
      <c r="N264" s="1470"/>
      <c r="O264" s="1470"/>
      <c r="P264" s="1470"/>
      <c r="Q264" s="1470"/>
      <c r="R264" s="1470"/>
      <c r="S264" s="1470"/>
      <c r="T264" s="1470"/>
      <c r="U264" s="1470"/>
      <c r="V264" s="1470"/>
      <c r="W264" s="1470"/>
      <c r="X264" s="103">
        <f t="shared" si="101"/>
        <v>0</v>
      </c>
      <c r="Y264" s="641"/>
      <c r="Z264" s="641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03">
        <f t="shared" si="102"/>
        <v>0</v>
      </c>
      <c r="AM264" s="136"/>
      <c r="AN264" s="136"/>
      <c r="AO264" s="136"/>
      <c r="AP264" s="105">
        <f t="shared" si="103"/>
        <v>0</v>
      </c>
      <c r="AQ264" s="99"/>
      <c r="AR264" s="99"/>
      <c r="AS264" s="99"/>
      <c r="AT264" s="124"/>
      <c r="AU264" s="224">
        <f t="shared" si="104"/>
        <v>0</v>
      </c>
      <c r="AV264" s="126"/>
      <c r="AW264" s="274"/>
      <c r="AX264" s="126"/>
      <c r="AY264" s="126"/>
      <c r="AZ264" s="126"/>
      <c r="BA264" s="126"/>
      <c r="BB264" s="141"/>
      <c r="BC264" s="152"/>
      <c r="BD264" s="152"/>
      <c r="BE264" s="152"/>
      <c r="BF264" s="152"/>
      <c r="BG264" s="308">
        <f t="shared" si="105"/>
        <v>0</v>
      </c>
      <c r="BH264" s="140">
        <f t="shared" si="106"/>
        <v>0</v>
      </c>
      <c r="BI264" s="132"/>
      <c r="BJ264" s="140">
        <f t="shared" si="107"/>
        <v>0</v>
      </c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30">
        <f t="shared" si="108"/>
        <v>0</v>
      </c>
      <c r="BY264" s="132"/>
    </row>
    <row r="265" spans="2:77" ht="15.75" customHeight="1" x14ac:dyDescent="0.25">
      <c r="B265" s="1477">
        <v>46261</v>
      </c>
      <c r="C265" s="379"/>
      <c r="D265" s="136"/>
      <c r="E265" s="136"/>
      <c r="F265" s="136"/>
      <c r="G265" s="105">
        <f t="shared" si="100"/>
        <v>0</v>
      </c>
      <c r="H265" s="1469"/>
      <c r="I265" s="1470"/>
      <c r="J265" s="1470"/>
      <c r="K265" s="1470"/>
      <c r="L265" s="1470"/>
      <c r="M265" s="1470"/>
      <c r="N265" s="1470"/>
      <c r="O265" s="1470"/>
      <c r="P265" s="1470"/>
      <c r="Q265" s="1470"/>
      <c r="R265" s="1470"/>
      <c r="S265" s="1470"/>
      <c r="T265" s="1470"/>
      <c r="U265" s="1470"/>
      <c r="V265" s="1470"/>
      <c r="W265" s="1470"/>
      <c r="X265" s="103">
        <f t="shared" si="101"/>
        <v>0</v>
      </c>
      <c r="Y265" s="641"/>
      <c r="Z265" s="641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03">
        <f t="shared" si="102"/>
        <v>0</v>
      </c>
      <c r="AM265" s="136"/>
      <c r="AN265" s="136"/>
      <c r="AO265" s="136"/>
      <c r="AP265" s="105">
        <f t="shared" si="103"/>
        <v>0</v>
      </c>
      <c r="AQ265" s="99"/>
      <c r="AR265" s="99"/>
      <c r="AS265" s="99"/>
      <c r="AT265" s="124"/>
      <c r="AU265" s="224">
        <f t="shared" si="104"/>
        <v>0</v>
      </c>
      <c r="AV265" s="126"/>
      <c r="AW265" s="274"/>
      <c r="AX265" s="126"/>
      <c r="AY265" s="126"/>
      <c r="AZ265" s="126"/>
      <c r="BA265" s="126"/>
      <c r="BB265" s="141"/>
      <c r="BC265" s="152"/>
      <c r="BD265" s="152"/>
      <c r="BE265" s="152"/>
      <c r="BF265" s="152"/>
      <c r="BG265" s="308">
        <f t="shared" si="105"/>
        <v>0</v>
      </c>
      <c r="BH265" s="140">
        <f t="shared" si="106"/>
        <v>0</v>
      </c>
      <c r="BI265" s="132"/>
      <c r="BJ265" s="140">
        <f t="shared" si="107"/>
        <v>0</v>
      </c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540"/>
      <c r="BV265" s="141"/>
      <c r="BW265" s="141"/>
      <c r="BX265" s="130">
        <f t="shared" si="108"/>
        <v>0</v>
      </c>
      <c r="BY265" s="132"/>
    </row>
    <row r="266" spans="2:77" ht="15.75" customHeight="1" x14ac:dyDescent="0.25">
      <c r="B266" s="1477">
        <v>46262</v>
      </c>
      <c r="C266" s="379"/>
      <c r="D266" s="136"/>
      <c r="E266" s="136"/>
      <c r="F266" s="136"/>
      <c r="G266" s="105">
        <f t="shared" si="100"/>
        <v>0</v>
      </c>
      <c r="H266" s="1469"/>
      <c r="I266" s="1470"/>
      <c r="J266" s="1470"/>
      <c r="K266" s="1470"/>
      <c r="L266" s="1470"/>
      <c r="M266" s="1470"/>
      <c r="N266" s="1470"/>
      <c r="O266" s="1470"/>
      <c r="P266" s="1470"/>
      <c r="Q266" s="1470"/>
      <c r="R266" s="1470"/>
      <c r="S266" s="1470"/>
      <c r="T266" s="1470"/>
      <c r="U266" s="1470"/>
      <c r="V266" s="1470"/>
      <c r="W266" s="1470"/>
      <c r="X266" s="103">
        <f t="shared" si="101"/>
        <v>0</v>
      </c>
      <c r="Y266" s="641"/>
      <c r="Z266" s="641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03">
        <f t="shared" si="102"/>
        <v>0</v>
      </c>
      <c r="AM266" s="136"/>
      <c r="AN266" s="136"/>
      <c r="AO266" s="136"/>
      <c r="AP266" s="105">
        <f t="shared" si="103"/>
        <v>0</v>
      </c>
      <c r="AQ266" s="99"/>
      <c r="AR266" s="99"/>
      <c r="AS266" s="99"/>
      <c r="AT266" s="124"/>
      <c r="AU266" s="224">
        <f t="shared" si="104"/>
        <v>0</v>
      </c>
      <c r="AV266" s="126"/>
      <c r="AW266" s="274"/>
      <c r="AX266" s="126"/>
      <c r="AY266" s="126"/>
      <c r="AZ266" s="126"/>
      <c r="BA266" s="126"/>
      <c r="BB266" s="141"/>
      <c r="BC266" s="152"/>
      <c r="BD266" s="152"/>
      <c r="BE266" s="152"/>
      <c r="BF266" s="152"/>
      <c r="BG266" s="308">
        <f t="shared" si="105"/>
        <v>0</v>
      </c>
      <c r="BH266" s="140">
        <f t="shared" si="106"/>
        <v>0</v>
      </c>
      <c r="BI266" s="132"/>
      <c r="BJ266" s="140">
        <f t="shared" si="107"/>
        <v>0</v>
      </c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30">
        <f t="shared" si="108"/>
        <v>0</v>
      </c>
      <c r="BY266" s="132"/>
    </row>
    <row r="267" spans="2:77" ht="15.75" customHeight="1" x14ac:dyDescent="0.25">
      <c r="B267" s="1477">
        <v>46263</v>
      </c>
      <c r="C267" s="379"/>
      <c r="D267" s="136"/>
      <c r="E267" s="136"/>
      <c r="F267" s="136"/>
      <c r="G267" s="105">
        <f t="shared" si="100"/>
        <v>0</v>
      </c>
      <c r="H267" s="1474"/>
      <c r="I267" s="142"/>
      <c r="J267" s="1470"/>
      <c r="K267" s="1470"/>
      <c r="L267" s="1470"/>
      <c r="M267" s="1470"/>
      <c r="N267" s="1470"/>
      <c r="O267" s="1470"/>
      <c r="P267" s="1470"/>
      <c r="Q267" s="1470"/>
      <c r="R267" s="1470"/>
      <c r="S267" s="1470"/>
      <c r="T267" s="1470"/>
      <c r="U267" s="1470"/>
      <c r="V267" s="1470"/>
      <c r="W267" s="1470"/>
      <c r="X267" s="103">
        <f t="shared" si="101"/>
        <v>0</v>
      </c>
      <c r="Y267" s="641"/>
      <c r="Z267" s="641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03">
        <f t="shared" si="102"/>
        <v>0</v>
      </c>
      <c r="AM267" s="136"/>
      <c r="AN267" s="136"/>
      <c r="AO267" s="136"/>
      <c r="AP267" s="105">
        <f t="shared" si="103"/>
        <v>0</v>
      </c>
      <c r="AQ267" s="99"/>
      <c r="AR267" s="99"/>
      <c r="AS267" s="99"/>
      <c r="AT267" s="124"/>
      <c r="AU267" s="224">
        <f t="shared" si="104"/>
        <v>0</v>
      </c>
      <c r="AV267" s="126"/>
      <c r="AW267" s="274"/>
      <c r="AX267" s="126"/>
      <c r="AY267" s="126"/>
      <c r="AZ267" s="126"/>
      <c r="BA267" s="126"/>
      <c r="BB267" s="141"/>
      <c r="BC267" s="152"/>
      <c r="BD267" s="152"/>
      <c r="BE267" s="152"/>
      <c r="BF267" s="152"/>
      <c r="BG267" s="308">
        <f t="shared" si="105"/>
        <v>0</v>
      </c>
      <c r="BH267" s="140">
        <f t="shared" si="106"/>
        <v>0</v>
      </c>
      <c r="BI267" s="132"/>
      <c r="BJ267" s="140">
        <f t="shared" si="107"/>
        <v>0</v>
      </c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30">
        <f t="shared" si="108"/>
        <v>0</v>
      </c>
      <c r="BY267" s="132"/>
    </row>
    <row r="268" spans="2:77" ht="15.75" customHeight="1" x14ac:dyDescent="0.25">
      <c r="B268" s="1477">
        <v>46264</v>
      </c>
      <c r="C268" s="379"/>
      <c r="D268" s="136"/>
      <c r="E268" s="136"/>
      <c r="F268" s="136"/>
      <c r="G268" s="105">
        <f t="shared" si="100"/>
        <v>0</v>
      </c>
      <c r="H268" s="1469"/>
      <c r="I268" s="1470"/>
      <c r="J268" s="1470"/>
      <c r="K268" s="1470"/>
      <c r="L268" s="1470"/>
      <c r="M268" s="1470"/>
      <c r="N268" s="1470"/>
      <c r="O268" s="1470"/>
      <c r="P268" s="1470"/>
      <c r="Q268" s="1470"/>
      <c r="R268" s="1470"/>
      <c r="S268" s="1470"/>
      <c r="T268" s="1470"/>
      <c r="U268" s="1470"/>
      <c r="V268" s="1470"/>
      <c r="W268" s="1470"/>
      <c r="X268" s="103">
        <f t="shared" si="101"/>
        <v>0</v>
      </c>
      <c r="Y268" s="641"/>
      <c r="Z268" s="641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03">
        <f t="shared" si="102"/>
        <v>0</v>
      </c>
      <c r="AM268" s="136"/>
      <c r="AN268" s="136"/>
      <c r="AO268" s="136"/>
      <c r="AP268" s="105">
        <f t="shared" si="103"/>
        <v>0</v>
      </c>
      <c r="AQ268" s="99"/>
      <c r="AR268" s="99"/>
      <c r="AS268" s="99"/>
      <c r="AT268" s="124"/>
      <c r="AU268" s="224">
        <f t="shared" si="104"/>
        <v>0</v>
      </c>
      <c r="AV268" s="126"/>
      <c r="AW268" s="274"/>
      <c r="AX268" s="126"/>
      <c r="AY268" s="126"/>
      <c r="AZ268" s="126"/>
      <c r="BA268" s="126"/>
      <c r="BB268" s="141"/>
      <c r="BC268" s="152"/>
      <c r="BD268" s="152"/>
      <c r="BE268" s="152"/>
      <c r="BF268" s="152"/>
      <c r="BG268" s="308">
        <f t="shared" si="105"/>
        <v>0</v>
      </c>
      <c r="BH268" s="140">
        <f t="shared" si="106"/>
        <v>0</v>
      </c>
      <c r="BI268" s="132"/>
      <c r="BJ268" s="140">
        <f t="shared" si="107"/>
        <v>0</v>
      </c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30">
        <f t="shared" si="108"/>
        <v>0</v>
      </c>
      <c r="BY268" s="132"/>
    </row>
    <row r="269" spans="2:77" ht="15.75" customHeight="1" thickBot="1" x14ac:dyDescent="0.3">
      <c r="B269" s="1477">
        <v>46265</v>
      </c>
      <c r="C269" s="379"/>
      <c r="D269" s="136"/>
      <c r="E269" s="136"/>
      <c r="F269" s="136"/>
      <c r="G269" s="105">
        <f t="shared" si="100"/>
        <v>0</v>
      </c>
      <c r="H269" s="99"/>
      <c r="I269" s="99"/>
      <c r="J269" s="1470"/>
      <c r="K269" s="99"/>
      <c r="L269" s="99"/>
      <c r="M269" s="1470"/>
      <c r="N269" s="1470"/>
      <c r="O269" s="99"/>
      <c r="P269" s="99"/>
      <c r="Q269" s="99"/>
      <c r="R269" s="99"/>
      <c r="S269" s="99"/>
      <c r="T269" s="99"/>
      <c r="U269" s="99"/>
      <c r="V269" s="99"/>
      <c r="W269" s="99"/>
      <c r="X269" s="623">
        <f t="shared" si="101"/>
        <v>0</v>
      </c>
      <c r="Y269" s="658"/>
      <c r="Z269" s="641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03">
        <f t="shared" si="102"/>
        <v>0</v>
      </c>
      <c r="AM269" s="136"/>
      <c r="AN269" s="136"/>
      <c r="AO269" s="136"/>
      <c r="AP269" s="105">
        <f t="shared" si="103"/>
        <v>0</v>
      </c>
      <c r="AQ269" s="99"/>
      <c r="AR269" s="99"/>
      <c r="AS269" s="99"/>
      <c r="AT269" s="124"/>
      <c r="AU269" s="232">
        <f t="shared" si="104"/>
        <v>0</v>
      </c>
      <c r="AV269" s="138"/>
      <c r="AW269" s="296"/>
      <c r="AX269" s="138"/>
      <c r="AY269" s="138"/>
      <c r="AZ269" s="138"/>
      <c r="BA269" s="138"/>
      <c r="BB269" s="163"/>
      <c r="BC269" s="879"/>
      <c r="BD269" s="879"/>
      <c r="BE269" s="879"/>
      <c r="BF269" s="879"/>
      <c r="BG269" s="308">
        <f t="shared" si="105"/>
        <v>0</v>
      </c>
      <c r="BH269" s="140">
        <f t="shared" si="106"/>
        <v>0</v>
      </c>
      <c r="BI269" s="132"/>
      <c r="BJ269" s="140">
        <f t="shared" si="107"/>
        <v>0</v>
      </c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30">
        <f t="shared" si="108"/>
        <v>0</v>
      </c>
      <c r="BY269" s="132"/>
    </row>
    <row r="270" spans="2:77" ht="15.75" customHeight="1" x14ac:dyDescent="0.25">
      <c r="B270" s="2" t="s">
        <v>265</v>
      </c>
      <c r="C270" s="166">
        <f t="shared" ref="C270:G270" si="109">SUM(C239:C269)</f>
        <v>0</v>
      </c>
      <c r="D270" s="166">
        <f t="shared" si="109"/>
        <v>0</v>
      </c>
      <c r="E270" s="166">
        <f t="shared" si="109"/>
        <v>0</v>
      </c>
      <c r="F270" s="166">
        <f t="shared" si="109"/>
        <v>0</v>
      </c>
      <c r="G270" s="166">
        <f t="shared" si="109"/>
        <v>0</v>
      </c>
      <c r="H270" s="166"/>
      <c r="I270" s="166"/>
      <c r="J270" s="166">
        <f t="shared" ref="J270:K270" si="110">SUM(J239:J269)</f>
        <v>0</v>
      </c>
      <c r="K270" s="166">
        <f t="shared" si="110"/>
        <v>0</v>
      </c>
      <c r="L270" s="166"/>
      <c r="M270" s="166">
        <f t="shared" ref="M270:O270" si="111">SUM(M239:M269)</f>
        <v>0</v>
      </c>
      <c r="N270" s="166">
        <f t="shared" si="111"/>
        <v>0</v>
      </c>
      <c r="O270" s="166">
        <f t="shared" si="111"/>
        <v>0</v>
      </c>
      <c r="P270" s="166"/>
      <c r="Q270" s="166">
        <f>SUM(Q239:Q269)</f>
        <v>0</v>
      </c>
      <c r="R270" s="166"/>
      <c r="S270" s="166">
        <f t="shared" ref="S270:T270" si="112">SUM(S239:S269)</f>
        <v>0</v>
      </c>
      <c r="T270" s="166">
        <f t="shared" si="112"/>
        <v>0</v>
      </c>
      <c r="U270" s="166"/>
      <c r="V270" s="166">
        <f>SUM(V239:V269)</f>
        <v>0</v>
      </c>
      <c r="W270" s="166"/>
      <c r="X270" s="166">
        <f t="shared" ref="X270:Y270" si="113">SUM(X239:X269)</f>
        <v>0</v>
      </c>
      <c r="Y270" s="166">
        <f t="shared" si="113"/>
        <v>0</v>
      </c>
      <c r="Z270" s="166"/>
      <c r="AA270" s="166">
        <f t="shared" ref="AA270:AP270" si="114">SUM(AA239:AA269)</f>
        <v>0</v>
      </c>
      <c r="AB270" s="166">
        <f t="shared" si="114"/>
        <v>0</v>
      </c>
      <c r="AC270" s="166">
        <f t="shared" si="114"/>
        <v>0</v>
      </c>
      <c r="AD270" s="166">
        <f t="shared" si="114"/>
        <v>0</v>
      </c>
      <c r="AE270" s="166">
        <f t="shared" si="114"/>
        <v>0</v>
      </c>
      <c r="AF270" s="166">
        <f t="shared" si="114"/>
        <v>0</v>
      </c>
      <c r="AG270" s="166">
        <f t="shared" si="114"/>
        <v>0</v>
      </c>
      <c r="AH270" s="166">
        <f t="shared" si="114"/>
        <v>0</v>
      </c>
      <c r="AI270" s="166">
        <f t="shared" si="114"/>
        <v>0</v>
      </c>
      <c r="AJ270" s="166">
        <f t="shared" si="114"/>
        <v>0</v>
      </c>
      <c r="AK270" s="166">
        <f t="shared" si="114"/>
        <v>0</v>
      </c>
      <c r="AL270" s="166">
        <f t="shared" si="114"/>
        <v>0</v>
      </c>
      <c r="AM270" s="166">
        <f t="shared" si="114"/>
        <v>0</v>
      </c>
      <c r="AN270" s="166">
        <f t="shared" si="114"/>
        <v>0</v>
      </c>
      <c r="AO270" s="166">
        <f t="shared" si="114"/>
        <v>0</v>
      </c>
      <c r="AP270" s="166">
        <f t="shared" si="114"/>
        <v>0</v>
      </c>
      <c r="AQ270" s="166"/>
      <c r="AR270" s="166"/>
      <c r="AS270" s="166"/>
      <c r="AT270" s="166"/>
      <c r="AU270" s="165">
        <f t="shared" ref="AU270:AV270" si="115">SUM(AU239:AU269)</f>
        <v>0</v>
      </c>
      <c r="AV270" s="165">
        <f t="shared" si="115"/>
        <v>0</v>
      </c>
      <c r="AW270" s="166"/>
      <c r="AX270" s="166"/>
      <c r="AY270" s="166"/>
      <c r="AZ270" s="166"/>
      <c r="BA270" s="166"/>
      <c r="BB270" s="166"/>
      <c r="BC270" s="166"/>
      <c r="BD270" s="166"/>
      <c r="BE270" s="166"/>
      <c r="BF270" s="166"/>
      <c r="BG270" s="166">
        <f t="shared" ref="BG270:BH270" si="116">SUM(BG239:BG269)</f>
        <v>0</v>
      </c>
      <c r="BH270" s="166">
        <f t="shared" si="116"/>
        <v>0</v>
      </c>
      <c r="BI270" s="3"/>
      <c r="BJ270" s="172">
        <f>SUM(BJ239:BJ269)</f>
        <v>0</v>
      </c>
      <c r="BK270" s="165"/>
      <c r="BL270" s="165"/>
      <c r="BM270" s="165"/>
      <c r="BN270" s="165"/>
      <c r="BO270" s="165"/>
      <c r="BP270" s="165"/>
      <c r="BQ270" s="165"/>
      <c r="BR270" s="165"/>
      <c r="BS270" s="165"/>
      <c r="BT270" s="165">
        <f t="shared" ref="BT270:BX270" si="117">SUM(BT239:BT269)</f>
        <v>0</v>
      </c>
      <c r="BU270" s="165">
        <f t="shared" si="117"/>
        <v>0</v>
      </c>
      <c r="BV270" s="165">
        <f t="shared" si="117"/>
        <v>0</v>
      </c>
      <c r="BW270" s="165">
        <f t="shared" si="117"/>
        <v>0</v>
      </c>
      <c r="BX270" s="165">
        <f t="shared" si="117"/>
        <v>0</v>
      </c>
      <c r="BY270" s="3"/>
    </row>
    <row r="271" spans="2:77" ht="15.75" customHeight="1" x14ac:dyDescent="0.25">
      <c r="B271" s="2"/>
      <c r="C271" s="1482"/>
      <c r="Y271" s="1482"/>
      <c r="Z271" s="1482"/>
    </row>
    <row r="272" spans="2:77" ht="15.75" customHeight="1" thickBot="1" x14ac:dyDescent="0.3">
      <c r="B272" s="2"/>
      <c r="C272" s="1482"/>
      <c r="Y272" s="1482"/>
      <c r="Z272" s="1482"/>
    </row>
    <row r="273" spans="2:77" ht="15.75" customHeight="1" x14ac:dyDescent="0.25">
      <c r="B273" s="1477">
        <v>46266</v>
      </c>
      <c r="C273" s="1079"/>
      <c r="D273" s="104"/>
      <c r="E273" s="97"/>
      <c r="F273" s="97"/>
      <c r="G273" s="216">
        <f t="shared" ref="G273:G302" si="118">+C273+D273+E273+F273</f>
        <v>0</v>
      </c>
      <c r="H273" s="1464"/>
      <c r="I273" s="1465"/>
      <c r="J273" s="1465"/>
      <c r="K273" s="1465"/>
      <c r="L273" s="1465"/>
      <c r="M273" s="1465"/>
      <c r="N273" s="1465"/>
      <c r="O273" s="1465"/>
      <c r="P273" s="1465"/>
      <c r="Q273" s="1465"/>
      <c r="R273" s="1465"/>
      <c r="S273" s="1465"/>
      <c r="T273" s="1465"/>
      <c r="U273" s="1465"/>
      <c r="V273" s="1465"/>
      <c r="W273" s="1468"/>
      <c r="X273" s="1012">
        <f t="shared" ref="X273:X302" si="119">SUM(H273:V273)</f>
        <v>0</v>
      </c>
      <c r="Y273" s="1465"/>
      <c r="Z273" s="1468"/>
      <c r="AA273" s="1010"/>
      <c r="AB273" s="1010"/>
      <c r="AC273" s="1010"/>
      <c r="AD273" s="1010"/>
      <c r="AE273" s="1010"/>
      <c r="AF273" s="1010"/>
      <c r="AG273" s="1010"/>
      <c r="AH273" s="1010"/>
      <c r="AI273" s="1010"/>
      <c r="AJ273" s="1010"/>
      <c r="AK273" s="1010"/>
      <c r="AL273" s="1012">
        <f t="shared" ref="AL273:AL302" si="120">SUM(Y273:AK273)</f>
        <v>0</v>
      </c>
      <c r="AM273" s="1013"/>
      <c r="AN273" s="1013"/>
      <c r="AO273" s="1013"/>
      <c r="AP273" s="1014">
        <f t="shared" ref="AP273:AP302" si="121">SUM(AM273:AO273)</f>
        <v>0</v>
      </c>
      <c r="AQ273" s="1013"/>
      <c r="AR273" s="1013"/>
      <c r="AS273" s="1013"/>
      <c r="AT273" s="1008"/>
      <c r="AU273" s="219">
        <f t="shared" ref="AU273:AU302" si="122">+G273-X273-AL273-AP273-AQ273-AR273-AS273-AT273</f>
        <v>0</v>
      </c>
      <c r="AV273" s="109"/>
      <c r="AW273" s="269"/>
      <c r="AX273" s="109"/>
      <c r="AY273" s="109"/>
      <c r="AZ273" s="109"/>
      <c r="BA273" s="109"/>
      <c r="BB273" s="196"/>
      <c r="BC273" s="490"/>
      <c r="BD273" s="490"/>
      <c r="BE273" s="490"/>
      <c r="BF273" s="490"/>
      <c r="BG273" s="1483">
        <f t="shared" ref="BG273:BG302" si="123">SUM(AV273:BF273)-BE273</f>
        <v>0</v>
      </c>
      <c r="BH273" s="1016">
        <f t="shared" ref="BH273:BH302" si="124">+AU273-BG273</f>
        <v>0</v>
      </c>
      <c r="BI273" s="3"/>
      <c r="BJ273" s="114">
        <f t="shared" ref="BJ273:BJ302" si="125">SUM(BK273:BW273)</f>
        <v>0</v>
      </c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115"/>
      <c r="BW273" s="115"/>
      <c r="BX273" s="116">
        <f t="shared" ref="BX273:BX302" si="126">+BH273-BJ273</f>
        <v>0</v>
      </c>
      <c r="BY273" s="3"/>
    </row>
    <row r="274" spans="2:77" ht="15.75" customHeight="1" x14ac:dyDescent="0.25">
      <c r="B274" s="1477">
        <v>46267</v>
      </c>
      <c r="C274" s="1310"/>
      <c r="D274" s="123"/>
      <c r="E274" s="120"/>
      <c r="F274" s="120"/>
      <c r="G274" s="147">
        <f t="shared" si="118"/>
        <v>0</v>
      </c>
      <c r="H274" s="1467"/>
      <c r="I274" s="1468"/>
      <c r="J274" s="1468"/>
      <c r="K274" s="1468"/>
      <c r="L274" s="1468"/>
      <c r="M274" s="1468"/>
      <c r="N274" s="1468"/>
      <c r="O274" s="1468"/>
      <c r="P274" s="1468"/>
      <c r="Q274" s="1468"/>
      <c r="R274" s="1468"/>
      <c r="S274" s="1468"/>
      <c r="T274" s="1468"/>
      <c r="U274" s="1468"/>
      <c r="V274" s="1468"/>
      <c r="W274" s="1468"/>
      <c r="X274" s="103">
        <f t="shared" si="119"/>
        <v>0</v>
      </c>
      <c r="Y274" s="1468"/>
      <c r="Z274" s="1468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03">
        <f t="shared" si="120"/>
        <v>0</v>
      </c>
      <c r="AM274" s="123"/>
      <c r="AN274" s="123"/>
      <c r="AO274" s="123"/>
      <c r="AP274" s="105">
        <f t="shared" si="121"/>
        <v>0</v>
      </c>
      <c r="AQ274" s="123"/>
      <c r="AR274" s="123"/>
      <c r="AS274" s="123"/>
      <c r="AT274" s="120"/>
      <c r="AU274" s="224">
        <f t="shared" si="122"/>
        <v>0</v>
      </c>
      <c r="AV274" s="126"/>
      <c r="AW274" s="274"/>
      <c r="AX274" s="126"/>
      <c r="AY274" s="126"/>
      <c r="AZ274" s="126"/>
      <c r="BA274" s="126"/>
      <c r="BB274" s="141"/>
      <c r="BC274" s="152"/>
      <c r="BD274" s="152"/>
      <c r="BE274" s="152"/>
      <c r="BF274" s="152"/>
      <c r="BG274" s="308">
        <f t="shared" si="123"/>
        <v>0</v>
      </c>
      <c r="BH274" s="1017">
        <f t="shared" si="124"/>
        <v>0</v>
      </c>
      <c r="BI274" s="3"/>
      <c r="BJ274" s="113">
        <f t="shared" si="125"/>
        <v>0</v>
      </c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29"/>
      <c r="BW274" s="129"/>
      <c r="BX274" s="130">
        <f t="shared" si="126"/>
        <v>0</v>
      </c>
      <c r="BY274" s="3"/>
    </row>
    <row r="275" spans="2:77" ht="15.75" customHeight="1" x14ac:dyDescent="0.25">
      <c r="B275" s="1477">
        <v>46268</v>
      </c>
      <c r="C275" s="1310"/>
      <c r="D275" s="123"/>
      <c r="E275" s="120"/>
      <c r="F275" s="120"/>
      <c r="G275" s="147">
        <f t="shared" si="118"/>
        <v>0</v>
      </c>
      <c r="H275" s="1467"/>
      <c r="I275" s="1468"/>
      <c r="J275" s="1468"/>
      <c r="K275" s="1468"/>
      <c r="L275" s="1468"/>
      <c r="M275" s="1468"/>
      <c r="N275" s="1468"/>
      <c r="O275" s="1468"/>
      <c r="P275" s="1468"/>
      <c r="Q275" s="1468"/>
      <c r="R275" s="1468"/>
      <c r="S275" s="1468"/>
      <c r="T275" s="1468"/>
      <c r="U275" s="1468"/>
      <c r="V275" s="1468"/>
      <c r="W275" s="1468"/>
      <c r="X275" s="103">
        <f t="shared" si="119"/>
        <v>0</v>
      </c>
      <c r="Y275" s="1468"/>
      <c r="Z275" s="1468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03">
        <f t="shared" si="120"/>
        <v>0</v>
      </c>
      <c r="AM275" s="123"/>
      <c r="AN275" s="123"/>
      <c r="AO275" s="123"/>
      <c r="AP275" s="105">
        <f t="shared" si="121"/>
        <v>0</v>
      </c>
      <c r="AQ275" s="123"/>
      <c r="AR275" s="123"/>
      <c r="AS275" s="123"/>
      <c r="AT275" s="120"/>
      <c r="AU275" s="224">
        <f t="shared" si="122"/>
        <v>0</v>
      </c>
      <c r="AV275" s="126"/>
      <c r="AW275" s="274"/>
      <c r="AX275" s="126"/>
      <c r="AY275" s="126"/>
      <c r="AZ275" s="126"/>
      <c r="BA275" s="126"/>
      <c r="BB275" s="141"/>
      <c r="BC275" s="152"/>
      <c r="BD275" s="152"/>
      <c r="BE275" s="152"/>
      <c r="BF275" s="152"/>
      <c r="BG275" s="308">
        <f t="shared" si="123"/>
        <v>0</v>
      </c>
      <c r="BH275" s="1017">
        <f t="shared" si="124"/>
        <v>0</v>
      </c>
      <c r="BI275" s="3"/>
      <c r="BJ275" s="113">
        <f t="shared" si="125"/>
        <v>0</v>
      </c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30">
        <f t="shared" si="126"/>
        <v>0</v>
      </c>
      <c r="BY275" s="3"/>
    </row>
    <row r="276" spans="2:77" ht="15.75" customHeight="1" x14ac:dyDescent="0.25">
      <c r="B276" s="1477">
        <v>46269</v>
      </c>
      <c r="C276" s="379"/>
      <c r="D276" s="136"/>
      <c r="E276" s="135"/>
      <c r="F276" s="135"/>
      <c r="G276" s="147">
        <f t="shared" si="118"/>
        <v>0</v>
      </c>
      <c r="H276" s="1469"/>
      <c r="I276" s="1470"/>
      <c r="J276" s="1470"/>
      <c r="K276" s="1470"/>
      <c r="L276" s="1470"/>
      <c r="M276" s="1470"/>
      <c r="N276" s="1470"/>
      <c r="O276" s="1470"/>
      <c r="P276" s="1470"/>
      <c r="Q276" s="1470"/>
      <c r="R276" s="1470"/>
      <c r="S276" s="1470"/>
      <c r="T276" s="1470"/>
      <c r="U276" s="1470"/>
      <c r="V276" s="1470"/>
      <c r="W276" s="1470"/>
      <c r="X276" s="103">
        <f t="shared" si="119"/>
        <v>0</v>
      </c>
      <c r="Y276" s="1470"/>
      <c r="Z276" s="1470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03">
        <f t="shared" si="120"/>
        <v>0</v>
      </c>
      <c r="AM276" s="136"/>
      <c r="AN276" s="136"/>
      <c r="AO276" s="136"/>
      <c r="AP276" s="105">
        <f t="shared" si="121"/>
        <v>0</v>
      </c>
      <c r="AQ276" s="136"/>
      <c r="AR276" s="136"/>
      <c r="AS276" s="136"/>
      <c r="AT276" s="135"/>
      <c r="AU276" s="224">
        <f t="shared" si="122"/>
        <v>0</v>
      </c>
      <c r="AV276" s="126"/>
      <c r="AW276" s="274"/>
      <c r="AX276" s="126"/>
      <c r="AY276" s="126"/>
      <c r="AZ276" s="126"/>
      <c r="BA276" s="126"/>
      <c r="BB276" s="141"/>
      <c r="BC276" s="152"/>
      <c r="BD276" s="152"/>
      <c r="BE276" s="152"/>
      <c r="BF276" s="152"/>
      <c r="BG276" s="308">
        <f t="shared" si="123"/>
        <v>0</v>
      </c>
      <c r="BH276" s="1018">
        <f t="shared" si="124"/>
        <v>0</v>
      </c>
      <c r="BI276" s="132"/>
      <c r="BJ276" s="140">
        <f t="shared" si="125"/>
        <v>0</v>
      </c>
      <c r="BK276" s="141"/>
      <c r="BL276" s="141"/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30">
        <f t="shared" si="126"/>
        <v>0</v>
      </c>
      <c r="BY276" s="132"/>
    </row>
    <row r="277" spans="2:77" ht="15.75" customHeight="1" x14ac:dyDescent="0.25">
      <c r="B277" s="1477">
        <v>46270</v>
      </c>
      <c r="C277" s="379"/>
      <c r="D277" s="136"/>
      <c r="E277" s="135"/>
      <c r="F277" s="135"/>
      <c r="G277" s="147">
        <f t="shared" si="118"/>
        <v>0</v>
      </c>
      <c r="H277" s="1469"/>
      <c r="I277" s="1470"/>
      <c r="J277" s="1470"/>
      <c r="K277" s="1470"/>
      <c r="L277" s="1470"/>
      <c r="M277" s="1470"/>
      <c r="N277" s="1470"/>
      <c r="O277" s="1470"/>
      <c r="P277" s="1470"/>
      <c r="Q277" s="1470"/>
      <c r="R277" s="1470"/>
      <c r="S277" s="1470"/>
      <c r="T277" s="1470"/>
      <c r="U277" s="1470"/>
      <c r="V277" s="136"/>
      <c r="W277" s="136"/>
      <c r="X277" s="103">
        <f t="shared" si="119"/>
        <v>0</v>
      </c>
      <c r="Y277" s="1470"/>
      <c r="Z277" s="1470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03">
        <f t="shared" si="120"/>
        <v>0</v>
      </c>
      <c r="AM277" s="136"/>
      <c r="AN277" s="136"/>
      <c r="AO277" s="136"/>
      <c r="AP277" s="105">
        <f t="shared" si="121"/>
        <v>0</v>
      </c>
      <c r="AQ277" s="136"/>
      <c r="AR277" s="136"/>
      <c r="AS277" s="136"/>
      <c r="AT277" s="135"/>
      <c r="AU277" s="224">
        <f t="shared" si="122"/>
        <v>0</v>
      </c>
      <c r="AV277" s="126"/>
      <c r="AW277" s="274"/>
      <c r="AX277" s="126"/>
      <c r="AY277" s="126"/>
      <c r="AZ277" s="126"/>
      <c r="BA277" s="126"/>
      <c r="BB277" s="141"/>
      <c r="BC277" s="152"/>
      <c r="BD277" s="152"/>
      <c r="BE277" s="152"/>
      <c r="BF277" s="152"/>
      <c r="BG277" s="308">
        <f t="shared" si="123"/>
        <v>0</v>
      </c>
      <c r="BH277" s="1018">
        <f t="shared" si="124"/>
        <v>0</v>
      </c>
      <c r="BI277" s="132"/>
      <c r="BJ277" s="140">
        <f t="shared" si="125"/>
        <v>0</v>
      </c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30">
        <f t="shared" si="126"/>
        <v>0</v>
      </c>
      <c r="BY277" s="132"/>
    </row>
    <row r="278" spans="2:77" ht="15.75" customHeight="1" x14ac:dyDescent="0.25">
      <c r="B278" s="1477">
        <v>46271</v>
      </c>
      <c r="C278" s="379"/>
      <c r="D278" s="136"/>
      <c r="E278" s="135"/>
      <c r="F278" s="135"/>
      <c r="G278" s="147">
        <f t="shared" si="118"/>
        <v>0</v>
      </c>
      <c r="H278" s="1469"/>
      <c r="I278" s="1470"/>
      <c r="J278" s="1470"/>
      <c r="K278" s="1470"/>
      <c r="L278" s="1470"/>
      <c r="M278" s="1470"/>
      <c r="N278" s="1470"/>
      <c r="O278" s="1470"/>
      <c r="P278" s="1470"/>
      <c r="Q278" s="1470"/>
      <c r="R278" s="1470"/>
      <c r="S278" s="1470"/>
      <c r="T278" s="1470"/>
      <c r="U278" s="1470"/>
      <c r="V278" s="136"/>
      <c r="W278" s="136"/>
      <c r="X278" s="103">
        <f t="shared" si="119"/>
        <v>0</v>
      </c>
      <c r="Y278" s="1470"/>
      <c r="Z278" s="1470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03">
        <f t="shared" si="120"/>
        <v>0</v>
      </c>
      <c r="AM278" s="136"/>
      <c r="AN278" s="136"/>
      <c r="AO278" s="136"/>
      <c r="AP278" s="105">
        <f t="shared" si="121"/>
        <v>0</v>
      </c>
      <c r="AQ278" s="136"/>
      <c r="AR278" s="136"/>
      <c r="AS278" s="136"/>
      <c r="AT278" s="135"/>
      <c r="AU278" s="224">
        <f t="shared" si="122"/>
        <v>0</v>
      </c>
      <c r="AV278" s="126"/>
      <c r="AW278" s="274"/>
      <c r="AX278" s="126"/>
      <c r="AY278" s="126"/>
      <c r="AZ278" s="126"/>
      <c r="BA278" s="126"/>
      <c r="BB278" s="141"/>
      <c r="BC278" s="152"/>
      <c r="BD278" s="152"/>
      <c r="BE278" s="152"/>
      <c r="BF278" s="152"/>
      <c r="BG278" s="308">
        <f t="shared" si="123"/>
        <v>0</v>
      </c>
      <c r="BH278" s="1018">
        <f t="shared" si="124"/>
        <v>0</v>
      </c>
      <c r="BI278" s="132"/>
      <c r="BJ278" s="140">
        <f t="shared" si="125"/>
        <v>0</v>
      </c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30">
        <f t="shared" si="126"/>
        <v>0</v>
      </c>
      <c r="BY278" s="132"/>
    </row>
    <row r="279" spans="2:77" ht="15.75" customHeight="1" x14ac:dyDescent="0.25">
      <c r="B279" s="1477">
        <v>46272</v>
      </c>
      <c r="C279" s="379"/>
      <c r="D279" s="136"/>
      <c r="E279" s="135"/>
      <c r="F279" s="135"/>
      <c r="G279" s="147">
        <f t="shared" si="118"/>
        <v>0</v>
      </c>
      <c r="H279" s="1469"/>
      <c r="I279" s="1470"/>
      <c r="J279" s="1470"/>
      <c r="K279" s="1470"/>
      <c r="L279" s="1470"/>
      <c r="M279" s="1470"/>
      <c r="N279" s="1470"/>
      <c r="O279" s="1470"/>
      <c r="P279" s="1470"/>
      <c r="Q279" s="1470"/>
      <c r="R279" s="1470"/>
      <c r="S279" s="1470"/>
      <c r="T279" s="1470"/>
      <c r="U279" s="1470"/>
      <c r="V279" s="136"/>
      <c r="W279" s="136"/>
      <c r="X279" s="103">
        <f t="shared" si="119"/>
        <v>0</v>
      </c>
      <c r="Y279" s="1470"/>
      <c r="Z279" s="1470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03">
        <f t="shared" si="120"/>
        <v>0</v>
      </c>
      <c r="AM279" s="136"/>
      <c r="AN279" s="136"/>
      <c r="AO279" s="136"/>
      <c r="AP279" s="105">
        <f t="shared" si="121"/>
        <v>0</v>
      </c>
      <c r="AQ279" s="136"/>
      <c r="AR279" s="136"/>
      <c r="AS279" s="136"/>
      <c r="AT279" s="135"/>
      <c r="AU279" s="224">
        <f t="shared" si="122"/>
        <v>0</v>
      </c>
      <c r="AV279" s="126"/>
      <c r="AW279" s="274"/>
      <c r="AX279" s="126"/>
      <c r="AY279" s="126"/>
      <c r="AZ279" s="126"/>
      <c r="BA279" s="126"/>
      <c r="BB279" s="141"/>
      <c r="BC279" s="152"/>
      <c r="BD279" s="152"/>
      <c r="BE279" s="152"/>
      <c r="BF279" s="152"/>
      <c r="BG279" s="308">
        <f t="shared" si="123"/>
        <v>0</v>
      </c>
      <c r="BH279" s="1018">
        <f t="shared" si="124"/>
        <v>0</v>
      </c>
      <c r="BI279" s="132"/>
      <c r="BJ279" s="140">
        <f t="shared" si="125"/>
        <v>0</v>
      </c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30">
        <f t="shared" si="126"/>
        <v>0</v>
      </c>
      <c r="BY279" s="132"/>
    </row>
    <row r="280" spans="2:77" ht="15.75" customHeight="1" x14ac:dyDescent="0.25">
      <c r="B280" s="1477">
        <v>46273</v>
      </c>
      <c r="C280" s="379"/>
      <c r="D280" s="136"/>
      <c r="E280" s="135"/>
      <c r="F280" s="135"/>
      <c r="G280" s="147">
        <f t="shared" si="118"/>
        <v>0</v>
      </c>
      <c r="H280" s="1469"/>
      <c r="I280" s="1470"/>
      <c r="J280" s="1470"/>
      <c r="K280" s="1470"/>
      <c r="L280" s="1470"/>
      <c r="M280" s="1470"/>
      <c r="N280" s="1470"/>
      <c r="O280" s="1470"/>
      <c r="P280" s="1470"/>
      <c r="Q280" s="1470"/>
      <c r="R280" s="1470"/>
      <c r="S280" s="1470"/>
      <c r="T280" s="1470"/>
      <c r="U280" s="1470"/>
      <c r="V280" s="136"/>
      <c r="W280" s="136"/>
      <c r="X280" s="103">
        <f t="shared" si="119"/>
        <v>0</v>
      </c>
      <c r="Y280" s="1470"/>
      <c r="Z280" s="1470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03">
        <f t="shared" si="120"/>
        <v>0</v>
      </c>
      <c r="AM280" s="136"/>
      <c r="AN280" s="136"/>
      <c r="AO280" s="136"/>
      <c r="AP280" s="105">
        <f t="shared" si="121"/>
        <v>0</v>
      </c>
      <c r="AQ280" s="136"/>
      <c r="AR280" s="136"/>
      <c r="AS280" s="136"/>
      <c r="AT280" s="135"/>
      <c r="AU280" s="224">
        <f t="shared" si="122"/>
        <v>0</v>
      </c>
      <c r="AV280" s="126"/>
      <c r="AW280" s="274"/>
      <c r="AX280" s="126"/>
      <c r="AY280" s="126"/>
      <c r="AZ280" s="126"/>
      <c r="BA280" s="126"/>
      <c r="BB280" s="141"/>
      <c r="BC280" s="152"/>
      <c r="BD280" s="152"/>
      <c r="BE280" s="152"/>
      <c r="BF280" s="152"/>
      <c r="BG280" s="308">
        <f t="shared" si="123"/>
        <v>0</v>
      </c>
      <c r="BH280" s="1018">
        <f t="shared" si="124"/>
        <v>0</v>
      </c>
      <c r="BI280" s="132"/>
      <c r="BJ280" s="140">
        <f t="shared" si="125"/>
        <v>0</v>
      </c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30">
        <f t="shared" si="126"/>
        <v>0</v>
      </c>
      <c r="BY280" s="132"/>
    </row>
    <row r="281" spans="2:77" ht="15.75" customHeight="1" x14ac:dyDescent="0.25">
      <c r="B281" s="1477">
        <v>46274</v>
      </c>
      <c r="C281" s="379"/>
      <c r="D281" s="136"/>
      <c r="E281" s="135"/>
      <c r="F281" s="135"/>
      <c r="G281" s="147">
        <f t="shared" si="118"/>
        <v>0</v>
      </c>
      <c r="H281" s="1469"/>
      <c r="I281" s="1470"/>
      <c r="J281" s="1470"/>
      <c r="K281" s="1470"/>
      <c r="L281" s="1470"/>
      <c r="M281" s="1470"/>
      <c r="N281" s="1470"/>
      <c r="O281" s="1470"/>
      <c r="P281" s="1470"/>
      <c r="Q281" s="1470"/>
      <c r="R281" s="1470"/>
      <c r="S281" s="1470"/>
      <c r="T281" s="1470"/>
      <c r="U281" s="1470"/>
      <c r="V281" s="136"/>
      <c r="W281" s="136"/>
      <c r="X281" s="103">
        <f t="shared" si="119"/>
        <v>0</v>
      </c>
      <c r="Y281" s="1470"/>
      <c r="Z281" s="1470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03">
        <f t="shared" si="120"/>
        <v>0</v>
      </c>
      <c r="AM281" s="136"/>
      <c r="AN281" s="136"/>
      <c r="AO281" s="136"/>
      <c r="AP281" s="105">
        <f t="shared" si="121"/>
        <v>0</v>
      </c>
      <c r="AQ281" s="136"/>
      <c r="AR281" s="136"/>
      <c r="AS281" s="136"/>
      <c r="AT281" s="135"/>
      <c r="AU281" s="224">
        <f t="shared" si="122"/>
        <v>0</v>
      </c>
      <c r="AV281" s="126"/>
      <c r="AW281" s="274"/>
      <c r="AX281" s="126"/>
      <c r="AY281" s="126"/>
      <c r="AZ281" s="126"/>
      <c r="BA281" s="126"/>
      <c r="BB281" s="141"/>
      <c r="BC281" s="152"/>
      <c r="BD281" s="152"/>
      <c r="BE281" s="152"/>
      <c r="BF281" s="152"/>
      <c r="BG281" s="308">
        <f t="shared" si="123"/>
        <v>0</v>
      </c>
      <c r="BH281" s="1018">
        <f t="shared" si="124"/>
        <v>0</v>
      </c>
      <c r="BI281" s="132"/>
      <c r="BJ281" s="140">
        <f t="shared" si="125"/>
        <v>0</v>
      </c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30">
        <f t="shared" si="126"/>
        <v>0</v>
      </c>
      <c r="BY281" s="132"/>
    </row>
    <row r="282" spans="2:77" ht="15.75" customHeight="1" x14ac:dyDescent="0.25">
      <c r="B282" s="1477">
        <v>46275</v>
      </c>
      <c r="C282" s="379"/>
      <c r="D282" s="136"/>
      <c r="E282" s="135"/>
      <c r="F282" s="135"/>
      <c r="G282" s="147">
        <f t="shared" si="118"/>
        <v>0</v>
      </c>
      <c r="H282" s="1469"/>
      <c r="I282" s="1470"/>
      <c r="J282" s="1470"/>
      <c r="K282" s="1470"/>
      <c r="L282" s="1470"/>
      <c r="M282" s="1470"/>
      <c r="N282" s="1470"/>
      <c r="O282" s="1470"/>
      <c r="P282" s="1470"/>
      <c r="Q282" s="1470"/>
      <c r="R282" s="1470"/>
      <c r="S282" s="1470"/>
      <c r="T282" s="1470"/>
      <c r="U282" s="1470"/>
      <c r="V282" s="136"/>
      <c r="W282" s="136"/>
      <c r="X282" s="103">
        <f t="shared" si="119"/>
        <v>0</v>
      </c>
      <c r="Y282" s="1470"/>
      <c r="Z282" s="1470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03">
        <f t="shared" si="120"/>
        <v>0</v>
      </c>
      <c r="AM282" s="136"/>
      <c r="AN282" s="136"/>
      <c r="AO282" s="136"/>
      <c r="AP282" s="105">
        <f t="shared" si="121"/>
        <v>0</v>
      </c>
      <c r="AQ282" s="136"/>
      <c r="AR282" s="136"/>
      <c r="AS282" s="136"/>
      <c r="AT282" s="135"/>
      <c r="AU282" s="224">
        <f t="shared" si="122"/>
        <v>0</v>
      </c>
      <c r="AV282" s="126"/>
      <c r="AW282" s="274"/>
      <c r="AX282" s="126"/>
      <c r="AY282" s="126"/>
      <c r="AZ282" s="126"/>
      <c r="BA282" s="126"/>
      <c r="BB282" s="141"/>
      <c r="BC282" s="152"/>
      <c r="BD282" s="152"/>
      <c r="BE282" s="152"/>
      <c r="BF282" s="152"/>
      <c r="BG282" s="308">
        <f t="shared" si="123"/>
        <v>0</v>
      </c>
      <c r="BH282" s="1018">
        <f t="shared" si="124"/>
        <v>0</v>
      </c>
      <c r="BI282" s="132"/>
      <c r="BJ282" s="140">
        <f t="shared" si="125"/>
        <v>0</v>
      </c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30">
        <f t="shared" si="126"/>
        <v>0</v>
      </c>
      <c r="BY282" s="132"/>
    </row>
    <row r="283" spans="2:77" ht="15.75" customHeight="1" x14ac:dyDescent="0.25">
      <c r="B283" s="1477">
        <v>46276</v>
      </c>
      <c r="C283" s="379"/>
      <c r="D283" s="136"/>
      <c r="E283" s="135"/>
      <c r="F283" s="135"/>
      <c r="G283" s="147">
        <f t="shared" si="118"/>
        <v>0</v>
      </c>
      <c r="H283" s="1469"/>
      <c r="I283" s="1470"/>
      <c r="J283" s="1470"/>
      <c r="K283" s="1470"/>
      <c r="L283" s="1470"/>
      <c r="M283" s="1470"/>
      <c r="N283" s="1470"/>
      <c r="O283" s="1470"/>
      <c r="P283" s="1470"/>
      <c r="Q283" s="1470"/>
      <c r="R283" s="1470"/>
      <c r="S283" s="1470"/>
      <c r="T283" s="1470"/>
      <c r="U283" s="1470"/>
      <c r="V283" s="136"/>
      <c r="W283" s="136"/>
      <c r="X283" s="103">
        <f t="shared" si="119"/>
        <v>0</v>
      </c>
      <c r="Y283" s="1470"/>
      <c r="Z283" s="1470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03">
        <f t="shared" si="120"/>
        <v>0</v>
      </c>
      <c r="AM283" s="136"/>
      <c r="AN283" s="136"/>
      <c r="AO283" s="136"/>
      <c r="AP283" s="105">
        <f t="shared" si="121"/>
        <v>0</v>
      </c>
      <c r="AQ283" s="136"/>
      <c r="AR283" s="136"/>
      <c r="AS283" s="136"/>
      <c r="AT283" s="135"/>
      <c r="AU283" s="224">
        <f t="shared" si="122"/>
        <v>0</v>
      </c>
      <c r="AV283" s="126"/>
      <c r="AW283" s="274"/>
      <c r="AX283" s="126"/>
      <c r="AY283" s="126"/>
      <c r="AZ283" s="126"/>
      <c r="BA283" s="126"/>
      <c r="BB283" s="141"/>
      <c r="BC283" s="152"/>
      <c r="BD283" s="152"/>
      <c r="BE283" s="152"/>
      <c r="BF283" s="152"/>
      <c r="BG283" s="308">
        <f t="shared" si="123"/>
        <v>0</v>
      </c>
      <c r="BH283" s="1018">
        <f t="shared" si="124"/>
        <v>0</v>
      </c>
      <c r="BI283" s="132"/>
      <c r="BJ283" s="140">
        <f t="shared" si="125"/>
        <v>0</v>
      </c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30">
        <f t="shared" si="126"/>
        <v>0</v>
      </c>
      <c r="BY283" s="132"/>
    </row>
    <row r="284" spans="2:77" ht="15.75" customHeight="1" x14ac:dyDescent="0.25">
      <c r="B284" s="1477">
        <v>46277</v>
      </c>
      <c r="C284" s="379"/>
      <c r="D284" s="136"/>
      <c r="E284" s="135"/>
      <c r="F284" s="135"/>
      <c r="G284" s="147">
        <f t="shared" si="118"/>
        <v>0</v>
      </c>
      <c r="H284" s="1469"/>
      <c r="I284" s="1470"/>
      <c r="J284" s="1470"/>
      <c r="K284" s="1470"/>
      <c r="L284" s="1470"/>
      <c r="M284" s="1470"/>
      <c r="N284" s="1470"/>
      <c r="O284" s="1470"/>
      <c r="P284" s="1470"/>
      <c r="Q284" s="1470"/>
      <c r="R284" s="1470"/>
      <c r="S284" s="1470"/>
      <c r="T284" s="1470"/>
      <c r="U284" s="1470"/>
      <c r="V284" s="136"/>
      <c r="W284" s="136"/>
      <c r="X284" s="103">
        <f t="shared" si="119"/>
        <v>0</v>
      </c>
      <c r="Y284" s="1470"/>
      <c r="Z284" s="1470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03">
        <f t="shared" si="120"/>
        <v>0</v>
      </c>
      <c r="AM284" s="136"/>
      <c r="AN284" s="136"/>
      <c r="AO284" s="136"/>
      <c r="AP284" s="105">
        <f t="shared" si="121"/>
        <v>0</v>
      </c>
      <c r="AQ284" s="136"/>
      <c r="AR284" s="136"/>
      <c r="AS284" s="136"/>
      <c r="AT284" s="135"/>
      <c r="AU284" s="224">
        <f t="shared" si="122"/>
        <v>0</v>
      </c>
      <c r="AV284" s="126"/>
      <c r="AW284" s="274"/>
      <c r="AX284" s="126"/>
      <c r="AY284" s="126"/>
      <c r="AZ284" s="126"/>
      <c r="BA284" s="126"/>
      <c r="BB284" s="141"/>
      <c r="BC284" s="152"/>
      <c r="BD284" s="152"/>
      <c r="BE284" s="152"/>
      <c r="BF284" s="152"/>
      <c r="BG284" s="308">
        <f t="shared" si="123"/>
        <v>0</v>
      </c>
      <c r="BH284" s="1018">
        <f t="shared" si="124"/>
        <v>0</v>
      </c>
      <c r="BI284" s="132"/>
      <c r="BJ284" s="140">
        <f t="shared" si="125"/>
        <v>0</v>
      </c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30">
        <f t="shared" si="126"/>
        <v>0</v>
      </c>
      <c r="BY284" s="132"/>
    </row>
    <row r="285" spans="2:77" ht="15.75" customHeight="1" x14ac:dyDescent="0.25">
      <c r="B285" s="1477">
        <v>46278</v>
      </c>
      <c r="C285" s="379"/>
      <c r="D285" s="136"/>
      <c r="E285" s="135"/>
      <c r="F285" s="135"/>
      <c r="G285" s="147">
        <f t="shared" si="118"/>
        <v>0</v>
      </c>
      <c r="H285" s="1469"/>
      <c r="I285" s="1470"/>
      <c r="J285" s="1470"/>
      <c r="K285" s="1470"/>
      <c r="L285" s="1470"/>
      <c r="M285" s="1470"/>
      <c r="N285" s="1470"/>
      <c r="O285" s="1470"/>
      <c r="P285" s="1470"/>
      <c r="Q285" s="1470"/>
      <c r="R285" s="1470"/>
      <c r="S285" s="1470"/>
      <c r="T285" s="1470"/>
      <c r="U285" s="1470"/>
      <c r="V285" s="136"/>
      <c r="W285" s="136"/>
      <c r="X285" s="103">
        <f t="shared" si="119"/>
        <v>0</v>
      </c>
      <c r="Y285" s="1470"/>
      <c r="Z285" s="1470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03">
        <f t="shared" si="120"/>
        <v>0</v>
      </c>
      <c r="AM285" s="136"/>
      <c r="AN285" s="136"/>
      <c r="AO285" s="136"/>
      <c r="AP285" s="105">
        <f t="shared" si="121"/>
        <v>0</v>
      </c>
      <c r="AQ285" s="136"/>
      <c r="AR285" s="136"/>
      <c r="AS285" s="136"/>
      <c r="AT285" s="135"/>
      <c r="AU285" s="224">
        <f t="shared" si="122"/>
        <v>0</v>
      </c>
      <c r="AV285" s="126"/>
      <c r="AW285" s="274"/>
      <c r="AX285" s="126"/>
      <c r="AY285" s="126"/>
      <c r="AZ285" s="126"/>
      <c r="BA285" s="126"/>
      <c r="BB285" s="141"/>
      <c r="BC285" s="152"/>
      <c r="BD285" s="152"/>
      <c r="BE285" s="152"/>
      <c r="BF285" s="152"/>
      <c r="BG285" s="308">
        <f t="shared" si="123"/>
        <v>0</v>
      </c>
      <c r="BH285" s="1018">
        <f t="shared" si="124"/>
        <v>0</v>
      </c>
      <c r="BI285" s="132"/>
      <c r="BJ285" s="140">
        <f t="shared" si="125"/>
        <v>0</v>
      </c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30">
        <f t="shared" si="126"/>
        <v>0</v>
      </c>
      <c r="BY285" s="132"/>
    </row>
    <row r="286" spans="2:77" ht="15.75" customHeight="1" x14ac:dyDescent="0.25">
      <c r="B286" s="1477">
        <v>46279</v>
      </c>
      <c r="C286" s="379"/>
      <c r="D286" s="136"/>
      <c r="E286" s="135"/>
      <c r="F286" s="135"/>
      <c r="G286" s="147">
        <f t="shared" si="118"/>
        <v>0</v>
      </c>
      <c r="H286" s="1469"/>
      <c r="I286" s="142"/>
      <c r="J286" s="1470"/>
      <c r="K286" s="1470"/>
      <c r="L286" s="1470"/>
      <c r="M286" s="1470"/>
      <c r="N286" s="1470"/>
      <c r="O286" s="1470"/>
      <c r="P286" s="1470"/>
      <c r="Q286" s="1470"/>
      <c r="R286" s="1470"/>
      <c r="S286" s="1470"/>
      <c r="T286" s="1470"/>
      <c r="U286" s="1470"/>
      <c r="V286" s="136"/>
      <c r="W286" s="136"/>
      <c r="X286" s="103">
        <f t="shared" si="119"/>
        <v>0</v>
      </c>
      <c r="Y286" s="1470"/>
      <c r="Z286" s="1470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03">
        <f t="shared" si="120"/>
        <v>0</v>
      </c>
      <c r="AM286" s="136"/>
      <c r="AN286" s="136"/>
      <c r="AO286" s="136"/>
      <c r="AP286" s="105">
        <f t="shared" si="121"/>
        <v>0</v>
      </c>
      <c r="AQ286" s="136"/>
      <c r="AR286" s="136"/>
      <c r="AS286" s="136"/>
      <c r="AT286" s="135"/>
      <c r="AU286" s="224">
        <f t="shared" si="122"/>
        <v>0</v>
      </c>
      <c r="AV286" s="126"/>
      <c r="AW286" s="274"/>
      <c r="AX286" s="126"/>
      <c r="AY286" s="126"/>
      <c r="AZ286" s="126"/>
      <c r="BA286" s="126"/>
      <c r="BB286" s="141"/>
      <c r="BC286" s="152"/>
      <c r="BD286" s="152"/>
      <c r="BE286" s="152"/>
      <c r="BF286" s="152"/>
      <c r="BG286" s="308">
        <f t="shared" si="123"/>
        <v>0</v>
      </c>
      <c r="BH286" s="1018">
        <f t="shared" si="124"/>
        <v>0</v>
      </c>
      <c r="BI286" s="132"/>
      <c r="BJ286" s="140">
        <f t="shared" si="125"/>
        <v>0</v>
      </c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30">
        <f t="shared" si="126"/>
        <v>0</v>
      </c>
      <c r="BY286" s="132"/>
    </row>
    <row r="287" spans="2:77" ht="15.75" customHeight="1" x14ac:dyDescent="0.25">
      <c r="B287" s="1477">
        <v>46280</v>
      </c>
      <c r="C287" s="379"/>
      <c r="D287" s="136"/>
      <c r="E287" s="135"/>
      <c r="F287" s="135"/>
      <c r="G287" s="147">
        <f t="shared" si="118"/>
        <v>0</v>
      </c>
      <c r="H287" s="1469"/>
      <c r="I287" s="1470"/>
      <c r="J287" s="1470"/>
      <c r="K287" s="1470"/>
      <c r="L287" s="1470"/>
      <c r="M287" s="1470"/>
      <c r="N287" s="1470"/>
      <c r="O287" s="1470"/>
      <c r="P287" s="1470"/>
      <c r="Q287" s="1470"/>
      <c r="R287" s="1470"/>
      <c r="S287" s="1470"/>
      <c r="T287" s="1470"/>
      <c r="U287" s="1470"/>
      <c r="V287" s="136"/>
      <c r="W287" s="136"/>
      <c r="X287" s="103">
        <f t="shared" si="119"/>
        <v>0</v>
      </c>
      <c r="Y287" s="1470"/>
      <c r="Z287" s="1470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03">
        <f t="shared" si="120"/>
        <v>0</v>
      </c>
      <c r="AM287" s="136"/>
      <c r="AN287" s="136"/>
      <c r="AO287" s="136"/>
      <c r="AP287" s="105">
        <f t="shared" si="121"/>
        <v>0</v>
      </c>
      <c r="AQ287" s="136"/>
      <c r="AR287" s="136"/>
      <c r="AS287" s="136"/>
      <c r="AT287" s="135"/>
      <c r="AU287" s="224">
        <f t="shared" si="122"/>
        <v>0</v>
      </c>
      <c r="AV287" s="126"/>
      <c r="AW287" s="274"/>
      <c r="AX287" s="126"/>
      <c r="AY287" s="126"/>
      <c r="AZ287" s="126"/>
      <c r="BA287" s="126"/>
      <c r="BB287" s="141"/>
      <c r="BC287" s="152"/>
      <c r="BD287" s="152"/>
      <c r="BE287" s="152"/>
      <c r="BF287" s="152"/>
      <c r="BG287" s="308">
        <f t="shared" si="123"/>
        <v>0</v>
      </c>
      <c r="BH287" s="1018">
        <f t="shared" si="124"/>
        <v>0</v>
      </c>
      <c r="BI287" s="132"/>
      <c r="BJ287" s="140">
        <f t="shared" si="125"/>
        <v>0</v>
      </c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30">
        <f t="shared" si="126"/>
        <v>0</v>
      </c>
      <c r="BY287" s="132"/>
    </row>
    <row r="288" spans="2:77" ht="15.75" customHeight="1" x14ac:dyDescent="0.25">
      <c r="B288" s="1477">
        <v>46281</v>
      </c>
      <c r="C288" s="379"/>
      <c r="D288" s="136"/>
      <c r="E288" s="135"/>
      <c r="F288" s="135"/>
      <c r="G288" s="147">
        <f t="shared" si="118"/>
        <v>0</v>
      </c>
      <c r="H288" s="1469"/>
      <c r="I288" s="1470"/>
      <c r="J288" s="1470"/>
      <c r="K288" s="1470"/>
      <c r="L288" s="1470"/>
      <c r="M288" s="1470"/>
      <c r="N288" s="1470"/>
      <c r="O288" s="1470"/>
      <c r="P288" s="1470"/>
      <c r="Q288" s="1470"/>
      <c r="R288" s="1470"/>
      <c r="S288" s="1470"/>
      <c r="T288" s="1470"/>
      <c r="U288" s="1470"/>
      <c r="V288" s="1470"/>
      <c r="W288" s="1470"/>
      <c r="X288" s="103">
        <f t="shared" si="119"/>
        <v>0</v>
      </c>
      <c r="Y288" s="1470"/>
      <c r="Z288" s="1470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03">
        <f t="shared" si="120"/>
        <v>0</v>
      </c>
      <c r="AM288" s="136"/>
      <c r="AN288" s="136"/>
      <c r="AO288" s="136"/>
      <c r="AP288" s="105">
        <f t="shared" si="121"/>
        <v>0</v>
      </c>
      <c r="AQ288" s="136"/>
      <c r="AR288" s="136"/>
      <c r="AS288" s="136"/>
      <c r="AT288" s="135"/>
      <c r="AU288" s="224">
        <f t="shared" si="122"/>
        <v>0</v>
      </c>
      <c r="AV288" s="126"/>
      <c r="AW288" s="274"/>
      <c r="AX288" s="126"/>
      <c r="AY288" s="126"/>
      <c r="AZ288" s="126"/>
      <c r="BA288" s="126"/>
      <c r="BB288" s="141"/>
      <c r="BC288" s="152"/>
      <c r="BD288" s="152"/>
      <c r="BE288" s="152"/>
      <c r="BF288" s="152"/>
      <c r="BG288" s="308">
        <f t="shared" si="123"/>
        <v>0</v>
      </c>
      <c r="BH288" s="1018">
        <f t="shared" si="124"/>
        <v>0</v>
      </c>
      <c r="BI288" s="132"/>
      <c r="BJ288" s="140">
        <f t="shared" si="125"/>
        <v>0</v>
      </c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30">
        <f t="shared" si="126"/>
        <v>0</v>
      </c>
      <c r="BY288" s="132"/>
    </row>
    <row r="289" spans="2:77" ht="15.75" customHeight="1" x14ac:dyDescent="0.25">
      <c r="B289" s="1477">
        <v>46282</v>
      </c>
      <c r="C289" s="379"/>
      <c r="D289" s="136"/>
      <c r="E289" s="135"/>
      <c r="F289" s="135"/>
      <c r="G289" s="147">
        <f t="shared" si="118"/>
        <v>0</v>
      </c>
      <c r="H289" s="1474"/>
      <c r="I289" s="142"/>
      <c r="J289" s="1470"/>
      <c r="K289" s="1470"/>
      <c r="L289" s="1470"/>
      <c r="M289" s="1470"/>
      <c r="N289" s="1470"/>
      <c r="O289" s="1470"/>
      <c r="P289" s="1470"/>
      <c r="Q289" s="1470"/>
      <c r="R289" s="1470"/>
      <c r="S289" s="1470"/>
      <c r="T289" s="1470"/>
      <c r="U289" s="1470"/>
      <c r="V289" s="1470"/>
      <c r="W289" s="1470"/>
      <c r="X289" s="103">
        <f t="shared" si="119"/>
        <v>0</v>
      </c>
      <c r="Y289" s="1470"/>
      <c r="Z289" s="1470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03">
        <f t="shared" si="120"/>
        <v>0</v>
      </c>
      <c r="AM289" s="136"/>
      <c r="AN289" s="136"/>
      <c r="AO289" s="136"/>
      <c r="AP289" s="105">
        <f t="shared" si="121"/>
        <v>0</v>
      </c>
      <c r="AQ289" s="136"/>
      <c r="AR289" s="136"/>
      <c r="AS289" s="136"/>
      <c r="AT289" s="135"/>
      <c r="AU289" s="224">
        <f t="shared" si="122"/>
        <v>0</v>
      </c>
      <c r="AV289" s="126"/>
      <c r="AW289" s="274"/>
      <c r="AX289" s="126"/>
      <c r="AY289" s="126"/>
      <c r="AZ289" s="126"/>
      <c r="BA289" s="126"/>
      <c r="BB289" s="141"/>
      <c r="BC289" s="152"/>
      <c r="BD289" s="152"/>
      <c r="BE289" s="152"/>
      <c r="BF289" s="152"/>
      <c r="BG289" s="308">
        <f t="shared" si="123"/>
        <v>0</v>
      </c>
      <c r="BH289" s="1018">
        <f t="shared" si="124"/>
        <v>0</v>
      </c>
      <c r="BI289" s="132"/>
      <c r="BJ289" s="140">
        <f t="shared" si="125"/>
        <v>0</v>
      </c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30">
        <f t="shared" si="126"/>
        <v>0</v>
      </c>
      <c r="BY289" s="132"/>
    </row>
    <row r="290" spans="2:77" ht="15.75" customHeight="1" x14ac:dyDescent="0.25">
      <c r="B290" s="1477">
        <v>46283</v>
      </c>
      <c r="C290" s="379"/>
      <c r="D290" s="136"/>
      <c r="E290" s="135"/>
      <c r="F290" s="135"/>
      <c r="G290" s="147">
        <f t="shared" si="118"/>
        <v>0</v>
      </c>
      <c r="H290" s="1469"/>
      <c r="I290" s="1470"/>
      <c r="J290" s="1470"/>
      <c r="K290" s="1470"/>
      <c r="L290" s="1470"/>
      <c r="M290" s="1470"/>
      <c r="N290" s="1470"/>
      <c r="O290" s="1470"/>
      <c r="P290" s="1470"/>
      <c r="Q290" s="1470"/>
      <c r="R290" s="1470"/>
      <c r="S290" s="1470"/>
      <c r="T290" s="1470"/>
      <c r="U290" s="1470"/>
      <c r="V290" s="1470"/>
      <c r="W290" s="1470"/>
      <c r="X290" s="103">
        <f t="shared" si="119"/>
        <v>0</v>
      </c>
      <c r="Y290" s="1470"/>
      <c r="Z290" s="1470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03">
        <f t="shared" si="120"/>
        <v>0</v>
      </c>
      <c r="AM290" s="136"/>
      <c r="AN290" s="136"/>
      <c r="AO290" s="136"/>
      <c r="AP290" s="105">
        <f t="shared" si="121"/>
        <v>0</v>
      </c>
      <c r="AQ290" s="136"/>
      <c r="AR290" s="136"/>
      <c r="AS290" s="136"/>
      <c r="AT290" s="135"/>
      <c r="AU290" s="224">
        <f t="shared" si="122"/>
        <v>0</v>
      </c>
      <c r="AV290" s="126"/>
      <c r="AW290" s="274"/>
      <c r="AX290" s="126"/>
      <c r="AY290" s="126"/>
      <c r="AZ290" s="126"/>
      <c r="BA290" s="126"/>
      <c r="BB290" s="141"/>
      <c r="BC290" s="152"/>
      <c r="BD290" s="152"/>
      <c r="BE290" s="152"/>
      <c r="BF290" s="152"/>
      <c r="BG290" s="308">
        <f t="shared" si="123"/>
        <v>0</v>
      </c>
      <c r="BH290" s="1018">
        <f t="shared" si="124"/>
        <v>0</v>
      </c>
      <c r="BI290" s="132"/>
      <c r="BJ290" s="140">
        <f t="shared" si="125"/>
        <v>0</v>
      </c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30">
        <f t="shared" si="126"/>
        <v>0</v>
      </c>
      <c r="BY290" s="132"/>
    </row>
    <row r="291" spans="2:77" ht="15.75" customHeight="1" x14ac:dyDescent="0.25">
      <c r="B291" s="1477">
        <v>46284</v>
      </c>
      <c r="C291" s="379"/>
      <c r="D291" s="136"/>
      <c r="E291" s="135"/>
      <c r="F291" s="135"/>
      <c r="G291" s="147">
        <f t="shared" si="118"/>
        <v>0</v>
      </c>
      <c r="H291" s="1469"/>
      <c r="I291" s="1470"/>
      <c r="J291" s="1470"/>
      <c r="K291" s="1470"/>
      <c r="L291" s="1470"/>
      <c r="M291" s="1470"/>
      <c r="N291" s="1470"/>
      <c r="O291" s="1470"/>
      <c r="P291" s="1470"/>
      <c r="Q291" s="1470"/>
      <c r="R291" s="1470"/>
      <c r="S291" s="1470"/>
      <c r="T291" s="1470"/>
      <c r="U291" s="1470"/>
      <c r="V291" s="1470"/>
      <c r="W291" s="1470"/>
      <c r="X291" s="103">
        <f t="shared" si="119"/>
        <v>0</v>
      </c>
      <c r="Y291" s="1470"/>
      <c r="Z291" s="1470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03">
        <f t="shared" si="120"/>
        <v>0</v>
      </c>
      <c r="AM291" s="136"/>
      <c r="AN291" s="136"/>
      <c r="AO291" s="136"/>
      <c r="AP291" s="105">
        <f t="shared" si="121"/>
        <v>0</v>
      </c>
      <c r="AQ291" s="136"/>
      <c r="AR291" s="136"/>
      <c r="AS291" s="136"/>
      <c r="AT291" s="135"/>
      <c r="AU291" s="224">
        <f t="shared" si="122"/>
        <v>0</v>
      </c>
      <c r="AV291" s="126"/>
      <c r="AW291" s="274"/>
      <c r="AX291" s="126"/>
      <c r="AY291" s="126"/>
      <c r="AZ291" s="126"/>
      <c r="BA291" s="126"/>
      <c r="BB291" s="141"/>
      <c r="BC291" s="152"/>
      <c r="BD291" s="152"/>
      <c r="BE291" s="152"/>
      <c r="BF291" s="152"/>
      <c r="BG291" s="308">
        <f t="shared" si="123"/>
        <v>0</v>
      </c>
      <c r="BH291" s="1018">
        <f t="shared" si="124"/>
        <v>0</v>
      </c>
      <c r="BI291" s="132"/>
      <c r="BJ291" s="140">
        <f t="shared" si="125"/>
        <v>0</v>
      </c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30">
        <f t="shared" si="126"/>
        <v>0</v>
      </c>
      <c r="BY291" s="132"/>
    </row>
    <row r="292" spans="2:77" ht="15.75" customHeight="1" x14ac:dyDescent="0.25">
      <c r="B292" s="1477">
        <v>46285</v>
      </c>
      <c r="C292" s="379"/>
      <c r="D292" s="136"/>
      <c r="E292" s="135"/>
      <c r="F292" s="135"/>
      <c r="G292" s="147">
        <f t="shared" si="118"/>
        <v>0</v>
      </c>
      <c r="H292" s="1474"/>
      <c r="I292" s="142"/>
      <c r="J292" s="1470"/>
      <c r="K292" s="1470"/>
      <c r="L292" s="1470"/>
      <c r="M292" s="1470"/>
      <c r="N292" s="1470"/>
      <c r="O292" s="1470"/>
      <c r="P292" s="1470"/>
      <c r="Q292" s="1470"/>
      <c r="R292" s="1470"/>
      <c r="S292" s="1470"/>
      <c r="T292" s="1470"/>
      <c r="U292" s="1484"/>
      <c r="V292" s="1485"/>
      <c r="W292" s="1485"/>
      <c r="X292" s="103">
        <f t="shared" si="119"/>
        <v>0</v>
      </c>
      <c r="Y292" s="1470"/>
      <c r="Z292" s="1470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03">
        <f t="shared" si="120"/>
        <v>0</v>
      </c>
      <c r="AM292" s="136"/>
      <c r="AN292" s="136"/>
      <c r="AO292" s="136"/>
      <c r="AP292" s="105">
        <f t="shared" si="121"/>
        <v>0</v>
      </c>
      <c r="AQ292" s="136"/>
      <c r="AR292" s="136"/>
      <c r="AS292" s="136"/>
      <c r="AT292" s="135"/>
      <c r="AU292" s="224">
        <f t="shared" si="122"/>
        <v>0</v>
      </c>
      <c r="AV292" s="126"/>
      <c r="AW292" s="274"/>
      <c r="AX292" s="126"/>
      <c r="AY292" s="126"/>
      <c r="AZ292" s="126"/>
      <c r="BA292" s="126"/>
      <c r="BB292" s="141"/>
      <c r="BC292" s="152"/>
      <c r="BD292" s="152"/>
      <c r="BE292" s="152"/>
      <c r="BF292" s="152"/>
      <c r="BG292" s="308">
        <f t="shared" si="123"/>
        <v>0</v>
      </c>
      <c r="BH292" s="1018">
        <f t="shared" si="124"/>
        <v>0</v>
      </c>
      <c r="BI292" s="132"/>
      <c r="BJ292" s="140">
        <f t="shared" si="125"/>
        <v>0</v>
      </c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30">
        <f t="shared" si="126"/>
        <v>0</v>
      </c>
      <c r="BY292" s="132"/>
    </row>
    <row r="293" spans="2:77" ht="15.75" customHeight="1" x14ac:dyDescent="0.25">
      <c r="B293" s="1477">
        <v>46286</v>
      </c>
      <c r="C293" s="379"/>
      <c r="D293" s="136"/>
      <c r="E293" s="135"/>
      <c r="F293" s="135"/>
      <c r="G293" s="147">
        <f t="shared" si="118"/>
        <v>0</v>
      </c>
      <c r="H293" s="1469"/>
      <c r="I293" s="1470"/>
      <c r="J293" s="1470"/>
      <c r="K293" s="1470"/>
      <c r="L293" s="1470"/>
      <c r="M293" s="1470"/>
      <c r="N293" s="1470"/>
      <c r="O293" s="1470"/>
      <c r="P293" s="1470"/>
      <c r="Q293" s="1470"/>
      <c r="R293" s="1470"/>
      <c r="S293" s="1470"/>
      <c r="T293" s="1470"/>
      <c r="U293" s="1470"/>
      <c r="V293" s="1470"/>
      <c r="W293" s="1470"/>
      <c r="X293" s="103">
        <f t="shared" si="119"/>
        <v>0</v>
      </c>
      <c r="Y293" s="1470"/>
      <c r="Z293" s="1470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03">
        <f t="shared" si="120"/>
        <v>0</v>
      </c>
      <c r="AM293" s="136"/>
      <c r="AN293" s="136"/>
      <c r="AO293" s="136"/>
      <c r="AP293" s="105">
        <f t="shared" si="121"/>
        <v>0</v>
      </c>
      <c r="AQ293" s="136"/>
      <c r="AR293" s="136"/>
      <c r="AS293" s="136"/>
      <c r="AT293" s="135"/>
      <c r="AU293" s="224">
        <f t="shared" si="122"/>
        <v>0</v>
      </c>
      <c r="AV293" s="126"/>
      <c r="AW293" s="274"/>
      <c r="AX293" s="126"/>
      <c r="AY293" s="126"/>
      <c r="AZ293" s="126"/>
      <c r="BA293" s="126"/>
      <c r="BB293" s="141"/>
      <c r="BC293" s="152"/>
      <c r="BD293" s="152"/>
      <c r="BE293" s="152"/>
      <c r="BF293" s="152"/>
      <c r="BG293" s="308">
        <f t="shared" si="123"/>
        <v>0</v>
      </c>
      <c r="BH293" s="1018">
        <f t="shared" si="124"/>
        <v>0</v>
      </c>
      <c r="BI293" s="132"/>
      <c r="BJ293" s="140">
        <f t="shared" si="125"/>
        <v>0</v>
      </c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30">
        <f t="shared" si="126"/>
        <v>0</v>
      </c>
      <c r="BY293" s="132"/>
    </row>
    <row r="294" spans="2:77" ht="15.75" customHeight="1" x14ac:dyDescent="0.25">
      <c r="B294" s="1477">
        <v>46287</v>
      </c>
      <c r="C294" s="379"/>
      <c r="D294" s="136"/>
      <c r="E294" s="135"/>
      <c r="F294" s="135"/>
      <c r="G294" s="147">
        <f t="shared" si="118"/>
        <v>0</v>
      </c>
      <c r="H294" s="1469"/>
      <c r="I294" s="1470"/>
      <c r="J294" s="1470"/>
      <c r="K294" s="1470"/>
      <c r="L294" s="1470"/>
      <c r="M294" s="1470"/>
      <c r="N294" s="1470"/>
      <c r="O294" s="1470"/>
      <c r="P294" s="1470"/>
      <c r="Q294" s="1470"/>
      <c r="R294" s="1470"/>
      <c r="S294" s="1470"/>
      <c r="T294" s="1470"/>
      <c r="U294" s="1470"/>
      <c r="V294" s="136"/>
      <c r="W294" s="136"/>
      <c r="X294" s="103">
        <f t="shared" si="119"/>
        <v>0</v>
      </c>
      <c r="Y294" s="1470"/>
      <c r="Z294" s="1470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03">
        <f t="shared" si="120"/>
        <v>0</v>
      </c>
      <c r="AM294" s="136"/>
      <c r="AN294" s="136"/>
      <c r="AO294" s="136"/>
      <c r="AP294" s="105">
        <f t="shared" si="121"/>
        <v>0</v>
      </c>
      <c r="AQ294" s="136"/>
      <c r="AR294" s="136"/>
      <c r="AS294" s="136"/>
      <c r="AT294" s="135"/>
      <c r="AU294" s="224">
        <f t="shared" si="122"/>
        <v>0</v>
      </c>
      <c r="AV294" s="126"/>
      <c r="AW294" s="274"/>
      <c r="AX294" s="126"/>
      <c r="AY294" s="126"/>
      <c r="AZ294" s="126"/>
      <c r="BA294" s="126"/>
      <c r="BB294" s="141"/>
      <c r="BC294" s="152"/>
      <c r="BD294" s="152"/>
      <c r="BE294" s="152"/>
      <c r="BF294" s="152"/>
      <c r="BG294" s="308">
        <f t="shared" si="123"/>
        <v>0</v>
      </c>
      <c r="BH294" s="1018">
        <f t="shared" si="124"/>
        <v>0</v>
      </c>
      <c r="BI294" s="132"/>
      <c r="BJ294" s="140">
        <f t="shared" si="125"/>
        <v>0</v>
      </c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30">
        <f t="shared" si="126"/>
        <v>0</v>
      </c>
      <c r="BY294" s="132"/>
    </row>
    <row r="295" spans="2:77" ht="15.75" customHeight="1" x14ac:dyDescent="0.25">
      <c r="B295" s="1477">
        <v>46288</v>
      </c>
      <c r="C295" s="379"/>
      <c r="D295" s="136"/>
      <c r="E295" s="135"/>
      <c r="F295" s="135"/>
      <c r="G295" s="147">
        <f t="shared" si="118"/>
        <v>0</v>
      </c>
      <c r="H295" s="1475"/>
      <c r="I295" s="142"/>
      <c r="J295" s="1470"/>
      <c r="K295" s="1470"/>
      <c r="L295" s="1470"/>
      <c r="M295" s="1470"/>
      <c r="N295" s="1470"/>
      <c r="O295" s="1470"/>
      <c r="P295" s="1470"/>
      <c r="Q295" s="1470"/>
      <c r="R295" s="1470"/>
      <c r="S295" s="1470"/>
      <c r="T295" s="1470"/>
      <c r="U295" s="1470"/>
      <c r="V295" s="1470"/>
      <c r="W295" s="1470"/>
      <c r="X295" s="103">
        <f t="shared" si="119"/>
        <v>0</v>
      </c>
      <c r="Y295" s="1470"/>
      <c r="Z295" s="1470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03">
        <f t="shared" si="120"/>
        <v>0</v>
      </c>
      <c r="AM295" s="136"/>
      <c r="AN295" s="136"/>
      <c r="AO295" s="136"/>
      <c r="AP295" s="105">
        <f t="shared" si="121"/>
        <v>0</v>
      </c>
      <c r="AQ295" s="136"/>
      <c r="AR295" s="136"/>
      <c r="AS295" s="136"/>
      <c r="AT295" s="135"/>
      <c r="AU295" s="224">
        <f t="shared" si="122"/>
        <v>0</v>
      </c>
      <c r="AV295" s="126"/>
      <c r="AW295" s="274"/>
      <c r="AX295" s="126"/>
      <c r="AY295" s="126"/>
      <c r="AZ295" s="126"/>
      <c r="BA295" s="126"/>
      <c r="BB295" s="141"/>
      <c r="BC295" s="152"/>
      <c r="BD295" s="152"/>
      <c r="BE295" s="152"/>
      <c r="BF295" s="152"/>
      <c r="BG295" s="308">
        <f t="shared" si="123"/>
        <v>0</v>
      </c>
      <c r="BH295" s="1018">
        <f t="shared" si="124"/>
        <v>0</v>
      </c>
      <c r="BI295" s="132"/>
      <c r="BJ295" s="140">
        <f t="shared" si="125"/>
        <v>0</v>
      </c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30">
        <f t="shared" si="126"/>
        <v>0</v>
      </c>
      <c r="BY295" s="132"/>
    </row>
    <row r="296" spans="2:77" ht="15.75" customHeight="1" x14ac:dyDescent="0.25">
      <c r="B296" s="1477">
        <v>46289</v>
      </c>
      <c r="C296" s="379"/>
      <c r="D296" s="136"/>
      <c r="E296" s="135"/>
      <c r="F296" s="135"/>
      <c r="G296" s="147">
        <f t="shared" si="118"/>
        <v>0</v>
      </c>
      <c r="H296" s="1475"/>
      <c r="I296" s="1470"/>
      <c r="J296" s="1470"/>
      <c r="K296" s="1470"/>
      <c r="L296" s="1470"/>
      <c r="M296" s="1470"/>
      <c r="N296" s="1470"/>
      <c r="O296" s="1470"/>
      <c r="P296" s="1470"/>
      <c r="Q296" s="1470"/>
      <c r="R296" s="1470"/>
      <c r="S296" s="1470"/>
      <c r="T296" s="1470"/>
      <c r="U296" s="1470"/>
      <c r="V296" s="1486"/>
      <c r="W296" s="1486"/>
      <c r="X296" s="103">
        <f t="shared" si="119"/>
        <v>0</v>
      </c>
      <c r="Y296" s="1470"/>
      <c r="Z296" s="1470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03">
        <f t="shared" si="120"/>
        <v>0</v>
      </c>
      <c r="AM296" s="136"/>
      <c r="AN296" s="136"/>
      <c r="AO296" s="136"/>
      <c r="AP296" s="105">
        <f t="shared" si="121"/>
        <v>0</v>
      </c>
      <c r="AQ296" s="136"/>
      <c r="AR296" s="136"/>
      <c r="AS296" s="136"/>
      <c r="AT296" s="135"/>
      <c r="AU296" s="224">
        <f t="shared" si="122"/>
        <v>0</v>
      </c>
      <c r="AV296" s="126"/>
      <c r="AW296" s="274"/>
      <c r="AX296" s="126"/>
      <c r="AY296" s="126"/>
      <c r="AZ296" s="126"/>
      <c r="BA296" s="126"/>
      <c r="BB296" s="141"/>
      <c r="BC296" s="152"/>
      <c r="BD296" s="152"/>
      <c r="BE296" s="152"/>
      <c r="BF296" s="152"/>
      <c r="BG296" s="308">
        <f t="shared" si="123"/>
        <v>0</v>
      </c>
      <c r="BH296" s="1018">
        <f t="shared" si="124"/>
        <v>0</v>
      </c>
      <c r="BI296" s="132"/>
      <c r="BJ296" s="140">
        <f t="shared" si="125"/>
        <v>0</v>
      </c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30">
        <f t="shared" si="126"/>
        <v>0</v>
      </c>
      <c r="BY296" s="132"/>
    </row>
    <row r="297" spans="2:77" ht="15.75" customHeight="1" x14ac:dyDescent="0.25">
      <c r="B297" s="1477">
        <v>46290</v>
      </c>
      <c r="C297" s="379"/>
      <c r="D297" s="136"/>
      <c r="E297" s="135"/>
      <c r="F297" s="135"/>
      <c r="G297" s="147">
        <f t="shared" si="118"/>
        <v>0</v>
      </c>
      <c r="H297" s="1475"/>
      <c r="I297" s="1470"/>
      <c r="J297" s="1470"/>
      <c r="K297" s="1470"/>
      <c r="L297" s="1470"/>
      <c r="M297" s="1470"/>
      <c r="N297" s="1470"/>
      <c r="O297" s="1470"/>
      <c r="P297" s="1470"/>
      <c r="Q297" s="1470"/>
      <c r="R297" s="1470"/>
      <c r="S297" s="1470"/>
      <c r="T297" s="1470"/>
      <c r="U297" s="1470"/>
      <c r="V297" s="1486"/>
      <c r="W297" s="1486"/>
      <c r="X297" s="103">
        <f t="shared" si="119"/>
        <v>0</v>
      </c>
      <c r="Y297" s="1470"/>
      <c r="Z297" s="1470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03">
        <f t="shared" si="120"/>
        <v>0</v>
      </c>
      <c r="AM297" s="136"/>
      <c r="AN297" s="136"/>
      <c r="AO297" s="136"/>
      <c r="AP297" s="105">
        <f t="shared" si="121"/>
        <v>0</v>
      </c>
      <c r="AQ297" s="136"/>
      <c r="AR297" s="136"/>
      <c r="AS297" s="136"/>
      <c r="AT297" s="135"/>
      <c r="AU297" s="224">
        <f t="shared" si="122"/>
        <v>0</v>
      </c>
      <c r="AV297" s="126"/>
      <c r="AW297" s="274"/>
      <c r="AX297" s="126"/>
      <c r="AY297" s="126"/>
      <c r="AZ297" s="126"/>
      <c r="BA297" s="126"/>
      <c r="BB297" s="141"/>
      <c r="BC297" s="152"/>
      <c r="BD297" s="152"/>
      <c r="BE297" s="152"/>
      <c r="BF297" s="152"/>
      <c r="BG297" s="308">
        <f t="shared" si="123"/>
        <v>0</v>
      </c>
      <c r="BH297" s="1018">
        <f t="shared" si="124"/>
        <v>0</v>
      </c>
      <c r="BI297" s="132"/>
      <c r="BJ297" s="140">
        <f t="shared" si="125"/>
        <v>0</v>
      </c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30">
        <f t="shared" si="126"/>
        <v>0</v>
      </c>
      <c r="BY297" s="132"/>
    </row>
    <row r="298" spans="2:77" ht="15.75" customHeight="1" x14ac:dyDescent="0.25">
      <c r="B298" s="1477">
        <v>46291</v>
      </c>
      <c r="C298" s="379"/>
      <c r="D298" s="136"/>
      <c r="E298" s="135"/>
      <c r="F298" s="135"/>
      <c r="G298" s="147">
        <f t="shared" si="118"/>
        <v>0</v>
      </c>
      <c r="H298" s="1475"/>
      <c r="I298" s="142"/>
      <c r="J298" s="1470"/>
      <c r="K298" s="1470"/>
      <c r="L298" s="1470"/>
      <c r="M298" s="1470"/>
      <c r="N298" s="1470"/>
      <c r="O298" s="1470"/>
      <c r="P298" s="1470"/>
      <c r="Q298" s="1470"/>
      <c r="R298" s="1470"/>
      <c r="S298" s="1470"/>
      <c r="T298" s="1470"/>
      <c r="U298" s="1470"/>
      <c r="V298" s="1486"/>
      <c r="W298" s="1486"/>
      <c r="X298" s="103">
        <f t="shared" si="119"/>
        <v>0</v>
      </c>
      <c r="Y298" s="1470"/>
      <c r="Z298" s="1470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03">
        <f t="shared" si="120"/>
        <v>0</v>
      </c>
      <c r="AM298" s="136"/>
      <c r="AN298" s="136"/>
      <c r="AO298" s="136"/>
      <c r="AP298" s="105">
        <f t="shared" si="121"/>
        <v>0</v>
      </c>
      <c r="AQ298" s="136"/>
      <c r="AR298" s="136"/>
      <c r="AS298" s="136"/>
      <c r="AT298" s="135"/>
      <c r="AU298" s="224">
        <f t="shared" si="122"/>
        <v>0</v>
      </c>
      <c r="AV298" s="126"/>
      <c r="AW298" s="274"/>
      <c r="AX298" s="126"/>
      <c r="AY298" s="126"/>
      <c r="AZ298" s="126"/>
      <c r="BA298" s="126"/>
      <c r="BB298" s="141"/>
      <c r="BC298" s="152"/>
      <c r="BD298" s="152"/>
      <c r="BE298" s="152"/>
      <c r="BF298" s="152"/>
      <c r="BG298" s="308">
        <f t="shared" si="123"/>
        <v>0</v>
      </c>
      <c r="BH298" s="1018">
        <f t="shared" si="124"/>
        <v>0</v>
      </c>
      <c r="BI298" s="132"/>
      <c r="BJ298" s="140">
        <f t="shared" si="125"/>
        <v>0</v>
      </c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30">
        <f t="shared" si="126"/>
        <v>0</v>
      </c>
      <c r="BY298" s="132"/>
    </row>
    <row r="299" spans="2:77" ht="15.75" customHeight="1" x14ac:dyDescent="0.25">
      <c r="B299" s="1477">
        <v>46292</v>
      </c>
      <c r="C299" s="379"/>
      <c r="D299" s="136"/>
      <c r="E299" s="135"/>
      <c r="F299" s="135"/>
      <c r="G299" s="147">
        <f t="shared" si="118"/>
        <v>0</v>
      </c>
      <c r="H299" s="1475"/>
      <c r="I299" s="1470"/>
      <c r="J299" s="1470"/>
      <c r="K299" s="1470"/>
      <c r="L299" s="1470"/>
      <c r="M299" s="1470"/>
      <c r="N299" s="1470"/>
      <c r="O299" s="1470"/>
      <c r="P299" s="1470"/>
      <c r="Q299" s="1470"/>
      <c r="R299" s="1470"/>
      <c r="S299" s="1470"/>
      <c r="T299" s="1470"/>
      <c r="U299" s="1470"/>
      <c r="V299" s="463"/>
      <c r="W299" s="463"/>
      <c r="X299" s="103">
        <f t="shared" si="119"/>
        <v>0</v>
      </c>
      <c r="Y299" s="1470"/>
      <c r="Z299" s="1470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03">
        <f t="shared" si="120"/>
        <v>0</v>
      </c>
      <c r="AM299" s="136"/>
      <c r="AN299" s="136"/>
      <c r="AO299" s="136"/>
      <c r="AP299" s="105">
        <f t="shared" si="121"/>
        <v>0</v>
      </c>
      <c r="AQ299" s="136"/>
      <c r="AR299" s="136"/>
      <c r="AS299" s="136"/>
      <c r="AT299" s="135"/>
      <c r="AU299" s="224">
        <f t="shared" si="122"/>
        <v>0</v>
      </c>
      <c r="AV299" s="126"/>
      <c r="AW299" s="274"/>
      <c r="AX299" s="126"/>
      <c r="AY299" s="126"/>
      <c r="AZ299" s="126"/>
      <c r="BA299" s="126"/>
      <c r="BB299" s="141"/>
      <c r="BC299" s="152"/>
      <c r="BD299" s="152"/>
      <c r="BE299" s="152"/>
      <c r="BF299" s="152"/>
      <c r="BG299" s="308">
        <f t="shared" si="123"/>
        <v>0</v>
      </c>
      <c r="BH299" s="1018">
        <f t="shared" si="124"/>
        <v>0</v>
      </c>
      <c r="BI299" s="132"/>
      <c r="BJ299" s="140">
        <f t="shared" si="125"/>
        <v>0</v>
      </c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30">
        <f t="shared" si="126"/>
        <v>0</v>
      </c>
      <c r="BY299" s="132"/>
    </row>
    <row r="300" spans="2:77" ht="15.75" customHeight="1" x14ac:dyDescent="0.25">
      <c r="B300" s="1477">
        <v>46293</v>
      </c>
      <c r="C300" s="379"/>
      <c r="D300" s="136"/>
      <c r="E300" s="135"/>
      <c r="F300" s="135"/>
      <c r="G300" s="147">
        <f t="shared" si="118"/>
        <v>0</v>
      </c>
      <c r="H300" s="1475"/>
      <c r="I300" s="1470"/>
      <c r="J300" s="1470"/>
      <c r="K300" s="1470"/>
      <c r="L300" s="1470"/>
      <c r="M300" s="1470"/>
      <c r="N300" s="1470"/>
      <c r="O300" s="1470"/>
      <c r="P300" s="1470"/>
      <c r="Q300" s="1470"/>
      <c r="R300" s="1470"/>
      <c r="S300" s="1470"/>
      <c r="T300" s="1470"/>
      <c r="U300" s="1484"/>
      <c r="V300" s="1487"/>
      <c r="W300" s="1487"/>
      <c r="X300" s="103">
        <f t="shared" si="119"/>
        <v>0</v>
      </c>
      <c r="Y300" s="1470"/>
      <c r="Z300" s="1470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03">
        <f t="shared" si="120"/>
        <v>0</v>
      </c>
      <c r="AM300" s="136"/>
      <c r="AN300" s="136"/>
      <c r="AO300" s="136"/>
      <c r="AP300" s="105">
        <f t="shared" si="121"/>
        <v>0</v>
      </c>
      <c r="AQ300" s="136"/>
      <c r="AR300" s="136"/>
      <c r="AS300" s="136"/>
      <c r="AT300" s="135"/>
      <c r="AU300" s="224">
        <f t="shared" si="122"/>
        <v>0</v>
      </c>
      <c r="AV300" s="126"/>
      <c r="AW300" s="274"/>
      <c r="AX300" s="126"/>
      <c r="AY300" s="126"/>
      <c r="AZ300" s="126"/>
      <c r="BA300" s="126"/>
      <c r="BB300" s="141"/>
      <c r="BC300" s="152"/>
      <c r="BD300" s="152"/>
      <c r="BE300" s="152"/>
      <c r="BF300" s="152"/>
      <c r="BG300" s="308">
        <f t="shared" si="123"/>
        <v>0</v>
      </c>
      <c r="BH300" s="1018">
        <f t="shared" si="124"/>
        <v>0</v>
      </c>
      <c r="BI300" s="132"/>
      <c r="BJ300" s="140">
        <f t="shared" si="125"/>
        <v>0</v>
      </c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30">
        <f t="shared" si="126"/>
        <v>0</v>
      </c>
      <c r="BY300" s="132"/>
    </row>
    <row r="301" spans="2:77" ht="15.75" customHeight="1" x14ac:dyDescent="0.25">
      <c r="B301" s="1477">
        <v>46294</v>
      </c>
      <c r="C301" s="379"/>
      <c r="D301" s="136"/>
      <c r="E301" s="135"/>
      <c r="F301" s="135"/>
      <c r="G301" s="147">
        <f t="shared" si="118"/>
        <v>0</v>
      </c>
      <c r="H301" s="1475"/>
      <c r="I301" s="1470"/>
      <c r="J301" s="1470"/>
      <c r="K301" s="1470"/>
      <c r="L301" s="1470"/>
      <c r="M301" s="1470"/>
      <c r="N301" s="1470"/>
      <c r="O301" s="1470"/>
      <c r="P301" s="1470"/>
      <c r="Q301" s="1470"/>
      <c r="R301" s="1470"/>
      <c r="S301" s="1470"/>
      <c r="T301" s="1470"/>
      <c r="U301" s="1470"/>
      <c r="V301" s="463"/>
      <c r="W301" s="463"/>
      <c r="X301" s="103">
        <f t="shared" si="119"/>
        <v>0</v>
      </c>
      <c r="Y301" s="1470"/>
      <c r="Z301" s="1470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03">
        <f t="shared" si="120"/>
        <v>0</v>
      </c>
      <c r="AM301" s="136"/>
      <c r="AN301" s="136"/>
      <c r="AO301" s="136"/>
      <c r="AP301" s="105">
        <f t="shared" si="121"/>
        <v>0</v>
      </c>
      <c r="AQ301" s="136"/>
      <c r="AR301" s="136"/>
      <c r="AS301" s="136"/>
      <c r="AT301" s="135"/>
      <c r="AU301" s="224">
        <f t="shared" si="122"/>
        <v>0</v>
      </c>
      <c r="AV301" s="126"/>
      <c r="AW301" s="274"/>
      <c r="AX301" s="126"/>
      <c r="AY301" s="126"/>
      <c r="AZ301" s="126"/>
      <c r="BA301" s="126"/>
      <c r="BB301" s="141"/>
      <c r="BC301" s="152"/>
      <c r="BD301" s="152"/>
      <c r="BE301" s="152"/>
      <c r="BF301" s="152"/>
      <c r="BG301" s="308">
        <f t="shared" si="123"/>
        <v>0</v>
      </c>
      <c r="BH301" s="1018">
        <f t="shared" si="124"/>
        <v>0</v>
      </c>
      <c r="BI301" s="132"/>
      <c r="BJ301" s="140">
        <f t="shared" si="125"/>
        <v>0</v>
      </c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30">
        <f t="shared" si="126"/>
        <v>0</v>
      </c>
      <c r="BY301" s="132"/>
    </row>
    <row r="302" spans="2:77" ht="15.75" customHeight="1" thickBot="1" x14ac:dyDescent="0.3">
      <c r="B302" s="1477">
        <v>46295</v>
      </c>
      <c r="C302" s="379"/>
      <c r="D302" s="136"/>
      <c r="E302" s="135"/>
      <c r="F302" s="135"/>
      <c r="G302" s="147">
        <f t="shared" si="118"/>
        <v>0</v>
      </c>
      <c r="H302" s="1475"/>
      <c r="I302" s="1470"/>
      <c r="J302" s="1470"/>
      <c r="K302" s="1470"/>
      <c r="L302" s="1470"/>
      <c r="M302" s="1470"/>
      <c r="N302" s="1470"/>
      <c r="O302" s="1470"/>
      <c r="P302" s="1470"/>
      <c r="Q302" s="1470"/>
      <c r="R302" s="1470"/>
      <c r="S302" s="1470"/>
      <c r="T302" s="1470"/>
      <c r="U302" s="1470"/>
      <c r="V302" s="463"/>
      <c r="W302" s="463"/>
      <c r="X302" s="103">
        <f t="shared" si="119"/>
        <v>0</v>
      </c>
      <c r="Y302" s="1470"/>
      <c r="Z302" s="1470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03">
        <f t="shared" si="120"/>
        <v>0</v>
      </c>
      <c r="AM302" s="136"/>
      <c r="AN302" s="136"/>
      <c r="AO302" s="136"/>
      <c r="AP302" s="105">
        <f t="shared" si="121"/>
        <v>0</v>
      </c>
      <c r="AQ302" s="136"/>
      <c r="AR302" s="136"/>
      <c r="AS302" s="136"/>
      <c r="AT302" s="135"/>
      <c r="AU302" s="232">
        <f t="shared" si="122"/>
        <v>0</v>
      </c>
      <c r="AV302" s="138"/>
      <c r="AW302" s="274"/>
      <c r="AX302" s="126"/>
      <c r="AY302" s="126"/>
      <c r="AZ302" s="126"/>
      <c r="BA302" s="126"/>
      <c r="BB302" s="141"/>
      <c r="BC302" s="152"/>
      <c r="BD302" s="152"/>
      <c r="BE302" s="152"/>
      <c r="BF302" s="152"/>
      <c r="BG302" s="308">
        <f t="shared" si="123"/>
        <v>0</v>
      </c>
      <c r="BH302" s="1018">
        <f t="shared" si="124"/>
        <v>0</v>
      </c>
      <c r="BI302" s="132"/>
      <c r="BJ302" s="140">
        <f t="shared" si="125"/>
        <v>0</v>
      </c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30">
        <f t="shared" si="126"/>
        <v>0</v>
      </c>
      <c r="BY302" s="132"/>
    </row>
    <row r="303" spans="2:77" ht="15.75" customHeight="1" x14ac:dyDescent="0.25">
      <c r="B303" s="2" t="s">
        <v>266</v>
      </c>
      <c r="C303" s="166">
        <f t="shared" ref="C303:G303" si="127">SUM(C272:C302)</f>
        <v>0</v>
      </c>
      <c r="D303" s="166">
        <f t="shared" si="127"/>
        <v>0</v>
      </c>
      <c r="E303" s="166">
        <f t="shared" si="127"/>
        <v>0</v>
      </c>
      <c r="F303" s="166">
        <f t="shared" si="127"/>
        <v>0</v>
      </c>
      <c r="G303" s="166">
        <f t="shared" si="127"/>
        <v>0</v>
      </c>
      <c r="H303" s="166"/>
      <c r="I303" s="166"/>
      <c r="J303" s="166">
        <f t="shared" ref="J303:K303" si="128">SUM(J273:J302)</f>
        <v>0</v>
      </c>
      <c r="K303" s="166">
        <f t="shared" si="128"/>
        <v>0</v>
      </c>
      <c r="L303" s="166"/>
      <c r="M303" s="166">
        <f t="shared" ref="M303:O303" si="129">SUM(M273:M302)</f>
        <v>0</v>
      </c>
      <c r="N303" s="166">
        <f t="shared" si="129"/>
        <v>0</v>
      </c>
      <c r="O303" s="166">
        <f t="shared" si="129"/>
        <v>0</v>
      </c>
      <c r="P303" s="166"/>
      <c r="Q303" s="166">
        <f>SUM(Q273:Q302)</f>
        <v>0</v>
      </c>
      <c r="R303" s="166"/>
      <c r="S303" s="166">
        <f t="shared" ref="S303:T303" si="130">SUM(S273:S302)</f>
        <v>0</v>
      </c>
      <c r="T303" s="166">
        <f t="shared" si="130"/>
        <v>0</v>
      </c>
      <c r="U303" s="166"/>
      <c r="V303" s="166">
        <f>SUM(V273:V302)</f>
        <v>0</v>
      </c>
      <c r="W303" s="166"/>
      <c r="X303" s="166">
        <f t="shared" ref="X303:Y303" si="131">SUM(X273:X302)</f>
        <v>0</v>
      </c>
      <c r="Y303" s="166">
        <f t="shared" si="131"/>
        <v>0</v>
      </c>
      <c r="Z303" s="166"/>
      <c r="AA303" s="166">
        <f>SUM(AA273:AA302)</f>
        <v>0</v>
      </c>
      <c r="AB303" s="166">
        <f t="shared" ref="AB303:AP303" si="132">SUM(AB272:AB302)</f>
        <v>0</v>
      </c>
      <c r="AC303" s="166">
        <f t="shared" si="132"/>
        <v>0</v>
      </c>
      <c r="AD303" s="166">
        <f t="shared" si="132"/>
        <v>0</v>
      </c>
      <c r="AE303" s="166">
        <f t="shared" si="132"/>
        <v>0</v>
      </c>
      <c r="AF303" s="166">
        <f t="shared" si="132"/>
        <v>0</v>
      </c>
      <c r="AG303" s="166">
        <f t="shared" si="132"/>
        <v>0</v>
      </c>
      <c r="AH303" s="166">
        <f t="shared" si="132"/>
        <v>0</v>
      </c>
      <c r="AI303" s="166">
        <f t="shared" si="132"/>
        <v>0</v>
      </c>
      <c r="AJ303" s="166">
        <f t="shared" si="132"/>
        <v>0</v>
      </c>
      <c r="AK303" s="166">
        <f t="shared" si="132"/>
        <v>0</v>
      </c>
      <c r="AL303" s="166">
        <f t="shared" si="132"/>
        <v>0</v>
      </c>
      <c r="AM303" s="166">
        <f t="shared" si="132"/>
        <v>0</v>
      </c>
      <c r="AN303" s="166">
        <f t="shared" si="132"/>
        <v>0</v>
      </c>
      <c r="AO303" s="166">
        <f t="shared" si="132"/>
        <v>0</v>
      </c>
      <c r="AP303" s="166">
        <f t="shared" si="132"/>
        <v>0</v>
      </c>
      <c r="AQ303" s="166"/>
      <c r="AR303" s="166"/>
      <c r="AS303" s="166"/>
      <c r="AT303" s="166"/>
      <c r="AU303" s="165">
        <f t="shared" ref="AU303:AV303" si="133">SUM(AU272:AU302)</f>
        <v>0</v>
      </c>
      <c r="AV303" s="165">
        <f t="shared" si="133"/>
        <v>0</v>
      </c>
      <c r="AW303" s="166"/>
      <c r="AX303" s="166"/>
      <c r="AY303" s="166"/>
      <c r="AZ303" s="166"/>
      <c r="BA303" s="166"/>
      <c r="BB303" s="166"/>
      <c r="BC303" s="166"/>
      <c r="BD303" s="166"/>
      <c r="BE303" s="166"/>
      <c r="BF303" s="166"/>
      <c r="BG303" s="166">
        <f t="shared" ref="BG303:BH303" si="134">SUM(BG272:BG302)</f>
        <v>0</v>
      </c>
      <c r="BH303" s="166">
        <f t="shared" si="134"/>
        <v>0</v>
      </c>
      <c r="BI303" s="3"/>
      <c r="BJ303" s="172">
        <f>SUM(BJ272:BJ302)</f>
        <v>0</v>
      </c>
      <c r="BK303" s="165"/>
      <c r="BL303" s="165"/>
      <c r="BM303" s="165"/>
      <c r="BN303" s="165"/>
      <c r="BO303" s="165"/>
      <c r="BP303" s="165"/>
      <c r="BQ303" s="165"/>
      <c r="BR303" s="165"/>
      <c r="BS303" s="165"/>
      <c r="BT303" s="165"/>
      <c r="BU303" s="165"/>
      <c r="BV303" s="165"/>
      <c r="BW303" s="165"/>
      <c r="BX303" s="165">
        <f>SUM(BX272:BX302)</f>
        <v>0</v>
      </c>
      <c r="BY303" s="3"/>
    </row>
    <row r="304" spans="2:77" ht="15.75" customHeight="1" x14ac:dyDescent="0.25">
      <c r="B304" s="2"/>
      <c r="C304" s="1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"/>
      <c r="Z304" s="1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96"/>
      <c r="AM304" s="96"/>
      <c r="AN304" s="3"/>
      <c r="AO304" s="3"/>
      <c r="AP304" s="4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132"/>
      <c r="BG304" s="4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spans="2:77" ht="15.75" customHeight="1" thickBot="1" x14ac:dyDescent="0.3">
      <c r="B305" s="2"/>
      <c r="C305" s="1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"/>
      <c r="Z305" s="1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176"/>
      <c r="AM305" s="176"/>
      <c r="AN305" s="3"/>
      <c r="AO305" s="3"/>
      <c r="AP305" s="4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132"/>
      <c r="BG305" s="4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spans="2:77" ht="15.75" customHeight="1" x14ac:dyDescent="0.25">
      <c r="B306" s="1477">
        <v>46296</v>
      </c>
      <c r="C306" s="1079"/>
      <c r="D306" s="104"/>
      <c r="E306" s="104"/>
      <c r="F306" s="104"/>
      <c r="G306" s="191">
        <f t="shared" ref="G306:G336" si="135">+C306+D306+E306+F306</f>
        <v>0</v>
      </c>
      <c r="H306" s="1464"/>
      <c r="I306" s="1465"/>
      <c r="J306" s="1465"/>
      <c r="K306" s="1465"/>
      <c r="L306" s="1465"/>
      <c r="M306" s="1465"/>
      <c r="N306" s="1465"/>
      <c r="O306" s="1465"/>
      <c r="P306" s="1465"/>
      <c r="Q306" s="1465"/>
      <c r="R306" s="1465"/>
      <c r="S306" s="1465"/>
      <c r="T306" s="1465"/>
      <c r="U306" s="1465"/>
      <c r="V306" s="1465"/>
      <c r="W306" s="1468"/>
      <c r="X306" s="1012">
        <f t="shared" ref="X306:X336" si="136">SUM(H306:V306)</f>
        <v>0</v>
      </c>
      <c r="Y306" s="1480"/>
      <c r="Z306" s="641"/>
      <c r="AA306" s="101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9">
        <f t="shared" ref="AL306:AL336" si="137">SUM(Y306:AK306)</f>
        <v>0</v>
      </c>
      <c r="AM306" s="104"/>
      <c r="AN306" s="104"/>
      <c r="AO306" s="104"/>
      <c r="AP306" s="191">
        <f t="shared" ref="AP306:AP336" si="138">SUM(AM306:AO306)</f>
        <v>0</v>
      </c>
      <c r="AQ306" s="101"/>
      <c r="AR306" s="101"/>
      <c r="AS306" s="101"/>
      <c r="AT306" s="106"/>
      <c r="AU306" s="219">
        <f t="shared" ref="AU306:AU336" si="139">+G306-X306-AL306-AP306-AQ306-AR306-AS306-AT306</f>
        <v>0</v>
      </c>
      <c r="AV306" s="109"/>
      <c r="AW306" s="269"/>
      <c r="AX306" s="109"/>
      <c r="AY306" s="109"/>
      <c r="AZ306" s="109"/>
      <c r="BA306" s="109"/>
      <c r="BB306" s="196"/>
      <c r="BC306" s="490"/>
      <c r="BD306" s="490"/>
      <c r="BE306" s="490"/>
      <c r="BF306" s="490"/>
      <c r="BG306" s="1331">
        <f t="shared" ref="BG306:BG336" si="140">SUM(AV306:BF306)-BE306</f>
        <v>0</v>
      </c>
      <c r="BH306" s="114">
        <f t="shared" ref="BH306:BH336" si="141">+AU306-BG306</f>
        <v>0</v>
      </c>
      <c r="BI306" s="3"/>
      <c r="BJ306" s="114">
        <f t="shared" ref="BJ306:BJ336" si="142">SUM(BK306:BW306)</f>
        <v>0</v>
      </c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116">
        <f t="shared" ref="BX306:BX336" si="143">+BH306-BJ306</f>
        <v>0</v>
      </c>
      <c r="BY306" s="3"/>
    </row>
    <row r="307" spans="2:77" ht="15.75" customHeight="1" x14ac:dyDescent="0.25">
      <c r="B307" s="1477">
        <v>46297</v>
      </c>
      <c r="C307" s="1310"/>
      <c r="D307" s="123"/>
      <c r="E307" s="123"/>
      <c r="F307" s="123"/>
      <c r="G307" s="105">
        <f t="shared" si="135"/>
        <v>0</v>
      </c>
      <c r="H307" s="1467"/>
      <c r="I307" s="1468"/>
      <c r="J307" s="1468"/>
      <c r="K307" s="1468"/>
      <c r="L307" s="1468"/>
      <c r="M307" s="1468"/>
      <c r="N307" s="1468"/>
      <c r="O307" s="1468"/>
      <c r="P307" s="1468"/>
      <c r="Q307" s="1468"/>
      <c r="R307" s="1468"/>
      <c r="S307" s="1468"/>
      <c r="T307" s="1468"/>
      <c r="U307" s="1468"/>
      <c r="V307" s="1468"/>
      <c r="W307" s="1468"/>
      <c r="X307" s="103">
        <f t="shared" si="136"/>
        <v>0</v>
      </c>
      <c r="Y307" s="641"/>
      <c r="Z307" s="641"/>
      <c r="AA307" s="99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03">
        <f t="shared" si="137"/>
        <v>0</v>
      </c>
      <c r="AM307" s="123"/>
      <c r="AN307" s="123"/>
      <c r="AO307" s="123"/>
      <c r="AP307" s="105">
        <f t="shared" si="138"/>
        <v>0</v>
      </c>
      <c r="AQ307" s="99"/>
      <c r="AR307" s="99"/>
      <c r="AS307" s="99"/>
      <c r="AT307" s="124"/>
      <c r="AU307" s="224">
        <f t="shared" si="139"/>
        <v>0</v>
      </c>
      <c r="AV307" s="126"/>
      <c r="AW307" s="274"/>
      <c r="AX307" s="126"/>
      <c r="AY307" s="126"/>
      <c r="AZ307" s="126"/>
      <c r="BA307" s="126"/>
      <c r="BB307" s="141"/>
      <c r="BC307" s="152"/>
      <c r="BD307" s="152"/>
      <c r="BE307" s="152"/>
      <c r="BF307" s="152"/>
      <c r="BG307" s="308">
        <f t="shared" si="140"/>
        <v>0</v>
      </c>
      <c r="BH307" s="113">
        <f t="shared" si="141"/>
        <v>0</v>
      </c>
      <c r="BI307" s="3"/>
      <c r="BJ307" s="113">
        <f t="shared" si="142"/>
        <v>0</v>
      </c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29"/>
      <c r="BW307" s="129"/>
      <c r="BX307" s="130">
        <f t="shared" si="143"/>
        <v>0</v>
      </c>
      <c r="BY307" s="3"/>
    </row>
    <row r="308" spans="2:77" ht="15.75" customHeight="1" x14ac:dyDescent="0.25">
      <c r="B308" s="1477">
        <v>46298</v>
      </c>
      <c r="C308" s="1310"/>
      <c r="D308" s="123"/>
      <c r="E308" s="123"/>
      <c r="F308" s="123"/>
      <c r="G308" s="105">
        <f t="shared" si="135"/>
        <v>0</v>
      </c>
      <c r="H308" s="1467"/>
      <c r="I308" s="1468"/>
      <c r="J308" s="1468"/>
      <c r="K308" s="1468"/>
      <c r="L308" s="1468"/>
      <c r="M308" s="1468"/>
      <c r="N308" s="1468"/>
      <c r="O308" s="1468"/>
      <c r="P308" s="1468"/>
      <c r="Q308" s="1468"/>
      <c r="R308" s="1468"/>
      <c r="S308" s="1468"/>
      <c r="T308" s="1468"/>
      <c r="U308" s="1468"/>
      <c r="V308" s="1468"/>
      <c r="W308" s="1468"/>
      <c r="X308" s="103">
        <f t="shared" si="136"/>
        <v>0</v>
      </c>
      <c r="Y308" s="641"/>
      <c r="Z308" s="641"/>
      <c r="AA308" s="99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03">
        <f t="shared" si="137"/>
        <v>0</v>
      </c>
      <c r="AM308" s="123"/>
      <c r="AN308" s="123"/>
      <c r="AO308" s="123"/>
      <c r="AP308" s="105">
        <f t="shared" si="138"/>
        <v>0</v>
      </c>
      <c r="AQ308" s="99"/>
      <c r="AR308" s="99"/>
      <c r="AS308" s="99"/>
      <c r="AT308" s="124"/>
      <c r="AU308" s="224">
        <f t="shared" si="139"/>
        <v>0</v>
      </c>
      <c r="AV308" s="126"/>
      <c r="AW308" s="274"/>
      <c r="AX308" s="126"/>
      <c r="AY308" s="126"/>
      <c r="AZ308" s="126"/>
      <c r="BA308" s="126"/>
      <c r="BB308" s="141"/>
      <c r="BC308" s="152"/>
      <c r="BD308" s="152"/>
      <c r="BE308" s="152"/>
      <c r="BF308" s="152"/>
      <c r="BG308" s="308">
        <f t="shared" si="140"/>
        <v>0</v>
      </c>
      <c r="BH308" s="113">
        <f t="shared" si="141"/>
        <v>0</v>
      </c>
      <c r="BI308" s="3"/>
      <c r="BJ308" s="113">
        <f t="shared" si="142"/>
        <v>0</v>
      </c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30">
        <f t="shared" si="143"/>
        <v>0</v>
      </c>
      <c r="BY308" s="3"/>
    </row>
    <row r="309" spans="2:77" ht="15.75" customHeight="1" x14ac:dyDescent="0.25">
      <c r="B309" s="1477">
        <v>46299</v>
      </c>
      <c r="C309" s="1310"/>
      <c r="D309" s="123"/>
      <c r="E309" s="123"/>
      <c r="F309" s="123"/>
      <c r="G309" s="105">
        <f t="shared" si="135"/>
        <v>0</v>
      </c>
      <c r="H309" s="1467"/>
      <c r="I309" s="1468"/>
      <c r="J309" s="1468"/>
      <c r="K309" s="1468"/>
      <c r="L309" s="1468"/>
      <c r="M309" s="1468"/>
      <c r="N309" s="1468"/>
      <c r="O309" s="1468"/>
      <c r="P309" s="1468"/>
      <c r="Q309" s="1468"/>
      <c r="R309" s="1468"/>
      <c r="S309" s="1468"/>
      <c r="T309" s="1468"/>
      <c r="U309" s="1468"/>
      <c r="V309" s="1468"/>
      <c r="W309" s="1468"/>
      <c r="X309" s="103">
        <f t="shared" si="136"/>
        <v>0</v>
      </c>
      <c r="Y309" s="641"/>
      <c r="Z309" s="641"/>
      <c r="AA309" s="99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03">
        <f t="shared" si="137"/>
        <v>0</v>
      </c>
      <c r="AM309" s="123"/>
      <c r="AN309" s="123"/>
      <c r="AO309" s="123"/>
      <c r="AP309" s="105">
        <f t="shared" si="138"/>
        <v>0</v>
      </c>
      <c r="AQ309" s="99"/>
      <c r="AR309" s="99"/>
      <c r="AS309" s="99"/>
      <c r="AT309" s="124"/>
      <c r="AU309" s="224">
        <f t="shared" si="139"/>
        <v>0</v>
      </c>
      <c r="AV309" s="126"/>
      <c r="AW309" s="274"/>
      <c r="AX309" s="126"/>
      <c r="AY309" s="126"/>
      <c r="AZ309" s="126"/>
      <c r="BA309" s="126"/>
      <c r="BB309" s="141"/>
      <c r="BC309" s="152"/>
      <c r="BD309" s="152"/>
      <c r="BE309" s="152"/>
      <c r="BF309" s="152"/>
      <c r="BG309" s="308">
        <f t="shared" si="140"/>
        <v>0</v>
      </c>
      <c r="BH309" s="113">
        <f t="shared" si="141"/>
        <v>0</v>
      </c>
      <c r="BI309" s="3"/>
      <c r="BJ309" s="113">
        <f t="shared" si="142"/>
        <v>0</v>
      </c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30">
        <f t="shared" si="143"/>
        <v>0</v>
      </c>
      <c r="BY309" s="3"/>
    </row>
    <row r="310" spans="2:77" ht="15.75" customHeight="1" x14ac:dyDescent="0.25">
      <c r="B310" s="1477">
        <v>46300</v>
      </c>
      <c r="C310" s="1310"/>
      <c r="D310" s="123"/>
      <c r="E310" s="123"/>
      <c r="F310" s="123"/>
      <c r="G310" s="105">
        <f t="shared" si="135"/>
        <v>0</v>
      </c>
      <c r="H310" s="1467"/>
      <c r="I310" s="1468"/>
      <c r="J310" s="1468"/>
      <c r="K310" s="1468"/>
      <c r="L310" s="1468"/>
      <c r="M310" s="1468"/>
      <c r="N310" s="1468"/>
      <c r="O310" s="1468"/>
      <c r="P310" s="1468"/>
      <c r="Q310" s="1468"/>
      <c r="R310" s="1468"/>
      <c r="S310" s="1468"/>
      <c r="T310" s="1468"/>
      <c r="U310" s="1468"/>
      <c r="V310" s="1468"/>
      <c r="W310" s="1468"/>
      <c r="X310" s="103">
        <f t="shared" si="136"/>
        <v>0</v>
      </c>
      <c r="Y310" s="641"/>
      <c r="Z310" s="641"/>
      <c r="AA310" s="99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03">
        <f t="shared" si="137"/>
        <v>0</v>
      </c>
      <c r="AM310" s="123"/>
      <c r="AN310" s="123"/>
      <c r="AO310" s="123"/>
      <c r="AP310" s="105">
        <f t="shared" si="138"/>
        <v>0</v>
      </c>
      <c r="AQ310" s="99"/>
      <c r="AR310" s="99"/>
      <c r="AS310" s="99"/>
      <c r="AT310" s="124"/>
      <c r="AU310" s="224">
        <f t="shared" si="139"/>
        <v>0</v>
      </c>
      <c r="AV310" s="126"/>
      <c r="AW310" s="274"/>
      <c r="AX310" s="126"/>
      <c r="AY310" s="126"/>
      <c r="AZ310" s="126"/>
      <c r="BA310" s="126"/>
      <c r="BB310" s="141"/>
      <c r="BC310" s="152"/>
      <c r="BD310" s="152"/>
      <c r="BE310" s="152"/>
      <c r="BF310" s="152"/>
      <c r="BG310" s="308">
        <f t="shared" si="140"/>
        <v>0</v>
      </c>
      <c r="BH310" s="113">
        <f t="shared" si="141"/>
        <v>0</v>
      </c>
      <c r="BI310" s="3"/>
      <c r="BJ310" s="113">
        <f t="shared" si="142"/>
        <v>0</v>
      </c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30">
        <f t="shared" si="143"/>
        <v>0</v>
      </c>
      <c r="BY310" s="3"/>
    </row>
    <row r="311" spans="2:77" ht="15.75" customHeight="1" x14ac:dyDescent="0.25">
      <c r="B311" s="1477">
        <v>46301</v>
      </c>
      <c r="C311" s="379"/>
      <c r="D311" s="136"/>
      <c r="E311" s="136"/>
      <c r="F311" s="136"/>
      <c r="G311" s="105">
        <f t="shared" si="135"/>
        <v>0</v>
      </c>
      <c r="H311" s="1469"/>
      <c r="I311" s="1470"/>
      <c r="J311" s="1470"/>
      <c r="K311" s="1470"/>
      <c r="L311" s="1470"/>
      <c r="M311" s="1470"/>
      <c r="N311" s="1470"/>
      <c r="O311" s="1470"/>
      <c r="P311" s="1470"/>
      <c r="Q311" s="1470"/>
      <c r="R311" s="1470"/>
      <c r="S311" s="1470"/>
      <c r="T311" s="1470"/>
      <c r="U311" s="1470"/>
      <c r="V311" s="1470"/>
      <c r="W311" s="1470"/>
      <c r="X311" s="103">
        <f t="shared" si="136"/>
        <v>0</v>
      </c>
      <c r="Y311" s="641"/>
      <c r="Z311" s="641"/>
      <c r="AA311" s="99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03">
        <f t="shared" si="137"/>
        <v>0</v>
      </c>
      <c r="AM311" s="136"/>
      <c r="AN311" s="136"/>
      <c r="AO311" s="136"/>
      <c r="AP311" s="105">
        <f t="shared" si="138"/>
        <v>0</v>
      </c>
      <c r="AQ311" s="99"/>
      <c r="AR311" s="99"/>
      <c r="AS311" s="99"/>
      <c r="AT311" s="124"/>
      <c r="AU311" s="224">
        <f t="shared" si="139"/>
        <v>0</v>
      </c>
      <c r="AV311" s="126"/>
      <c r="AW311" s="274"/>
      <c r="AX311" s="126"/>
      <c r="AY311" s="126"/>
      <c r="AZ311" s="126"/>
      <c r="BA311" s="126"/>
      <c r="BB311" s="141"/>
      <c r="BC311" s="152"/>
      <c r="BD311" s="152"/>
      <c r="BE311" s="152"/>
      <c r="BF311" s="152"/>
      <c r="BG311" s="308">
        <f t="shared" si="140"/>
        <v>0</v>
      </c>
      <c r="BH311" s="140">
        <f t="shared" si="141"/>
        <v>0</v>
      </c>
      <c r="BI311" s="132"/>
      <c r="BJ311" s="140">
        <f t="shared" si="142"/>
        <v>0</v>
      </c>
      <c r="BK311" s="141"/>
      <c r="BL311" s="141"/>
      <c r="BM311" s="141"/>
      <c r="BN311" s="141"/>
      <c r="BO311" s="141"/>
      <c r="BP311" s="141"/>
      <c r="BQ311" s="141"/>
      <c r="BR311" s="141"/>
      <c r="BS311" s="141"/>
      <c r="BT311" s="141"/>
      <c r="BU311" s="141"/>
      <c r="BV311" s="141"/>
      <c r="BW311" s="141"/>
      <c r="BX311" s="130">
        <f t="shared" si="143"/>
        <v>0</v>
      </c>
      <c r="BY311" s="132"/>
    </row>
    <row r="312" spans="2:77" ht="15.75" customHeight="1" x14ac:dyDescent="0.25">
      <c r="B312" s="1477">
        <v>46302</v>
      </c>
      <c r="C312" s="379"/>
      <c r="D312" s="136"/>
      <c r="E312" s="136"/>
      <c r="F312" s="136"/>
      <c r="G312" s="105">
        <f t="shared" si="135"/>
        <v>0</v>
      </c>
      <c r="H312" s="1469"/>
      <c r="I312" s="1470"/>
      <c r="J312" s="1470"/>
      <c r="K312" s="1470"/>
      <c r="L312" s="1470"/>
      <c r="M312" s="1470"/>
      <c r="N312" s="1470"/>
      <c r="O312" s="1470"/>
      <c r="P312" s="1470"/>
      <c r="Q312" s="1470"/>
      <c r="R312" s="1470"/>
      <c r="S312" s="1470"/>
      <c r="T312" s="1470"/>
      <c r="U312" s="1470"/>
      <c r="V312" s="1470"/>
      <c r="W312" s="1470"/>
      <c r="X312" s="103">
        <f t="shared" si="136"/>
        <v>0</v>
      </c>
      <c r="Y312" s="641"/>
      <c r="Z312" s="641"/>
      <c r="AA312" s="99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03">
        <f t="shared" si="137"/>
        <v>0</v>
      </c>
      <c r="AM312" s="136"/>
      <c r="AN312" s="136"/>
      <c r="AO312" s="136"/>
      <c r="AP312" s="105">
        <f t="shared" si="138"/>
        <v>0</v>
      </c>
      <c r="AQ312" s="99"/>
      <c r="AR312" s="99"/>
      <c r="AS312" s="99"/>
      <c r="AT312" s="124"/>
      <c r="AU312" s="224">
        <f t="shared" si="139"/>
        <v>0</v>
      </c>
      <c r="AV312" s="126"/>
      <c r="AW312" s="274"/>
      <c r="AX312" s="126"/>
      <c r="AY312" s="126"/>
      <c r="AZ312" s="126"/>
      <c r="BA312" s="126"/>
      <c r="BB312" s="141"/>
      <c r="BC312" s="152"/>
      <c r="BD312" s="152"/>
      <c r="BE312" s="152"/>
      <c r="BF312" s="152"/>
      <c r="BG312" s="308">
        <f t="shared" si="140"/>
        <v>0</v>
      </c>
      <c r="BH312" s="140">
        <f t="shared" si="141"/>
        <v>0</v>
      </c>
      <c r="BI312" s="132"/>
      <c r="BJ312" s="140">
        <f t="shared" si="142"/>
        <v>0</v>
      </c>
      <c r="BK312" s="141"/>
      <c r="BL312" s="141"/>
      <c r="BM312" s="141"/>
      <c r="BN312" s="141"/>
      <c r="BO312" s="141"/>
      <c r="BP312" s="141"/>
      <c r="BQ312" s="141"/>
      <c r="BR312" s="141"/>
      <c r="BS312" s="141"/>
      <c r="BT312" s="141"/>
      <c r="BU312" s="141"/>
      <c r="BV312" s="141"/>
      <c r="BW312" s="141"/>
      <c r="BX312" s="130">
        <f t="shared" si="143"/>
        <v>0</v>
      </c>
      <c r="BY312" s="132"/>
    </row>
    <row r="313" spans="2:77" ht="15.75" customHeight="1" x14ac:dyDescent="0.25">
      <c r="B313" s="1477">
        <v>46303</v>
      </c>
      <c r="C313" s="379"/>
      <c r="D313" s="136"/>
      <c r="E313" s="136"/>
      <c r="F313" s="136"/>
      <c r="G313" s="105">
        <f t="shared" si="135"/>
        <v>0</v>
      </c>
      <c r="H313" s="1469"/>
      <c r="I313" s="1470"/>
      <c r="J313" s="1470"/>
      <c r="K313" s="1470"/>
      <c r="L313" s="1470"/>
      <c r="M313" s="1470"/>
      <c r="N313" s="1470"/>
      <c r="O313" s="1470"/>
      <c r="P313" s="1470"/>
      <c r="Q313" s="1470"/>
      <c r="R313" s="1470"/>
      <c r="S313" s="1470"/>
      <c r="T313" s="1470"/>
      <c r="U313" s="1470"/>
      <c r="V313" s="1470"/>
      <c r="W313" s="1470"/>
      <c r="X313" s="103">
        <f t="shared" si="136"/>
        <v>0</v>
      </c>
      <c r="Y313" s="641"/>
      <c r="Z313" s="641"/>
      <c r="AA313" s="99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03">
        <f t="shared" si="137"/>
        <v>0</v>
      </c>
      <c r="AM313" s="136"/>
      <c r="AN313" s="136"/>
      <c r="AO313" s="136"/>
      <c r="AP313" s="105">
        <f t="shared" si="138"/>
        <v>0</v>
      </c>
      <c r="AQ313" s="99"/>
      <c r="AR313" s="99"/>
      <c r="AS313" s="99"/>
      <c r="AT313" s="124"/>
      <c r="AU313" s="224">
        <f t="shared" si="139"/>
        <v>0</v>
      </c>
      <c r="AV313" s="126"/>
      <c r="AW313" s="274"/>
      <c r="AX313" s="126"/>
      <c r="AY313" s="126"/>
      <c r="AZ313" s="126"/>
      <c r="BA313" s="126"/>
      <c r="BB313" s="141"/>
      <c r="BC313" s="152"/>
      <c r="BD313" s="152"/>
      <c r="BE313" s="152"/>
      <c r="BF313" s="152"/>
      <c r="BG313" s="308">
        <f t="shared" si="140"/>
        <v>0</v>
      </c>
      <c r="BH313" s="140">
        <f t="shared" si="141"/>
        <v>0</v>
      </c>
      <c r="BI313" s="132"/>
      <c r="BJ313" s="140">
        <f t="shared" si="142"/>
        <v>0</v>
      </c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41"/>
      <c r="BW313" s="141"/>
      <c r="BX313" s="130">
        <f t="shared" si="143"/>
        <v>0</v>
      </c>
      <c r="BY313" s="132"/>
    </row>
    <row r="314" spans="2:77" ht="15.75" customHeight="1" x14ac:dyDescent="0.25">
      <c r="B314" s="1477">
        <v>46304</v>
      </c>
      <c r="C314" s="379"/>
      <c r="D314" s="136"/>
      <c r="E314" s="136"/>
      <c r="F314" s="136"/>
      <c r="G314" s="105">
        <f t="shared" si="135"/>
        <v>0</v>
      </c>
      <c r="H314" s="1469"/>
      <c r="I314" s="1470"/>
      <c r="J314" s="1470"/>
      <c r="K314" s="1470"/>
      <c r="L314" s="1470"/>
      <c r="M314" s="1470"/>
      <c r="N314" s="1470"/>
      <c r="O314" s="1470"/>
      <c r="P314" s="1470"/>
      <c r="Q314" s="1470"/>
      <c r="R314" s="1470"/>
      <c r="S314" s="1470"/>
      <c r="T314" s="1470"/>
      <c r="U314" s="1470"/>
      <c r="V314" s="1470"/>
      <c r="W314" s="1470"/>
      <c r="X314" s="103">
        <f t="shared" si="136"/>
        <v>0</v>
      </c>
      <c r="Y314" s="641"/>
      <c r="Z314" s="641"/>
      <c r="AA314" s="99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03">
        <f t="shared" si="137"/>
        <v>0</v>
      </c>
      <c r="AM314" s="136"/>
      <c r="AN314" s="136"/>
      <c r="AO314" s="136"/>
      <c r="AP314" s="105">
        <f t="shared" si="138"/>
        <v>0</v>
      </c>
      <c r="AQ314" s="99"/>
      <c r="AR314" s="99"/>
      <c r="AS314" s="99"/>
      <c r="AT314" s="124"/>
      <c r="AU314" s="224">
        <f t="shared" si="139"/>
        <v>0</v>
      </c>
      <c r="AV314" s="126"/>
      <c r="AW314" s="274"/>
      <c r="AX314" s="126"/>
      <c r="AY314" s="126"/>
      <c r="AZ314" s="126"/>
      <c r="BA314" s="126"/>
      <c r="BB314" s="141"/>
      <c r="BC314" s="152"/>
      <c r="BD314" s="152"/>
      <c r="BE314" s="152"/>
      <c r="BF314" s="152"/>
      <c r="BG314" s="308">
        <f t="shared" si="140"/>
        <v>0</v>
      </c>
      <c r="BH314" s="140">
        <f t="shared" si="141"/>
        <v>0</v>
      </c>
      <c r="BI314" s="132"/>
      <c r="BJ314" s="140">
        <f t="shared" si="142"/>
        <v>0</v>
      </c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41"/>
      <c r="BX314" s="130">
        <f t="shared" si="143"/>
        <v>0</v>
      </c>
      <c r="BY314" s="132"/>
    </row>
    <row r="315" spans="2:77" ht="15.75" customHeight="1" x14ac:dyDescent="0.25">
      <c r="B315" s="1477">
        <v>46305</v>
      </c>
      <c r="C315" s="379"/>
      <c r="D315" s="136"/>
      <c r="E315" s="136"/>
      <c r="F315" s="136"/>
      <c r="G315" s="105">
        <f t="shared" si="135"/>
        <v>0</v>
      </c>
      <c r="H315" s="1469"/>
      <c r="I315" s="1470"/>
      <c r="J315" s="1470"/>
      <c r="K315" s="1470"/>
      <c r="L315" s="1470"/>
      <c r="M315" s="1470"/>
      <c r="N315" s="1470"/>
      <c r="O315" s="1470"/>
      <c r="P315" s="1470"/>
      <c r="Q315" s="1470"/>
      <c r="R315" s="1470"/>
      <c r="S315" s="1470"/>
      <c r="T315" s="1470"/>
      <c r="U315" s="1470"/>
      <c r="V315" s="1470"/>
      <c r="W315" s="1470"/>
      <c r="X315" s="103">
        <f t="shared" si="136"/>
        <v>0</v>
      </c>
      <c r="Y315" s="641"/>
      <c r="Z315" s="641"/>
      <c r="AA315" s="99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03">
        <f t="shared" si="137"/>
        <v>0</v>
      </c>
      <c r="AM315" s="136"/>
      <c r="AN315" s="136"/>
      <c r="AO315" s="136"/>
      <c r="AP315" s="105">
        <f t="shared" si="138"/>
        <v>0</v>
      </c>
      <c r="AQ315" s="99"/>
      <c r="AR315" s="99"/>
      <c r="AS315" s="99"/>
      <c r="AT315" s="124"/>
      <c r="AU315" s="224">
        <f t="shared" si="139"/>
        <v>0</v>
      </c>
      <c r="AV315" s="126"/>
      <c r="AW315" s="274"/>
      <c r="AX315" s="126"/>
      <c r="AY315" s="126"/>
      <c r="AZ315" s="126"/>
      <c r="BA315" s="126"/>
      <c r="BB315" s="141"/>
      <c r="BC315" s="152"/>
      <c r="BD315" s="152"/>
      <c r="BE315" s="152"/>
      <c r="BF315" s="152"/>
      <c r="BG315" s="308">
        <f t="shared" si="140"/>
        <v>0</v>
      </c>
      <c r="BH315" s="140">
        <f t="shared" si="141"/>
        <v>0</v>
      </c>
      <c r="BI315" s="132"/>
      <c r="BJ315" s="140">
        <f t="shared" si="142"/>
        <v>0</v>
      </c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30">
        <f t="shared" si="143"/>
        <v>0</v>
      </c>
      <c r="BY315" s="132"/>
    </row>
    <row r="316" spans="2:77" ht="14.25" customHeight="1" x14ac:dyDescent="0.25">
      <c r="B316" s="1477">
        <v>46306</v>
      </c>
      <c r="C316" s="379"/>
      <c r="D316" s="136"/>
      <c r="E316" s="136"/>
      <c r="F316" s="136"/>
      <c r="G316" s="105">
        <f t="shared" si="135"/>
        <v>0</v>
      </c>
      <c r="H316" s="1469"/>
      <c r="I316" s="1470"/>
      <c r="J316" s="1470"/>
      <c r="K316" s="1470"/>
      <c r="L316" s="1470"/>
      <c r="M316" s="1470"/>
      <c r="N316" s="1470"/>
      <c r="O316" s="1470"/>
      <c r="P316" s="1470"/>
      <c r="Q316" s="1470"/>
      <c r="R316" s="1470"/>
      <c r="S316" s="1470"/>
      <c r="T316" s="1470"/>
      <c r="U316" s="1470"/>
      <c r="V316" s="1470"/>
      <c r="W316" s="1470"/>
      <c r="X316" s="103">
        <f t="shared" si="136"/>
        <v>0</v>
      </c>
      <c r="Y316" s="641"/>
      <c r="Z316" s="641"/>
      <c r="AA316" s="99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03">
        <f t="shared" si="137"/>
        <v>0</v>
      </c>
      <c r="AM316" s="136"/>
      <c r="AN316" s="136"/>
      <c r="AO316" s="136"/>
      <c r="AP316" s="105">
        <f t="shared" si="138"/>
        <v>0</v>
      </c>
      <c r="AQ316" s="99"/>
      <c r="AR316" s="99"/>
      <c r="AS316" s="99"/>
      <c r="AT316" s="124"/>
      <c r="AU316" s="224">
        <f t="shared" si="139"/>
        <v>0</v>
      </c>
      <c r="AV316" s="126"/>
      <c r="AW316" s="274"/>
      <c r="AX316" s="126"/>
      <c r="AY316" s="126"/>
      <c r="AZ316" s="126"/>
      <c r="BA316" s="126"/>
      <c r="BB316" s="141"/>
      <c r="BC316" s="152"/>
      <c r="BD316" s="152"/>
      <c r="BE316" s="152"/>
      <c r="BF316" s="152"/>
      <c r="BG316" s="308">
        <f t="shared" si="140"/>
        <v>0</v>
      </c>
      <c r="BH316" s="140">
        <f t="shared" si="141"/>
        <v>0</v>
      </c>
      <c r="BI316" s="132"/>
      <c r="BJ316" s="140">
        <f t="shared" si="142"/>
        <v>0</v>
      </c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30">
        <f t="shared" si="143"/>
        <v>0</v>
      </c>
      <c r="BY316" s="132"/>
    </row>
    <row r="317" spans="2:77" ht="15.75" customHeight="1" x14ac:dyDescent="0.25">
      <c r="B317" s="1477">
        <v>46307</v>
      </c>
      <c r="C317" s="379"/>
      <c r="D317" s="136"/>
      <c r="E317" s="136"/>
      <c r="F317" s="136"/>
      <c r="G317" s="105">
        <f t="shared" si="135"/>
        <v>0</v>
      </c>
      <c r="H317" s="1469"/>
      <c r="I317" s="1470"/>
      <c r="J317" s="1488"/>
      <c r="K317" s="1470"/>
      <c r="L317" s="1470"/>
      <c r="M317" s="1470"/>
      <c r="N317" s="1470"/>
      <c r="O317" s="1470"/>
      <c r="P317" s="1470"/>
      <c r="Q317" s="1470"/>
      <c r="R317" s="1470"/>
      <c r="S317" s="1470"/>
      <c r="T317" s="1470"/>
      <c r="U317" s="1470"/>
      <c r="V317" s="1470"/>
      <c r="W317" s="1470"/>
      <c r="X317" s="103">
        <f t="shared" si="136"/>
        <v>0</v>
      </c>
      <c r="Y317" s="641"/>
      <c r="Z317" s="641"/>
      <c r="AA317" s="99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03">
        <f t="shared" si="137"/>
        <v>0</v>
      </c>
      <c r="AM317" s="136"/>
      <c r="AN317" s="136"/>
      <c r="AO317" s="136"/>
      <c r="AP317" s="105">
        <f t="shared" si="138"/>
        <v>0</v>
      </c>
      <c r="AQ317" s="99"/>
      <c r="AR317" s="99"/>
      <c r="AS317" s="99"/>
      <c r="AT317" s="124"/>
      <c r="AU317" s="224">
        <f t="shared" si="139"/>
        <v>0</v>
      </c>
      <c r="AV317" s="126"/>
      <c r="AW317" s="274"/>
      <c r="AX317" s="126"/>
      <c r="AY317" s="126"/>
      <c r="AZ317" s="126"/>
      <c r="BA317" s="126"/>
      <c r="BB317" s="141"/>
      <c r="BC317" s="152"/>
      <c r="BD317" s="152"/>
      <c r="BE317" s="152"/>
      <c r="BF317" s="152"/>
      <c r="BG317" s="308">
        <f t="shared" si="140"/>
        <v>0</v>
      </c>
      <c r="BH317" s="140">
        <f t="shared" si="141"/>
        <v>0</v>
      </c>
      <c r="BI317" s="132"/>
      <c r="BJ317" s="140">
        <f t="shared" si="142"/>
        <v>0</v>
      </c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30">
        <f t="shared" si="143"/>
        <v>0</v>
      </c>
      <c r="BY317" s="132"/>
    </row>
    <row r="318" spans="2:77" ht="15.75" customHeight="1" x14ac:dyDescent="0.25">
      <c r="B318" s="1477">
        <v>46308</v>
      </c>
      <c r="C318" s="379"/>
      <c r="D318" s="136"/>
      <c r="E318" s="136"/>
      <c r="F318" s="136"/>
      <c r="G318" s="105">
        <f t="shared" si="135"/>
        <v>0</v>
      </c>
      <c r="H318" s="1469"/>
      <c r="I318" s="1470"/>
      <c r="J318" s="1488"/>
      <c r="K318" s="1470"/>
      <c r="L318" s="1470"/>
      <c r="M318" s="1470"/>
      <c r="N318" s="1470"/>
      <c r="O318" s="1470"/>
      <c r="P318" s="1470"/>
      <c r="Q318" s="1470"/>
      <c r="R318" s="1470"/>
      <c r="S318" s="1470"/>
      <c r="T318" s="1470"/>
      <c r="U318" s="1470"/>
      <c r="V318" s="1470"/>
      <c r="W318" s="1470"/>
      <c r="X318" s="103">
        <f t="shared" si="136"/>
        <v>0</v>
      </c>
      <c r="Y318" s="641"/>
      <c r="Z318" s="641"/>
      <c r="AA318" s="99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03">
        <f t="shared" si="137"/>
        <v>0</v>
      </c>
      <c r="AM318" s="136"/>
      <c r="AN318" s="136"/>
      <c r="AO318" s="136"/>
      <c r="AP318" s="105">
        <f t="shared" si="138"/>
        <v>0</v>
      </c>
      <c r="AQ318" s="99"/>
      <c r="AR318" s="99"/>
      <c r="AS318" s="99"/>
      <c r="AT318" s="124"/>
      <c r="AU318" s="224">
        <f t="shared" si="139"/>
        <v>0</v>
      </c>
      <c r="AV318" s="126"/>
      <c r="AW318" s="274"/>
      <c r="AX318" s="126"/>
      <c r="AY318" s="126"/>
      <c r="AZ318" s="126"/>
      <c r="BA318" s="126"/>
      <c r="BB318" s="141"/>
      <c r="BC318" s="152"/>
      <c r="BD318" s="152"/>
      <c r="BE318" s="152"/>
      <c r="BF318" s="152"/>
      <c r="BG318" s="308">
        <f t="shared" si="140"/>
        <v>0</v>
      </c>
      <c r="BH318" s="140">
        <f t="shared" si="141"/>
        <v>0</v>
      </c>
      <c r="BI318" s="132"/>
      <c r="BJ318" s="140">
        <f t="shared" si="142"/>
        <v>0</v>
      </c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30">
        <f t="shared" si="143"/>
        <v>0</v>
      </c>
      <c r="BY318" s="132"/>
    </row>
    <row r="319" spans="2:77" ht="15.75" customHeight="1" x14ac:dyDescent="0.25">
      <c r="B319" s="1477">
        <v>46309</v>
      </c>
      <c r="C319" s="379"/>
      <c r="D319" s="136"/>
      <c r="E319" s="136"/>
      <c r="F319" s="136"/>
      <c r="G319" s="105">
        <f t="shared" si="135"/>
        <v>0</v>
      </c>
      <c r="H319" s="1474"/>
      <c r="I319" s="142"/>
      <c r="J319" s="1488"/>
      <c r="K319" s="1470"/>
      <c r="L319" s="1470"/>
      <c r="M319" s="1470"/>
      <c r="N319" s="1470"/>
      <c r="O319" s="1470"/>
      <c r="P319" s="1470"/>
      <c r="Q319" s="1470"/>
      <c r="R319" s="1470"/>
      <c r="S319" s="1470"/>
      <c r="T319" s="1470"/>
      <c r="U319" s="1470"/>
      <c r="V319" s="1470"/>
      <c r="W319" s="1470"/>
      <c r="X319" s="103">
        <f t="shared" si="136"/>
        <v>0</v>
      </c>
      <c r="Y319" s="641"/>
      <c r="Z319" s="641"/>
      <c r="AA319" s="99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03">
        <f t="shared" si="137"/>
        <v>0</v>
      </c>
      <c r="AM319" s="136"/>
      <c r="AN319" s="136"/>
      <c r="AO319" s="136"/>
      <c r="AP319" s="105">
        <f t="shared" si="138"/>
        <v>0</v>
      </c>
      <c r="AQ319" s="99"/>
      <c r="AR319" s="99"/>
      <c r="AS319" s="99"/>
      <c r="AT319" s="124"/>
      <c r="AU319" s="224">
        <f t="shared" si="139"/>
        <v>0</v>
      </c>
      <c r="AV319" s="126"/>
      <c r="AW319" s="274"/>
      <c r="AX319" s="126"/>
      <c r="AY319" s="126"/>
      <c r="AZ319" s="126"/>
      <c r="BA319" s="126"/>
      <c r="BB319" s="141"/>
      <c r="BC319" s="152"/>
      <c r="BD319" s="152"/>
      <c r="BE319" s="152"/>
      <c r="BF319" s="152"/>
      <c r="BG319" s="308">
        <f t="shared" si="140"/>
        <v>0</v>
      </c>
      <c r="BH319" s="140">
        <f t="shared" si="141"/>
        <v>0</v>
      </c>
      <c r="BI319" s="132"/>
      <c r="BJ319" s="140">
        <f t="shared" si="142"/>
        <v>0</v>
      </c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30">
        <f t="shared" si="143"/>
        <v>0</v>
      </c>
      <c r="BY319" s="132"/>
    </row>
    <row r="320" spans="2:77" ht="15.75" customHeight="1" x14ac:dyDescent="0.25">
      <c r="B320" s="1477">
        <v>46310</v>
      </c>
      <c r="C320" s="379"/>
      <c r="D320" s="136"/>
      <c r="E320" s="136"/>
      <c r="F320" s="136"/>
      <c r="G320" s="105">
        <f t="shared" si="135"/>
        <v>0</v>
      </c>
      <c r="H320" s="1469"/>
      <c r="I320" s="1470"/>
      <c r="J320" s="1488"/>
      <c r="K320" s="1470"/>
      <c r="L320" s="1470"/>
      <c r="M320" s="1470"/>
      <c r="N320" s="1470"/>
      <c r="O320" s="1470"/>
      <c r="P320" s="1470"/>
      <c r="Q320" s="1470"/>
      <c r="R320" s="1470"/>
      <c r="S320" s="1470"/>
      <c r="T320" s="1470"/>
      <c r="U320" s="1470"/>
      <c r="V320" s="136"/>
      <c r="W320" s="136"/>
      <c r="X320" s="103">
        <f t="shared" si="136"/>
        <v>0</v>
      </c>
      <c r="Y320" s="641"/>
      <c r="Z320" s="641"/>
      <c r="AA320" s="99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03">
        <f t="shared" si="137"/>
        <v>0</v>
      </c>
      <c r="AM320" s="136"/>
      <c r="AN320" s="136"/>
      <c r="AO320" s="136"/>
      <c r="AP320" s="105">
        <f t="shared" si="138"/>
        <v>0</v>
      </c>
      <c r="AQ320" s="99"/>
      <c r="AR320" s="99"/>
      <c r="AS320" s="99"/>
      <c r="AT320" s="124"/>
      <c r="AU320" s="224">
        <f t="shared" si="139"/>
        <v>0</v>
      </c>
      <c r="AV320" s="126"/>
      <c r="AW320" s="274"/>
      <c r="AX320" s="126"/>
      <c r="AY320" s="126"/>
      <c r="AZ320" s="126"/>
      <c r="BA320" s="126"/>
      <c r="BB320" s="141"/>
      <c r="BC320" s="152"/>
      <c r="BD320" s="152"/>
      <c r="BE320" s="152"/>
      <c r="BF320" s="152"/>
      <c r="BG320" s="308">
        <f t="shared" si="140"/>
        <v>0</v>
      </c>
      <c r="BH320" s="140">
        <f t="shared" si="141"/>
        <v>0</v>
      </c>
      <c r="BI320" s="132"/>
      <c r="BJ320" s="140">
        <f t="shared" si="142"/>
        <v>0</v>
      </c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30">
        <f t="shared" si="143"/>
        <v>0</v>
      </c>
      <c r="BY320" s="132"/>
    </row>
    <row r="321" spans="2:77" ht="15.75" customHeight="1" x14ac:dyDescent="0.25">
      <c r="B321" s="1477">
        <v>46311</v>
      </c>
      <c r="C321" s="379"/>
      <c r="D321" s="136"/>
      <c r="E321" s="136"/>
      <c r="F321" s="136"/>
      <c r="G321" s="105">
        <f t="shared" si="135"/>
        <v>0</v>
      </c>
      <c r="H321" s="1469"/>
      <c r="I321" s="1470"/>
      <c r="J321" s="1488"/>
      <c r="K321" s="1470"/>
      <c r="L321" s="1470"/>
      <c r="M321" s="1470"/>
      <c r="N321" s="1470"/>
      <c r="O321" s="1470"/>
      <c r="P321" s="1470"/>
      <c r="Q321" s="1470"/>
      <c r="R321" s="1470"/>
      <c r="S321" s="1470"/>
      <c r="T321" s="1470"/>
      <c r="U321" s="1470"/>
      <c r="V321" s="1470"/>
      <c r="W321" s="1470"/>
      <c r="X321" s="103">
        <f t="shared" si="136"/>
        <v>0</v>
      </c>
      <c r="Y321" s="641"/>
      <c r="Z321" s="641"/>
      <c r="AA321" s="99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03">
        <f t="shared" si="137"/>
        <v>0</v>
      </c>
      <c r="AM321" s="136"/>
      <c r="AN321" s="136"/>
      <c r="AO321" s="136"/>
      <c r="AP321" s="105">
        <f t="shared" si="138"/>
        <v>0</v>
      </c>
      <c r="AQ321" s="99"/>
      <c r="AR321" s="99"/>
      <c r="AS321" s="99"/>
      <c r="AT321" s="124"/>
      <c r="AU321" s="224">
        <f t="shared" si="139"/>
        <v>0</v>
      </c>
      <c r="AV321" s="126"/>
      <c r="AW321" s="274"/>
      <c r="AX321" s="126"/>
      <c r="AY321" s="126"/>
      <c r="AZ321" s="126"/>
      <c r="BA321" s="126"/>
      <c r="BB321" s="141"/>
      <c r="BC321" s="152"/>
      <c r="BD321" s="152"/>
      <c r="BE321" s="152"/>
      <c r="BF321" s="152"/>
      <c r="BG321" s="308">
        <f t="shared" si="140"/>
        <v>0</v>
      </c>
      <c r="BH321" s="140">
        <f t="shared" si="141"/>
        <v>0</v>
      </c>
      <c r="BI321" s="132"/>
      <c r="BJ321" s="140">
        <f t="shared" si="142"/>
        <v>0</v>
      </c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30">
        <f t="shared" si="143"/>
        <v>0</v>
      </c>
      <c r="BY321" s="132"/>
    </row>
    <row r="322" spans="2:77" ht="15.75" customHeight="1" x14ac:dyDescent="0.25">
      <c r="B322" s="1477">
        <v>46312</v>
      </c>
      <c r="C322" s="379"/>
      <c r="D322" s="136"/>
      <c r="E322" s="136"/>
      <c r="F322" s="136"/>
      <c r="G322" s="105">
        <f t="shared" si="135"/>
        <v>0</v>
      </c>
      <c r="H322" s="1474"/>
      <c r="I322" s="142"/>
      <c r="J322" s="1488"/>
      <c r="K322" s="1470"/>
      <c r="L322" s="1470"/>
      <c r="M322" s="1470"/>
      <c r="N322" s="1470"/>
      <c r="O322" s="1470"/>
      <c r="P322" s="1470"/>
      <c r="Q322" s="1470"/>
      <c r="R322" s="1470"/>
      <c r="S322" s="1470"/>
      <c r="T322" s="1470"/>
      <c r="U322" s="1470"/>
      <c r="V322" s="1470"/>
      <c r="W322" s="1470"/>
      <c r="X322" s="103">
        <f t="shared" si="136"/>
        <v>0</v>
      </c>
      <c r="Y322" s="641"/>
      <c r="Z322" s="641"/>
      <c r="AA322" s="99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03">
        <f t="shared" si="137"/>
        <v>0</v>
      </c>
      <c r="AM322" s="136"/>
      <c r="AN322" s="136"/>
      <c r="AO322" s="136"/>
      <c r="AP322" s="105">
        <f t="shared" si="138"/>
        <v>0</v>
      </c>
      <c r="AQ322" s="99"/>
      <c r="AR322" s="99"/>
      <c r="AS322" s="99"/>
      <c r="AT322" s="124"/>
      <c r="AU322" s="224">
        <f t="shared" si="139"/>
        <v>0</v>
      </c>
      <c r="AV322" s="126"/>
      <c r="AW322" s="274"/>
      <c r="AX322" s="126"/>
      <c r="AY322" s="126"/>
      <c r="AZ322" s="126"/>
      <c r="BA322" s="126"/>
      <c r="BB322" s="141"/>
      <c r="BC322" s="152"/>
      <c r="BD322" s="152"/>
      <c r="BE322" s="152"/>
      <c r="BF322" s="152"/>
      <c r="BG322" s="308">
        <f t="shared" si="140"/>
        <v>0</v>
      </c>
      <c r="BH322" s="140">
        <f t="shared" si="141"/>
        <v>0</v>
      </c>
      <c r="BI322" s="132"/>
      <c r="BJ322" s="140">
        <f t="shared" si="142"/>
        <v>0</v>
      </c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30">
        <f t="shared" si="143"/>
        <v>0</v>
      </c>
      <c r="BY322" s="132"/>
    </row>
    <row r="323" spans="2:77" ht="15.75" customHeight="1" x14ac:dyDescent="0.25">
      <c r="B323" s="1477">
        <v>46313</v>
      </c>
      <c r="C323" s="379"/>
      <c r="D323" s="136"/>
      <c r="E323" s="136"/>
      <c r="F323" s="136"/>
      <c r="G323" s="105">
        <f t="shared" si="135"/>
        <v>0</v>
      </c>
      <c r="H323" s="1469"/>
      <c r="I323" s="1470"/>
      <c r="J323" s="1488"/>
      <c r="K323" s="1470"/>
      <c r="L323" s="1470"/>
      <c r="M323" s="1470"/>
      <c r="N323" s="1470"/>
      <c r="O323" s="1470"/>
      <c r="P323" s="1470"/>
      <c r="Q323" s="1470"/>
      <c r="R323" s="1470"/>
      <c r="S323" s="1470"/>
      <c r="T323" s="1470"/>
      <c r="U323" s="1470"/>
      <c r="V323" s="1470"/>
      <c r="W323" s="1470"/>
      <c r="X323" s="103">
        <f t="shared" si="136"/>
        <v>0</v>
      </c>
      <c r="Y323" s="641"/>
      <c r="Z323" s="641"/>
      <c r="AA323" s="99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03">
        <f t="shared" si="137"/>
        <v>0</v>
      </c>
      <c r="AM323" s="136"/>
      <c r="AN323" s="136"/>
      <c r="AO323" s="136"/>
      <c r="AP323" s="105">
        <f t="shared" si="138"/>
        <v>0</v>
      </c>
      <c r="AQ323" s="99"/>
      <c r="AR323" s="99"/>
      <c r="AS323" s="99"/>
      <c r="AT323" s="124"/>
      <c r="AU323" s="224">
        <f t="shared" si="139"/>
        <v>0</v>
      </c>
      <c r="AV323" s="126"/>
      <c r="AW323" s="274"/>
      <c r="AX323" s="126"/>
      <c r="AY323" s="126"/>
      <c r="AZ323" s="126"/>
      <c r="BA323" s="126"/>
      <c r="BB323" s="141"/>
      <c r="BC323" s="152"/>
      <c r="BD323" s="152"/>
      <c r="BE323" s="152"/>
      <c r="BF323" s="152"/>
      <c r="BG323" s="308">
        <f t="shared" si="140"/>
        <v>0</v>
      </c>
      <c r="BH323" s="140">
        <f t="shared" si="141"/>
        <v>0</v>
      </c>
      <c r="BI323" s="132"/>
      <c r="BJ323" s="140">
        <f t="shared" si="142"/>
        <v>0</v>
      </c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30">
        <f t="shared" si="143"/>
        <v>0</v>
      </c>
      <c r="BY323" s="132"/>
    </row>
    <row r="324" spans="2:77" ht="15.75" customHeight="1" x14ac:dyDescent="0.25">
      <c r="B324" s="1477">
        <v>46314</v>
      </c>
      <c r="C324" s="379"/>
      <c r="D324" s="136"/>
      <c r="E324" s="136"/>
      <c r="F324" s="136"/>
      <c r="G324" s="105">
        <f t="shared" si="135"/>
        <v>0</v>
      </c>
      <c r="H324" s="1469"/>
      <c r="I324" s="1470"/>
      <c r="J324" s="1488"/>
      <c r="K324" s="1470"/>
      <c r="L324" s="1470"/>
      <c r="M324" s="1470"/>
      <c r="N324" s="1470"/>
      <c r="O324" s="1470"/>
      <c r="P324" s="1470"/>
      <c r="Q324" s="1470"/>
      <c r="R324" s="1470"/>
      <c r="S324" s="1470"/>
      <c r="T324" s="1470"/>
      <c r="U324" s="1470"/>
      <c r="V324" s="1470"/>
      <c r="W324" s="1470"/>
      <c r="X324" s="103">
        <f t="shared" si="136"/>
        <v>0</v>
      </c>
      <c r="Y324" s="641"/>
      <c r="Z324" s="641"/>
      <c r="AA324" s="99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03">
        <f t="shared" si="137"/>
        <v>0</v>
      </c>
      <c r="AM324" s="136"/>
      <c r="AN324" s="136"/>
      <c r="AO324" s="136"/>
      <c r="AP324" s="105">
        <f t="shared" si="138"/>
        <v>0</v>
      </c>
      <c r="AQ324" s="99"/>
      <c r="AR324" s="99"/>
      <c r="AS324" s="99"/>
      <c r="AT324" s="124"/>
      <c r="AU324" s="224">
        <f t="shared" si="139"/>
        <v>0</v>
      </c>
      <c r="AV324" s="126"/>
      <c r="AW324" s="274"/>
      <c r="AX324" s="126"/>
      <c r="AY324" s="126"/>
      <c r="AZ324" s="126"/>
      <c r="BA324" s="126"/>
      <c r="BB324" s="141"/>
      <c r="BC324" s="152"/>
      <c r="BD324" s="152"/>
      <c r="BE324" s="152"/>
      <c r="BF324" s="152"/>
      <c r="BG324" s="308">
        <f t="shared" si="140"/>
        <v>0</v>
      </c>
      <c r="BH324" s="140">
        <f t="shared" si="141"/>
        <v>0</v>
      </c>
      <c r="BI324" s="132"/>
      <c r="BJ324" s="140">
        <f t="shared" si="142"/>
        <v>0</v>
      </c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30">
        <f t="shared" si="143"/>
        <v>0</v>
      </c>
      <c r="BY324" s="132"/>
    </row>
    <row r="325" spans="2:77" ht="15.75" customHeight="1" x14ac:dyDescent="0.25">
      <c r="B325" s="1477">
        <v>46315</v>
      </c>
      <c r="C325" s="379"/>
      <c r="D325" s="136"/>
      <c r="E325" s="136"/>
      <c r="F325" s="136"/>
      <c r="G325" s="105">
        <f t="shared" si="135"/>
        <v>0</v>
      </c>
      <c r="H325" s="1474"/>
      <c r="I325" s="142"/>
      <c r="J325" s="1488"/>
      <c r="K325" s="1470"/>
      <c r="L325" s="1470"/>
      <c r="M325" s="1470"/>
      <c r="N325" s="1470"/>
      <c r="O325" s="1470"/>
      <c r="P325" s="1470"/>
      <c r="Q325" s="1470"/>
      <c r="R325" s="1470"/>
      <c r="S325" s="1470"/>
      <c r="T325" s="1470"/>
      <c r="U325" s="1470"/>
      <c r="V325" s="1470"/>
      <c r="W325" s="1470"/>
      <c r="X325" s="103">
        <f t="shared" si="136"/>
        <v>0</v>
      </c>
      <c r="Y325" s="641"/>
      <c r="Z325" s="641"/>
      <c r="AA325" s="99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03">
        <f t="shared" si="137"/>
        <v>0</v>
      </c>
      <c r="AM325" s="136"/>
      <c r="AN325" s="136"/>
      <c r="AO325" s="136"/>
      <c r="AP325" s="105">
        <f t="shared" si="138"/>
        <v>0</v>
      </c>
      <c r="AQ325" s="99"/>
      <c r="AR325" s="99"/>
      <c r="AS325" s="99"/>
      <c r="AT325" s="124"/>
      <c r="AU325" s="224">
        <f t="shared" si="139"/>
        <v>0</v>
      </c>
      <c r="AV325" s="126"/>
      <c r="AW325" s="274"/>
      <c r="AX325" s="126"/>
      <c r="AY325" s="126"/>
      <c r="AZ325" s="126"/>
      <c r="BA325" s="126"/>
      <c r="BB325" s="141"/>
      <c r="BC325" s="152"/>
      <c r="BD325" s="152"/>
      <c r="BE325" s="152"/>
      <c r="BF325" s="152"/>
      <c r="BG325" s="308">
        <f t="shared" si="140"/>
        <v>0</v>
      </c>
      <c r="BH325" s="140">
        <f t="shared" si="141"/>
        <v>0</v>
      </c>
      <c r="BI325" s="132"/>
      <c r="BJ325" s="140">
        <f t="shared" si="142"/>
        <v>0</v>
      </c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30">
        <f t="shared" si="143"/>
        <v>0</v>
      </c>
      <c r="BY325" s="132"/>
    </row>
    <row r="326" spans="2:77" ht="15.75" customHeight="1" x14ac:dyDescent="0.25">
      <c r="B326" s="1477">
        <v>46316</v>
      </c>
      <c r="C326" s="379"/>
      <c r="D326" s="136"/>
      <c r="E326" s="136"/>
      <c r="F326" s="136"/>
      <c r="G326" s="105">
        <f t="shared" si="135"/>
        <v>0</v>
      </c>
      <c r="H326" s="1469"/>
      <c r="I326" s="1470"/>
      <c r="J326" s="1488"/>
      <c r="K326" s="1470"/>
      <c r="L326" s="1470"/>
      <c r="M326" s="1470"/>
      <c r="N326" s="1470"/>
      <c r="O326" s="1470"/>
      <c r="P326" s="1470"/>
      <c r="Q326" s="1470"/>
      <c r="R326" s="1470"/>
      <c r="S326" s="1470"/>
      <c r="T326" s="1470"/>
      <c r="U326" s="1470"/>
      <c r="V326" s="1470"/>
      <c r="W326" s="1470"/>
      <c r="X326" s="103">
        <f t="shared" si="136"/>
        <v>0</v>
      </c>
      <c r="Y326" s="641"/>
      <c r="Z326" s="641"/>
      <c r="AA326" s="99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03">
        <f t="shared" si="137"/>
        <v>0</v>
      </c>
      <c r="AM326" s="136"/>
      <c r="AN326" s="136"/>
      <c r="AO326" s="136"/>
      <c r="AP326" s="105">
        <f t="shared" si="138"/>
        <v>0</v>
      </c>
      <c r="AQ326" s="99"/>
      <c r="AR326" s="99"/>
      <c r="AS326" s="99"/>
      <c r="AT326" s="124"/>
      <c r="AU326" s="224">
        <f t="shared" si="139"/>
        <v>0</v>
      </c>
      <c r="AV326" s="126"/>
      <c r="AW326" s="274"/>
      <c r="AX326" s="126"/>
      <c r="AY326" s="126"/>
      <c r="AZ326" s="126"/>
      <c r="BA326" s="126"/>
      <c r="BB326" s="141"/>
      <c r="BC326" s="152"/>
      <c r="BD326" s="152"/>
      <c r="BE326" s="152"/>
      <c r="BF326" s="152"/>
      <c r="BG326" s="308">
        <f t="shared" si="140"/>
        <v>0</v>
      </c>
      <c r="BH326" s="140">
        <f t="shared" si="141"/>
        <v>0</v>
      </c>
      <c r="BI326" s="132"/>
      <c r="BJ326" s="140">
        <f t="shared" si="142"/>
        <v>0</v>
      </c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30">
        <f t="shared" si="143"/>
        <v>0</v>
      </c>
      <c r="BY326" s="132"/>
    </row>
    <row r="327" spans="2:77" ht="15.75" customHeight="1" x14ac:dyDescent="0.25">
      <c r="B327" s="1477">
        <v>46317</v>
      </c>
      <c r="C327" s="379"/>
      <c r="D327" s="136"/>
      <c r="E327" s="136"/>
      <c r="F327" s="136"/>
      <c r="G327" s="105">
        <f t="shared" si="135"/>
        <v>0</v>
      </c>
      <c r="H327" s="1469"/>
      <c r="I327" s="1470"/>
      <c r="J327" s="1488"/>
      <c r="K327" s="1470"/>
      <c r="L327" s="1470"/>
      <c r="M327" s="1470"/>
      <c r="N327" s="1470"/>
      <c r="O327" s="1470"/>
      <c r="P327" s="1470"/>
      <c r="Q327" s="1470"/>
      <c r="R327" s="1470"/>
      <c r="S327" s="1470"/>
      <c r="T327" s="1470"/>
      <c r="U327" s="1470"/>
      <c r="V327" s="1470"/>
      <c r="W327" s="1470"/>
      <c r="X327" s="103">
        <f t="shared" si="136"/>
        <v>0</v>
      </c>
      <c r="Y327" s="641"/>
      <c r="Z327" s="641"/>
      <c r="AA327" s="99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03">
        <f t="shared" si="137"/>
        <v>0</v>
      </c>
      <c r="AM327" s="136"/>
      <c r="AN327" s="136"/>
      <c r="AO327" s="136"/>
      <c r="AP327" s="105">
        <f t="shared" si="138"/>
        <v>0</v>
      </c>
      <c r="AQ327" s="99"/>
      <c r="AR327" s="99"/>
      <c r="AS327" s="99"/>
      <c r="AT327" s="124"/>
      <c r="AU327" s="224">
        <f t="shared" si="139"/>
        <v>0</v>
      </c>
      <c r="AV327" s="126"/>
      <c r="AW327" s="274"/>
      <c r="AX327" s="126"/>
      <c r="AY327" s="126"/>
      <c r="AZ327" s="126"/>
      <c r="BA327" s="126"/>
      <c r="BB327" s="141"/>
      <c r="BC327" s="152"/>
      <c r="BD327" s="152"/>
      <c r="BE327" s="152"/>
      <c r="BF327" s="152"/>
      <c r="BG327" s="308">
        <f t="shared" si="140"/>
        <v>0</v>
      </c>
      <c r="BH327" s="140">
        <f t="shared" si="141"/>
        <v>0</v>
      </c>
      <c r="BI327" s="132"/>
      <c r="BJ327" s="140">
        <f t="shared" si="142"/>
        <v>0</v>
      </c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30">
        <f t="shared" si="143"/>
        <v>0</v>
      </c>
      <c r="BY327" s="132"/>
    </row>
    <row r="328" spans="2:77" ht="15.75" customHeight="1" x14ac:dyDescent="0.25">
      <c r="B328" s="1477">
        <v>46318</v>
      </c>
      <c r="C328" s="379"/>
      <c r="D328" s="136"/>
      <c r="E328" s="136"/>
      <c r="F328" s="136"/>
      <c r="G328" s="105">
        <f t="shared" si="135"/>
        <v>0</v>
      </c>
      <c r="H328" s="1474"/>
      <c r="I328" s="142"/>
      <c r="J328" s="1488"/>
      <c r="K328" s="1470"/>
      <c r="L328" s="1470"/>
      <c r="M328" s="1470"/>
      <c r="N328" s="1470"/>
      <c r="O328" s="1470"/>
      <c r="P328" s="1470"/>
      <c r="Q328" s="1470"/>
      <c r="R328" s="1470"/>
      <c r="S328" s="1470"/>
      <c r="T328" s="1470"/>
      <c r="U328" s="1470"/>
      <c r="V328" s="1470"/>
      <c r="W328" s="1470"/>
      <c r="X328" s="103">
        <f t="shared" si="136"/>
        <v>0</v>
      </c>
      <c r="Y328" s="641"/>
      <c r="Z328" s="641"/>
      <c r="AA328" s="99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03">
        <f t="shared" si="137"/>
        <v>0</v>
      </c>
      <c r="AM328" s="136"/>
      <c r="AN328" s="136"/>
      <c r="AO328" s="136"/>
      <c r="AP328" s="105">
        <f t="shared" si="138"/>
        <v>0</v>
      </c>
      <c r="AQ328" s="136"/>
      <c r="AR328" s="99"/>
      <c r="AS328" s="99"/>
      <c r="AT328" s="124"/>
      <c r="AU328" s="224">
        <f t="shared" si="139"/>
        <v>0</v>
      </c>
      <c r="AV328" s="126"/>
      <c r="AW328" s="274"/>
      <c r="AX328" s="126"/>
      <c r="AY328" s="126"/>
      <c r="AZ328" s="126"/>
      <c r="BA328" s="126"/>
      <c r="BB328" s="141"/>
      <c r="BC328" s="152"/>
      <c r="BD328" s="152"/>
      <c r="BE328" s="152"/>
      <c r="BF328" s="152"/>
      <c r="BG328" s="308">
        <f t="shared" si="140"/>
        <v>0</v>
      </c>
      <c r="BH328" s="140">
        <f t="shared" si="141"/>
        <v>0</v>
      </c>
      <c r="BI328" s="132"/>
      <c r="BJ328" s="140">
        <f t="shared" si="142"/>
        <v>0</v>
      </c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30">
        <f t="shared" si="143"/>
        <v>0</v>
      </c>
      <c r="BY328" s="132"/>
    </row>
    <row r="329" spans="2:77" ht="15.75" customHeight="1" x14ac:dyDescent="0.25">
      <c r="B329" s="1477">
        <v>46319</v>
      </c>
      <c r="C329" s="379"/>
      <c r="D329" s="136"/>
      <c r="E329" s="136"/>
      <c r="F329" s="136"/>
      <c r="G329" s="105">
        <f t="shared" si="135"/>
        <v>0</v>
      </c>
      <c r="H329" s="1469"/>
      <c r="I329" s="1470"/>
      <c r="J329" s="1488"/>
      <c r="K329" s="1470"/>
      <c r="L329" s="1470"/>
      <c r="M329" s="1470"/>
      <c r="N329" s="1470"/>
      <c r="O329" s="1470"/>
      <c r="P329" s="1470"/>
      <c r="Q329" s="1470"/>
      <c r="R329" s="1470"/>
      <c r="S329" s="1470"/>
      <c r="T329" s="1470"/>
      <c r="U329" s="1470"/>
      <c r="V329" s="1470"/>
      <c r="W329" s="1470"/>
      <c r="X329" s="103">
        <f t="shared" si="136"/>
        <v>0</v>
      </c>
      <c r="Y329" s="641"/>
      <c r="Z329" s="641"/>
      <c r="AA329" s="99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03">
        <f t="shared" si="137"/>
        <v>0</v>
      </c>
      <c r="AM329" s="136"/>
      <c r="AN329" s="136"/>
      <c r="AO329" s="136"/>
      <c r="AP329" s="105">
        <f t="shared" si="138"/>
        <v>0</v>
      </c>
      <c r="AQ329" s="136"/>
      <c r="AR329" s="99"/>
      <c r="AS329" s="99"/>
      <c r="AT329" s="124"/>
      <c r="AU329" s="224">
        <f t="shared" si="139"/>
        <v>0</v>
      </c>
      <c r="AV329" s="126"/>
      <c r="AW329" s="274"/>
      <c r="AX329" s="126"/>
      <c r="AY329" s="126"/>
      <c r="AZ329" s="126"/>
      <c r="BA329" s="126"/>
      <c r="BB329" s="141"/>
      <c r="BC329" s="152"/>
      <c r="BD329" s="152"/>
      <c r="BE329" s="152"/>
      <c r="BF329" s="152"/>
      <c r="BG329" s="308">
        <f t="shared" si="140"/>
        <v>0</v>
      </c>
      <c r="BH329" s="140">
        <f t="shared" si="141"/>
        <v>0</v>
      </c>
      <c r="BI329" s="132"/>
      <c r="BJ329" s="140">
        <f t="shared" si="142"/>
        <v>0</v>
      </c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30">
        <f t="shared" si="143"/>
        <v>0</v>
      </c>
      <c r="BY329" s="132"/>
    </row>
    <row r="330" spans="2:77" ht="15.75" customHeight="1" x14ac:dyDescent="0.25">
      <c r="B330" s="1477">
        <v>46320</v>
      </c>
      <c r="C330" s="379"/>
      <c r="D330" s="136"/>
      <c r="E330" s="136"/>
      <c r="F330" s="136"/>
      <c r="G330" s="105">
        <f t="shared" si="135"/>
        <v>0</v>
      </c>
      <c r="H330" s="1469"/>
      <c r="I330" s="1470"/>
      <c r="J330" s="1488"/>
      <c r="K330" s="1470"/>
      <c r="L330" s="1470"/>
      <c r="M330" s="1470"/>
      <c r="N330" s="1470"/>
      <c r="O330" s="1470"/>
      <c r="P330" s="1470"/>
      <c r="Q330" s="1470"/>
      <c r="R330" s="1470"/>
      <c r="S330" s="1470"/>
      <c r="T330" s="1470"/>
      <c r="U330" s="1470"/>
      <c r="V330" s="1470"/>
      <c r="W330" s="1470"/>
      <c r="X330" s="103">
        <f t="shared" si="136"/>
        <v>0</v>
      </c>
      <c r="Y330" s="641"/>
      <c r="Z330" s="641"/>
      <c r="AA330" s="99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03">
        <f t="shared" si="137"/>
        <v>0</v>
      </c>
      <c r="AM330" s="136"/>
      <c r="AN330" s="136"/>
      <c r="AO330" s="136"/>
      <c r="AP330" s="105">
        <f t="shared" si="138"/>
        <v>0</v>
      </c>
      <c r="AQ330" s="136"/>
      <c r="AR330" s="99"/>
      <c r="AS330" s="99"/>
      <c r="AT330" s="124"/>
      <c r="AU330" s="224">
        <f t="shared" si="139"/>
        <v>0</v>
      </c>
      <c r="AV330" s="126"/>
      <c r="AW330" s="274"/>
      <c r="AX330" s="126"/>
      <c r="AY330" s="126"/>
      <c r="AZ330" s="126"/>
      <c r="BA330" s="126"/>
      <c r="BB330" s="141"/>
      <c r="BC330" s="152"/>
      <c r="BD330" s="152"/>
      <c r="BE330" s="152"/>
      <c r="BF330" s="152"/>
      <c r="BG330" s="308">
        <f t="shared" si="140"/>
        <v>0</v>
      </c>
      <c r="BH330" s="140">
        <f t="shared" si="141"/>
        <v>0</v>
      </c>
      <c r="BI330" s="132"/>
      <c r="BJ330" s="140">
        <f t="shared" si="142"/>
        <v>0</v>
      </c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30">
        <f t="shared" si="143"/>
        <v>0</v>
      </c>
      <c r="BY330" s="132"/>
    </row>
    <row r="331" spans="2:77" ht="15.75" customHeight="1" x14ac:dyDescent="0.25">
      <c r="B331" s="1477">
        <v>46321</v>
      </c>
      <c r="C331" s="379"/>
      <c r="D331" s="136"/>
      <c r="E331" s="136"/>
      <c r="F331" s="136"/>
      <c r="G331" s="105">
        <f t="shared" si="135"/>
        <v>0</v>
      </c>
      <c r="H331" s="1474"/>
      <c r="I331" s="142"/>
      <c r="J331" s="1488"/>
      <c r="K331" s="1470"/>
      <c r="L331" s="1470"/>
      <c r="M331" s="1470"/>
      <c r="N331" s="1470"/>
      <c r="O331" s="1470"/>
      <c r="P331" s="1470"/>
      <c r="Q331" s="1470"/>
      <c r="R331" s="1470"/>
      <c r="S331" s="1470"/>
      <c r="T331" s="1470"/>
      <c r="U331" s="1470"/>
      <c r="V331" s="1470"/>
      <c r="W331" s="1470"/>
      <c r="X331" s="103">
        <f t="shared" si="136"/>
        <v>0</v>
      </c>
      <c r="Y331" s="641"/>
      <c r="Z331" s="641"/>
      <c r="AA331" s="99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03">
        <f t="shared" si="137"/>
        <v>0</v>
      </c>
      <c r="AM331" s="136"/>
      <c r="AN331" s="136"/>
      <c r="AO331" s="136"/>
      <c r="AP331" s="105">
        <f t="shared" si="138"/>
        <v>0</v>
      </c>
      <c r="AQ331" s="136"/>
      <c r="AR331" s="99"/>
      <c r="AS331" s="99"/>
      <c r="AT331" s="124"/>
      <c r="AU331" s="224">
        <f t="shared" si="139"/>
        <v>0</v>
      </c>
      <c r="AV331" s="126"/>
      <c r="AW331" s="274"/>
      <c r="AX331" s="126"/>
      <c r="AY331" s="126"/>
      <c r="AZ331" s="126"/>
      <c r="BA331" s="126"/>
      <c r="BB331" s="141"/>
      <c r="BC331" s="152"/>
      <c r="BD331" s="152"/>
      <c r="BE331" s="152"/>
      <c r="BF331" s="152"/>
      <c r="BG331" s="308">
        <f t="shared" si="140"/>
        <v>0</v>
      </c>
      <c r="BH331" s="140">
        <f t="shared" si="141"/>
        <v>0</v>
      </c>
      <c r="BI331" s="132"/>
      <c r="BJ331" s="140">
        <f t="shared" si="142"/>
        <v>0</v>
      </c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30">
        <f t="shared" si="143"/>
        <v>0</v>
      </c>
      <c r="BY331" s="132"/>
    </row>
    <row r="332" spans="2:77" ht="15.75" customHeight="1" x14ac:dyDescent="0.25">
      <c r="B332" s="1477">
        <v>46322</v>
      </c>
      <c r="C332" s="379"/>
      <c r="D332" s="136"/>
      <c r="E332" s="136"/>
      <c r="F332" s="136"/>
      <c r="G332" s="105">
        <f t="shared" si="135"/>
        <v>0</v>
      </c>
      <c r="H332" s="1469"/>
      <c r="I332" s="1470"/>
      <c r="J332" s="1488"/>
      <c r="K332" s="1470"/>
      <c r="L332" s="1470"/>
      <c r="M332" s="1470"/>
      <c r="N332" s="1470"/>
      <c r="O332" s="1470"/>
      <c r="P332" s="1470"/>
      <c r="Q332" s="1470"/>
      <c r="R332" s="1470"/>
      <c r="S332" s="1470"/>
      <c r="T332" s="1470"/>
      <c r="U332" s="1470"/>
      <c r="V332" s="1470"/>
      <c r="W332" s="1470"/>
      <c r="X332" s="103">
        <f t="shared" si="136"/>
        <v>0</v>
      </c>
      <c r="Y332" s="641"/>
      <c r="Z332" s="641"/>
      <c r="AA332" s="99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03">
        <f t="shared" si="137"/>
        <v>0</v>
      </c>
      <c r="AM332" s="136"/>
      <c r="AN332" s="136"/>
      <c r="AO332" s="136"/>
      <c r="AP332" s="105">
        <f t="shared" si="138"/>
        <v>0</v>
      </c>
      <c r="AQ332" s="136"/>
      <c r="AR332" s="99"/>
      <c r="AS332" s="99"/>
      <c r="AT332" s="124"/>
      <c r="AU332" s="224">
        <f t="shared" si="139"/>
        <v>0</v>
      </c>
      <c r="AV332" s="126"/>
      <c r="AW332" s="274"/>
      <c r="AX332" s="126"/>
      <c r="AY332" s="126"/>
      <c r="AZ332" s="126"/>
      <c r="BA332" s="126"/>
      <c r="BB332" s="141"/>
      <c r="BC332" s="152"/>
      <c r="BD332" s="152"/>
      <c r="BE332" s="152"/>
      <c r="BF332" s="152"/>
      <c r="BG332" s="308">
        <f t="shared" si="140"/>
        <v>0</v>
      </c>
      <c r="BH332" s="140">
        <f t="shared" si="141"/>
        <v>0</v>
      </c>
      <c r="BI332" s="132"/>
      <c r="BJ332" s="140">
        <f t="shared" si="142"/>
        <v>0</v>
      </c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30">
        <f t="shared" si="143"/>
        <v>0</v>
      </c>
      <c r="BY332" s="132"/>
    </row>
    <row r="333" spans="2:77" ht="15.75" customHeight="1" x14ac:dyDescent="0.25">
      <c r="B333" s="1477">
        <v>46323</v>
      </c>
      <c r="C333" s="379"/>
      <c r="D333" s="136"/>
      <c r="E333" s="136"/>
      <c r="F333" s="136"/>
      <c r="G333" s="105">
        <f t="shared" si="135"/>
        <v>0</v>
      </c>
      <c r="H333" s="1469"/>
      <c r="I333" s="1470"/>
      <c r="J333" s="1488"/>
      <c r="K333" s="1470"/>
      <c r="L333" s="1470"/>
      <c r="M333" s="1470"/>
      <c r="N333" s="1470"/>
      <c r="O333" s="1470"/>
      <c r="P333" s="1470"/>
      <c r="Q333" s="1470"/>
      <c r="R333" s="1470"/>
      <c r="S333" s="1470"/>
      <c r="T333" s="1470"/>
      <c r="U333" s="1470"/>
      <c r="V333" s="1470"/>
      <c r="W333" s="1470"/>
      <c r="X333" s="103">
        <f t="shared" si="136"/>
        <v>0</v>
      </c>
      <c r="Y333" s="641"/>
      <c r="Z333" s="641"/>
      <c r="AA333" s="99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03">
        <f t="shared" si="137"/>
        <v>0</v>
      </c>
      <c r="AM333" s="136"/>
      <c r="AN333" s="136"/>
      <c r="AO333" s="136"/>
      <c r="AP333" s="105">
        <f t="shared" si="138"/>
        <v>0</v>
      </c>
      <c r="AQ333" s="136"/>
      <c r="AR333" s="99"/>
      <c r="AS333" s="99"/>
      <c r="AT333" s="124"/>
      <c r="AU333" s="224">
        <f t="shared" si="139"/>
        <v>0</v>
      </c>
      <c r="AV333" s="126"/>
      <c r="AW333" s="274"/>
      <c r="AX333" s="126"/>
      <c r="AY333" s="126"/>
      <c r="AZ333" s="126"/>
      <c r="BA333" s="126"/>
      <c r="BB333" s="141"/>
      <c r="BC333" s="152"/>
      <c r="BD333" s="152"/>
      <c r="BE333" s="152"/>
      <c r="BF333" s="152"/>
      <c r="BG333" s="308">
        <f t="shared" si="140"/>
        <v>0</v>
      </c>
      <c r="BH333" s="140">
        <f t="shared" si="141"/>
        <v>0</v>
      </c>
      <c r="BI333" s="132"/>
      <c r="BJ333" s="140">
        <f t="shared" si="142"/>
        <v>0</v>
      </c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30">
        <f t="shared" si="143"/>
        <v>0</v>
      </c>
      <c r="BY333" s="132"/>
    </row>
    <row r="334" spans="2:77" ht="15.75" customHeight="1" x14ac:dyDescent="0.25">
      <c r="B334" s="1477">
        <v>46324</v>
      </c>
      <c r="C334" s="379"/>
      <c r="D334" s="136"/>
      <c r="E334" s="136"/>
      <c r="F334" s="136"/>
      <c r="G334" s="105">
        <f t="shared" si="135"/>
        <v>0</v>
      </c>
      <c r="H334" s="1474"/>
      <c r="I334" s="142"/>
      <c r="J334" s="1488"/>
      <c r="K334" s="1470"/>
      <c r="L334" s="1470"/>
      <c r="M334" s="1470"/>
      <c r="N334" s="1470"/>
      <c r="O334" s="1470"/>
      <c r="P334" s="1470"/>
      <c r="Q334" s="1470"/>
      <c r="R334" s="1470"/>
      <c r="S334" s="1470"/>
      <c r="T334" s="1470"/>
      <c r="U334" s="1470"/>
      <c r="V334" s="1470"/>
      <c r="W334" s="1470"/>
      <c r="X334" s="103">
        <f t="shared" si="136"/>
        <v>0</v>
      </c>
      <c r="Y334" s="641"/>
      <c r="Z334" s="641"/>
      <c r="AA334" s="99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03">
        <f t="shared" si="137"/>
        <v>0</v>
      </c>
      <c r="AM334" s="136"/>
      <c r="AN334" s="136"/>
      <c r="AO334" s="136"/>
      <c r="AP334" s="105">
        <f t="shared" si="138"/>
        <v>0</v>
      </c>
      <c r="AQ334" s="99"/>
      <c r="AR334" s="99"/>
      <c r="AS334" s="99"/>
      <c r="AT334" s="124"/>
      <c r="AU334" s="224">
        <f t="shared" si="139"/>
        <v>0</v>
      </c>
      <c r="AV334" s="126"/>
      <c r="AW334" s="274"/>
      <c r="AX334" s="126"/>
      <c r="AY334" s="126"/>
      <c r="AZ334" s="126"/>
      <c r="BA334" s="126"/>
      <c r="BB334" s="141"/>
      <c r="BC334" s="152"/>
      <c r="BD334" s="152"/>
      <c r="BE334" s="152"/>
      <c r="BF334" s="152"/>
      <c r="BG334" s="308">
        <f t="shared" si="140"/>
        <v>0</v>
      </c>
      <c r="BH334" s="140">
        <f t="shared" si="141"/>
        <v>0</v>
      </c>
      <c r="BI334" s="132"/>
      <c r="BJ334" s="140">
        <f t="shared" si="142"/>
        <v>0</v>
      </c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30">
        <f t="shared" si="143"/>
        <v>0</v>
      </c>
      <c r="BY334" s="132"/>
    </row>
    <row r="335" spans="2:77" ht="15.75" customHeight="1" x14ac:dyDescent="0.25">
      <c r="B335" s="1477">
        <v>46325</v>
      </c>
      <c r="C335" s="379"/>
      <c r="D335" s="136"/>
      <c r="E335" s="136"/>
      <c r="F335" s="136"/>
      <c r="G335" s="105">
        <f t="shared" si="135"/>
        <v>0</v>
      </c>
      <c r="H335" s="1469"/>
      <c r="I335" s="1470"/>
      <c r="J335" s="1488"/>
      <c r="K335" s="1470"/>
      <c r="L335" s="1470"/>
      <c r="M335" s="1470"/>
      <c r="N335" s="1470"/>
      <c r="O335" s="1470"/>
      <c r="P335" s="1470"/>
      <c r="Q335" s="1470"/>
      <c r="R335" s="1470"/>
      <c r="S335" s="1470"/>
      <c r="T335" s="1470"/>
      <c r="U335" s="1470"/>
      <c r="V335" s="1470"/>
      <c r="W335" s="1470"/>
      <c r="X335" s="103">
        <f t="shared" si="136"/>
        <v>0</v>
      </c>
      <c r="Y335" s="641"/>
      <c r="Z335" s="641"/>
      <c r="AA335" s="99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03">
        <f t="shared" si="137"/>
        <v>0</v>
      </c>
      <c r="AM335" s="136"/>
      <c r="AN335" s="136"/>
      <c r="AO335" s="136"/>
      <c r="AP335" s="105">
        <f t="shared" si="138"/>
        <v>0</v>
      </c>
      <c r="AQ335" s="99"/>
      <c r="AR335" s="99"/>
      <c r="AS335" s="99"/>
      <c r="AT335" s="124"/>
      <c r="AU335" s="224">
        <f t="shared" si="139"/>
        <v>0</v>
      </c>
      <c r="AV335" s="126"/>
      <c r="AW335" s="274"/>
      <c r="AX335" s="126"/>
      <c r="AY335" s="126"/>
      <c r="AZ335" s="126"/>
      <c r="BA335" s="126"/>
      <c r="BB335" s="141"/>
      <c r="BC335" s="152"/>
      <c r="BD335" s="152"/>
      <c r="BE335" s="152"/>
      <c r="BF335" s="152"/>
      <c r="BG335" s="308">
        <f t="shared" si="140"/>
        <v>0</v>
      </c>
      <c r="BH335" s="140">
        <f t="shared" si="141"/>
        <v>0</v>
      </c>
      <c r="BI335" s="132"/>
      <c r="BJ335" s="140">
        <f t="shared" si="142"/>
        <v>0</v>
      </c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30">
        <f t="shared" si="143"/>
        <v>0</v>
      </c>
      <c r="BY335" s="132"/>
    </row>
    <row r="336" spans="2:77" ht="15.75" customHeight="1" x14ac:dyDescent="0.25">
      <c r="B336" s="1477">
        <v>46326</v>
      </c>
      <c r="C336" s="379"/>
      <c r="D336" s="136"/>
      <c r="E336" s="136"/>
      <c r="F336" s="136"/>
      <c r="G336" s="105">
        <f t="shared" si="135"/>
        <v>0</v>
      </c>
      <c r="H336" s="99"/>
      <c r="I336" s="99"/>
      <c r="J336" s="1488"/>
      <c r="K336" s="1470"/>
      <c r="L336" s="99"/>
      <c r="M336" s="611"/>
      <c r="N336" s="1470"/>
      <c r="O336" s="143"/>
      <c r="P336" s="143"/>
      <c r="Q336" s="143"/>
      <c r="R336" s="143"/>
      <c r="S336" s="143"/>
      <c r="T336" s="143"/>
      <c r="U336" s="143"/>
      <c r="V336" s="143"/>
      <c r="W336" s="143"/>
      <c r="X336" s="623">
        <f t="shared" si="136"/>
        <v>0</v>
      </c>
      <c r="Y336" s="658"/>
      <c r="Z336" s="641"/>
      <c r="AA336" s="99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03">
        <f t="shared" si="137"/>
        <v>0</v>
      </c>
      <c r="AM336" s="136"/>
      <c r="AN336" s="136"/>
      <c r="AO336" s="136"/>
      <c r="AP336" s="105">
        <f t="shared" si="138"/>
        <v>0</v>
      </c>
      <c r="AQ336" s="99"/>
      <c r="AR336" s="99"/>
      <c r="AS336" s="99"/>
      <c r="AT336" s="124"/>
      <c r="AU336" s="224">
        <f t="shared" si="139"/>
        <v>0</v>
      </c>
      <c r="AV336" s="138"/>
      <c r="AW336" s="296"/>
      <c r="AX336" s="138"/>
      <c r="AY336" s="138"/>
      <c r="AZ336" s="138"/>
      <c r="BA336" s="138"/>
      <c r="BB336" s="163"/>
      <c r="BC336" s="879"/>
      <c r="BD336" s="879"/>
      <c r="BE336" s="879"/>
      <c r="BF336" s="879"/>
      <c r="BG336" s="308">
        <f t="shared" si="140"/>
        <v>0</v>
      </c>
      <c r="BH336" s="140">
        <f t="shared" si="141"/>
        <v>0</v>
      </c>
      <c r="BI336" s="132"/>
      <c r="BJ336" s="140">
        <f t="shared" si="142"/>
        <v>0</v>
      </c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30">
        <f t="shared" si="143"/>
        <v>0</v>
      </c>
      <c r="BY336" s="132"/>
    </row>
    <row r="337" spans="2:77" ht="15.75" customHeight="1" thickBot="1" x14ac:dyDescent="0.3">
      <c r="B337" s="2" t="s">
        <v>84</v>
      </c>
      <c r="C337" s="166">
        <f t="shared" ref="C337:G337" si="144">SUM(C306:C336)</f>
        <v>0</v>
      </c>
      <c r="D337" s="166">
        <f t="shared" si="144"/>
        <v>0</v>
      </c>
      <c r="E337" s="166">
        <f t="shared" si="144"/>
        <v>0</v>
      </c>
      <c r="F337" s="166">
        <f t="shared" si="144"/>
        <v>0</v>
      </c>
      <c r="G337" s="166">
        <f t="shared" si="144"/>
        <v>0</v>
      </c>
      <c r="H337" s="166"/>
      <c r="I337" s="166"/>
      <c r="J337" s="166">
        <f t="shared" ref="J337:K337" si="145">SUM(J306:J336)</f>
        <v>0</v>
      </c>
      <c r="K337" s="166">
        <f t="shared" si="145"/>
        <v>0</v>
      </c>
      <c r="L337" s="166"/>
      <c r="M337" s="166">
        <f t="shared" ref="M337:O337" si="146">SUM(M306:M336)</f>
        <v>0</v>
      </c>
      <c r="N337" s="166">
        <f t="shared" si="146"/>
        <v>0</v>
      </c>
      <c r="O337" s="166">
        <f t="shared" si="146"/>
        <v>0</v>
      </c>
      <c r="P337" s="166"/>
      <c r="Q337" s="166">
        <f>SUM(Q306:Q336)</f>
        <v>0</v>
      </c>
      <c r="R337" s="166"/>
      <c r="S337" s="166">
        <f t="shared" ref="S337:T337" si="147">SUM(S306:S336)</f>
        <v>0</v>
      </c>
      <c r="T337" s="166">
        <f t="shared" si="147"/>
        <v>0</v>
      </c>
      <c r="U337" s="166"/>
      <c r="V337" s="166">
        <f>SUM(V306:V336)</f>
        <v>0</v>
      </c>
      <c r="W337" s="166"/>
      <c r="X337" s="166">
        <f t="shared" ref="X337:Y337" si="148">SUM(X306:X336)</f>
        <v>0</v>
      </c>
      <c r="Y337" s="166">
        <f t="shared" si="148"/>
        <v>0</v>
      </c>
      <c r="Z337" s="166"/>
      <c r="AA337" s="166">
        <f t="shared" ref="AA337:AP337" si="149">SUM(AA306:AA336)</f>
        <v>0</v>
      </c>
      <c r="AB337" s="166">
        <f t="shared" si="149"/>
        <v>0</v>
      </c>
      <c r="AC337" s="166">
        <f t="shared" si="149"/>
        <v>0</v>
      </c>
      <c r="AD337" s="166">
        <f t="shared" si="149"/>
        <v>0</v>
      </c>
      <c r="AE337" s="166">
        <f t="shared" si="149"/>
        <v>0</v>
      </c>
      <c r="AF337" s="166">
        <f t="shared" si="149"/>
        <v>0</v>
      </c>
      <c r="AG337" s="166">
        <f t="shared" si="149"/>
        <v>0</v>
      </c>
      <c r="AH337" s="166">
        <f t="shared" si="149"/>
        <v>0</v>
      </c>
      <c r="AI337" s="166">
        <f t="shared" si="149"/>
        <v>0</v>
      </c>
      <c r="AJ337" s="166">
        <f t="shared" si="149"/>
        <v>0</v>
      </c>
      <c r="AK337" s="166">
        <f t="shared" si="149"/>
        <v>0</v>
      </c>
      <c r="AL337" s="166">
        <f t="shared" si="149"/>
        <v>0</v>
      </c>
      <c r="AM337" s="166">
        <f t="shared" si="149"/>
        <v>0</v>
      </c>
      <c r="AN337" s="166">
        <f t="shared" si="149"/>
        <v>0</v>
      </c>
      <c r="AO337" s="166">
        <f t="shared" si="149"/>
        <v>0</v>
      </c>
      <c r="AP337" s="166">
        <f t="shared" si="149"/>
        <v>0</v>
      </c>
      <c r="AQ337" s="166"/>
      <c r="AR337" s="166"/>
      <c r="AS337" s="166"/>
      <c r="AT337" s="167"/>
      <c r="AU337" s="1476">
        <f t="shared" ref="AU337:AV337" si="150">SUM(AU306:AU336)</f>
        <v>0</v>
      </c>
      <c r="AV337" s="1390">
        <f t="shared" si="150"/>
        <v>0</v>
      </c>
      <c r="AW337" s="166"/>
      <c r="AX337" s="166"/>
      <c r="AY337" s="166"/>
      <c r="AZ337" s="166"/>
      <c r="BA337" s="166"/>
      <c r="BB337" s="166"/>
      <c r="BC337" s="166"/>
      <c r="BD337" s="166"/>
      <c r="BE337" s="166"/>
      <c r="BF337" s="166"/>
      <c r="BG337" s="166">
        <f t="shared" ref="BG337:BH337" si="151">SUM(BG306:BG336)</f>
        <v>0</v>
      </c>
      <c r="BH337" s="166">
        <f t="shared" si="151"/>
        <v>0</v>
      </c>
      <c r="BI337" s="3"/>
      <c r="BJ337" s="172">
        <f>SUM(BJ306:BJ336)</f>
        <v>0</v>
      </c>
      <c r="BK337" s="166"/>
      <c r="BL337" s="166"/>
      <c r="BM337" s="166"/>
      <c r="BN337" s="166"/>
      <c r="BO337" s="166"/>
      <c r="BP337" s="166"/>
      <c r="BQ337" s="166"/>
      <c r="BR337" s="166"/>
      <c r="BS337" s="166"/>
      <c r="BT337" s="166"/>
      <c r="BU337" s="166"/>
      <c r="BV337" s="166"/>
      <c r="BW337" s="166"/>
      <c r="BX337" s="166">
        <f>SUM(BX306:BX336)</f>
        <v>0</v>
      </c>
      <c r="BY337" s="3"/>
    </row>
    <row r="338" spans="2:77" ht="15.75" customHeight="1" x14ac:dyDescent="0.25">
      <c r="B338" s="2"/>
      <c r="C338" s="1482"/>
      <c r="Y338" s="1482"/>
      <c r="Z338" s="1482"/>
    </row>
    <row r="339" spans="2:77" ht="15.75" customHeight="1" thickBot="1" x14ac:dyDescent="0.3">
      <c r="B339" s="2"/>
      <c r="C339" s="1482"/>
      <c r="Y339" s="1482"/>
      <c r="Z339" s="1482"/>
    </row>
    <row r="340" spans="2:77" ht="15.75" customHeight="1" x14ac:dyDescent="0.25">
      <c r="B340" s="1477">
        <v>46327</v>
      </c>
      <c r="C340" s="417"/>
      <c r="D340" s="190"/>
      <c r="E340" s="182"/>
      <c r="F340" s="182"/>
      <c r="G340" s="216">
        <f t="shared" ref="G340:G369" si="152">+C340+D340+E340+F340</f>
        <v>0</v>
      </c>
      <c r="H340" s="1478"/>
      <c r="I340" s="1479"/>
      <c r="J340" s="1479"/>
      <c r="K340" s="1479"/>
      <c r="L340" s="1479"/>
      <c r="M340" s="1479"/>
      <c r="N340" s="1479"/>
      <c r="O340" s="1479"/>
      <c r="P340" s="1479"/>
      <c r="Q340" s="1479"/>
      <c r="R340" s="1479"/>
      <c r="S340" s="1479"/>
      <c r="T340" s="1479"/>
      <c r="U340" s="1479"/>
      <c r="V340" s="1479"/>
      <c r="W340" s="1470"/>
      <c r="X340" s="1012">
        <f t="shared" ref="X340:X369" si="153">SUM(H340:V340)</f>
        <v>0</v>
      </c>
      <c r="Y340" s="1479"/>
      <c r="Z340" s="1470"/>
      <c r="AA340" s="1471"/>
      <c r="AB340" s="1010"/>
      <c r="AC340" s="1010"/>
      <c r="AD340" s="1010"/>
      <c r="AE340" s="1010"/>
      <c r="AF340" s="1010"/>
      <c r="AG340" s="1010"/>
      <c r="AH340" s="1010"/>
      <c r="AI340" s="1010"/>
      <c r="AJ340" s="1010"/>
      <c r="AK340" s="1010"/>
      <c r="AL340" s="1012">
        <f t="shared" ref="AL340:AL369" si="154">SUM(Y340:AK340)</f>
        <v>0</v>
      </c>
      <c r="AM340" s="1026"/>
      <c r="AN340" s="1026"/>
      <c r="AO340" s="1026"/>
      <c r="AP340" s="1014">
        <f t="shared" ref="AP340:AP369" si="155">SUM(AM340:AO340)</f>
        <v>0</v>
      </c>
      <c r="AQ340" s="1026"/>
      <c r="AR340" s="1026"/>
      <c r="AS340" s="1026"/>
      <c r="AT340" s="1489"/>
      <c r="AU340" s="219">
        <f t="shared" ref="AU340:AU369" si="156">+G340-X340-AL340-AP340-AQ340-AR340-AS340-AT340</f>
        <v>0</v>
      </c>
      <c r="AV340" s="109"/>
      <c r="AW340" s="639"/>
      <c r="AX340" s="847"/>
      <c r="AY340" s="847"/>
      <c r="AZ340" s="847"/>
      <c r="BA340" s="847"/>
      <c r="BB340" s="1490"/>
      <c r="BC340" s="1491"/>
      <c r="BD340" s="1491"/>
      <c r="BE340" s="1491"/>
      <c r="BF340" s="1491"/>
      <c r="BG340" s="1483">
        <f t="shared" ref="BG340:BG369" si="157">SUM(AV340:BF340)-BE340</f>
        <v>0</v>
      </c>
      <c r="BH340" s="1492">
        <f t="shared" ref="BH340:BH369" si="158">+AU340-BG340</f>
        <v>0</v>
      </c>
      <c r="BI340" s="132"/>
      <c r="BJ340" s="195">
        <f t="shared" ref="BJ340:BJ369" si="159">SUM(BK340:BW340)</f>
        <v>0</v>
      </c>
      <c r="BK340" s="196"/>
      <c r="BL340" s="196"/>
      <c r="BM340" s="196"/>
      <c r="BN340" s="196"/>
      <c r="BO340" s="196"/>
      <c r="BP340" s="196"/>
      <c r="BQ340" s="196"/>
      <c r="BR340" s="196"/>
      <c r="BS340" s="196"/>
      <c r="BT340" s="196"/>
      <c r="BU340" s="196"/>
      <c r="BV340" s="196"/>
      <c r="BW340" s="196"/>
      <c r="BX340" s="116">
        <f t="shared" ref="BX340:BX369" si="160">+BH340-BJ340</f>
        <v>0</v>
      </c>
      <c r="BY340" s="132"/>
    </row>
    <row r="341" spans="2:77" ht="15.75" customHeight="1" x14ac:dyDescent="0.25">
      <c r="B341" s="1477">
        <v>46328</v>
      </c>
      <c r="C341" s="379"/>
      <c r="D341" s="136"/>
      <c r="E341" s="135"/>
      <c r="F341" s="135"/>
      <c r="G341" s="147">
        <f t="shared" si="152"/>
        <v>0</v>
      </c>
      <c r="H341" s="1469"/>
      <c r="I341" s="1470"/>
      <c r="J341" s="1470"/>
      <c r="K341" s="1470"/>
      <c r="L341" s="1470"/>
      <c r="M341" s="1470"/>
      <c r="N341" s="1470"/>
      <c r="O341" s="1470"/>
      <c r="P341" s="1470"/>
      <c r="Q341" s="1470"/>
      <c r="R341" s="1470"/>
      <c r="S341" s="1470"/>
      <c r="T341" s="1470"/>
      <c r="U341" s="1470"/>
      <c r="V341" s="1470"/>
      <c r="W341" s="1470"/>
      <c r="X341" s="103">
        <f t="shared" si="153"/>
        <v>0</v>
      </c>
      <c r="Y341" s="1470"/>
      <c r="Z341" s="1470"/>
      <c r="AA341" s="99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03">
        <f t="shared" si="154"/>
        <v>0</v>
      </c>
      <c r="AM341" s="136"/>
      <c r="AN341" s="136"/>
      <c r="AO341" s="136"/>
      <c r="AP341" s="105">
        <f t="shared" si="155"/>
        <v>0</v>
      </c>
      <c r="AQ341" s="136"/>
      <c r="AR341" s="136"/>
      <c r="AS341" s="136"/>
      <c r="AT341" s="135"/>
      <c r="AU341" s="224">
        <f t="shared" si="156"/>
        <v>0</v>
      </c>
      <c r="AV341" s="126"/>
      <c r="AW341" s="274"/>
      <c r="AX341" s="126"/>
      <c r="AY341" s="126"/>
      <c r="AZ341" s="126"/>
      <c r="BA341" s="126"/>
      <c r="BB341" s="141"/>
      <c r="BC341" s="152"/>
      <c r="BD341" s="152"/>
      <c r="BE341" s="152"/>
      <c r="BF341" s="152"/>
      <c r="BG341" s="308">
        <f t="shared" si="157"/>
        <v>0</v>
      </c>
      <c r="BH341" s="1018">
        <f t="shared" si="158"/>
        <v>0</v>
      </c>
      <c r="BI341" s="132"/>
      <c r="BJ341" s="140">
        <f t="shared" si="159"/>
        <v>0</v>
      </c>
      <c r="BK341" s="141"/>
      <c r="BL341" s="141"/>
      <c r="BM341" s="141"/>
      <c r="BN341" s="141"/>
      <c r="BO341" s="141"/>
      <c r="BP341" s="141"/>
      <c r="BQ341" s="141"/>
      <c r="BR341" s="141"/>
      <c r="BS341" s="141"/>
      <c r="BT341" s="141"/>
      <c r="BU341" s="141"/>
      <c r="BV341" s="141"/>
      <c r="BW341" s="141"/>
      <c r="BX341" s="130">
        <f t="shared" si="160"/>
        <v>0</v>
      </c>
      <c r="BY341" s="132"/>
    </row>
    <row r="342" spans="2:77" ht="15.75" customHeight="1" x14ac:dyDescent="0.25">
      <c r="B342" s="1477">
        <v>46329</v>
      </c>
      <c r="C342" s="379"/>
      <c r="D342" s="136"/>
      <c r="E342" s="135"/>
      <c r="F342" s="135"/>
      <c r="G342" s="147">
        <f t="shared" si="152"/>
        <v>0</v>
      </c>
      <c r="H342" s="1469"/>
      <c r="I342" s="1470"/>
      <c r="J342" s="1470"/>
      <c r="K342" s="1470"/>
      <c r="L342" s="1470"/>
      <c r="M342" s="1470"/>
      <c r="N342" s="1470"/>
      <c r="O342" s="1470"/>
      <c r="P342" s="1470"/>
      <c r="Q342" s="1470"/>
      <c r="R342" s="1470"/>
      <c r="S342" s="1470"/>
      <c r="T342" s="1470"/>
      <c r="U342" s="1470"/>
      <c r="V342" s="1470"/>
      <c r="W342" s="1470"/>
      <c r="X342" s="103">
        <f t="shared" si="153"/>
        <v>0</v>
      </c>
      <c r="Y342" s="1470"/>
      <c r="Z342" s="1470"/>
      <c r="AA342" s="99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03">
        <f t="shared" si="154"/>
        <v>0</v>
      </c>
      <c r="AM342" s="136"/>
      <c r="AN342" s="136"/>
      <c r="AO342" s="136"/>
      <c r="AP342" s="105">
        <f t="shared" si="155"/>
        <v>0</v>
      </c>
      <c r="AQ342" s="136"/>
      <c r="AR342" s="136"/>
      <c r="AS342" s="136"/>
      <c r="AT342" s="135"/>
      <c r="AU342" s="224">
        <f t="shared" si="156"/>
        <v>0</v>
      </c>
      <c r="AV342" s="126"/>
      <c r="AW342" s="274"/>
      <c r="AX342" s="126"/>
      <c r="AY342" s="126"/>
      <c r="AZ342" s="126"/>
      <c r="BA342" s="126"/>
      <c r="BB342" s="141"/>
      <c r="BC342" s="152"/>
      <c r="BD342" s="152"/>
      <c r="BE342" s="152"/>
      <c r="BF342" s="152"/>
      <c r="BG342" s="308">
        <f t="shared" si="157"/>
        <v>0</v>
      </c>
      <c r="BH342" s="1018">
        <f t="shared" si="158"/>
        <v>0</v>
      </c>
      <c r="BI342" s="132"/>
      <c r="BJ342" s="140">
        <f t="shared" si="159"/>
        <v>0</v>
      </c>
      <c r="BK342" s="141"/>
      <c r="BL342" s="141"/>
      <c r="BM342" s="141"/>
      <c r="BN342" s="141"/>
      <c r="BO342" s="141"/>
      <c r="BP342" s="141"/>
      <c r="BQ342" s="141"/>
      <c r="BR342" s="141"/>
      <c r="BS342" s="141"/>
      <c r="BT342" s="141"/>
      <c r="BU342" s="141"/>
      <c r="BV342" s="141"/>
      <c r="BW342" s="141"/>
      <c r="BX342" s="130">
        <f t="shared" si="160"/>
        <v>0</v>
      </c>
      <c r="BY342" s="132"/>
    </row>
    <row r="343" spans="2:77" ht="15.75" customHeight="1" x14ac:dyDescent="0.25">
      <c r="B343" s="1477">
        <v>46330</v>
      </c>
      <c r="C343" s="379"/>
      <c r="D343" s="136"/>
      <c r="E343" s="135"/>
      <c r="F343" s="135"/>
      <c r="G343" s="147">
        <f t="shared" si="152"/>
        <v>0</v>
      </c>
      <c r="H343" s="1469"/>
      <c r="I343" s="1470"/>
      <c r="J343" s="1470"/>
      <c r="K343" s="1470"/>
      <c r="L343" s="1470"/>
      <c r="M343" s="1470"/>
      <c r="N343" s="1470"/>
      <c r="O343" s="1470"/>
      <c r="P343" s="1470"/>
      <c r="Q343" s="1470"/>
      <c r="R343" s="1470"/>
      <c r="S343" s="1470"/>
      <c r="T343" s="1470"/>
      <c r="U343" s="1470"/>
      <c r="V343" s="1470"/>
      <c r="W343" s="1470"/>
      <c r="X343" s="103">
        <f t="shared" si="153"/>
        <v>0</v>
      </c>
      <c r="Y343" s="1470"/>
      <c r="Z343" s="1470"/>
      <c r="AA343" s="99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03">
        <f t="shared" si="154"/>
        <v>0</v>
      </c>
      <c r="AM343" s="136"/>
      <c r="AN343" s="136"/>
      <c r="AO343" s="136"/>
      <c r="AP343" s="105">
        <f t="shared" si="155"/>
        <v>0</v>
      </c>
      <c r="AQ343" s="136"/>
      <c r="AR343" s="136"/>
      <c r="AS343" s="136"/>
      <c r="AT343" s="135"/>
      <c r="AU343" s="224">
        <f t="shared" si="156"/>
        <v>0</v>
      </c>
      <c r="AV343" s="126"/>
      <c r="AW343" s="274"/>
      <c r="AX343" s="126"/>
      <c r="AY343" s="126"/>
      <c r="AZ343" s="126"/>
      <c r="BA343" s="126"/>
      <c r="BB343" s="141"/>
      <c r="BC343" s="152"/>
      <c r="BD343" s="152"/>
      <c r="BE343" s="152"/>
      <c r="BF343" s="152"/>
      <c r="BG343" s="308">
        <f t="shared" si="157"/>
        <v>0</v>
      </c>
      <c r="BH343" s="1018">
        <f t="shared" si="158"/>
        <v>0</v>
      </c>
      <c r="BI343" s="132"/>
      <c r="BJ343" s="140">
        <f t="shared" si="159"/>
        <v>0</v>
      </c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41"/>
      <c r="BW343" s="141"/>
      <c r="BX343" s="130">
        <f t="shared" si="160"/>
        <v>0</v>
      </c>
      <c r="BY343" s="132"/>
    </row>
    <row r="344" spans="2:77" ht="15.75" customHeight="1" x14ac:dyDescent="0.25">
      <c r="B344" s="1477">
        <v>46331</v>
      </c>
      <c r="C344" s="379"/>
      <c r="D344" s="136"/>
      <c r="E344" s="135"/>
      <c r="F344" s="135"/>
      <c r="G344" s="147">
        <f t="shared" si="152"/>
        <v>0</v>
      </c>
      <c r="H344" s="1469"/>
      <c r="I344" s="1470"/>
      <c r="J344" s="1470"/>
      <c r="K344" s="1470"/>
      <c r="L344" s="1470"/>
      <c r="M344" s="1470"/>
      <c r="N344" s="1470"/>
      <c r="O344" s="1470"/>
      <c r="P344" s="1470"/>
      <c r="Q344" s="1470"/>
      <c r="R344" s="1470"/>
      <c r="S344" s="1470"/>
      <c r="T344" s="1470"/>
      <c r="U344" s="1470"/>
      <c r="V344" s="1470"/>
      <c r="W344" s="1470"/>
      <c r="X344" s="103">
        <f t="shared" si="153"/>
        <v>0</v>
      </c>
      <c r="Y344" s="1470"/>
      <c r="Z344" s="1470"/>
      <c r="AA344" s="99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03">
        <f t="shared" si="154"/>
        <v>0</v>
      </c>
      <c r="AM344" s="136"/>
      <c r="AN344" s="136"/>
      <c r="AO344" s="136"/>
      <c r="AP344" s="105">
        <f t="shared" si="155"/>
        <v>0</v>
      </c>
      <c r="AQ344" s="136"/>
      <c r="AR344" s="136"/>
      <c r="AS344" s="136"/>
      <c r="AT344" s="135"/>
      <c r="AU344" s="224">
        <f t="shared" si="156"/>
        <v>0</v>
      </c>
      <c r="AV344" s="126"/>
      <c r="AW344" s="274"/>
      <c r="AX344" s="126"/>
      <c r="AY344" s="126"/>
      <c r="AZ344" s="126"/>
      <c r="BA344" s="126"/>
      <c r="BB344" s="141"/>
      <c r="BC344" s="152"/>
      <c r="BD344" s="152"/>
      <c r="BE344" s="152"/>
      <c r="BF344" s="152"/>
      <c r="BG344" s="308">
        <f t="shared" si="157"/>
        <v>0</v>
      </c>
      <c r="BH344" s="1018">
        <f t="shared" si="158"/>
        <v>0</v>
      </c>
      <c r="BI344" s="132"/>
      <c r="BJ344" s="140">
        <f t="shared" si="159"/>
        <v>0</v>
      </c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41"/>
      <c r="BW344" s="141"/>
      <c r="BX344" s="130">
        <f t="shared" si="160"/>
        <v>0</v>
      </c>
      <c r="BY344" s="132"/>
    </row>
    <row r="345" spans="2:77" ht="15.75" customHeight="1" x14ac:dyDescent="0.25">
      <c r="B345" s="1477">
        <v>46332</v>
      </c>
      <c r="C345" s="379"/>
      <c r="D345" s="136"/>
      <c r="E345" s="135"/>
      <c r="F345" s="135"/>
      <c r="G345" s="147">
        <f t="shared" si="152"/>
        <v>0</v>
      </c>
      <c r="H345" s="1469"/>
      <c r="I345" s="1470"/>
      <c r="J345" s="1470"/>
      <c r="K345" s="1470"/>
      <c r="L345" s="1470"/>
      <c r="M345" s="1470"/>
      <c r="N345" s="1470"/>
      <c r="O345" s="1470"/>
      <c r="P345" s="1470"/>
      <c r="Q345" s="1470"/>
      <c r="R345" s="1470"/>
      <c r="S345" s="1470"/>
      <c r="T345" s="1470"/>
      <c r="U345" s="1470"/>
      <c r="V345" s="1470"/>
      <c r="W345" s="1470"/>
      <c r="X345" s="103">
        <f t="shared" si="153"/>
        <v>0</v>
      </c>
      <c r="Y345" s="1470"/>
      <c r="Z345" s="1470"/>
      <c r="AA345" s="99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03">
        <f t="shared" si="154"/>
        <v>0</v>
      </c>
      <c r="AM345" s="136"/>
      <c r="AN345" s="136"/>
      <c r="AO345" s="136"/>
      <c r="AP345" s="105">
        <f t="shared" si="155"/>
        <v>0</v>
      </c>
      <c r="AQ345" s="136"/>
      <c r="AR345" s="136"/>
      <c r="AS345" s="136"/>
      <c r="AT345" s="135"/>
      <c r="AU345" s="224">
        <f t="shared" si="156"/>
        <v>0</v>
      </c>
      <c r="AV345" s="126"/>
      <c r="AW345" s="274"/>
      <c r="AX345" s="126"/>
      <c r="AY345" s="126"/>
      <c r="AZ345" s="126"/>
      <c r="BA345" s="126"/>
      <c r="BB345" s="141"/>
      <c r="BC345" s="152"/>
      <c r="BD345" s="152"/>
      <c r="BE345" s="152"/>
      <c r="BF345" s="152"/>
      <c r="BG345" s="308">
        <f t="shared" si="157"/>
        <v>0</v>
      </c>
      <c r="BH345" s="1018">
        <f t="shared" si="158"/>
        <v>0</v>
      </c>
      <c r="BI345" s="132"/>
      <c r="BJ345" s="140">
        <f t="shared" si="159"/>
        <v>0</v>
      </c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41"/>
      <c r="BW345" s="141"/>
      <c r="BX345" s="130">
        <f t="shared" si="160"/>
        <v>0</v>
      </c>
      <c r="BY345" s="132"/>
    </row>
    <row r="346" spans="2:77" ht="15.75" customHeight="1" x14ac:dyDescent="0.25">
      <c r="B346" s="1477">
        <v>46333</v>
      </c>
      <c r="C346" s="379"/>
      <c r="D346" s="136"/>
      <c r="E346" s="135"/>
      <c r="F346" s="135"/>
      <c r="G346" s="147">
        <f t="shared" si="152"/>
        <v>0</v>
      </c>
      <c r="H346" s="1469"/>
      <c r="I346" s="1470"/>
      <c r="J346" s="1470"/>
      <c r="K346" s="1470"/>
      <c r="L346" s="1470"/>
      <c r="M346" s="1470"/>
      <c r="N346" s="1470"/>
      <c r="O346" s="1470"/>
      <c r="P346" s="1470"/>
      <c r="Q346" s="1470"/>
      <c r="R346" s="1470"/>
      <c r="S346" s="1470"/>
      <c r="T346" s="1470"/>
      <c r="U346" s="1470"/>
      <c r="V346" s="1470"/>
      <c r="W346" s="1470"/>
      <c r="X346" s="103">
        <f t="shared" si="153"/>
        <v>0</v>
      </c>
      <c r="Y346" s="1470"/>
      <c r="Z346" s="1470"/>
      <c r="AA346" s="99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03">
        <f t="shared" si="154"/>
        <v>0</v>
      </c>
      <c r="AM346" s="136"/>
      <c r="AN346" s="136"/>
      <c r="AO346" s="136"/>
      <c r="AP346" s="105">
        <f t="shared" si="155"/>
        <v>0</v>
      </c>
      <c r="AQ346" s="136"/>
      <c r="AR346" s="136"/>
      <c r="AS346" s="136"/>
      <c r="AT346" s="135"/>
      <c r="AU346" s="224">
        <f t="shared" si="156"/>
        <v>0</v>
      </c>
      <c r="AV346" s="126"/>
      <c r="AW346" s="274"/>
      <c r="AX346" s="126"/>
      <c r="AY346" s="126"/>
      <c r="AZ346" s="126"/>
      <c r="BA346" s="126"/>
      <c r="BB346" s="141"/>
      <c r="BC346" s="152"/>
      <c r="BD346" s="152"/>
      <c r="BE346" s="152"/>
      <c r="BF346" s="152"/>
      <c r="BG346" s="308">
        <f t="shared" si="157"/>
        <v>0</v>
      </c>
      <c r="BH346" s="1018">
        <f t="shared" si="158"/>
        <v>0</v>
      </c>
      <c r="BI346" s="132"/>
      <c r="BJ346" s="140">
        <f t="shared" si="159"/>
        <v>0</v>
      </c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41"/>
      <c r="BW346" s="141"/>
      <c r="BX346" s="130">
        <f t="shared" si="160"/>
        <v>0</v>
      </c>
      <c r="BY346" s="132"/>
    </row>
    <row r="347" spans="2:77" ht="15.75" customHeight="1" x14ac:dyDescent="0.25">
      <c r="B347" s="1477">
        <v>46334</v>
      </c>
      <c r="C347" s="379"/>
      <c r="D347" s="136"/>
      <c r="E347" s="135"/>
      <c r="F347" s="135"/>
      <c r="G347" s="147">
        <f t="shared" si="152"/>
        <v>0</v>
      </c>
      <c r="H347" s="1469"/>
      <c r="I347" s="1470"/>
      <c r="J347" s="1470"/>
      <c r="K347" s="1470"/>
      <c r="L347" s="1470"/>
      <c r="M347" s="1470"/>
      <c r="N347" s="1470"/>
      <c r="O347" s="1470"/>
      <c r="P347" s="1470"/>
      <c r="Q347" s="1470"/>
      <c r="R347" s="1470"/>
      <c r="S347" s="1470"/>
      <c r="T347" s="1470"/>
      <c r="U347" s="1470"/>
      <c r="V347" s="1470"/>
      <c r="W347" s="1470"/>
      <c r="X347" s="103">
        <f t="shared" si="153"/>
        <v>0</v>
      </c>
      <c r="Y347" s="1470"/>
      <c r="Z347" s="1470"/>
      <c r="AA347" s="99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03">
        <f t="shared" si="154"/>
        <v>0</v>
      </c>
      <c r="AM347" s="136"/>
      <c r="AN347" s="136"/>
      <c r="AO347" s="136"/>
      <c r="AP347" s="105">
        <f t="shared" si="155"/>
        <v>0</v>
      </c>
      <c r="AQ347" s="136"/>
      <c r="AR347" s="136"/>
      <c r="AS347" s="136"/>
      <c r="AT347" s="135"/>
      <c r="AU347" s="224">
        <f t="shared" si="156"/>
        <v>0</v>
      </c>
      <c r="AV347" s="126"/>
      <c r="AW347" s="274"/>
      <c r="AX347" s="126"/>
      <c r="AY347" s="126"/>
      <c r="AZ347" s="126"/>
      <c r="BA347" s="126"/>
      <c r="BB347" s="141"/>
      <c r="BC347" s="152"/>
      <c r="BD347" s="152"/>
      <c r="BE347" s="152"/>
      <c r="BF347" s="152"/>
      <c r="BG347" s="308">
        <f t="shared" si="157"/>
        <v>0</v>
      </c>
      <c r="BH347" s="1018">
        <f t="shared" si="158"/>
        <v>0</v>
      </c>
      <c r="BI347" s="132"/>
      <c r="BJ347" s="140">
        <f t="shared" si="159"/>
        <v>0</v>
      </c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30">
        <f t="shared" si="160"/>
        <v>0</v>
      </c>
      <c r="BY347" s="132"/>
    </row>
    <row r="348" spans="2:77" ht="15.75" customHeight="1" x14ac:dyDescent="0.25">
      <c r="B348" s="1477">
        <v>46335</v>
      </c>
      <c r="C348" s="379"/>
      <c r="D348" s="136"/>
      <c r="E348" s="135"/>
      <c r="F348" s="135"/>
      <c r="G348" s="147">
        <f t="shared" si="152"/>
        <v>0</v>
      </c>
      <c r="H348" s="1469"/>
      <c r="I348" s="1470"/>
      <c r="J348" s="1470"/>
      <c r="K348" s="1470"/>
      <c r="L348" s="1470"/>
      <c r="M348" s="1470"/>
      <c r="N348" s="1470"/>
      <c r="O348" s="1470"/>
      <c r="P348" s="1470"/>
      <c r="Q348" s="1470"/>
      <c r="R348" s="1470"/>
      <c r="S348" s="1470"/>
      <c r="T348" s="1470"/>
      <c r="U348" s="1470"/>
      <c r="V348" s="1470"/>
      <c r="W348" s="1470"/>
      <c r="X348" s="103">
        <f t="shared" si="153"/>
        <v>0</v>
      </c>
      <c r="Y348" s="1470"/>
      <c r="Z348" s="1470"/>
      <c r="AA348" s="99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03">
        <f t="shared" si="154"/>
        <v>0</v>
      </c>
      <c r="AM348" s="136"/>
      <c r="AN348" s="136"/>
      <c r="AO348" s="136"/>
      <c r="AP348" s="105">
        <f t="shared" si="155"/>
        <v>0</v>
      </c>
      <c r="AQ348" s="136"/>
      <c r="AR348" s="136"/>
      <c r="AS348" s="136"/>
      <c r="AT348" s="135"/>
      <c r="AU348" s="224">
        <f t="shared" si="156"/>
        <v>0</v>
      </c>
      <c r="AV348" s="126"/>
      <c r="AW348" s="274"/>
      <c r="AX348" s="126"/>
      <c r="AY348" s="126"/>
      <c r="AZ348" s="126"/>
      <c r="BA348" s="126"/>
      <c r="BB348" s="141"/>
      <c r="BC348" s="152"/>
      <c r="BD348" s="152"/>
      <c r="BE348" s="152"/>
      <c r="BF348" s="152"/>
      <c r="BG348" s="308">
        <f t="shared" si="157"/>
        <v>0</v>
      </c>
      <c r="BH348" s="1018">
        <f t="shared" si="158"/>
        <v>0</v>
      </c>
      <c r="BI348" s="132"/>
      <c r="BJ348" s="140">
        <f t="shared" si="159"/>
        <v>0</v>
      </c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30">
        <f t="shared" si="160"/>
        <v>0</v>
      </c>
      <c r="BY348" s="132"/>
    </row>
    <row r="349" spans="2:77" ht="15.75" customHeight="1" x14ac:dyDescent="0.25">
      <c r="B349" s="1477">
        <v>46336</v>
      </c>
      <c r="C349" s="379"/>
      <c r="D349" s="136"/>
      <c r="E349" s="135"/>
      <c r="F349" s="135"/>
      <c r="G349" s="147">
        <f t="shared" si="152"/>
        <v>0</v>
      </c>
      <c r="H349" s="1469"/>
      <c r="I349" s="1470"/>
      <c r="J349" s="1470"/>
      <c r="K349" s="1470"/>
      <c r="L349" s="1470"/>
      <c r="M349" s="1470"/>
      <c r="N349" s="1470"/>
      <c r="O349" s="1470"/>
      <c r="P349" s="1470"/>
      <c r="Q349" s="1470"/>
      <c r="R349" s="1470"/>
      <c r="S349" s="1470"/>
      <c r="T349" s="1470"/>
      <c r="U349" s="1470"/>
      <c r="V349" s="1470"/>
      <c r="W349" s="1470"/>
      <c r="X349" s="103">
        <f t="shared" si="153"/>
        <v>0</v>
      </c>
      <c r="Y349" s="1470"/>
      <c r="Z349" s="1470"/>
      <c r="AA349" s="99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03">
        <f t="shared" si="154"/>
        <v>0</v>
      </c>
      <c r="AM349" s="136"/>
      <c r="AN349" s="136"/>
      <c r="AO349" s="136"/>
      <c r="AP349" s="105">
        <f t="shared" si="155"/>
        <v>0</v>
      </c>
      <c r="AQ349" s="136"/>
      <c r="AR349" s="136"/>
      <c r="AS349" s="136"/>
      <c r="AT349" s="135"/>
      <c r="AU349" s="224">
        <f t="shared" si="156"/>
        <v>0</v>
      </c>
      <c r="AV349" s="126"/>
      <c r="AW349" s="274"/>
      <c r="AX349" s="126"/>
      <c r="AY349" s="126"/>
      <c r="AZ349" s="126"/>
      <c r="BA349" s="126"/>
      <c r="BB349" s="141"/>
      <c r="BC349" s="152"/>
      <c r="BD349" s="152"/>
      <c r="BE349" s="152"/>
      <c r="BF349" s="152"/>
      <c r="BG349" s="308">
        <f t="shared" si="157"/>
        <v>0</v>
      </c>
      <c r="BH349" s="1018">
        <f t="shared" si="158"/>
        <v>0</v>
      </c>
      <c r="BI349" s="132"/>
      <c r="BJ349" s="140">
        <f t="shared" si="159"/>
        <v>0</v>
      </c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30">
        <f t="shared" si="160"/>
        <v>0</v>
      </c>
      <c r="BY349" s="132"/>
    </row>
    <row r="350" spans="2:77" ht="15.75" customHeight="1" x14ac:dyDescent="0.25">
      <c r="B350" s="1477">
        <v>46337</v>
      </c>
      <c r="C350" s="379"/>
      <c r="D350" s="136"/>
      <c r="E350" s="135"/>
      <c r="F350" s="135"/>
      <c r="G350" s="147">
        <f t="shared" si="152"/>
        <v>0</v>
      </c>
      <c r="H350" s="1475"/>
      <c r="I350" s="1470"/>
      <c r="J350" s="1470"/>
      <c r="K350" s="1470"/>
      <c r="L350" s="1470"/>
      <c r="M350" s="1470"/>
      <c r="N350" s="1470"/>
      <c r="O350" s="1470"/>
      <c r="P350" s="1470"/>
      <c r="Q350" s="1470"/>
      <c r="R350" s="1470"/>
      <c r="S350" s="1470"/>
      <c r="T350" s="1470"/>
      <c r="U350" s="1470"/>
      <c r="V350" s="1470"/>
      <c r="W350" s="1470"/>
      <c r="X350" s="103">
        <f t="shared" si="153"/>
        <v>0</v>
      </c>
      <c r="Y350" s="1470"/>
      <c r="Z350" s="1470"/>
      <c r="AA350" s="99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03">
        <f t="shared" si="154"/>
        <v>0</v>
      </c>
      <c r="AM350" s="136"/>
      <c r="AN350" s="136"/>
      <c r="AO350" s="136"/>
      <c r="AP350" s="105">
        <f t="shared" si="155"/>
        <v>0</v>
      </c>
      <c r="AQ350" s="136"/>
      <c r="AR350" s="136"/>
      <c r="AS350" s="136"/>
      <c r="AT350" s="135"/>
      <c r="AU350" s="224">
        <f t="shared" si="156"/>
        <v>0</v>
      </c>
      <c r="AV350" s="126"/>
      <c r="AW350" s="274"/>
      <c r="AX350" s="126"/>
      <c r="AY350" s="126"/>
      <c r="AZ350" s="126"/>
      <c r="BA350" s="126"/>
      <c r="BB350" s="141"/>
      <c r="BC350" s="152"/>
      <c r="BD350" s="152"/>
      <c r="BE350" s="152"/>
      <c r="BF350" s="152"/>
      <c r="BG350" s="308">
        <f t="shared" si="157"/>
        <v>0</v>
      </c>
      <c r="BH350" s="1018">
        <f t="shared" si="158"/>
        <v>0</v>
      </c>
      <c r="BI350" s="132"/>
      <c r="BJ350" s="140">
        <f t="shared" si="159"/>
        <v>0</v>
      </c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30">
        <f t="shared" si="160"/>
        <v>0</v>
      </c>
      <c r="BY350" s="132"/>
    </row>
    <row r="351" spans="2:77" ht="15.75" customHeight="1" x14ac:dyDescent="0.25">
      <c r="B351" s="1477">
        <v>46338</v>
      </c>
      <c r="C351" s="379"/>
      <c r="D351" s="136"/>
      <c r="E351" s="135"/>
      <c r="F351" s="135"/>
      <c r="G351" s="147">
        <f t="shared" si="152"/>
        <v>0</v>
      </c>
      <c r="H351" s="1469"/>
      <c r="I351" s="1470"/>
      <c r="J351" s="1470"/>
      <c r="K351" s="1470"/>
      <c r="L351" s="1470"/>
      <c r="M351" s="1470"/>
      <c r="N351" s="1470"/>
      <c r="O351" s="1470"/>
      <c r="P351" s="1470"/>
      <c r="Q351" s="1470"/>
      <c r="R351" s="1470"/>
      <c r="S351" s="1470"/>
      <c r="T351" s="1470"/>
      <c r="U351" s="1470"/>
      <c r="V351" s="1470"/>
      <c r="W351" s="1470"/>
      <c r="X351" s="103">
        <f t="shared" si="153"/>
        <v>0</v>
      </c>
      <c r="Y351" s="1470"/>
      <c r="Z351" s="1470"/>
      <c r="AA351" s="99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03">
        <f t="shared" si="154"/>
        <v>0</v>
      </c>
      <c r="AM351" s="136"/>
      <c r="AN351" s="136"/>
      <c r="AO351" s="136"/>
      <c r="AP351" s="105">
        <f t="shared" si="155"/>
        <v>0</v>
      </c>
      <c r="AQ351" s="136"/>
      <c r="AR351" s="136"/>
      <c r="AS351" s="136"/>
      <c r="AT351" s="135"/>
      <c r="AU351" s="224">
        <f t="shared" si="156"/>
        <v>0</v>
      </c>
      <c r="AV351" s="126"/>
      <c r="AW351" s="274"/>
      <c r="AX351" s="126"/>
      <c r="AY351" s="126"/>
      <c r="AZ351" s="126"/>
      <c r="BA351" s="126"/>
      <c r="BB351" s="141"/>
      <c r="BC351" s="152"/>
      <c r="BD351" s="152"/>
      <c r="BE351" s="152"/>
      <c r="BF351" s="152"/>
      <c r="BG351" s="308">
        <f t="shared" si="157"/>
        <v>0</v>
      </c>
      <c r="BH351" s="1018">
        <f t="shared" si="158"/>
        <v>0</v>
      </c>
      <c r="BI351" s="132"/>
      <c r="BJ351" s="140">
        <f t="shared" si="159"/>
        <v>0</v>
      </c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30">
        <f t="shared" si="160"/>
        <v>0</v>
      </c>
      <c r="BY351" s="132"/>
    </row>
    <row r="352" spans="2:77" ht="15.75" customHeight="1" x14ac:dyDescent="0.25">
      <c r="B352" s="1477">
        <v>46339</v>
      </c>
      <c r="C352" s="379"/>
      <c r="D352" s="136"/>
      <c r="E352" s="135"/>
      <c r="F352" s="135"/>
      <c r="G352" s="147">
        <f t="shared" si="152"/>
        <v>0</v>
      </c>
      <c r="H352" s="1469"/>
      <c r="I352" s="1470"/>
      <c r="J352" s="1470"/>
      <c r="K352" s="1470"/>
      <c r="L352" s="1470"/>
      <c r="M352" s="1470"/>
      <c r="N352" s="1470"/>
      <c r="O352" s="1470"/>
      <c r="P352" s="1470"/>
      <c r="Q352" s="1470"/>
      <c r="R352" s="1470"/>
      <c r="S352" s="1470"/>
      <c r="T352" s="1470"/>
      <c r="U352" s="1470"/>
      <c r="V352" s="1470"/>
      <c r="W352" s="1470"/>
      <c r="X352" s="103">
        <f t="shared" si="153"/>
        <v>0</v>
      </c>
      <c r="Y352" s="1470"/>
      <c r="Z352" s="1470"/>
      <c r="AA352" s="99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03">
        <f t="shared" si="154"/>
        <v>0</v>
      </c>
      <c r="AM352" s="136"/>
      <c r="AN352" s="136"/>
      <c r="AO352" s="136"/>
      <c r="AP352" s="105">
        <f t="shared" si="155"/>
        <v>0</v>
      </c>
      <c r="AQ352" s="136"/>
      <c r="AR352" s="136"/>
      <c r="AS352" s="136"/>
      <c r="AT352" s="135"/>
      <c r="AU352" s="224">
        <f t="shared" si="156"/>
        <v>0</v>
      </c>
      <c r="AV352" s="126"/>
      <c r="AW352" s="274"/>
      <c r="AX352" s="126"/>
      <c r="AY352" s="126"/>
      <c r="AZ352" s="126"/>
      <c r="BA352" s="126"/>
      <c r="BB352" s="141"/>
      <c r="BC352" s="152"/>
      <c r="BD352" s="152"/>
      <c r="BE352" s="152"/>
      <c r="BF352" s="152"/>
      <c r="BG352" s="308">
        <f t="shared" si="157"/>
        <v>0</v>
      </c>
      <c r="BH352" s="1018">
        <f t="shared" si="158"/>
        <v>0</v>
      </c>
      <c r="BI352" s="132"/>
      <c r="BJ352" s="140">
        <f t="shared" si="159"/>
        <v>0</v>
      </c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30">
        <f t="shared" si="160"/>
        <v>0</v>
      </c>
      <c r="BY352" s="132"/>
    </row>
    <row r="353" spans="2:77" ht="15.75" customHeight="1" x14ac:dyDescent="0.25">
      <c r="B353" s="1477">
        <v>46340</v>
      </c>
      <c r="C353" s="379"/>
      <c r="D353" s="136"/>
      <c r="E353" s="135"/>
      <c r="F353" s="135"/>
      <c r="G353" s="147">
        <f t="shared" si="152"/>
        <v>0</v>
      </c>
      <c r="H353" s="1469"/>
      <c r="I353" s="142"/>
      <c r="J353" s="1470"/>
      <c r="K353" s="1470"/>
      <c r="L353" s="1470"/>
      <c r="M353" s="1470"/>
      <c r="N353" s="1470"/>
      <c r="O353" s="1470"/>
      <c r="P353" s="1470"/>
      <c r="Q353" s="1470"/>
      <c r="R353" s="1470"/>
      <c r="S353" s="1470"/>
      <c r="T353" s="1470"/>
      <c r="U353" s="1470"/>
      <c r="V353" s="1470"/>
      <c r="W353" s="1470"/>
      <c r="X353" s="103">
        <f t="shared" si="153"/>
        <v>0</v>
      </c>
      <c r="Y353" s="1470"/>
      <c r="Z353" s="1470"/>
      <c r="AA353" s="99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03">
        <f t="shared" si="154"/>
        <v>0</v>
      </c>
      <c r="AM353" s="136"/>
      <c r="AN353" s="136"/>
      <c r="AO353" s="136"/>
      <c r="AP353" s="105">
        <f t="shared" si="155"/>
        <v>0</v>
      </c>
      <c r="AQ353" s="136"/>
      <c r="AR353" s="136"/>
      <c r="AS353" s="136"/>
      <c r="AT353" s="135"/>
      <c r="AU353" s="224">
        <f t="shared" si="156"/>
        <v>0</v>
      </c>
      <c r="AV353" s="126"/>
      <c r="AW353" s="274"/>
      <c r="AX353" s="126"/>
      <c r="AY353" s="126"/>
      <c r="AZ353" s="126"/>
      <c r="BA353" s="126"/>
      <c r="BB353" s="141"/>
      <c r="BC353" s="152"/>
      <c r="BD353" s="152"/>
      <c r="BE353" s="152"/>
      <c r="BF353" s="152"/>
      <c r="BG353" s="308">
        <f t="shared" si="157"/>
        <v>0</v>
      </c>
      <c r="BH353" s="1018">
        <f t="shared" si="158"/>
        <v>0</v>
      </c>
      <c r="BI353" s="132"/>
      <c r="BJ353" s="140">
        <f t="shared" si="159"/>
        <v>0</v>
      </c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30">
        <f t="shared" si="160"/>
        <v>0</v>
      </c>
      <c r="BY353" s="132"/>
    </row>
    <row r="354" spans="2:77" ht="15.75" customHeight="1" x14ac:dyDescent="0.25">
      <c r="B354" s="1477">
        <v>46341</v>
      </c>
      <c r="C354" s="379"/>
      <c r="D354" s="136"/>
      <c r="E354" s="135"/>
      <c r="F354" s="135"/>
      <c r="G354" s="147">
        <f t="shared" si="152"/>
        <v>0</v>
      </c>
      <c r="H354" s="1469"/>
      <c r="I354" s="1470"/>
      <c r="J354" s="1470"/>
      <c r="K354" s="1470"/>
      <c r="L354" s="1470"/>
      <c r="M354" s="1470"/>
      <c r="N354" s="1470"/>
      <c r="O354" s="1470"/>
      <c r="P354" s="1470"/>
      <c r="Q354" s="1470"/>
      <c r="R354" s="1470"/>
      <c r="S354" s="1470"/>
      <c r="T354" s="1470"/>
      <c r="U354" s="1470"/>
      <c r="V354" s="1470"/>
      <c r="W354" s="1470"/>
      <c r="X354" s="103">
        <f t="shared" si="153"/>
        <v>0</v>
      </c>
      <c r="Y354" s="1470"/>
      <c r="Z354" s="1470"/>
      <c r="AA354" s="99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03">
        <f t="shared" si="154"/>
        <v>0</v>
      </c>
      <c r="AM354" s="136"/>
      <c r="AN354" s="136"/>
      <c r="AO354" s="136"/>
      <c r="AP354" s="105">
        <f t="shared" si="155"/>
        <v>0</v>
      </c>
      <c r="AQ354" s="136"/>
      <c r="AR354" s="136"/>
      <c r="AS354" s="136"/>
      <c r="AT354" s="135"/>
      <c r="AU354" s="224">
        <f t="shared" si="156"/>
        <v>0</v>
      </c>
      <c r="AV354" s="126"/>
      <c r="AW354" s="274"/>
      <c r="AX354" s="126"/>
      <c r="AY354" s="126"/>
      <c r="AZ354" s="126"/>
      <c r="BA354" s="126"/>
      <c r="BB354" s="141"/>
      <c r="BC354" s="152"/>
      <c r="BD354" s="152"/>
      <c r="BE354" s="152"/>
      <c r="BF354" s="152"/>
      <c r="BG354" s="308">
        <f t="shared" si="157"/>
        <v>0</v>
      </c>
      <c r="BH354" s="1018">
        <f t="shared" si="158"/>
        <v>0</v>
      </c>
      <c r="BI354" s="132"/>
      <c r="BJ354" s="140">
        <f t="shared" si="159"/>
        <v>0</v>
      </c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30">
        <f t="shared" si="160"/>
        <v>0</v>
      </c>
      <c r="BY354" s="132"/>
    </row>
    <row r="355" spans="2:77" ht="15.75" customHeight="1" x14ac:dyDescent="0.25">
      <c r="B355" s="1477">
        <v>46342</v>
      </c>
      <c r="C355" s="379"/>
      <c r="D355" s="136"/>
      <c r="E355" s="135"/>
      <c r="F355" s="135"/>
      <c r="G355" s="147">
        <f t="shared" si="152"/>
        <v>0</v>
      </c>
      <c r="H355" s="1469"/>
      <c r="I355" s="1470"/>
      <c r="J355" s="1488"/>
      <c r="K355" s="1470"/>
      <c r="L355" s="1470"/>
      <c r="M355" s="1470"/>
      <c r="N355" s="1470"/>
      <c r="O355" s="1470"/>
      <c r="P355" s="1470"/>
      <c r="Q355" s="1470"/>
      <c r="R355" s="1470"/>
      <c r="S355" s="1470"/>
      <c r="T355" s="1470"/>
      <c r="U355" s="1470"/>
      <c r="V355" s="1470"/>
      <c r="W355" s="1470"/>
      <c r="X355" s="103">
        <f t="shared" si="153"/>
        <v>0</v>
      </c>
      <c r="Y355" s="1470"/>
      <c r="Z355" s="1470"/>
      <c r="AA355" s="99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03">
        <f t="shared" si="154"/>
        <v>0</v>
      </c>
      <c r="AM355" s="136"/>
      <c r="AN355" s="136"/>
      <c r="AO355" s="136"/>
      <c r="AP355" s="105">
        <f t="shared" si="155"/>
        <v>0</v>
      </c>
      <c r="AQ355" s="136"/>
      <c r="AR355" s="136"/>
      <c r="AS355" s="136"/>
      <c r="AT355" s="135"/>
      <c r="AU355" s="224">
        <f t="shared" si="156"/>
        <v>0</v>
      </c>
      <c r="AV355" s="126"/>
      <c r="AW355" s="274"/>
      <c r="AX355" s="126"/>
      <c r="AY355" s="126"/>
      <c r="AZ355" s="126"/>
      <c r="BA355" s="126"/>
      <c r="BB355" s="141"/>
      <c r="BC355" s="152"/>
      <c r="BD355" s="152"/>
      <c r="BE355" s="152"/>
      <c r="BF355" s="152"/>
      <c r="BG355" s="308">
        <f t="shared" si="157"/>
        <v>0</v>
      </c>
      <c r="BH355" s="1018">
        <f t="shared" si="158"/>
        <v>0</v>
      </c>
      <c r="BI355" s="132"/>
      <c r="BJ355" s="140">
        <f t="shared" si="159"/>
        <v>0</v>
      </c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30">
        <f t="shared" si="160"/>
        <v>0</v>
      </c>
      <c r="BY355" s="132"/>
    </row>
    <row r="356" spans="2:77" ht="15.75" customHeight="1" x14ac:dyDescent="0.25">
      <c r="B356" s="1477">
        <v>46343</v>
      </c>
      <c r="C356" s="379"/>
      <c r="D356" s="136"/>
      <c r="E356" s="135"/>
      <c r="F356" s="135"/>
      <c r="G356" s="147">
        <f t="shared" si="152"/>
        <v>0</v>
      </c>
      <c r="H356" s="1474"/>
      <c r="I356" s="142"/>
      <c r="J356" s="1488"/>
      <c r="K356" s="1470"/>
      <c r="L356" s="1470"/>
      <c r="M356" s="1470"/>
      <c r="N356" s="1470"/>
      <c r="O356" s="1470"/>
      <c r="P356" s="1470"/>
      <c r="Q356" s="1470"/>
      <c r="R356" s="1470"/>
      <c r="S356" s="1470"/>
      <c r="T356" s="1470"/>
      <c r="U356" s="1470"/>
      <c r="V356" s="1470"/>
      <c r="W356" s="1470"/>
      <c r="X356" s="103">
        <f t="shared" si="153"/>
        <v>0</v>
      </c>
      <c r="Y356" s="1470"/>
      <c r="Z356" s="1470"/>
      <c r="AA356" s="99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03">
        <f t="shared" si="154"/>
        <v>0</v>
      </c>
      <c r="AM356" s="136"/>
      <c r="AN356" s="136"/>
      <c r="AO356" s="136"/>
      <c r="AP356" s="105">
        <f t="shared" si="155"/>
        <v>0</v>
      </c>
      <c r="AQ356" s="136"/>
      <c r="AR356" s="136"/>
      <c r="AS356" s="136"/>
      <c r="AT356" s="135"/>
      <c r="AU356" s="224">
        <f t="shared" si="156"/>
        <v>0</v>
      </c>
      <c r="AV356" s="126"/>
      <c r="AW356" s="274"/>
      <c r="AX356" s="126"/>
      <c r="AY356" s="126"/>
      <c r="AZ356" s="126"/>
      <c r="BA356" s="126"/>
      <c r="BB356" s="141"/>
      <c r="BC356" s="152"/>
      <c r="BD356" s="152"/>
      <c r="BE356" s="152"/>
      <c r="BF356" s="152"/>
      <c r="BG356" s="308">
        <f t="shared" si="157"/>
        <v>0</v>
      </c>
      <c r="BH356" s="1018">
        <f t="shared" si="158"/>
        <v>0</v>
      </c>
      <c r="BI356" s="132"/>
      <c r="BJ356" s="140">
        <f t="shared" si="159"/>
        <v>0</v>
      </c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30">
        <f t="shared" si="160"/>
        <v>0</v>
      </c>
      <c r="BY356" s="132"/>
    </row>
    <row r="357" spans="2:77" ht="15.75" customHeight="1" x14ac:dyDescent="0.25">
      <c r="B357" s="1477">
        <v>46344</v>
      </c>
      <c r="C357" s="379"/>
      <c r="D357" s="136"/>
      <c r="E357" s="135"/>
      <c r="F357" s="135"/>
      <c r="G357" s="147">
        <f t="shared" si="152"/>
        <v>0</v>
      </c>
      <c r="H357" s="1469"/>
      <c r="I357" s="1470"/>
      <c r="J357" s="1488"/>
      <c r="K357" s="1470"/>
      <c r="L357" s="1470"/>
      <c r="M357" s="1470"/>
      <c r="N357" s="1470"/>
      <c r="O357" s="1470"/>
      <c r="P357" s="1470"/>
      <c r="Q357" s="1470"/>
      <c r="R357" s="1470"/>
      <c r="S357" s="1470"/>
      <c r="T357" s="1470"/>
      <c r="U357" s="1470"/>
      <c r="V357" s="1470"/>
      <c r="W357" s="1470"/>
      <c r="X357" s="103">
        <f t="shared" si="153"/>
        <v>0</v>
      </c>
      <c r="Y357" s="1470"/>
      <c r="Z357" s="1470"/>
      <c r="AA357" s="99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03">
        <f t="shared" si="154"/>
        <v>0</v>
      </c>
      <c r="AM357" s="136"/>
      <c r="AN357" s="136"/>
      <c r="AO357" s="136"/>
      <c r="AP357" s="105">
        <f t="shared" si="155"/>
        <v>0</v>
      </c>
      <c r="AQ357" s="136"/>
      <c r="AR357" s="136"/>
      <c r="AS357" s="136"/>
      <c r="AT357" s="135"/>
      <c r="AU357" s="224">
        <f t="shared" si="156"/>
        <v>0</v>
      </c>
      <c r="AV357" s="126"/>
      <c r="AW357" s="274"/>
      <c r="AX357" s="126"/>
      <c r="AY357" s="126"/>
      <c r="AZ357" s="126"/>
      <c r="BA357" s="126"/>
      <c r="BB357" s="141"/>
      <c r="BC357" s="152"/>
      <c r="BD357" s="152"/>
      <c r="BE357" s="152"/>
      <c r="BF357" s="152"/>
      <c r="BG357" s="308">
        <f t="shared" si="157"/>
        <v>0</v>
      </c>
      <c r="BH357" s="1018">
        <f t="shared" si="158"/>
        <v>0</v>
      </c>
      <c r="BI357" s="132"/>
      <c r="BJ357" s="140">
        <f t="shared" si="159"/>
        <v>0</v>
      </c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30">
        <f t="shared" si="160"/>
        <v>0</v>
      </c>
      <c r="BY357" s="132"/>
    </row>
    <row r="358" spans="2:77" ht="15.75" customHeight="1" x14ac:dyDescent="0.25">
      <c r="B358" s="1477">
        <v>46345</v>
      </c>
      <c r="C358" s="379"/>
      <c r="D358" s="136"/>
      <c r="E358" s="135"/>
      <c r="F358" s="135"/>
      <c r="G358" s="147">
        <f t="shared" si="152"/>
        <v>0</v>
      </c>
      <c r="H358" s="1469"/>
      <c r="I358" s="1470"/>
      <c r="J358" s="1488"/>
      <c r="K358" s="1470"/>
      <c r="L358" s="1470"/>
      <c r="M358" s="1470"/>
      <c r="N358" s="1470"/>
      <c r="O358" s="1470"/>
      <c r="P358" s="1470"/>
      <c r="Q358" s="1470"/>
      <c r="R358" s="1470"/>
      <c r="S358" s="1470"/>
      <c r="T358" s="1470"/>
      <c r="U358" s="1470"/>
      <c r="V358" s="1470"/>
      <c r="W358" s="1470"/>
      <c r="X358" s="103">
        <f t="shared" si="153"/>
        <v>0</v>
      </c>
      <c r="Y358" s="1470"/>
      <c r="Z358" s="1470"/>
      <c r="AA358" s="99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03">
        <f t="shared" si="154"/>
        <v>0</v>
      </c>
      <c r="AM358" s="136"/>
      <c r="AN358" s="136"/>
      <c r="AO358" s="136"/>
      <c r="AP358" s="105">
        <f t="shared" si="155"/>
        <v>0</v>
      </c>
      <c r="AQ358" s="136"/>
      <c r="AR358" s="136"/>
      <c r="AS358" s="136"/>
      <c r="AT358" s="135"/>
      <c r="AU358" s="224">
        <f t="shared" si="156"/>
        <v>0</v>
      </c>
      <c r="AV358" s="126"/>
      <c r="AW358" s="274"/>
      <c r="AX358" s="126"/>
      <c r="AY358" s="126"/>
      <c r="AZ358" s="126"/>
      <c r="BA358" s="126"/>
      <c r="BB358" s="141"/>
      <c r="BC358" s="152"/>
      <c r="BD358" s="152"/>
      <c r="BE358" s="152"/>
      <c r="BF358" s="152"/>
      <c r="BG358" s="308">
        <f t="shared" si="157"/>
        <v>0</v>
      </c>
      <c r="BH358" s="1018">
        <f t="shared" si="158"/>
        <v>0</v>
      </c>
      <c r="BI358" s="132"/>
      <c r="BJ358" s="140">
        <f t="shared" si="159"/>
        <v>0</v>
      </c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30">
        <f t="shared" si="160"/>
        <v>0</v>
      </c>
      <c r="BY358" s="132"/>
    </row>
    <row r="359" spans="2:77" ht="15.75" customHeight="1" x14ac:dyDescent="0.25">
      <c r="B359" s="1477">
        <v>46346</v>
      </c>
      <c r="C359" s="379"/>
      <c r="D359" s="136"/>
      <c r="E359" s="135"/>
      <c r="F359" s="135"/>
      <c r="G359" s="147">
        <f t="shared" si="152"/>
        <v>0</v>
      </c>
      <c r="H359" s="1474"/>
      <c r="I359" s="142"/>
      <c r="J359" s="1488"/>
      <c r="K359" s="1470"/>
      <c r="L359" s="1470"/>
      <c r="M359" s="1470"/>
      <c r="N359" s="1470"/>
      <c r="O359" s="1470"/>
      <c r="P359" s="1470"/>
      <c r="Q359" s="1470"/>
      <c r="R359" s="1470"/>
      <c r="S359" s="1470"/>
      <c r="T359" s="1470"/>
      <c r="U359" s="1470"/>
      <c r="V359" s="1470"/>
      <c r="W359" s="1470"/>
      <c r="X359" s="103">
        <f t="shared" si="153"/>
        <v>0</v>
      </c>
      <c r="Y359" s="1470"/>
      <c r="Z359" s="1470"/>
      <c r="AA359" s="99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03">
        <f t="shared" si="154"/>
        <v>0</v>
      </c>
      <c r="AM359" s="136"/>
      <c r="AN359" s="136"/>
      <c r="AO359" s="136"/>
      <c r="AP359" s="105">
        <f t="shared" si="155"/>
        <v>0</v>
      </c>
      <c r="AQ359" s="136"/>
      <c r="AR359" s="136"/>
      <c r="AS359" s="136"/>
      <c r="AT359" s="135"/>
      <c r="AU359" s="224">
        <f t="shared" si="156"/>
        <v>0</v>
      </c>
      <c r="AV359" s="126"/>
      <c r="AW359" s="274"/>
      <c r="AX359" s="126"/>
      <c r="AY359" s="126"/>
      <c r="AZ359" s="126"/>
      <c r="BA359" s="126"/>
      <c r="BB359" s="141"/>
      <c r="BC359" s="152"/>
      <c r="BD359" s="152"/>
      <c r="BE359" s="152"/>
      <c r="BF359" s="152"/>
      <c r="BG359" s="308">
        <f t="shared" si="157"/>
        <v>0</v>
      </c>
      <c r="BH359" s="1018">
        <f t="shared" si="158"/>
        <v>0</v>
      </c>
      <c r="BI359" s="132"/>
      <c r="BJ359" s="140">
        <f t="shared" si="159"/>
        <v>0</v>
      </c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30">
        <f t="shared" si="160"/>
        <v>0</v>
      </c>
      <c r="BY359" s="132"/>
    </row>
    <row r="360" spans="2:77" ht="15.75" customHeight="1" x14ac:dyDescent="0.25">
      <c r="B360" s="1477">
        <v>46347</v>
      </c>
      <c r="C360" s="379"/>
      <c r="D360" s="136"/>
      <c r="E360" s="135"/>
      <c r="F360" s="135"/>
      <c r="G360" s="147">
        <f t="shared" si="152"/>
        <v>0</v>
      </c>
      <c r="H360" s="1469"/>
      <c r="I360" s="1470"/>
      <c r="J360" s="1488"/>
      <c r="K360" s="1470"/>
      <c r="L360" s="1470"/>
      <c r="M360" s="1470"/>
      <c r="N360" s="1470"/>
      <c r="O360" s="1470"/>
      <c r="P360" s="1470"/>
      <c r="Q360" s="1470"/>
      <c r="R360" s="1470"/>
      <c r="S360" s="1470"/>
      <c r="T360" s="1470"/>
      <c r="U360" s="1470"/>
      <c r="V360" s="1470"/>
      <c r="W360" s="1470"/>
      <c r="X360" s="103">
        <f t="shared" si="153"/>
        <v>0</v>
      </c>
      <c r="Y360" s="1470"/>
      <c r="Z360" s="1470"/>
      <c r="AA360" s="99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03">
        <f t="shared" si="154"/>
        <v>0</v>
      </c>
      <c r="AM360" s="136"/>
      <c r="AN360" s="136"/>
      <c r="AO360" s="136"/>
      <c r="AP360" s="105">
        <f t="shared" si="155"/>
        <v>0</v>
      </c>
      <c r="AQ360" s="136"/>
      <c r="AR360" s="136"/>
      <c r="AS360" s="136"/>
      <c r="AT360" s="135"/>
      <c r="AU360" s="224">
        <f t="shared" si="156"/>
        <v>0</v>
      </c>
      <c r="AV360" s="126"/>
      <c r="AW360" s="274"/>
      <c r="AX360" s="126"/>
      <c r="AY360" s="126"/>
      <c r="AZ360" s="126"/>
      <c r="BA360" s="126"/>
      <c r="BB360" s="141"/>
      <c r="BC360" s="152"/>
      <c r="BD360" s="152"/>
      <c r="BE360" s="152"/>
      <c r="BF360" s="152"/>
      <c r="BG360" s="308">
        <f t="shared" si="157"/>
        <v>0</v>
      </c>
      <c r="BH360" s="1018">
        <f t="shared" si="158"/>
        <v>0</v>
      </c>
      <c r="BI360" s="132"/>
      <c r="BJ360" s="140">
        <f t="shared" si="159"/>
        <v>0</v>
      </c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30">
        <f t="shared" si="160"/>
        <v>0</v>
      </c>
      <c r="BY360" s="132"/>
    </row>
    <row r="361" spans="2:77" ht="15.75" customHeight="1" x14ac:dyDescent="0.25">
      <c r="B361" s="1477">
        <v>46348</v>
      </c>
      <c r="C361" s="379"/>
      <c r="D361" s="136"/>
      <c r="E361" s="135"/>
      <c r="F361" s="135"/>
      <c r="G361" s="147">
        <f t="shared" si="152"/>
        <v>0</v>
      </c>
      <c r="H361" s="1469"/>
      <c r="I361" s="1470"/>
      <c r="J361" s="1488"/>
      <c r="K361" s="1470"/>
      <c r="L361" s="1470"/>
      <c r="M361" s="1470"/>
      <c r="N361" s="1470"/>
      <c r="O361" s="1470"/>
      <c r="P361" s="1470"/>
      <c r="Q361" s="1470"/>
      <c r="R361" s="1470"/>
      <c r="S361" s="1470"/>
      <c r="T361" s="1470"/>
      <c r="U361" s="1470"/>
      <c r="V361" s="1470"/>
      <c r="W361" s="1470"/>
      <c r="X361" s="103">
        <f t="shared" si="153"/>
        <v>0</v>
      </c>
      <c r="Y361" s="1470"/>
      <c r="Z361" s="1470"/>
      <c r="AA361" s="99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03">
        <f t="shared" si="154"/>
        <v>0</v>
      </c>
      <c r="AM361" s="136"/>
      <c r="AN361" s="136"/>
      <c r="AO361" s="136"/>
      <c r="AP361" s="105">
        <f t="shared" si="155"/>
        <v>0</v>
      </c>
      <c r="AQ361" s="136"/>
      <c r="AR361" s="136"/>
      <c r="AS361" s="136"/>
      <c r="AT361" s="135"/>
      <c r="AU361" s="224">
        <f t="shared" si="156"/>
        <v>0</v>
      </c>
      <c r="AV361" s="126"/>
      <c r="AW361" s="274"/>
      <c r="AX361" s="126"/>
      <c r="AY361" s="126"/>
      <c r="AZ361" s="126"/>
      <c r="BA361" s="126"/>
      <c r="BB361" s="141"/>
      <c r="BC361" s="152"/>
      <c r="BD361" s="152"/>
      <c r="BE361" s="152"/>
      <c r="BF361" s="152"/>
      <c r="BG361" s="308">
        <f t="shared" si="157"/>
        <v>0</v>
      </c>
      <c r="BH361" s="1018">
        <f t="shared" si="158"/>
        <v>0</v>
      </c>
      <c r="BI361" s="132"/>
      <c r="BJ361" s="140">
        <f t="shared" si="159"/>
        <v>0</v>
      </c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30">
        <f t="shared" si="160"/>
        <v>0</v>
      </c>
      <c r="BY361" s="132"/>
    </row>
    <row r="362" spans="2:77" ht="15.75" customHeight="1" x14ac:dyDescent="0.25">
      <c r="B362" s="1477">
        <v>46349</v>
      </c>
      <c r="C362" s="379"/>
      <c r="D362" s="136"/>
      <c r="E362" s="135"/>
      <c r="F362" s="135"/>
      <c r="G362" s="147">
        <f t="shared" si="152"/>
        <v>0</v>
      </c>
      <c r="H362" s="1475"/>
      <c r="I362" s="142"/>
      <c r="J362" s="1488"/>
      <c r="K362" s="1470"/>
      <c r="L362" s="1470"/>
      <c r="M362" s="1470"/>
      <c r="N362" s="1470"/>
      <c r="O362" s="1470"/>
      <c r="P362" s="1470"/>
      <c r="Q362" s="1470"/>
      <c r="R362" s="1470"/>
      <c r="S362" s="1470"/>
      <c r="T362" s="1470"/>
      <c r="U362" s="1470"/>
      <c r="V362" s="1470"/>
      <c r="W362" s="1470"/>
      <c r="X362" s="103">
        <f t="shared" si="153"/>
        <v>0</v>
      </c>
      <c r="Y362" s="1470"/>
      <c r="Z362" s="1470"/>
      <c r="AA362" s="99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03">
        <f t="shared" si="154"/>
        <v>0</v>
      </c>
      <c r="AM362" s="136"/>
      <c r="AN362" s="136"/>
      <c r="AO362" s="136"/>
      <c r="AP362" s="105">
        <f t="shared" si="155"/>
        <v>0</v>
      </c>
      <c r="AQ362" s="136"/>
      <c r="AR362" s="136"/>
      <c r="AS362" s="136"/>
      <c r="AT362" s="135"/>
      <c r="AU362" s="224">
        <f t="shared" si="156"/>
        <v>0</v>
      </c>
      <c r="AV362" s="126"/>
      <c r="AW362" s="274"/>
      <c r="AX362" s="126"/>
      <c r="AY362" s="126"/>
      <c r="AZ362" s="126"/>
      <c r="BA362" s="126"/>
      <c r="BB362" s="141"/>
      <c r="BC362" s="152"/>
      <c r="BD362" s="152"/>
      <c r="BE362" s="152"/>
      <c r="BF362" s="152"/>
      <c r="BG362" s="308">
        <f t="shared" si="157"/>
        <v>0</v>
      </c>
      <c r="BH362" s="1018">
        <f t="shared" si="158"/>
        <v>0</v>
      </c>
      <c r="BI362" s="132"/>
      <c r="BJ362" s="140">
        <f t="shared" si="159"/>
        <v>0</v>
      </c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30">
        <f t="shared" si="160"/>
        <v>0</v>
      </c>
      <c r="BY362" s="132"/>
    </row>
    <row r="363" spans="2:77" ht="15.75" customHeight="1" x14ac:dyDescent="0.25">
      <c r="B363" s="1477">
        <v>46350</v>
      </c>
      <c r="C363" s="379"/>
      <c r="D363" s="136"/>
      <c r="E363" s="135"/>
      <c r="F363" s="135"/>
      <c r="G363" s="147">
        <f t="shared" si="152"/>
        <v>0</v>
      </c>
      <c r="H363" s="1475"/>
      <c r="I363" s="1470"/>
      <c r="J363" s="1488"/>
      <c r="K363" s="1470"/>
      <c r="L363" s="1470"/>
      <c r="M363" s="1470"/>
      <c r="N363" s="1470"/>
      <c r="O363" s="1470"/>
      <c r="P363" s="1470"/>
      <c r="Q363" s="1470"/>
      <c r="R363" s="1470"/>
      <c r="S363" s="1470"/>
      <c r="T363" s="1470"/>
      <c r="U363" s="1470"/>
      <c r="V363" s="1470"/>
      <c r="W363" s="1470"/>
      <c r="X363" s="103">
        <f t="shared" si="153"/>
        <v>0</v>
      </c>
      <c r="Y363" s="1470"/>
      <c r="Z363" s="1470"/>
      <c r="AA363" s="99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03">
        <f t="shared" si="154"/>
        <v>0</v>
      </c>
      <c r="AM363" s="136"/>
      <c r="AN363" s="136"/>
      <c r="AO363" s="136"/>
      <c r="AP363" s="105">
        <f t="shared" si="155"/>
        <v>0</v>
      </c>
      <c r="AQ363" s="136"/>
      <c r="AR363" s="136"/>
      <c r="AS363" s="136"/>
      <c r="AT363" s="135"/>
      <c r="AU363" s="224">
        <f t="shared" si="156"/>
        <v>0</v>
      </c>
      <c r="AV363" s="126"/>
      <c r="AW363" s="274"/>
      <c r="AX363" s="126"/>
      <c r="AY363" s="126"/>
      <c r="AZ363" s="126"/>
      <c r="BA363" s="126"/>
      <c r="BB363" s="141"/>
      <c r="BC363" s="152"/>
      <c r="BD363" s="152"/>
      <c r="BE363" s="152"/>
      <c r="BF363" s="152"/>
      <c r="BG363" s="308">
        <f t="shared" si="157"/>
        <v>0</v>
      </c>
      <c r="BH363" s="1018">
        <f t="shared" si="158"/>
        <v>0</v>
      </c>
      <c r="BI363" s="132"/>
      <c r="BJ363" s="140">
        <f t="shared" si="159"/>
        <v>0</v>
      </c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30">
        <f t="shared" si="160"/>
        <v>0</v>
      </c>
      <c r="BY363" s="132"/>
    </row>
    <row r="364" spans="2:77" ht="15.75" customHeight="1" x14ac:dyDescent="0.25">
      <c r="B364" s="1477">
        <v>46351</v>
      </c>
      <c r="C364" s="379"/>
      <c r="D364" s="136"/>
      <c r="E364" s="135"/>
      <c r="F364" s="135"/>
      <c r="G364" s="147">
        <f t="shared" si="152"/>
        <v>0</v>
      </c>
      <c r="H364" s="1475"/>
      <c r="I364" s="1470"/>
      <c r="J364" s="1488"/>
      <c r="K364" s="1470"/>
      <c r="L364" s="1470"/>
      <c r="M364" s="1470"/>
      <c r="N364" s="1470"/>
      <c r="O364" s="1470"/>
      <c r="P364" s="1470"/>
      <c r="Q364" s="1470"/>
      <c r="R364" s="1470"/>
      <c r="S364" s="1470"/>
      <c r="T364" s="1470"/>
      <c r="U364" s="1470"/>
      <c r="V364" s="1470"/>
      <c r="W364" s="1470"/>
      <c r="X364" s="103">
        <f t="shared" si="153"/>
        <v>0</v>
      </c>
      <c r="Y364" s="1470"/>
      <c r="Z364" s="1470"/>
      <c r="AA364" s="99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03">
        <f t="shared" si="154"/>
        <v>0</v>
      </c>
      <c r="AM364" s="136"/>
      <c r="AN364" s="136"/>
      <c r="AO364" s="136"/>
      <c r="AP364" s="105">
        <f t="shared" si="155"/>
        <v>0</v>
      </c>
      <c r="AQ364" s="136"/>
      <c r="AR364" s="136"/>
      <c r="AS364" s="136"/>
      <c r="AT364" s="135"/>
      <c r="AU364" s="224">
        <f t="shared" si="156"/>
        <v>0</v>
      </c>
      <c r="AV364" s="126"/>
      <c r="AW364" s="274"/>
      <c r="AX364" s="126"/>
      <c r="AY364" s="126"/>
      <c r="AZ364" s="126"/>
      <c r="BA364" s="126"/>
      <c r="BB364" s="141"/>
      <c r="BC364" s="152"/>
      <c r="BD364" s="152"/>
      <c r="BE364" s="152"/>
      <c r="BF364" s="152"/>
      <c r="BG364" s="308">
        <f t="shared" si="157"/>
        <v>0</v>
      </c>
      <c r="BH364" s="1018">
        <f t="shared" si="158"/>
        <v>0</v>
      </c>
      <c r="BI364" s="132"/>
      <c r="BJ364" s="140">
        <f t="shared" si="159"/>
        <v>0</v>
      </c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30">
        <f t="shared" si="160"/>
        <v>0</v>
      </c>
      <c r="BY364" s="132"/>
    </row>
    <row r="365" spans="2:77" ht="15.75" customHeight="1" x14ac:dyDescent="0.25">
      <c r="B365" s="1477">
        <v>46352</v>
      </c>
      <c r="C365" s="379"/>
      <c r="D365" s="136"/>
      <c r="E365" s="135"/>
      <c r="F365" s="135"/>
      <c r="G365" s="147">
        <f t="shared" si="152"/>
        <v>0</v>
      </c>
      <c r="H365" s="1475"/>
      <c r="I365" s="142"/>
      <c r="J365" s="1488"/>
      <c r="K365" s="1470"/>
      <c r="L365" s="1470"/>
      <c r="M365" s="1470"/>
      <c r="N365" s="1470"/>
      <c r="O365" s="1470"/>
      <c r="P365" s="1470"/>
      <c r="Q365" s="1470"/>
      <c r="R365" s="1470"/>
      <c r="S365" s="1470"/>
      <c r="T365" s="1470"/>
      <c r="U365" s="1470"/>
      <c r="V365" s="1470"/>
      <c r="W365" s="1470"/>
      <c r="X365" s="103">
        <f t="shared" si="153"/>
        <v>0</v>
      </c>
      <c r="Y365" s="1470"/>
      <c r="Z365" s="1470"/>
      <c r="AA365" s="99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03">
        <f t="shared" si="154"/>
        <v>0</v>
      </c>
      <c r="AM365" s="136"/>
      <c r="AN365" s="136"/>
      <c r="AO365" s="136"/>
      <c r="AP365" s="105">
        <f t="shared" si="155"/>
        <v>0</v>
      </c>
      <c r="AQ365" s="136"/>
      <c r="AR365" s="136"/>
      <c r="AS365" s="136"/>
      <c r="AT365" s="135"/>
      <c r="AU365" s="224">
        <f t="shared" si="156"/>
        <v>0</v>
      </c>
      <c r="AV365" s="126"/>
      <c r="AW365" s="274"/>
      <c r="AX365" s="126"/>
      <c r="AY365" s="126"/>
      <c r="AZ365" s="126"/>
      <c r="BA365" s="126"/>
      <c r="BB365" s="141"/>
      <c r="BC365" s="152"/>
      <c r="BD365" s="152"/>
      <c r="BE365" s="152"/>
      <c r="BF365" s="152"/>
      <c r="BG365" s="308">
        <f t="shared" si="157"/>
        <v>0</v>
      </c>
      <c r="BH365" s="1018">
        <f t="shared" si="158"/>
        <v>0</v>
      </c>
      <c r="BI365" s="132"/>
      <c r="BJ365" s="140">
        <f t="shared" si="159"/>
        <v>0</v>
      </c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30">
        <f t="shared" si="160"/>
        <v>0</v>
      </c>
      <c r="BY365" s="132"/>
    </row>
    <row r="366" spans="2:77" ht="15.75" customHeight="1" x14ac:dyDescent="0.25">
      <c r="B366" s="1477">
        <v>46353</v>
      </c>
      <c r="C366" s="379"/>
      <c r="D366" s="136"/>
      <c r="E366" s="135"/>
      <c r="F366" s="135"/>
      <c r="G366" s="147">
        <f t="shared" si="152"/>
        <v>0</v>
      </c>
      <c r="H366" s="1475"/>
      <c r="I366" s="1470"/>
      <c r="J366" s="1488"/>
      <c r="K366" s="1470"/>
      <c r="L366" s="1470"/>
      <c r="M366" s="1470"/>
      <c r="N366" s="1470"/>
      <c r="O366" s="1470"/>
      <c r="P366" s="1470"/>
      <c r="Q366" s="1470"/>
      <c r="R366" s="1470"/>
      <c r="S366" s="1470"/>
      <c r="T366" s="1470"/>
      <c r="U366" s="1470"/>
      <c r="V366" s="1470"/>
      <c r="W366" s="1470"/>
      <c r="X366" s="103">
        <f t="shared" si="153"/>
        <v>0</v>
      </c>
      <c r="Y366" s="1470"/>
      <c r="Z366" s="1470"/>
      <c r="AA366" s="99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03">
        <f t="shared" si="154"/>
        <v>0</v>
      </c>
      <c r="AM366" s="136"/>
      <c r="AN366" s="136"/>
      <c r="AO366" s="136"/>
      <c r="AP366" s="105">
        <f t="shared" si="155"/>
        <v>0</v>
      </c>
      <c r="AQ366" s="136"/>
      <c r="AR366" s="136"/>
      <c r="AS366" s="136"/>
      <c r="AT366" s="135"/>
      <c r="AU366" s="224">
        <f t="shared" si="156"/>
        <v>0</v>
      </c>
      <c r="AV366" s="126"/>
      <c r="AW366" s="274"/>
      <c r="AX366" s="126"/>
      <c r="AY366" s="126"/>
      <c r="AZ366" s="126"/>
      <c r="BA366" s="126"/>
      <c r="BB366" s="141"/>
      <c r="BC366" s="152"/>
      <c r="BD366" s="152"/>
      <c r="BE366" s="152"/>
      <c r="BF366" s="152"/>
      <c r="BG366" s="308">
        <f t="shared" si="157"/>
        <v>0</v>
      </c>
      <c r="BH366" s="1018">
        <f t="shared" si="158"/>
        <v>0</v>
      </c>
      <c r="BI366" s="132"/>
      <c r="BJ366" s="140">
        <f t="shared" si="159"/>
        <v>0</v>
      </c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30">
        <f t="shared" si="160"/>
        <v>0</v>
      </c>
      <c r="BY366" s="132"/>
    </row>
    <row r="367" spans="2:77" ht="15.75" customHeight="1" x14ac:dyDescent="0.25">
      <c r="B367" s="1477">
        <v>46354</v>
      </c>
      <c r="C367" s="379"/>
      <c r="D367" s="136"/>
      <c r="E367" s="135"/>
      <c r="F367" s="135"/>
      <c r="G367" s="147">
        <f t="shared" si="152"/>
        <v>0</v>
      </c>
      <c r="H367" s="1475"/>
      <c r="I367" s="1470"/>
      <c r="J367" s="1488"/>
      <c r="K367" s="1470"/>
      <c r="L367" s="1470"/>
      <c r="M367" s="1470"/>
      <c r="N367" s="1470"/>
      <c r="O367" s="1470"/>
      <c r="P367" s="1470"/>
      <c r="Q367" s="1470"/>
      <c r="R367" s="1470"/>
      <c r="S367" s="1470"/>
      <c r="T367" s="1470"/>
      <c r="U367" s="1470"/>
      <c r="V367" s="1470"/>
      <c r="W367" s="1470"/>
      <c r="X367" s="103">
        <f t="shared" si="153"/>
        <v>0</v>
      </c>
      <c r="Y367" s="1470"/>
      <c r="Z367" s="1470"/>
      <c r="AA367" s="99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03">
        <f t="shared" si="154"/>
        <v>0</v>
      </c>
      <c r="AM367" s="136"/>
      <c r="AN367" s="136"/>
      <c r="AO367" s="136"/>
      <c r="AP367" s="105">
        <f t="shared" si="155"/>
        <v>0</v>
      </c>
      <c r="AQ367" s="136"/>
      <c r="AR367" s="136"/>
      <c r="AS367" s="136"/>
      <c r="AT367" s="135"/>
      <c r="AU367" s="224">
        <f t="shared" si="156"/>
        <v>0</v>
      </c>
      <c r="AV367" s="126"/>
      <c r="AW367" s="274"/>
      <c r="AX367" s="126"/>
      <c r="AY367" s="126"/>
      <c r="AZ367" s="126"/>
      <c r="BA367" s="126"/>
      <c r="BB367" s="141"/>
      <c r="BC367" s="152"/>
      <c r="BD367" s="152"/>
      <c r="BE367" s="152"/>
      <c r="BF367" s="152"/>
      <c r="BG367" s="308">
        <f t="shared" si="157"/>
        <v>0</v>
      </c>
      <c r="BH367" s="1018">
        <f t="shared" si="158"/>
        <v>0</v>
      </c>
      <c r="BI367" s="132"/>
      <c r="BJ367" s="140">
        <f t="shared" si="159"/>
        <v>0</v>
      </c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30">
        <f t="shared" si="160"/>
        <v>0</v>
      </c>
      <c r="BY367" s="132"/>
    </row>
    <row r="368" spans="2:77" ht="15.75" customHeight="1" x14ac:dyDescent="0.25">
      <c r="B368" s="1477">
        <v>46355</v>
      </c>
      <c r="C368" s="379"/>
      <c r="D368" s="136"/>
      <c r="E368" s="135"/>
      <c r="F368" s="135"/>
      <c r="G368" s="147">
        <f t="shared" si="152"/>
        <v>0</v>
      </c>
      <c r="H368" s="1475"/>
      <c r="I368" s="142"/>
      <c r="J368" s="1488"/>
      <c r="K368" s="1470"/>
      <c r="L368" s="1470"/>
      <c r="M368" s="1470"/>
      <c r="N368" s="1470"/>
      <c r="O368" s="1470"/>
      <c r="P368" s="1470"/>
      <c r="Q368" s="1470"/>
      <c r="R368" s="1470"/>
      <c r="S368" s="1470"/>
      <c r="T368" s="1470"/>
      <c r="U368" s="1470"/>
      <c r="V368" s="1470"/>
      <c r="W368" s="1470"/>
      <c r="X368" s="103">
        <f t="shared" si="153"/>
        <v>0</v>
      </c>
      <c r="Y368" s="1470"/>
      <c r="Z368" s="1470"/>
      <c r="AA368" s="99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03">
        <f t="shared" si="154"/>
        <v>0</v>
      </c>
      <c r="AM368" s="136"/>
      <c r="AN368" s="136"/>
      <c r="AO368" s="136"/>
      <c r="AP368" s="105">
        <f t="shared" si="155"/>
        <v>0</v>
      </c>
      <c r="AQ368" s="136"/>
      <c r="AR368" s="136"/>
      <c r="AS368" s="136"/>
      <c r="AT368" s="135"/>
      <c r="AU368" s="224">
        <f t="shared" si="156"/>
        <v>0</v>
      </c>
      <c r="AV368" s="126"/>
      <c r="AW368" s="274"/>
      <c r="AX368" s="126"/>
      <c r="AY368" s="126"/>
      <c r="AZ368" s="126"/>
      <c r="BA368" s="126"/>
      <c r="BB368" s="141"/>
      <c r="BC368" s="152"/>
      <c r="BD368" s="152"/>
      <c r="BE368" s="152"/>
      <c r="BF368" s="152"/>
      <c r="BG368" s="308">
        <f t="shared" si="157"/>
        <v>0</v>
      </c>
      <c r="BH368" s="1018">
        <f t="shared" si="158"/>
        <v>0</v>
      </c>
      <c r="BI368" s="132"/>
      <c r="BJ368" s="140">
        <f t="shared" si="159"/>
        <v>0</v>
      </c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30">
        <f t="shared" si="160"/>
        <v>0</v>
      </c>
      <c r="BY368" s="132"/>
    </row>
    <row r="369" spans="2:77" ht="15.75" customHeight="1" x14ac:dyDescent="0.25">
      <c r="B369" s="1477">
        <v>46356</v>
      </c>
      <c r="C369" s="379"/>
      <c r="D369" s="136"/>
      <c r="E369" s="135"/>
      <c r="F369" s="135"/>
      <c r="G369" s="147">
        <f t="shared" si="152"/>
        <v>0</v>
      </c>
      <c r="H369" s="1475"/>
      <c r="I369" s="1470"/>
      <c r="J369" s="1488"/>
      <c r="K369" s="1470"/>
      <c r="L369" s="1470"/>
      <c r="M369" s="1470"/>
      <c r="N369" s="1470"/>
      <c r="O369" s="1470"/>
      <c r="P369" s="1470"/>
      <c r="Q369" s="1470"/>
      <c r="R369" s="1470"/>
      <c r="S369" s="1470"/>
      <c r="T369" s="1470"/>
      <c r="U369" s="1470"/>
      <c r="V369" s="1470"/>
      <c r="W369" s="1470"/>
      <c r="X369" s="103">
        <f t="shared" si="153"/>
        <v>0</v>
      </c>
      <c r="Y369" s="1470"/>
      <c r="Z369" s="1470"/>
      <c r="AA369" s="99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03">
        <f t="shared" si="154"/>
        <v>0</v>
      </c>
      <c r="AM369" s="136"/>
      <c r="AN369" s="136"/>
      <c r="AO369" s="136"/>
      <c r="AP369" s="105">
        <f t="shared" si="155"/>
        <v>0</v>
      </c>
      <c r="AQ369" s="136"/>
      <c r="AR369" s="136"/>
      <c r="AS369" s="136"/>
      <c r="AT369" s="135"/>
      <c r="AU369" s="224">
        <f t="shared" si="156"/>
        <v>0</v>
      </c>
      <c r="AV369" s="138"/>
      <c r="AW369" s="152"/>
      <c r="AX369" s="141"/>
      <c r="AY369" s="141"/>
      <c r="AZ369" s="141"/>
      <c r="BA369" s="141"/>
      <c r="BB369" s="141"/>
      <c r="BC369" s="152"/>
      <c r="BD369" s="152"/>
      <c r="BE369" s="152"/>
      <c r="BF369" s="152"/>
      <c r="BG369" s="308">
        <f t="shared" si="157"/>
        <v>0</v>
      </c>
      <c r="BH369" s="1018">
        <f t="shared" si="158"/>
        <v>0</v>
      </c>
      <c r="BI369" s="132"/>
      <c r="BJ369" s="140">
        <f t="shared" si="159"/>
        <v>0</v>
      </c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30">
        <f t="shared" si="160"/>
        <v>0</v>
      </c>
      <c r="BY369" s="132"/>
    </row>
    <row r="370" spans="2:77" ht="15.75" customHeight="1" x14ac:dyDescent="0.25">
      <c r="B370" s="2" t="s">
        <v>85</v>
      </c>
      <c r="C370" s="617">
        <f t="shared" ref="C370:K370" si="161">SUM(C340:C369)</f>
        <v>0</v>
      </c>
      <c r="D370" s="617">
        <f t="shared" si="161"/>
        <v>0</v>
      </c>
      <c r="E370" s="617">
        <f t="shared" si="161"/>
        <v>0</v>
      </c>
      <c r="F370" s="617">
        <f t="shared" si="161"/>
        <v>0</v>
      </c>
      <c r="G370" s="617">
        <f t="shared" si="161"/>
        <v>0</v>
      </c>
      <c r="H370" s="617">
        <f t="shared" si="161"/>
        <v>0</v>
      </c>
      <c r="I370" s="617">
        <f t="shared" si="161"/>
        <v>0</v>
      </c>
      <c r="J370" s="617">
        <f t="shared" si="161"/>
        <v>0</v>
      </c>
      <c r="K370" s="617">
        <f t="shared" si="161"/>
        <v>0</v>
      </c>
      <c r="L370" s="617"/>
      <c r="M370" s="617">
        <f t="shared" ref="M370:O370" si="162">SUM(M340:M369)</f>
        <v>0</v>
      </c>
      <c r="N370" s="617">
        <f t="shared" si="162"/>
        <v>0</v>
      </c>
      <c r="O370" s="617">
        <f t="shared" si="162"/>
        <v>0</v>
      </c>
      <c r="P370" s="617"/>
      <c r="Q370" s="617">
        <f>SUM(Q340:Q369)</f>
        <v>0</v>
      </c>
      <c r="R370" s="617"/>
      <c r="S370" s="617">
        <f t="shared" ref="S370:T370" si="163">SUM(S340:S369)</f>
        <v>0</v>
      </c>
      <c r="T370" s="617">
        <f t="shared" si="163"/>
        <v>0</v>
      </c>
      <c r="U370" s="617"/>
      <c r="V370" s="617">
        <f>SUM(V340:V369)</f>
        <v>0</v>
      </c>
      <c r="W370" s="617"/>
      <c r="X370" s="617">
        <f t="shared" ref="X370:Y370" si="164">SUM(X340:X369)</f>
        <v>0</v>
      </c>
      <c r="Y370" s="617">
        <f t="shared" si="164"/>
        <v>0</v>
      </c>
      <c r="Z370" s="617"/>
      <c r="AA370" s="617">
        <f t="shared" ref="AA370:AM370" si="165">SUM(AA340:AA369)</f>
        <v>0</v>
      </c>
      <c r="AB370" s="617">
        <f t="shared" si="165"/>
        <v>0</v>
      </c>
      <c r="AC370" s="617">
        <f t="shared" si="165"/>
        <v>0</v>
      </c>
      <c r="AD370" s="617">
        <f t="shared" si="165"/>
        <v>0</v>
      </c>
      <c r="AE370" s="617">
        <f t="shared" si="165"/>
        <v>0</v>
      </c>
      <c r="AF370" s="617">
        <f t="shared" si="165"/>
        <v>0</v>
      </c>
      <c r="AG370" s="617">
        <f t="shared" si="165"/>
        <v>0</v>
      </c>
      <c r="AH370" s="617">
        <f t="shared" si="165"/>
        <v>0</v>
      </c>
      <c r="AI370" s="617">
        <f t="shared" si="165"/>
        <v>0</v>
      </c>
      <c r="AJ370" s="617">
        <f t="shared" si="165"/>
        <v>0</v>
      </c>
      <c r="AK370" s="617">
        <f t="shared" si="165"/>
        <v>0</v>
      </c>
      <c r="AL370" s="617">
        <f t="shared" si="165"/>
        <v>0</v>
      </c>
      <c r="AM370" s="617">
        <f t="shared" si="165"/>
        <v>0</v>
      </c>
      <c r="AN370" s="617"/>
      <c r="AO370" s="617"/>
      <c r="AP370" s="617">
        <f>SUM(AP340:AP369)</f>
        <v>0</v>
      </c>
      <c r="AQ370" s="617"/>
      <c r="AR370" s="617"/>
      <c r="AS370" s="617"/>
      <c r="AT370" s="617"/>
      <c r="AU370" s="617">
        <f t="shared" ref="AU370:AV370" si="166">SUM(AU340:AU369)</f>
        <v>0</v>
      </c>
      <c r="AV370" s="1068">
        <f t="shared" si="166"/>
        <v>0</v>
      </c>
      <c r="AW370" s="617"/>
      <c r="AX370" s="617"/>
      <c r="AY370" s="617"/>
      <c r="AZ370" s="617"/>
      <c r="BA370" s="617"/>
      <c r="BB370" s="617"/>
      <c r="BC370" s="617"/>
      <c r="BD370" s="617"/>
      <c r="BE370" s="617"/>
      <c r="BF370" s="617"/>
      <c r="BG370" s="617">
        <f t="shared" ref="BG370:BJ370" si="167">SUM(BG340:BG369)</f>
        <v>0</v>
      </c>
      <c r="BH370" s="617">
        <f t="shared" si="167"/>
        <v>0</v>
      </c>
      <c r="BI370" s="617">
        <f t="shared" si="167"/>
        <v>0</v>
      </c>
      <c r="BJ370" s="617">
        <f t="shared" si="167"/>
        <v>0</v>
      </c>
      <c r="BK370" s="617"/>
      <c r="BL370" s="617"/>
      <c r="BM370" s="617"/>
      <c r="BN370" s="617"/>
      <c r="BO370" s="617"/>
      <c r="BP370" s="617"/>
      <c r="BQ370" s="617"/>
      <c r="BR370" s="617"/>
      <c r="BS370" s="617"/>
      <c r="BT370" s="617">
        <f t="shared" ref="BT370:BX370" si="168">SUM(BT340:BT369)</f>
        <v>0</v>
      </c>
      <c r="BU370" s="617">
        <f t="shared" si="168"/>
        <v>0</v>
      </c>
      <c r="BV370" s="617">
        <f t="shared" si="168"/>
        <v>0</v>
      </c>
      <c r="BW370" s="617">
        <f t="shared" si="168"/>
        <v>0</v>
      </c>
      <c r="BX370" s="617">
        <f t="shared" si="168"/>
        <v>0</v>
      </c>
      <c r="BY370" s="132"/>
    </row>
    <row r="371" spans="2:77" ht="15.75" customHeight="1" x14ac:dyDescent="0.25">
      <c r="B371" s="2"/>
      <c r="C371" s="1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1"/>
      <c r="Z371" s="1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96"/>
      <c r="AM371" s="96"/>
      <c r="AN371" s="3"/>
      <c r="AO371" s="3"/>
      <c r="AP371" s="4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132"/>
      <c r="BG371" s="4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spans="2:77" ht="15.75" customHeight="1" thickBot="1" x14ac:dyDescent="0.3">
      <c r="B372" s="2"/>
      <c r="C372" s="1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1"/>
      <c r="Z372" s="1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176"/>
      <c r="AM372" s="176"/>
      <c r="AN372" s="3"/>
      <c r="AO372" s="3"/>
      <c r="AP372" s="4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132"/>
      <c r="BG372" s="4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spans="2:77" ht="15.75" customHeight="1" x14ac:dyDescent="0.25">
      <c r="B373" s="1477">
        <v>46357</v>
      </c>
      <c r="C373" s="1079"/>
      <c r="D373" s="104"/>
      <c r="E373" s="104"/>
      <c r="F373" s="104"/>
      <c r="G373" s="191">
        <f t="shared" ref="G373:G403" si="169">+C373+D373+E373+F373</f>
        <v>0</v>
      </c>
      <c r="H373" s="1464"/>
      <c r="I373" s="1465"/>
      <c r="J373" s="1465"/>
      <c r="K373" s="1465"/>
      <c r="L373" s="1465"/>
      <c r="M373" s="1465"/>
      <c r="N373" s="1465"/>
      <c r="O373" s="1465"/>
      <c r="P373" s="1465"/>
      <c r="Q373" s="1465"/>
      <c r="R373" s="1465"/>
      <c r="S373" s="1465"/>
      <c r="T373" s="1465"/>
      <c r="U373" s="1465"/>
      <c r="V373" s="1465"/>
      <c r="W373" s="1468"/>
      <c r="X373" s="1012">
        <f t="shared" ref="X373:X403" si="170">SUM(H373:V373)</f>
        <v>0</v>
      </c>
      <c r="Y373" s="1493"/>
      <c r="Z373" s="611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9">
        <f t="shared" ref="AL373:AL403" si="171">SUM(Y373:AK373)</f>
        <v>0</v>
      </c>
      <c r="AM373" s="104"/>
      <c r="AN373" s="104"/>
      <c r="AO373" s="104"/>
      <c r="AP373" s="191">
        <f t="shared" ref="AP373:AP403" si="172">SUM(AM373:AO373)</f>
        <v>0</v>
      </c>
      <c r="AQ373" s="101"/>
      <c r="AR373" s="101"/>
      <c r="AS373" s="101"/>
      <c r="AT373" s="106"/>
      <c r="AU373" s="219">
        <f t="shared" ref="AU373:AU403" si="173">+G373-X373-AL373-AP373-AQ373-AR373-AS373-AT373</f>
        <v>0</v>
      </c>
      <c r="AV373" s="109"/>
      <c r="AW373" s="269"/>
      <c r="AX373" s="109"/>
      <c r="AY373" s="109"/>
      <c r="AZ373" s="109"/>
      <c r="BA373" s="109"/>
      <c r="BB373" s="196"/>
      <c r="BC373" s="490"/>
      <c r="BD373" s="490"/>
      <c r="BE373" s="490"/>
      <c r="BF373" s="490"/>
      <c r="BG373" s="1331">
        <f t="shared" ref="BG373:BG403" si="174">SUM(AV373:BF373)-BE373</f>
        <v>0</v>
      </c>
      <c r="BH373" s="114">
        <f t="shared" ref="BH373:BH403" si="175">+AU373-BG373</f>
        <v>0</v>
      </c>
      <c r="BI373" s="3"/>
      <c r="BJ373" s="114">
        <f t="shared" ref="BJ373:BJ403" si="176">SUM(BK373:BW373)</f>
        <v>0</v>
      </c>
      <c r="BK373" s="115"/>
      <c r="BL373" s="115"/>
      <c r="BM373" s="115"/>
      <c r="BN373" s="115"/>
      <c r="BO373" s="115"/>
      <c r="BP373" s="115"/>
      <c r="BQ373" s="115"/>
      <c r="BR373" s="115"/>
      <c r="BS373" s="115"/>
      <c r="BT373" s="115"/>
      <c r="BU373" s="115"/>
      <c r="BV373" s="115"/>
      <c r="BW373" s="115"/>
      <c r="BX373" s="1494">
        <f t="shared" ref="BX373:BX403" si="177">+BH373-BJ373</f>
        <v>0</v>
      </c>
      <c r="BY373" s="3"/>
    </row>
    <row r="374" spans="2:77" ht="15.75" customHeight="1" x14ac:dyDescent="0.25">
      <c r="B374" s="1477">
        <v>46358</v>
      </c>
      <c r="C374" s="1310"/>
      <c r="D374" s="123"/>
      <c r="E374" s="123"/>
      <c r="F374" s="123"/>
      <c r="G374" s="105">
        <f t="shared" si="169"/>
        <v>0</v>
      </c>
      <c r="H374" s="1467"/>
      <c r="I374" s="1468"/>
      <c r="J374" s="1468"/>
      <c r="K374" s="1468"/>
      <c r="L374" s="1468"/>
      <c r="M374" s="1468"/>
      <c r="N374" s="1468"/>
      <c r="O374" s="1468"/>
      <c r="P374" s="1468"/>
      <c r="Q374" s="1468"/>
      <c r="R374" s="1468"/>
      <c r="S374" s="1468"/>
      <c r="T374" s="1468"/>
      <c r="U374" s="1468"/>
      <c r="V374" s="1468"/>
      <c r="W374" s="1468"/>
      <c r="X374" s="103">
        <f t="shared" si="170"/>
        <v>0</v>
      </c>
      <c r="Y374" s="611"/>
      <c r="Z374" s="611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03">
        <f t="shared" si="171"/>
        <v>0</v>
      </c>
      <c r="AM374" s="123"/>
      <c r="AN374" s="123"/>
      <c r="AO374" s="123"/>
      <c r="AP374" s="105">
        <f t="shared" si="172"/>
        <v>0</v>
      </c>
      <c r="AQ374" s="99"/>
      <c r="AR374" s="99"/>
      <c r="AS374" s="99"/>
      <c r="AT374" s="124"/>
      <c r="AU374" s="224">
        <f t="shared" si="173"/>
        <v>0</v>
      </c>
      <c r="AV374" s="126"/>
      <c r="AW374" s="274"/>
      <c r="AX374" s="126"/>
      <c r="AY374" s="126"/>
      <c r="AZ374" s="126"/>
      <c r="BA374" s="126"/>
      <c r="BB374" s="141"/>
      <c r="BC374" s="152"/>
      <c r="BD374" s="152"/>
      <c r="BE374" s="152"/>
      <c r="BF374" s="152"/>
      <c r="BG374" s="308">
        <f t="shared" si="174"/>
        <v>0</v>
      </c>
      <c r="BH374" s="113">
        <f t="shared" si="175"/>
        <v>0</v>
      </c>
      <c r="BI374" s="3"/>
      <c r="BJ374" s="113">
        <f t="shared" si="176"/>
        <v>0</v>
      </c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408">
        <f t="shared" si="177"/>
        <v>0</v>
      </c>
      <c r="BY374" s="3"/>
    </row>
    <row r="375" spans="2:77" ht="15.75" customHeight="1" x14ac:dyDescent="0.25">
      <c r="B375" s="1477">
        <v>46359</v>
      </c>
      <c r="C375" s="1310"/>
      <c r="D375" s="123"/>
      <c r="E375" s="123"/>
      <c r="F375" s="123"/>
      <c r="G375" s="105">
        <f t="shared" si="169"/>
        <v>0</v>
      </c>
      <c r="H375" s="1467"/>
      <c r="I375" s="1468"/>
      <c r="J375" s="1468"/>
      <c r="K375" s="1468"/>
      <c r="L375" s="1468"/>
      <c r="M375" s="1468"/>
      <c r="N375" s="1468"/>
      <c r="O375" s="1468"/>
      <c r="P375" s="1468"/>
      <c r="Q375" s="1468"/>
      <c r="R375" s="1468"/>
      <c r="S375" s="1468"/>
      <c r="T375" s="1468"/>
      <c r="U375" s="1468"/>
      <c r="V375" s="1468"/>
      <c r="W375" s="1468"/>
      <c r="X375" s="103">
        <f t="shared" si="170"/>
        <v>0</v>
      </c>
      <c r="Y375" s="611"/>
      <c r="Z375" s="611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03">
        <f t="shared" si="171"/>
        <v>0</v>
      </c>
      <c r="AM375" s="123"/>
      <c r="AN375" s="123"/>
      <c r="AO375" s="123"/>
      <c r="AP375" s="105">
        <f t="shared" si="172"/>
        <v>0</v>
      </c>
      <c r="AQ375" s="99"/>
      <c r="AR375" s="99"/>
      <c r="AS375" s="99"/>
      <c r="AT375" s="124"/>
      <c r="AU375" s="224">
        <f t="shared" si="173"/>
        <v>0</v>
      </c>
      <c r="AV375" s="126"/>
      <c r="AW375" s="274"/>
      <c r="AX375" s="126"/>
      <c r="AY375" s="126"/>
      <c r="AZ375" s="126"/>
      <c r="BA375" s="126"/>
      <c r="BB375" s="141"/>
      <c r="BC375" s="152"/>
      <c r="BD375" s="152"/>
      <c r="BE375" s="152"/>
      <c r="BF375" s="152"/>
      <c r="BG375" s="308">
        <f t="shared" si="174"/>
        <v>0</v>
      </c>
      <c r="BH375" s="113">
        <f t="shared" si="175"/>
        <v>0</v>
      </c>
      <c r="BI375" s="3"/>
      <c r="BJ375" s="113">
        <f t="shared" si="176"/>
        <v>0</v>
      </c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408">
        <f t="shared" si="177"/>
        <v>0</v>
      </c>
      <c r="BY375" s="3"/>
    </row>
    <row r="376" spans="2:77" ht="15.75" customHeight="1" x14ac:dyDescent="0.25">
      <c r="B376" s="1477">
        <v>46360</v>
      </c>
      <c r="C376" s="1310"/>
      <c r="D376" s="123"/>
      <c r="E376" s="123"/>
      <c r="F376" s="123"/>
      <c r="G376" s="105">
        <f t="shared" si="169"/>
        <v>0</v>
      </c>
      <c r="H376" s="1467"/>
      <c r="I376" s="1468"/>
      <c r="J376" s="1468"/>
      <c r="K376" s="1468"/>
      <c r="L376" s="1468"/>
      <c r="M376" s="1468"/>
      <c r="N376" s="1468"/>
      <c r="O376" s="1468"/>
      <c r="P376" s="1468"/>
      <c r="Q376" s="1468"/>
      <c r="R376" s="1468"/>
      <c r="S376" s="1468"/>
      <c r="T376" s="1468"/>
      <c r="U376" s="1468"/>
      <c r="V376" s="1468"/>
      <c r="W376" s="1468"/>
      <c r="X376" s="103">
        <f t="shared" si="170"/>
        <v>0</v>
      </c>
      <c r="Y376" s="611"/>
      <c r="Z376" s="611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03">
        <f t="shared" si="171"/>
        <v>0</v>
      </c>
      <c r="AM376" s="123"/>
      <c r="AN376" s="123"/>
      <c r="AO376" s="123"/>
      <c r="AP376" s="105">
        <f t="shared" si="172"/>
        <v>0</v>
      </c>
      <c r="AQ376" s="99"/>
      <c r="AR376" s="99"/>
      <c r="AS376" s="99"/>
      <c r="AT376" s="124"/>
      <c r="AU376" s="224">
        <f t="shared" si="173"/>
        <v>0</v>
      </c>
      <c r="AV376" s="126"/>
      <c r="AW376" s="274"/>
      <c r="AX376" s="126"/>
      <c r="AY376" s="126"/>
      <c r="AZ376" s="126"/>
      <c r="BA376" s="126"/>
      <c r="BB376" s="141"/>
      <c r="BC376" s="152"/>
      <c r="BD376" s="152"/>
      <c r="BE376" s="152"/>
      <c r="BF376" s="152"/>
      <c r="BG376" s="308">
        <f t="shared" si="174"/>
        <v>0</v>
      </c>
      <c r="BH376" s="113">
        <f t="shared" si="175"/>
        <v>0</v>
      </c>
      <c r="BI376" s="3"/>
      <c r="BJ376" s="113">
        <f t="shared" si="176"/>
        <v>0</v>
      </c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408">
        <f t="shared" si="177"/>
        <v>0</v>
      </c>
      <c r="BY376" s="3"/>
    </row>
    <row r="377" spans="2:77" ht="15.75" customHeight="1" x14ac:dyDescent="0.25">
      <c r="B377" s="1477">
        <v>46361</v>
      </c>
      <c r="C377" s="1310"/>
      <c r="D377" s="123"/>
      <c r="E377" s="123"/>
      <c r="F377" s="123"/>
      <c r="G377" s="105">
        <f t="shared" si="169"/>
        <v>0</v>
      </c>
      <c r="H377" s="1467"/>
      <c r="I377" s="1468"/>
      <c r="J377" s="1468"/>
      <c r="K377" s="1468"/>
      <c r="L377" s="1468"/>
      <c r="M377" s="1468"/>
      <c r="N377" s="1468"/>
      <c r="O377" s="1468"/>
      <c r="P377" s="1468"/>
      <c r="Q377" s="1468"/>
      <c r="R377" s="1468"/>
      <c r="S377" s="1468"/>
      <c r="T377" s="1468"/>
      <c r="U377" s="1468"/>
      <c r="V377" s="1468"/>
      <c r="W377" s="1468"/>
      <c r="X377" s="103">
        <f t="shared" si="170"/>
        <v>0</v>
      </c>
      <c r="Y377" s="611"/>
      <c r="Z377" s="611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03">
        <f t="shared" si="171"/>
        <v>0</v>
      </c>
      <c r="AM377" s="123"/>
      <c r="AN377" s="123"/>
      <c r="AO377" s="123"/>
      <c r="AP377" s="105">
        <f t="shared" si="172"/>
        <v>0</v>
      </c>
      <c r="AQ377" s="99"/>
      <c r="AR377" s="99"/>
      <c r="AS377" s="99"/>
      <c r="AT377" s="124"/>
      <c r="AU377" s="224">
        <f t="shared" si="173"/>
        <v>0</v>
      </c>
      <c r="AV377" s="126"/>
      <c r="AW377" s="274"/>
      <c r="AX377" s="126"/>
      <c r="AY377" s="126"/>
      <c r="AZ377" s="126"/>
      <c r="BA377" s="126"/>
      <c r="BB377" s="141"/>
      <c r="BC377" s="152"/>
      <c r="BD377" s="152"/>
      <c r="BE377" s="152"/>
      <c r="BF377" s="152"/>
      <c r="BG377" s="308">
        <f t="shared" si="174"/>
        <v>0</v>
      </c>
      <c r="BH377" s="113">
        <f t="shared" si="175"/>
        <v>0</v>
      </c>
      <c r="BI377" s="3"/>
      <c r="BJ377" s="113">
        <f t="shared" si="176"/>
        <v>0</v>
      </c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408">
        <f t="shared" si="177"/>
        <v>0</v>
      </c>
      <c r="BY377" s="3"/>
    </row>
    <row r="378" spans="2:77" ht="15.75" customHeight="1" x14ac:dyDescent="0.25">
      <c r="B378" s="1477">
        <v>46362</v>
      </c>
      <c r="C378" s="1310"/>
      <c r="D378" s="123"/>
      <c r="E378" s="123"/>
      <c r="F378" s="123"/>
      <c r="G378" s="105">
        <f t="shared" si="169"/>
        <v>0</v>
      </c>
      <c r="H378" s="1467"/>
      <c r="I378" s="1468"/>
      <c r="J378" s="1468"/>
      <c r="K378" s="1468"/>
      <c r="L378" s="1468"/>
      <c r="M378" s="1468"/>
      <c r="N378" s="1468"/>
      <c r="O378" s="1468"/>
      <c r="P378" s="1468"/>
      <c r="Q378" s="1468"/>
      <c r="R378" s="1468"/>
      <c r="S378" s="1468"/>
      <c r="T378" s="1468"/>
      <c r="U378" s="1468"/>
      <c r="V378" s="1468"/>
      <c r="W378" s="1468"/>
      <c r="X378" s="103">
        <f t="shared" si="170"/>
        <v>0</v>
      </c>
      <c r="Y378" s="611"/>
      <c r="Z378" s="611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03">
        <f t="shared" si="171"/>
        <v>0</v>
      </c>
      <c r="AM378" s="123"/>
      <c r="AN378" s="123"/>
      <c r="AO378" s="123"/>
      <c r="AP378" s="105">
        <f t="shared" si="172"/>
        <v>0</v>
      </c>
      <c r="AQ378" s="99"/>
      <c r="AR378" s="99"/>
      <c r="AS378" s="99"/>
      <c r="AT378" s="124"/>
      <c r="AU378" s="224">
        <f t="shared" si="173"/>
        <v>0</v>
      </c>
      <c r="AV378" s="126"/>
      <c r="AW378" s="274"/>
      <c r="AX378" s="126"/>
      <c r="AY378" s="126"/>
      <c r="AZ378" s="126"/>
      <c r="BA378" s="126"/>
      <c r="BB378" s="141"/>
      <c r="BC378" s="152"/>
      <c r="BD378" s="152"/>
      <c r="BE378" s="152"/>
      <c r="BF378" s="152"/>
      <c r="BG378" s="308">
        <f t="shared" si="174"/>
        <v>0</v>
      </c>
      <c r="BH378" s="113">
        <f t="shared" si="175"/>
        <v>0</v>
      </c>
      <c r="BI378" s="3"/>
      <c r="BJ378" s="113">
        <f t="shared" si="176"/>
        <v>0</v>
      </c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29"/>
      <c r="BW378" s="129"/>
      <c r="BX378" s="1408">
        <f t="shared" si="177"/>
        <v>0</v>
      </c>
      <c r="BY378" s="3"/>
    </row>
    <row r="379" spans="2:77" ht="15.75" customHeight="1" x14ac:dyDescent="0.25">
      <c r="B379" s="1477">
        <v>46363</v>
      </c>
      <c r="C379" s="379"/>
      <c r="D379" s="136"/>
      <c r="E379" s="136"/>
      <c r="F379" s="136"/>
      <c r="G379" s="105">
        <f t="shared" si="169"/>
        <v>0</v>
      </c>
      <c r="H379" s="1469"/>
      <c r="I379" s="1470"/>
      <c r="J379" s="1470"/>
      <c r="K379" s="1470"/>
      <c r="L379" s="1470"/>
      <c r="M379" s="1470"/>
      <c r="N379" s="1470"/>
      <c r="O379" s="1470"/>
      <c r="P379" s="1470"/>
      <c r="Q379" s="1470"/>
      <c r="R379" s="1470"/>
      <c r="S379" s="1470"/>
      <c r="T379" s="1470"/>
      <c r="U379" s="1470"/>
      <c r="V379" s="1470"/>
      <c r="W379" s="1470"/>
      <c r="X379" s="103">
        <f t="shared" si="170"/>
        <v>0</v>
      </c>
      <c r="Y379" s="611"/>
      <c r="Z379" s="611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03">
        <f t="shared" si="171"/>
        <v>0</v>
      </c>
      <c r="AM379" s="136"/>
      <c r="AN379" s="136"/>
      <c r="AO379" s="136"/>
      <c r="AP379" s="105">
        <f t="shared" si="172"/>
        <v>0</v>
      </c>
      <c r="AQ379" s="99"/>
      <c r="AR379" s="99"/>
      <c r="AS379" s="99"/>
      <c r="AT379" s="124"/>
      <c r="AU379" s="224">
        <f t="shared" si="173"/>
        <v>0</v>
      </c>
      <c r="AV379" s="126"/>
      <c r="AW379" s="274"/>
      <c r="AX379" s="126"/>
      <c r="AY379" s="126"/>
      <c r="AZ379" s="126"/>
      <c r="BA379" s="126"/>
      <c r="BB379" s="141"/>
      <c r="BC379" s="152"/>
      <c r="BD379" s="152"/>
      <c r="BE379" s="152"/>
      <c r="BF379" s="152"/>
      <c r="BG379" s="308">
        <f t="shared" si="174"/>
        <v>0</v>
      </c>
      <c r="BH379" s="140">
        <f t="shared" si="175"/>
        <v>0</v>
      </c>
      <c r="BI379" s="132"/>
      <c r="BJ379" s="140">
        <f t="shared" si="176"/>
        <v>0</v>
      </c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08">
        <f t="shared" si="177"/>
        <v>0</v>
      </c>
      <c r="BY379" s="132"/>
    </row>
    <row r="380" spans="2:77" ht="15.75" customHeight="1" x14ac:dyDescent="0.25">
      <c r="B380" s="1477">
        <v>46364</v>
      </c>
      <c r="C380" s="379"/>
      <c r="D380" s="136"/>
      <c r="E380" s="136"/>
      <c r="F380" s="136"/>
      <c r="G380" s="105">
        <f t="shared" si="169"/>
        <v>0</v>
      </c>
      <c r="H380" s="1469"/>
      <c r="I380" s="1470"/>
      <c r="J380" s="1470"/>
      <c r="K380" s="1470"/>
      <c r="L380" s="1470"/>
      <c r="M380" s="1470"/>
      <c r="N380" s="1470"/>
      <c r="O380" s="1470"/>
      <c r="P380" s="1470"/>
      <c r="Q380" s="1470"/>
      <c r="R380" s="1470"/>
      <c r="S380" s="1470"/>
      <c r="T380" s="1470"/>
      <c r="U380" s="1470"/>
      <c r="V380" s="1470"/>
      <c r="W380" s="1470"/>
      <c r="X380" s="103">
        <f t="shared" si="170"/>
        <v>0</v>
      </c>
      <c r="Y380" s="611"/>
      <c r="Z380" s="611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03">
        <f t="shared" si="171"/>
        <v>0</v>
      </c>
      <c r="AM380" s="136"/>
      <c r="AN380" s="136"/>
      <c r="AO380" s="136"/>
      <c r="AP380" s="105">
        <f t="shared" si="172"/>
        <v>0</v>
      </c>
      <c r="AQ380" s="99"/>
      <c r="AR380" s="99"/>
      <c r="AS380" s="99"/>
      <c r="AT380" s="124"/>
      <c r="AU380" s="224">
        <f t="shared" si="173"/>
        <v>0</v>
      </c>
      <c r="AV380" s="126"/>
      <c r="AW380" s="274"/>
      <c r="AX380" s="126"/>
      <c r="AY380" s="126"/>
      <c r="AZ380" s="126"/>
      <c r="BA380" s="126"/>
      <c r="BB380" s="141"/>
      <c r="BC380" s="152"/>
      <c r="BD380" s="152"/>
      <c r="BE380" s="152"/>
      <c r="BF380" s="152"/>
      <c r="BG380" s="308">
        <f t="shared" si="174"/>
        <v>0</v>
      </c>
      <c r="BH380" s="140">
        <f t="shared" si="175"/>
        <v>0</v>
      </c>
      <c r="BI380" s="132"/>
      <c r="BJ380" s="140">
        <f t="shared" si="176"/>
        <v>0</v>
      </c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08">
        <f t="shared" si="177"/>
        <v>0</v>
      </c>
      <c r="BY380" s="132"/>
    </row>
    <row r="381" spans="2:77" ht="15.75" customHeight="1" x14ac:dyDescent="0.25">
      <c r="B381" s="1477">
        <v>46365</v>
      </c>
      <c r="C381" s="379"/>
      <c r="D381" s="136"/>
      <c r="E381" s="136"/>
      <c r="F381" s="136"/>
      <c r="G381" s="105">
        <f t="shared" si="169"/>
        <v>0</v>
      </c>
      <c r="H381" s="1469"/>
      <c r="I381" s="1470"/>
      <c r="J381" s="1470"/>
      <c r="K381" s="1470"/>
      <c r="L381" s="1470"/>
      <c r="M381" s="1470"/>
      <c r="N381" s="1470"/>
      <c r="O381" s="1470"/>
      <c r="P381" s="1470"/>
      <c r="Q381" s="1470"/>
      <c r="R381" s="1470"/>
      <c r="S381" s="1470"/>
      <c r="T381" s="1470"/>
      <c r="U381" s="1470"/>
      <c r="V381" s="1470"/>
      <c r="W381" s="1470"/>
      <c r="X381" s="103">
        <f t="shared" si="170"/>
        <v>0</v>
      </c>
      <c r="Y381" s="611"/>
      <c r="Z381" s="611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03">
        <f t="shared" si="171"/>
        <v>0</v>
      </c>
      <c r="AM381" s="136"/>
      <c r="AN381" s="136"/>
      <c r="AO381" s="136"/>
      <c r="AP381" s="105">
        <f t="shared" si="172"/>
        <v>0</v>
      </c>
      <c r="AQ381" s="99"/>
      <c r="AR381" s="99"/>
      <c r="AS381" s="99"/>
      <c r="AT381" s="124"/>
      <c r="AU381" s="224">
        <f t="shared" si="173"/>
        <v>0</v>
      </c>
      <c r="AV381" s="126"/>
      <c r="AW381" s="274"/>
      <c r="AX381" s="126"/>
      <c r="AY381" s="126"/>
      <c r="AZ381" s="126"/>
      <c r="BA381" s="126"/>
      <c r="BB381" s="141"/>
      <c r="BC381" s="152"/>
      <c r="BD381" s="152"/>
      <c r="BE381" s="152"/>
      <c r="BF381" s="152"/>
      <c r="BG381" s="308">
        <f t="shared" si="174"/>
        <v>0</v>
      </c>
      <c r="BH381" s="140">
        <f t="shared" si="175"/>
        <v>0</v>
      </c>
      <c r="BI381" s="132"/>
      <c r="BJ381" s="140">
        <f t="shared" si="176"/>
        <v>0</v>
      </c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08">
        <f t="shared" si="177"/>
        <v>0</v>
      </c>
      <c r="BY381" s="132"/>
    </row>
    <row r="382" spans="2:77" ht="15.75" customHeight="1" x14ac:dyDescent="0.25">
      <c r="B382" s="1477">
        <v>46366</v>
      </c>
      <c r="C382" s="379"/>
      <c r="D382" s="136"/>
      <c r="E382" s="136"/>
      <c r="F382" s="136"/>
      <c r="G382" s="105">
        <f t="shared" si="169"/>
        <v>0</v>
      </c>
      <c r="H382" s="1469"/>
      <c r="I382" s="1470"/>
      <c r="J382" s="1470"/>
      <c r="K382" s="1470"/>
      <c r="L382" s="1470"/>
      <c r="M382" s="1470"/>
      <c r="N382" s="1470"/>
      <c r="O382" s="1470"/>
      <c r="P382" s="1470"/>
      <c r="Q382" s="1470"/>
      <c r="R382" s="1470"/>
      <c r="S382" s="1470"/>
      <c r="T382" s="1470"/>
      <c r="U382" s="1470"/>
      <c r="V382" s="1470"/>
      <c r="W382" s="1470"/>
      <c r="X382" s="103">
        <f t="shared" si="170"/>
        <v>0</v>
      </c>
      <c r="Y382" s="611"/>
      <c r="Z382" s="611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03">
        <f t="shared" si="171"/>
        <v>0</v>
      </c>
      <c r="AM382" s="136"/>
      <c r="AN382" s="136"/>
      <c r="AO382" s="136"/>
      <c r="AP382" s="105">
        <f t="shared" si="172"/>
        <v>0</v>
      </c>
      <c r="AQ382" s="99"/>
      <c r="AR382" s="99"/>
      <c r="AS382" s="99"/>
      <c r="AT382" s="124"/>
      <c r="AU382" s="224">
        <f t="shared" si="173"/>
        <v>0</v>
      </c>
      <c r="AV382" s="126"/>
      <c r="AW382" s="274"/>
      <c r="AX382" s="126"/>
      <c r="AY382" s="126"/>
      <c r="AZ382" s="126"/>
      <c r="BA382" s="126"/>
      <c r="BB382" s="141"/>
      <c r="BC382" s="152"/>
      <c r="BD382" s="152"/>
      <c r="BE382" s="152"/>
      <c r="BF382" s="152"/>
      <c r="BG382" s="308">
        <f t="shared" si="174"/>
        <v>0</v>
      </c>
      <c r="BH382" s="140">
        <f t="shared" si="175"/>
        <v>0</v>
      </c>
      <c r="BI382" s="132"/>
      <c r="BJ382" s="140">
        <f t="shared" si="176"/>
        <v>0</v>
      </c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08">
        <f t="shared" si="177"/>
        <v>0</v>
      </c>
      <c r="BY382" s="132"/>
    </row>
    <row r="383" spans="2:77" ht="15.75" customHeight="1" x14ac:dyDescent="0.25">
      <c r="B383" s="1477">
        <v>46367</v>
      </c>
      <c r="C383" s="379"/>
      <c r="D383" s="136"/>
      <c r="E383" s="136"/>
      <c r="F383" s="136"/>
      <c r="G383" s="105">
        <f t="shared" si="169"/>
        <v>0</v>
      </c>
      <c r="H383" s="1469"/>
      <c r="I383" s="1470"/>
      <c r="J383" s="1470"/>
      <c r="K383" s="1470"/>
      <c r="L383" s="1470"/>
      <c r="M383" s="1470"/>
      <c r="N383" s="1470"/>
      <c r="O383" s="1470"/>
      <c r="P383" s="1470"/>
      <c r="Q383" s="1470"/>
      <c r="R383" s="1470"/>
      <c r="S383" s="1470"/>
      <c r="T383" s="1470"/>
      <c r="U383" s="1470"/>
      <c r="V383" s="1470"/>
      <c r="W383" s="1470"/>
      <c r="X383" s="103">
        <f t="shared" si="170"/>
        <v>0</v>
      </c>
      <c r="Y383" s="611"/>
      <c r="Z383" s="611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03">
        <f t="shared" si="171"/>
        <v>0</v>
      </c>
      <c r="AM383" s="136"/>
      <c r="AN383" s="136"/>
      <c r="AO383" s="136"/>
      <c r="AP383" s="105">
        <f t="shared" si="172"/>
        <v>0</v>
      </c>
      <c r="AQ383" s="99"/>
      <c r="AR383" s="99"/>
      <c r="AS383" s="99"/>
      <c r="AT383" s="124"/>
      <c r="AU383" s="224">
        <f t="shared" si="173"/>
        <v>0</v>
      </c>
      <c r="AV383" s="126"/>
      <c r="AW383" s="274"/>
      <c r="AX383" s="126"/>
      <c r="AY383" s="126"/>
      <c r="AZ383" s="126"/>
      <c r="BA383" s="126"/>
      <c r="BB383" s="141"/>
      <c r="BC383" s="152"/>
      <c r="BD383" s="152"/>
      <c r="BE383" s="152"/>
      <c r="BF383" s="152"/>
      <c r="BG383" s="308">
        <f t="shared" si="174"/>
        <v>0</v>
      </c>
      <c r="BH383" s="140">
        <f t="shared" si="175"/>
        <v>0</v>
      </c>
      <c r="BI383" s="132"/>
      <c r="BJ383" s="140">
        <f t="shared" si="176"/>
        <v>0</v>
      </c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08">
        <f t="shared" si="177"/>
        <v>0</v>
      </c>
      <c r="BY383" s="132"/>
    </row>
    <row r="384" spans="2:77" ht="15.75" customHeight="1" x14ac:dyDescent="0.25">
      <c r="B384" s="1477">
        <v>46368</v>
      </c>
      <c r="C384" s="379"/>
      <c r="D384" s="136"/>
      <c r="E384" s="136"/>
      <c r="F384" s="136"/>
      <c r="G384" s="105">
        <f t="shared" si="169"/>
        <v>0</v>
      </c>
      <c r="H384" s="1469"/>
      <c r="I384" s="1470"/>
      <c r="J384" s="1470"/>
      <c r="K384" s="1470"/>
      <c r="L384" s="1470"/>
      <c r="M384" s="1470"/>
      <c r="N384" s="1470"/>
      <c r="O384" s="1470"/>
      <c r="P384" s="1470"/>
      <c r="Q384" s="1470"/>
      <c r="R384" s="1470"/>
      <c r="S384" s="1470"/>
      <c r="T384" s="1470"/>
      <c r="U384" s="1470"/>
      <c r="V384" s="1470"/>
      <c r="W384" s="1470"/>
      <c r="X384" s="103">
        <f t="shared" si="170"/>
        <v>0</v>
      </c>
      <c r="Y384" s="611"/>
      <c r="Z384" s="611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03">
        <f t="shared" si="171"/>
        <v>0</v>
      </c>
      <c r="AM384" s="136"/>
      <c r="AN384" s="136"/>
      <c r="AO384" s="136"/>
      <c r="AP384" s="105">
        <f t="shared" si="172"/>
        <v>0</v>
      </c>
      <c r="AQ384" s="99"/>
      <c r="AR384" s="99"/>
      <c r="AS384" s="99"/>
      <c r="AT384" s="124"/>
      <c r="AU384" s="224">
        <f t="shared" si="173"/>
        <v>0</v>
      </c>
      <c r="AV384" s="126"/>
      <c r="AW384" s="274"/>
      <c r="AX384" s="126"/>
      <c r="AY384" s="126"/>
      <c r="AZ384" s="126"/>
      <c r="BA384" s="126"/>
      <c r="BB384" s="141"/>
      <c r="BC384" s="152"/>
      <c r="BD384" s="152"/>
      <c r="BE384" s="152"/>
      <c r="BF384" s="152"/>
      <c r="BG384" s="308">
        <f t="shared" si="174"/>
        <v>0</v>
      </c>
      <c r="BH384" s="140">
        <f t="shared" si="175"/>
        <v>0</v>
      </c>
      <c r="BI384" s="132"/>
      <c r="BJ384" s="140">
        <f t="shared" si="176"/>
        <v>0</v>
      </c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08">
        <f t="shared" si="177"/>
        <v>0</v>
      </c>
      <c r="BY384" s="132"/>
    </row>
    <row r="385" spans="2:77" ht="15.75" customHeight="1" x14ac:dyDescent="0.25">
      <c r="B385" s="1477">
        <v>46369</v>
      </c>
      <c r="C385" s="379"/>
      <c r="D385" s="136"/>
      <c r="E385" s="136"/>
      <c r="F385" s="136"/>
      <c r="G385" s="105">
        <f t="shared" si="169"/>
        <v>0</v>
      </c>
      <c r="H385" s="1469"/>
      <c r="I385" s="1470"/>
      <c r="J385" s="1470"/>
      <c r="K385" s="1470"/>
      <c r="L385" s="1470"/>
      <c r="M385" s="1470"/>
      <c r="N385" s="1470"/>
      <c r="O385" s="1470"/>
      <c r="P385" s="1470"/>
      <c r="Q385" s="1470"/>
      <c r="R385" s="1470"/>
      <c r="S385" s="1470"/>
      <c r="T385" s="1470"/>
      <c r="U385" s="1470"/>
      <c r="V385" s="1470"/>
      <c r="W385" s="1470"/>
      <c r="X385" s="103">
        <f t="shared" si="170"/>
        <v>0</v>
      </c>
      <c r="Y385" s="611"/>
      <c r="Z385" s="611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03">
        <f t="shared" si="171"/>
        <v>0</v>
      </c>
      <c r="AM385" s="136"/>
      <c r="AN385" s="136"/>
      <c r="AO385" s="136"/>
      <c r="AP385" s="105">
        <f t="shared" si="172"/>
        <v>0</v>
      </c>
      <c r="AQ385" s="99"/>
      <c r="AR385" s="99"/>
      <c r="AS385" s="99"/>
      <c r="AT385" s="124"/>
      <c r="AU385" s="224">
        <f t="shared" si="173"/>
        <v>0</v>
      </c>
      <c r="AV385" s="126"/>
      <c r="AW385" s="274"/>
      <c r="AX385" s="126"/>
      <c r="AY385" s="126"/>
      <c r="AZ385" s="126"/>
      <c r="BA385" s="126"/>
      <c r="BB385" s="141"/>
      <c r="BC385" s="152"/>
      <c r="BD385" s="152"/>
      <c r="BE385" s="152"/>
      <c r="BF385" s="152"/>
      <c r="BG385" s="308">
        <f t="shared" si="174"/>
        <v>0</v>
      </c>
      <c r="BH385" s="140">
        <f t="shared" si="175"/>
        <v>0</v>
      </c>
      <c r="BI385" s="132"/>
      <c r="BJ385" s="140">
        <f t="shared" si="176"/>
        <v>0</v>
      </c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08">
        <f t="shared" si="177"/>
        <v>0</v>
      </c>
      <c r="BY385" s="132"/>
    </row>
    <row r="386" spans="2:77" ht="15.75" customHeight="1" x14ac:dyDescent="0.25">
      <c r="B386" s="1477">
        <v>46370</v>
      </c>
      <c r="C386" s="379"/>
      <c r="D386" s="136"/>
      <c r="E386" s="136"/>
      <c r="F386" s="136"/>
      <c r="G386" s="105">
        <f t="shared" si="169"/>
        <v>0</v>
      </c>
      <c r="H386" s="1474"/>
      <c r="I386" s="142"/>
      <c r="J386" s="1470"/>
      <c r="K386" s="1470"/>
      <c r="L386" s="1470"/>
      <c r="M386" s="1470"/>
      <c r="N386" s="1470"/>
      <c r="O386" s="1470"/>
      <c r="P386" s="1470"/>
      <c r="Q386" s="1470"/>
      <c r="R386" s="1470"/>
      <c r="S386" s="1470"/>
      <c r="T386" s="1470"/>
      <c r="U386" s="1470"/>
      <c r="V386" s="1470"/>
      <c r="W386" s="1470"/>
      <c r="X386" s="103">
        <f t="shared" si="170"/>
        <v>0</v>
      </c>
      <c r="Y386" s="611"/>
      <c r="Z386" s="611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03">
        <f t="shared" si="171"/>
        <v>0</v>
      </c>
      <c r="AM386" s="136"/>
      <c r="AN386" s="136"/>
      <c r="AO386" s="136"/>
      <c r="AP386" s="105">
        <f t="shared" si="172"/>
        <v>0</v>
      </c>
      <c r="AQ386" s="99"/>
      <c r="AR386" s="99"/>
      <c r="AS386" s="99"/>
      <c r="AT386" s="124"/>
      <c r="AU386" s="224">
        <f t="shared" si="173"/>
        <v>0</v>
      </c>
      <c r="AV386" s="126"/>
      <c r="AW386" s="274"/>
      <c r="AX386" s="126"/>
      <c r="AY386" s="126"/>
      <c r="AZ386" s="126"/>
      <c r="BA386" s="126"/>
      <c r="BB386" s="141"/>
      <c r="BC386" s="152"/>
      <c r="BD386" s="152"/>
      <c r="BE386" s="152"/>
      <c r="BF386" s="152"/>
      <c r="BG386" s="308">
        <f t="shared" si="174"/>
        <v>0</v>
      </c>
      <c r="BH386" s="140">
        <f t="shared" si="175"/>
        <v>0</v>
      </c>
      <c r="BI386" s="132"/>
      <c r="BJ386" s="140">
        <f t="shared" si="176"/>
        <v>0</v>
      </c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08">
        <f t="shared" si="177"/>
        <v>0</v>
      </c>
      <c r="BY386" s="132"/>
    </row>
    <row r="387" spans="2:77" ht="15.75" customHeight="1" x14ac:dyDescent="0.25">
      <c r="B387" s="1477">
        <v>46371</v>
      </c>
      <c r="C387" s="379"/>
      <c r="D387" s="136"/>
      <c r="E387" s="136"/>
      <c r="F387" s="136"/>
      <c r="G387" s="105">
        <f t="shared" si="169"/>
        <v>0</v>
      </c>
      <c r="H387" s="1469"/>
      <c r="I387" s="1470"/>
      <c r="J387" s="1470"/>
      <c r="K387" s="1470"/>
      <c r="L387" s="1470"/>
      <c r="M387" s="1470"/>
      <c r="N387" s="1470"/>
      <c r="O387" s="1470"/>
      <c r="P387" s="1470"/>
      <c r="Q387" s="1470"/>
      <c r="R387" s="1470"/>
      <c r="S387" s="1470"/>
      <c r="T387" s="1470"/>
      <c r="U387" s="1470"/>
      <c r="V387" s="1470"/>
      <c r="W387" s="1470"/>
      <c r="X387" s="103">
        <f t="shared" si="170"/>
        <v>0</v>
      </c>
      <c r="Y387" s="611"/>
      <c r="Z387" s="611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03">
        <f t="shared" si="171"/>
        <v>0</v>
      </c>
      <c r="AM387" s="136"/>
      <c r="AN387" s="136"/>
      <c r="AO387" s="136"/>
      <c r="AP387" s="105">
        <f t="shared" si="172"/>
        <v>0</v>
      </c>
      <c r="AQ387" s="99"/>
      <c r="AR387" s="99"/>
      <c r="AS387" s="99"/>
      <c r="AT387" s="124"/>
      <c r="AU387" s="224">
        <f t="shared" si="173"/>
        <v>0</v>
      </c>
      <c r="AV387" s="126"/>
      <c r="AW387" s="274"/>
      <c r="AX387" s="126"/>
      <c r="AY387" s="126"/>
      <c r="AZ387" s="126"/>
      <c r="BA387" s="126"/>
      <c r="BB387" s="141"/>
      <c r="BC387" s="152"/>
      <c r="BD387" s="152"/>
      <c r="BE387" s="152"/>
      <c r="BF387" s="152"/>
      <c r="BG387" s="308">
        <f t="shared" si="174"/>
        <v>0</v>
      </c>
      <c r="BH387" s="140">
        <f t="shared" si="175"/>
        <v>0</v>
      </c>
      <c r="BI387" s="132"/>
      <c r="BJ387" s="140">
        <f t="shared" si="176"/>
        <v>0</v>
      </c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08">
        <f t="shared" si="177"/>
        <v>0</v>
      </c>
      <c r="BY387" s="132"/>
    </row>
    <row r="388" spans="2:77" ht="15.75" customHeight="1" x14ac:dyDescent="0.25">
      <c r="B388" s="1477">
        <v>46372</v>
      </c>
      <c r="C388" s="379"/>
      <c r="D388" s="136"/>
      <c r="E388" s="136"/>
      <c r="F388" s="136"/>
      <c r="G388" s="105">
        <f t="shared" si="169"/>
        <v>0</v>
      </c>
      <c r="H388" s="1469"/>
      <c r="I388" s="1470"/>
      <c r="J388" s="1470"/>
      <c r="K388" s="1470"/>
      <c r="L388" s="1470"/>
      <c r="M388" s="1470"/>
      <c r="N388" s="1470"/>
      <c r="O388" s="1470"/>
      <c r="P388" s="1470"/>
      <c r="Q388" s="1470"/>
      <c r="R388" s="1470"/>
      <c r="S388" s="1470"/>
      <c r="T388" s="1470"/>
      <c r="U388" s="1470"/>
      <c r="V388" s="1470"/>
      <c r="W388" s="1470"/>
      <c r="X388" s="103">
        <f t="shared" si="170"/>
        <v>0</v>
      </c>
      <c r="Y388" s="611"/>
      <c r="Z388" s="611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03">
        <f t="shared" si="171"/>
        <v>0</v>
      </c>
      <c r="AM388" s="136"/>
      <c r="AN388" s="136"/>
      <c r="AO388" s="136"/>
      <c r="AP388" s="105">
        <f t="shared" si="172"/>
        <v>0</v>
      </c>
      <c r="AQ388" s="99"/>
      <c r="AR388" s="99"/>
      <c r="AS388" s="99"/>
      <c r="AT388" s="124"/>
      <c r="AU388" s="224">
        <f t="shared" si="173"/>
        <v>0</v>
      </c>
      <c r="AV388" s="126"/>
      <c r="AW388" s="274"/>
      <c r="AX388" s="126"/>
      <c r="AY388" s="126"/>
      <c r="AZ388" s="126"/>
      <c r="BA388" s="126"/>
      <c r="BB388" s="141"/>
      <c r="BC388" s="152"/>
      <c r="BD388" s="152"/>
      <c r="BE388" s="152"/>
      <c r="BF388" s="152"/>
      <c r="BG388" s="308">
        <f t="shared" si="174"/>
        <v>0</v>
      </c>
      <c r="BH388" s="140">
        <f t="shared" si="175"/>
        <v>0</v>
      </c>
      <c r="BI388" s="132"/>
      <c r="BJ388" s="140">
        <f t="shared" si="176"/>
        <v>0</v>
      </c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08">
        <f t="shared" si="177"/>
        <v>0</v>
      </c>
      <c r="BY388" s="132"/>
    </row>
    <row r="389" spans="2:77" ht="15.75" customHeight="1" x14ac:dyDescent="0.25">
      <c r="B389" s="1477">
        <v>46373</v>
      </c>
      <c r="C389" s="379"/>
      <c r="D389" s="136"/>
      <c r="E389" s="136"/>
      <c r="F389" s="136"/>
      <c r="G389" s="105">
        <f t="shared" si="169"/>
        <v>0</v>
      </c>
      <c r="H389" s="1469"/>
      <c r="I389" s="142"/>
      <c r="J389" s="1470"/>
      <c r="K389" s="1470"/>
      <c r="L389" s="1470"/>
      <c r="M389" s="1470"/>
      <c r="N389" s="1470"/>
      <c r="O389" s="1470"/>
      <c r="P389" s="1470"/>
      <c r="Q389" s="1470"/>
      <c r="R389" s="1470"/>
      <c r="S389" s="1470"/>
      <c r="T389" s="1470"/>
      <c r="U389" s="1470"/>
      <c r="V389" s="1470"/>
      <c r="W389" s="1470"/>
      <c r="X389" s="103">
        <f t="shared" si="170"/>
        <v>0</v>
      </c>
      <c r="Y389" s="611"/>
      <c r="Z389" s="611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03">
        <f t="shared" si="171"/>
        <v>0</v>
      </c>
      <c r="AM389" s="136"/>
      <c r="AN389" s="136"/>
      <c r="AO389" s="136"/>
      <c r="AP389" s="105">
        <f t="shared" si="172"/>
        <v>0</v>
      </c>
      <c r="AQ389" s="99"/>
      <c r="AR389" s="99"/>
      <c r="AS389" s="99"/>
      <c r="AT389" s="124"/>
      <c r="AU389" s="224">
        <f t="shared" si="173"/>
        <v>0</v>
      </c>
      <c r="AV389" s="126"/>
      <c r="AW389" s="274"/>
      <c r="AX389" s="126"/>
      <c r="AY389" s="126"/>
      <c r="AZ389" s="126"/>
      <c r="BA389" s="126"/>
      <c r="BB389" s="141"/>
      <c r="BC389" s="152"/>
      <c r="BD389" s="152"/>
      <c r="BE389" s="152"/>
      <c r="BF389" s="152"/>
      <c r="BG389" s="308">
        <f t="shared" si="174"/>
        <v>0</v>
      </c>
      <c r="BH389" s="140">
        <f t="shared" si="175"/>
        <v>0</v>
      </c>
      <c r="BI389" s="132"/>
      <c r="BJ389" s="140">
        <f t="shared" si="176"/>
        <v>0</v>
      </c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08">
        <f t="shared" si="177"/>
        <v>0</v>
      </c>
      <c r="BY389" s="132"/>
    </row>
    <row r="390" spans="2:77" ht="15.75" customHeight="1" x14ac:dyDescent="0.25">
      <c r="B390" s="1477">
        <v>46374</v>
      </c>
      <c r="C390" s="379"/>
      <c r="D390" s="136"/>
      <c r="E390" s="136"/>
      <c r="F390" s="136"/>
      <c r="G390" s="105">
        <f t="shared" si="169"/>
        <v>0</v>
      </c>
      <c r="I390" s="1470"/>
      <c r="J390" s="1470"/>
      <c r="K390" s="1470"/>
      <c r="L390" s="1470"/>
      <c r="M390" s="1470"/>
      <c r="N390" s="1470"/>
      <c r="O390" s="1470"/>
      <c r="P390" s="1470"/>
      <c r="Q390" s="1470"/>
      <c r="R390" s="1470"/>
      <c r="S390" s="1470"/>
      <c r="T390" s="1470"/>
      <c r="U390" s="1470"/>
      <c r="V390" s="1470"/>
      <c r="W390" s="1470"/>
      <c r="X390" s="103">
        <f t="shared" si="170"/>
        <v>0</v>
      </c>
      <c r="Y390" s="611"/>
      <c r="Z390" s="611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03">
        <f t="shared" si="171"/>
        <v>0</v>
      </c>
      <c r="AM390" s="136"/>
      <c r="AN390" s="136"/>
      <c r="AO390" s="136"/>
      <c r="AP390" s="105">
        <f t="shared" si="172"/>
        <v>0</v>
      </c>
      <c r="AQ390" s="99"/>
      <c r="AR390" s="99"/>
      <c r="AS390" s="99"/>
      <c r="AT390" s="124"/>
      <c r="AU390" s="224">
        <f t="shared" si="173"/>
        <v>0</v>
      </c>
      <c r="AV390" s="126"/>
      <c r="AW390" s="274"/>
      <c r="AX390" s="126"/>
      <c r="AY390" s="126"/>
      <c r="AZ390" s="126"/>
      <c r="BA390" s="126"/>
      <c r="BB390" s="141"/>
      <c r="BC390" s="152"/>
      <c r="BD390" s="152"/>
      <c r="BE390" s="152"/>
      <c r="BF390" s="152"/>
      <c r="BG390" s="308">
        <f t="shared" si="174"/>
        <v>0</v>
      </c>
      <c r="BH390" s="140">
        <f t="shared" si="175"/>
        <v>0</v>
      </c>
      <c r="BI390" s="132"/>
      <c r="BJ390" s="140">
        <f t="shared" si="176"/>
        <v>0</v>
      </c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08">
        <f t="shared" si="177"/>
        <v>0</v>
      </c>
      <c r="BY390" s="132"/>
    </row>
    <row r="391" spans="2:77" ht="15.75" customHeight="1" x14ac:dyDescent="0.25">
      <c r="B391" s="1477">
        <v>46375</v>
      </c>
      <c r="C391" s="379"/>
      <c r="D391" s="136"/>
      <c r="E391" s="136"/>
      <c r="F391" s="136"/>
      <c r="G391" s="105">
        <f t="shared" si="169"/>
        <v>0</v>
      </c>
      <c r="H391" s="1469"/>
      <c r="I391" s="1470"/>
      <c r="J391" s="1470"/>
      <c r="K391" s="1470"/>
      <c r="L391" s="1470"/>
      <c r="M391" s="1470"/>
      <c r="N391" s="1470"/>
      <c r="O391" s="1470"/>
      <c r="P391" s="1470"/>
      <c r="Q391" s="1470"/>
      <c r="R391" s="1470"/>
      <c r="S391" s="1470"/>
      <c r="T391" s="1470"/>
      <c r="U391" s="1470"/>
      <c r="V391" s="1470"/>
      <c r="W391" s="1470"/>
      <c r="X391" s="103">
        <f t="shared" si="170"/>
        <v>0</v>
      </c>
      <c r="Y391" s="611"/>
      <c r="Z391" s="611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03">
        <f t="shared" si="171"/>
        <v>0</v>
      </c>
      <c r="AM391" s="301"/>
      <c r="AN391" s="136"/>
      <c r="AO391" s="136"/>
      <c r="AP391" s="105">
        <f t="shared" si="172"/>
        <v>0</v>
      </c>
      <c r="AQ391" s="99"/>
      <c r="AR391" s="99"/>
      <c r="AS391" s="99"/>
      <c r="AT391" s="124"/>
      <c r="AU391" s="224">
        <f t="shared" si="173"/>
        <v>0</v>
      </c>
      <c r="AV391" s="126"/>
      <c r="AW391" s="274"/>
      <c r="AX391" s="126"/>
      <c r="AY391" s="126"/>
      <c r="AZ391" s="126"/>
      <c r="BA391" s="126"/>
      <c r="BB391" s="141"/>
      <c r="BC391" s="152"/>
      <c r="BD391" s="152"/>
      <c r="BE391" s="152"/>
      <c r="BF391" s="152"/>
      <c r="BG391" s="308">
        <f t="shared" si="174"/>
        <v>0</v>
      </c>
      <c r="BH391" s="140">
        <f t="shared" si="175"/>
        <v>0</v>
      </c>
      <c r="BI391" s="132"/>
      <c r="BJ391" s="140">
        <f t="shared" si="176"/>
        <v>0</v>
      </c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08">
        <f t="shared" si="177"/>
        <v>0</v>
      </c>
      <c r="BY391" s="132"/>
    </row>
    <row r="392" spans="2:77" ht="15.75" customHeight="1" x14ac:dyDescent="0.25">
      <c r="B392" s="1477">
        <v>46376</v>
      </c>
      <c r="C392" s="379"/>
      <c r="D392" s="136"/>
      <c r="E392" s="136"/>
      <c r="F392" s="136"/>
      <c r="G392" s="105">
        <f t="shared" si="169"/>
        <v>0</v>
      </c>
      <c r="H392" s="1474"/>
      <c r="I392" s="142"/>
      <c r="J392" s="1470"/>
      <c r="K392" s="1470"/>
      <c r="L392" s="1470"/>
      <c r="M392" s="1470"/>
      <c r="N392" s="1470"/>
      <c r="O392" s="1470"/>
      <c r="P392" s="1470"/>
      <c r="Q392" s="1470"/>
      <c r="R392" s="1470"/>
      <c r="S392" s="1470"/>
      <c r="T392" s="1470"/>
      <c r="U392" s="1470"/>
      <c r="V392" s="1470"/>
      <c r="W392" s="1470"/>
      <c r="X392" s="103">
        <f t="shared" si="170"/>
        <v>0</v>
      </c>
      <c r="Y392" s="611"/>
      <c r="Z392" s="611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03">
        <f t="shared" si="171"/>
        <v>0</v>
      </c>
      <c r="AM392" s="136"/>
      <c r="AN392" s="136"/>
      <c r="AO392" s="136"/>
      <c r="AP392" s="105">
        <f t="shared" si="172"/>
        <v>0</v>
      </c>
      <c r="AQ392" s="99"/>
      <c r="AR392" s="99"/>
      <c r="AS392" s="99"/>
      <c r="AT392" s="124"/>
      <c r="AU392" s="224">
        <f t="shared" si="173"/>
        <v>0</v>
      </c>
      <c r="AV392" s="126"/>
      <c r="AW392" s="274"/>
      <c r="AX392" s="126"/>
      <c r="AY392" s="126"/>
      <c r="AZ392" s="126"/>
      <c r="BA392" s="126"/>
      <c r="BB392" s="141"/>
      <c r="BC392" s="152"/>
      <c r="BD392" s="152"/>
      <c r="BE392" s="152"/>
      <c r="BF392" s="152"/>
      <c r="BG392" s="308">
        <f t="shared" si="174"/>
        <v>0</v>
      </c>
      <c r="BH392" s="140">
        <f t="shared" si="175"/>
        <v>0</v>
      </c>
      <c r="BI392" s="132"/>
      <c r="BJ392" s="140">
        <f t="shared" si="176"/>
        <v>0</v>
      </c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08">
        <f t="shared" si="177"/>
        <v>0</v>
      </c>
      <c r="BY392" s="132"/>
    </row>
    <row r="393" spans="2:77" ht="15.75" customHeight="1" x14ac:dyDescent="0.25">
      <c r="B393" s="1477">
        <v>46377</v>
      </c>
      <c r="C393" s="379"/>
      <c r="D393" s="136"/>
      <c r="E393" s="136"/>
      <c r="F393" s="136"/>
      <c r="G393" s="105">
        <f t="shared" si="169"/>
        <v>0</v>
      </c>
      <c r="H393" s="1469"/>
      <c r="I393" s="1470"/>
      <c r="J393" s="1470"/>
      <c r="K393" s="1470"/>
      <c r="L393" s="1470"/>
      <c r="M393" s="1470"/>
      <c r="N393" s="1470"/>
      <c r="O393" s="1470"/>
      <c r="P393" s="1470"/>
      <c r="Q393" s="1470"/>
      <c r="R393" s="1470"/>
      <c r="S393" s="1470"/>
      <c r="T393" s="1470"/>
      <c r="U393" s="1470"/>
      <c r="V393" s="1470"/>
      <c r="W393" s="1470"/>
      <c r="X393" s="103">
        <f t="shared" si="170"/>
        <v>0</v>
      </c>
      <c r="Y393" s="611"/>
      <c r="Z393" s="611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03">
        <f t="shared" si="171"/>
        <v>0</v>
      </c>
      <c r="AM393" s="136"/>
      <c r="AN393" s="136"/>
      <c r="AO393" s="136"/>
      <c r="AP393" s="105">
        <f t="shared" si="172"/>
        <v>0</v>
      </c>
      <c r="AQ393" s="99"/>
      <c r="AR393" s="99"/>
      <c r="AS393" s="99"/>
      <c r="AT393" s="124"/>
      <c r="AU393" s="224">
        <f t="shared" si="173"/>
        <v>0</v>
      </c>
      <c r="AV393" s="126"/>
      <c r="AW393" s="274"/>
      <c r="AX393" s="126"/>
      <c r="AY393" s="126"/>
      <c r="AZ393" s="126"/>
      <c r="BA393" s="126"/>
      <c r="BB393" s="141"/>
      <c r="BC393" s="152"/>
      <c r="BD393" s="152"/>
      <c r="BE393" s="152"/>
      <c r="BF393" s="152"/>
      <c r="BG393" s="308">
        <f t="shared" si="174"/>
        <v>0</v>
      </c>
      <c r="BH393" s="140">
        <f t="shared" si="175"/>
        <v>0</v>
      </c>
      <c r="BI393" s="132"/>
      <c r="BJ393" s="140">
        <f t="shared" si="176"/>
        <v>0</v>
      </c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08">
        <f t="shared" si="177"/>
        <v>0</v>
      </c>
      <c r="BY393" s="132"/>
    </row>
    <row r="394" spans="2:77" ht="15.75" customHeight="1" x14ac:dyDescent="0.25">
      <c r="B394" s="1477">
        <v>46378</v>
      </c>
      <c r="C394" s="379"/>
      <c r="D394" s="136"/>
      <c r="E394" s="136"/>
      <c r="F394" s="136"/>
      <c r="G394" s="105">
        <f t="shared" si="169"/>
        <v>0</v>
      </c>
      <c r="H394" s="1469"/>
      <c r="I394" s="1470"/>
      <c r="J394" s="1470"/>
      <c r="K394" s="1470"/>
      <c r="L394" s="1470"/>
      <c r="M394" s="1470"/>
      <c r="N394" s="1470"/>
      <c r="O394" s="1470"/>
      <c r="P394" s="1470"/>
      <c r="Q394" s="1470"/>
      <c r="R394" s="1470"/>
      <c r="S394" s="1470"/>
      <c r="T394" s="1470"/>
      <c r="U394" s="1470"/>
      <c r="V394" s="1470"/>
      <c r="W394" s="1470"/>
      <c r="X394" s="103">
        <f t="shared" si="170"/>
        <v>0</v>
      </c>
      <c r="Y394" s="611"/>
      <c r="Z394" s="611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03">
        <f t="shared" si="171"/>
        <v>0</v>
      </c>
      <c r="AM394" s="136"/>
      <c r="AN394" s="136"/>
      <c r="AO394" s="136"/>
      <c r="AP394" s="105">
        <f t="shared" si="172"/>
        <v>0</v>
      </c>
      <c r="AQ394" s="99"/>
      <c r="AR394" s="99"/>
      <c r="AS394" s="99"/>
      <c r="AT394" s="124"/>
      <c r="AU394" s="224">
        <f t="shared" si="173"/>
        <v>0</v>
      </c>
      <c r="AV394" s="126"/>
      <c r="AW394" s="274"/>
      <c r="AX394" s="126"/>
      <c r="AY394" s="126"/>
      <c r="AZ394" s="126"/>
      <c r="BA394" s="126"/>
      <c r="BB394" s="141"/>
      <c r="BC394" s="152"/>
      <c r="BD394" s="152"/>
      <c r="BE394" s="152"/>
      <c r="BF394" s="152"/>
      <c r="BG394" s="308">
        <f t="shared" si="174"/>
        <v>0</v>
      </c>
      <c r="BH394" s="140">
        <f t="shared" si="175"/>
        <v>0</v>
      </c>
      <c r="BI394" s="132"/>
      <c r="BJ394" s="140">
        <f t="shared" si="176"/>
        <v>0</v>
      </c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08">
        <f t="shared" si="177"/>
        <v>0</v>
      </c>
      <c r="BY394" s="132"/>
    </row>
    <row r="395" spans="2:77" ht="15.75" customHeight="1" x14ac:dyDescent="0.25">
      <c r="B395" s="1477">
        <v>46379</v>
      </c>
      <c r="C395" s="379"/>
      <c r="D395" s="136"/>
      <c r="E395" s="136"/>
      <c r="F395" s="136"/>
      <c r="G395" s="105">
        <f t="shared" si="169"/>
        <v>0</v>
      </c>
      <c r="H395" s="1474"/>
      <c r="I395" s="142"/>
      <c r="J395" s="1470"/>
      <c r="K395" s="1470"/>
      <c r="L395" s="1470"/>
      <c r="M395" s="1470"/>
      <c r="N395" s="1470"/>
      <c r="O395" s="1470"/>
      <c r="P395" s="1470"/>
      <c r="Q395" s="1470"/>
      <c r="R395" s="1470"/>
      <c r="S395" s="1470"/>
      <c r="T395" s="1470"/>
      <c r="U395" s="1470"/>
      <c r="V395" s="1470"/>
      <c r="W395" s="1470"/>
      <c r="X395" s="103">
        <f t="shared" si="170"/>
        <v>0</v>
      </c>
      <c r="Y395" s="611"/>
      <c r="Z395" s="611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03">
        <f t="shared" si="171"/>
        <v>0</v>
      </c>
      <c r="AM395" s="136"/>
      <c r="AN395" s="136"/>
      <c r="AO395" s="136"/>
      <c r="AP395" s="105">
        <f t="shared" si="172"/>
        <v>0</v>
      </c>
      <c r="AQ395" s="99"/>
      <c r="AR395" s="99"/>
      <c r="AS395" s="99"/>
      <c r="AT395" s="124"/>
      <c r="AU395" s="224">
        <f t="shared" si="173"/>
        <v>0</v>
      </c>
      <c r="AV395" s="126"/>
      <c r="AW395" s="274"/>
      <c r="AX395" s="126"/>
      <c r="AY395" s="126"/>
      <c r="AZ395" s="126"/>
      <c r="BA395" s="126"/>
      <c r="BB395" s="141"/>
      <c r="BC395" s="152"/>
      <c r="BD395" s="152"/>
      <c r="BE395" s="152"/>
      <c r="BF395" s="152"/>
      <c r="BG395" s="308">
        <f t="shared" si="174"/>
        <v>0</v>
      </c>
      <c r="BH395" s="140">
        <f t="shared" si="175"/>
        <v>0</v>
      </c>
      <c r="BI395" s="132"/>
      <c r="BJ395" s="140">
        <f t="shared" si="176"/>
        <v>0</v>
      </c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08">
        <f t="shared" si="177"/>
        <v>0</v>
      </c>
      <c r="BY395" s="132"/>
    </row>
    <row r="396" spans="2:77" ht="15.75" customHeight="1" x14ac:dyDescent="0.25">
      <c r="B396" s="1477">
        <v>46380</v>
      </c>
      <c r="C396" s="379"/>
      <c r="D396" s="136"/>
      <c r="E396" s="136"/>
      <c r="F396" s="136"/>
      <c r="G396" s="105">
        <f t="shared" si="169"/>
        <v>0</v>
      </c>
      <c r="H396" s="1469"/>
      <c r="I396" s="1470"/>
      <c r="J396" s="1470"/>
      <c r="K396" s="1470"/>
      <c r="L396" s="1470"/>
      <c r="M396" s="1470"/>
      <c r="N396" s="1470"/>
      <c r="O396" s="1470"/>
      <c r="P396" s="1470"/>
      <c r="Q396" s="1470"/>
      <c r="R396" s="1470"/>
      <c r="S396" s="1470"/>
      <c r="T396" s="1470"/>
      <c r="U396" s="1470"/>
      <c r="V396" s="1470"/>
      <c r="W396" s="1470"/>
      <c r="X396" s="103">
        <f t="shared" si="170"/>
        <v>0</v>
      </c>
      <c r="Y396" s="611"/>
      <c r="Z396" s="611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03">
        <f t="shared" si="171"/>
        <v>0</v>
      </c>
      <c r="AM396" s="136"/>
      <c r="AN396" s="136"/>
      <c r="AO396" s="136"/>
      <c r="AP396" s="105">
        <f t="shared" si="172"/>
        <v>0</v>
      </c>
      <c r="AQ396" s="99"/>
      <c r="AR396" s="99"/>
      <c r="AS396" s="99"/>
      <c r="AT396" s="124"/>
      <c r="AU396" s="224">
        <f t="shared" si="173"/>
        <v>0</v>
      </c>
      <c r="AV396" s="126"/>
      <c r="AW396" s="274"/>
      <c r="AX396" s="126"/>
      <c r="AY396" s="126"/>
      <c r="AZ396" s="126"/>
      <c r="BA396" s="126"/>
      <c r="BB396" s="141"/>
      <c r="BC396" s="152"/>
      <c r="BD396" s="152"/>
      <c r="BE396" s="152"/>
      <c r="BF396" s="152"/>
      <c r="BG396" s="308">
        <f t="shared" si="174"/>
        <v>0</v>
      </c>
      <c r="BH396" s="140">
        <f t="shared" si="175"/>
        <v>0</v>
      </c>
      <c r="BI396" s="132"/>
      <c r="BJ396" s="140">
        <f t="shared" si="176"/>
        <v>0</v>
      </c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08">
        <f t="shared" si="177"/>
        <v>0</v>
      </c>
      <c r="BY396" s="132"/>
    </row>
    <row r="397" spans="2:77" ht="15.75" customHeight="1" x14ac:dyDescent="0.25">
      <c r="B397" s="1477">
        <v>46381</v>
      </c>
      <c r="C397" s="379"/>
      <c r="D397" s="136"/>
      <c r="E397" s="136"/>
      <c r="F397" s="136"/>
      <c r="G397" s="105">
        <f t="shared" si="169"/>
        <v>0</v>
      </c>
      <c r="H397" s="1469"/>
      <c r="I397" s="1470"/>
      <c r="J397" s="1470"/>
      <c r="K397" s="1470"/>
      <c r="L397" s="1470"/>
      <c r="M397" s="1470"/>
      <c r="N397" s="1470"/>
      <c r="O397" s="1470"/>
      <c r="P397" s="1470"/>
      <c r="Q397" s="1470"/>
      <c r="R397" s="1470"/>
      <c r="S397" s="1470"/>
      <c r="T397" s="1470"/>
      <c r="U397" s="1470"/>
      <c r="V397" s="1470"/>
      <c r="W397" s="1470"/>
      <c r="X397" s="103">
        <f t="shared" si="170"/>
        <v>0</v>
      </c>
      <c r="Y397" s="611"/>
      <c r="Z397" s="611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03">
        <f t="shared" si="171"/>
        <v>0</v>
      </c>
      <c r="AM397" s="136"/>
      <c r="AN397" s="136"/>
      <c r="AO397" s="136"/>
      <c r="AP397" s="105">
        <f t="shared" si="172"/>
        <v>0</v>
      </c>
      <c r="AQ397" s="99"/>
      <c r="AR397" s="99"/>
      <c r="AS397" s="99"/>
      <c r="AT397" s="124"/>
      <c r="AU397" s="224">
        <f t="shared" si="173"/>
        <v>0</v>
      </c>
      <c r="AV397" s="126"/>
      <c r="AW397" s="274"/>
      <c r="AX397" s="126"/>
      <c r="AY397" s="126"/>
      <c r="AZ397" s="126"/>
      <c r="BA397" s="126"/>
      <c r="BB397" s="141"/>
      <c r="BC397" s="152"/>
      <c r="BD397" s="152"/>
      <c r="BE397" s="152"/>
      <c r="BF397" s="152"/>
      <c r="BG397" s="308">
        <f t="shared" si="174"/>
        <v>0</v>
      </c>
      <c r="BH397" s="140">
        <f t="shared" si="175"/>
        <v>0</v>
      </c>
      <c r="BI397" s="132"/>
      <c r="BJ397" s="140">
        <f t="shared" si="176"/>
        <v>0</v>
      </c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08">
        <f t="shared" si="177"/>
        <v>0</v>
      </c>
      <c r="BY397" s="132"/>
    </row>
    <row r="398" spans="2:77" ht="15.75" customHeight="1" x14ac:dyDescent="0.25">
      <c r="B398" s="1477">
        <v>46382</v>
      </c>
      <c r="C398" s="379"/>
      <c r="D398" s="136"/>
      <c r="E398" s="136"/>
      <c r="F398" s="136"/>
      <c r="G398" s="105">
        <f t="shared" si="169"/>
        <v>0</v>
      </c>
      <c r="H398" s="1474"/>
      <c r="I398" s="142"/>
      <c r="J398" s="1470"/>
      <c r="K398" s="1470"/>
      <c r="L398" s="1470"/>
      <c r="M398" s="1470"/>
      <c r="N398" s="1470"/>
      <c r="O398" s="1470"/>
      <c r="P398" s="1470"/>
      <c r="Q398" s="1470"/>
      <c r="R398" s="1470"/>
      <c r="S398" s="1470"/>
      <c r="T398" s="1470"/>
      <c r="U398" s="1470"/>
      <c r="V398" s="1470"/>
      <c r="W398" s="1470"/>
      <c r="X398" s="103">
        <f t="shared" si="170"/>
        <v>0</v>
      </c>
      <c r="Y398" s="611"/>
      <c r="Z398" s="611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03">
        <f t="shared" si="171"/>
        <v>0</v>
      </c>
      <c r="AM398" s="136"/>
      <c r="AN398" s="136"/>
      <c r="AO398" s="136"/>
      <c r="AP398" s="105">
        <f t="shared" si="172"/>
        <v>0</v>
      </c>
      <c r="AQ398" s="99"/>
      <c r="AR398" s="99"/>
      <c r="AS398" s="99"/>
      <c r="AT398" s="124"/>
      <c r="AU398" s="224">
        <f t="shared" si="173"/>
        <v>0</v>
      </c>
      <c r="AV398" s="126"/>
      <c r="AW398" s="274"/>
      <c r="AX398" s="126"/>
      <c r="AY398" s="126"/>
      <c r="AZ398" s="126"/>
      <c r="BA398" s="126"/>
      <c r="BB398" s="141"/>
      <c r="BC398" s="152"/>
      <c r="BD398" s="152"/>
      <c r="BE398" s="152"/>
      <c r="BF398" s="152"/>
      <c r="BG398" s="308">
        <f t="shared" si="174"/>
        <v>0</v>
      </c>
      <c r="BH398" s="140">
        <f t="shared" si="175"/>
        <v>0</v>
      </c>
      <c r="BI398" s="132"/>
      <c r="BJ398" s="140">
        <f t="shared" si="176"/>
        <v>0</v>
      </c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08">
        <f t="shared" si="177"/>
        <v>0</v>
      </c>
      <c r="BY398" s="132"/>
    </row>
    <row r="399" spans="2:77" ht="15.75" customHeight="1" x14ac:dyDescent="0.25">
      <c r="B399" s="1477">
        <v>46383</v>
      </c>
      <c r="C399" s="379"/>
      <c r="D399" s="136"/>
      <c r="E399" s="136"/>
      <c r="F399" s="136"/>
      <c r="G399" s="105">
        <f t="shared" si="169"/>
        <v>0</v>
      </c>
      <c r="H399" s="1469"/>
      <c r="I399" s="1470"/>
      <c r="J399" s="1470"/>
      <c r="K399" s="1470"/>
      <c r="L399" s="1470"/>
      <c r="M399" s="1470"/>
      <c r="N399" s="1470"/>
      <c r="O399" s="1470"/>
      <c r="P399" s="1470"/>
      <c r="Q399" s="1470"/>
      <c r="R399" s="1470"/>
      <c r="S399" s="1470"/>
      <c r="T399" s="1470"/>
      <c r="U399" s="1470"/>
      <c r="V399" s="1470"/>
      <c r="W399" s="1470"/>
      <c r="X399" s="103">
        <f t="shared" si="170"/>
        <v>0</v>
      </c>
      <c r="Y399" s="611"/>
      <c r="Z399" s="611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03">
        <f t="shared" si="171"/>
        <v>0</v>
      </c>
      <c r="AM399" s="136"/>
      <c r="AN399" s="136"/>
      <c r="AO399" s="136"/>
      <c r="AP399" s="105">
        <f t="shared" si="172"/>
        <v>0</v>
      </c>
      <c r="AQ399" s="99"/>
      <c r="AR399" s="99"/>
      <c r="AS399" s="99"/>
      <c r="AT399" s="124"/>
      <c r="AU399" s="224">
        <f t="shared" si="173"/>
        <v>0</v>
      </c>
      <c r="AV399" s="126"/>
      <c r="AW399" s="274"/>
      <c r="AX399" s="126"/>
      <c r="AY399" s="126"/>
      <c r="AZ399" s="126"/>
      <c r="BA399" s="126"/>
      <c r="BB399" s="141"/>
      <c r="BC399" s="152"/>
      <c r="BD399" s="152"/>
      <c r="BE399" s="152"/>
      <c r="BF399" s="152"/>
      <c r="BG399" s="308">
        <f t="shared" si="174"/>
        <v>0</v>
      </c>
      <c r="BH399" s="140">
        <f t="shared" si="175"/>
        <v>0</v>
      </c>
      <c r="BI399" s="132"/>
      <c r="BJ399" s="140">
        <f t="shared" si="176"/>
        <v>0</v>
      </c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08">
        <f t="shared" si="177"/>
        <v>0</v>
      </c>
      <c r="BY399" s="132"/>
    </row>
    <row r="400" spans="2:77" ht="15.75" customHeight="1" x14ac:dyDescent="0.25">
      <c r="B400" s="1477">
        <v>46384</v>
      </c>
      <c r="C400" s="379"/>
      <c r="D400" s="136"/>
      <c r="E400" s="136"/>
      <c r="F400" s="136"/>
      <c r="G400" s="105">
        <f t="shared" si="169"/>
        <v>0</v>
      </c>
      <c r="H400" s="1469"/>
      <c r="I400" s="1470"/>
      <c r="J400" s="1470"/>
      <c r="K400" s="1470"/>
      <c r="L400" s="1470"/>
      <c r="M400" s="1470"/>
      <c r="N400" s="1470"/>
      <c r="O400" s="1470"/>
      <c r="P400" s="1470"/>
      <c r="Q400" s="1470"/>
      <c r="R400" s="1470"/>
      <c r="S400" s="1470"/>
      <c r="T400" s="1470"/>
      <c r="U400" s="1470"/>
      <c r="V400" s="1470"/>
      <c r="W400" s="1470"/>
      <c r="X400" s="103">
        <f t="shared" si="170"/>
        <v>0</v>
      </c>
      <c r="Y400" s="611"/>
      <c r="Z400" s="611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03">
        <f t="shared" si="171"/>
        <v>0</v>
      </c>
      <c r="AM400" s="136"/>
      <c r="AN400" s="136"/>
      <c r="AO400" s="136"/>
      <c r="AP400" s="105">
        <f t="shared" si="172"/>
        <v>0</v>
      </c>
      <c r="AQ400" s="99"/>
      <c r="AR400" s="99"/>
      <c r="AS400" s="99"/>
      <c r="AT400" s="124"/>
      <c r="AU400" s="224">
        <f t="shared" si="173"/>
        <v>0</v>
      </c>
      <c r="AV400" s="126"/>
      <c r="AW400" s="274"/>
      <c r="AX400" s="126"/>
      <c r="AY400" s="126"/>
      <c r="AZ400" s="126"/>
      <c r="BA400" s="126"/>
      <c r="BB400" s="141"/>
      <c r="BC400" s="152"/>
      <c r="BD400" s="152"/>
      <c r="BE400" s="152"/>
      <c r="BF400" s="152"/>
      <c r="BG400" s="308">
        <f t="shared" si="174"/>
        <v>0</v>
      </c>
      <c r="BH400" s="140">
        <f t="shared" si="175"/>
        <v>0</v>
      </c>
      <c r="BI400" s="132"/>
      <c r="BJ400" s="140">
        <f t="shared" si="176"/>
        <v>0</v>
      </c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08">
        <f t="shared" si="177"/>
        <v>0</v>
      </c>
      <c r="BY400" s="132"/>
    </row>
    <row r="401" spans="2:77" ht="15.75" customHeight="1" x14ac:dyDescent="0.25">
      <c r="B401" s="1477">
        <v>46385</v>
      </c>
      <c r="C401" s="379"/>
      <c r="D401" s="136"/>
      <c r="E401" s="136"/>
      <c r="F401" s="136"/>
      <c r="G401" s="105">
        <f t="shared" si="169"/>
        <v>0</v>
      </c>
      <c r="H401" s="1474"/>
      <c r="I401" s="142"/>
      <c r="J401" s="1470"/>
      <c r="K401" s="1470"/>
      <c r="L401" s="1470"/>
      <c r="M401" s="1470"/>
      <c r="N401" s="1470"/>
      <c r="O401" s="1470"/>
      <c r="P401" s="1470"/>
      <c r="Q401" s="1470"/>
      <c r="R401" s="1470"/>
      <c r="S401" s="1470"/>
      <c r="T401" s="1470"/>
      <c r="U401" s="1470"/>
      <c r="V401" s="1470"/>
      <c r="W401" s="1470"/>
      <c r="X401" s="103">
        <f t="shared" si="170"/>
        <v>0</v>
      </c>
      <c r="Y401" s="611"/>
      <c r="Z401" s="611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03">
        <f t="shared" si="171"/>
        <v>0</v>
      </c>
      <c r="AM401" s="136"/>
      <c r="AN401" s="136"/>
      <c r="AO401" s="136"/>
      <c r="AP401" s="105">
        <f t="shared" si="172"/>
        <v>0</v>
      </c>
      <c r="AQ401" s="99"/>
      <c r="AR401" s="99"/>
      <c r="AS401" s="99"/>
      <c r="AT401" s="124"/>
      <c r="AU401" s="224">
        <f t="shared" si="173"/>
        <v>0</v>
      </c>
      <c r="AV401" s="126"/>
      <c r="AW401" s="274"/>
      <c r="AX401" s="126"/>
      <c r="AY401" s="126"/>
      <c r="AZ401" s="126"/>
      <c r="BA401" s="126"/>
      <c r="BB401" s="141"/>
      <c r="BC401" s="152"/>
      <c r="BD401" s="152"/>
      <c r="BE401" s="152"/>
      <c r="BF401" s="152"/>
      <c r="BG401" s="308">
        <f t="shared" si="174"/>
        <v>0</v>
      </c>
      <c r="BH401" s="140">
        <f t="shared" si="175"/>
        <v>0</v>
      </c>
      <c r="BI401" s="132"/>
      <c r="BJ401" s="140">
        <f t="shared" si="176"/>
        <v>0</v>
      </c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08">
        <f t="shared" si="177"/>
        <v>0</v>
      </c>
      <c r="BY401" s="132"/>
    </row>
    <row r="402" spans="2:77" ht="15.75" customHeight="1" x14ac:dyDescent="0.25">
      <c r="B402" s="1477">
        <v>46386</v>
      </c>
      <c r="C402" s="379"/>
      <c r="D402" s="136"/>
      <c r="E402" s="136"/>
      <c r="F402" s="136"/>
      <c r="G402" s="105">
        <f t="shared" si="169"/>
        <v>0</v>
      </c>
      <c r="H402" s="1469"/>
      <c r="I402" s="1470"/>
      <c r="J402" s="1470"/>
      <c r="K402" s="1470"/>
      <c r="L402" s="1470"/>
      <c r="M402" s="1470"/>
      <c r="N402" s="1470"/>
      <c r="O402" s="1470"/>
      <c r="P402" s="1470"/>
      <c r="Q402" s="1470"/>
      <c r="R402" s="1470"/>
      <c r="S402" s="1470"/>
      <c r="T402" s="1470"/>
      <c r="U402" s="1470"/>
      <c r="V402" s="1470"/>
      <c r="W402" s="1470"/>
      <c r="X402" s="103">
        <f t="shared" si="170"/>
        <v>0</v>
      </c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03">
        <f t="shared" si="171"/>
        <v>0</v>
      </c>
      <c r="AM402" s="136"/>
      <c r="AN402" s="136"/>
      <c r="AO402" s="136"/>
      <c r="AP402" s="105">
        <f t="shared" si="172"/>
        <v>0</v>
      </c>
      <c r="AQ402" s="99"/>
      <c r="AR402" s="99"/>
      <c r="AS402" s="99"/>
      <c r="AT402" s="124"/>
      <c r="AU402" s="224">
        <f t="shared" si="173"/>
        <v>0</v>
      </c>
      <c r="AV402" s="126"/>
      <c r="AW402" s="274"/>
      <c r="AX402" s="126"/>
      <c r="AY402" s="126"/>
      <c r="AZ402" s="126"/>
      <c r="BA402" s="126"/>
      <c r="BB402" s="141"/>
      <c r="BC402" s="152"/>
      <c r="BD402" s="152"/>
      <c r="BE402" s="152"/>
      <c r="BF402" s="152"/>
      <c r="BG402" s="308">
        <f t="shared" si="174"/>
        <v>0</v>
      </c>
      <c r="BH402" s="140">
        <f t="shared" si="175"/>
        <v>0</v>
      </c>
      <c r="BI402" s="132"/>
      <c r="BJ402" s="140">
        <f t="shared" si="176"/>
        <v>0</v>
      </c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08">
        <f t="shared" si="177"/>
        <v>0</v>
      </c>
      <c r="BY402" s="132"/>
    </row>
    <row r="403" spans="2:77" ht="15.75" customHeight="1" thickBot="1" x14ac:dyDescent="0.3">
      <c r="B403" s="1477">
        <v>46387</v>
      </c>
      <c r="C403" s="379"/>
      <c r="D403" s="136"/>
      <c r="E403" s="136"/>
      <c r="F403" s="136"/>
      <c r="G403" s="105">
        <f t="shared" si="169"/>
        <v>0</v>
      </c>
      <c r="H403" s="143"/>
      <c r="I403" s="143"/>
      <c r="J403" s="1470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03">
        <f t="shared" si="170"/>
        <v>0</v>
      </c>
      <c r="Y403" s="826"/>
      <c r="Z403" s="826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03">
        <f t="shared" si="171"/>
        <v>0</v>
      </c>
      <c r="AM403" s="136"/>
      <c r="AN403" s="136"/>
      <c r="AO403" s="136"/>
      <c r="AP403" s="105">
        <f t="shared" si="172"/>
        <v>0</v>
      </c>
      <c r="AQ403" s="99"/>
      <c r="AR403" s="99"/>
      <c r="AS403" s="99"/>
      <c r="AT403" s="124"/>
      <c r="AU403" s="232">
        <f t="shared" si="173"/>
        <v>0</v>
      </c>
      <c r="AV403" s="138"/>
      <c r="AW403" s="296"/>
      <c r="AX403" s="138"/>
      <c r="AY403" s="138"/>
      <c r="AZ403" s="138"/>
      <c r="BA403" s="138"/>
      <c r="BB403" s="163"/>
      <c r="BC403" s="879"/>
      <c r="BD403" s="879"/>
      <c r="BE403" s="879"/>
      <c r="BF403" s="879"/>
      <c r="BG403" s="308">
        <f t="shared" si="174"/>
        <v>0</v>
      </c>
      <c r="BH403" s="140">
        <f t="shared" si="175"/>
        <v>0</v>
      </c>
      <c r="BI403" s="132"/>
      <c r="BJ403" s="140">
        <f t="shared" si="176"/>
        <v>0</v>
      </c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63"/>
      <c r="BU403" s="163"/>
      <c r="BV403" s="163"/>
      <c r="BW403" s="163"/>
      <c r="BX403" s="1408">
        <f t="shared" si="177"/>
        <v>0</v>
      </c>
      <c r="BY403" s="132"/>
    </row>
    <row r="404" spans="2:77" ht="15.75" customHeight="1" x14ac:dyDescent="0.25">
      <c r="B404" s="2" t="s">
        <v>86</v>
      </c>
      <c r="C404" s="166">
        <f t="shared" ref="C404:O404" si="178">SUM(C373:C403)</f>
        <v>0</v>
      </c>
      <c r="D404" s="166">
        <f t="shared" si="178"/>
        <v>0</v>
      </c>
      <c r="E404" s="166">
        <f t="shared" si="178"/>
        <v>0</v>
      </c>
      <c r="F404" s="166">
        <f t="shared" si="178"/>
        <v>0</v>
      </c>
      <c r="G404" s="166">
        <f t="shared" si="178"/>
        <v>0</v>
      </c>
      <c r="H404" s="166">
        <f t="shared" si="178"/>
        <v>0</v>
      </c>
      <c r="I404" s="166">
        <f t="shared" si="178"/>
        <v>0</v>
      </c>
      <c r="J404" s="166">
        <f t="shared" si="178"/>
        <v>0</v>
      </c>
      <c r="K404" s="166">
        <f t="shared" si="178"/>
        <v>0</v>
      </c>
      <c r="L404" s="166">
        <f t="shared" si="178"/>
        <v>0</v>
      </c>
      <c r="M404" s="166">
        <f t="shared" si="178"/>
        <v>0</v>
      </c>
      <c r="N404" s="166">
        <f t="shared" si="178"/>
        <v>0</v>
      </c>
      <c r="O404" s="166">
        <f t="shared" si="178"/>
        <v>0</v>
      </c>
      <c r="P404" s="166"/>
      <c r="Q404" s="166">
        <f>SUM(Q373:Q403)</f>
        <v>0</v>
      </c>
      <c r="R404" s="166"/>
      <c r="S404" s="166">
        <f t="shared" ref="S404:V404" si="179">SUM(S373:S403)</f>
        <v>0</v>
      </c>
      <c r="T404" s="166">
        <f t="shared" si="179"/>
        <v>0</v>
      </c>
      <c r="U404" s="166">
        <f t="shared" si="179"/>
        <v>0</v>
      </c>
      <c r="V404" s="166">
        <f t="shared" si="179"/>
        <v>0</v>
      </c>
      <c r="W404" s="166"/>
      <c r="X404" s="166">
        <f t="shared" ref="X404:Y404" si="180">SUM(X373:X403)</f>
        <v>0</v>
      </c>
      <c r="Y404" s="166">
        <f t="shared" si="180"/>
        <v>0</v>
      </c>
      <c r="Z404" s="166"/>
      <c r="AA404" s="166">
        <f t="shared" ref="AA404:BH404" si="181">SUM(AA373:AA403)</f>
        <v>0</v>
      </c>
      <c r="AB404" s="166">
        <f t="shared" si="181"/>
        <v>0</v>
      </c>
      <c r="AC404" s="166">
        <f t="shared" si="181"/>
        <v>0</v>
      </c>
      <c r="AD404" s="166">
        <f t="shared" si="181"/>
        <v>0</v>
      </c>
      <c r="AE404" s="166">
        <f t="shared" si="181"/>
        <v>0</v>
      </c>
      <c r="AF404" s="166">
        <f t="shared" si="181"/>
        <v>0</v>
      </c>
      <c r="AG404" s="166">
        <f t="shared" si="181"/>
        <v>0</v>
      </c>
      <c r="AH404" s="166">
        <f t="shared" si="181"/>
        <v>0</v>
      </c>
      <c r="AI404" s="166">
        <f t="shared" si="181"/>
        <v>0</v>
      </c>
      <c r="AJ404" s="166">
        <f t="shared" si="181"/>
        <v>0</v>
      </c>
      <c r="AK404" s="166">
        <f t="shared" si="181"/>
        <v>0</v>
      </c>
      <c r="AL404" s="166">
        <f t="shared" si="181"/>
        <v>0</v>
      </c>
      <c r="AM404" s="166">
        <f t="shared" si="181"/>
        <v>0</v>
      </c>
      <c r="AN404" s="166">
        <f t="shared" si="181"/>
        <v>0</v>
      </c>
      <c r="AO404" s="166">
        <f t="shared" si="181"/>
        <v>0</v>
      </c>
      <c r="AP404" s="166">
        <f t="shared" si="181"/>
        <v>0</v>
      </c>
      <c r="AQ404" s="166">
        <f t="shared" si="181"/>
        <v>0</v>
      </c>
      <c r="AR404" s="166">
        <f t="shared" si="181"/>
        <v>0</v>
      </c>
      <c r="AS404" s="166">
        <f t="shared" si="181"/>
        <v>0</v>
      </c>
      <c r="AT404" s="166">
        <f t="shared" si="181"/>
        <v>0</v>
      </c>
      <c r="AU404" s="165">
        <f t="shared" si="181"/>
        <v>0</v>
      </c>
      <c r="AV404" s="165">
        <f t="shared" si="181"/>
        <v>0</v>
      </c>
      <c r="AW404" s="166">
        <f t="shared" si="181"/>
        <v>0</v>
      </c>
      <c r="AX404" s="166">
        <f t="shared" si="181"/>
        <v>0</v>
      </c>
      <c r="AY404" s="166">
        <f t="shared" si="181"/>
        <v>0</v>
      </c>
      <c r="AZ404" s="166">
        <f t="shared" si="181"/>
        <v>0</v>
      </c>
      <c r="BA404" s="166">
        <f t="shared" si="181"/>
        <v>0</v>
      </c>
      <c r="BB404" s="166">
        <f t="shared" si="181"/>
        <v>0</v>
      </c>
      <c r="BC404" s="166">
        <f t="shared" si="181"/>
        <v>0</v>
      </c>
      <c r="BD404" s="166">
        <f t="shared" si="181"/>
        <v>0</v>
      </c>
      <c r="BE404" s="166">
        <f t="shared" si="181"/>
        <v>0</v>
      </c>
      <c r="BF404" s="166">
        <f t="shared" si="181"/>
        <v>0</v>
      </c>
      <c r="BG404" s="166">
        <f t="shared" si="181"/>
        <v>0</v>
      </c>
      <c r="BH404" s="166">
        <f t="shared" si="181"/>
        <v>0</v>
      </c>
      <c r="BI404" s="3"/>
      <c r="BJ404" s="172">
        <f t="shared" ref="BJ404:BX404" si="182">SUM(BJ373:BJ403)</f>
        <v>0</v>
      </c>
      <c r="BK404" s="165">
        <f t="shared" si="182"/>
        <v>0</v>
      </c>
      <c r="BL404" s="165">
        <f t="shared" si="182"/>
        <v>0</v>
      </c>
      <c r="BM404" s="165">
        <f t="shared" si="182"/>
        <v>0</v>
      </c>
      <c r="BN404" s="165">
        <f t="shared" si="182"/>
        <v>0</v>
      </c>
      <c r="BO404" s="165">
        <f t="shared" si="182"/>
        <v>0</v>
      </c>
      <c r="BP404" s="165">
        <f t="shared" si="182"/>
        <v>0</v>
      </c>
      <c r="BQ404" s="165">
        <f t="shared" si="182"/>
        <v>0</v>
      </c>
      <c r="BR404" s="165">
        <f t="shared" si="182"/>
        <v>0</v>
      </c>
      <c r="BS404" s="165">
        <f t="shared" si="182"/>
        <v>0</v>
      </c>
      <c r="BT404" s="165">
        <f t="shared" si="182"/>
        <v>0</v>
      </c>
      <c r="BU404" s="165">
        <f t="shared" si="182"/>
        <v>0</v>
      </c>
      <c r="BV404" s="165">
        <f t="shared" si="182"/>
        <v>0</v>
      </c>
      <c r="BW404" s="165">
        <f t="shared" si="182"/>
        <v>0</v>
      </c>
      <c r="BX404" s="165">
        <f t="shared" si="182"/>
        <v>0</v>
      </c>
      <c r="BY404" s="3"/>
    </row>
    <row r="405" spans="2:77" ht="15.75" customHeight="1" x14ac:dyDescent="0.25">
      <c r="B405" s="2"/>
      <c r="C405" s="1482"/>
      <c r="Y405" s="1482"/>
      <c r="Z405" s="1482"/>
    </row>
  </sheetData>
  <pageMargins left="0.7" right="0.7" top="0.75" bottom="0.75" header="0" footer="0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BD407"/>
  <sheetViews>
    <sheetView showGridLines="0" zoomScale="37" zoomScaleNormal="37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A144" sqref="BA144"/>
    </sheetView>
  </sheetViews>
  <sheetFormatPr baseColWidth="10" defaultColWidth="14.42578125" defaultRowHeight="15" customHeight="1" x14ac:dyDescent="0.25"/>
  <cols>
    <col min="1" max="1" width="2.140625" customWidth="1"/>
    <col min="2" max="2" width="15.42578125" customWidth="1"/>
    <col min="3" max="3" width="13.42578125" customWidth="1"/>
    <col min="4" max="4" width="13.42578125" hidden="1" customWidth="1"/>
    <col min="5" max="5" width="12.42578125" hidden="1" customWidth="1"/>
    <col min="6" max="6" width="13.85546875" customWidth="1"/>
    <col min="7" max="8" width="13.42578125" customWidth="1"/>
    <col min="9" max="9" width="11.7109375" customWidth="1"/>
    <col min="10" max="10" width="13.7109375" customWidth="1"/>
    <col min="11" max="11" width="11.7109375" customWidth="1"/>
    <col min="12" max="12" width="13.7109375" customWidth="1"/>
    <col min="13" max="13" width="18" customWidth="1"/>
    <col min="14" max="14" width="17.42578125" customWidth="1"/>
    <col min="15" max="23" width="12.7109375" hidden="1" customWidth="1"/>
    <col min="24" max="24" width="16.85546875" customWidth="1"/>
    <col min="25" max="25" width="16.42578125" customWidth="1"/>
    <col min="26" max="26" width="12" customWidth="1"/>
    <col min="27" max="27" width="12.85546875" customWidth="1"/>
    <col min="28" max="28" width="12.85546875" hidden="1" customWidth="1"/>
    <col min="29" max="29" width="12.5703125" customWidth="1"/>
    <col min="30" max="30" width="16.42578125" customWidth="1"/>
    <col min="31" max="31" width="12.7109375" customWidth="1"/>
    <col min="32" max="32" width="12.140625" customWidth="1"/>
    <col min="33" max="33" width="12.7109375" customWidth="1"/>
    <col min="34" max="34" width="13.140625" customWidth="1"/>
    <col min="35" max="36" width="11.85546875" customWidth="1"/>
    <col min="38" max="43" width="11.85546875" hidden="1" customWidth="1"/>
    <col min="44" max="44" width="13.42578125" hidden="1" customWidth="1"/>
    <col min="45" max="45" width="11.85546875" customWidth="1"/>
    <col min="46" max="46" width="13" customWidth="1"/>
    <col min="47" max="47" width="16.42578125" customWidth="1"/>
    <col min="48" max="48" width="6.28515625" customWidth="1"/>
    <col min="49" max="49" width="11.42578125" customWidth="1"/>
    <col min="50" max="50" width="12.7109375" customWidth="1"/>
    <col min="51" max="51" width="11.42578125" customWidth="1"/>
    <col min="52" max="54" width="12.7109375" customWidth="1"/>
    <col min="55" max="55" width="11.42578125" customWidth="1"/>
    <col min="56" max="56" width="3.42578125" customWidth="1"/>
  </cols>
  <sheetData>
    <row r="1" spans="1:56" ht="7.5" customHeight="1" x14ac:dyDescent="0.25">
      <c r="A1" s="1"/>
      <c r="B1" s="1495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3"/>
      <c r="AF1" s="3"/>
      <c r="AG1" s="3"/>
      <c r="AH1" s="4"/>
      <c r="AI1" s="132"/>
      <c r="AJ1" s="132"/>
      <c r="AK1" s="132"/>
      <c r="AL1" s="3"/>
      <c r="AM1" s="3"/>
      <c r="AN1" s="3"/>
      <c r="AO1" s="132"/>
      <c r="AP1" s="132"/>
      <c r="AQ1" s="132"/>
      <c r="AR1" s="132"/>
      <c r="AS1" s="132"/>
      <c r="AT1" s="4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2.75" customHeight="1" x14ac:dyDescent="0.25">
      <c r="A2" s="14"/>
      <c r="B2" s="1496" t="s">
        <v>303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6"/>
      <c r="AE2" s="16"/>
      <c r="AF2" s="16"/>
      <c r="AG2" s="16"/>
      <c r="AH2" s="16"/>
      <c r="AI2" s="1389"/>
      <c r="AJ2" s="1389"/>
      <c r="AK2" s="1389"/>
      <c r="AL2" s="16"/>
      <c r="AM2" s="16"/>
      <c r="AN2" s="16"/>
      <c r="AO2" s="14"/>
      <c r="AP2" s="14"/>
      <c r="AQ2" s="14"/>
      <c r="AR2" s="14"/>
      <c r="AS2" s="14"/>
      <c r="AT2" s="16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ht="12" customHeight="1" x14ac:dyDescent="0.25">
      <c r="A3" s="313"/>
      <c r="B3" s="1497"/>
      <c r="C3" s="315" t="s">
        <v>304</v>
      </c>
      <c r="D3" s="313"/>
      <c r="E3" s="313"/>
      <c r="F3" s="313"/>
      <c r="G3" s="316"/>
      <c r="H3" s="316"/>
      <c r="I3" s="316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13"/>
      <c r="AP3" s="313"/>
      <c r="AQ3" s="313"/>
      <c r="AR3" s="313"/>
      <c r="AS3" s="313"/>
      <c r="AT3" s="3"/>
      <c r="AU3" s="313"/>
      <c r="AV3" s="313"/>
      <c r="AW3" s="313" t="s">
        <v>3</v>
      </c>
      <c r="AX3" s="313"/>
      <c r="AY3" s="313"/>
      <c r="AZ3" s="313"/>
      <c r="BA3" s="313"/>
      <c r="BB3" s="313"/>
      <c r="BC3" s="313"/>
      <c r="BD3" s="313"/>
    </row>
    <row r="4" spans="1:56" ht="7.5" customHeight="1" thickBot="1" x14ac:dyDescent="0.3">
      <c r="A4" s="3"/>
      <c r="B4" s="1498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25" t="s">
        <v>4</v>
      </c>
      <c r="AA4" s="3"/>
      <c r="AB4" s="3"/>
      <c r="AC4" s="3"/>
      <c r="AD4" s="695" t="s">
        <v>5</v>
      </c>
      <c r="AE4" s="693"/>
      <c r="AF4" s="693"/>
      <c r="AG4" s="693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3"/>
      <c r="AY4" s="3"/>
      <c r="AZ4" s="3"/>
      <c r="BA4" s="3"/>
      <c r="BB4" s="3"/>
      <c r="BC4" s="175"/>
      <c r="BD4" s="3"/>
    </row>
    <row r="5" spans="1:56" ht="13.5" customHeight="1" x14ac:dyDescent="0.25">
      <c r="A5" s="33"/>
      <c r="B5" s="1499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11</v>
      </c>
      <c r="N5" s="571" t="s">
        <v>12</v>
      </c>
      <c r="O5" s="571" t="s">
        <v>12</v>
      </c>
      <c r="P5" s="571" t="s">
        <v>12</v>
      </c>
      <c r="Q5" s="571" t="s">
        <v>12</v>
      </c>
      <c r="R5" s="571" t="s">
        <v>12</v>
      </c>
      <c r="S5" s="571" t="s">
        <v>12</v>
      </c>
      <c r="T5" s="571" t="s">
        <v>12</v>
      </c>
      <c r="U5" s="571" t="s">
        <v>12</v>
      </c>
      <c r="V5" s="571" t="s">
        <v>12</v>
      </c>
      <c r="W5" s="571" t="s">
        <v>12</v>
      </c>
      <c r="X5" s="571" t="s">
        <v>12</v>
      </c>
      <c r="Y5" s="708" t="s">
        <v>12</v>
      </c>
      <c r="Z5" s="709" t="s">
        <v>12</v>
      </c>
      <c r="AA5" s="572" t="s">
        <v>13</v>
      </c>
      <c r="AB5" s="573" t="s">
        <v>13</v>
      </c>
      <c r="AC5" s="573" t="s">
        <v>13</v>
      </c>
      <c r="AD5" s="605" t="s">
        <v>14</v>
      </c>
      <c r="AE5" s="574" t="s">
        <v>15</v>
      </c>
      <c r="AF5" s="574" t="s">
        <v>15</v>
      </c>
      <c r="AG5" s="576" t="s">
        <v>16</v>
      </c>
      <c r="AH5" s="51" t="s">
        <v>4</v>
      </c>
      <c r="AI5" s="62" t="s">
        <v>17</v>
      </c>
      <c r="AJ5" s="883" t="s">
        <v>17</v>
      </c>
      <c r="AK5" s="59" t="s">
        <v>20</v>
      </c>
      <c r="AL5" s="59" t="s">
        <v>20</v>
      </c>
      <c r="AM5" s="59" t="s">
        <v>20</v>
      </c>
      <c r="AN5" s="59" t="s">
        <v>20</v>
      </c>
      <c r="AO5" s="715" t="s">
        <v>20</v>
      </c>
      <c r="AP5" s="715" t="s">
        <v>20</v>
      </c>
      <c r="AQ5" s="715" t="s">
        <v>21</v>
      </c>
      <c r="AR5" s="59" t="s">
        <v>22</v>
      </c>
      <c r="AS5" s="59" t="s">
        <v>24</v>
      </c>
      <c r="AT5" s="1500" t="s">
        <v>5</v>
      </c>
      <c r="AU5" s="58" t="s">
        <v>25</v>
      </c>
      <c r="AV5" s="33"/>
      <c r="AW5" s="58" t="s">
        <v>4</v>
      </c>
      <c r="AX5" s="59" t="s">
        <v>26</v>
      </c>
      <c r="AY5" s="59" t="s">
        <v>89</v>
      </c>
      <c r="AZ5" s="59" t="s">
        <v>27</v>
      </c>
      <c r="BA5" s="59" t="s">
        <v>28</v>
      </c>
      <c r="BB5" s="59" t="s">
        <v>28</v>
      </c>
      <c r="BC5" s="60" t="s">
        <v>29</v>
      </c>
      <c r="BD5" s="33"/>
    </row>
    <row r="6" spans="1:56" ht="13.5" customHeight="1" thickBot="1" x14ac:dyDescent="0.3">
      <c r="A6" s="33"/>
      <c r="B6" s="1501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305</v>
      </c>
      <c r="I6" s="588" t="s">
        <v>282</v>
      </c>
      <c r="J6" s="588" t="s">
        <v>179</v>
      </c>
      <c r="K6" s="588" t="s">
        <v>106</v>
      </c>
      <c r="L6" s="588" t="s">
        <v>190</v>
      </c>
      <c r="M6" s="595" t="s">
        <v>48</v>
      </c>
      <c r="N6" s="1502" t="s">
        <v>306</v>
      </c>
      <c r="O6" s="733" t="s">
        <v>75</v>
      </c>
      <c r="P6" s="733" t="s">
        <v>52</v>
      </c>
      <c r="Q6" s="733" t="s">
        <v>53</v>
      </c>
      <c r="R6" s="733" t="s">
        <v>54</v>
      </c>
      <c r="S6" s="733" t="s">
        <v>55</v>
      </c>
      <c r="T6" s="733" t="s">
        <v>56</v>
      </c>
      <c r="U6" s="733" t="s">
        <v>57</v>
      </c>
      <c r="V6" s="733" t="s">
        <v>58</v>
      </c>
      <c r="W6" s="733" t="s">
        <v>59</v>
      </c>
      <c r="X6" s="733" t="s">
        <v>307</v>
      </c>
      <c r="Y6" s="733" t="s">
        <v>308</v>
      </c>
      <c r="Z6" s="595" t="s">
        <v>30</v>
      </c>
      <c r="AA6" s="599" t="s">
        <v>30</v>
      </c>
      <c r="AB6" s="600" t="s">
        <v>31</v>
      </c>
      <c r="AC6" s="600" t="s">
        <v>32</v>
      </c>
      <c r="AD6" s="90" t="s">
        <v>34</v>
      </c>
      <c r="AE6" s="601" t="s">
        <v>48</v>
      </c>
      <c r="AF6" s="601" t="s">
        <v>31</v>
      </c>
      <c r="AG6" s="603" t="s">
        <v>60</v>
      </c>
      <c r="AH6" s="1503" t="s">
        <v>61</v>
      </c>
      <c r="AI6" s="1504" t="s">
        <v>62</v>
      </c>
      <c r="AJ6" s="888" t="s">
        <v>65</v>
      </c>
      <c r="AK6" s="90" t="s">
        <v>158</v>
      </c>
      <c r="AL6" s="90" t="s">
        <v>66</v>
      </c>
      <c r="AM6" s="90" t="s">
        <v>67</v>
      </c>
      <c r="AN6" s="90" t="s">
        <v>68</v>
      </c>
      <c r="AO6" s="1345" t="s">
        <v>31</v>
      </c>
      <c r="AP6" s="1345" t="s">
        <v>32</v>
      </c>
      <c r="AQ6" s="1345" t="s">
        <v>32</v>
      </c>
      <c r="AR6" s="90"/>
      <c r="AS6" s="90" t="s">
        <v>69</v>
      </c>
      <c r="AT6" s="1505" t="s">
        <v>70</v>
      </c>
      <c r="AU6" s="89" t="s">
        <v>71</v>
      </c>
      <c r="AV6" s="33"/>
      <c r="AW6" s="89" t="s">
        <v>72</v>
      </c>
      <c r="AX6" s="90"/>
      <c r="AY6" s="90" t="s">
        <v>125</v>
      </c>
      <c r="AZ6" s="90" t="s">
        <v>73</v>
      </c>
      <c r="BA6" s="90" t="s">
        <v>74</v>
      </c>
      <c r="BB6" s="90">
        <v>2</v>
      </c>
      <c r="BC6" s="91"/>
      <c r="BD6" s="33"/>
    </row>
    <row r="7" spans="1:56" ht="14.25" customHeight="1" x14ac:dyDescent="0.25">
      <c r="A7" s="3"/>
      <c r="B7" s="1506">
        <v>46023</v>
      </c>
      <c r="C7" s="896"/>
      <c r="D7" s="104"/>
      <c r="E7" s="97"/>
      <c r="F7" s="97"/>
      <c r="G7" s="147">
        <f t="shared" ref="G7:G37" si="0">+C7+D7+E7+F7</f>
        <v>0</v>
      </c>
      <c r="H7" s="1048"/>
      <c r="I7" s="186"/>
      <c r="J7" s="186"/>
      <c r="K7" s="186"/>
      <c r="L7" s="894"/>
      <c r="M7" s="103">
        <f t="shared" ref="M7:M37" si="1">SUM(H7:L7)</f>
        <v>0</v>
      </c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03">
        <f t="shared" ref="Z7:Z37" si="2">SUM(N7:Y7)</f>
        <v>0</v>
      </c>
      <c r="AA7" s="983"/>
      <c r="AB7" s="104"/>
      <c r="AC7" s="104"/>
      <c r="AD7" s="105">
        <f t="shared" ref="AD7:AD37" si="3">SUM(AA7:AC7)</f>
        <v>0</v>
      </c>
      <c r="AE7" s="1148"/>
      <c r="AF7" s="186"/>
      <c r="AG7" s="1507"/>
      <c r="AH7" s="1508">
        <f t="shared" ref="AH7:AH37" si="4">+G7-M7-Z7-AD7-AE7-AF7-AG7</f>
        <v>0</v>
      </c>
      <c r="AI7" s="1905"/>
      <c r="AJ7" s="1708"/>
      <c r="AK7" s="1906"/>
      <c r="AL7" s="1537"/>
      <c r="AM7" s="1546"/>
      <c r="AN7" s="1546"/>
      <c r="AO7" s="1537"/>
      <c r="AP7" s="1708"/>
      <c r="AQ7" s="1708"/>
      <c r="AR7" s="1708"/>
      <c r="AS7" s="1708"/>
      <c r="AT7" s="222">
        <f t="shared" ref="AT7:AT37" si="5">SUM(AI7:AS7)-AR7</f>
        <v>0</v>
      </c>
      <c r="AU7" s="114">
        <f t="shared" ref="AU7:AU37" si="6">+AH7-AT7</f>
        <v>0</v>
      </c>
      <c r="AV7" s="3"/>
      <c r="AW7" s="114">
        <f t="shared" ref="AW7:AW37" si="7">SUM(AX7:BB7)</f>
        <v>0</v>
      </c>
      <c r="AX7" s="115"/>
      <c r="AY7" s="115"/>
      <c r="AZ7" s="898"/>
      <c r="BA7" s="899"/>
      <c r="BB7" s="899"/>
      <c r="BC7" s="116">
        <f t="shared" ref="BC7:BC37" si="8">+AU7-AW7</f>
        <v>0</v>
      </c>
      <c r="BD7" s="3"/>
    </row>
    <row r="8" spans="1:56" ht="14.25" customHeight="1" x14ac:dyDescent="0.25">
      <c r="A8" s="3"/>
      <c r="B8" s="1506">
        <v>46024</v>
      </c>
      <c r="C8" s="906"/>
      <c r="D8" s="123"/>
      <c r="E8" s="120"/>
      <c r="F8" s="120"/>
      <c r="G8" s="147">
        <f t="shared" si="0"/>
        <v>0</v>
      </c>
      <c r="H8" s="1059"/>
      <c r="I8" s="143"/>
      <c r="J8" s="143"/>
      <c r="K8" s="143"/>
      <c r="L8" s="992"/>
      <c r="M8" s="103">
        <f t="shared" si="1"/>
        <v>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03">
        <f t="shared" si="2"/>
        <v>0</v>
      </c>
      <c r="AA8" s="906"/>
      <c r="AB8" s="123"/>
      <c r="AC8" s="123"/>
      <c r="AD8" s="105">
        <f t="shared" si="3"/>
        <v>0</v>
      </c>
      <c r="AE8" s="905"/>
      <c r="AF8" s="143"/>
      <c r="AG8" s="1509"/>
      <c r="AH8" s="1510">
        <f t="shared" si="4"/>
        <v>0</v>
      </c>
      <c r="AI8" s="1907"/>
      <c r="AJ8" s="1709"/>
      <c r="AK8" s="1908"/>
      <c r="AL8" s="1546"/>
      <c r="AM8" s="1546"/>
      <c r="AN8" s="1546"/>
      <c r="AO8" s="1546"/>
      <c r="AP8" s="1709"/>
      <c r="AQ8" s="1709"/>
      <c r="AR8" s="1709"/>
      <c r="AS8" s="1709"/>
      <c r="AT8" s="222">
        <f t="shared" si="5"/>
        <v>0</v>
      </c>
      <c r="AU8" s="113">
        <f t="shared" si="6"/>
        <v>0</v>
      </c>
      <c r="AV8" s="3"/>
      <c r="AW8" s="113">
        <f t="shared" si="7"/>
        <v>0</v>
      </c>
      <c r="AX8" s="129"/>
      <c r="AY8" s="129"/>
      <c r="AZ8" s="908"/>
      <c r="BA8" s="909"/>
      <c r="BB8" s="909"/>
      <c r="BC8" s="130">
        <f t="shared" si="8"/>
        <v>0</v>
      </c>
      <c r="BD8" s="3"/>
    </row>
    <row r="9" spans="1:56" ht="14.25" customHeight="1" x14ac:dyDescent="0.25">
      <c r="A9" s="3"/>
      <c r="B9" s="1506">
        <v>46025</v>
      </c>
      <c r="C9" s="906"/>
      <c r="D9" s="123"/>
      <c r="E9" s="120"/>
      <c r="F9" s="120"/>
      <c r="G9" s="147">
        <f t="shared" si="0"/>
        <v>0</v>
      </c>
      <c r="H9" s="1150"/>
      <c r="I9" s="143"/>
      <c r="J9" s="143"/>
      <c r="K9" s="143"/>
      <c r="L9" s="905"/>
      <c r="M9" s="103">
        <f t="shared" si="1"/>
        <v>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03">
        <f t="shared" si="2"/>
        <v>0</v>
      </c>
      <c r="AA9" s="911"/>
      <c r="AB9" s="123"/>
      <c r="AC9" s="123"/>
      <c r="AD9" s="105">
        <f t="shared" si="3"/>
        <v>0</v>
      </c>
      <c r="AE9" s="992"/>
      <c r="AF9" s="143"/>
      <c r="AG9" s="1509"/>
      <c r="AH9" s="1510">
        <f t="shared" si="4"/>
        <v>0</v>
      </c>
      <c r="AI9" s="1907"/>
      <c r="AJ9" s="1709"/>
      <c r="AK9" s="1908"/>
      <c r="AL9" s="1546"/>
      <c r="AM9" s="1546"/>
      <c r="AN9" s="1546"/>
      <c r="AO9" s="1546"/>
      <c r="AP9" s="1709"/>
      <c r="AQ9" s="1709"/>
      <c r="AR9" s="1709"/>
      <c r="AS9" s="1709"/>
      <c r="AT9" s="222">
        <f t="shared" si="5"/>
        <v>0</v>
      </c>
      <c r="AU9" s="113">
        <f t="shared" si="6"/>
        <v>0</v>
      </c>
      <c r="AV9" s="3"/>
      <c r="AW9" s="113">
        <f t="shared" si="7"/>
        <v>0</v>
      </c>
      <c r="AX9" s="129"/>
      <c r="AY9" s="129"/>
      <c r="AZ9" s="908"/>
      <c r="BA9" s="1511"/>
      <c r="BB9" s="909"/>
      <c r="BC9" s="130">
        <f t="shared" si="8"/>
        <v>0</v>
      </c>
      <c r="BD9" s="3"/>
    </row>
    <row r="10" spans="1:56" ht="14.25" customHeight="1" x14ac:dyDescent="0.25">
      <c r="A10" s="3"/>
      <c r="B10" s="1506">
        <v>46026</v>
      </c>
      <c r="C10" s="906"/>
      <c r="D10" s="123"/>
      <c r="E10" s="120"/>
      <c r="F10" s="120"/>
      <c r="G10" s="147">
        <f t="shared" si="0"/>
        <v>0</v>
      </c>
      <c r="H10" s="1150"/>
      <c r="I10" s="143"/>
      <c r="J10" s="143"/>
      <c r="K10" s="143"/>
      <c r="L10" s="905"/>
      <c r="M10" s="103">
        <f t="shared" si="1"/>
        <v>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03">
        <f t="shared" si="2"/>
        <v>0</v>
      </c>
      <c r="AA10" s="911"/>
      <c r="AB10" s="123"/>
      <c r="AC10" s="123"/>
      <c r="AD10" s="105">
        <f t="shared" si="3"/>
        <v>0</v>
      </c>
      <c r="AE10" s="987"/>
      <c r="AF10" s="143"/>
      <c r="AG10" s="1509"/>
      <c r="AH10" s="1510">
        <f t="shared" si="4"/>
        <v>0</v>
      </c>
      <c r="AI10" s="1907"/>
      <c r="AJ10" s="1709"/>
      <c r="AK10" s="1909"/>
      <c r="AL10" s="1546"/>
      <c r="AM10" s="1546"/>
      <c r="AN10" s="1546"/>
      <c r="AO10" s="1546"/>
      <c r="AP10" s="1709"/>
      <c r="AQ10" s="1709"/>
      <c r="AR10" s="1709"/>
      <c r="AS10" s="1709"/>
      <c r="AT10" s="222">
        <f t="shared" si="5"/>
        <v>0</v>
      </c>
      <c r="AU10" s="113">
        <f t="shared" si="6"/>
        <v>0</v>
      </c>
      <c r="AV10" s="3"/>
      <c r="AW10" s="113">
        <f t="shared" si="7"/>
        <v>0</v>
      </c>
      <c r="AX10" s="129"/>
      <c r="AY10" s="129"/>
      <c r="AZ10" s="908"/>
      <c r="BA10" s="909"/>
      <c r="BB10" s="909"/>
      <c r="BC10" s="130">
        <f t="shared" si="8"/>
        <v>0</v>
      </c>
      <c r="BD10" s="3"/>
    </row>
    <row r="11" spans="1:56" ht="14.25" customHeight="1" x14ac:dyDescent="0.25">
      <c r="A11" s="3"/>
      <c r="B11" s="1506">
        <v>46027</v>
      </c>
      <c r="C11" s="906"/>
      <c r="D11" s="123"/>
      <c r="E11" s="120"/>
      <c r="F11" s="120"/>
      <c r="G11" s="147">
        <f t="shared" si="0"/>
        <v>0</v>
      </c>
      <c r="H11" s="1059"/>
      <c r="I11" s="143"/>
      <c r="J11" s="143"/>
      <c r="K11" s="143"/>
      <c r="L11" s="905"/>
      <c r="M11" s="103">
        <f t="shared" si="1"/>
        <v>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03">
        <f t="shared" si="2"/>
        <v>0</v>
      </c>
      <c r="AA11" s="911"/>
      <c r="AB11" s="123"/>
      <c r="AC11" s="123"/>
      <c r="AD11" s="105">
        <f t="shared" si="3"/>
        <v>0</v>
      </c>
      <c r="AE11" s="992"/>
      <c r="AF11" s="143"/>
      <c r="AG11" s="1509"/>
      <c r="AH11" s="1510">
        <f t="shared" si="4"/>
        <v>0</v>
      </c>
      <c r="AI11" s="1907"/>
      <c r="AJ11" s="1709"/>
      <c r="AK11" s="1909"/>
      <c r="AL11" s="1546"/>
      <c r="AM11" s="1546"/>
      <c r="AN11" s="1546"/>
      <c r="AO11" s="1546"/>
      <c r="AP11" s="1709"/>
      <c r="AQ11" s="1709"/>
      <c r="AR11" s="1709"/>
      <c r="AS11" s="1709"/>
      <c r="AT11" s="222">
        <f t="shared" si="5"/>
        <v>0</v>
      </c>
      <c r="AU11" s="113">
        <f t="shared" si="6"/>
        <v>0</v>
      </c>
      <c r="AV11" s="3"/>
      <c r="AW11" s="113">
        <f t="shared" si="7"/>
        <v>0</v>
      </c>
      <c r="AX11" s="129"/>
      <c r="AY11" s="129"/>
      <c r="AZ11" s="908"/>
      <c r="BA11" s="1062"/>
      <c r="BB11" s="909"/>
      <c r="BC11" s="130">
        <f t="shared" si="8"/>
        <v>0</v>
      </c>
      <c r="BD11" s="3"/>
    </row>
    <row r="12" spans="1:56" ht="14.25" customHeight="1" x14ac:dyDescent="0.25">
      <c r="A12" s="132"/>
      <c r="B12" s="1506">
        <v>46028</v>
      </c>
      <c r="C12" s="906"/>
      <c r="D12" s="136"/>
      <c r="E12" s="135"/>
      <c r="F12" s="135"/>
      <c r="G12" s="147">
        <f t="shared" si="0"/>
        <v>0</v>
      </c>
      <c r="H12" s="1149"/>
      <c r="I12" s="143"/>
      <c r="J12" s="143"/>
      <c r="K12" s="143"/>
      <c r="L12" s="905"/>
      <c r="M12" s="103">
        <f t="shared" si="1"/>
        <v>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03">
        <f t="shared" si="2"/>
        <v>0</v>
      </c>
      <c r="AA12" s="906"/>
      <c r="AB12" s="136"/>
      <c r="AC12" s="136"/>
      <c r="AD12" s="105">
        <f t="shared" si="3"/>
        <v>0</v>
      </c>
      <c r="AE12" s="992"/>
      <c r="AF12" s="143"/>
      <c r="AG12" s="1509"/>
      <c r="AH12" s="1510">
        <f t="shared" si="4"/>
        <v>0</v>
      </c>
      <c r="AI12" s="1907"/>
      <c r="AJ12" s="1718"/>
      <c r="AK12" s="1908"/>
      <c r="AL12" s="1546"/>
      <c r="AM12" s="1546"/>
      <c r="AN12" s="1546"/>
      <c r="AO12" s="1546"/>
      <c r="AP12" s="1709"/>
      <c r="AQ12" s="1709"/>
      <c r="AR12" s="1709"/>
      <c r="AS12" s="1709"/>
      <c r="AT12" s="222">
        <f t="shared" si="5"/>
        <v>0</v>
      </c>
      <c r="AU12" s="140">
        <f t="shared" si="6"/>
        <v>0</v>
      </c>
      <c r="AV12" s="132"/>
      <c r="AW12" s="140">
        <f t="shared" si="7"/>
        <v>0</v>
      </c>
      <c r="AX12" s="141"/>
      <c r="AY12" s="141"/>
      <c r="AZ12" s="908"/>
      <c r="BA12" s="1261"/>
      <c r="BB12" s="909"/>
      <c r="BC12" s="130">
        <f t="shared" si="8"/>
        <v>0</v>
      </c>
      <c r="BD12" s="132"/>
    </row>
    <row r="13" spans="1:56" ht="14.25" customHeight="1" x14ac:dyDescent="0.25">
      <c r="A13" s="132"/>
      <c r="B13" s="1506">
        <v>46029</v>
      </c>
      <c r="C13" s="906"/>
      <c r="D13" s="136"/>
      <c r="E13" s="135"/>
      <c r="F13" s="135"/>
      <c r="G13" s="147">
        <f t="shared" si="0"/>
        <v>0</v>
      </c>
      <c r="H13" s="1149"/>
      <c r="I13" s="143"/>
      <c r="J13" s="143"/>
      <c r="K13" s="143"/>
      <c r="L13" s="905"/>
      <c r="M13" s="103">
        <f t="shared" si="1"/>
        <v>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03">
        <f t="shared" si="2"/>
        <v>0</v>
      </c>
      <c r="AA13" s="911"/>
      <c r="AB13" s="136"/>
      <c r="AC13" s="136"/>
      <c r="AD13" s="105">
        <f t="shared" si="3"/>
        <v>0</v>
      </c>
      <c r="AE13" s="992"/>
      <c r="AF13" s="143"/>
      <c r="AG13" s="1509"/>
      <c r="AH13" s="1510">
        <f t="shared" si="4"/>
        <v>0</v>
      </c>
      <c r="AI13" s="1907"/>
      <c r="AJ13" s="1709"/>
      <c r="AK13" s="1908"/>
      <c r="AL13" s="1546"/>
      <c r="AM13" s="1546"/>
      <c r="AN13" s="1546"/>
      <c r="AO13" s="1546"/>
      <c r="AP13" s="1709"/>
      <c r="AQ13" s="1709"/>
      <c r="AR13" s="1709"/>
      <c r="AS13" s="1709"/>
      <c r="AT13" s="222">
        <f t="shared" si="5"/>
        <v>0</v>
      </c>
      <c r="AU13" s="140">
        <f t="shared" si="6"/>
        <v>0</v>
      </c>
      <c r="AV13" s="132"/>
      <c r="AW13" s="140">
        <f t="shared" si="7"/>
        <v>0</v>
      </c>
      <c r="AX13" s="141"/>
      <c r="AY13" s="141"/>
      <c r="AZ13" s="908"/>
      <c r="BA13" s="909"/>
      <c r="BB13" s="910"/>
      <c r="BC13" s="130">
        <f t="shared" si="8"/>
        <v>0</v>
      </c>
      <c r="BD13" s="132"/>
    </row>
    <row r="14" spans="1:56" ht="14.25" customHeight="1" x14ac:dyDescent="0.25">
      <c r="A14" s="132"/>
      <c r="B14" s="1506">
        <v>46030</v>
      </c>
      <c r="C14" s="906"/>
      <c r="D14" s="136"/>
      <c r="E14" s="135"/>
      <c r="F14" s="135"/>
      <c r="G14" s="147">
        <f t="shared" si="0"/>
        <v>0</v>
      </c>
      <c r="H14" s="1149"/>
      <c r="I14" s="143"/>
      <c r="J14" s="143"/>
      <c r="K14" s="143"/>
      <c r="L14" s="904"/>
      <c r="M14" s="103">
        <f t="shared" si="1"/>
        <v>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03">
        <f t="shared" si="2"/>
        <v>0</v>
      </c>
      <c r="AA14" s="906"/>
      <c r="AB14" s="136"/>
      <c r="AC14" s="136"/>
      <c r="AD14" s="105">
        <f t="shared" si="3"/>
        <v>0</v>
      </c>
      <c r="AE14" s="992"/>
      <c r="AF14" s="143"/>
      <c r="AG14" s="1509"/>
      <c r="AH14" s="1510">
        <f t="shared" si="4"/>
        <v>0</v>
      </c>
      <c r="AI14" s="1907"/>
      <c r="AJ14" s="1718"/>
      <c r="AK14" s="1908"/>
      <c r="AL14" s="1546"/>
      <c r="AM14" s="1546"/>
      <c r="AN14" s="1546"/>
      <c r="AO14" s="1546"/>
      <c r="AP14" s="1709"/>
      <c r="AQ14" s="1709"/>
      <c r="AR14" s="1709"/>
      <c r="AS14" s="1709"/>
      <c r="AT14" s="222">
        <f t="shared" si="5"/>
        <v>0</v>
      </c>
      <c r="AU14" s="140">
        <f t="shared" si="6"/>
        <v>0</v>
      </c>
      <c r="AV14" s="132"/>
      <c r="AW14" s="140">
        <f t="shared" si="7"/>
        <v>0</v>
      </c>
      <c r="AX14" s="141"/>
      <c r="AY14" s="141"/>
      <c r="AZ14" s="908"/>
      <c r="BA14" s="1062"/>
      <c r="BB14" s="909"/>
      <c r="BC14" s="130">
        <f t="shared" si="8"/>
        <v>0</v>
      </c>
      <c r="BD14" s="132"/>
    </row>
    <row r="15" spans="1:56" ht="14.25" customHeight="1" x14ac:dyDescent="0.25">
      <c r="A15" s="132"/>
      <c r="B15" s="1506">
        <v>46031</v>
      </c>
      <c r="C15" s="906"/>
      <c r="D15" s="136"/>
      <c r="E15" s="135"/>
      <c r="F15" s="135"/>
      <c r="G15" s="147">
        <f t="shared" si="0"/>
        <v>0</v>
      </c>
      <c r="H15" s="1149"/>
      <c r="I15" s="143"/>
      <c r="J15" s="143"/>
      <c r="K15" s="143"/>
      <c r="L15" s="905"/>
      <c r="M15" s="103">
        <f t="shared" si="1"/>
        <v>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03">
        <f t="shared" si="2"/>
        <v>0</v>
      </c>
      <c r="AA15" s="906"/>
      <c r="AB15" s="136"/>
      <c r="AC15" s="136"/>
      <c r="AD15" s="105">
        <f t="shared" si="3"/>
        <v>0</v>
      </c>
      <c r="AE15" s="905"/>
      <c r="AF15" s="143"/>
      <c r="AG15" s="1509"/>
      <c r="AH15" s="1510">
        <f t="shared" si="4"/>
        <v>0</v>
      </c>
      <c r="AI15" s="1907"/>
      <c r="AJ15" s="1718"/>
      <c r="AK15" s="1908"/>
      <c r="AL15" s="1546"/>
      <c r="AM15" s="1546"/>
      <c r="AN15" s="1546"/>
      <c r="AO15" s="1546"/>
      <c r="AP15" s="1709"/>
      <c r="AQ15" s="1709"/>
      <c r="AR15" s="1709"/>
      <c r="AS15" s="1709"/>
      <c r="AT15" s="222">
        <f t="shared" si="5"/>
        <v>0</v>
      </c>
      <c r="AU15" s="140">
        <f t="shared" si="6"/>
        <v>0</v>
      </c>
      <c r="AV15" s="132"/>
      <c r="AW15" s="140">
        <f t="shared" si="7"/>
        <v>0</v>
      </c>
      <c r="AX15" s="141"/>
      <c r="AY15" s="141"/>
      <c r="AZ15" s="908"/>
      <c r="BA15" s="909"/>
      <c r="BB15" s="909"/>
      <c r="BC15" s="130">
        <f t="shared" si="8"/>
        <v>0</v>
      </c>
      <c r="BD15" s="132"/>
    </row>
    <row r="16" spans="1:56" ht="14.25" customHeight="1" x14ac:dyDescent="0.25">
      <c r="A16" s="132"/>
      <c r="B16" s="1506">
        <v>46032</v>
      </c>
      <c r="C16" s="906"/>
      <c r="D16" s="136"/>
      <c r="E16" s="135"/>
      <c r="F16" s="135"/>
      <c r="G16" s="147">
        <f t="shared" si="0"/>
        <v>0</v>
      </c>
      <c r="H16" s="1152"/>
      <c r="I16" s="143"/>
      <c r="J16" s="143"/>
      <c r="K16" s="143"/>
      <c r="L16" s="905"/>
      <c r="M16" s="103">
        <f t="shared" si="1"/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03">
        <f t="shared" si="2"/>
        <v>0</v>
      </c>
      <c r="AA16" s="911"/>
      <c r="AB16" s="136"/>
      <c r="AC16" s="136"/>
      <c r="AD16" s="105">
        <f t="shared" si="3"/>
        <v>0</v>
      </c>
      <c r="AE16" s="992"/>
      <c r="AF16" s="143"/>
      <c r="AG16" s="1509"/>
      <c r="AH16" s="1510">
        <f t="shared" si="4"/>
        <v>0</v>
      </c>
      <c r="AI16" s="1907"/>
      <c r="AJ16" s="1709"/>
      <c r="AK16" s="1908"/>
      <c r="AL16" s="1546"/>
      <c r="AM16" s="1546"/>
      <c r="AN16" s="1546"/>
      <c r="AO16" s="1546"/>
      <c r="AP16" s="1709"/>
      <c r="AQ16" s="1709"/>
      <c r="AR16" s="1709"/>
      <c r="AS16" s="1709"/>
      <c r="AT16" s="222">
        <f t="shared" si="5"/>
        <v>0</v>
      </c>
      <c r="AU16" s="140">
        <f t="shared" si="6"/>
        <v>0</v>
      </c>
      <c r="AV16" s="132"/>
      <c r="AW16" s="140">
        <f t="shared" si="7"/>
        <v>0</v>
      </c>
      <c r="AX16" s="141"/>
      <c r="AY16" s="141"/>
      <c r="AZ16" s="908"/>
      <c r="BA16" s="910"/>
      <c r="BB16" s="910"/>
      <c r="BC16" s="130">
        <f t="shared" si="8"/>
        <v>0</v>
      </c>
      <c r="BD16" s="132"/>
    </row>
    <row r="17" spans="1:56" ht="14.25" customHeight="1" x14ac:dyDescent="0.25">
      <c r="A17" s="132"/>
      <c r="B17" s="1506">
        <v>46033</v>
      </c>
      <c r="C17" s="906"/>
      <c r="D17" s="136"/>
      <c r="E17" s="135"/>
      <c r="F17" s="135"/>
      <c r="G17" s="147">
        <f t="shared" si="0"/>
        <v>0</v>
      </c>
      <c r="H17" s="1053"/>
      <c r="I17" s="143"/>
      <c r="J17" s="143"/>
      <c r="K17" s="143"/>
      <c r="L17" s="905"/>
      <c r="M17" s="103">
        <f t="shared" si="1"/>
        <v>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03">
        <f t="shared" si="2"/>
        <v>0</v>
      </c>
      <c r="AA17" s="906"/>
      <c r="AB17" s="136"/>
      <c r="AC17" s="136"/>
      <c r="AD17" s="105">
        <f t="shared" si="3"/>
        <v>0</v>
      </c>
      <c r="AE17" s="987"/>
      <c r="AF17" s="143"/>
      <c r="AG17" s="1509"/>
      <c r="AH17" s="1510">
        <f t="shared" si="4"/>
        <v>0</v>
      </c>
      <c r="AI17" s="1907"/>
      <c r="AJ17" s="1709"/>
      <c r="AK17" s="1909"/>
      <c r="AL17" s="1546"/>
      <c r="AM17" s="1546"/>
      <c r="AN17" s="1546"/>
      <c r="AO17" s="1546"/>
      <c r="AP17" s="1709"/>
      <c r="AQ17" s="1709"/>
      <c r="AR17" s="1709"/>
      <c r="AS17" s="1709"/>
      <c r="AT17" s="222">
        <f t="shared" si="5"/>
        <v>0</v>
      </c>
      <c r="AU17" s="140">
        <f t="shared" si="6"/>
        <v>0</v>
      </c>
      <c r="AV17" s="132"/>
      <c r="AW17" s="140">
        <f t="shared" si="7"/>
        <v>0</v>
      </c>
      <c r="AX17" s="141"/>
      <c r="AY17" s="141"/>
      <c r="AZ17" s="908"/>
      <c r="BA17" s="909"/>
      <c r="BB17" s="1511"/>
      <c r="BC17" s="130">
        <f t="shared" si="8"/>
        <v>0</v>
      </c>
      <c r="BD17" s="132"/>
    </row>
    <row r="18" spans="1:56" ht="14.25" customHeight="1" x14ac:dyDescent="0.25">
      <c r="A18" s="132"/>
      <c r="B18" s="1506">
        <v>46034</v>
      </c>
      <c r="C18" s="906"/>
      <c r="D18" s="136"/>
      <c r="E18" s="135"/>
      <c r="F18" s="135"/>
      <c r="G18" s="147">
        <f t="shared" si="0"/>
        <v>0</v>
      </c>
      <c r="H18" s="1059"/>
      <c r="I18" s="143"/>
      <c r="J18" s="143"/>
      <c r="K18" s="143"/>
      <c r="L18" s="905"/>
      <c r="M18" s="103">
        <f t="shared" si="1"/>
        <v>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03">
        <f t="shared" si="2"/>
        <v>0</v>
      </c>
      <c r="AA18" s="906"/>
      <c r="AB18" s="136"/>
      <c r="AC18" s="136"/>
      <c r="AD18" s="105">
        <f t="shared" si="3"/>
        <v>0</v>
      </c>
      <c r="AE18" s="992"/>
      <c r="AF18" s="143"/>
      <c r="AG18" s="1509"/>
      <c r="AH18" s="1510">
        <f t="shared" si="4"/>
        <v>0</v>
      </c>
      <c r="AI18" s="1907"/>
      <c r="AJ18" s="1718"/>
      <c r="AK18" s="1908"/>
      <c r="AL18" s="1546"/>
      <c r="AM18" s="1546"/>
      <c r="AN18" s="1546"/>
      <c r="AO18" s="1546"/>
      <c r="AP18" s="1709"/>
      <c r="AQ18" s="1709"/>
      <c r="AR18" s="1709"/>
      <c r="AS18" s="1709"/>
      <c r="AT18" s="222">
        <f t="shared" si="5"/>
        <v>0</v>
      </c>
      <c r="AU18" s="140">
        <f t="shared" si="6"/>
        <v>0</v>
      </c>
      <c r="AV18" s="132"/>
      <c r="AW18" s="140">
        <f t="shared" si="7"/>
        <v>0</v>
      </c>
      <c r="AX18" s="141"/>
      <c r="AY18" s="141"/>
      <c r="AZ18" s="908"/>
      <c r="BA18" s="1062"/>
      <c r="BB18" s="909"/>
      <c r="BC18" s="130">
        <f t="shared" si="8"/>
        <v>0</v>
      </c>
      <c r="BD18" s="132"/>
    </row>
    <row r="19" spans="1:56" ht="14.25" customHeight="1" x14ac:dyDescent="0.25">
      <c r="A19" s="132"/>
      <c r="B19" s="1506">
        <v>46035</v>
      </c>
      <c r="C19" s="906"/>
      <c r="D19" s="136"/>
      <c r="E19" s="135"/>
      <c r="F19" s="135"/>
      <c r="G19" s="147">
        <f t="shared" si="0"/>
        <v>0</v>
      </c>
      <c r="H19" s="1149"/>
      <c r="I19" s="143"/>
      <c r="J19" s="143"/>
      <c r="K19" s="143"/>
      <c r="L19" s="905"/>
      <c r="M19" s="103">
        <f t="shared" si="1"/>
        <v>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03">
        <f t="shared" si="2"/>
        <v>0</v>
      </c>
      <c r="AA19" s="906"/>
      <c r="AB19" s="136"/>
      <c r="AC19" s="136"/>
      <c r="AD19" s="105">
        <f t="shared" si="3"/>
        <v>0</v>
      </c>
      <c r="AE19" s="992"/>
      <c r="AF19" s="143"/>
      <c r="AG19" s="1509"/>
      <c r="AH19" s="1510">
        <f t="shared" si="4"/>
        <v>0</v>
      </c>
      <c r="AI19" s="1907"/>
      <c r="AJ19" s="1709"/>
      <c r="AK19" s="1908"/>
      <c r="AL19" s="1546"/>
      <c r="AM19" s="1546"/>
      <c r="AN19" s="1546"/>
      <c r="AO19" s="1546"/>
      <c r="AP19" s="1709"/>
      <c r="AQ19" s="1709"/>
      <c r="AR19" s="1709"/>
      <c r="AS19" s="1709"/>
      <c r="AT19" s="222">
        <f t="shared" si="5"/>
        <v>0</v>
      </c>
      <c r="AU19" s="140">
        <f t="shared" si="6"/>
        <v>0</v>
      </c>
      <c r="AV19" s="132"/>
      <c r="AW19" s="140">
        <f t="shared" si="7"/>
        <v>0</v>
      </c>
      <c r="AX19" s="141"/>
      <c r="AY19" s="141"/>
      <c r="AZ19" s="908"/>
      <c r="BA19" s="1062"/>
      <c r="BB19" s="909"/>
      <c r="BC19" s="130">
        <f t="shared" si="8"/>
        <v>0</v>
      </c>
      <c r="BD19" s="132"/>
    </row>
    <row r="20" spans="1:56" ht="14.25" customHeight="1" x14ac:dyDescent="0.25">
      <c r="A20" s="132"/>
      <c r="B20" s="1506">
        <v>46036</v>
      </c>
      <c r="C20" s="906"/>
      <c r="D20" s="136"/>
      <c r="E20" s="135"/>
      <c r="F20" s="135"/>
      <c r="G20" s="147">
        <f t="shared" si="0"/>
        <v>0</v>
      </c>
      <c r="H20" s="1149"/>
      <c r="I20" s="143"/>
      <c r="J20" s="143"/>
      <c r="K20" s="143"/>
      <c r="L20" s="905"/>
      <c r="M20" s="103">
        <f t="shared" si="1"/>
        <v>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03">
        <f t="shared" si="2"/>
        <v>0</v>
      </c>
      <c r="AA20" s="911"/>
      <c r="AB20" s="136"/>
      <c r="AC20" s="136"/>
      <c r="AD20" s="105">
        <f t="shared" si="3"/>
        <v>0</v>
      </c>
      <c r="AE20" s="992"/>
      <c r="AF20" s="143"/>
      <c r="AG20" s="1509"/>
      <c r="AH20" s="1510">
        <f t="shared" si="4"/>
        <v>0</v>
      </c>
      <c r="AI20" s="1907"/>
      <c r="AJ20" s="1718"/>
      <c r="AK20" s="1908"/>
      <c r="AL20" s="1546"/>
      <c r="AM20" s="1546"/>
      <c r="AN20" s="1546"/>
      <c r="AO20" s="1546"/>
      <c r="AP20" s="1709"/>
      <c r="AQ20" s="1709"/>
      <c r="AR20" s="1709"/>
      <c r="AS20" s="1709"/>
      <c r="AT20" s="222">
        <f t="shared" si="5"/>
        <v>0</v>
      </c>
      <c r="AU20" s="140">
        <f t="shared" si="6"/>
        <v>0</v>
      </c>
      <c r="AV20" s="132"/>
      <c r="AW20" s="140">
        <f t="shared" si="7"/>
        <v>0</v>
      </c>
      <c r="AX20" s="141"/>
      <c r="AY20" s="141"/>
      <c r="AZ20" s="914"/>
      <c r="BA20" s="909"/>
      <c r="BB20" s="909"/>
      <c r="BC20" s="130">
        <f t="shared" si="8"/>
        <v>0</v>
      </c>
      <c r="BD20" s="132"/>
    </row>
    <row r="21" spans="1:56" ht="14.25" customHeight="1" x14ac:dyDescent="0.25">
      <c r="A21" s="132"/>
      <c r="B21" s="1506">
        <v>46037</v>
      </c>
      <c r="C21" s="906"/>
      <c r="D21" s="136"/>
      <c r="E21" s="135"/>
      <c r="F21" s="135"/>
      <c r="G21" s="147">
        <f t="shared" si="0"/>
        <v>0</v>
      </c>
      <c r="H21" s="1149"/>
      <c r="I21" s="143"/>
      <c r="J21" s="143"/>
      <c r="K21" s="143"/>
      <c r="L21" s="905"/>
      <c r="M21" s="103">
        <f t="shared" si="1"/>
        <v>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3">
        <f t="shared" si="2"/>
        <v>0</v>
      </c>
      <c r="AA21" s="906"/>
      <c r="AB21" s="136"/>
      <c r="AC21" s="136"/>
      <c r="AD21" s="105">
        <f t="shared" si="3"/>
        <v>0</v>
      </c>
      <c r="AE21" s="992"/>
      <c r="AF21" s="143"/>
      <c r="AG21" s="1509"/>
      <c r="AH21" s="1510">
        <f t="shared" si="4"/>
        <v>0</v>
      </c>
      <c r="AI21" s="1907"/>
      <c r="AJ21" s="1718"/>
      <c r="AK21" s="1908"/>
      <c r="AL21" s="1546"/>
      <c r="AM21" s="1546"/>
      <c r="AN21" s="1546"/>
      <c r="AO21" s="1546"/>
      <c r="AP21" s="1709"/>
      <c r="AQ21" s="1709"/>
      <c r="AR21" s="1709"/>
      <c r="AS21" s="1709"/>
      <c r="AT21" s="222">
        <f t="shared" si="5"/>
        <v>0</v>
      </c>
      <c r="AU21" s="140">
        <f t="shared" si="6"/>
        <v>0</v>
      </c>
      <c r="AV21" s="132"/>
      <c r="AW21" s="140">
        <f t="shared" si="7"/>
        <v>0</v>
      </c>
      <c r="AX21" s="141"/>
      <c r="AY21" s="141"/>
      <c r="AZ21" s="908"/>
      <c r="BA21" s="1062"/>
      <c r="BB21" s="909"/>
      <c r="BC21" s="130">
        <f t="shared" si="8"/>
        <v>0</v>
      </c>
      <c r="BD21" s="132"/>
    </row>
    <row r="22" spans="1:56" ht="14.25" customHeight="1" x14ac:dyDescent="0.25">
      <c r="A22" s="132"/>
      <c r="B22" s="1506">
        <v>46038</v>
      </c>
      <c r="C22" s="906"/>
      <c r="D22" s="136"/>
      <c r="E22" s="135"/>
      <c r="F22" s="135"/>
      <c r="G22" s="147">
        <f t="shared" si="0"/>
        <v>0</v>
      </c>
      <c r="H22" s="1149"/>
      <c r="I22" s="143"/>
      <c r="J22" s="143"/>
      <c r="K22" s="143"/>
      <c r="L22" s="905"/>
      <c r="M22" s="103">
        <f t="shared" si="1"/>
        <v>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03">
        <f t="shared" si="2"/>
        <v>0</v>
      </c>
      <c r="AA22" s="911"/>
      <c r="AB22" s="136"/>
      <c r="AC22" s="136"/>
      <c r="AD22" s="105">
        <f t="shared" si="3"/>
        <v>0</v>
      </c>
      <c r="AE22" s="905"/>
      <c r="AF22" s="143"/>
      <c r="AG22" s="1509"/>
      <c r="AH22" s="1510">
        <f t="shared" si="4"/>
        <v>0</v>
      </c>
      <c r="AI22" s="1907"/>
      <c r="AJ22" s="1709"/>
      <c r="AK22" s="1908"/>
      <c r="AL22" s="1546"/>
      <c r="AM22" s="1546"/>
      <c r="AN22" s="1546"/>
      <c r="AO22" s="1546"/>
      <c r="AP22" s="1709"/>
      <c r="AQ22" s="1709"/>
      <c r="AR22" s="1709"/>
      <c r="AS22" s="1709"/>
      <c r="AT22" s="222">
        <f t="shared" si="5"/>
        <v>0</v>
      </c>
      <c r="AU22" s="140">
        <f t="shared" si="6"/>
        <v>0</v>
      </c>
      <c r="AV22" s="132"/>
      <c r="AW22" s="140">
        <f t="shared" si="7"/>
        <v>0</v>
      </c>
      <c r="AX22" s="141"/>
      <c r="AY22" s="141"/>
      <c r="AZ22" s="908"/>
      <c r="BA22" s="909"/>
      <c r="BB22" s="909"/>
      <c r="BC22" s="130">
        <f t="shared" si="8"/>
        <v>0</v>
      </c>
      <c r="BD22" s="132"/>
    </row>
    <row r="23" spans="1:56" ht="14.25" customHeight="1" x14ac:dyDescent="0.25">
      <c r="A23" s="132"/>
      <c r="B23" s="1506">
        <v>46039</v>
      </c>
      <c r="C23" s="906"/>
      <c r="D23" s="136"/>
      <c r="E23" s="135"/>
      <c r="F23" s="135"/>
      <c r="G23" s="147">
        <f t="shared" si="0"/>
        <v>0</v>
      </c>
      <c r="H23" s="1149"/>
      <c r="I23" s="143"/>
      <c r="J23" s="143"/>
      <c r="K23" s="143"/>
      <c r="L23" s="905"/>
      <c r="M23" s="103">
        <f t="shared" si="1"/>
        <v>0</v>
      </c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03">
        <f t="shared" si="2"/>
        <v>0</v>
      </c>
      <c r="AA23" s="911"/>
      <c r="AB23" s="136"/>
      <c r="AC23" s="136"/>
      <c r="AD23" s="105">
        <f t="shared" si="3"/>
        <v>0</v>
      </c>
      <c r="AE23" s="992"/>
      <c r="AF23" s="143"/>
      <c r="AG23" s="1509"/>
      <c r="AH23" s="1510">
        <f t="shared" si="4"/>
        <v>0</v>
      </c>
      <c r="AI23" s="1907"/>
      <c r="AJ23" s="1709"/>
      <c r="AK23" s="1908"/>
      <c r="AL23" s="1546"/>
      <c r="AM23" s="1546"/>
      <c r="AN23" s="1546"/>
      <c r="AO23" s="1546"/>
      <c r="AP23" s="1709"/>
      <c r="AQ23" s="1709"/>
      <c r="AR23" s="1709"/>
      <c r="AS23" s="1709"/>
      <c r="AT23" s="222">
        <f t="shared" si="5"/>
        <v>0</v>
      </c>
      <c r="AU23" s="140">
        <f t="shared" si="6"/>
        <v>0</v>
      </c>
      <c r="AV23" s="132"/>
      <c r="AW23" s="140">
        <f t="shared" si="7"/>
        <v>0</v>
      </c>
      <c r="AX23" s="141"/>
      <c r="AY23" s="141"/>
      <c r="AZ23" s="908"/>
      <c r="BA23" s="909"/>
      <c r="BB23" s="909"/>
      <c r="BC23" s="130">
        <f t="shared" si="8"/>
        <v>0</v>
      </c>
      <c r="BD23" s="132"/>
    </row>
    <row r="24" spans="1:56" ht="14.25" customHeight="1" x14ac:dyDescent="0.25">
      <c r="A24" s="132"/>
      <c r="B24" s="1506">
        <v>46040</v>
      </c>
      <c r="C24" s="906"/>
      <c r="D24" s="136"/>
      <c r="E24" s="135"/>
      <c r="F24" s="135"/>
      <c r="G24" s="147">
        <f t="shared" si="0"/>
        <v>0</v>
      </c>
      <c r="H24" s="1149"/>
      <c r="I24" s="143"/>
      <c r="J24" s="143"/>
      <c r="K24" s="143"/>
      <c r="L24" s="905"/>
      <c r="M24" s="103">
        <f t="shared" si="1"/>
        <v>0</v>
      </c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03">
        <f t="shared" si="2"/>
        <v>0</v>
      </c>
      <c r="AA24" s="906"/>
      <c r="AB24" s="136"/>
      <c r="AC24" s="136"/>
      <c r="AD24" s="105">
        <f t="shared" si="3"/>
        <v>0</v>
      </c>
      <c r="AE24" s="905"/>
      <c r="AF24" s="143"/>
      <c r="AG24" s="1509"/>
      <c r="AH24" s="1510">
        <f t="shared" si="4"/>
        <v>0</v>
      </c>
      <c r="AI24" s="1907"/>
      <c r="AJ24" s="1709"/>
      <c r="AK24" s="1908"/>
      <c r="AL24" s="1546"/>
      <c r="AM24" s="1546"/>
      <c r="AN24" s="1546"/>
      <c r="AO24" s="1546"/>
      <c r="AP24" s="1709"/>
      <c r="AQ24" s="1709"/>
      <c r="AR24" s="1709"/>
      <c r="AS24" s="1709"/>
      <c r="AT24" s="222">
        <f t="shared" si="5"/>
        <v>0</v>
      </c>
      <c r="AU24" s="140">
        <f t="shared" si="6"/>
        <v>0</v>
      </c>
      <c r="AV24" s="132"/>
      <c r="AW24" s="140">
        <f t="shared" si="7"/>
        <v>0</v>
      </c>
      <c r="AX24" s="141"/>
      <c r="AY24" s="141"/>
      <c r="AZ24" s="908"/>
      <c r="BA24" s="909"/>
      <c r="BB24" s="909"/>
      <c r="BC24" s="130">
        <f t="shared" si="8"/>
        <v>0</v>
      </c>
      <c r="BD24" s="132"/>
    </row>
    <row r="25" spans="1:56" ht="14.25" customHeight="1" x14ac:dyDescent="0.25">
      <c r="A25" s="132"/>
      <c r="B25" s="1506">
        <v>46041</v>
      </c>
      <c r="C25" s="906"/>
      <c r="D25" s="136"/>
      <c r="E25" s="135"/>
      <c r="F25" s="135"/>
      <c r="G25" s="147">
        <f t="shared" si="0"/>
        <v>0</v>
      </c>
      <c r="H25" s="1059"/>
      <c r="I25" s="143"/>
      <c r="J25" s="143"/>
      <c r="K25" s="143"/>
      <c r="L25" s="905"/>
      <c r="M25" s="103">
        <f t="shared" si="1"/>
        <v>0</v>
      </c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03">
        <f t="shared" si="2"/>
        <v>0</v>
      </c>
      <c r="AA25" s="906"/>
      <c r="AB25" s="136"/>
      <c r="AC25" s="136"/>
      <c r="AD25" s="105">
        <f t="shared" si="3"/>
        <v>0</v>
      </c>
      <c r="AE25" s="992"/>
      <c r="AF25" s="143"/>
      <c r="AG25" s="1509"/>
      <c r="AH25" s="1510">
        <f t="shared" si="4"/>
        <v>0</v>
      </c>
      <c r="AI25" s="1907"/>
      <c r="AJ25" s="1718"/>
      <c r="AK25" s="1908"/>
      <c r="AL25" s="1546"/>
      <c r="AM25" s="1546"/>
      <c r="AN25" s="1546"/>
      <c r="AO25" s="1546"/>
      <c r="AP25" s="1709"/>
      <c r="AQ25" s="1709"/>
      <c r="AR25" s="1709"/>
      <c r="AS25" s="1709"/>
      <c r="AT25" s="222">
        <f t="shared" si="5"/>
        <v>0</v>
      </c>
      <c r="AU25" s="140">
        <f t="shared" si="6"/>
        <v>0</v>
      </c>
      <c r="AV25" s="132"/>
      <c r="AW25" s="140">
        <f t="shared" si="7"/>
        <v>0</v>
      </c>
      <c r="AX25" s="141"/>
      <c r="AY25" s="141"/>
      <c r="AZ25" s="908"/>
      <c r="BA25" s="909"/>
      <c r="BB25" s="909"/>
      <c r="BC25" s="130">
        <f t="shared" si="8"/>
        <v>0</v>
      </c>
      <c r="BD25" s="132"/>
    </row>
    <row r="26" spans="1:56" ht="14.25" customHeight="1" x14ac:dyDescent="0.25">
      <c r="A26" s="132"/>
      <c r="B26" s="1506">
        <v>46042</v>
      </c>
      <c r="C26" s="906"/>
      <c r="D26" s="136"/>
      <c r="E26" s="135"/>
      <c r="F26" s="135"/>
      <c r="G26" s="147">
        <f t="shared" si="0"/>
        <v>0</v>
      </c>
      <c r="H26" s="1152"/>
      <c r="I26" s="143"/>
      <c r="J26" s="143"/>
      <c r="K26" s="143"/>
      <c r="L26" s="905"/>
      <c r="M26" s="103">
        <f t="shared" si="1"/>
        <v>0</v>
      </c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03">
        <f t="shared" si="2"/>
        <v>0</v>
      </c>
      <c r="AA26" s="906"/>
      <c r="AB26" s="136"/>
      <c r="AC26" s="136"/>
      <c r="AD26" s="105">
        <f t="shared" si="3"/>
        <v>0</v>
      </c>
      <c r="AE26" s="988"/>
      <c r="AF26" s="143"/>
      <c r="AG26" s="1509"/>
      <c r="AH26" s="1510">
        <f t="shared" si="4"/>
        <v>0</v>
      </c>
      <c r="AI26" s="1907"/>
      <c r="AJ26" s="1718"/>
      <c r="AK26" s="1909"/>
      <c r="AL26" s="1546"/>
      <c r="AM26" s="1546"/>
      <c r="AN26" s="1546"/>
      <c r="AO26" s="1546"/>
      <c r="AP26" s="1709"/>
      <c r="AQ26" s="1709"/>
      <c r="AR26" s="1709"/>
      <c r="AS26" s="1709"/>
      <c r="AT26" s="222">
        <f t="shared" si="5"/>
        <v>0</v>
      </c>
      <c r="AU26" s="140">
        <f t="shared" si="6"/>
        <v>0</v>
      </c>
      <c r="AV26" s="132"/>
      <c r="AW26" s="140">
        <f t="shared" si="7"/>
        <v>0</v>
      </c>
      <c r="AX26" s="141"/>
      <c r="AY26" s="141"/>
      <c r="AZ26" s="908"/>
      <c r="BA26" s="1062"/>
      <c r="BB26" s="909"/>
      <c r="BC26" s="130">
        <f t="shared" si="8"/>
        <v>0</v>
      </c>
      <c r="BD26" s="132"/>
    </row>
    <row r="27" spans="1:56" ht="14.25" customHeight="1" x14ac:dyDescent="0.25">
      <c r="A27" s="132"/>
      <c r="B27" s="1506">
        <v>46043</v>
      </c>
      <c r="C27" s="906"/>
      <c r="D27" s="136"/>
      <c r="E27" s="135"/>
      <c r="F27" s="135"/>
      <c r="G27" s="147">
        <f t="shared" si="0"/>
        <v>0</v>
      </c>
      <c r="H27" s="1149"/>
      <c r="I27" s="143"/>
      <c r="J27" s="143"/>
      <c r="K27" s="143"/>
      <c r="L27" s="904"/>
      <c r="M27" s="103">
        <f t="shared" si="1"/>
        <v>0</v>
      </c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03">
        <f t="shared" si="2"/>
        <v>0</v>
      </c>
      <c r="AA27" s="911"/>
      <c r="AB27" s="136"/>
      <c r="AC27" s="136"/>
      <c r="AD27" s="105">
        <f t="shared" si="3"/>
        <v>0</v>
      </c>
      <c r="AE27" s="987"/>
      <c r="AF27" s="143"/>
      <c r="AG27" s="1509"/>
      <c r="AH27" s="1510">
        <f t="shared" si="4"/>
        <v>0</v>
      </c>
      <c r="AI27" s="1907"/>
      <c r="AJ27" s="1709"/>
      <c r="AK27" s="1909"/>
      <c r="AL27" s="1546"/>
      <c r="AM27" s="1546"/>
      <c r="AN27" s="1546"/>
      <c r="AO27" s="1546"/>
      <c r="AP27" s="1709"/>
      <c r="AQ27" s="1709"/>
      <c r="AR27" s="1709"/>
      <c r="AS27" s="1709"/>
      <c r="AT27" s="222">
        <f t="shared" si="5"/>
        <v>0</v>
      </c>
      <c r="AU27" s="140">
        <f t="shared" si="6"/>
        <v>0</v>
      </c>
      <c r="AV27" s="132"/>
      <c r="AW27" s="140">
        <f t="shared" si="7"/>
        <v>0</v>
      </c>
      <c r="AX27" s="141"/>
      <c r="AY27" s="141"/>
      <c r="AZ27" s="914"/>
      <c r="BA27" s="1062"/>
      <c r="BB27" s="909"/>
      <c r="BC27" s="130">
        <f t="shared" si="8"/>
        <v>0</v>
      </c>
      <c r="BD27" s="132"/>
    </row>
    <row r="28" spans="1:56" ht="14.25" customHeight="1" x14ac:dyDescent="0.25">
      <c r="A28" s="132"/>
      <c r="B28" s="1506">
        <v>46044</v>
      </c>
      <c r="C28" s="906"/>
      <c r="D28" s="136"/>
      <c r="E28" s="135"/>
      <c r="F28" s="135"/>
      <c r="G28" s="147">
        <f t="shared" si="0"/>
        <v>0</v>
      </c>
      <c r="H28" s="1149"/>
      <c r="I28" s="143"/>
      <c r="J28" s="143"/>
      <c r="K28" s="143"/>
      <c r="L28" s="905"/>
      <c r="M28" s="103">
        <f t="shared" si="1"/>
        <v>0</v>
      </c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03">
        <f t="shared" si="2"/>
        <v>0</v>
      </c>
      <c r="AA28" s="906"/>
      <c r="AB28" s="136"/>
      <c r="AC28" s="136"/>
      <c r="AD28" s="105">
        <f t="shared" si="3"/>
        <v>0</v>
      </c>
      <c r="AE28" s="992"/>
      <c r="AF28" s="143"/>
      <c r="AG28" s="1509"/>
      <c r="AH28" s="1510">
        <f t="shared" si="4"/>
        <v>0</v>
      </c>
      <c r="AI28" s="1907"/>
      <c r="AJ28" s="1709"/>
      <c r="AK28" s="1908"/>
      <c r="AL28" s="1546"/>
      <c r="AM28" s="1546"/>
      <c r="AN28" s="1546"/>
      <c r="AO28" s="1546"/>
      <c r="AP28" s="1709"/>
      <c r="AQ28" s="1709"/>
      <c r="AR28" s="1709"/>
      <c r="AS28" s="1709"/>
      <c r="AT28" s="222">
        <f t="shared" si="5"/>
        <v>0</v>
      </c>
      <c r="AU28" s="140">
        <f t="shared" si="6"/>
        <v>0</v>
      </c>
      <c r="AV28" s="132"/>
      <c r="AW28" s="140">
        <f t="shared" si="7"/>
        <v>0</v>
      </c>
      <c r="AX28" s="141"/>
      <c r="AY28" s="141"/>
      <c r="AZ28" s="908"/>
      <c r="BA28" s="909"/>
      <c r="BB28" s="909"/>
      <c r="BC28" s="130">
        <f t="shared" si="8"/>
        <v>0</v>
      </c>
      <c r="BD28" s="132"/>
    </row>
    <row r="29" spans="1:56" ht="14.25" customHeight="1" x14ac:dyDescent="0.25">
      <c r="A29" s="132"/>
      <c r="B29" s="1506">
        <v>46045</v>
      </c>
      <c r="C29" s="906"/>
      <c r="D29" s="136"/>
      <c r="E29" s="135"/>
      <c r="F29" s="135"/>
      <c r="G29" s="147">
        <f t="shared" si="0"/>
        <v>0</v>
      </c>
      <c r="H29" s="1152"/>
      <c r="I29" s="143"/>
      <c r="J29" s="143"/>
      <c r="K29" s="143"/>
      <c r="L29" s="905"/>
      <c r="M29" s="103">
        <f t="shared" si="1"/>
        <v>0</v>
      </c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03">
        <f t="shared" si="2"/>
        <v>0</v>
      </c>
      <c r="AA29" s="906"/>
      <c r="AB29" s="136"/>
      <c r="AC29" s="136"/>
      <c r="AD29" s="105">
        <f t="shared" si="3"/>
        <v>0</v>
      </c>
      <c r="AE29" s="992"/>
      <c r="AF29" s="143"/>
      <c r="AG29" s="1509"/>
      <c r="AH29" s="1510">
        <f t="shared" si="4"/>
        <v>0</v>
      </c>
      <c r="AI29" s="1907"/>
      <c r="AJ29" s="1709"/>
      <c r="AK29" s="1908"/>
      <c r="AL29" s="1546"/>
      <c r="AM29" s="1546"/>
      <c r="AN29" s="1546"/>
      <c r="AO29" s="1546"/>
      <c r="AP29" s="1709"/>
      <c r="AQ29" s="1709"/>
      <c r="AR29" s="1709"/>
      <c r="AS29" s="1709"/>
      <c r="AT29" s="222">
        <f t="shared" si="5"/>
        <v>0</v>
      </c>
      <c r="AU29" s="140">
        <f t="shared" si="6"/>
        <v>0</v>
      </c>
      <c r="AV29" s="132"/>
      <c r="AW29" s="140">
        <f t="shared" si="7"/>
        <v>0</v>
      </c>
      <c r="AX29" s="141"/>
      <c r="AY29" s="141"/>
      <c r="AZ29" s="908"/>
      <c r="BA29" s="909"/>
      <c r="BB29" s="909"/>
      <c r="BC29" s="130">
        <f t="shared" si="8"/>
        <v>0</v>
      </c>
      <c r="BD29" s="132"/>
    </row>
    <row r="30" spans="1:56" ht="14.25" customHeight="1" x14ac:dyDescent="0.25">
      <c r="A30" s="132"/>
      <c r="B30" s="1506">
        <v>46046</v>
      </c>
      <c r="C30" s="906"/>
      <c r="D30" s="136"/>
      <c r="E30" s="135"/>
      <c r="F30" s="135"/>
      <c r="G30" s="147">
        <f t="shared" si="0"/>
        <v>0</v>
      </c>
      <c r="H30" s="1149"/>
      <c r="I30" s="143"/>
      <c r="J30" s="143"/>
      <c r="K30" s="143"/>
      <c r="L30" s="905"/>
      <c r="M30" s="103">
        <f t="shared" si="1"/>
        <v>0</v>
      </c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03">
        <f t="shared" si="2"/>
        <v>0</v>
      </c>
      <c r="AA30" s="906"/>
      <c r="AB30" s="136"/>
      <c r="AC30" s="136"/>
      <c r="AD30" s="105">
        <f t="shared" si="3"/>
        <v>0</v>
      </c>
      <c r="AE30" s="992"/>
      <c r="AF30" s="143"/>
      <c r="AG30" s="1509"/>
      <c r="AH30" s="1510">
        <f t="shared" si="4"/>
        <v>0</v>
      </c>
      <c r="AI30" s="1907"/>
      <c r="AJ30" s="1718"/>
      <c r="AK30" s="1908"/>
      <c r="AL30" s="1546"/>
      <c r="AM30" s="1546"/>
      <c r="AN30" s="1546"/>
      <c r="AO30" s="1546"/>
      <c r="AP30" s="1709"/>
      <c r="AQ30" s="1709"/>
      <c r="AR30" s="1709"/>
      <c r="AS30" s="1709"/>
      <c r="AT30" s="222">
        <f t="shared" si="5"/>
        <v>0</v>
      </c>
      <c r="AU30" s="140">
        <f t="shared" si="6"/>
        <v>0</v>
      </c>
      <c r="AV30" s="132"/>
      <c r="AW30" s="140">
        <f t="shared" si="7"/>
        <v>0</v>
      </c>
      <c r="AX30" s="141"/>
      <c r="AY30" s="141"/>
      <c r="AZ30" s="908"/>
      <c r="BA30" s="1062"/>
      <c r="BB30" s="909"/>
      <c r="BC30" s="130">
        <f t="shared" si="8"/>
        <v>0</v>
      </c>
      <c r="BD30" s="132"/>
    </row>
    <row r="31" spans="1:56" ht="14.25" customHeight="1" x14ac:dyDescent="0.25">
      <c r="A31" s="132"/>
      <c r="B31" s="1506">
        <v>46047</v>
      </c>
      <c r="C31" s="906"/>
      <c r="D31" s="136"/>
      <c r="E31" s="135"/>
      <c r="F31" s="135"/>
      <c r="G31" s="147">
        <f t="shared" si="0"/>
        <v>0</v>
      </c>
      <c r="H31" s="1150"/>
      <c r="I31" s="143"/>
      <c r="J31" s="143"/>
      <c r="K31" s="143"/>
      <c r="L31" s="905"/>
      <c r="M31" s="103">
        <f t="shared" si="1"/>
        <v>0</v>
      </c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03">
        <f t="shared" si="2"/>
        <v>0</v>
      </c>
      <c r="AA31" s="906"/>
      <c r="AB31" s="136"/>
      <c r="AC31" s="136"/>
      <c r="AD31" s="105">
        <f t="shared" si="3"/>
        <v>0</v>
      </c>
      <c r="AE31" s="905"/>
      <c r="AF31" s="143"/>
      <c r="AG31" s="1509"/>
      <c r="AH31" s="1510">
        <f t="shared" si="4"/>
        <v>0</v>
      </c>
      <c r="AI31" s="1907"/>
      <c r="AJ31" s="1709"/>
      <c r="AK31" s="1908"/>
      <c r="AL31" s="1546"/>
      <c r="AM31" s="1546"/>
      <c r="AN31" s="1546"/>
      <c r="AO31" s="1546"/>
      <c r="AP31" s="1709"/>
      <c r="AQ31" s="1709"/>
      <c r="AR31" s="1709"/>
      <c r="AS31" s="1709"/>
      <c r="AT31" s="222">
        <f t="shared" si="5"/>
        <v>0</v>
      </c>
      <c r="AU31" s="140">
        <f t="shared" si="6"/>
        <v>0</v>
      </c>
      <c r="AV31" s="132"/>
      <c r="AW31" s="140">
        <f t="shared" si="7"/>
        <v>0</v>
      </c>
      <c r="AX31" s="141"/>
      <c r="AY31" s="141"/>
      <c r="AZ31" s="908"/>
      <c r="BA31" s="909"/>
      <c r="BB31" s="909"/>
      <c r="BC31" s="130">
        <f t="shared" si="8"/>
        <v>0</v>
      </c>
      <c r="BD31" s="132"/>
    </row>
    <row r="32" spans="1:56" ht="14.25" customHeight="1" x14ac:dyDescent="0.25">
      <c r="A32" s="132"/>
      <c r="B32" s="1506">
        <v>46048</v>
      </c>
      <c r="C32" s="906"/>
      <c r="D32" s="136"/>
      <c r="E32" s="135"/>
      <c r="F32" s="135"/>
      <c r="G32" s="147">
        <f t="shared" si="0"/>
        <v>0</v>
      </c>
      <c r="H32" s="1053"/>
      <c r="I32" s="143"/>
      <c r="J32" s="143"/>
      <c r="K32" s="143"/>
      <c r="L32" s="992"/>
      <c r="M32" s="103">
        <f t="shared" si="1"/>
        <v>0</v>
      </c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03">
        <f t="shared" si="2"/>
        <v>0</v>
      </c>
      <c r="AA32" s="906"/>
      <c r="AB32" s="136"/>
      <c r="AC32" s="136"/>
      <c r="AD32" s="105">
        <f t="shared" si="3"/>
        <v>0</v>
      </c>
      <c r="AE32" s="992"/>
      <c r="AF32" s="143"/>
      <c r="AG32" s="1509"/>
      <c r="AH32" s="1510">
        <f t="shared" si="4"/>
        <v>0</v>
      </c>
      <c r="AI32" s="1907"/>
      <c r="AJ32" s="1718"/>
      <c r="AK32" s="1908"/>
      <c r="AL32" s="1546"/>
      <c r="AM32" s="1546"/>
      <c r="AN32" s="1546"/>
      <c r="AO32" s="1546"/>
      <c r="AP32" s="1709"/>
      <c r="AQ32" s="1709"/>
      <c r="AR32" s="1709"/>
      <c r="AS32" s="1709"/>
      <c r="AT32" s="222">
        <f t="shared" si="5"/>
        <v>0</v>
      </c>
      <c r="AU32" s="140">
        <f t="shared" si="6"/>
        <v>0</v>
      </c>
      <c r="AV32" s="132"/>
      <c r="AW32" s="140">
        <f t="shared" si="7"/>
        <v>0</v>
      </c>
      <c r="AX32" s="141"/>
      <c r="AY32" s="141"/>
      <c r="AZ32" s="908"/>
      <c r="BA32" s="909"/>
      <c r="BB32" s="909"/>
      <c r="BC32" s="130">
        <f t="shared" si="8"/>
        <v>0</v>
      </c>
      <c r="BD32" s="132"/>
    </row>
    <row r="33" spans="1:56" ht="14.25" customHeight="1" x14ac:dyDescent="0.25">
      <c r="A33" s="132"/>
      <c r="B33" s="1506">
        <v>46049</v>
      </c>
      <c r="C33" s="906"/>
      <c r="D33" s="136"/>
      <c r="E33" s="135"/>
      <c r="F33" s="135"/>
      <c r="G33" s="147">
        <f t="shared" si="0"/>
        <v>0</v>
      </c>
      <c r="H33" s="1149"/>
      <c r="I33" s="143"/>
      <c r="J33" s="143"/>
      <c r="K33" s="143"/>
      <c r="L33" s="905"/>
      <c r="M33" s="103">
        <f t="shared" si="1"/>
        <v>0</v>
      </c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03">
        <f t="shared" si="2"/>
        <v>0</v>
      </c>
      <c r="AA33" s="906"/>
      <c r="AB33" s="136"/>
      <c r="AC33" s="136"/>
      <c r="AD33" s="105">
        <f t="shared" si="3"/>
        <v>0</v>
      </c>
      <c r="AE33" s="992"/>
      <c r="AF33" s="143"/>
      <c r="AG33" s="1509"/>
      <c r="AH33" s="1510">
        <f t="shared" si="4"/>
        <v>0</v>
      </c>
      <c r="AI33" s="1907"/>
      <c r="AJ33" s="1709"/>
      <c r="AK33" s="1908"/>
      <c r="AL33" s="1546"/>
      <c r="AM33" s="1546"/>
      <c r="AN33" s="1546"/>
      <c r="AO33" s="1546"/>
      <c r="AP33" s="1709"/>
      <c r="AQ33" s="1709"/>
      <c r="AR33" s="1709"/>
      <c r="AS33" s="1709"/>
      <c r="AT33" s="222">
        <f t="shared" si="5"/>
        <v>0</v>
      </c>
      <c r="AU33" s="140">
        <f t="shared" si="6"/>
        <v>0</v>
      </c>
      <c r="AV33" s="132"/>
      <c r="AW33" s="140">
        <f t="shared" si="7"/>
        <v>0</v>
      </c>
      <c r="AX33" s="141"/>
      <c r="AY33" s="141"/>
      <c r="AZ33" s="914"/>
      <c r="BA33" s="909"/>
      <c r="BB33" s="909"/>
      <c r="BC33" s="130">
        <f t="shared" si="8"/>
        <v>0</v>
      </c>
      <c r="BD33" s="132"/>
    </row>
    <row r="34" spans="1:56" ht="14.25" customHeight="1" x14ac:dyDescent="0.25">
      <c r="A34" s="132"/>
      <c r="B34" s="1506">
        <v>46050</v>
      </c>
      <c r="C34" s="906"/>
      <c r="D34" s="136"/>
      <c r="E34" s="135"/>
      <c r="F34" s="135"/>
      <c r="G34" s="147">
        <f t="shared" si="0"/>
        <v>0</v>
      </c>
      <c r="H34" s="1149"/>
      <c r="I34" s="143"/>
      <c r="J34" s="143"/>
      <c r="K34" s="143"/>
      <c r="L34" s="905"/>
      <c r="M34" s="103">
        <f t="shared" si="1"/>
        <v>0</v>
      </c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03">
        <f t="shared" si="2"/>
        <v>0</v>
      </c>
      <c r="AA34" s="906"/>
      <c r="AB34" s="136"/>
      <c r="AC34" s="136"/>
      <c r="AD34" s="105">
        <f t="shared" si="3"/>
        <v>0</v>
      </c>
      <c r="AE34" s="992"/>
      <c r="AF34" s="143"/>
      <c r="AG34" s="1509"/>
      <c r="AH34" s="1510">
        <f t="shared" si="4"/>
        <v>0</v>
      </c>
      <c r="AI34" s="1907"/>
      <c r="AJ34" s="1718"/>
      <c r="AK34" s="1908"/>
      <c r="AL34" s="1546"/>
      <c r="AM34" s="1546"/>
      <c r="AN34" s="1546"/>
      <c r="AO34" s="1546"/>
      <c r="AP34" s="1709"/>
      <c r="AQ34" s="1709"/>
      <c r="AR34" s="1709"/>
      <c r="AS34" s="1709"/>
      <c r="AT34" s="222">
        <f t="shared" si="5"/>
        <v>0</v>
      </c>
      <c r="AU34" s="140">
        <f t="shared" si="6"/>
        <v>0</v>
      </c>
      <c r="AV34" s="132"/>
      <c r="AW34" s="140">
        <f t="shared" si="7"/>
        <v>0</v>
      </c>
      <c r="AX34" s="141"/>
      <c r="AY34" s="141"/>
      <c r="AZ34" s="908"/>
      <c r="BA34" s="1062"/>
      <c r="BB34" s="909"/>
      <c r="BC34" s="130">
        <f t="shared" si="8"/>
        <v>0</v>
      </c>
      <c r="BD34" s="132"/>
    </row>
    <row r="35" spans="1:56" ht="14.25" customHeight="1" x14ac:dyDescent="0.25">
      <c r="A35" s="132"/>
      <c r="B35" s="1506">
        <v>46051</v>
      </c>
      <c r="C35" s="906"/>
      <c r="D35" s="136"/>
      <c r="E35" s="135"/>
      <c r="F35" s="135"/>
      <c r="G35" s="147">
        <f t="shared" si="0"/>
        <v>0</v>
      </c>
      <c r="H35" s="1149"/>
      <c r="I35" s="143"/>
      <c r="J35" s="143"/>
      <c r="K35" s="143"/>
      <c r="L35" s="905"/>
      <c r="M35" s="103">
        <f t="shared" si="1"/>
        <v>0</v>
      </c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03">
        <f t="shared" si="2"/>
        <v>0</v>
      </c>
      <c r="AA35" s="911"/>
      <c r="AB35" s="136"/>
      <c r="AC35" s="136"/>
      <c r="AD35" s="105">
        <f t="shared" si="3"/>
        <v>0</v>
      </c>
      <c r="AE35" s="905"/>
      <c r="AF35" s="143"/>
      <c r="AG35" s="1509"/>
      <c r="AH35" s="1510">
        <f t="shared" si="4"/>
        <v>0</v>
      </c>
      <c r="AI35" s="1907"/>
      <c r="AJ35" s="1709"/>
      <c r="AK35" s="1908"/>
      <c r="AL35" s="1546"/>
      <c r="AM35" s="1546"/>
      <c r="AN35" s="1546"/>
      <c r="AO35" s="1546"/>
      <c r="AP35" s="1709"/>
      <c r="AQ35" s="1709"/>
      <c r="AR35" s="1709"/>
      <c r="AS35" s="1709"/>
      <c r="AT35" s="222">
        <f t="shared" si="5"/>
        <v>0</v>
      </c>
      <c r="AU35" s="140">
        <f t="shared" si="6"/>
        <v>0</v>
      </c>
      <c r="AV35" s="132"/>
      <c r="AW35" s="140">
        <f t="shared" si="7"/>
        <v>0</v>
      </c>
      <c r="AX35" s="141"/>
      <c r="AY35" s="141"/>
      <c r="AZ35" s="908"/>
      <c r="BA35" s="910"/>
      <c r="BB35" s="909"/>
      <c r="BC35" s="130">
        <f t="shared" si="8"/>
        <v>0</v>
      </c>
      <c r="BD35" s="132"/>
    </row>
    <row r="36" spans="1:56" ht="14.25" customHeight="1" x14ac:dyDescent="0.25">
      <c r="A36" s="132"/>
      <c r="B36" s="1506">
        <v>46052</v>
      </c>
      <c r="C36" s="906"/>
      <c r="D36" s="136"/>
      <c r="E36" s="135"/>
      <c r="F36" s="135"/>
      <c r="G36" s="147">
        <f t="shared" si="0"/>
        <v>0</v>
      </c>
      <c r="H36" s="1152"/>
      <c r="I36" s="143"/>
      <c r="J36" s="143"/>
      <c r="K36" s="143"/>
      <c r="L36" s="905"/>
      <c r="M36" s="103">
        <f t="shared" si="1"/>
        <v>0</v>
      </c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03">
        <f t="shared" si="2"/>
        <v>0</v>
      </c>
      <c r="AA36" s="906"/>
      <c r="AB36" s="136"/>
      <c r="AC36" s="136"/>
      <c r="AD36" s="105">
        <f t="shared" si="3"/>
        <v>0</v>
      </c>
      <c r="AE36" s="987"/>
      <c r="AF36" s="143"/>
      <c r="AG36" s="1509"/>
      <c r="AH36" s="1510">
        <f t="shared" si="4"/>
        <v>0</v>
      </c>
      <c r="AI36" s="1907"/>
      <c r="AJ36" s="1718"/>
      <c r="AK36" s="1909"/>
      <c r="AL36" s="1546"/>
      <c r="AM36" s="1546"/>
      <c r="AN36" s="1546"/>
      <c r="AO36" s="1546"/>
      <c r="AP36" s="1709"/>
      <c r="AQ36" s="1709"/>
      <c r="AR36" s="1709"/>
      <c r="AS36" s="1709"/>
      <c r="AT36" s="222">
        <f t="shared" si="5"/>
        <v>0</v>
      </c>
      <c r="AU36" s="140">
        <f t="shared" si="6"/>
        <v>0</v>
      </c>
      <c r="AV36" s="132"/>
      <c r="AW36" s="140">
        <f t="shared" si="7"/>
        <v>0</v>
      </c>
      <c r="AX36" s="141"/>
      <c r="AY36" s="141"/>
      <c r="AZ36" s="908"/>
      <c r="BA36" s="1261"/>
      <c r="BB36" s="909"/>
      <c r="BC36" s="130">
        <f t="shared" si="8"/>
        <v>0</v>
      </c>
      <c r="BD36" s="132"/>
    </row>
    <row r="37" spans="1:56" ht="14.25" customHeight="1" thickBot="1" x14ac:dyDescent="0.3">
      <c r="A37" s="132"/>
      <c r="B37" s="1506">
        <v>46053</v>
      </c>
      <c r="C37" s="924"/>
      <c r="D37" s="159"/>
      <c r="E37" s="156"/>
      <c r="F37" s="156"/>
      <c r="G37" s="147">
        <f t="shared" si="0"/>
        <v>0</v>
      </c>
      <c r="H37" s="1512"/>
      <c r="I37" s="157"/>
      <c r="J37" s="157"/>
      <c r="K37" s="157"/>
      <c r="L37" s="923"/>
      <c r="M37" s="103">
        <f t="shared" si="1"/>
        <v>0</v>
      </c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03">
        <f t="shared" si="2"/>
        <v>0</v>
      </c>
      <c r="AA37" s="1001"/>
      <c r="AB37" s="159"/>
      <c r="AC37" s="159"/>
      <c r="AD37" s="105">
        <f t="shared" si="3"/>
        <v>0</v>
      </c>
      <c r="AE37" s="1002"/>
      <c r="AF37" s="157"/>
      <c r="AG37" s="1513"/>
      <c r="AH37" s="1514">
        <f t="shared" si="4"/>
        <v>0</v>
      </c>
      <c r="AI37" s="1910"/>
      <c r="AJ37" s="1720"/>
      <c r="AK37" s="1911"/>
      <c r="AL37" s="1557"/>
      <c r="AM37" s="1546"/>
      <c r="AN37" s="1546"/>
      <c r="AO37" s="1557"/>
      <c r="AP37" s="1720"/>
      <c r="AQ37" s="1720"/>
      <c r="AR37" s="1720"/>
      <c r="AS37" s="1720"/>
      <c r="AT37" s="222">
        <f t="shared" si="5"/>
        <v>0</v>
      </c>
      <c r="AU37" s="162">
        <f t="shared" si="6"/>
        <v>0</v>
      </c>
      <c r="AV37" s="132"/>
      <c r="AW37" s="162">
        <f t="shared" si="7"/>
        <v>0</v>
      </c>
      <c r="AX37" s="163"/>
      <c r="AY37" s="163"/>
      <c r="AZ37" s="926"/>
      <c r="BA37" s="1515"/>
      <c r="BB37" s="1515"/>
      <c r="BC37" s="164">
        <f t="shared" si="8"/>
        <v>0</v>
      </c>
      <c r="BD37" s="132"/>
    </row>
    <row r="38" spans="1:56" ht="14.25" customHeight="1" x14ac:dyDescent="0.25">
      <c r="A38" s="3"/>
      <c r="B38" s="1495" t="s">
        <v>186</v>
      </c>
      <c r="C38" s="166">
        <f t="shared" ref="C38:BA38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70">
        <f t="shared" si="9"/>
        <v>0</v>
      </c>
      <c r="AI38" s="165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/>
      <c r="BC38" s="166">
        <f>SUM(BC7:BC37)</f>
        <v>0</v>
      </c>
      <c r="BD38" s="3"/>
    </row>
    <row r="39" spans="1:56" ht="14.25" customHeight="1" x14ac:dyDescent="0.25">
      <c r="A39" s="3"/>
      <c r="B39" s="1516"/>
      <c r="C39" s="3"/>
      <c r="D39" s="3"/>
      <c r="E39" s="3"/>
      <c r="F39" s="3"/>
      <c r="G39" s="4"/>
      <c r="H39" s="3"/>
      <c r="I39" s="3"/>
      <c r="J39" s="3"/>
      <c r="K39" s="3"/>
      <c r="L39" s="17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3"/>
      <c r="AF39" s="3"/>
      <c r="AG39" s="3"/>
      <c r="AH39" s="4"/>
      <c r="AI39" s="132"/>
      <c r="AJ39" s="132"/>
      <c r="AK39" s="132"/>
      <c r="AL39" s="3"/>
      <c r="AM39" s="3"/>
      <c r="AN39" s="3"/>
      <c r="AO39" s="132"/>
      <c r="AP39" s="132"/>
      <c r="AQ39" s="132"/>
      <c r="AR39" s="132"/>
      <c r="AS39" s="132"/>
      <c r="AT39" s="4"/>
      <c r="AU39" s="3"/>
      <c r="AV39" s="3"/>
      <c r="AW39" s="173"/>
      <c r="AX39" s="3"/>
      <c r="AY39" s="3"/>
      <c r="AZ39" s="3"/>
      <c r="BA39" s="3"/>
      <c r="BB39" s="3"/>
      <c r="BC39" s="173"/>
      <c r="BD39" s="3"/>
    </row>
    <row r="40" spans="1:56" ht="14.25" customHeight="1" thickBot="1" x14ac:dyDescent="0.3">
      <c r="A40" s="3"/>
      <c r="B40" s="1516"/>
      <c r="C40" s="3"/>
      <c r="D40" s="3"/>
      <c r="E40" s="3"/>
      <c r="F40" s="3"/>
      <c r="G40" s="4"/>
      <c r="H40" s="3"/>
      <c r="I40" s="3"/>
      <c r="J40" s="3"/>
      <c r="K40" s="3"/>
      <c r="L40" s="17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76"/>
      <c r="AA40" s="3"/>
      <c r="AB40" s="3"/>
      <c r="AC40" s="3"/>
      <c r="AD40" s="4"/>
      <c r="AE40" s="3"/>
      <c r="AF40" s="3"/>
      <c r="AG40" s="3"/>
      <c r="AH40" s="4"/>
      <c r="AI40" s="132"/>
      <c r="AJ40" s="132"/>
      <c r="AK40" s="132"/>
      <c r="AL40" s="3"/>
      <c r="AM40" s="3"/>
      <c r="AN40" s="3"/>
      <c r="AO40" s="132"/>
      <c r="AP40" s="132"/>
      <c r="AQ40" s="132"/>
      <c r="AR40" s="132"/>
      <c r="AS40" s="132"/>
      <c r="AT40" s="177"/>
      <c r="AU40" s="3"/>
      <c r="AV40" s="3"/>
      <c r="AW40" s="178"/>
      <c r="AX40" s="176"/>
      <c r="AY40" s="176"/>
      <c r="AZ40" s="176"/>
      <c r="BA40" s="176"/>
      <c r="BB40" s="176"/>
      <c r="BC40" s="178"/>
      <c r="BD40" s="3"/>
    </row>
    <row r="41" spans="1:56" ht="14.25" customHeight="1" x14ac:dyDescent="0.25">
      <c r="A41" s="3"/>
      <c r="B41" s="1506">
        <v>46054</v>
      </c>
      <c r="C41" s="95"/>
      <c r="D41" s="104"/>
      <c r="E41" s="97"/>
      <c r="F41" s="97"/>
      <c r="G41" s="216">
        <f t="shared" ref="G41:G69" si="10">+C41+D41+E41+F41</f>
        <v>0</v>
      </c>
      <c r="H41" s="187"/>
      <c r="I41" s="186"/>
      <c r="J41" s="186"/>
      <c r="K41" s="186"/>
      <c r="L41" s="186"/>
      <c r="M41" s="189">
        <f t="shared" ref="M41:M69" si="11">SUM(H41:L41)</f>
        <v>0</v>
      </c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03">
        <f t="shared" ref="Z41:Z69" si="12">SUM(N41:Y41)</f>
        <v>0</v>
      </c>
      <c r="AA41" s="95"/>
      <c r="AB41" s="104"/>
      <c r="AC41" s="104"/>
      <c r="AD41" s="191">
        <f t="shared" ref="AD41:AD69" si="13">SUM(AA41:AC41)</f>
        <v>0</v>
      </c>
      <c r="AE41" s="186"/>
      <c r="AF41" s="186"/>
      <c r="AG41" s="1507"/>
      <c r="AH41" s="1508">
        <f t="shared" ref="AH41:AH69" si="14">+G41-M41-Z41-AD41-AE41-AF41-AG41</f>
        <v>0</v>
      </c>
      <c r="AI41" s="1912"/>
      <c r="AJ41" s="1913"/>
      <c r="AK41" s="1913"/>
      <c r="AL41" s="196"/>
      <c r="AM41" s="196"/>
      <c r="AN41" s="196"/>
      <c r="AO41" s="196"/>
      <c r="AP41" s="490"/>
      <c r="AQ41" s="490"/>
      <c r="AR41" s="490"/>
      <c r="AS41" s="490"/>
      <c r="AT41" s="222">
        <f t="shared" ref="AT41:AT69" si="15">SUM(AI41:AS41)-AR41</f>
        <v>0</v>
      </c>
      <c r="AU41" s="114">
        <f t="shared" ref="AU41:AU69" si="16">+AH41-AT41</f>
        <v>0</v>
      </c>
      <c r="AV41" s="3"/>
      <c r="AW41" s="114">
        <f t="shared" ref="AW41:AW69" si="17">SUM(AX41:BB41)</f>
        <v>0</v>
      </c>
      <c r="AX41" s="115"/>
      <c r="AY41" s="115"/>
      <c r="AZ41" s="115"/>
      <c r="BA41" s="115"/>
      <c r="BB41" s="115"/>
      <c r="BC41" s="116">
        <f t="shared" ref="BC41:BC69" si="18">+AU41-AW41</f>
        <v>0</v>
      </c>
      <c r="BD41" s="3"/>
    </row>
    <row r="42" spans="1:56" ht="14.25" customHeight="1" x14ac:dyDescent="0.25">
      <c r="A42" s="3"/>
      <c r="B42" s="1506">
        <v>46055</v>
      </c>
      <c r="C42" s="119"/>
      <c r="D42" s="123"/>
      <c r="E42" s="120"/>
      <c r="F42" s="120"/>
      <c r="G42" s="147">
        <f t="shared" si="10"/>
        <v>0</v>
      </c>
      <c r="H42" s="199"/>
      <c r="I42" s="143"/>
      <c r="J42" s="143"/>
      <c r="K42" s="143"/>
      <c r="L42" s="143"/>
      <c r="M42" s="103">
        <f t="shared" si="11"/>
        <v>0</v>
      </c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03">
        <f t="shared" si="12"/>
        <v>0</v>
      </c>
      <c r="AA42" s="119"/>
      <c r="AB42" s="123"/>
      <c r="AC42" s="123"/>
      <c r="AD42" s="105">
        <f t="shared" si="13"/>
        <v>0</v>
      </c>
      <c r="AE42" s="143"/>
      <c r="AF42" s="143"/>
      <c r="AG42" s="1509"/>
      <c r="AH42" s="1510">
        <f t="shared" si="14"/>
        <v>0</v>
      </c>
      <c r="AI42" s="1914"/>
      <c r="AJ42" s="1655"/>
      <c r="AK42" s="1655"/>
      <c r="AL42" s="141"/>
      <c r="AM42" s="141"/>
      <c r="AN42" s="141"/>
      <c r="AO42" s="141"/>
      <c r="AP42" s="152"/>
      <c r="AQ42" s="152"/>
      <c r="AR42" s="152"/>
      <c r="AS42" s="152"/>
      <c r="AT42" s="222">
        <f t="shared" si="15"/>
        <v>0</v>
      </c>
      <c r="AU42" s="113">
        <f t="shared" si="16"/>
        <v>0</v>
      </c>
      <c r="AV42" s="3"/>
      <c r="AW42" s="113">
        <f t="shared" si="17"/>
        <v>0</v>
      </c>
      <c r="AX42" s="129"/>
      <c r="AY42" s="129"/>
      <c r="AZ42" s="129"/>
      <c r="BA42" s="131"/>
      <c r="BB42" s="129"/>
      <c r="BC42" s="130">
        <f t="shared" si="18"/>
        <v>0</v>
      </c>
      <c r="BD42" s="3"/>
    </row>
    <row r="43" spans="1:56" ht="14.25" customHeight="1" x14ac:dyDescent="0.25">
      <c r="A43" s="3"/>
      <c r="B43" s="1506">
        <v>46056</v>
      </c>
      <c r="C43" s="119"/>
      <c r="D43" s="123"/>
      <c r="E43" s="120"/>
      <c r="F43" s="120"/>
      <c r="G43" s="147">
        <f t="shared" si="10"/>
        <v>0</v>
      </c>
      <c r="H43" s="199"/>
      <c r="I43" s="143"/>
      <c r="J43" s="143"/>
      <c r="K43" s="143"/>
      <c r="L43" s="143"/>
      <c r="M43" s="103">
        <f t="shared" si="11"/>
        <v>0</v>
      </c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03">
        <f t="shared" si="12"/>
        <v>0</v>
      </c>
      <c r="AA43" s="119"/>
      <c r="AB43" s="123"/>
      <c r="AC43" s="123"/>
      <c r="AD43" s="105">
        <f t="shared" si="13"/>
        <v>0</v>
      </c>
      <c r="AE43" s="143"/>
      <c r="AF43" s="143"/>
      <c r="AG43" s="1509"/>
      <c r="AH43" s="1510">
        <f t="shared" si="14"/>
        <v>0</v>
      </c>
      <c r="AI43" s="1914"/>
      <c r="AJ43" s="1655"/>
      <c r="AK43" s="1655"/>
      <c r="AL43" s="141"/>
      <c r="AM43" s="141"/>
      <c r="AN43" s="141"/>
      <c r="AO43" s="141"/>
      <c r="AP43" s="152"/>
      <c r="AQ43" s="152"/>
      <c r="AR43" s="152"/>
      <c r="AS43" s="152"/>
      <c r="AT43" s="222">
        <f t="shared" si="15"/>
        <v>0</v>
      </c>
      <c r="AU43" s="113">
        <f t="shared" si="16"/>
        <v>0</v>
      </c>
      <c r="AV43" s="3"/>
      <c r="AW43" s="113">
        <f t="shared" si="17"/>
        <v>0</v>
      </c>
      <c r="AX43" s="129"/>
      <c r="AY43" s="129"/>
      <c r="AZ43" s="129"/>
      <c r="BA43" s="131"/>
      <c r="BB43" s="129"/>
      <c r="BC43" s="130">
        <f t="shared" si="18"/>
        <v>0</v>
      </c>
      <c r="BD43" s="3"/>
    </row>
    <row r="44" spans="1:56" ht="14.25" customHeight="1" x14ac:dyDescent="0.25">
      <c r="A44" s="132"/>
      <c r="B44" s="1506">
        <v>46057</v>
      </c>
      <c r="C44" s="134"/>
      <c r="D44" s="136"/>
      <c r="E44" s="135"/>
      <c r="F44" s="135"/>
      <c r="G44" s="147">
        <f t="shared" si="10"/>
        <v>0</v>
      </c>
      <c r="H44" s="144"/>
      <c r="I44" s="143"/>
      <c r="J44" s="143"/>
      <c r="K44" s="143"/>
      <c r="L44" s="134"/>
      <c r="M44" s="103">
        <f t="shared" si="11"/>
        <v>0</v>
      </c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03">
        <f t="shared" si="12"/>
        <v>0</v>
      </c>
      <c r="AA44" s="134"/>
      <c r="AB44" s="136"/>
      <c r="AC44" s="136"/>
      <c r="AD44" s="105">
        <f t="shared" si="13"/>
        <v>0</v>
      </c>
      <c r="AE44" s="143"/>
      <c r="AF44" s="143"/>
      <c r="AG44" s="1509"/>
      <c r="AH44" s="1510">
        <f t="shared" si="14"/>
        <v>0</v>
      </c>
      <c r="AI44" s="1914"/>
      <c r="AJ44" s="1655"/>
      <c r="AK44" s="1655"/>
      <c r="AL44" s="141"/>
      <c r="AM44" s="141"/>
      <c r="AN44" s="141"/>
      <c r="AO44" s="141"/>
      <c r="AP44" s="152"/>
      <c r="AQ44" s="152"/>
      <c r="AR44" s="152"/>
      <c r="AS44" s="152"/>
      <c r="AT44" s="222">
        <f t="shared" si="15"/>
        <v>0</v>
      </c>
      <c r="AU44" s="140">
        <f t="shared" si="16"/>
        <v>0</v>
      </c>
      <c r="AV44" s="132"/>
      <c r="AW44" s="140">
        <f t="shared" si="17"/>
        <v>0</v>
      </c>
      <c r="AX44" s="141"/>
      <c r="AY44" s="141"/>
      <c r="AZ44" s="141"/>
      <c r="BA44" s="495"/>
      <c r="BB44" s="495"/>
      <c r="BC44" s="130">
        <f t="shared" si="18"/>
        <v>0</v>
      </c>
      <c r="BD44" s="132"/>
    </row>
    <row r="45" spans="1:56" ht="14.25" customHeight="1" x14ac:dyDescent="0.25">
      <c r="A45" s="132"/>
      <c r="B45" s="1506">
        <v>46058</v>
      </c>
      <c r="C45" s="134"/>
      <c r="D45" s="136"/>
      <c r="E45" s="135"/>
      <c r="F45" s="135"/>
      <c r="G45" s="147">
        <f t="shared" si="10"/>
        <v>0</v>
      </c>
      <c r="H45" s="199"/>
      <c r="I45" s="143"/>
      <c r="J45" s="143"/>
      <c r="K45" s="143"/>
      <c r="L45" s="143"/>
      <c r="M45" s="103">
        <f t="shared" si="11"/>
        <v>0</v>
      </c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03">
        <f t="shared" si="12"/>
        <v>0</v>
      </c>
      <c r="AA45" s="134"/>
      <c r="AB45" s="136"/>
      <c r="AC45" s="136"/>
      <c r="AD45" s="105">
        <f t="shared" si="13"/>
        <v>0</v>
      </c>
      <c r="AE45" s="145"/>
      <c r="AF45" s="143"/>
      <c r="AG45" s="1509"/>
      <c r="AH45" s="1510">
        <f t="shared" si="14"/>
        <v>0</v>
      </c>
      <c r="AI45" s="1914"/>
      <c r="AJ45" s="1915"/>
      <c r="AK45" s="1655"/>
      <c r="AL45" s="141"/>
      <c r="AM45" s="141"/>
      <c r="AN45" s="141"/>
      <c r="AO45" s="141"/>
      <c r="AP45" s="152"/>
      <c r="AQ45" s="152"/>
      <c r="AR45" s="152"/>
      <c r="AS45" s="152"/>
      <c r="AT45" s="222">
        <f t="shared" si="15"/>
        <v>0</v>
      </c>
      <c r="AU45" s="140">
        <f t="shared" si="16"/>
        <v>0</v>
      </c>
      <c r="AV45" s="132"/>
      <c r="AW45" s="140">
        <f t="shared" si="17"/>
        <v>0</v>
      </c>
      <c r="AX45" s="141"/>
      <c r="AY45" s="141"/>
      <c r="AZ45" s="141"/>
      <c r="BA45" s="141"/>
      <c r="BB45" s="141"/>
      <c r="BC45" s="130">
        <f t="shared" si="18"/>
        <v>0</v>
      </c>
      <c r="BD45" s="132"/>
    </row>
    <row r="46" spans="1:56" ht="14.25" customHeight="1" x14ac:dyDescent="0.25">
      <c r="A46" s="132"/>
      <c r="B46" s="1506">
        <v>46059</v>
      </c>
      <c r="C46" s="134"/>
      <c r="D46" s="136"/>
      <c r="E46" s="135"/>
      <c r="F46" s="135"/>
      <c r="G46" s="147">
        <f t="shared" si="10"/>
        <v>0</v>
      </c>
      <c r="H46" s="199"/>
      <c r="I46" s="143"/>
      <c r="J46" s="143"/>
      <c r="K46" s="143"/>
      <c r="L46" s="143"/>
      <c r="M46" s="103">
        <f t="shared" si="11"/>
        <v>0</v>
      </c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03">
        <f t="shared" si="12"/>
        <v>0</v>
      </c>
      <c r="AA46" s="134"/>
      <c r="AB46" s="136"/>
      <c r="AC46" s="136"/>
      <c r="AD46" s="105">
        <f t="shared" si="13"/>
        <v>0</v>
      </c>
      <c r="AE46" s="145"/>
      <c r="AF46" s="143"/>
      <c r="AG46" s="1509"/>
      <c r="AH46" s="1510">
        <f t="shared" si="14"/>
        <v>0</v>
      </c>
      <c r="AI46" s="1914"/>
      <c r="AJ46" s="1915"/>
      <c r="AK46" s="1655"/>
      <c r="AL46" s="141"/>
      <c r="AM46" s="141"/>
      <c r="AN46" s="141"/>
      <c r="AO46" s="141"/>
      <c r="AP46" s="152"/>
      <c r="AQ46" s="152"/>
      <c r="AR46" s="152"/>
      <c r="AS46" s="152"/>
      <c r="AT46" s="222">
        <f t="shared" si="15"/>
        <v>0</v>
      </c>
      <c r="AU46" s="140">
        <f t="shared" si="16"/>
        <v>0</v>
      </c>
      <c r="AV46" s="132"/>
      <c r="AW46" s="140">
        <f t="shared" si="17"/>
        <v>0</v>
      </c>
      <c r="AX46" s="141"/>
      <c r="AY46" s="141"/>
      <c r="AZ46" s="141"/>
      <c r="BA46" s="150"/>
      <c r="BB46" s="141"/>
      <c r="BC46" s="130">
        <f t="shared" si="18"/>
        <v>0</v>
      </c>
      <c r="BD46" s="132"/>
    </row>
    <row r="47" spans="1:56" ht="14.25" customHeight="1" x14ac:dyDescent="0.25">
      <c r="A47" s="132"/>
      <c r="B47" s="1506">
        <v>46060</v>
      </c>
      <c r="C47" s="134"/>
      <c r="D47" s="136"/>
      <c r="E47" s="135"/>
      <c r="F47" s="135"/>
      <c r="G47" s="147">
        <f t="shared" si="10"/>
        <v>0</v>
      </c>
      <c r="H47" s="199"/>
      <c r="I47" s="143"/>
      <c r="J47" s="143"/>
      <c r="K47" s="143"/>
      <c r="L47" s="143"/>
      <c r="M47" s="103">
        <f t="shared" si="11"/>
        <v>0</v>
      </c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03">
        <f t="shared" si="12"/>
        <v>0</v>
      </c>
      <c r="AA47" s="134"/>
      <c r="AB47" s="136"/>
      <c r="AC47" s="136"/>
      <c r="AD47" s="105">
        <f t="shared" si="13"/>
        <v>0</v>
      </c>
      <c r="AE47" s="143"/>
      <c r="AF47" s="143"/>
      <c r="AG47" s="1509"/>
      <c r="AH47" s="1510">
        <f t="shared" si="14"/>
        <v>0</v>
      </c>
      <c r="AI47" s="1914"/>
      <c r="AJ47" s="1655"/>
      <c r="AK47" s="1655"/>
      <c r="AL47" s="141"/>
      <c r="AM47" s="141"/>
      <c r="AN47" s="141"/>
      <c r="AO47" s="141"/>
      <c r="AP47" s="152"/>
      <c r="AQ47" s="152"/>
      <c r="AR47" s="152"/>
      <c r="AS47" s="152"/>
      <c r="AT47" s="222">
        <f t="shared" si="15"/>
        <v>0</v>
      </c>
      <c r="AU47" s="140">
        <f t="shared" si="16"/>
        <v>0</v>
      </c>
      <c r="AV47" s="132"/>
      <c r="AW47" s="140">
        <f t="shared" si="17"/>
        <v>0</v>
      </c>
      <c r="AX47" s="141"/>
      <c r="AY47" s="141"/>
      <c r="AZ47" s="141"/>
      <c r="BA47" s="150"/>
      <c r="BB47" s="141"/>
      <c r="BC47" s="130">
        <f t="shared" si="18"/>
        <v>0</v>
      </c>
      <c r="BD47" s="132"/>
    </row>
    <row r="48" spans="1:56" ht="14.25" customHeight="1" x14ac:dyDescent="0.25">
      <c r="A48" s="132"/>
      <c r="B48" s="1506">
        <v>46061</v>
      </c>
      <c r="C48" s="134"/>
      <c r="D48" s="136"/>
      <c r="E48" s="135"/>
      <c r="F48" s="135"/>
      <c r="G48" s="147">
        <f t="shared" si="10"/>
        <v>0</v>
      </c>
      <c r="H48" s="144"/>
      <c r="I48" s="143"/>
      <c r="J48" s="143"/>
      <c r="K48" s="143"/>
      <c r="L48" s="143"/>
      <c r="M48" s="103">
        <f t="shared" si="11"/>
        <v>0</v>
      </c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03">
        <f t="shared" si="12"/>
        <v>0</v>
      </c>
      <c r="AA48" s="134"/>
      <c r="AB48" s="136"/>
      <c r="AC48" s="136"/>
      <c r="AD48" s="105">
        <f t="shared" si="13"/>
        <v>0</v>
      </c>
      <c r="AE48" s="143"/>
      <c r="AF48" s="143"/>
      <c r="AG48" s="1509"/>
      <c r="AH48" s="1510">
        <f t="shared" si="14"/>
        <v>0</v>
      </c>
      <c r="AI48" s="1914"/>
      <c r="AJ48" s="1655"/>
      <c r="AK48" s="1655"/>
      <c r="AL48" s="141"/>
      <c r="AM48" s="141"/>
      <c r="AN48" s="141"/>
      <c r="AO48" s="141"/>
      <c r="AP48" s="152"/>
      <c r="AQ48" s="152"/>
      <c r="AR48" s="152"/>
      <c r="AS48" s="152"/>
      <c r="AT48" s="222">
        <f t="shared" si="15"/>
        <v>0</v>
      </c>
      <c r="AU48" s="140">
        <f t="shared" si="16"/>
        <v>0</v>
      </c>
      <c r="AV48" s="132"/>
      <c r="AW48" s="140">
        <f t="shared" si="17"/>
        <v>0</v>
      </c>
      <c r="AX48" s="141"/>
      <c r="AY48" s="141"/>
      <c r="AZ48" s="141"/>
      <c r="BA48" s="141"/>
      <c r="BB48" s="141"/>
      <c r="BC48" s="130">
        <f t="shared" si="18"/>
        <v>0</v>
      </c>
      <c r="BD48" s="132"/>
    </row>
    <row r="49" spans="1:56" ht="14.25" customHeight="1" x14ac:dyDescent="0.25">
      <c r="A49" s="132"/>
      <c r="B49" s="1506">
        <v>46062</v>
      </c>
      <c r="C49" s="134"/>
      <c r="D49" s="136"/>
      <c r="E49" s="135"/>
      <c r="F49" s="135"/>
      <c r="G49" s="147">
        <f t="shared" si="10"/>
        <v>0</v>
      </c>
      <c r="H49" s="199"/>
      <c r="I49" s="143"/>
      <c r="J49" s="143"/>
      <c r="K49" s="143"/>
      <c r="L49" s="143"/>
      <c r="M49" s="103">
        <f t="shared" si="11"/>
        <v>0</v>
      </c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03">
        <f t="shared" si="12"/>
        <v>0</v>
      </c>
      <c r="AA49" s="134"/>
      <c r="AB49" s="136"/>
      <c r="AC49" s="136"/>
      <c r="AD49" s="105">
        <f t="shared" si="13"/>
        <v>0</v>
      </c>
      <c r="AE49" s="143"/>
      <c r="AF49" s="143"/>
      <c r="AG49" s="1509"/>
      <c r="AH49" s="1510">
        <f t="shared" si="14"/>
        <v>0</v>
      </c>
      <c r="AI49" s="1914"/>
      <c r="AJ49" s="1655"/>
      <c r="AK49" s="1655"/>
      <c r="AL49" s="141"/>
      <c r="AM49" s="141"/>
      <c r="AN49" s="141"/>
      <c r="AO49" s="141"/>
      <c r="AP49" s="152"/>
      <c r="AQ49" s="152"/>
      <c r="AR49" s="152"/>
      <c r="AS49" s="152"/>
      <c r="AT49" s="222">
        <f t="shared" si="15"/>
        <v>0</v>
      </c>
      <c r="AU49" s="140">
        <f t="shared" si="16"/>
        <v>0</v>
      </c>
      <c r="AV49" s="132"/>
      <c r="AW49" s="140">
        <f t="shared" si="17"/>
        <v>0</v>
      </c>
      <c r="AX49" s="141"/>
      <c r="AY49" s="141"/>
      <c r="AZ49" s="141"/>
      <c r="BA49" s="141"/>
      <c r="BB49" s="141"/>
      <c r="BC49" s="130">
        <f t="shared" si="18"/>
        <v>0</v>
      </c>
      <c r="BD49" s="132"/>
    </row>
    <row r="50" spans="1:56" ht="14.25" customHeight="1" x14ac:dyDescent="0.25">
      <c r="A50" s="132"/>
      <c r="B50" s="1506">
        <v>46063</v>
      </c>
      <c r="C50" s="134"/>
      <c r="D50" s="136"/>
      <c r="E50" s="135"/>
      <c r="F50" s="135"/>
      <c r="G50" s="147">
        <f t="shared" si="10"/>
        <v>0</v>
      </c>
      <c r="H50" s="199"/>
      <c r="I50" s="143"/>
      <c r="J50" s="143"/>
      <c r="K50" s="143"/>
      <c r="L50" s="143"/>
      <c r="M50" s="103">
        <f t="shared" si="11"/>
        <v>0</v>
      </c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03">
        <f t="shared" si="12"/>
        <v>0</v>
      </c>
      <c r="AA50" s="134"/>
      <c r="AB50" s="136"/>
      <c r="AC50" s="136"/>
      <c r="AD50" s="105">
        <f t="shared" si="13"/>
        <v>0</v>
      </c>
      <c r="AE50" s="145"/>
      <c r="AF50" s="143"/>
      <c r="AG50" s="1509"/>
      <c r="AH50" s="1510">
        <f t="shared" si="14"/>
        <v>0</v>
      </c>
      <c r="AI50" s="1914"/>
      <c r="AJ50" s="1915"/>
      <c r="AK50" s="1655"/>
      <c r="AL50" s="141"/>
      <c r="AM50" s="141"/>
      <c r="AN50" s="141"/>
      <c r="AO50" s="141"/>
      <c r="AP50" s="152"/>
      <c r="AQ50" s="152"/>
      <c r="AR50" s="152"/>
      <c r="AS50" s="152"/>
      <c r="AT50" s="222">
        <f t="shared" si="15"/>
        <v>0</v>
      </c>
      <c r="AU50" s="140">
        <f t="shared" si="16"/>
        <v>0</v>
      </c>
      <c r="AV50" s="132"/>
      <c r="AW50" s="140">
        <f t="shared" si="17"/>
        <v>0</v>
      </c>
      <c r="AX50" s="141"/>
      <c r="AY50" s="141"/>
      <c r="AZ50" s="141"/>
      <c r="BA50" s="150"/>
      <c r="BB50" s="141"/>
      <c r="BC50" s="130">
        <f t="shared" si="18"/>
        <v>0</v>
      </c>
      <c r="BD50" s="132"/>
    </row>
    <row r="51" spans="1:56" ht="14.25" customHeight="1" x14ac:dyDescent="0.25">
      <c r="A51" s="132"/>
      <c r="B51" s="1506">
        <v>46064</v>
      </c>
      <c r="C51" s="134"/>
      <c r="D51" s="136"/>
      <c r="E51" s="135"/>
      <c r="F51" s="135"/>
      <c r="G51" s="147">
        <f t="shared" si="10"/>
        <v>0</v>
      </c>
      <c r="H51" s="199"/>
      <c r="I51" s="143"/>
      <c r="J51" s="143"/>
      <c r="K51" s="143"/>
      <c r="L51" s="143"/>
      <c r="M51" s="103">
        <f t="shared" si="11"/>
        <v>0</v>
      </c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03">
        <f t="shared" si="12"/>
        <v>0</v>
      </c>
      <c r="AA51" s="134"/>
      <c r="AB51" s="136"/>
      <c r="AC51" s="136"/>
      <c r="AD51" s="105">
        <f t="shared" si="13"/>
        <v>0</v>
      </c>
      <c r="AE51" s="145"/>
      <c r="AF51" s="143"/>
      <c r="AG51" s="1509"/>
      <c r="AH51" s="1510">
        <f t="shared" si="14"/>
        <v>0</v>
      </c>
      <c r="AI51" s="1914"/>
      <c r="AJ51" s="1655"/>
      <c r="AK51" s="1655"/>
      <c r="AL51" s="141"/>
      <c r="AM51" s="141"/>
      <c r="AN51" s="141"/>
      <c r="AO51" s="141"/>
      <c r="AP51" s="152"/>
      <c r="AQ51" s="152"/>
      <c r="AR51" s="152"/>
      <c r="AS51" s="152"/>
      <c r="AT51" s="222">
        <f t="shared" si="15"/>
        <v>0</v>
      </c>
      <c r="AU51" s="140">
        <f t="shared" si="16"/>
        <v>0</v>
      </c>
      <c r="AV51" s="132"/>
      <c r="AW51" s="140">
        <f t="shared" si="17"/>
        <v>0</v>
      </c>
      <c r="AX51" s="141"/>
      <c r="AY51" s="141"/>
      <c r="AZ51" s="141"/>
      <c r="BA51" s="141"/>
      <c r="BB51" s="141"/>
      <c r="BC51" s="130">
        <f t="shared" si="18"/>
        <v>0</v>
      </c>
      <c r="BD51" s="132"/>
    </row>
    <row r="52" spans="1:56" ht="14.25" customHeight="1" x14ac:dyDescent="0.25">
      <c r="A52" s="132"/>
      <c r="B52" s="1506">
        <v>46065</v>
      </c>
      <c r="C52" s="134"/>
      <c r="D52" s="136"/>
      <c r="E52" s="135"/>
      <c r="F52" s="135"/>
      <c r="G52" s="147">
        <f t="shared" si="10"/>
        <v>0</v>
      </c>
      <c r="H52" s="199"/>
      <c r="I52" s="143"/>
      <c r="J52" s="143"/>
      <c r="K52" s="143"/>
      <c r="L52" s="145"/>
      <c r="M52" s="103">
        <f t="shared" si="11"/>
        <v>0</v>
      </c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03">
        <f t="shared" si="12"/>
        <v>0</v>
      </c>
      <c r="AA52" s="134"/>
      <c r="AB52" s="136"/>
      <c r="AC52" s="136"/>
      <c r="AD52" s="105">
        <f t="shared" si="13"/>
        <v>0</v>
      </c>
      <c r="AE52" s="145"/>
      <c r="AF52" s="143"/>
      <c r="AG52" s="1509"/>
      <c r="AH52" s="1510">
        <f t="shared" si="14"/>
        <v>0</v>
      </c>
      <c r="AI52" s="1914"/>
      <c r="AJ52" s="1655"/>
      <c r="AK52" s="1655"/>
      <c r="AL52" s="141"/>
      <c r="AM52" s="141"/>
      <c r="AN52" s="141"/>
      <c r="AO52" s="141"/>
      <c r="AP52" s="152"/>
      <c r="AQ52" s="152"/>
      <c r="AR52" s="152"/>
      <c r="AS52" s="152"/>
      <c r="AT52" s="222">
        <f t="shared" si="15"/>
        <v>0</v>
      </c>
      <c r="AU52" s="140">
        <f t="shared" si="16"/>
        <v>0</v>
      </c>
      <c r="AV52" s="132"/>
      <c r="AW52" s="140">
        <f t="shared" si="17"/>
        <v>0</v>
      </c>
      <c r="AX52" s="141"/>
      <c r="AY52" s="141"/>
      <c r="AZ52" s="141"/>
      <c r="BA52" s="150"/>
      <c r="BB52" s="141"/>
      <c r="BC52" s="130">
        <f t="shared" si="18"/>
        <v>0</v>
      </c>
      <c r="BD52" s="132"/>
    </row>
    <row r="53" spans="1:56" ht="14.25" customHeight="1" x14ac:dyDescent="0.25">
      <c r="A53" s="132"/>
      <c r="B53" s="1506">
        <v>46066</v>
      </c>
      <c r="C53" s="134"/>
      <c r="D53" s="136"/>
      <c r="E53" s="135"/>
      <c r="F53" s="135"/>
      <c r="G53" s="147">
        <f t="shared" si="10"/>
        <v>0</v>
      </c>
      <c r="H53" s="199"/>
      <c r="I53" s="143"/>
      <c r="J53" s="143"/>
      <c r="K53" s="143"/>
      <c r="L53" s="143"/>
      <c r="M53" s="103">
        <f t="shared" si="11"/>
        <v>0</v>
      </c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03">
        <f t="shared" si="12"/>
        <v>0</v>
      </c>
      <c r="AA53" s="134"/>
      <c r="AB53" s="136"/>
      <c r="AC53" s="136"/>
      <c r="AD53" s="105">
        <f t="shared" si="13"/>
        <v>0</v>
      </c>
      <c r="AE53" s="143"/>
      <c r="AF53" s="143"/>
      <c r="AG53" s="1509"/>
      <c r="AH53" s="1510">
        <f t="shared" si="14"/>
        <v>0</v>
      </c>
      <c r="AI53" s="1914"/>
      <c r="AJ53" s="1655"/>
      <c r="AK53" s="1655"/>
      <c r="AL53" s="141"/>
      <c r="AM53" s="141"/>
      <c r="AN53" s="141"/>
      <c r="AO53" s="141"/>
      <c r="AP53" s="152"/>
      <c r="AQ53" s="152"/>
      <c r="AR53" s="152"/>
      <c r="AS53" s="152"/>
      <c r="AT53" s="222">
        <f t="shared" si="15"/>
        <v>0</v>
      </c>
      <c r="AU53" s="140">
        <f t="shared" si="16"/>
        <v>0</v>
      </c>
      <c r="AV53" s="132"/>
      <c r="AW53" s="140">
        <f t="shared" si="17"/>
        <v>0</v>
      </c>
      <c r="AX53" s="141"/>
      <c r="AY53" s="141"/>
      <c r="AZ53" s="141"/>
      <c r="BA53" s="150"/>
      <c r="BB53" s="141"/>
      <c r="BC53" s="130">
        <f t="shared" si="18"/>
        <v>0</v>
      </c>
      <c r="BD53" s="132"/>
    </row>
    <row r="54" spans="1:56" ht="14.25" customHeight="1" x14ac:dyDescent="0.25">
      <c r="A54" s="132"/>
      <c r="B54" s="1506">
        <v>46067</v>
      </c>
      <c r="C54" s="134"/>
      <c r="D54" s="136"/>
      <c r="E54" s="135"/>
      <c r="F54" s="135"/>
      <c r="G54" s="147">
        <f t="shared" si="10"/>
        <v>0</v>
      </c>
      <c r="H54" s="199"/>
      <c r="I54" s="143"/>
      <c r="J54" s="143"/>
      <c r="K54" s="143"/>
      <c r="L54" s="143"/>
      <c r="M54" s="103">
        <f t="shared" si="11"/>
        <v>0</v>
      </c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03">
        <f t="shared" si="12"/>
        <v>0</v>
      </c>
      <c r="AA54" s="134"/>
      <c r="AB54" s="136"/>
      <c r="AC54" s="136"/>
      <c r="AD54" s="105">
        <f t="shared" si="13"/>
        <v>0</v>
      </c>
      <c r="AE54" s="143"/>
      <c r="AF54" s="143"/>
      <c r="AG54" s="1509"/>
      <c r="AH54" s="1510">
        <f t="shared" si="14"/>
        <v>0</v>
      </c>
      <c r="AI54" s="1914"/>
      <c r="AJ54" s="1655"/>
      <c r="AK54" s="1655"/>
      <c r="AL54" s="141"/>
      <c r="AM54" s="141"/>
      <c r="AN54" s="141"/>
      <c r="AO54" s="141"/>
      <c r="AP54" s="152"/>
      <c r="AQ54" s="152"/>
      <c r="AR54" s="152"/>
      <c r="AS54" s="152"/>
      <c r="AT54" s="222">
        <f t="shared" si="15"/>
        <v>0</v>
      </c>
      <c r="AU54" s="140">
        <f t="shared" si="16"/>
        <v>0</v>
      </c>
      <c r="AV54" s="132"/>
      <c r="AW54" s="140">
        <f t="shared" si="17"/>
        <v>0</v>
      </c>
      <c r="AX54" s="141"/>
      <c r="AY54" s="141"/>
      <c r="AZ54" s="141"/>
      <c r="BA54" s="150"/>
      <c r="BB54" s="141"/>
      <c r="BC54" s="130">
        <f t="shared" si="18"/>
        <v>0</v>
      </c>
      <c r="BD54" s="132"/>
    </row>
    <row r="55" spans="1:56" ht="14.25" customHeight="1" x14ac:dyDescent="0.25">
      <c r="A55" s="132"/>
      <c r="B55" s="1506">
        <v>46068</v>
      </c>
      <c r="C55" s="134"/>
      <c r="D55" s="136"/>
      <c r="E55" s="135"/>
      <c r="F55" s="135"/>
      <c r="G55" s="147">
        <f t="shared" si="10"/>
        <v>0</v>
      </c>
      <c r="H55" s="144"/>
      <c r="I55" s="143"/>
      <c r="J55" s="143"/>
      <c r="K55" s="143"/>
      <c r="L55" s="143"/>
      <c r="M55" s="103">
        <f t="shared" si="11"/>
        <v>0</v>
      </c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03">
        <f t="shared" si="12"/>
        <v>0</v>
      </c>
      <c r="AA55" s="134"/>
      <c r="AB55" s="136"/>
      <c r="AC55" s="136"/>
      <c r="AD55" s="105">
        <f t="shared" si="13"/>
        <v>0</v>
      </c>
      <c r="AE55" s="143"/>
      <c r="AF55" s="143"/>
      <c r="AG55" s="1509"/>
      <c r="AH55" s="1510">
        <f t="shared" si="14"/>
        <v>0</v>
      </c>
      <c r="AI55" s="1914"/>
      <c r="AJ55" s="1655"/>
      <c r="AK55" s="1655"/>
      <c r="AL55" s="141"/>
      <c r="AM55" s="141"/>
      <c r="AN55" s="141"/>
      <c r="AO55" s="141"/>
      <c r="AP55" s="152"/>
      <c r="AQ55" s="152"/>
      <c r="AR55" s="152"/>
      <c r="AS55" s="152"/>
      <c r="AT55" s="222">
        <f t="shared" si="15"/>
        <v>0</v>
      </c>
      <c r="AU55" s="140">
        <f t="shared" si="16"/>
        <v>0</v>
      </c>
      <c r="AV55" s="132"/>
      <c r="AW55" s="140">
        <f t="shared" si="17"/>
        <v>0</v>
      </c>
      <c r="AX55" s="141"/>
      <c r="AY55" s="141"/>
      <c r="AZ55" s="141"/>
      <c r="BA55" s="141"/>
      <c r="BB55" s="141"/>
      <c r="BC55" s="130">
        <f t="shared" si="18"/>
        <v>0</v>
      </c>
      <c r="BD55" s="132"/>
    </row>
    <row r="56" spans="1:56" ht="14.25" customHeight="1" x14ac:dyDescent="0.25">
      <c r="A56" s="132"/>
      <c r="B56" s="1506">
        <v>46069</v>
      </c>
      <c r="C56" s="134"/>
      <c r="D56" s="136"/>
      <c r="E56" s="135"/>
      <c r="F56" s="135"/>
      <c r="G56" s="147">
        <f t="shared" si="10"/>
        <v>0</v>
      </c>
      <c r="H56" s="199"/>
      <c r="I56" s="143"/>
      <c r="J56" s="143"/>
      <c r="K56" s="143"/>
      <c r="L56" s="143"/>
      <c r="M56" s="103">
        <f t="shared" si="11"/>
        <v>0</v>
      </c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03">
        <f t="shared" si="12"/>
        <v>0</v>
      </c>
      <c r="AA56" s="134"/>
      <c r="AB56" s="136"/>
      <c r="AC56" s="136"/>
      <c r="AD56" s="105">
        <f t="shared" si="13"/>
        <v>0</v>
      </c>
      <c r="AE56" s="145"/>
      <c r="AF56" s="143"/>
      <c r="AG56" s="1509"/>
      <c r="AH56" s="1510">
        <f t="shared" si="14"/>
        <v>0</v>
      </c>
      <c r="AI56" s="1914"/>
      <c r="AJ56" s="1915"/>
      <c r="AK56" s="1655"/>
      <c r="AL56" s="141"/>
      <c r="AM56" s="141"/>
      <c r="AN56" s="141"/>
      <c r="AO56" s="141"/>
      <c r="AP56" s="152"/>
      <c r="AQ56" s="152"/>
      <c r="AR56" s="152"/>
      <c r="AS56" s="152"/>
      <c r="AT56" s="222">
        <f t="shared" si="15"/>
        <v>0</v>
      </c>
      <c r="AU56" s="140">
        <f t="shared" si="16"/>
        <v>0</v>
      </c>
      <c r="AV56" s="132"/>
      <c r="AW56" s="140">
        <f t="shared" si="17"/>
        <v>0</v>
      </c>
      <c r="AX56" s="141"/>
      <c r="AY56" s="141"/>
      <c r="AZ56" s="141"/>
      <c r="BA56" s="150"/>
      <c r="BB56" s="141"/>
      <c r="BC56" s="130">
        <f t="shared" si="18"/>
        <v>0</v>
      </c>
      <c r="BD56" s="132"/>
    </row>
    <row r="57" spans="1:56" ht="14.25" customHeight="1" x14ac:dyDescent="0.25">
      <c r="A57" s="132"/>
      <c r="B57" s="1506">
        <v>46070</v>
      </c>
      <c r="C57" s="134"/>
      <c r="D57" s="136"/>
      <c r="E57" s="135"/>
      <c r="F57" s="135"/>
      <c r="G57" s="147">
        <f t="shared" si="10"/>
        <v>0</v>
      </c>
      <c r="H57" s="199"/>
      <c r="I57" s="143"/>
      <c r="J57" s="143"/>
      <c r="K57" s="143"/>
      <c r="L57" s="143"/>
      <c r="M57" s="103">
        <f t="shared" si="11"/>
        <v>0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03">
        <f t="shared" si="12"/>
        <v>0</v>
      </c>
      <c r="AA57" s="134"/>
      <c r="AB57" s="136"/>
      <c r="AC57" s="136"/>
      <c r="AD57" s="105">
        <f t="shared" si="13"/>
        <v>0</v>
      </c>
      <c r="AE57" s="143"/>
      <c r="AF57" s="143"/>
      <c r="AG57" s="1509"/>
      <c r="AH57" s="1510">
        <f t="shared" si="14"/>
        <v>0</v>
      </c>
      <c r="AI57" s="1914"/>
      <c r="AJ57" s="1916"/>
      <c r="AK57" s="1656"/>
      <c r="AL57" s="141"/>
      <c r="AM57" s="152"/>
      <c r="AN57" s="141"/>
      <c r="AO57" s="141"/>
      <c r="AP57" s="152"/>
      <c r="AQ57" s="152"/>
      <c r="AR57" s="152"/>
      <c r="AS57" s="152"/>
      <c r="AT57" s="222">
        <f t="shared" si="15"/>
        <v>0</v>
      </c>
      <c r="AU57" s="140">
        <f t="shared" si="16"/>
        <v>0</v>
      </c>
      <c r="AV57" s="132"/>
      <c r="AW57" s="140">
        <f t="shared" si="17"/>
        <v>0</v>
      </c>
      <c r="AX57" s="141"/>
      <c r="AY57" s="141"/>
      <c r="AZ57" s="141"/>
      <c r="BA57" s="141"/>
      <c r="BB57" s="141"/>
      <c r="BC57" s="130">
        <f t="shared" si="18"/>
        <v>0</v>
      </c>
      <c r="BD57" s="132"/>
    </row>
    <row r="58" spans="1:56" ht="14.25" customHeight="1" x14ac:dyDescent="0.25">
      <c r="A58" s="132"/>
      <c r="B58" s="1506">
        <v>46071</v>
      </c>
      <c r="C58" s="134"/>
      <c r="D58" s="136"/>
      <c r="E58" s="135"/>
      <c r="F58" s="135"/>
      <c r="G58" s="147">
        <f t="shared" si="10"/>
        <v>0</v>
      </c>
      <c r="H58" s="199"/>
      <c r="I58" s="143"/>
      <c r="J58" s="143"/>
      <c r="K58" s="143"/>
      <c r="L58" s="143"/>
      <c r="M58" s="103">
        <f t="shared" si="11"/>
        <v>0</v>
      </c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03">
        <f t="shared" si="12"/>
        <v>0</v>
      </c>
      <c r="AA58" s="134"/>
      <c r="AB58" s="136"/>
      <c r="AC58" s="136"/>
      <c r="AD58" s="105">
        <f t="shared" si="13"/>
        <v>0</v>
      </c>
      <c r="AE58" s="145"/>
      <c r="AF58" s="143"/>
      <c r="AG58" s="1509"/>
      <c r="AH58" s="1510">
        <f t="shared" si="14"/>
        <v>0</v>
      </c>
      <c r="AI58" s="1914"/>
      <c r="AJ58" s="1915"/>
      <c r="AK58" s="1655"/>
      <c r="AL58" s="141"/>
      <c r="AM58" s="141"/>
      <c r="AN58" s="141"/>
      <c r="AO58" s="141"/>
      <c r="AP58" s="152"/>
      <c r="AQ58" s="152"/>
      <c r="AR58" s="152"/>
      <c r="AS58" s="152"/>
      <c r="AT58" s="222">
        <f t="shared" si="15"/>
        <v>0</v>
      </c>
      <c r="AU58" s="140">
        <f t="shared" si="16"/>
        <v>0</v>
      </c>
      <c r="AV58" s="132"/>
      <c r="AW58" s="140">
        <f t="shared" si="17"/>
        <v>0</v>
      </c>
      <c r="AX58" s="141"/>
      <c r="AY58" s="141"/>
      <c r="AZ58" s="141"/>
      <c r="BA58" s="150"/>
      <c r="BB58" s="141"/>
      <c r="BC58" s="130">
        <f t="shared" si="18"/>
        <v>0</v>
      </c>
      <c r="BD58" s="132"/>
    </row>
    <row r="59" spans="1:56" ht="14.25" customHeight="1" x14ac:dyDescent="0.25">
      <c r="A59" s="132"/>
      <c r="B59" s="1506">
        <v>46072</v>
      </c>
      <c r="C59" s="134"/>
      <c r="D59" s="136"/>
      <c r="E59" s="135"/>
      <c r="F59" s="135"/>
      <c r="G59" s="147">
        <f t="shared" si="10"/>
        <v>0</v>
      </c>
      <c r="H59" s="144"/>
      <c r="I59" s="143"/>
      <c r="J59" s="143"/>
      <c r="K59" s="143"/>
      <c r="L59" s="145"/>
      <c r="M59" s="103">
        <f t="shared" si="11"/>
        <v>0</v>
      </c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03">
        <f t="shared" si="12"/>
        <v>0</v>
      </c>
      <c r="AA59" s="134"/>
      <c r="AB59" s="136"/>
      <c r="AC59" s="136"/>
      <c r="AD59" s="105">
        <f t="shared" si="13"/>
        <v>0</v>
      </c>
      <c r="AE59" s="145"/>
      <c r="AF59" s="143"/>
      <c r="AG59" s="1509"/>
      <c r="AH59" s="1510">
        <f t="shared" si="14"/>
        <v>0</v>
      </c>
      <c r="AI59" s="1914"/>
      <c r="AJ59" s="1915"/>
      <c r="AK59" s="1655"/>
      <c r="AL59" s="141"/>
      <c r="AM59" s="141"/>
      <c r="AN59" s="141"/>
      <c r="AO59" s="141"/>
      <c r="AP59" s="152"/>
      <c r="AQ59" s="152"/>
      <c r="AR59" s="152"/>
      <c r="AS59" s="152"/>
      <c r="AT59" s="222">
        <f t="shared" si="15"/>
        <v>0</v>
      </c>
      <c r="AU59" s="140">
        <f t="shared" si="16"/>
        <v>0</v>
      </c>
      <c r="AV59" s="132"/>
      <c r="AW59" s="140">
        <f t="shared" si="17"/>
        <v>0</v>
      </c>
      <c r="AX59" s="141"/>
      <c r="AY59" s="141"/>
      <c r="AZ59" s="141"/>
      <c r="BA59" s="150"/>
      <c r="BB59" s="141"/>
      <c r="BC59" s="130">
        <f t="shared" si="18"/>
        <v>0</v>
      </c>
      <c r="BD59" s="132"/>
    </row>
    <row r="60" spans="1:56" ht="14.25" customHeight="1" x14ac:dyDescent="0.25">
      <c r="A60" s="132"/>
      <c r="B60" s="1506">
        <v>46073</v>
      </c>
      <c r="C60" s="134"/>
      <c r="D60" s="136"/>
      <c r="E60" s="135"/>
      <c r="F60" s="135"/>
      <c r="G60" s="147">
        <f t="shared" si="10"/>
        <v>0</v>
      </c>
      <c r="H60" s="199"/>
      <c r="I60" s="143"/>
      <c r="J60" s="143"/>
      <c r="K60" s="143"/>
      <c r="L60" s="143"/>
      <c r="M60" s="103">
        <f t="shared" si="11"/>
        <v>0</v>
      </c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03">
        <f t="shared" si="12"/>
        <v>0</v>
      </c>
      <c r="AA60" s="134"/>
      <c r="AB60" s="136"/>
      <c r="AC60" s="136"/>
      <c r="AD60" s="105">
        <f t="shared" si="13"/>
        <v>0</v>
      </c>
      <c r="AE60" s="143"/>
      <c r="AF60" s="143"/>
      <c r="AG60" s="1509"/>
      <c r="AH60" s="1510">
        <f t="shared" si="14"/>
        <v>0</v>
      </c>
      <c r="AI60" s="1914"/>
      <c r="AJ60" s="1655"/>
      <c r="AK60" s="1655"/>
      <c r="AL60" s="141"/>
      <c r="AM60" s="141"/>
      <c r="AN60" s="141"/>
      <c r="AO60" s="141"/>
      <c r="AP60" s="152"/>
      <c r="AQ60" s="152"/>
      <c r="AR60" s="152"/>
      <c r="AS60" s="152"/>
      <c r="AT60" s="222">
        <f t="shared" si="15"/>
        <v>0</v>
      </c>
      <c r="AU60" s="140">
        <f t="shared" si="16"/>
        <v>0</v>
      </c>
      <c r="AV60" s="132"/>
      <c r="AW60" s="140">
        <f t="shared" si="17"/>
        <v>0</v>
      </c>
      <c r="AX60" s="141"/>
      <c r="AY60" s="141"/>
      <c r="AZ60" s="141"/>
      <c r="BA60" s="150"/>
      <c r="BB60" s="141"/>
      <c r="BC60" s="130">
        <f t="shared" si="18"/>
        <v>0</v>
      </c>
      <c r="BD60" s="132"/>
    </row>
    <row r="61" spans="1:56" ht="14.25" customHeight="1" x14ac:dyDescent="0.25">
      <c r="A61" s="132"/>
      <c r="B61" s="1506">
        <v>46074</v>
      </c>
      <c r="C61" s="134"/>
      <c r="D61" s="136"/>
      <c r="E61" s="135"/>
      <c r="F61" s="135"/>
      <c r="G61" s="147">
        <f t="shared" si="10"/>
        <v>0</v>
      </c>
      <c r="H61" s="144"/>
      <c r="I61" s="143"/>
      <c r="J61" s="143"/>
      <c r="K61" s="143"/>
      <c r="L61" s="143"/>
      <c r="M61" s="103">
        <f t="shared" si="11"/>
        <v>0</v>
      </c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03">
        <f t="shared" si="12"/>
        <v>0</v>
      </c>
      <c r="AA61" s="134"/>
      <c r="AB61" s="136"/>
      <c r="AC61" s="136"/>
      <c r="AD61" s="105">
        <f t="shared" si="13"/>
        <v>0</v>
      </c>
      <c r="AE61" s="143"/>
      <c r="AF61" s="143"/>
      <c r="AG61" s="1509"/>
      <c r="AH61" s="1510">
        <f t="shared" si="14"/>
        <v>0</v>
      </c>
      <c r="AI61" s="1914"/>
      <c r="AJ61" s="1655"/>
      <c r="AK61" s="1655"/>
      <c r="AL61" s="141"/>
      <c r="AM61" s="141"/>
      <c r="AN61" s="141"/>
      <c r="AO61" s="141"/>
      <c r="AP61" s="152"/>
      <c r="AQ61" s="152"/>
      <c r="AR61" s="152"/>
      <c r="AS61" s="152"/>
      <c r="AT61" s="222">
        <f t="shared" si="15"/>
        <v>0</v>
      </c>
      <c r="AU61" s="140">
        <f t="shared" si="16"/>
        <v>0</v>
      </c>
      <c r="AV61" s="132"/>
      <c r="AW61" s="140">
        <f t="shared" si="17"/>
        <v>0</v>
      </c>
      <c r="AX61" s="141"/>
      <c r="AY61" s="141"/>
      <c r="AZ61" s="141"/>
      <c r="BA61" s="150"/>
      <c r="BB61" s="141"/>
      <c r="BC61" s="130">
        <f t="shared" si="18"/>
        <v>0</v>
      </c>
      <c r="BD61" s="132"/>
    </row>
    <row r="62" spans="1:56" ht="14.25" customHeight="1" x14ac:dyDescent="0.25">
      <c r="A62" s="132"/>
      <c r="B62" s="1506">
        <v>46075</v>
      </c>
      <c r="C62" s="134"/>
      <c r="D62" s="136"/>
      <c r="E62" s="135"/>
      <c r="F62" s="135"/>
      <c r="G62" s="147">
        <f t="shared" si="10"/>
        <v>0</v>
      </c>
      <c r="H62" s="144"/>
      <c r="I62" s="143"/>
      <c r="J62" s="143"/>
      <c r="K62" s="143"/>
      <c r="L62" s="143"/>
      <c r="M62" s="103">
        <f t="shared" si="11"/>
        <v>0</v>
      </c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03">
        <f t="shared" si="12"/>
        <v>0</v>
      </c>
      <c r="AA62" s="134"/>
      <c r="AB62" s="136"/>
      <c r="AC62" s="136"/>
      <c r="AD62" s="105">
        <f t="shared" si="13"/>
        <v>0</v>
      </c>
      <c r="AE62" s="143"/>
      <c r="AF62" s="143"/>
      <c r="AG62" s="1509"/>
      <c r="AH62" s="1510">
        <f t="shared" si="14"/>
        <v>0</v>
      </c>
      <c r="AI62" s="1914"/>
      <c r="AJ62" s="1655"/>
      <c r="AK62" s="1655"/>
      <c r="AL62" s="141"/>
      <c r="AM62" s="141"/>
      <c r="AN62" s="141"/>
      <c r="AO62" s="141"/>
      <c r="AP62" s="152"/>
      <c r="AQ62" s="152"/>
      <c r="AR62" s="152"/>
      <c r="AS62" s="152"/>
      <c r="AT62" s="222">
        <f t="shared" si="15"/>
        <v>0</v>
      </c>
      <c r="AU62" s="140">
        <f t="shared" si="16"/>
        <v>0</v>
      </c>
      <c r="AV62" s="132"/>
      <c r="AW62" s="140">
        <f t="shared" si="17"/>
        <v>0</v>
      </c>
      <c r="AX62" s="141"/>
      <c r="AY62" s="141"/>
      <c r="AZ62" s="141"/>
      <c r="BA62" s="150"/>
      <c r="BB62" s="141"/>
      <c r="BC62" s="130">
        <f t="shared" si="18"/>
        <v>0</v>
      </c>
      <c r="BD62" s="132"/>
    </row>
    <row r="63" spans="1:56" ht="14.25" customHeight="1" x14ac:dyDescent="0.25">
      <c r="A63" s="132"/>
      <c r="B63" s="1506">
        <v>46076</v>
      </c>
      <c r="C63" s="134"/>
      <c r="D63" s="136"/>
      <c r="E63" s="135"/>
      <c r="F63" s="135"/>
      <c r="G63" s="147">
        <f t="shared" si="10"/>
        <v>0</v>
      </c>
      <c r="H63" s="199"/>
      <c r="I63" s="143"/>
      <c r="J63" s="143"/>
      <c r="K63" s="143"/>
      <c r="L63" s="143"/>
      <c r="M63" s="103">
        <f t="shared" si="11"/>
        <v>0</v>
      </c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03">
        <f t="shared" si="12"/>
        <v>0</v>
      </c>
      <c r="AA63" s="134"/>
      <c r="AB63" s="136"/>
      <c r="AC63" s="136"/>
      <c r="AD63" s="105">
        <f t="shared" si="13"/>
        <v>0</v>
      </c>
      <c r="AE63" s="143"/>
      <c r="AF63" s="143"/>
      <c r="AG63" s="1509"/>
      <c r="AH63" s="1510">
        <f t="shared" si="14"/>
        <v>0</v>
      </c>
      <c r="AI63" s="1914"/>
      <c r="AJ63" s="1655"/>
      <c r="AK63" s="1655"/>
      <c r="AL63" s="141"/>
      <c r="AM63" s="141"/>
      <c r="AN63" s="141"/>
      <c r="AO63" s="141"/>
      <c r="AP63" s="152"/>
      <c r="AQ63" s="152"/>
      <c r="AR63" s="152"/>
      <c r="AS63" s="152"/>
      <c r="AT63" s="222">
        <f t="shared" si="15"/>
        <v>0</v>
      </c>
      <c r="AU63" s="140">
        <f t="shared" si="16"/>
        <v>0</v>
      </c>
      <c r="AV63" s="132"/>
      <c r="AW63" s="140">
        <f t="shared" si="17"/>
        <v>0</v>
      </c>
      <c r="AX63" s="141"/>
      <c r="AY63" s="141"/>
      <c r="AZ63" s="141"/>
      <c r="BA63" s="141"/>
      <c r="BB63" s="141"/>
      <c r="BC63" s="130">
        <f t="shared" si="18"/>
        <v>0</v>
      </c>
      <c r="BD63" s="132"/>
    </row>
    <row r="64" spans="1:56" ht="14.25" customHeight="1" x14ac:dyDescent="0.25">
      <c r="A64" s="132"/>
      <c r="B64" s="1506">
        <v>46077</v>
      </c>
      <c r="C64" s="134"/>
      <c r="D64" s="136"/>
      <c r="E64" s="135"/>
      <c r="F64" s="135"/>
      <c r="G64" s="147">
        <f t="shared" si="10"/>
        <v>0</v>
      </c>
      <c r="H64" s="144"/>
      <c r="I64" s="143"/>
      <c r="J64" s="143"/>
      <c r="K64" s="143"/>
      <c r="L64" s="145"/>
      <c r="M64" s="103">
        <f t="shared" si="11"/>
        <v>0</v>
      </c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03">
        <f t="shared" si="12"/>
        <v>0</v>
      </c>
      <c r="AA64" s="134"/>
      <c r="AB64" s="136"/>
      <c r="AC64" s="136"/>
      <c r="AD64" s="105">
        <f t="shared" si="13"/>
        <v>0</v>
      </c>
      <c r="AE64" s="145"/>
      <c r="AF64" s="143"/>
      <c r="AG64" s="1509"/>
      <c r="AH64" s="1510">
        <f t="shared" si="14"/>
        <v>0</v>
      </c>
      <c r="AI64" s="1914"/>
      <c r="AJ64" s="1915"/>
      <c r="AK64" s="1655"/>
      <c r="AL64" s="141"/>
      <c r="AM64" s="141"/>
      <c r="AN64" s="141"/>
      <c r="AO64" s="141"/>
      <c r="AP64" s="152"/>
      <c r="AQ64" s="152"/>
      <c r="AR64" s="152"/>
      <c r="AS64" s="152"/>
      <c r="AT64" s="222">
        <f t="shared" si="15"/>
        <v>0</v>
      </c>
      <c r="AU64" s="140">
        <f t="shared" si="16"/>
        <v>0</v>
      </c>
      <c r="AV64" s="132"/>
      <c r="AW64" s="140">
        <f t="shared" si="17"/>
        <v>0</v>
      </c>
      <c r="AX64" s="141"/>
      <c r="AY64" s="141"/>
      <c r="AZ64" s="141"/>
      <c r="BA64" s="150"/>
      <c r="BB64" s="141"/>
      <c r="BC64" s="130">
        <f t="shared" si="18"/>
        <v>0</v>
      </c>
      <c r="BD64" s="132"/>
    </row>
    <row r="65" spans="1:56" ht="14.25" customHeight="1" x14ac:dyDescent="0.25">
      <c r="A65" s="132"/>
      <c r="B65" s="1506">
        <v>46078</v>
      </c>
      <c r="C65" s="134"/>
      <c r="D65" s="136"/>
      <c r="E65" s="135"/>
      <c r="F65" s="135"/>
      <c r="G65" s="147">
        <f t="shared" si="10"/>
        <v>0</v>
      </c>
      <c r="H65" s="199"/>
      <c r="I65" s="143"/>
      <c r="J65" s="143"/>
      <c r="K65" s="143"/>
      <c r="L65" s="143"/>
      <c r="M65" s="103">
        <f t="shared" si="11"/>
        <v>0</v>
      </c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03">
        <f t="shared" si="12"/>
        <v>0</v>
      </c>
      <c r="AA65" s="134"/>
      <c r="AB65" s="136"/>
      <c r="AC65" s="136"/>
      <c r="AD65" s="105">
        <f t="shared" si="13"/>
        <v>0</v>
      </c>
      <c r="AE65" s="145"/>
      <c r="AF65" s="143"/>
      <c r="AG65" s="1509"/>
      <c r="AH65" s="1510">
        <f t="shared" si="14"/>
        <v>0</v>
      </c>
      <c r="AI65" s="1914"/>
      <c r="AJ65" s="1655"/>
      <c r="AK65" s="1655"/>
      <c r="AL65" s="141"/>
      <c r="AM65" s="141"/>
      <c r="AN65" s="141"/>
      <c r="AO65" s="141"/>
      <c r="AP65" s="152"/>
      <c r="AQ65" s="152"/>
      <c r="AR65" s="152"/>
      <c r="AS65" s="152"/>
      <c r="AT65" s="222">
        <f t="shared" si="15"/>
        <v>0</v>
      </c>
      <c r="AU65" s="140">
        <f t="shared" si="16"/>
        <v>0</v>
      </c>
      <c r="AV65" s="132"/>
      <c r="AW65" s="140">
        <f t="shared" si="17"/>
        <v>0</v>
      </c>
      <c r="AX65" s="141"/>
      <c r="AY65" s="141"/>
      <c r="AZ65" s="141"/>
      <c r="BA65" s="141"/>
      <c r="BB65" s="141"/>
      <c r="BC65" s="130">
        <f t="shared" si="18"/>
        <v>0</v>
      </c>
      <c r="BD65" s="132"/>
    </row>
    <row r="66" spans="1:56" ht="14.25" customHeight="1" x14ac:dyDescent="0.25">
      <c r="A66" s="132"/>
      <c r="B66" s="1506">
        <v>46079</v>
      </c>
      <c r="C66" s="134"/>
      <c r="D66" s="136"/>
      <c r="E66" s="135"/>
      <c r="F66" s="135"/>
      <c r="G66" s="147">
        <f t="shared" si="10"/>
        <v>0</v>
      </c>
      <c r="H66" s="199"/>
      <c r="I66" s="143"/>
      <c r="J66" s="143"/>
      <c r="K66" s="143"/>
      <c r="L66" s="143"/>
      <c r="M66" s="103">
        <f t="shared" si="11"/>
        <v>0</v>
      </c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03">
        <f t="shared" si="12"/>
        <v>0</v>
      </c>
      <c r="AA66" s="134"/>
      <c r="AB66" s="136"/>
      <c r="AC66" s="136"/>
      <c r="AD66" s="105">
        <f t="shared" si="13"/>
        <v>0</v>
      </c>
      <c r="AE66" s="145"/>
      <c r="AF66" s="143"/>
      <c r="AG66" s="1509"/>
      <c r="AH66" s="1510">
        <f t="shared" si="14"/>
        <v>0</v>
      </c>
      <c r="AI66" s="1914"/>
      <c r="AJ66" s="1655"/>
      <c r="AK66" s="1655"/>
      <c r="AL66" s="141"/>
      <c r="AM66" s="141"/>
      <c r="AN66" s="141"/>
      <c r="AO66" s="141"/>
      <c r="AP66" s="152"/>
      <c r="AQ66" s="152"/>
      <c r="AR66" s="152"/>
      <c r="AS66" s="152"/>
      <c r="AT66" s="222">
        <f t="shared" si="15"/>
        <v>0</v>
      </c>
      <c r="AU66" s="140">
        <f t="shared" si="16"/>
        <v>0</v>
      </c>
      <c r="AV66" s="132"/>
      <c r="AW66" s="140">
        <f t="shared" si="17"/>
        <v>0</v>
      </c>
      <c r="AX66" s="141"/>
      <c r="AY66" s="141"/>
      <c r="AZ66" s="141"/>
      <c r="BA66" s="150"/>
      <c r="BB66" s="141"/>
      <c r="BC66" s="130">
        <f t="shared" si="18"/>
        <v>0</v>
      </c>
      <c r="BD66" s="132"/>
    </row>
    <row r="67" spans="1:56" ht="14.25" customHeight="1" x14ac:dyDescent="0.25">
      <c r="A67" s="132"/>
      <c r="B67" s="1506">
        <v>46080</v>
      </c>
      <c r="C67" s="134"/>
      <c r="D67" s="136"/>
      <c r="E67" s="135"/>
      <c r="F67" s="135"/>
      <c r="G67" s="147">
        <f t="shared" si="10"/>
        <v>0</v>
      </c>
      <c r="H67" s="199"/>
      <c r="I67" s="143"/>
      <c r="J67" s="1517"/>
      <c r="K67" s="143"/>
      <c r="L67" s="143"/>
      <c r="M67" s="103">
        <f t="shared" si="11"/>
        <v>0</v>
      </c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03">
        <f t="shared" si="12"/>
        <v>0</v>
      </c>
      <c r="AA67" s="134"/>
      <c r="AB67" s="136"/>
      <c r="AC67" s="136"/>
      <c r="AD67" s="105">
        <f t="shared" si="13"/>
        <v>0</v>
      </c>
      <c r="AE67" s="145"/>
      <c r="AF67" s="143"/>
      <c r="AG67" s="1509"/>
      <c r="AH67" s="1510">
        <f t="shared" si="14"/>
        <v>0</v>
      </c>
      <c r="AI67" s="1914"/>
      <c r="AJ67" s="1655"/>
      <c r="AK67" s="1655"/>
      <c r="AL67" s="141"/>
      <c r="AM67" s="141"/>
      <c r="AN67" s="141"/>
      <c r="AO67" s="141"/>
      <c r="AP67" s="152"/>
      <c r="AQ67" s="152"/>
      <c r="AR67" s="152"/>
      <c r="AS67" s="152"/>
      <c r="AT67" s="222">
        <f t="shared" si="15"/>
        <v>0</v>
      </c>
      <c r="AU67" s="140">
        <f t="shared" si="16"/>
        <v>0</v>
      </c>
      <c r="AV67" s="132"/>
      <c r="AW67" s="140">
        <f t="shared" si="17"/>
        <v>0</v>
      </c>
      <c r="AX67" s="141"/>
      <c r="AY67" s="141"/>
      <c r="AZ67" s="141"/>
      <c r="BA67" s="150"/>
      <c r="BB67" s="141"/>
      <c r="BC67" s="130">
        <f t="shared" si="18"/>
        <v>0</v>
      </c>
      <c r="BD67" s="132"/>
    </row>
    <row r="68" spans="1:56" ht="14.25" customHeight="1" x14ac:dyDescent="0.25">
      <c r="A68" s="132"/>
      <c r="B68" s="1506">
        <v>46081</v>
      </c>
      <c r="C68" s="134"/>
      <c r="D68" s="136"/>
      <c r="E68" s="135"/>
      <c r="F68" s="135"/>
      <c r="G68" s="147">
        <f t="shared" si="10"/>
        <v>0</v>
      </c>
      <c r="H68" s="199"/>
      <c r="I68" s="143"/>
      <c r="J68" s="1517"/>
      <c r="K68" s="143"/>
      <c r="L68" s="143"/>
      <c r="M68" s="103">
        <f t="shared" si="11"/>
        <v>0</v>
      </c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03">
        <f t="shared" si="12"/>
        <v>0</v>
      </c>
      <c r="AA68" s="134"/>
      <c r="AB68" s="136"/>
      <c r="AC68" s="136"/>
      <c r="AD68" s="105">
        <f t="shared" si="13"/>
        <v>0</v>
      </c>
      <c r="AE68" s="143"/>
      <c r="AF68" s="143"/>
      <c r="AG68" s="1509"/>
      <c r="AH68" s="1510">
        <f t="shared" si="14"/>
        <v>0</v>
      </c>
      <c r="AI68" s="1914"/>
      <c r="AJ68" s="1655"/>
      <c r="AK68" s="1655"/>
      <c r="AL68" s="141"/>
      <c r="AM68" s="141"/>
      <c r="AN68" s="141"/>
      <c r="AO68" s="141"/>
      <c r="AP68" s="152"/>
      <c r="AQ68" s="152"/>
      <c r="AR68" s="152"/>
      <c r="AS68" s="152"/>
      <c r="AT68" s="222">
        <f t="shared" si="15"/>
        <v>0</v>
      </c>
      <c r="AU68" s="140">
        <f t="shared" si="16"/>
        <v>0</v>
      </c>
      <c r="AV68" s="132"/>
      <c r="AW68" s="140">
        <f t="shared" si="17"/>
        <v>0</v>
      </c>
      <c r="AX68" s="141"/>
      <c r="AY68" s="141"/>
      <c r="AZ68" s="141"/>
      <c r="BA68" s="141"/>
      <c r="BB68" s="141"/>
      <c r="BC68" s="130">
        <f t="shared" si="18"/>
        <v>0</v>
      </c>
      <c r="BD68" s="132"/>
    </row>
    <row r="69" spans="1:56" ht="14.25" customHeight="1" x14ac:dyDescent="0.25">
      <c r="A69" s="132"/>
      <c r="B69" s="1518"/>
      <c r="C69" s="136"/>
      <c r="D69" s="136"/>
      <c r="E69" s="135"/>
      <c r="F69" s="135"/>
      <c r="G69" s="147">
        <f t="shared" si="10"/>
        <v>0</v>
      </c>
      <c r="H69" s="144"/>
      <c r="I69" s="143"/>
      <c r="J69" s="143"/>
      <c r="K69" s="143"/>
      <c r="L69" s="143"/>
      <c r="M69" s="103">
        <f t="shared" si="11"/>
        <v>0</v>
      </c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03">
        <f t="shared" si="12"/>
        <v>0</v>
      </c>
      <c r="AA69" s="136"/>
      <c r="AB69" s="136"/>
      <c r="AC69" s="136"/>
      <c r="AD69" s="105">
        <f t="shared" si="13"/>
        <v>0</v>
      </c>
      <c r="AE69" s="143"/>
      <c r="AF69" s="143"/>
      <c r="AG69" s="1509"/>
      <c r="AH69" s="1514">
        <f t="shared" si="14"/>
        <v>0</v>
      </c>
      <c r="AI69" s="1917"/>
      <c r="AJ69" s="1655"/>
      <c r="AK69" s="1655"/>
      <c r="AL69" s="141"/>
      <c r="AM69" s="141"/>
      <c r="AN69" s="141"/>
      <c r="AO69" s="141"/>
      <c r="AP69" s="152"/>
      <c r="AQ69" s="152"/>
      <c r="AR69" s="152"/>
      <c r="AS69" s="152"/>
      <c r="AT69" s="222">
        <f t="shared" si="15"/>
        <v>0</v>
      </c>
      <c r="AU69" s="140">
        <f t="shared" si="16"/>
        <v>0</v>
      </c>
      <c r="AV69" s="132"/>
      <c r="AW69" s="140">
        <f t="shared" si="17"/>
        <v>0</v>
      </c>
      <c r="AX69" s="141"/>
      <c r="AY69" s="141"/>
      <c r="AZ69" s="141"/>
      <c r="BA69" s="141"/>
      <c r="BB69" s="141"/>
      <c r="BC69" s="130">
        <f t="shared" si="18"/>
        <v>0</v>
      </c>
      <c r="BD69" s="132"/>
    </row>
    <row r="70" spans="1:56" ht="14.25" customHeight="1" x14ac:dyDescent="0.25">
      <c r="A70" s="3"/>
      <c r="B70" s="1519" t="s">
        <v>258</v>
      </c>
      <c r="C70" s="166">
        <f t="shared" ref="C70:AU70" si="19">SUM(C41:C69)</f>
        <v>0</v>
      </c>
      <c r="D70" s="166">
        <f t="shared" si="19"/>
        <v>0</v>
      </c>
      <c r="E70" s="166">
        <f t="shared" si="19"/>
        <v>0</v>
      </c>
      <c r="F70" s="166">
        <f t="shared" si="19"/>
        <v>0</v>
      </c>
      <c r="G70" s="166">
        <f t="shared" si="19"/>
        <v>0</v>
      </c>
      <c r="H70" s="166">
        <f t="shared" si="19"/>
        <v>0</v>
      </c>
      <c r="I70" s="166">
        <f t="shared" si="19"/>
        <v>0</v>
      </c>
      <c r="J70" s="166">
        <f t="shared" si="19"/>
        <v>0</v>
      </c>
      <c r="K70" s="166">
        <f t="shared" si="19"/>
        <v>0</v>
      </c>
      <c r="L70" s="166">
        <f t="shared" si="19"/>
        <v>0</v>
      </c>
      <c r="M70" s="166">
        <f t="shared" si="19"/>
        <v>0</v>
      </c>
      <c r="N70" s="166">
        <f t="shared" si="19"/>
        <v>0</v>
      </c>
      <c r="O70" s="166">
        <f t="shared" si="19"/>
        <v>0</v>
      </c>
      <c r="P70" s="166">
        <f t="shared" si="19"/>
        <v>0</v>
      </c>
      <c r="Q70" s="166">
        <f t="shared" si="19"/>
        <v>0</v>
      </c>
      <c r="R70" s="166">
        <f t="shared" si="19"/>
        <v>0</v>
      </c>
      <c r="S70" s="166">
        <f t="shared" si="19"/>
        <v>0</v>
      </c>
      <c r="T70" s="166">
        <f t="shared" si="19"/>
        <v>0</v>
      </c>
      <c r="U70" s="166">
        <f t="shared" si="19"/>
        <v>0</v>
      </c>
      <c r="V70" s="166">
        <f t="shared" si="19"/>
        <v>0</v>
      </c>
      <c r="W70" s="166">
        <f t="shared" si="19"/>
        <v>0</v>
      </c>
      <c r="X70" s="166">
        <f t="shared" si="19"/>
        <v>0</v>
      </c>
      <c r="Y70" s="166">
        <f t="shared" si="19"/>
        <v>0</v>
      </c>
      <c r="Z70" s="166">
        <f t="shared" si="19"/>
        <v>0</v>
      </c>
      <c r="AA70" s="166">
        <f t="shared" si="19"/>
        <v>0</v>
      </c>
      <c r="AB70" s="166">
        <f t="shared" si="19"/>
        <v>0</v>
      </c>
      <c r="AC70" s="166">
        <f t="shared" si="19"/>
        <v>0</v>
      </c>
      <c r="AD70" s="166">
        <f t="shared" si="19"/>
        <v>0</v>
      </c>
      <c r="AE70" s="166">
        <f t="shared" si="19"/>
        <v>0</v>
      </c>
      <c r="AF70" s="166">
        <f t="shared" si="19"/>
        <v>0</v>
      </c>
      <c r="AG70" s="166">
        <f t="shared" si="19"/>
        <v>0</v>
      </c>
      <c r="AH70" s="170">
        <f t="shared" si="19"/>
        <v>0</v>
      </c>
      <c r="AI70" s="165">
        <f t="shared" si="19"/>
        <v>0</v>
      </c>
      <c r="AJ70" s="166">
        <f t="shared" si="19"/>
        <v>0</v>
      </c>
      <c r="AK70" s="166">
        <f t="shared" si="19"/>
        <v>0</v>
      </c>
      <c r="AL70" s="166">
        <f t="shared" si="19"/>
        <v>0</v>
      </c>
      <c r="AM70" s="166">
        <f t="shared" si="19"/>
        <v>0</v>
      </c>
      <c r="AN70" s="166">
        <f t="shared" si="19"/>
        <v>0</v>
      </c>
      <c r="AO70" s="166">
        <f t="shared" si="19"/>
        <v>0</v>
      </c>
      <c r="AP70" s="166">
        <f t="shared" si="19"/>
        <v>0</v>
      </c>
      <c r="AQ70" s="166">
        <f t="shared" si="19"/>
        <v>0</v>
      </c>
      <c r="AR70" s="166">
        <f t="shared" si="19"/>
        <v>0</v>
      </c>
      <c r="AS70" s="166">
        <f t="shared" si="19"/>
        <v>0</v>
      </c>
      <c r="AT70" s="166">
        <f t="shared" si="19"/>
        <v>0</v>
      </c>
      <c r="AU70" s="166">
        <f t="shared" si="19"/>
        <v>0</v>
      </c>
      <c r="AV70" s="235"/>
      <c r="AW70" s="166">
        <f t="shared" ref="AW70:BA70" si="20">SUM(AW41:AW69)</f>
        <v>0</v>
      </c>
      <c r="AX70" s="166">
        <f t="shared" si="20"/>
        <v>0</v>
      </c>
      <c r="AY70" s="166">
        <f t="shared" si="20"/>
        <v>0</v>
      </c>
      <c r="AZ70" s="166">
        <f t="shared" si="20"/>
        <v>0</v>
      </c>
      <c r="BA70" s="166">
        <f t="shared" si="20"/>
        <v>0</v>
      </c>
      <c r="BB70" s="166"/>
      <c r="BC70" s="166">
        <f>SUM(BC41:BC69)</f>
        <v>0</v>
      </c>
      <c r="BD70" s="132"/>
    </row>
    <row r="71" spans="1:56" ht="14.25" customHeight="1" x14ac:dyDescent="0.25">
      <c r="A71" s="1"/>
      <c r="B71" s="1495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3"/>
      <c r="AF71" s="3"/>
      <c r="AG71" s="3"/>
      <c r="AH71" s="4"/>
      <c r="AI71" s="316"/>
      <c r="AJ71" s="316"/>
      <c r="AK71" s="316"/>
      <c r="AL71" s="316"/>
      <c r="AM71" s="207"/>
      <c r="AN71" s="207"/>
      <c r="AO71" s="207"/>
      <c r="AP71" s="316"/>
      <c r="AQ71" s="316"/>
      <c r="AR71" s="316"/>
      <c r="AS71" s="316"/>
      <c r="AT71" s="316"/>
      <c r="AU71" s="316"/>
      <c r="AV71" s="235"/>
      <c r="AW71" s="3"/>
      <c r="AX71" s="3"/>
      <c r="AY71" s="3"/>
      <c r="AZ71" s="207"/>
      <c r="BA71" s="207"/>
      <c r="BB71" s="207"/>
      <c r="BC71" s="3"/>
      <c r="BD71" s="132"/>
    </row>
    <row r="72" spans="1:56" ht="14.25" customHeight="1" x14ac:dyDescent="0.25">
      <c r="A72" s="1"/>
      <c r="B72" s="1495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3"/>
      <c r="AF72" s="3"/>
      <c r="AG72" s="3"/>
      <c r="AH72" s="4"/>
      <c r="AI72" s="316"/>
      <c r="AJ72" s="316"/>
      <c r="AK72" s="316"/>
      <c r="AL72" s="316"/>
      <c r="AM72" s="207"/>
      <c r="AN72" s="207"/>
      <c r="AO72" s="207"/>
      <c r="AP72" s="316"/>
      <c r="AQ72" s="316"/>
      <c r="AR72" s="316"/>
      <c r="AS72" s="316"/>
      <c r="AT72" s="316"/>
      <c r="AU72" s="316"/>
      <c r="AV72" s="3"/>
      <c r="AW72" s="3"/>
      <c r="AX72" s="3"/>
      <c r="AY72" s="3"/>
      <c r="AZ72" s="207"/>
      <c r="BA72" s="207"/>
      <c r="BB72" s="207"/>
      <c r="BC72" s="3"/>
      <c r="BD72" s="3"/>
    </row>
    <row r="73" spans="1:56" ht="14.25" customHeight="1" thickBot="1" x14ac:dyDescent="0.3">
      <c r="A73" s="205"/>
      <c r="B73" s="775"/>
      <c r="C73" s="207"/>
      <c r="D73" s="207"/>
      <c r="E73" s="207"/>
      <c r="F73" s="207"/>
      <c r="G73" s="208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9"/>
      <c r="AA73" s="207"/>
      <c r="AB73" s="207"/>
      <c r="AC73" s="207"/>
      <c r="AD73" s="208"/>
      <c r="AE73" s="207"/>
      <c r="AF73" s="207"/>
      <c r="AG73" s="207"/>
      <c r="AH73" s="210"/>
      <c r="AI73" s="316"/>
      <c r="AJ73" s="316"/>
      <c r="AK73" s="316"/>
      <c r="AL73" s="207"/>
      <c r="AM73" s="207"/>
      <c r="AN73" s="207"/>
      <c r="AO73" s="316"/>
      <c r="AP73" s="316"/>
      <c r="AQ73" s="316"/>
      <c r="AR73" s="316"/>
      <c r="AS73" s="316"/>
      <c r="AT73" s="214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</row>
    <row r="74" spans="1:56" ht="14.25" customHeight="1" x14ac:dyDescent="0.25">
      <c r="A74" s="3"/>
      <c r="B74" s="1520">
        <v>46082</v>
      </c>
      <c r="C74" s="95"/>
      <c r="D74" s="104"/>
      <c r="E74" s="97"/>
      <c r="F74" s="97"/>
      <c r="G74" s="216">
        <f t="shared" ref="G74:G104" si="21">+C74+D74+E74+F74</f>
        <v>0</v>
      </c>
      <c r="H74" s="187"/>
      <c r="I74" s="186"/>
      <c r="J74" s="186"/>
      <c r="K74" s="186"/>
      <c r="L74" s="186"/>
      <c r="M74" s="103">
        <f t="shared" ref="M74:M104" si="22">SUM(H74:L74)</f>
        <v>0</v>
      </c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03">
        <f t="shared" ref="Z74:Z104" si="23">SUM(N74:Y74)</f>
        <v>0</v>
      </c>
      <c r="AA74" s="95"/>
      <c r="AB74" s="104"/>
      <c r="AC74" s="104"/>
      <c r="AD74" s="191">
        <f t="shared" ref="AD74:AD104" si="24">SUM(AA74:AC74)</f>
        <v>0</v>
      </c>
      <c r="AE74" s="186"/>
      <c r="AF74" s="186"/>
      <c r="AG74" s="193"/>
      <c r="AH74" s="1514">
        <f t="shared" ref="AH74:AH104" si="25">+G74-M74-Z74-AD74-AE74-AF74-AG74</f>
        <v>0</v>
      </c>
      <c r="AI74" s="1721"/>
      <c r="AJ74" s="1708"/>
      <c r="AK74" s="1708"/>
      <c r="AL74" s="1537"/>
      <c r="AM74" s="1537"/>
      <c r="AN74" s="1537"/>
      <c r="AO74" s="1537"/>
      <c r="AP74" s="1708"/>
      <c r="AQ74" s="1708"/>
      <c r="AR74" s="1708"/>
      <c r="AS74" s="1708"/>
      <c r="AT74" s="222">
        <f t="shared" ref="AT74:AT104" si="26">SUM(AI74:AS74)-AR74</f>
        <v>0</v>
      </c>
      <c r="AU74" s="114">
        <f t="shared" ref="AU74:AU104" si="27">+AH74-AT74</f>
        <v>0</v>
      </c>
      <c r="AV74" s="3"/>
      <c r="AW74" s="114">
        <f t="shared" ref="AW74:AW104" si="28">SUM(AX74:BB74)</f>
        <v>0</v>
      </c>
      <c r="AX74" s="115"/>
      <c r="AY74" s="115"/>
      <c r="AZ74" s="115"/>
      <c r="BA74" s="115"/>
      <c r="BB74" s="115"/>
      <c r="BC74" s="116">
        <f t="shared" ref="BC74:BC104" si="29">+AU74-AW74</f>
        <v>0</v>
      </c>
      <c r="BD74" s="3"/>
    </row>
    <row r="75" spans="1:56" ht="14.25" customHeight="1" x14ac:dyDescent="0.25">
      <c r="A75" s="3"/>
      <c r="B75" s="1520">
        <v>46083</v>
      </c>
      <c r="C75" s="119"/>
      <c r="D75" s="123"/>
      <c r="E75" s="120"/>
      <c r="F75" s="120"/>
      <c r="G75" s="147">
        <f t="shared" si="21"/>
        <v>0</v>
      </c>
      <c r="H75" s="199"/>
      <c r="I75" s="143"/>
      <c r="J75" s="143"/>
      <c r="K75" s="143"/>
      <c r="L75" s="143"/>
      <c r="M75" s="103">
        <f t="shared" si="22"/>
        <v>0</v>
      </c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03">
        <f t="shared" si="23"/>
        <v>0</v>
      </c>
      <c r="AA75" s="119"/>
      <c r="AB75" s="123"/>
      <c r="AC75" s="123"/>
      <c r="AD75" s="105">
        <f t="shared" si="24"/>
        <v>0</v>
      </c>
      <c r="AE75" s="145"/>
      <c r="AF75" s="143"/>
      <c r="AG75" s="146"/>
      <c r="AH75" s="1514">
        <f t="shared" si="25"/>
        <v>0</v>
      </c>
      <c r="AI75" s="1554"/>
      <c r="AJ75" s="1718"/>
      <c r="AK75" s="1709"/>
      <c r="AL75" s="1546"/>
      <c r="AM75" s="1546"/>
      <c r="AN75" s="1546"/>
      <c r="AO75" s="1546"/>
      <c r="AP75" s="1709"/>
      <c r="AQ75" s="1709"/>
      <c r="AR75" s="1709"/>
      <c r="AS75" s="1709"/>
      <c r="AT75" s="222">
        <f t="shared" si="26"/>
        <v>0</v>
      </c>
      <c r="AU75" s="113">
        <f t="shared" si="27"/>
        <v>0</v>
      </c>
      <c r="AV75" s="3"/>
      <c r="AW75" s="113">
        <f t="shared" si="28"/>
        <v>0</v>
      </c>
      <c r="AX75" s="129"/>
      <c r="AY75" s="129"/>
      <c r="AZ75" s="129"/>
      <c r="BA75" s="131"/>
      <c r="BB75" s="129"/>
      <c r="BC75" s="130">
        <f t="shared" si="29"/>
        <v>0</v>
      </c>
      <c r="BD75" s="3"/>
    </row>
    <row r="76" spans="1:56" ht="14.25" customHeight="1" x14ac:dyDescent="0.25">
      <c r="A76" s="3"/>
      <c r="B76" s="1520">
        <v>46084</v>
      </c>
      <c r="C76" s="119"/>
      <c r="D76" s="123"/>
      <c r="E76" s="120"/>
      <c r="F76" s="120"/>
      <c r="G76" s="147">
        <f t="shared" si="21"/>
        <v>0</v>
      </c>
      <c r="H76" s="199"/>
      <c r="I76" s="143"/>
      <c r="J76" s="143"/>
      <c r="K76" s="143"/>
      <c r="L76" s="143"/>
      <c r="M76" s="103">
        <f t="shared" si="22"/>
        <v>0</v>
      </c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03">
        <f t="shared" si="23"/>
        <v>0</v>
      </c>
      <c r="AA76" s="119"/>
      <c r="AB76" s="123"/>
      <c r="AC76" s="123"/>
      <c r="AD76" s="105">
        <f t="shared" si="24"/>
        <v>0</v>
      </c>
      <c r="AE76" s="145"/>
      <c r="AF76" s="143"/>
      <c r="AG76" s="146"/>
      <c r="AH76" s="1514">
        <f t="shared" si="25"/>
        <v>0</v>
      </c>
      <c r="AI76" s="1554"/>
      <c r="AJ76" s="1718"/>
      <c r="AK76" s="1709"/>
      <c r="AL76" s="1546"/>
      <c r="AM76" s="1546"/>
      <c r="AN76" s="1546"/>
      <c r="AO76" s="1546"/>
      <c r="AP76" s="1709"/>
      <c r="AQ76" s="1709"/>
      <c r="AR76" s="1709"/>
      <c r="AS76" s="1709"/>
      <c r="AT76" s="222">
        <f t="shared" si="26"/>
        <v>0</v>
      </c>
      <c r="AU76" s="113">
        <f t="shared" si="27"/>
        <v>0</v>
      </c>
      <c r="AV76" s="3"/>
      <c r="AW76" s="113">
        <f t="shared" si="28"/>
        <v>0</v>
      </c>
      <c r="AX76" s="129"/>
      <c r="AY76" s="129"/>
      <c r="AZ76" s="129"/>
      <c r="BA76" s="131"/>
      <c r="BB76" s="129"/>
      <c r="BC76" s="130">
        <f t="shared" si="29"/>
        <v>0</v>
      </c>
      <c r="BD76" s="3"/>
    </row>
    <row r="77" spans="1:56" ht="14.25" customHeight="1" x14ac:dyDescent="0.25">
      <c r="A77" s="3"/>
      <c r="B77" s="1520">
        <v>46085</v>
      </c>
      <c r="C77" s="119"/>
      <c r="D77" s="123"/>
      <c r="E77" s="120"/>
      <c r="F77" s="120"/>
      <c r="G77" s="147">
        <f t="shared" si="21"/>
        <v>0</v>
      </c>
      <c r="H77" s="199"/>
      <c r="I77" s="143"/>
      <c r="J77" s="143"/>
      <c r="K77" s="143"/>
      <c r="L77" s="145"/>
      <c r="M77" s="103">
        <f t="shared" si="22"/>
        <v>0</v>
      </c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03">
        <f t="shared" si="23"/>
        <v>0</v>
      </c>
      <c r="AA77" s="119"/>
      <c r="AB77" s="123"/>
      <c r="AC77" s="123"/>
      <c r="AD77" s="105">
        <f t="shared" si="24"/>
        <v>0</v>
      </c>
      <c r="AE77" s="145"/>
      <c r="AF77" s="143"/>
      <c r="AG77" s="146"/>
      <c r="AH77" s="1514">
        <f t="shared" si="25"/>
        <v>0</v>
      </c>
      <c r="AI77" s="1554"/>
      <c r="AJ77" s="1709"/>
      <c r="AK77" s="1709"/>
      <c r="AL77" s="1546"/>
      <c r="AM77" s="1546"/>
      <c r="AN77" s="1546"/>
      <c r="AO77" s="1546"/>
      <c r="AP77" s="1709"/>
      <c r="AQ77" s="1709"/>
      <c r="AR77" s="1709"/>
      <c r="AS77" s="1709"/>
      <c r="AT77" s="222">
        <f t="shared" si="26"/>
        <v>0</v>
      </c>
      <c r="AU77" s="113">
        <f t="shared" si="27"/>
        <v>0</v>
      </c>
      <c r="AV77" s="3"/>
      <c r="AW77" s="113">
        <f t="shared" si="28"/>
        <v>0</v>
      </c>
      <c r="AX77" s="129"/>
      <c r="AY77" s="129"/>
      <c r="AZ77" s="141"/>
      <c r="BA77" s="129"/>
      <c r="BB77" s="129"/>
      <c r="BC77" s="130">
        <f t="shared" si="29"/>
        <v>0</v>
      </c>
      <c r="BD77" s="3"/>
    </row>
    <row r="78" spans="1:56" ht="14.25" customHeight="1" x14ac:dyDescent="0.25">
      <c r="A78" s="3"/>
      <c r="B78" s="1520">
        <v>46086</v>
      </c>
      <c r="C78" s="119"/>
      <c r="D78" s="123"/>
      <c r="E78" s="120"/>
      <c r="F78" s="120"/>
      <c r="G78" s="147">
        <f t="shared" si="21"/>
        <v>0</v>
      </c>
      <c r="H78" s="199"/>
      <c r="I78" s="143"/>
      <c r="J78" s="143"/>
      <c r="K78" s="143"/>
      <c r="L78" s="143"/>
      <c r="M78" s="103">
        <f t="shared" si="22"/>
        <v>0</v>
      </c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03">
        <f t="shared" si="23"/>
        <v>0</v>
      </c>
      <c r="AA78" s="119"/>
      <c r="AB78" s="123"/>
      <c r="AC78" s="123"/>
      <c r="AD78" s="105">
        <f t="shared" si="24"/>
        <v>0</v>
      </c>
      <c r="AE78" s="143"/>
      <c r="AF78" s="143"/>
      <c r="AG78" s="146"/>
      <c r="AH78" s="1514">
        <f t="shared" si="25"/>
        <v>0</v>
      </c>
      <c r="AI78" s="1554"/>
      <c r="AJ78" s="1709"/>
      <c r="AK78" s="1709"/>
      <c r="AL78" s="1546"/>
      <c r="AM78" s="1546"/>
      <c r="AN78" s="1546"/>
      <c r="AO78" s="1546"/>
      <c r="AP78" s="1709"/>
      <c r="AQ78" s="1709"/>
      <c r="AR78" s="1709"/>
      <c r="AS78" s="1709"/>
      <c r="AT78" s="222">
        <f t="shared" si="26"/>
        <v>0</v>
      </c>
      <c r="AU78" s="113">
        <f t="shared" si="27"/>
        <v>0</v>
      </c>
      <c r="AV78" s="3"/>
      <c r="AW78" s="113">
        <f t="shared" si="28"/>
        <v>0</v>
      </c>
      <c r="AX78" s="129"/>
      <c r="AY78" s="141"/>
      <c r="AZ78" s="129"/>
      <c r="BA78" s="129"/>
      <c r="BB78" s="129"/>
      <c r="BC78" s="130">
        <f t="shared" si="29"/>
        <v>0</v>
      </c>
      <c r="BD78" s="3"/>
    </row>
    <row r="79" spans="1:56" ht="14.25" customHeight="1" x14ac:dyDescent="0.25">
      <c r="A79" s="3"/>
      <c r="B79" s="1520">
        <v>46087</v>
      </c>
      <c r="C79" s="119"/>
      <c r="D79" s="123"/>
      <c r="E79" s="120"/>
      <c r="F79" s="120"/>
      <c r="G79" s="147">
        <f t="shared" si="21"/>
        <v>0</v>
      </c>
      <c r="H79" s="199"/>
      <c r="I79" s="143"/>
      <c r="J79" s="143"/>
      <c r="K79" s="143"/>
      <c r="L79" s="143"/>
      <c r="M79" s="103">
        <f t="shared" si="22"/>
        <v>0</v>
      </c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03">
        <f t="shared" si="23"/>
        <v>0</v>
      </c>
      <c r="AA79" s="199"/>
      <c r="AB79" s="123"/>
      <c r="AC79" s="123"/>
      <c r="AD79" s="105">
        <f t="shared" si="24"/>
        <v>0</v>
      </c>
      <c r="AE79" s="145"/>
      <c r="AF79" s="143"/>
      <c r="AG79" s="146"/>
      <c r="AH79" s="1514">
        <f t="shared" si="25"/>
        <v>0</v>
      </c>
      <c r="AI79" s="1554"/>
      <c r="AJ79" s="1718"/>
      <c r="AK79" s="1709"/>
      <c r="AL79" s="1546"/>
      <c r="AM79" s="1546"/>
      <c r="AN79" s="1546"/>
      <c r="AO79" s="1546"/>
      <c r="AP79" s="1709"/>
      <c r="AQ79" s="1709"/>
      <c r="AR79" s="1709"/>
      <c r="AS79" s="1709"/>
      <c r="AT79" s="222">
        <f t="shared" si="26"/>
        <v>0</v>
      </c>
      <c r="AU79" s="113">
        <f t="shared" si="27"/>
        <v>0</v>
      </c>
      <c r="AV79" s="3"/>
      <c r="AW79" s="113">
        <f t="shared" si="28"/>
        <v>0</v>
      </c>
      <c r="AX79" s="129"/>
      <c r="AY79" s="141"/>
      <c r="AZ79" s="129"/>
      <c r="BA79" s="131"/>
      <c r="BB79" s="129"/>
      <c r="BC79" s="130">
        <f t="shared" si="29"/>
        <v>0</v>
      </c>
      <c r="BD79" s="3"/>
    </row>
    <row r="80" spans="1:56" ht="14.25" customHeight="1" x14ac:dyDescent="0.25">
      <c r="A80" s="132"/>
      <c r="B80" s="1520">
        <v>46088</v>
      </c>
      <c r="C80" s="134"/>
      <c r="D80" s="136"/>
      <c r="E80" s="135"/>
      <c r="F80" s="135"/>
      <c r="G80" s="147">
        <f t="shared" si="21"/>
        <v>0</v>
      </c>
      <c r="H80" s="199"/>
      <c r="I80" s="143"/>
      <c r="J80" s="143"/>
      <c r="K80" s="143"/>
      <c r="L80" s="143"/>
      <c r="M80" s="103">
        <f t="shared" si="22"/>
        <v>0</v>
      </c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03">
        <f t="shared" si="23"/>
        <v>0</v>
      </c>
      <c r="AA80" s="134"/>
      <c r="AB80" s="136"/>
      <c r="AC80" s="136"/>
      <c r="AD80" s="105">
        <f t="shared" si="24"/>
        <v>0</v>
      </c>
      <c r="AE80" s="143"/>
      <c r="AF80" s="143"/>
      <c r="AG80" s="146"/>
      <c r="AH80" s="1514">
        <f t="shared" si="25"/>
        <v>0</v>
      </c>
      <c r="AI80" s="1554"/>
      <c r="AJ80" s="1709"/>
      <c r="AK80" s="1709"/>
      <c r="AL80" s="1546"/>
      <c r="AM80" s="1546"/>
      <c r="AN80" s="1546"/>
      <c r="AO80" s="1546"/>
      <c r="AP80" s="1709"/>
      <c r="AQ80" s="1709"/>
      <c r="AR80" s="1709"/>
      <c r="AS80" s="1709"/>
      <c r="AT80" s="222">
        <f t="shared" si="26"/>
        <v>0</v>
      </c>
      <c r="AU80" s="140">
        <f t="shared" si="27"/>
        <v>0</v>
      </c>
      <c r="AV80" s="132"/>
      <c r="AW80" s="140">
        <f t="shared" si="28"/>
        <v>0</v>
      </c>
      <c r="AX80" s="141"/>
      <c r="AY80" s="141"/>
      <c r="AZ80" s="141"/>
      <c r="BA80" s="141"/>
      <c r="BB80" s="141"/>
      <c r="BC80" s="130">
        <f t="shared" si="29"/>
        <v>0</v>
      </c>
      <c r="BD80" s="132"/>
    </row>
    <row r="81" spans="1:56" ht="14.25" customHeight="1" x14ac:dyDescent="0.25">
      <c r="A81" s="132"/>
      <c r="B81" s="1520">
        <v>46089</v>
      </c>
      <c r="C81" s="134"/>
      <c r="D81" s="136"/>
      <c r="E81" s="135"/>
      <c r="F81" s="135"/>
      <c r="G81" s="147">
        <f t="shared" si="21"/>
        <v>0</v>
      </c>
      <c r="H81" s="144"/>
      <c r="I81" s="143"/>
      <c r="J81" s="143"/>
      <c r="K81" s="143"/>
      <c r="L81" s="143"/>
      <c r="M81" s="103">
        <f t="shared" si="22"/>
        <v>0</v>
      </c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03">
        <f t="shared" si="23"/>
        <v>0</v>
      </c>
      <c r="AA81" s="134"/>
      <c r="AB81" s="136"/>
      <c r="AC81" s="136"/>
      <c r="AD81" s="105">
        <f t="shared" si="24"/>
        <v>0</v>
      </c>
      <c r="AE81" s="143"/>
      <c r="AF81" s="143"/>
      <c r="AG81" s="146"/>
      <c r="AH81" s="1514">
        <f t="shared" si="25"/>
        <v>0</v>
      </c>
      <c r="AI81" s="1554"/>
      <c r="AJ81" s="1709"/>
      <c r="AK81" s="1709"/>
      <c r="AL81" s="1546"/>
      <c r="AM81" s="1546"/>
      <c r="AN81" s="1546"/>
      <c r="AO81" s="1546"/>
      <c r="AP81" s="1709"/>
      <c r="AQ81" s="1709"/>
      <c r="AR81" s="1709"/>
      <c r="AS81" s="1709"/>
      <c r="AT81" s="222">
        <f t="shared" si="26"/>
        <v>0</v>
      </c>
      <c r="AU81" s="140">
        <f t="shared" si="27"/>
        <v>0</v>
      </c>
      <c r="AV81" s="132"/>
      <c r="AW81" s="140">
        <f t="shared" si="28"/>
        <v>0</v>
      </c>
      <c r="AX81" s="141"/>
      <c r="AY81" s="141"/>
      <c r="AZ81" s="141"/>
      <c r="BA81" s="141"/>
      <c r="BB81" s="141"/>
      <c r="BC81" s="130">
        <f t="shared" si="29"/>
        <v>0</v>
      </c>
      <c r="BD81" s="132"/>
    </row>
    <row r="82" spans="1:56" ht="14.25" customHeight="1" x14ac:dyDescent="0.25">
      <c r="A82" s="132"/>
      <c r="B82" s="1520">
        <v>46090</v>
      </c>
      <c r="C82" s="134"/>
      <c r="D82" s="136"/>
      <c r="E82" s="135"/>
      <c r="F82" s="135"/>
      <c r="G82" s="147">
        <f t="shared" si="21"/>
        <v>0</v>
      </c>
      <c r="H82" s="144"/>
      <c r="I82" s="143"/>
      <c r="J82" s="143"/>
      <c r="K82" s="143"/>
      <c r="L82" s="145"/>
      <c r="M82" s="103">
        <f t="shared" si="22"/>
        <v>0</v>
      </c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03">
        <f t="shared" si="23"/>
        <v>0</v>
      </c>
      <c r="AA82" s="134"/>
      <c r="AB82" s="136"/>
      <c r="AC82" s="136"/>
      <c r="AD82" s="105">
        <f t="shared" si="24"/>
        <v>0</v>
      </c>
      <c r="AE82" s="145"/>
      <c r="AF82" s="143"/>
      <c r="AG82" s="146"/>
      <c r="AH82" s="1514">
        <f t="shared" si="25"/>
        <v>0</v>
      </c>
      <c r="AI82" s="1554"/>
      <c r="AJ82" s="1718"/>
      <c r="AK82" s="1709"/>
      <c r="AL82" s="1546"/>
      <c r="AM82" s="1546"/>
      <c r="AN82" s="1546"/>
      <c r="AO82" s="1546"/>
      <c r="AP82" s="1709"/>
      <c r="AQ82" s="1709"/>
      <c r="AR82" s="1709"/>
      <c r="AS82" s="1709"/>
      <c r="AT82" s="222">
        <f t="shared" si="26"/>
        <v>0</v>
      </c>
      <c r="AU82" s="140">
        <f t="shared" si="27"/>
        <v>0</v>
      </c>
      <c r="AV82" s="132"/>
      <c r="AW82" s="140">
        <f t="shared" si="28"/>
        <v>0</v>
      </c>
      <c r="AX82" s="141"/>
      <c r="AY82" s="141"/>
      <c r="AZ82" s="141"/>
      <c r="BA82" s="150"/>
      <c r="BB82" s="141"/>
      <c r="BC82" s="130">
        <f t="shared" si="29"/>
        <v>0</v>
      </c>
      <c r="BD82" s="132"/>
    </row>
    <row r="83" spans="1:56" ht="14.25" customHeight="1" x14ac:dyDescent="0.25">
      <c r="A83" s="132"/>
      <c r="B83" s="1520">
        <v>46091</v>
      </c>
      <c r="C83" s="134"/>
      <c r="D83" s="136"/>
      <c r="E83" s="135"/>
      <c r="F83" s="135"/>
      <c r="G83" s="147">
        <f t="shared" si="21"/>
        <v>0</v>
      </c>
      <c r="H83" s="199"/>
      <c r="I83" s="143"/>
      <c r="J83" s="143"/>
      <c r="K83" s="143"/>
      <c r="L83" s="143"/>
      <c r="M83" s="103">
        <f t="shared" si="22"/>
        <v>0</v>
      </c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03">
        <f t="shared" si="23"/>
        <v>0</v>
      </c>
      <c r="AA83" s="134"/>
      <c r="AB83" s="136"/>
      <c r="AC83" s="136"/>
      <c r="AD83" s="105">
        <f t="shared" si="24"/>
        <v>0</v>
      </c>
      <c r="AE83" s="143"/>
      <c r="AF83" s="143"/>
      <c r="AG83" s="146"/>
      <c r="AH83" s="1514">
        <f t="shared" si="25"/>
        <v>0</v>
      </c>
      <c r="AI83" s="1554"/>
      <c r="AJ83" s="1709"/>
      <c r="AK83" s="1709"/>
      <c r="AL83" s="1546"/>
      <c r="AM83" s="1546"/>
      <c r="AN83" s="1546"/>
      <c r="AO83" s="1546"/>
      <c r="AP83" s="1709"/>
      <c r="AQ83" s="1709"/>
      <c r="AR83" s="1709"/>
      <c r="AS83" s="1709"/>
      <c r="AT83" s="222">
        <f t="shared" si="26"/>
        <v>0</v>
      </c>
      <c r="AU83" s="140">
        <f t="shared" si="27"/>
        <v>0</v>
      </c>
      <c r="AV83" s="132"/>
      <c r="AW83" s="140">
        <f t="shared" si="28"/>
        <v>0</v>
      </c>
      <c r="AX83" s="141"/>
      <c r="AY83" s="141"/>
      <c r="AZ83" s="141"/>
      <c r="BA83" s="141"/>
      <c r="BB83" s="141"/>
      <c r="BC83" s="130">
        <f t="shared" si="29"/>
        <v>0</v>
      </c>
      <c r="BD83" s="132"/>
    </row>
    <row r="84" spans="1:56" ht="14.25" customHeight="1" x14ac:dyDescent="0.25">
      <c r="A84" s="132"/>
      <c r="B84" s="1520">
        <v>46092</v>
      </c>
      <c r="C84" s="134"/>
      <c r="D84" s="136"/>
      <c r="E84" s="135"/>
      <c r="F84" s="135"/>
      <c r="G84" s="147">
        <f t="shared" si="21"/>
        <v>0</v>
      </c>
      <c r="H84" s="199"/>
      <c r="I84" s="143"/>
      <c r="J84" s="143"/>
      <c r="K84" s="143"/>
      <c r="L84" s="143"/>
      <c r="M84" s="103">
        <f t="shared" si="22"/>
        <v>0</v>
      </c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03">
        <f t="shared" si="23"/>
        <v>0</v>
      </c>
      <c r="AA84" s="134"/>
      <c r="AB84" s="136"/>
      <c r="AC84" s="136"/>
      <c r="AD84" s="105">
        <f t="shared" si="24"/>
        <v>0</v>
      </c>
      <c r="AE84" s="143"/>
      <c r="AF84" s="143"/>
      <c r="AG84" s="146"/>
      <c r="AH84" s="1514">
        <f t="shared" si="25"/>
        <v>0</v>
      </c>
      <c r="AI84" s="1554"/>
      <c r="AJ84" s="1709"/>
      <c r="AK84" s="1709"/>
      <c r="AL84" s="1546"/>
      <c r="AM84" s="1546"/>
      <c r="AN84" s="1546"/>
      <c r="AO84" s="1546"/>
      <c r="AP84" s="1709"/>
      <c r="AQ84" s="1709"/>
      <c r="AR84" s="1709"/>
      <c r="AS84" s="1709"/>
      <c r="AT84" s="222">
        <f t="shared" si="26"/>
        <v>0</v>
      </c>
      <c r="AU84" s="140">
        <f t="shared" si="27"/>
        <v>0</v>
      </c>
      <c r="AV84" s="132"/>
      <c r="AW84" s="140">
        <f t="shared" si="28"/>
        <v>0</v>
      </c>
      <c r="AX84" s="141"/>
      <c r="AY84" s="141"/>
      <c r="AZ84" s="141"/>
      <c r="BA84" s="141"/>
      <c r="BB84" s="141"/>
      <c r="BC84" s="130">
        <f t="shared" si="29"/>
        <v>0</v>
      </c>
      <c r="BD84" s="132"/>
    </row>
    <row r="85" spans="1:56" ht="14.25" customHeight="1" x14ac:dyDescent="0.25">
      <c r="A85" s="132"/>
      <c r="B85" s="1520">
        <v>46093</v>
      </c>
      <c r="C85" s="134"/>
      <c r="D85" s="136"/>
      <c r="E85" s="135"/>
      <c r="F85" s="135"/>
      <c r="G85" s="147">
        <f t="shared" si="21"/>
        <v>0</v>
      </c>
      <c r="H85" s="199"/>
      <c r="I85" s="143"/>
      <c r="J85" s="143"/>
      <c r="K85" s="143"/>
      <c r="L85" s="143"/>
      <c r="M85" s="103">
        <f t="shared" si="22"/>
        <v>0</v>
      </c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03">
        <f t="shared" si="23"/>
        <v>0</v>
      </c>
      <c r="AA85" s="134"/>
      <c r="AB85" s="136"/>
      <c r="AC85" s="136"/>
      <c r="AD85" s="105">
        <f t="shared" si="24"/>
        <v>0</v>
      </c>
      <c r="AE85" s="143"/>
      <c r="AF85" s="143"/>
      <c r="AG85" s="146"/>
      <c r="AH85" s="1514">
        <f t="shared" si="25"/>
        <v>0</v>
      </c>
      <c r="AI85" s="1554"/>
      <c r="AJ85" s="1709"/>
      <c r="AK85" s="1709"/>
      <c r="AL85" s="1546"/>
      <c r="AM85" s="1546"/>
      <c r="AN85" s="1546"/>
      <c r="AO85" s="1546"/>
      <c r="AP85" s="1709"/>
      <c r="AQ85" s="1709"/>
      <c r="AR85" s="1709"/>
      <c r="AS85" s="1709"/>
      <c r="AT85" s="222">
        <f t="shared" si="26"/>
        <v>0</v>
      </c>
      <c r="AU85" s="140">
        <f t="shared" si="27"/>
        <v>0</v>
      </c>
      <c r="AV85" s="132"/>
      <c r="AW85" s="140">
        <f t="shared" si="28"/>
        <v>0</v>
      </c>
      <c r="AX85" s="141"/>
      <c r="AY85" s="141"/>
      <c r="AZ85" s="141"/>
      <c r="BA85" s="150"/>
      <c r="BB85" s="141"/>
      <c r="BC85" s="130">
        <f t="shared" si="29"/>
        <v>0</v>
      </c>
      <c r="BD85" s="132"/>
    </row>
    <row r="86" spans="1:56" ht="14.25" customHeight="1" x14ac:dyDescent="0.25">
      <c r="A86" s="132"/>
      <c r="B86" s="1520">
        <v>46094</v>
      </c>
      <c r="C86" s="134"/>
      <c r="D86" s="136"/>
      <c r="E86" s="135"/>
      <c r="F86" s="135"/>
      <c r="G86" s="147">
        <f t="shared" si="21"/>
        <v>0</v>
      </c>
      <c r="H86" s="199"/>
      <c r="I86" s="143"/>
      <c r="J86" s="143"/>
      <c r="K86" s="143"/>
      <c r="L86" s="143"/>
      <c r="M86" s="103">
        <f t="shared" si="22"/>
        <v>0</v>
      </c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03">
        <f t="shared" si="23"/>
        <v>0</v>
      </c>
      <c r="AA86" s="134"/>
      <c r="AB86" s="136"/>
      <c r="AC86" s="136"/>
      <c r="AD86" s="105">
        <f t="shared" si="24"/>
        <v>0</v>
      </c>
      <c r="AE86" s="143"/>
      <c r="AF86" s="143"/>
      <c r="AG86" s="146"/>
      <c r="AH86" s="1514">
        <f t="shared" si="25"/>
        <v>0</v>
      </c>
      <c r="AI86" s="1554"/>
      <c r="AJ86" s="1709"/>
      <c r="AK86" s="1709"/>
      <c r="AL86" s="1546"/>
      <c r="AM86" s="1546"/>
      <c r="AN86" s="1546"/>
      <c r="AO86" s="1546"/>
      <c r="AP86" s="1709"/>
      <c r="AQ86" s="1709"/>
      <c r="AR86" s="1709"/>
      <c r="AS86" s="1709"/>
      <c r="AT86" s="222">
        <f t="shared" si="26"/>
        <v>0</v>
      </c>
      <c r="AU86" s="140">
        <f t="shared" si="27"/>
        <v>0</v>
      </c>
      <c r="AV86" s="132"/>
      <c r="AW86" s="140">
        <f t="shared" si="28"/>
        <v>0</v>
      </c>
      <c r="AX86" s="141"/>
      <c r="AY86" s="141"/>
      <c r="AZ86" s="141"/>
      <c r="BA86" s="141"/>
      <c r="BB86" s="141"/>
      <c r="BC86" s="130">
        <f t="shared" si="29"/>
        <v>0</v>
      </c>
      <c r="BD86" s="132"/>
    </row>
    <row r="87" spans="1:56" ht="14.25" customHeight="1" x14ac:dyDescent="0.25">
      <c r="A87" s="132"/>
      <c r="B87" s="1520">
        <v>46095</v>
      </c>
      <c r="C87" s="134"/>
      <c r="D87" s="136"/>
      <c r="E87" s="135"/>
      <c r="F87" s="135"/>
      <c r="G87" s="147">
        <f t="shared" si="21"/>
        <v>0</v>
      </c>
      <c r="H87" s="199"/>
      <c r="I87" s="143"/>
      <c r="J87" s="143"/>
      <c r="K87" s="143"/>
      <c r="L87" s="145"/>
      <c r="M87" s="103">
        <f t="shared" si="22"/>
        <v>0</v>
      </c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03">
        <f t="shared" si="23"/>
        <v>0</v>
      </c>
      <c r="AA87" s="134"/>
      <c r="AB87" s="136"/>
      <c r="AC87" s="136"/>
      <c r="AD87" s="105">
        <f t="shared" si="24"/>
        <v>0</v>
      </c>
      <c r="AE87" s="143"/>
      <c r="AF87" s="143"/>
      <c r="AG87" s="146"/>
      <c r="AH87" s="1514">
        <f t="shared" si="25"/>
        <v>0</v>
      </c>
      <c r="AI87" s="1554"/>
      <c r="AJ87" s="1709"/>
      <c r="AK87" s="1709"/>
      <c r="AL87" s="1546"/>
      <c r="AM87" s="1546"/>
      <c r="AN87" s="1546"/>
      <c r="AO87" s="1546"/>
      <c r="AP87" s="1709"/>
      <c r="AQ87" s="1709"/>
      <c r="AR87" s="1709"/>
      <c r="AS87" s="1709"/>
      <c r="AT87" s="222">
        <f t="shared" si="26"/>
        <v>0</v>
      </c>
      <c r="AU87" s="140">
        <f t="shared" si="27"/>
        <v>0</v>
      </c>
      <c r="AV87" s="132"/>
      <c r="AW87" s="140">
        <f t="shared" si="28"/>
        <v>0</v>
      </c>
      <c r="AX87" s="141"/>
      <c r="AY87" s="141"/>
      <c r="AZ87" s="141"/>
      <c r="BA87" s="150"/>
      <c r="BB87" s="141"/>
      <c r="BC87" s="130">
        <f t="shared" si="29"/>
        <v>0</v>
      </c>
      <c r="BD87" s="132"/>
    </row>
    <row r="88" spans="1:56" ht="14.25" customHeight="1" x14ac:dyDescent="0.25">
      <c r="A88" s="132"/>
      <c r="B88" s="1520">
        <v>46096</v>
      </c>
      <c r="C88" s="134"/>
      <c r="D88" s="136"/>
      <c r="E88" s="135"/>
      <c r="F88" s="135"/>
      <c r="G88" s="147">
        <f t="shared" si="21"/>
        <v>0</v>
      </c>
      <c r="H88" s="144"/>
      <c r="I88" s="143"/>
      <c r="J88" s="143"/>
      <c r="K88" s="143"/>
      <c r="L88" s="143"/>
      <c r="M88" s="103">
        <f t="shared" si="22"/>
        <v>0</v>
      </c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03">
        <f t="shared" si="23"/>
        <v>0</v>
      </c>
      <c r="AA88" s="134"/>
      <c r="AB88" s="136"/>
      <c r="AC88" s="136"/>
      <c r="AD88" s="105">
        <f t="shared" si="24"/>
        <v>0</v>
      </c>
      <c r="AE88" s="143"/>
      <c r="AF88" s="143"/>
      <c r="AG88" s="146"/>
      <c r="AH88" s="1514">
        <f t="shared" si="25"/>
        <v>0</v>
      </c>
      <c r="AI88" s="1554"/>
      <c r="AJ88" s="1709"/>
      <c r="AK88" s="1709"/>
      <c r="AL88" s="1546"/>
      <c r="AM88" s="1546"/>
      <c r="AN88" s="1546"/>
      <c r="AO88" s="1546"/>
      <c r="AP88" s="1709"/>
      <c r="AQ88" s="1709"/>
      <c r="AR88" s="1709"/>
      <c r="AS88" s="1709"/>
      <c r="AT88" s="222">
        <f t="shared" si="26"/>
        <v>0</v>
      </c>
      <c r="AU88" s="140">
        <f t="shared" si="27"/>
        <v>0</v>
      </c>
      <c r="AV88" s="132"/>
      <c r="AW88" s="140">
        <f t="shared" si="28"/>
        <v>0</v>
      </c>
      <c r="AX88" s="141"/>
      <c r="AY88" s="141"/>
      <c r="AZ88" s="141"/>
      <c r="BA88" s="141"/>
      <c r="BB88" s="141"/>
      <c r="BC88" s="130">
        <f t="shared" si="29"/>
        <v>0</v>
      </c>
      <c r="BD88" s="132"/>
    </row>
    <row r="89" spans="1:56" ht="14.25" customHeight="1" x14ac:dyDescent="0.25">
      <c r="A89" s="132"/>
      <c r="B89" s="1520">
        <v>46097</v>
      </c>
      <c r="C89" s="134"/>
      <c r="D89" s="136"/>
      <c r="E89" s="135"/>
      <c r="F89" s="135"/>
      <c r="G89" s="147">
        <f t="shared" si="21"/>
        <v>0</v>
      </c>
      <c r="H89" s="199"/>
      <c r="I89" s="143"/>
      <c r="J89" s="143"/>
      <c r="K89" s="143"/>
      <c r="L89" s="143"/>
      <c r="M89" s="103">
        <f t="shared" si="22"/>
        <v>0</v>
      </c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03">
        <f t="shared" si="23"/>
        <v>0</v>
      </c>
      <c r="AA89" s="134"/>
      <c r="AB89" s="136"/>
      <c r="AC89" s="136"/>
      <c r="AD89" s="105">
        <f t="shared" si="24"/>
        <v>0</v>
      </c>
      <c r="AE89" s="143"/>
      <c r="AF89" s="143"/>
      <c r="AG89" s="146"/>
      <c r="AH89" s="1514">
        <f t="shared" si="25"/>
        <v>0</v>
      </c>
      <c r="AI89" s="1554"/>
      <c r="AJ89" s="1709"/>
      <c r="AK89" s="1709"/>
      <c r="AL89" s="1546"/>
      <c r="AM89" s="1546"/>
      <c r="AN89" s="1546"/>
      <c r="AO89" s="1546"/>
      <c r="AP89" s="1709"/>
      <c r="AQ89" s="1709"/>
      <c r="AR89" s="1709"/>
      <c r="AS89" s="1709"/>
      <c r="AT89" s="222">
        <f t="shared" si="26"/>
        <v>0</v>
      </c>
      <c r="AU89" s="140">
        <f t="shared" si="27"/>
        <v>0</v>
      </c>
      <c r="AV89" s="132"/>
      <c r="AW89" s="140">
        <f t="shared" si="28"/>
        <v>0</v>
      </c>
      <c r="AX89" s="141"/>
      <c r="AY89" s="141"/>
      <c r="AZ89" s="141"/>
      <c r="BA89" s="141"/>
      <c r="BB89" s="141"/>
      <c r="BC89" s="130">
        <f t="shared" si="29"/>
        <v>0</v>
      </c>
      <c r="BD89" s="132"/>
    </row>
    <row r="90" spans="1:56" ht="14.25" customHeight="1" x14ac:dyDescent="0.25">
      <c r="A90" s="132"/>
      <c r="B90" s="1520">
        <v>46098</v>
      </c>
      <c r="C90" s="134"/>
      <c r="D90" s="136"/>
      <c r="E90" s="135"/>
      <c r="F90" s="135"/>
      <c r="G90" s="147">
        <f t="shared" si="21"/>
        <v>0</v>
      </c>
      <c r="H90" s="199"/>
      <c r="I90" s="143"/>
      <c r="J90" s="143"/>
      <c r="K90" s="143"/>
      <c r="L90" s="143"/>
      <c r="M90" s="103">
        <f t="shared" si="22"/>
        <v>0</v>
      </c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03">
        <f t="shared" si="23"/>
        <v>0</v>
      </c>
      <c r="AA90" s="134"/>
      <c r="AB90" s="136"/>
      <c r="AC90" s="136"/>
      <c r="AD90" s="105">
        <f t="shared" si="24"/>
        <v>0</v>
      </c>
      <c r="AE90" s="143"/>
      <c r="AF90" s="143"/>
      <c r="AG90" s="146"/>
      <c r="AH90" s="1514">
        <f t="shared" si="25"/>
        <v>0</v>
      </c>
      <c r="AI90" s="1554"/>
      <c r="AJ90" s="1709"/>
      <c r="AK90" s="1709"/>
      <c r="AL90" s="1546"/>
      <c r="AM90" s="1546"/>
      <c r="AN90" s="1546"/>
      <c r="AO90" s="1546"/>
      <c r="AP90" s="1709"/>
      <c r="AQ90" s="1709"/>
      <c r="AR90" s="1709"/>
      <c r="AS90" s="1709"/>
      <c r="AT90" s="222">
        <f t="shared" si="26"/>
        <v>0</v>
      </c>
      <c r="AU90" s="140">
        <f t="shared" si="27"/>
        <v>0</v>
      </c>
      <c r="AV90" s="132"/>
      <c r="AW90" s="140">
        <f t="shared" si="28"/>
        <v>0</v>
      </c>
      <c r="AX90" s="141"/>
      <c r="AY90" s="141"/>
      <c r="AZ90" s="141"/>
      <c r="BA90" s="150"/>
      <c r="BB90" s="141"/>
      <c r="BC90" s="130">
        <f t="shared" si="29"/>
        <v>0</v>
      </c>
      <c r="BD90" s="132"/>
    </row>
    <row r="91" spans="1:56" ht="14.25" customHeight="1" x14ac:dyDescent="0.25">
      <c r="A91" s="132"/>
      <c r="B91" s="1520">
        <v>46099</v>
      </c>
      <c r="C91" s="134"/>
      <c r="D91" s="136"/>
      <c r="E91" s="135"/>
      <c r="F91" s="135"/>
      <c r="G91" s="147">
        <f t="shared" si="21"/>
        <v>0</v>
      </c>
      <c r="H91" s="199"/>
      <c r="I91" s="143"/>
      <c r="J91" s="143"/>
      <c r="K91" s="143"/>
      <c r="L91" s="143"/>
      <c r="M91" s="103">
        <f t="shared" si="22"/>
        <v>0</v>
      </c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03">
        <f t="shared" si="23"/>
        <v>0</v>
      </c>
      <c r="AA91" s="134"/>
      <c r="AB91" s="136"/>
      <c r="AC91" s="136"/>
      <c r="AD91" s="105">
        <f t="shared" si="24"/>
        <v>0</v>
      </c>
      <c r="AE91" s="145"/>
      <c r="AF91" s="143"/>
      <c r="AG91" s="146"/>
      <c r="AH91" s="1514">
        <f t="shared" si="25"/>
        <v>0</v>
      </c>
      <c r="AI91" s="1554"/>
      <c r="AJ91" s="1718"/>
      <c r="AK91" s="1709"/>
      <c r="AL91" s="1546"/>
      <c r="AM91" s="1546"/>
      <c r="AN91" s="1546"/>
      <c r="AO91" s="1546"/>
      <c r="AP91" s="1709"/>
      <c r="AQ91" s="1709"/>
      <c r="AR91" s="1709"/>
      <c r="AS91" s="1709"/>
      <c r="AT91" s="222">
        <f t="shared" si="26"/>
        <v>0</v>
      </c>
      <c r="AU91" s="140">
        <f t="shared" si="27"/>
        <v>0</v>
      </c>
      <c r="AV91" s="132"/>
      <c r="AW91" s="140">
        <f t="shared" si="28"/>
        <v>0</v>
      </c>
      <c r="AX91" s="141"/>
      <c r="AY91" s="141"/>
      <c r="AZ91" s="141"/>
      <c r="BA91" s="141"/>
      <c r="BB91" s="141"/>
      <c r="BC91" s="130">
        <f t="shared" si="29"/>
        <v>0</v>
      </c>
      <c r="BD91" s="132"/>
    </row>
    <row r="92" spans="1:56" ht="14.25" customHeight="1" x14ac:dyDescent="0.25">
      <c r="A92" s="132"/>
      <c r="B92" s="1520">
        <v>46100</v>
      </c>
      <c r="C92" s="134"/>
      <c r="D92" s="136"/>
      <c r="E92" s="135"/>
      <c r="F92" s="135"/>
      <c r="G92" s="147">
        <f t="shared" si="21"/>
        <v>0</v>
      </c>
      <c r="H92" s="199"/>
      <c r="I92" s="143"/>
      <c r="J92" s="143"/>
      <c r="K92" s="143"/>
      <c r="L92" s="143"/>
      <c r="M92" s="103">
        <f t="shared" si="22"/>
        <v>0</v>
      </c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03">
        <f t="shared" si="23"/>
        <v>0</v>
      </c>
      <c r="AA92" s="134"/>
      <c r="AB92" s="136"/>
      <c r="AC92" s="136"/>
      <c r="AD92" s="105">
        <f t="shared" si="24"/>
        <v>0</v>
      </c>
      <c r="AE92" s="143"/>
      <c r="AF92" s="143"/>
      <c r="AG92" s="146"/>
      <c r="AH92" s="1514">
        <f t="shared" si="25"/>
        <v>0</v>
      </c>
      <c r="AI92" s="1554"/>
      <c r="AJ92" s="1709"/>
      <c r="AK92" s="1709"/>
      <c r="AL92" s="1546"/>
      <c r="AM92" s="1546"/>
      <c r="AN92" s="1546"/>
      <c r="AO92" s="1546"/>
      <c r="AP92" s="1709"/>
      <c r="AQ92" s="1709"/>
      <c r="AR92" s="1709"/>
      <c r="AS92" s="1709"/>
      <c r="AT92" s="222">
        <f t="shared" si="26"/>
        <v>0</v>
      </c>
      <c r="AU92" s="140">
        <f t="shared" si="27"/>
        <v>0</v>
      </c>
      <c r="AV92" s="132"/>
      <c r="AW92" s="140">
        <f t="shared" si="28"/>
        <v>0</v>
      </c>
      <c r="AX92" s="141"/>
      <c r="AY92" s="141"/>
      <c r="AZ92" s="141"/>
      <c r="BA92" s="141"/>
      <c r="BB92" s="141"/>
      <c r="BC92" s="130">
        <f t="shared" si="29"/>
        <v>0</v>
      </c>
      <c r="BD92" s="132"/>
    </row>
    <row r="93" spans="1:56" ht="14.25" customHeight="1" x14ac:dyDescent="0.25">
      <c r="A93" s="132"/>
      <c r="B93" s="1520">
        <v>46101</v>
      </c>
      <c r="C93" s="134"/>
      <c r="D93" s="136"/>
      <c r="E93" s="135"/>
      <c r="F93" s="135"/>
      <c r="G93" s="147">
        <f t="shared" si="21"/>
        <v>0</v>
      </c>
      <c r="H93" s="199"/>
      <c r="I93" s="143"/>
      <c r="J93" s="143"/>
      <c r="K93" s="143"/>
      <c r="L93" s="145"/>
      <c r="M93" s="103">
        <f t="shared" si="22"/>
        <v>0</v>
      </c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03">
        <f t="shared" si="23"/>
        <v>0</v>
      </c>
      <c r="AA93" s="134"/>
      <c r="AB93" s="136"/>
      <c r="AC93" s="136"/>
      <c r="AD93" s="105">
        <f t="shared" si="24"/>
        <v>0</v>
      </c>
      <c r="AE93" s="143"/>
      <c r="AF93" s="143"/>
      <c r="AG93" s="146"/>
      <c r="AH93" s="1514">
        <f t="shared" si="25"/>
        <v>0</v>
      </c>
      <c r="AI93" s="1554"/>
      <c r="AJ93" s="1709"/>
      <c r="AK93" s="1709"/>
      <c r="AL93" s="1546"/>
      <c r="AM93" s="1546"/>
      <c r="AN93" s="1546"/>
      <c r="AO93" s="1546"/>
      <c r="AP93" s="1709"/>
      <c r="AQ93" s="1709"/>
      <c r="AR93" s="1709"/>
      <c r="AS93" s="1709"/>
      <c r="AT93" s="222">
        <f t="shared" si="26"/>
        <v>0</v>
      </c>
      <c r="AU93" s="140">
        <f t="shared" si="27"/>
        <v>0</v>
      </c>
      <c r="AV93" s="132"/>
      <c r="AW93" s="140">
        <f t="shared" si="28"/>
        <v>0</v>
      </c>
      <c r="AX93" s="141"/>
      <c r="AY93" s="141"/>
      <c r="AZ93" s="141"/>
      <c r="BA93" s="141"/>
      <c r="BB93" s="141"/>
      <c r="BC93" s="130">
        <f t="shared" si="29"/>
        <v>0</v>
      </c>
      <c r="BD93" s="132"/>
    </row>
    <row r="94" spans="1:56" ht="14.25" customHeight="1" x14ac:dyDescent="0.25">
      <c r="A94" s="132"/>
      <c r="B94" s="1520">
        <v>46102</v>
      </c>
      <c r="C94" s="134"/>
      <c r="D94" s="136"/>
      <c r="E94" s="135"/>
      <c r="F94" s="135"/>
      <c r="G94" s="147">
        <f t="shared" si="21"/>
        <v>0</v>
      </c>
      <c r="H94" s="144"/>
      <c r="I94" s="143"/>
      <c r="J94" s="143"/>
      <c r="K94" s="143"/>
      <c r="L94" s="143"/>
      <c r="M94" s="103">
        <f t="shared" si="22"/>
        <v>0</v>
      </c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03">
        <f t="shared" si="23"/>
        <v>0</v>
      </c>
      <c r="AA94" s="134"/>
      <c r="AB94" s="136"/>
      <c r="AC94" s="136"/>
      <c r="AD94" s="105">
        <f t="shared" si="24"/>
        <v>0</v>
      </c>
      <c r="AE94" s="143"/>
      <c r="AF94" s="143"/>
      <c r="AG94" s="146"/>
      <c r="AH94" s="1514">
        <f t="shared" si="25"/>
        <v>0</v>
      </c>
      <c r="AI94" s="1554"/>
      <c r="AJ94" s="1709"/>
      <c r="AK94" s="1709"/>
      <c r="AL94" s="1546"/>
      <c r="AM94" s="1546"/>
      <c r="AN94" s="1546"/>
      <c r="AO94" s="1546"/>
      <c r="AP94" s="1709"/>
      <c r="AQ94" s="1709"/>
      <c r="AR94" s="1709"/>
      <c r="AS94" s="1709"/>
      <c r="AT94" s="222">
        <f t="shared" si="26"/>
        <v>0</v>
      </c>
      <c r="AU94" s="140">
        <f t="shared" si="27"/>
        <v>0</v>
      </c>
      <c r="AV94" s="132"/>
      <c r="AW94" s="140">
        <f t="shared" si="28"/>
        <v>0</v>
      </c>
      <c r="AX94" s="141"/>
      <c r="AY94" s="141"/>
      <c r="AZ94" s="141"/>
      <c r="BA94" s="150"/>
      <c r="BB94" s="141"/>
      <c r="BC94" s="130">
        <f t="shared" si="29"/>
        <v>0</v>
      </c>
      <c r="BD94" s="132"/>
    </row>
    <row r="95" spans="1:56" ht="14.25" customHeight="1" x14ac:dyDescent="0.25">
      <c r="A95" s="132"/>
      <c r="B95" s="1520">
        <v>46103</v>
      </c>
      <c r="C95" s="134"/>
      <c r="D95" s="136"/>
      <c r="E95" s="135"/>
      <c r="F95" s="135"/>
      <c r="G95" s="147">
        <f t="shared" si="21"/>
        <v>0</v>
      </c>
      <c r="H95" s="144"/>
      <c r="I95" s="143"/>
      <c r="J95" s="143"/>
      <c r="K95" s="143"/>
      <c r="L95" s="143"/>
      <c r="M95" s="103">
        <f t="shared" si="22"/>
        <v>0</v>
      </c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03">
        <f t="shared" si="23"/>
        <v>0</v>
      </c>
      <c r="AA95" s="134"/>
      <c r="AB95" s="136"/>
      <c r="AC95" s="136"/>
      <c r="AD95" s="105">
        <f t="shared" si="24"/>
        <v>0</v>
      </c>
      <c r="AE95" s="143"/>
      <c r="AF95" s="143"/>
      <c r="AG95" s="146"/>
      <c r="AH95" s="1514">
        <f t="shared" si="25"/>
        <v>0</v>
      </c>
      <c r="AI95" s="1554"/>
      <c r="AJ95" s="1709"/>
      <c r="AK95" s="1709"/>
      <c r="AL95" s="1546"/>
      <c r="AM95" s="1546"/>
      <c r="AN95" s="1546"/>
      <c r="AO95" s="1546"/>
      <c r="AP95" s="1709"/>
      <c r="AQ95" s="1709"/>
      <c r="AR95" s="1709"/>
      <c r="AS95" s="1709"/>
      <c r="AT95" s="222">
        <f t="shared" si="26"/>
        <v>0</v>
      </c>
      <c r="AU95" s="140">
        <f t="shared" si="27"/>
        <v>0</v>
      </c>
      <c r="AV95" s="132"/>
      <c r="AW95" s="140">
        <f t="shared" si="28"/>
        <v>0</v>
      </c>
      <c r="AX95" s="141"/>
      <c r="AY95" s="141"/>
      <c r="AZ95" s="141"/>
      <c r="BA95" s="141"/>
      <c r="BB95" s="141"/>
      <c r="BC95" s="130">
        <f t="shared" si="29"/>
        <v>0</v>
      </c>
      <c r="BD95" s="132"/>
    </row>
    <row r="96" spans="1:56" ht="14.25" customHeight="1" x14ac:dyDescent="0.25">
      <c r="A96" s="132"/>
      <c r="B96" s="1520">
        <v>46104</v>
      </c>
      <c r="C96" s="134"/>
      <c r="D96" s="136"/>
      <c r="E96" s="135"/>
      <c r="F96" s="135"/>
      <c r="G96" s="147">
        <f t="shared" si="21"/>
        <v>0</v>
      </c>
      <c r="H96" s="199"/>
      <c r="I96" s="143"/>
      <c r="J96" s="143"/>
      <c r="K96" s="143"/>
      <c r="L96" s="143"/>
      <c r="M96" s="103">
        <f t="shared" si="22"/>
        <v>0</v>
      </c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03">
        <f t="shared" si="23"/>
        <v>0</v>
      </c>
      <c r="AA96" s="134"/>
      <c r="AB96" s="136"/>
      <c r="AC96" s="136"/>
      <c r="AD96" s="105">
        <f t="shared" si="24"/>
        <v>0</v>
      </c>
      <c r="AE96" s="145"/>
      <c r="AF96" s="143"/>
      <c r="AG96" s="146"/>
      <c r="AH96" s="1514">
        <f t="shared" si="25"/>
        <v>0</v>
      </c>
      <c r="AI96" s="1554"/>
      <c r="AJ96" s="1718"/>
      <c r="AK96" s="1709"/>
      <c r="AL96" s="1546"/>
      <c r="AM96" s="1546"/>
      <c r="AN96" s="1546"/>
      <c r="AO96" s="1546"/>
      <c r="AP96" s="1709"/>
      <c r="AQ96" s="1709"/>
      <c r="AR96" s="1709"/>
      <c r="AS96" s="1709"/>
      <c r="AT96" s="222">
        <f t="shared" si="26"/>
        <v>0</v>
      </c>
      <c r="AU96" s="140">
        <f t="shared" si="27"/>
        <v>0</v>
      </c>
      <c r="AV96" s="132"/>
      <c r="AW96" s="140">
        <f t="shared" si="28"/>
        <v>0</v>
      </c>
      <c r="AX96" s="141"/>
      <c r="AY96" s="141"/>
      <c r="AZ96" s="141"/>
      <c r="BA96" s="150"/>
      <c r="BB96" s="141"/>
      <c r="BC96" s="130">
        <f t="shared" si="29"/>
        <v>0</v>
      </c>
      <c r="BD96" s="132"/>
    </row>
    <row r="97" spans="1:56" ht="14.25" customHeight="1" x14ac:dyDescent="0.25">
      <c r="A97" s="132"/>
      <c r="B97" s="1520">
        <v>46105</v>
      </c>
      <c r="C97" s="134"/>
      <c r="D97" s="136"/>
      <c r="E97" s="135"/>
      <c r="F97" s="135"/>
      <c r="G97" s="147">
        <f t="shared" si="21"/>
        <v>0</v>
      </c>
      <c r="H97" s="199"/>
      <c r="I97" s="143"/>
      <c r="J97" s="143"/>
      <c r="K97" s="143"/>
      <c r="L97" s="143"/>
      <c r="M97" s="103">
        <f t="shared" si="22"/>
        <v>0</v>
      </c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03">
        <f t="shared" si="23"/>
        <v>0</v>
      </c>
      <c r="AA97" s="134"/>
      <c r="AB97" s="136"/>
      <c r="AC97" s="136"/>
      <c r="AD97" s="105">
        <f t="shared" si="24"/>
        <v>0</v>
      </c>
      <c r="AE97" s="143"/>
      <c r="AF97" s="143"/>
      <c r="AG97" s="146"/>
      <c r="AH97" s="1514">
        <f t="shared" si="25"/>
        <v>0</v>
      </c>
      <c r="AI97" s="1554"/>
      <c r="AJ97" s="1709"/>
      <c r="AK97" s="1709"/>
      <c r="AL97" s="1546"/>
      <c r="AM97" s="1546"/>
      <c r="AN97" s="1546"/>
      <c r="AO97" s="1546"/>
      <c r="AP97" s="1709"/>
      <c r="AQ97" s="1709"/>
      <c r="AR97" s="1709"/>
      <c r="AS97" s="1709"/>
      <c r="AT97" s="222">
        <f t="shared" si="26"/>
        <v>0</v>
      </c>
      <c r="AU97" s="140">
        <f t="shared" si="27"/>
        <v>0</v>
      </c>
      <c r="AV97" s="132"/>
      <c r="AW97" s="140">
        <f t="shared" si="28"/>
        <v>0</v>
      </c>
      <c r="AX97" s="141"/>
      <c r="AY97" s="141"/>
      <c r="AZ97" s="141"/>
      <c r="BA97" s="141"/>
      <c r="BB97" s="141"/>
      <c r="BC97" s="130">
        <f t="shared" si="29"/>
        <v>0</v>
      </c>
      <c r="BD97" s="132"/>
    </row>
    <row r="98" spans="1:56" ht="14.25" customHeight="1" x14ac:dyDescent="0.25">
      <c r="A98" s="132"/>
      <c r="B98" s="1520">
        <v>46106</v>
      </c>
      <c r="C98" s="134"/>
      <c r="D98" s="136"/>
      <c r="E98" s="135"/>
      <c r="F98" s="135"/>
      <c r="G98" s="147">
        <f t="shared" si="21"/>
        <v>0</v>
      </c>
      <c r="H98" s="199"/>
      <c r="I98" s="143"/>
      <c r="J98" s="143"/>
      <c r="K98" s="143"/>
      <c r="L98" s="143"/>
      <c r="M98" s="103">
        <f t="shared" si="22"/>
        <v>0</v>
      </c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03">
        <f t="shared" si="23"/>
        <v>0</v>
      </c>
      <c r="AA98" s="134"/>
      <c r="AB98" s="136"/>
      <c r="AC98" s="136"/>
      <c r="AD98" s="105">
        <f t="shared" si="24"/>
        <v>0</v>
      </c>
      <c r="AE98" s="143"/>
      <c r="AF98" s="143"/>
      <c r="AG98" s="146"/>
      <c r="AH98" s="1514">
        <f t="shared" si="25"/>
        <v>0</v>
      </c>
      <c r="AI98" s="1554"/>
      <c r="AJ98" s="1709"/>
      <c r="AK98" s="1709"/>
      <c r="AL98" s="1546"/>
      <c r="AM98" s="1546"/>
      <c r="AN98" s="1546"/>
      <c r="AO98" s="1546"/>
      <c r="AP98" s="1709"/>
      <c r="AQ98" s="1709"/>
      <c r="AR98" s="1709"/>
      <c r="AS98" s="1709"/>
      <c r="AT98" s="222">
        <f t="shared" si="26"/>
        <v>0</v>
      </c>
      <c r="AU98" s="140">
        <f t="shared" si="27"/>
        <v>0</v>
      </c>
      <c r="AV98" s="132"/>
      <c r="AW98" s="140">
        <f t="shared" si="28"/>
        <v>0</v>
      </c>
      <c r="AX98" s="141"/>
      <c r="AY98" s="141"/>
      <c r="AZ98" s="141"/>
      <c r="BA98" s="150"/>
      <c r="BB98" s="141"/>
      <c r="BC98" s="130">
        <f t="shared" si="29"/>
        <v>0</v>
      </c>
      <c r="BD98" s="132"/>
    </row>
    <row r="99" spans="1:56" ht="14.25" customHeight="1" x14ac:dyDescent="0.25">
      <c r="A99" s="132"/>
      <c r="B99" s="1520">
        <v>46107</v>
      </c>
      <c r="C99" s="134"/>
      <c r="D99" s="136"/>
      <c r="E99" s="135"/>
      <c r="F99" s="135"/>
      <c r="G99" s="147">
        <f t="shared" si="21"/>
        <v>0</v>
      </c>
      <c r="H99" s="144"/>
      <c r="I99" s="143"/>
      <c r="J99" s="143"/>
      <c r="K99" s="143"/>
      <c r="L99" s="143"/>
      <c r="M99" s="103">
        <f t="shared" si="22"/>
        <v>0</v>
      </c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03">
        <f t="shared" si="23"/>
        <v>0</v>
      </c>
      <c r="AA99" s="134"/>
      <c r="AB99" s="136"/>
      <c r="AC99" s="136"/>
      <c r="AD99" s="105">
        <f t="shared" si="24"/>
        <v>0</v>
      </c>
      <c r="AE99" s="143"/>
      <c r="AF99" s="143"/>
      <c r="AG99" s="146"/>
      <c r="AH99" s="1514">
        <f t="shared" si="25"/>
        <v>0</v>
      </c>
      <c r="AI99" s="1554"/>
      <c r="AJ99" s="1709"/>
      <c r="AK99" s="1709"/>
      <c r="AL99" s="1546"/>
      <c r="AM99" s="1546"/>
      <c r="AN99" s="1546"/>
      <c r="AO99" s="1546"/>
      <c r="AP99" s="1709"/>
      <c r="AQ99" s="1709"/>
      <c r="AR99" s="1709"/>
      <c r="AS99" s="1709"/>
      <c r="AT99" s="222">
        <f t="shared" si="26"/>
        <v>0</v>
      </c>
      <c r="AU99" s="140">
        <f t="shared" si="27"/>
        <v>0</v>
      </c>
      <c r="AV99" s="132"/>
      <c r="AW99" s="140">
        <f t="shared" si="28"/>
        <v>0</v>
      </c>
      <c r="AX99" s="141"/>
      <c r="AY99" s="141"/>
      <c r="AZ99" s="141"/>
      <c r="BA99" s="141"/>
      <c r="BB99" s="141"/>
      <c r="BC99" s="130">
        <f t="shared" si="29"/>
        <v>0</v>
      </c>
      <c r="BD99" s="132"/>
    </row>
    <row r="100" spans="1:56" ht="14.25" customHeight="1" x14ac:dyDescent="0.25">
      <c r="A100" s="132"/>
      <c r="B100" s="1520">
        <v>46108</v>
      </c>
      <c r="C100" s="134"/>
      <c r="D100" s="136"/>
      <c r="E100" s="135"/>
      <c r="F100" s="135"/>
      <c r="G100" s="147">
        <f t="shared" si="21"/>
        <v>0</v>
      </c>
      <c r="H100" s="144"/>
      <c r="I100" s="143"/>
      <c r="J100" s="143"/>
      <c r="K100" s="143"/>
      <c r="L100" s="145"/>
      <c r="M100" s="103">
        <f t="shared" si="22"/>
        <v>0</v>
      </c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03">
        <f t="shared" si="23"/>
        <v>0</v>
      </c>
      <c r="AA100" s="134"/>
      <c r="AB100" s="136"/>
      <c r="AC100" s="136"/>
      <c r="AD100" s="105">
        <f t="shared" si="24"/>
        <v>0</v>
      </c>
      <c r="AE100" s="145"/>
      <c r="AF100" s="143"/>
      <c r="AG100" s="146"/>
      <c r="AH100" s="1514">
        <f t="shared" si="25"/>
        <v>0</v>
      </c>
      <c r="AI100" s="1554"/>
      <c r="AJ100" s="1718"/>
      <c r="AK100" s="1709"/>
      <c r="AL100" s="1546"/>
      <c r="AM100" s="1546"/>
      <c r="AN100" s="1546"/>
      <c r="AO100" s="1546"/>
      <c r="AP100" s="1709"/>
      <c r="AQ100" s="1709"/>
      <c r="AR100" s="1709"/>
      <c r="AS100" s="1709"/>
      <c r="AT100" s="222">
        <f t="shared" si="26"/>
        <v>0</v>
      </c>
      <c r="AU100" s="140">
        <f t="shared" si="27"/>
        <v>0</v>
      </c>
      <c r="AV100" s="132"/>
      <c r="AW100" s="140">
        <f t="shared" si="28"/>
        <v>0</v>
      </c>
      <c r="AX100" s="141"/>
      <c r="AY100" s="141"/>
      <c r="AZ100" s="141"/>
      <c r="BA100" s="150"/>
      <c r="BB100" s="141"/>
      <c r="BC100" s="130">
        <f t="shared" si="29"/>
        <v>0</v>
      </c>
      <c r="BD100" s="132"/>
    </row>
    <row r="101" spans="1:56" ht="14.25" customHeight="1" x14ac:dyDescent="0.25">
      <c r="A101" s="132"/>
      <c r="B101" s="1520">
        <v>46109</v>
      </c>
      <c r="C101" s="134"/>
      <c r="D101" s="136"/>
      <c r="E101" s="135"/>
      <c r="F101" s="135"/>
      <c r="G101" s="147">
        <f t="shared" si="21"/>
        <v>0</v>
      </c>
      <c r="H101" s="144"/>
      <c r="I101" s="143"/>
      <c r="J101" s="143"/>
      <c r="K101" s="143"/>
      <c r="L101" s="143"/>
      <c r="M101" s="103">
        <f t="shared" si="22"/>
        <v>0</v>
      </c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03">
        <f t="shared" si="23"/>
        <v>0</v>
      </c>
      <c r="AA101" s="134"/>
      <c r="AB101" s="136"/>
      <c r="AC101" s="136"/>
      <c r="AD101" s="105">
        <f t="shared" si="24"/>
        <v>0</v>
      </c>
      <c r="AE101" s="143"/>
      <c r="AF101" s="143"/>
      <c r="AG101" s="146"/>
      <c r="AH101" s="1514">
        <f t="shared" si="25"/>
        <v>0</v>
      </c>
      <c r="AI101" s="1554"/>
      <c r="AJ101" s="1709"/>
      <c r="AK101" s="1709"/>
      <c r="AL101" s="1546"/>
      <c r="AM101" s="1546"/>
      <c r="AN101" s="1546"/>
      <c r="AO101" s="1546"/>
      <c r="AP101" s="1709"/>
      <c r="AQ101" s="1709"/>
      <c r="AR101" s="1709"/>
      <c r="AS101" s="1709"/>
      <c r="AT101" s="222">
        <f t="shared" si="26"/>
        <v>0</v>
      </c>
      <c r="AU101" s="140">
        <f t="shared" si="27"/>
        <v>0</v>
      </c>
      <c r="AV101" s="132"/>
      <c r="AW101" s="140">
        <f t="shared" si="28"/>
        <v>0</v>
      </c>
      <c r="AX101" s="141"/>
      <c r="AY101" s="141"/>
      <c r="AZ101" s="141"/>
      <c r="BA101" s="150"/>
      <c r="BB101" s="141"/>
      <c r="BC101" s="130">
        <f t="shared" si="29"/>
        <v>0</v>
      </c>
      <c r="BD101" s="132"/>
    </row>
    <row r="102" spans="1:56" ht="14.25" customHeight="1" x14ac:dyDescent="0.25">
      <c r="A102" s="132"/>
      <c r="B102" s="1520">
        <v>46110</v>
      </c>
      <c r="C102" s="134"/>
      <c r="D102" s="136"/>
      <c r="E102" s="135"/>
      <c r="F102" s="135"/>
      <c r="G102" s="147">
        <f t="shared" si="21"/>
        <v>0</v>
      </c>
      <c r="H102" s="144"/>
      <c r="I102" s="143"/>
      <c r="J102" s="143"/>
      <c r="K102" s="143"/>
      <c r="L102" s="143"/>
      <c r="M102" s="103">
        <f t="shared" si="22"/>
        <v>0</v>
      </c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03">
        <f t="shared" si="23"/>
        <v>0</v>
      </c>
      <c r="AA102" s="134"/>
      <c r="AB102" s="136"/>
      <c r="AC102" s="136"/>
      <c r="AD102" s="105">
        <f t="shared" si="24"/>
        <v>0</v>
      </c>
      <c r="AE102" s="143"/>
      <c r="AF102" s="143"/>
      <c r="AG102" s="146"/>
      <c r="AH102" s="1514">
        <f t="shared" si="25"/>
        <v>0</v>
      </c>
      <c r="AI102" s="1554"/>
      <c r="AJ102" s="1709"/>
      <c r="AK102" s="1709"/>
      <c r="AL102" s="1546"/>
      <c r="AM102" s="1546"/>
      <c r="AN102" s="1546"/>
      <c r="AO102" s="1546"/>
      <c r="AP102" s="1709"/>
      <c r="AQ102" s="1709"/>
      <c r="AR102" s="1709"/>
      <c r="AS102" s="1709"/>
      <c r="AT102" s="222">
        <f t="shared" si="26"/>
        <v>0</v>
      </c>
      <c r="AU102" s="140">
        <f t="shared" si="27"/>
        <v>0</v>
      </c>
      <c r="AV102" s="132"/>
      <c r="AW102" s="140">
        <f t="shared" si="28"/>
        <v>0</v>
      </c>
      <c r="AX102" s="141"/>
      <c r="AY102" s="141"/>
      <c r="AZ102" s="141"/>
      <c r="BA102" s="141"/>
      <c r="BB102" s="141"/>
      <c r="BC102" s="130">
        <f t="shared" si="29"/>
        <v>0</v>
      </c>
      <c r="BD102" s="132"/>
    </row>
    <row r="103" spans="1:56" ht="14.25" customHeight="1" x14ac:dyDescent="0.25">
      <c r="A103" s="132"/>
      <c r="B103" s="1520">
        <v>46111</v>
      </c>
      <c r="C103" s="134"/>
      <c r="D103" s="136"/>
      <c r="E103" s="135"/>
      <c r="F103" s="135"/>
      <c r="G103" s="147">
        <f t="shared" si="21"/>
        <v>0</v>
      </c>
      <c r="H103" s="199"/>
      <c r="I103" s="143"/>
      <c r="J103" s="143"/>
      <c r="K103" s="143"/>
      <c r="L103" s="143"/>
      <c r="M103" s="103">
        <f t="shared" si="22"/>
        <v>0</v>
      </c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03">
        <f t="shared" si="23"/>
        <v>0</v>
      </c>
      <c r="AA103" s="134"/>
      <c r="AB103" s="136"/>
      <c r="AC103" s="136"/>
      <c r="AD103" s="105">
        <f t="shared" si="24"/>
        <v>0</v>
      </c>
      <c r="AE103" s="145"/>
      <c r="AF103" s="143"/>
      <c r="AG103" s="146"/>
      <c r="AH103" s="1514">
        <f t="shared" si="25"/>
        <v>0</v>
      </c>
      <c r="AI103" s="1554"/>
      <c r="AJ103" s="1718"/>
      <c r="AK103" s="1709"/>
      <c r="AL103" s="1546"/>
      <c r="AM103" s="1546"/>
      <c r="AN103" s="1546"/>
      <c r="AO103" s="1546"/>
      <c r="AP103" s="1709"/>
      <c r="AQ103" s="1709"/>
      <c r="AR103" s="1709"/>
      <c r="AS103" s="1709"/>
      <c r="AT103" s="222">
        <f t="shared" si="26"/>
        <v>0</v>
      </c>
      <c r="AU103" s="140">
        <f t="shared" si="27"/>
        <v>0</v>
      </c>
      <c r="AV103" s="132"/>
      <c r="AW103" s="140">
        <f t="shared" si="28"/>
        <v>0</v>
      </c>
      <c r="AX103" s="141"/>
      <c r="AY103" s="141"/>
      <c r="AZ103" s="141"/>
      <c r="BA103" s="141"/>
      <c r="BB103" s="141"/>
      <c r="BC103" s="130">
        <f t="shared" si="29"/>
        <v>0</v>
      </c>
      <c r="BD103" s="132"/>
    </row>
    <row r="104" spans="1:56" ht="14.25" customHeight="1" x14ac:dyDescent="0.25">
      <c r="A104" s="132"/>
      <c r="B104" s="1520">
        <v>46112</v>
      </c>
      <c r="C104" s="154"/>
      <c r="D104" s="159"/>
      <c r="E104" s="156"/>
      <c r="F104" s="156"/>
      <c r="G104" s="147">
        <f t="shared" si="21"/>
        <v>0</v>
      </c>
      <c r="H104" s="1159"/>
      <c r="I104" s="157"/>
      <c r="J104" s="157"/>
      <c r="K104" s="157"/>
      <c r="L104" s="157"/>
      <c r="M104" s="103">
        <f t="shared" si="22"/>
        <v>0</v>
      </c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03">
        <f t="shared" si="23"/>
        <v>0</v>
      </c>
      <c r="AA104" s="154"/>
      <c r="AB104" s="159"/>
      <c r="AC104" s="159"/>
      <c r="AD104" s="105">
        <f t="shared" si="24"/>
        <v>0</v>
      </c>
      <c r="AE104" s="157"/>
      <c r="AF104" s="157"/>
      <c r="AG104" s="160"/>
      <c r="AH104" s="1514">
        <f t="shared" si="25"/>
        <v>0</v>
      </c>
      <c r="AI104" s="1642"/>
      <c r="AJ104" s="1720"/>
      <c r="AK104" s="1720"/>
      <c r="AL104" s="1557"/>
      <c r="AM104" s="1546"/>
      <c r="AN104" s="1546"/>
      <c r="AO104" s="1557"/>
      <c r="AP104" s="1720"/>
      <c r="AQ104" s="1720"/>
      <c r="AR104" s="1720"/>
      <c r="AS104" s="1720"/>
      <c r="AT104" s="222">
        <f t="shared" si="26"/>
        <v>0</v>
      </c>
      <c r="AU104" s="162">
        <f t="shared" si="27"/>
        <v>0</v>
      </c>
      <c r="AV104" s="132"/>
      <c r="AW104" s="162">
        <f t="shared" si="28"/>
        <v>0</v>
      </c>
      <c r="AX104" s="163"/>
      <c r="AY104" s="163"/>
      <c r="AZ104" s="141"/>
      <c r="BA104" s="789"/>
      <c r="BB104" s="163"/>
      <c r="BC104" s="164">
        <f t="shared" si="29"/>
        <v>0</v>
      </c>
      <c r="BD104" s="132"/>
    </row>
    <row r="105" spans="1:56" ht="14.25" customHeight="1" x14ac:dyDescent="0.25">
      <c r="A105" s="3"/>
      <c r="B105" s="1521" t="s">
        <v>259</v>
      </c>
      <c r="C105" s="166">
        <f t="shared" ref="C105:BA105" si="30">SUM(C74:C104)</f>
        <v>0</v>
      </c>
      <c r="D105" s="166">
        <f t="shared" si="30"/>
        <v>0</v>
      </c>
      <c r="E105" s="166">
        <f t="shared" si="30"/>
        <v>0</v>
      </c>
      <c r="F105" s="166">
        <f t="shared" si="30"/>
        <v>0</v>
      </c>
      <c r="G105" s="166">
        <f t="shared" si="30"/>
        <v>0</v>
      </c>
      <c r="H105" s="166">
        <f t="shared" si="30"/>
        <v>0</v>
      </c>
      <c r="I105" s="166">
        <f t="shared" si="30"/>
        <v>0</v>
      </c>
      <c r="J105" s="166">
        <f t="shared" si="30"/>
        <v>0</v>
      </c>
      <c r="K105" s="166">
        <f t="shared" si="30"/>
        <v>0</v>
      </c>
      <c r="L105" s="166">
        <f t="shared" si="30"/>
        <v>0</v>
      </c>
      <c r="M105" s="166">
        <f t="shared" si="30"/>
        <v>0</v>
      </c>
      <c r="N105" s="166">
        <f t="shared" si="30"/>
        <v>0</v>
      </c>
      <c r="O105" s="166">
        <f t="shared" si="30"/>
        <v>0</v>
      </c>
      <c r="P105" s="166">
        <f t="shared" si="30"/>
        <v>0</v>
      </c>
      <c r="Q105" s="166">
        <f t="shared" si="30"/>
        <v>0</v>
      </c>
      <c r="R105" s="166">
        <f t="shared" si="30"/>
        <v>0</v>
      </c>
      <c r="S105" s="166">
        <f t="shared" si="30"/>
        <v>0</v>
      </c>
      <c r="T105" s="166">
        <f t="shared" si="30"/>
        <v>0</v>
      </c>
      <c r="U105" s="166">
        <f t="shared" si="30"/>
        <v>0</v>
      </c>
      <c r="V105" s="166">
        <f t="shared" si="30"/>
        <v>0</v>
      </c>
      <c r="W105" s="166">
        <f t="shared" si="30"/>
        <v>0</v>
      </c>
      <c r="X105" s="166">
        <f t="shared" si="30"/>
        <v>0</v>
      </c>
      <c r="Y105" s="166">
        <f t="shared" si="30"/>
        <v>0</v>
      </c>
      <c r="Z105" s="166">
        <f t="shared" si="30"/>
        <v>0</v>
      </c>
      <c r="AA105" s="166">
        <f t="shared" si="30"/>
        <v>0</v>
      </c>
      <c r="AB105" s="166">
        <f t="shared" si="30"/>
        <v>0</v>
      </c>
      <c r="AC105" s="166">
        <f t="shared" si="30"/>
        <v>0</v>
      </c>
      <c r="AD105" s="166">
        <f t="shared" si="30"/>
        <v>0</v>
      </c>
      <c r="AE105" s="166">
        <f t="shared" si="30"/>
        <v>0</v>
      </c>
      <c r="AF105" s="166">
        <f t="shared" si="30"/>
        <v>0</v>
      </c>
      <c r="AG105" s="166">
        <f t="shared" si="30"/>
        <v>0</v>
      </c>
      <c r="AH105" s="166">
        <f t="shared" si="30"/>
        <v>0</v>
      </c>
      <c r="AI105" s="165">
        <f t="shared" si="30"/>
        <v>0</v>
      </c>
      <c r="AJ105" s="166">
        <f t="shared" si="30"/>
        <v>0</v>
      </c>
      <c r="AK105" s="166">
        <f t="shared" si="30"/>
        <v>0</v>
      </c>
      <c r="AL105" s="166">
        <f t="shared" si="30"/>
        <v>0</v>
      </c>
      <c r="AM105" s="166">
        <f t="shared" si="30"/>
        <v>0</v>
      </c>
      <c r="AN105" s="166">
        <f t="shared" si="30"/>
        <v>0</v>
      </c>
      <c r="AO105" s="166">
        <f t="shared" si="30"/>
        <v>0</v>
      </c>
      <c r="AP105" s="166">
        <f t="shared" si="30"/>
        <v>0</v>
      </c>
      <c r="AQ105" s="166">
        <f t="shared" si="30"/>
        <v>0</v>
      </c>
      <c r="AR105" s="166">
        <f t="shared" si="30"/>
        <v>0</v>
      </c>
      <c r="AS105" s="166">
        <f t="shared" si="30"/>
        <v>0</v>
      </c>
      <c r="AT105" s="166">
        <f t="shared" si="30"/>
        <v>0</v>
      </c>
      <c r="AU105" s="166">
        <f t="shared" si="30"/>
        <v>0</v>
      </c>
      <c r="AV105" s="166">
        <f t="shared" si="30"/>
        <v>0</v>
      </c>
      <c r="AW105" s="166">
        <f t="shared" si="30"/>
        <v>0</v>
      </c>
      <c r="AX105" s="166">
        <f t="shared" si="30"/>
        <v>0</v>
      </c>
      <c r="AY105" s="166">
        <f t="shared" si="30"/>
        <v>0</v>
      </c>
      <c r="AZ105" s="166">
        <f t="shared" si="30"/>
        <v>0</v>
      </c>
      <c r="BA105" s="166">
        <f t="shared" si="30"/>
        <v>0</v>
      </c>
      <c r="BB105" s="166"/>
      <c r="BC105" s="166">
        <f>SUM(BC74:BC104)</f>
        <v>0</v>
      </c>
      <c r="BD105" s="3"/>
    </row>
    <row r="106" spans="1:56" ht="14.25" customHeight="1" x14ac:dyDescent="0.25">
      <c r="A106" s="1"/>
      <c r="B106" s="1495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3"/>
      <c r="AF106" s="3"/>
      <c r="AG106" s="3"/>
      <c r="AH106" s="4"/>
      <c r="AI106" s="132"/>
      <c r="AJ106" s="132"/>
      <c r="AK106" s="132"/>
      <c r="AL106" s="3"/>
      <c r="AM106" s="3"/>
      <c r="AN106" s="3"/>
      <c r="AO106" s="132"/>
      <c r="AP106" s="132"/>
      <c r="AQ106" s="132"/>
      <c r="AR106" s="132"/>
      <c r="AS106" s="132"/>
      <c r="AT106" s="4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1:56" ht="14.25" customHeight="1" thickBot="1" x14ac:dyDescent="0.3">
      <c r="A107" s="1"/>
      <c r="B107" s="1495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76"/>
      <c r="AA107" s="3"/>
      <c r="AB107" s="3"/>
      <c r="AC107" s="3"/>
      <c r="AD107" s="4"/>
      <c r="AE107" s="3"/>
      <c r="AF107" s="3"/>
      <c r="AG107" s="3"/>
      <c r="AH107" s="177"/>
      <c r="AI107" s="4"/>
      <c r="AJ107" s="132"/>
      <c r="AK107" s="4"/>
      <c r="AL107" s="4"/>
      <c r="AM107" s="177"/>
      <c r="AN107" s="177"/>
      <c r="AO107" s="177"/>
      <c r="AP107" s="177"/>
      <c r="AQ107" s="4"/>
      <c r="AR107" s="132"/>
      <c r="AS107" s="132"/>
      <c r="AT107" s="177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1:56" ht="14.25" customHeight="1" x14ac:dyDescent="0.25">
      <c r="A108" s="3"/>
      <c r="B108" s="1506">
        <v>46113</v>
      </c>
      <c r="C108" s="95"/>
      <c r="D108" s="104"/>
      <c r="E108" s="97"/>
      <c r="F108" s="97"/>
      <c r="G108" s="216">
        <f t="shared" ref="G108:G137" si="31">+C108+D108+E108+F108</f>
        <v>0</v>
      </c>
      <c r="H108" s="192"/>
      <c r="I108" s="186"/>
      <c r="J108" s="186"/>
      <c r="K108" s="186"/>
      <c r="L108" s="186"/>
      <c r="M108" s="103">
        <f t="shared" ref="M108:M137" si="32">SUM(H108:L108)</f>
        <v>0</v>
      </c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03">
        <f t="shared" ref="Z108:Z137" si="33">SUM(N108:Y108)</f>
        <v>0</v>
      </c>
      <c r="AA108" s="95"/>
      <c r="AB108" s="104"/>
      <c r="AC108" s="104"/>
      <c r="AD108" s="191">
        <f t="shared" ref="AD108:AD137" si="34">SUM(AA108:AC108)</f>
        <v>0</v>
      </c>
      <c r="AE108" s="186"/>
      <c r="AF108" s="186"/>
      <c r="AG108" s="193"/>
      <c r="AH108" s="224">
        <f t="shared" ref="AH108:AH137" si="35">+G108-M108-Z108-AD108-AE108-AF108-AG108</f>
        <v>0</v>
      </c>
      <c r="AI108" s="1721"/>
      <c r="AJ108" s="1708"/>
      <c r="AK108" s="1708"/>
      <c r="AL108" s="1918"/>
      <c r="AM108" s="1546"/>
      <c r="AN108" s="1546"/>
      <c r="AO108" s="1537"/>
      <c r="AP108" s="1708"/>
      <c r="AQ108" s="1708"/>
      <c r="AR108" s="1708"/>
      <c r="AS108" s="1708"/>
      <c r="AT108" s="222">
        <f t="shared" ref="AT108:AT137" si="36">SUM(AI108:AS108)-AR108</f>
        <v>0</v>
      </c>
      <c r="AU108" s="114">
        <f t="shared" ref="AU108:AU137" si="37">+AH108-AT108</f>
        <v>0</v>
      </c>
      <c r="AV108" s="3"/>
      <c r="AW108" s="114">
        <f t="shared" ref="AW108:AW137" si="38">SUM(AX108:BB108)</f>
        <v>0</v>
      </c>
      <c r="AX108" s="220"/>
      <c r="AY108" s="220"/>
      <c r="AZ108" s="220"/>
      <c r="BA108" s="220"/>
      <c r="BB108" s="220"/>
      <c r="BC108" s="116">
        <f t="shared" ref="BC108:BC138" si="39">+AU108-AW108</f>
        <v>0</v>
      </c>
      <c r="BD108" s="3"/>
    </row>
    <row r="109" spans="1:56" ht="14.25" customHeight="1" x14ac:dyDescent="0.25">
      <c r="A109" s="3"/>
      <c r="B109" s="1506">
        <v>46114</v>
      </c>
      <c r="C109" s="119"/>
      <c r="D109" s="123"/>
      <c r="E109" s="120"/>
      <c r="F109" s="120"/>
      <c r="G109" s="147">
        <f t="shared" si="31"/>
        <v>0</v>
      </c>
      <c r="H109" s="144"/>
      <c r="I109" s="143"/>
      <c r="J109" s="143"/>
      <c r="K109" s="143"/>
      <c r="L109" s="145"/>
      <c r="M109" s="103">
        <f t="shared" si="32"/>
        <v>0</v>
      </c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03">
        <f t="shared" si="33"/>
        <v>0</v>
      </c>
      <c r="AA109" s="119"/>
      <c r="AB109" s="123"/>
      <c r="AC109" s="123"/>
      <c r="AD109" s="105">
        <f t="shared" si="34"/>
        <v>0</v>
      </c>
      <c r="AE109" s="143"/>
      <c r="AF109" s="143"/>
      <c r="AG109" s="146"/>
      <c r="AH109" s="224">
        <f t="shared" si="35"/>
        <v>0</v>
      </c>
      <c r="AI109" s="1554"/>
      <c r="AJ109" s="1709"/>
      <c r="AK109" s="1709"/>
      <c r="AL109" s="1546"/>
      <c r="AM109" s="1546"/>
      <c r="AN109" s="1546"/>
      <c r="AO109" s="1546"/>
      <c r="AP109" s="1709"/>
      <c r="AQ109" s="1709"/>
      <c r="AR109" s="1709"/>
      <c r="AS109" s="1709"/>
      <c r="AT109" s="222">
        <f t="shared" si="36"/>
        <v>0</v>
      </c>
      <c r="AU109" s="113">
        <f t="shared" si="37"/>
        <v>0</v>
      </c>
      <c r="AV109" s="3"/>
      <c r="AW109" s="113">
        <f t="shared" si="38"/>
        <v>0</v>
      </c>
      <c r="AX109" s="225"/>
      <c r="AY109" s="225"/>
      <c r="AZ109" s="225"/>
      <c r="BA109" s="227"/>
      <c r="BB109" s="225"/>
      <c r="BC109" s="130">
        <f t="shared" si="39"/>
        <v>0</v>
      </c>
      <c r="BD109" s="3"/>
    </row>
    <row r="110" spans="1:56" ht="14.25" customHeight="1" x14ac:dyDescent="0.25">
      <c r="A110" s="132"/>
      <c r="B110" s="1506">
        <v>46115</v>
      </c>
      <c r="C110" s="134"/>
      <c r="D110" s="136"/>
      <c r="E110" s="135"/>
      <c r="F110" s="135"/>
      <c r="G110" s="147">
        <f t="shared" si="31"/>
        <v>0</v>
      </c>
      <c r="H110" s="144"/>
      <c r="I110" s="143"/>
      <c r="J110" s="143"/>
      <c r="K110" s="143"/>
      <c r="L110" s="143"/>
      <c r="M110" s="103">
        <f t="shared" si="32"/>
        <v>0</v>
      </c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03">
        <f t="shared" si="33"/>
        <v>0</v>
      </c>
      <c r="AA110" s="134"/>
      <c r="AB110" s="136"/>
      <c r="AC110" s="136"/>
      <c r="AD110" s="105">
        <f t="shared" si="34"/>
        <v>0</v>
      </c>
      <c r="AE110" s="143"/>
      <c r="AF110" s="143"/>
      <c r="AG110" s="146"/>
      <c r="AH110" s="224">
        <f t="shared" si="35"/>
        <v>0</v>
      </c>
      <c r="AI110" s="1554"/>
      <c r="AJ110" s="1709"/>
      <c r="AK110" s="1709"/>
      <c r="AL110" s="1546"/>
      <c r="AM110" s="1546"/>
      <c r="AN110" s="1546"/>
      <c r="AO110" s="1546"/>
      <c r="AP110" s="1709"/>
      <c r="AQ110" s="1709"/>
      <c r="AR110" s="1709"/>
      <c r="AS110" s="1709"/>
      <c r="AT110" s="222">
        <f t="shared" si="36"/>
        <v>0</v>
      </c>
      <c r="AU110" s="140">
        <f t="shared" si="37"/>
        <v>0</v>
      </c>
      <c r="AV110" s="132"/>
      <c r="AW110" s="140">
        <f t="shared" si="38"/>
        <v>0</v>
      </c>
      <c r="AX110" s="126"/>
      <c r="AY110" s="126"/>
      <c r="AZ110" s="126"/>
      <c r="BA110" s="126"/>
      <c r="BB110" s="126"/>
      <c r="BC110" s="130">
        <f t="shared" si="39"/>
        <v>0</v>
      </c>
      <c r="BD110" s="132"/>
    </row>
    <row r="111" spans="1:56" ht="14.25" customHeight="1" x14ac:dyDescent="0.25">
      <c r="A111" s="132"/>
      <c r="B111" s="1506">
        <v>46116</v>
      </c>
      <c r="C111" s="134"/>
      <c r="D111" s="136"/>
      <c r="E111" s="135"/>
      <c r="F111" s="135"/>
      <c r="G111" s="147">
        <f t="shared" si="31"/>
        <v>0</v>
      </c>
      <c r="H111" s="144"/>
      <c r="I111" s="143"/>
      <c r="J111" s="143"/>
      <c r="K111" s="143"/>
      <c r="L111" s="143"/>
      <c r="M111" s="103">
        <f t="shared" si="32"/>
        <v>0</v>
      </c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03">
        <f t="shared" si="33"/>
        <v>0</v>
      </c>
      <c r="AA111" s="134"/>
      <c r="AB111" s="136"/>
      <c r="AC111" s="136"/>
      <c r="AD111" s="105">
        <f t="shared" si="34"/>
        <v>0</v>
      </c>
      <c r="AE111" s="143"/>
      <c r="AF111" s="143"/>
      <c r="AG111" s="146"/>
      <c r="AH111" s="224">
        <f t="shared" si="35"/>
        <v>0</v>
      </c>
      <c r="AI111" s="1554"/>
      <c r="AJ111" s="1709"/>
      <c r="AK111" s="1709"/>
      <c r="AL111" s="1546"/>
      <c r="AM111" s="1546"/>
      <c r="AN111" s="1546"/>
      <c r="AO111" s="1546"/>
      <c r="AP111" s="1709"/>
      <c r="AQ111" s="1709"/>
      <c r="AR111" s="1709"/>
      <c r="AS111" s="1709"/>
      <c r="AT111" s="222">
        <f t="shared" si="36"/>
        <v>0</v>
      </c>
      <c r="AU111" s="140">
        <f t="shared" si="37"/>
        <v>0</v>
      </c>
      <c r="AV111" s="132"/>
      <c r="AW111" s="140">
        <f t="shared" si="38"/>
        <v>0</v>
      </c>
      <c r="AX111" s="126"/>
      <c r="AY111" s="126"/>
      <c r="AZ111" s="126"/>
      <c r="BA111" s="126"/>
      <c r="BB111" s="126"/>
      <c r="BC111" s="130">
        <f t="shared" si="39"/>
        <v>0</v>
      </c>
      <c r="BD111" s="132"/>
    </row>
    <row r="112" spans="1:56" ht="14.25" customHeight="1" x14ac:dyDescent="0.25">
      <c r="A112" s="132"/>
      <c r="B112" s="1506">
        <v>46117</v>
      </c>
      <c r="C112" s="134"/>
      <c r="D112" s="136"/>
      <c r="E112" s="135"/>
      <c r="F112" s="135"/>
      <c r="G112" s="147">
        <f t="shared" si="31"/>
        <v>0</v>
      </c>
      <c r="H112" s="144"/>
      <c r="I112" s="143"/>
      <c r="J112" s="143"/>
      <c r="K112" s="143"/>
      <c r="L112" s="143"/>
      <c r="M112" s="103">
        <f t="shared" si="32"/>
        <v>0</v>
      </c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03">
        <f t="shared" si="33"/>
        <v>0</v>
      </c>
      <c r="AA112" s="134"/>
      <c r="AB112" s="136"/>
      <c r="AC112" s="136"/>
      <c r="AD112" s="105">
        <f t="shared" si="34"/>
        <v>0</v>
      </c>
      <c r="AE112" s="143"/>
      <c r="AF112" s="143"/>
      <c r="AG112" s="146"/>
      <c r="AH112" s="224">
        <f t="shared" si="35"/>
        <v>0</v>
      </c>
      <c r="AI112" s="1554"/>
      <c r="AJ112" s="1709"/>
      <c r="AK112" s="1709"/>
      <c r="AL112" s="1546"/>
      <c r="AM112" s="1546"/>
      <c r="AN112" s="1546"/>
      <c r="AO112" s="1546"/>
      <c r="AP112" s="1709"/>
      <c r="AQ112" s="1709"/>
      <c r="AR112" s="1709"/>
      <c r="AS112" s="1709"/>
      <c r="AT112" s="222">
        <f t="shared" si="36"/>
        <v>0</v>
      </c>
      <c r="AU112" s="140">
        <f t="shared" si="37"/>
        <v>0</v>
      </c>
      <c r="AV112" s="132"/>
      <c r="AW112" s="140">
        <f t="shared" si="38"/>
        <v>0</v>
      </c>
      <c r="AX112" s="126"/>
      <c r="AY112" s="126"/>
      <c r="AZ112" s="126"/>
      <c r="BA112" s="229"/>
      <c r="BB112" s="126"/>
      <c r="BC112" s="130">
        <f t="shared" si="39"/>
        <v>0</v>
      </c>
      <c r="BD112" s="132"/>
    </row>
    <row r="113" spans="1:56" ht="14.25" customHeight="1" x14ac:dyDescent="0.25">
      <c r="A113" s="132"/>
      <c r="B113" s="1506">
        <v>46118</v>
      </c>
      <c r="C113" s="134"/>
      <c r="D113" s="136"/>
      <c r="E113" s="135"/>
      <c r="F113" s="135"/>
      <c r="G113" s="147">
        <f t="shared" si="31"/>
        <v>0</v>
      </c>
      <c r="H113" s="199"/>
      <c r="I113" s="143"/>
      <c r="J113" s="143"/>
      <c r="K113" s="143"/>
      <c r="L113" s="143"/>
      <c r="M113" s="103">
        <f t="shared" si="32"/>
        <v>0</v>
      </c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03">
        <f t="shared" si="33"/>
        <v>0</v>
      </c>
      <c r="AA113" s="134"/>
      <c r="AB113" s="136"/>
      <c r="AC113" s="136"/>
      <c r="AD113" s="105">
        <f t="shared" si="34"/>
        <v>0</v>
      </c>
      <c r="AE113" s="145"/>
      <c r="AF113" s="143"/>
      <c r="AG113" s="146"/>
      <c r="AH113" s="224">
        <f t="shared" si="35"/>
        <v>0</v>
      </c>
      <c r="AI113" s="1554"/>
      <c r="AJ113" s="1718"/>
      <c r="AK113" s="1709"/>
      <c r="AL113" s="1546"/>
      <c r="AM113" s="1546"/>
      <c r="AN113" s="1546"/>
      <c r="AO113" s="1546"/>
      <c r="AP113" s="1709"/>
      <c r="AQ113" s="1709"/>
      <c r="AR113" s="1709"/>
      <c r="AS113" s="1709"/>
      <c r="AT113" s="222">
        <f t="shared" si="36"/>
        <v>0</v>
      </c>
      <c r="AU113" s="140">
        <f t="shared" si="37"/>
        <v>0</v>
      </c>
      <c r="AV113" s="132"/>
      <c r="AW113" s="140">
        <f t="shared" si="38"/>
        <v>0</v>
      </c>
      <c r="AX113" s="126"/>
      <c r="AY113" s="126"/>
      <c r="AZ113" s="126"/>
      <c r="BA113" s="126"/>
      <c r="BB113" s="126"/>
      <c r="BC113" s="130">
        <f t="shared" si="39"/>
        <v>0</v>
      </c>
      <c r="BD113" s="132"/>
    </row>
    <row r="114" spans="1:56" ht="14.25" customHeight="1" x14ac:dyDescent="0.25">
      <c r="A114" s="132"/>
      <c r="B114" s="1506">
        <v>46119</v>
      </c>
      <c r="C114" s="134"/>
      <c r="D114" s="136"/>
      <c r="E114" s="135"/>
      <c r="F114" s="135"/>
      <c r="G114" s="147">
        <f t="shared" si="31"/>
        <v>0</v>
      </c>
      <c r="H114" s="199"/>
      <c r="I114" s="143"/>
      <c r="J114" s="143"/>
      <c r="K114" s="143"/>
      <c r="L114" s="145"/>
      <c r="M114" s="103">
        <f t="shared" si="32"/>
        <v>0</v>
      </c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03">
        <f t="shared" si="33"/>
        <v>0</v>
      </c>
      <c r="AA114" s="134"/>
      <c r="AB114" s="136"/>
      <c r="AC114" s="136"/>
      <c r="AD114" s="105">
        <f t="shared" si="34"/>
        <v>0</v>
      </c>
      <c r="AE114" s="145"/>
      <c r="AF114" s="143"/>
      <c r="AG114" s="146"/>
      <c r="AH114" s="224">
        <f t="shared" si="35"/>
        <v>0</v>
      </c>
      <c r="AI114" s="1554"/>
      <c r="AJ114" s="1718"/>
      <c r="AK114" s="1709"/>
      <c r="AL114" s="1546"/>
      <c r="AM114" s="1546"/>
      <c r="AN114" s="1546"/>
      <c r="AO114" s="1546"/>
      <c r="AP114" s="1709"/>
      <c r="AQ114" s="1709"/>
      <c r="AR114" s="1709"/>
      <c r="AS114" s="1709"/>
      <c r="AT114" s="222">
        <f t="shared" si="36"/>
        <v>0</v>
      </c>
      <c r="AU114" s="140">
        <f t="shared" si="37"/>
        <v>0</v>
      </c>
      <c r="AV114" s="132"/>
      <c r="AW114" s="140">
        <f t="shared" si="38"/>
        <v>0</v>
      </c>
      <c r="AX114" s="126"/>
      <c r="AY114" s="126"/>
      <c r="AZ114" s="126"/>
      <c r="BA114" s="229"/>
      <c r="BB114" s="126"/>
      <c r="BC114" s="130">
        <f t="shared" si="39"/>
        <v>0</v>
      </c>
      <c r="BD114" s="132"/>
    </row>
    <row r="115" spans="1:56" ht="14.25" customHeight="1" x14ac:dyDescent="0.25">
      <c r="A115" s="132"/>
      <c r="B115" s="1506">
        <v>46120</v>
      </c>
      <c r="C115" s="134"/>
      <c r="D115" s="136"/>
      <c r="E115" s="135"/>
      <c r="F115" s="135"/>
      <c r="G115" s="147">
        <f t="shared" si="31"/>
        <v>0</v>
      </c>
      <c r="H115" s="199"/>
      <c r="I115" s="143"/>
      <c r="J115" s="143"/>
      <c r="K115" s="143"/>
      <c r="L115" s="143"/>
      <c r="M115" s="103">
        <f t="shared" si="32"/>
        <v>0</v>
      </c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03">
        <f t="shared" si="33"/>
        <v>0</v>
      </c>
      <c r="AA115" s="134"/>
      <c r="AB115" s="136"/>
      <c r="AC115" s="136"/>
      <c r="AD115" s="105">
        <f t="shared" si="34"/>
        <v>0</v>
      </c>
      <c r="AE115" s="143"/>
      <c r="AF115" s="143"/>
      <c r="AG115" s="146"/>
      <c r="AH115" s="224">
        <f t="shared" si="35"/>
        <v>0</v>
      </c>
      <c r="AI115" s="1554"/>
      <c r="AJ115" s="1709"/>
      <c r="AK115" s="1709"/>
      <c r="AL115" s="1546"/>
      <c r="AM115" s="1546"/>
      <c r="AN115" s="1546"/>
      <c r="AO115" s="1546"/>
      <c r="AP115" s="1709"/>
      <c r="AQ115" s="1709"/>
      <c r="AR115" s="1709"/>
      <c r="AS115" s="1709"/>
      <c r="AT115" s="222">
        <f t="shared" si="36"/>
        <v>0</v>
      </c>
      <c r="AU115" s="140">
        <f t="shared" si="37"/>
        <v>0</v>
      </c>
      <c r="AV115" s="132"/>
      <c r="AW115" s="140">
        <f t="shared" si="38"/>
        <v>0</v>
      </c>
      <c r="AX115" s="126"/>
      <c r="AY115" s="126"/>
      <c r="AZ115" s="126"/>
      <c r="BA115" s="126"/>
      <c r="BB115" s="126"/>
      <c r="BC115" s="130">
        <f t="shared" si="39"/>
        <v>0</v>
      </c>
      <c r="BD115" s="132"/>
    </row>
    <row r="116" spans="1:56" ht="14.25" customHeight="1" x14ac:dyDescent="0.25">
      <c r="A116" s="132"/>
      <c r="B116" s="1506">
        <v>46121</v>
      </c>
      <c r="C116" s="134"/>
      <c r="D116" s="136"/>
      <c r="E116" s="135"/>
      <c r="F116" s="135"/>
      <c r="G116" s="147">
        <f t="shared" si="31"/>
        <v>0</v>
      </c>
      <c r="H116" s="199"/>
      <c r="I116" s="143"/>
      <c r="J116" s="143"/>
      <c r="K116" s="143"/>
      <c r="L116" s="143"/>
      <c r="M116" s="103">
        <f t="shared" si="32"/>
        <v>0</v>
      </c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03">
        <f t="shared" si="33"/>
        <v>0</v>
      </c>
      <c r="AA116" s="134"/>
      <c r="AB116" s="136"/>
      <c r="AC116" s="136"/>
      <c r="AD116" s="105">
        <f t="shared" si="34"/>
        <v>0</v>
      </c>
      <c r="AE116" s="143"/>
      <c r="AF116" s="143"/>
      <c r="AG116" s="146"/>
      <c r="AH116" s="224">
        <f t="shared" si="35"/>
        <v>0</v>
      </c>
      <c r="AI116" s="1554"/>
      <c r="AJ116" s="1709"/>
      <c r="AK116" s="1709"/>
      <c r="AL116" s="1546"/>
      <c r="AM116" s="1546"/>
      <c r="AN116" s="1546"/>
      <c r="AO116" s="1546"/>
      <c r="AP116" s="1709"/>
      <c r="AQ116" s="1709"/>
      <c r="AR116" s="1709"/>
      <c r="AS116" s="1709"/>
      <c r="AT116" s="222">
        <f t="shared" si="36"/>
        <v>0</v>
      </c>
      <c r="AU116" s="140">
        <f t="shared" si="37"/>
        <v>0</v>
      </c>
      <c r="AV116" s="132"/>
      <c r="AW116" s="140">
        <f t="shared" si="38"/>
        <v>0</v>
      </c>
      <c r="AX116" s="126"/>
      <c r="AY116" s="126"/>
      <c r="AZ116" s="126"/>
      <c r="BA116" s="126"/>
      <c r="BB116" s="126"/>
      <c r="BC116" s="130">
        <f t="shared" si="39"/>
        <v>0</v>
      </c>
      <c r="BD116" s="132"/>
    </row>
    <row r="117" spans="1:56" ht="14.25" customHeight="1" x14ac:dyDescent="0.25">
      <c r="A117" s="132"/>
      <c r="B117" s="1506">
        <v>46122</v>
      </c>
      <c r="C117" s="134"/>
      <c r="D117" s="136"/>
      <c r="E117" s="135"/>
      <c r="F117" s="135"/>
      <c r="G117" s="147">
        <f t="shared" si="31"/>
        <v>0</v>
      </c>
      <c r="H117" s="199"/>
      <c r="I117" s="143"/>
      <c r="J117" s="143"/>
      <c r="K117" s="143"/>
      <c r="L117" s="143"/>
      <c r="M117" s="103">
        <f t="shared" si="32"/>
        <v>0</v>
      </c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03">
        <f t="shared" si="33"/>
        <v>0</v>
      </c>
      <c r="AA117" s="134"/>
      <c r="AB117" s="136"/>
      <c r="AC117" s="136"/>
      <c r="AD117" s="105">
        <f t="shared" si="34"/>
        <v>0</v>
      </c>
      <c r="AE117" s="143"/>
      <c r="AF117" s="143"/>
      <c r="AG117" s="146"/>
      <c r="AH117" s="224">
        <f t="shared" si="35"/>
        <v>0</v>
      </c>
      <c r="AI117" s="1554"/>
      <c r="AJ117" s="1709"/>
      <c r="AK117" s="1709"/>
      <c r="AL117" s="1546"/>
      <c r="AM117" s="1546"/>
      <c r="AN117" s="1546"/>
      <c r="AO117" s="1546"/>
      <c r="AP117" s="1709"/>
      <c r="AQ117" s="1709"/>
      <c r="AR117" s="1709"/>
      <c r="AS117" s="1709"/>
      <c r="AT117" s="222">
        <f t="shared" si="36"/>
        <v>0</v>
      </c>
      <c r="AU117" s="140">
        <f t="shared" si="37"/>
        <v>0</v>
      </c>
      <c r="AV117" s="132"/>
      <c r="AW117" s="140">
        <f t="shared" si="38"/>
        <v>0</v>
      </c>
      <c r="AX117" s="126"/>
      <c r="AY117" s="126"/>
      <c r="AZ117" s="126"/>
      <c r="BA117" s="229"/>
      <c r="BB117" s="126"/>
      <c r="BC117" s="130">
        <f t="shared" si="39"/>
        <v>0</v>
      </c>
      <c r="BD117" s="132"/>
    </row>
    <row r="118" spans="1:56" ht="14.25" customHeight="1" x14ac:dyDescent="0.25">
      <c r="A118" s="132"/>
      <c r="B118" s="1506">
        <v>46123</v>
      </c>
      <c r="C118" s="134"/>
      <c r="D118" s="136"/>
      <c r="E118" s="135"/>
      <c r="F118" s="135"/>
      <c r="G118" s="147">
        <f t="shared" si="31"/>
        <v>0</v>
      </c>
      <c r="H118" s="144"/>
      <c r="I118" s="143"/>
      <c r="J118" s="143"/>
      <c r="K118" s="143"/>
      <c r="L118" s="143"/>
      <c r="M118" s="103">
        <f t="shared" si="32"/>
        <v>0</v>
      </c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03">
        <f t="shared" si="33"/>
        <v>0</v>
      </c>
      <c r="AA118" s="134"/>
      <c r="AB118" s="136"/>
      <c r="AC118" s="136"/>
      <c r="AD118" s="105">
        <f t="shared" si="34"/>
        <v>0</v>
      </c>
      <c r="AE118" s="143"/>
      <c r="AF118" s="143"/>
      <c r="AG118" s="146"/>
      <c r="AH118" s="224">
        <f t="shared" si="35"/>
        <v>0</v>
      </c>
      <c r="AI118" s="1554"/>
      <c r="AJ118" s="1709"/>
      <c r="AK118" s="1709"/>
      <c r="AL118" s="1546"/>
      <c r="AM118" s="1546"/>
      <c r="AN118" s="1546"/>
      <c r="AO118" s="1546"/>
      <c r="AP118" s="1709"/>
      <c r="AQ118" s="1709"/>
      <c r="AR118" s="1709"/>
      <c r="AS118" s="1709"/>
      <c r="AT118" s="222">
        <f t="shared" si="36"/>
        <v>0</v>
      </c>
      <c r="AU118" s="140">
        <f t="shared" si="37"/>
        <v>0</v>
      </c>
      <c r="AV118" s="132"/>
      <c r="AW118" s="140">
        <f t="shared" si="38"/>
        <v>0</v>
      </c>
      <c r="AX118" s="126"/>
      <c r="AY118" s="126"/>
      <c r="AZ118" s="126"/>
      <c r="BA118" s="126"/>
      <c r="BB118" s="126"/>
      <c r="BC118" s="130">
        <f t="shared" si="39"/>
        <v>0</v>
      </c>
      <c r="BD118" s="132"/>
    </row>
    <row r="119" spans="1:56" ht="14.25" customHeight="1" x14ac:dyDescent="0.25">
      <c r="A119" s="132"/>
      <c r="B119" s="1506">
        <v>46124</v>
      </c>
      <c r="C119" s="134"/>
      <c r="D119" s="136"/>
      <c r="E119" s="135"/>
      <c r="F119" s="135"/>
      <c r="G119" s="147">
        <f t="shared" si="31"/>
        <v>0</v>
      </c>
      <c r="H119" s="199"/>
      <c r="I119" s="143"/>
      <c r="J119" s="143"/>
      <c r="K119" s="143"/>
      <c r="L119" s="143"/>
      <c r="M119" s="103">
        <f t="shared" si="32"/>
        <v>0</v>
      </c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03">
        <f t="shared" si="33"/>
        <v>0</v>
      </c>
      <c r="AA119" s="134"/>
      <c r="AB119" s="136"/>
      <c r="AC119" s="136"/>
      <c r="AD119" s="105">
        <f t="shared" si="34"/>
        <v>0</v>
      </c>
      <c r="AE119" s="143"/>
      <c r="AF119" s="143"/>
      <c r="AG119" s="146"/>
      <c r="AH119" s="224">
        <f t="shared" si="35"/>
        <v>0</v>
      </c>
      <c r="AI119" s="1554"/>
      <c r="AJ119" s="1709"/>
      <c r="AK119" s="1709"/>
      <c r="AL119" s="1546"/>
      <c r="AM119" s="1546"/>
      <c r="AN119" s="1546"/>
      <c r="AO119" s="1546"/>
      <c r="AP119" s="1709"/>
      <c r="AQ119" s="1709"/>
      <c r="AR119" s="1709"/>
      <c r="AS119" s="1709"/>
      <c r="AT119" s="222">
        <f t="shared" si="36"/>
        <v>0</v>
      </c>
      <c r="AU119" s="140">
        <f t="shared" si="37"/>
        <v>0</v>
      </c>
      <c r="AV119" s="132"/>
      <c r="AW119" s="140">
        <f t="shared" si="38"/>
        <v>0</v>
      </c>
      <c r="AX119" s="126"/>
      <c r="AY119" s="126"/>
      <c r="AZ119" s="126"/>
      <c r="BA119" s="229"/>
      <c r="BB119" s="126"/>
      <c r="BC119" s="130">
        <f t="shared" si="39"/>
        <v>0</v>
      </c>
      <c r="BD119" s="132"/>
    </row>
    <row r="120" spans="1:56" ht="14.25" customHeight="1" x14ac:dyDescent="0.25">
      <c r="A120" s="132"/>
      <c r="B120" s="1506">
        <v>46125</v>
      </c>
      <c r="C120" s="134"/>
      <c r="D120" s="136"/>
      <c r="E120" s="135"/>
      <c r="F120" s="135"/>
      <c r="G120" s="147">
        <f t="shared" si="31"/>
        <v>0</v>
      </c>
      <c r="H120" s="199"/>
      <c r="I120" s="143"/>
      <c r="J120" s="143"/>
      <c r="K120" s="143"/>
      <c r="L120" s="143"/>
      <c r="M120" s="103">
        <f t="shared" si="32"/>
        <v>0</v>
      </c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03">
        <f t="shared" si="33"/>
        <v>0</v>
      </c>
      <c r="AA120" s="134"/>
      <c r="AB120" s="136"/>
      <c r="AC120" s="136"/>
      <c r="AD120" s="105">
        <f t="shared" si="34"/>
        <v>0</v>
      </c>
      <c r="AE120" s="145"/>
      <c r="AF120" s="143"/>
      <c r="AG120" s="146"/>
      <c r="AH120" s="224">
        <f t="shared" si="35"/>
        <v>0</v>
      </c>
      <c r="AI120" s="1554"/>
      <c r="AJ120" s="1718"/>
      <c r="AK120" s="1709"/>
      <c r="AL120" s="1546"/>
      <c r="AM120" s="1546"/>
      <c r="AN120" s="1546"/>
      <c r="AO120" s="1546"/>
      <c r="AP120" s="1709"/>
      <c r="AQ120" s="1709"/>
      <c r="AR120" s="1709"/>
      <c r="AS120" s="1709"/>
      <c r="AT120" s="222">
        <f t="shared" si="36"/>
        <v>0</v>
      </c>
      <c r="AU120" s="140">
        <f t="shared" si="37"/>
        <v>0</v>
      </c>
      <c r="AV120" s="132"/>
      <c r="AW120" s="140">
        <f t="shared" si="38"/>
        <v>0</v>
      </c>
      <c r="AX120" s="126"/>
      <c r="AY120" s="126"/>
      <c r="AZ120" s="126"/>
      <c r="BA120" s="126"/>
      <c r="BB120" s="126"/>
      <c r="BC120" s="130">
        <f t="shared" si="39"/>
        <v>0</v>
      </c>
      <c r="BD120" s="132"/>
    </row>
    <row r="121" spans="1:56" ht="14.25" customHeight="1" x14ac:dyDescent="0.25">
      <c r="A121" s="132"/>
      <c r="B121" s="1506">
        <v>46126</v>
      </c>
      <c r="C121" s="134"/>
      <c r="D121" s="136"/>
      <c r="E121" s="135"/>
      <c r="F121" s="135"/>
      <c r="G121" s="147">
        <f t="shared" si="31"/>
        <v>0</v>
      </c>
      <c r="H121" s="199"/>
      <c r="I121" s="143"/>
      <c r="J121" s="143"/>
      <c r="K121" s="143"/>
      <c r="L121" s="145"/>
      <c r="M121" s="103">
        <f t="shared" si="32"/>
        <v>0</v>
      </c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03">
        <f t="shared" si="33"/>
        <v>0</v>
      </c>
      <c r="AA121" s="134"/>
      <c r="AB121" s="136"/>
      <c r="AC121" s="136"/>
      <c r="AD121" s="105">
        <f t="shared" si="34"/>
        <v>0</v>
      </c>
      <c r="AE121" s="145"/>
      <c r="AF121" s="143"/>
      <c r="AG121" s="146"/>
      <c r="AH121" s="224">
        <f t="shared" si="35"/>
        <v>0</v>
      </c>
      <c r="AI121" s="1554"/>
      <c r="AJ121" s="1718"/>
      <c r="AK121" s="1709"/>
      <c r="AL121" s="1546"/>
      <c r="AM121" s="1546"/>
      <c r="AN121" s="1546"/>
      <c r="AO121" s="1546"/>
      <c r="AP121" s="1709"/>
      <c r="AQ121" s="1709"/>
      <c r="AR121" s="1709"/>
      <c r="AS121" s="1709"/>
      <c r="AT121" s="222">
        <f t="shared" si="36"/>
        <v>0</v>
      </c>
      <c r="AU121" s="140">
        <f t="shared" si="37"/>
        <v>0</v>
      </c>
      <c r="AV121" s="132"/>
      <c r="AW121" s="140">
        <f t="shared" si="38"/>
        <v>0</v>
      </c>
      <c r="AX121" s="126"/>
      <c r="AY121" s="126"/>
      <c r="AZ121" s="126"/>
      <c r="BA121" s="126"/>
      <c r="BB121" s="126"/>
      <c r="BC121" s="130">
        <f t="shared" si="39"/>
        <v>0</v>
      </c>
      <c r="BD121" s="132"/>
    </row>
    <row r="122" spans="1:56" ht="14.25" customHeight="1" x14ac:dyDescent="0.25">
      <c r="A122" s="132"/>
      <c r="B122" s="1506">
        <v>46127</v>
      </c>
      <c r="C122" s="134"/>
      <c r="D122" s="136"/>
      <c r="E122" s="135"/>
      <c r="F122" s="135"/>
      <c r="G122" s="147">
        <f t="shared" si="31"/>
        <v>0</v>
      </c>
      <c r="H122" s="199"/>
      <c r="I122" s="143"/>
      <c r="J122" s="143"/>
      <c r="K122" s="143"/>
      <c r="L122" s="143"/>
      <c r="M122" s="103">
        <f t="shared" si="32"/>
        <v>0</v>
      </c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03">
        <f t="shared" si="33"/>
        <v>0</v>
      </c>
      <c r="AA122" s="134"/>
      <c r="AB122" s="136"/>
      <c r="AC122" s="136"/>
      <c r="AD122" s="105">
        <f t="shared" si="34"/>
        <v>0</v>
      </c>
      <c r="AE122" s="143"/>
      <c r="AF122" s="143"/>
      <c r="AG122" s="146"/>
      <c r="AH122" s="224">
        <f t="shared" si="35"/>
        <v>0</v>
      </c>
      <c r="AI122" s="1554"/>
      <c r="AJ122" s="1709"/>
      <c r="AK122" s="1709"/>
      <c r="AL122" s="1546"/>
      <c r="AM122" s="1546"/>
      <c r="AN122" s="1546"/>
      <c r="AO122" s="1546"/>
      <c r="AP122" s="1709"/>
      <c r="AQ122" s="1709"/>
      <c r="AR122" s="1709"/>
      <c r="AS122" s="1709"/>
      <c r="AT122" s="222">
        <f t="shared" si="36"/>
        <v>0</v>
      </c>
      <c r="AU122" s="140">
        <f t="shared" si="37"/>
        <v>0</v>
      </c>
      <c r="AV122" s="132"/>
      <c r="AW122" s="140">
        <f t="shared" si="38"/>
        <v>0</v>
      </c>
      <c r="AX122" s="126"/>
      <c r="AY122" s="126"/>
      <c r="AZ122" s="126"/>
      <c r="BA122" s="127"/>
      <c r="BB122" s="126"/>
      <c r="BC122" s="130">
        <f t="shared" si="39"/>
        <v>0</v>
      </c>
      <c r="BD122" s="132"/>
    </row>
    <row r="123" spans="1:56" ht="14.25" customHeight="1" x14ac:dyDescent="0.25">
      <c r="A123" s="132"/>
      <c r="B123" s="1506">
        <v>46128</v>
      </c>
      <c r="C123" s="134"/>
      <c r="D123" s="136"/>
      <c r="E123" s="135"/>
      <c r="F123" s="135"/>
      <c r="G123" s="147">
        <f t="shared" si="31"/>
        <v>0</v>
      </c>
      <c r="H123" s="144"/>
      <c r="I123" s="143"/>
      <c r="J123" s="143"/>
      <c r="K123" s="143"/>
      <c r="L123" s="145"/>
      <c r="M123" s="103">
        <f t="shared" si="32"/>
        <v>0</v>
      </c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03">
        <f t="shared" si="33"/>
        <v>0</v>
      </c>
      <c r="AA123" s="134"/>
      <c r="AB123" s="136"/>
      <c r="AC123" s="136"/>
      <c r="AD123" s="105">
        <f t="shared" si="34"/>
        <v>0</v>
      </c>
      <c r="AE123" s="145"/>
      <c r="AF123" s="143"/>
      <c r="AG123" s="146"/>
      <c r="AH123" s="224">
        <f t="shared" si="35"/>
        <v>0</v>
      </c>
      <c r="AI123" s="1554"/>
      <c r="AJ123" s="1718"/>
      <c r="AK123" s="1709"/>
      <c r="AL123" s="1546"/>
      <c r="AM123" s="1546"/>
      <c r="AN123" s="1546"/>
      <c r="AO123" s="1546"/>
      <c r="AP123" s="1709"/>
      <c r="AQ123" s="1709"/>
      <c r="AR123" s="1709"/>
      <c r="AS123" s="1709"/>
      <c r="AT123" s="222">
        <f t="shared" si="36"/>
        <v>0</v>
      </c>
      <c r="AU123" s="140">
        <f t="shared" si="37"/>
        <v>0</v>
      </c>
      <c r="AV123" s="132"/>
      <c r="AW123" s="140">
        <f t="shared" si="38"/>
        <v>0</v>
      </c>
      <c r="AX123" s="126"/>
      <c r="AY123" s="126"/>
      <c r="AZ123" s="126"/>
      <c r="BA123" s="229"/>
      <c r="BB123" s="126"/>
      <c r="BC123" s="130">
        <f t="shared" si="39"/>
        <v>0</v>
      </c>
      <c r="BD123" s="132"/>
    </row>
    <row r="124" spans="1:56" ht="14.25" customHeight="1" x14ac:dyDescent="0.25">
      <c r="A124" s="132"/>
      <c r="B124" s="1506">
        <v>46129</v>
      </c>
      <c r="C124" s="134"/>
      <c r="D124" s="136"/>
      <c r="E124" s="135"/>
      <c r="F124" s="135"/>
      <c r="G124" s="147">
        <f t="shared" si="31"/>
        <v>0</v>
      </c>
      <c r="H124" s="199"/>
      <c r="I124" s="143"/>
      <c r="J124" s="143"/>
      <c r="K124" s="143"/>
      <c r="L124" s="143"/>
      <c r="M124" s="103">
        <f t="shared" si="32"/>
        <v>0</v>
      </c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03">
        <f t="shared" si="33"/>
        <v>0</v>
      </c>
      <c r="AA124" s="134"/>
      <c r="AB124" s="136"/>
      <c r="AC124" s="136"/>
      <c r="AD124" s="105">
        <f t="shared" si="34"/>
        <v>0</v>
      </c>
      <c r="AE124" s="143"/>
      <c r="AF124" s="143"/>
      <c r="AG124" s="146"/>
      <c r="AH124" s="224">
        <f t="shared" si="35"/>
        <v>0</v>
      </c>
      <c r="AI124" s="1554"/>
      <c r="AJ124" s="1709"/>
      <c r="AK124" s="1709"/>
      <c r="AL124" s="1546"/>
      <c r="AM124" s="1546"/>
      <c r="AN124" s="1546"/>
      <c r="AO124" s="1546"/>
      <c r="AP124" s="1709"/>
      <c r="AQ124" s="1709"/>
      <c r="AR124" s="1709"/>
      <c r="AS124" s="1709"/>
      <c r="AT124" s="222">
        <f t="shared" si="36"/>
        <v>0</v>
      </c>
      <c r="AU124" s="140">
        <f t="shared" si="37"/>
        <v>0</v>
      </c>
      <c r="AV124" s="132"/>
      <c r="AW124" s="140">
        <f t="shared" si="38"/>
        <v>0</v>
      </c>
      <c r="AX124" s="126"/>
      <c r="AY124" s="126"/>
      <c r="AZ124" s="126"/>
      <c r="BA124" s="229"/>
      <c r="BB124" s="126"/>
      <c r="BC124" s="130">
        <f t="shared" si="39"/>
        <v>0</v>
      </c>
      <c r="BD124" s="132"/>
    </row>
    <row r="125" spans="1:56" ht="14.25" customHeight="1" x14ac:dyDescent="0.25">
      <c r="A125" s="132"/>
      <c r="B125" s="1506">
        <v>46130</v>
      </c>
      <c r="C125" s="134"/>
      <c r="D125" s="136"/>
      <c r="E125" s="135"/>
      <c r="F125" s="135"/>
      <c r="G125" s="147">
        <f t="shared" si="31"/>
        <v>0</v>
      </c>
      <c r="H125" s="199"/>
      <c r="I125" s="143"/>
      <c r="J125" s="143"/>
      <c r="K125" s="143"/>
      <c r="L125" s="143"/>
      <c r="M125" s="103">
        <f t="shared" si="32"/>
        <v>0</v>
      </c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03">
        <f t="shared" si="33"/>
        <v>0</v>
      </c>
      <c r="AA125" s="134"/>
      <c r="AB125" s="136"/>
      <c r="AC125" s="136"/>
      <c r="AD125" s="105">
        <f t="shared" si="34"/>
        <v>0</v>
      </c>
      <c r="AE125" s="143"/>
      <c r="AF125" s="143"/>
      <c r="AG125" s="146"/>
      <c r="AH125" s="224">
        <f t="shared" si="35"/>
        <v>0</v>
      </c>
      <c r="AI125" s="1554"/>
      <c r="AJ125" s="1709"/>
      <c r="AK125" s="1709"/>
      <c r="AL125" s="1546"/>
      <c r="AM125" s="1546"/>
      <c r="AN125" s="1546"/>
      <c r="AO125" s="1546"/>
      <c r="AP125" s="1709"/>
      <c r="AQ125" s="1709"/>
      <c r="AR125" s="1709"/>
      <c r="AS125" s="1709"/>
      <c r="AT125" s="222">
        <f t="shared" si="36"/>
        <v>0</v>
      </c>
      <c r="AU125" s="140">
        <f t="shared" si="37"/>
        <v>0</v>
      </c>
      <c r="AV125" s="132"/>
      <c r="AW125" s="140">
        <f t="shared" si="38"/>
        <v>0</v>
      </c>
      <c r="AX125" s="126"/>
      <c r="AY125" s="126"/>
      <c r="AZ125" s="126"/>
      <c r="BA125" s="126"/>
      <c r="BB125" s="126"/>
      <c r="BC125" s="130">
        <f t="shared" si="39"/>
        <v>0</v>
      </c>
      <c r="BD125" s="132"/>
    </row>
    <row r="126" spans="1:56" ht="14.25" customHeight="1" x14ac:dyDescent="0.25">
      <c r="A126" s="132"/>
      <c r="B126" s="1506">
        <v>46131</v>
      </c>
      <c r="C126" s="134"/>
      <c r="D126" s="136"/>
      <c r="E126" s="135"/>
      <c r="F126" s="135"/>
      <c r="G126" s="147">
        <f t="shared" si="31"/>
        <v>0</v>
      </c>
      <c r="H126" s="144"/>
      <c r="I126" s="143"/>
      <c r="J126" s="143"/>
      <c r="K126" s="143"/>
      <c r="L126" s="143"/>
      <c r="M126" s="103">
        <f t="shared" si="32"/>
        <v>0</v>
      </c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03">
        <f t="shared" si="33"/>
        <v>0</v>
      </c>
      <c r="AA126" s="134"/>
      <c r="AB126" s="136"/>
      <c r="AC126" s="136"/>
      <c r="AD126" s="105">
        <f t="shared" si="34"/>
        <v>0</v>
      </c>
      <c r="AE126" s="143"/>
      <c r="AF126" s="143"/>
      <c r="AG126" s="146"/>
      <c r="AH126" s="224">
        <f t="shared" si="35"/>
        <v>0</v>
      </c>
      <c r="AI126" s="1554"/>
      <c r="AJ126" s="1709"/>
      <c r="AK126" s="1709"/>
      <c r="AL126" s="1546"/>
      <c r="AM126" s="1546"/>
      <c r="AN126" s="1546"/>
      <c r="AO126" s="1546"/>
      <c r="AP126" s="1709"/>
      <c r="AQ126" s="1709"/>
      <c r="AR126" s="1709"/>
      <c r="AS126" s="1709"/>
      <c r="AT126" s="222">
        <f t="shared" si="36"/>
        <v>0</v>
      </c>
      <c r="AU126" s="140">
        <f t="shared" si="37"/>
        <v>0</v>
      </c>
      <c r="AV126" s="132"/>
      <c r="AW126" s="140">
        <f t="shared" si="38"/>
        <v>0</v>
      </c>
      <c r="AX126" s="126"/>
      <c r="AY126" s="126"/>
      <c r="AZ126" s="126"/>
      <c r="BA126" s="126"/>
      <c r="BB126" s="126"/>
      <c r="BC126" s="130">
        <f t="shared" si="39"/>
        <v>0</v>
      </c>
      <c r="BD126" s="132"/>
    </row>
    <row r="127" spans="1:56" ht="14.25" customHeight="1" x14ac:dyDescent="0.25">
      <c r="A127" s="132"/>
      <c r="B127" s="1506">
        <v>46132</v>
      </c>
      <c r="C127" s="134"/>
      <c r="D127" s="136"/>
      <c r="E127" s="135"/>
      <c r="F127" s="135"/>
      <c r="G127" s="147">
        <f t="shared" si="31"/>
        <v>0</v>
      </c>
      <c r="H127" s="199"/>
      <c r="I127" s="143"/>
      <c r="J127" s="143"/>
      <c r="K127" s="143"/>
      <c r="L127" s="143"/>
      <c r="M127" s="103">
        <f t="shared" si="32"/>
        <v>0</v>
      </c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03">
        <f t="shared" si="33"/>
        <v>0</v>
      </c>
      <c r="AA127" s="134"/>
      <c r="AB127" s="136"/>
      <c r="AC127" s="136"/>
      <c r="AD127" s="105">
        <f t="shared" si="34"/>
        <v>0</v>
      </c>
      <c r="AE127" s="143"/>
      <c r="AF127" s="143"/>
      <c r="AG127" s="146"/>
      <c r="AH127" s="224">
        <f t="shared" si="35"/>
        <v>0</v>
      </c>
      <c r="AI127" s="1554"/>
      <c r="AJ127" s="1709"/>
      <c r="AK127" s="1709"/>
      <c r="AL127" s="1546"/>
      <c r="AM127" s="1546"/>
      <c r="AN127" s="1546"/>
      <c r="AO127" s="1546"/>
      <c r="AP127" s="1709"/>
      <c r="AQ127" s="1709"/>
      <c r="AR127" s="1709"/>
      <c r="AS127" s="1709"/>
      <c r="AT127" s="222">
        <f t="shared" si="36"/>
        <v>0</v>
      </c>
      <c r="AU127" s="140">
        <f t="shared" si="37"/>
        <v>0</v>
      </c>
      <c r="AV127" s="132"/>
      <c r="AW127" s="140">
        <f t="shared" si="38"/>
        <v>0</v>
      </c>
      <c r="AX127" s="126"/>
      <c r="AY127" s="126"/>
      <c r="AZ127" s="126"/>
      <c r="BA127" s="126"/>
      <c r="BB127" s="126"/>
      <c r="BC127" s="130">
        <f t="shared" si="39"/>
        <v>0</v>
      </c>
      <c r="BD127" s="132"/>
    </row>
    <row r="128" spans="1:56" ht="14.25" customHeight="1" x14ac:dyDescent="0.25">
      <c r="A128" s="132"/>
      <c r="B128" s="1506">
        <v>46133</v>
      </c>
      <c r="C128" s="134"/>
      <c r="D128" s="136"/>
      <c r="E128" s="135"/>
      <c r="F128" s="135"/>
      <c r="G128" s="147">
        <f t="shared" si="31"/>
        <v>0</v>
      </c>
      <c r="H128" s="199"/>
      <c r="I128" s="143"/>
      <c r="J128" s="143"/>
      <c r="K128" s="143"/>
      <c r="L128" s="145"/>
      <c r="M128" s="103">
        <f t="shared" si="32"/>
        <v>0</v>
      </c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03">
        <f t="shared" si="33"/>
        <v>0</v>
      </c>
      <c r="AA128" s="134"/>
      <c r="AB128" s="136"/>
      <c r="AC128" s="136"/>
      <c r="AD128" s="105">
        <f t="shared" si="34"/>
        <v>0</v>
      </c>
      <c r="AE128" s="143"/>
      <c r="AF128" s="143"/>
      <c r="AG128" s="146"/>
      <c r="AH128" s="224">
        <f t="shared" si="35"/>
        <v>0</v>
      </c>
      <c r="AI128" s="1573"/>
      <c r="AJ128" s="1709"/>
      <c r="AK128" s="1709"/>
      <c r="AL128" s="1546"/>
      <c r="AM128" s="1546"/>
      <c r="AN128" s="1546"/>
      <c r="AO128" s="1546"/>
      <c r="AP128" s="1709"/>
      <c r="AQ128" s="1709"/>
      <c r="AR128" s="1709"/>
      <c r="AS128" s="1709"/>
      <c r="AT128" s="222">
        <f t="shared" si="36"/>
        <v>0</v>
      </c>
      <c r="AU128" s="140">
        <f t="shared" si="37"/>
        <v>0</v>
      </c>
      <c r="AV128" s="132"/>
      <c r="AW128" s="140">
        <f t="shared" si="38"/>
        <v>0</v>
      </c>
      <c r="AX128" s="126"/>
      <c r="AY128" s="126"/>
      <c r="AZ128" s="126"/>
      <c r="BA128" s="126"/>
      <c r="BB128" s="126"/>
      <c r="BC128" s="130">
        <f t="shared" si="39"/>
        <v>0</v>
      </c>
      <c r="BD128" s="132"/>
    </row>
    <row r="129" spans="1:56" ht="14.25" customHeight="1" x14ac:dyDescent="0.25">
      <c r="A129" s="132"/>
      <c r="B129" s="1506">
        <v>46134</v>
      </c>
      <c r="C129" s="134"/>
      <c r="D129" s="136"/>
      <c r="E129" s="135"/>
      <c r="F129" s="135"/>
      <c r="G129" s="147">
        <f t="shared" si="31"/>
        <v>0</v>
      </c>
      <c r="H129" s="199"/>
      <c r="I129" s="143"/>
      <c r="J129" s="143"/>
      <c r="K129" s="143"/>
      <c r="L129" s="143"/>
      <c r="M129" s="103">
        <f t="shared" si="32"/>
        <v>0</v>
      </c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03">
        <f t="shared" si="33"/>
        <v>0</v>
      </c>
      <c r="AA129" s="134"/>
      <c r="AB129" s="136"/>
      <c r="AC129" s="136"/>
      <c r="AD129" s="105">
        <f t="shared" si="34"/>
        <v>0</v>
      </c>
      <c r="AE129" s="143"/>
      <c r="AF129" s="143"/>
      <c r="AG129" s="146"/>
      <c r="AH129" s="224">
        <f t="shared" si="35"/>
        <v>0</v>
      </c>
      <c r="AI129" s="1573"/>
      <c r="AJ129" s="1709"/>
      <c r="AK129" s="1709"/>
      <c r="AL129" s="1546"/>
      <c r="AM129" s="1546"/>
      <c r="AN129" s="1546"/>
      <c r="AO129" s="1546"/>
      <c r="AP129" s="1709"/>
      <c r="AQ129" s="1709"/>
      <c r="AR129" s="1709"/>
      <c r="AS129" s="1709"/>
      <c r="AT129" s="222">
        <f t="shared" si="36"/>
        <v>0</v>
      </c>
      <c r="AU129" s="140">
        <f t="shared" si="37"/>
        <v>0</v>
      </c>
      <c r="AV129" s="132"/>
      <c r="AW129" s="140">
        <f t="shared" si="38"/>
        <v>0</v>
      </c>
      <c r="AX129" s="126"/>
      <c r="AY129" s="126"/>
      <c r="AZ129" s="126"/>
      <c r="BA129" s="126"/>
      <c r="BB129" s="126"/>
      <c r="BC129" s="130">
        <f t="shared" si="39"/>
        <v>0</v>
      </c>
      <c r="BD129" s="132"/>
    </row>
    <row r="130" spans="1:56" ht="14.25" customHeight="1" x14ac:dyDescent="0.25">
      <c r="A130" s="132"/>
      <c r="B130" s="1506">
        <v>46135</v>
      </c>
      <c r="C130" s="134"/>
      <c r="D130" s="136"/>
      <c r="E130" s="135"/>
      <c r="F130" s="135"/>
      <c r="G130" s="147">
        <f t="shared" si="31"/>
        <v>0</v>
      </c>
      <c r="H130" s="199"/>
      <c r="I130" s="143"/>
      <c r="J130" s="143"/>
      <c r="K130" s="143"/>
      <c r="L130" s="143"/>
      <c r="M130" s="103">
        <f t="shared" si="32"/>
        <v>0</v>
      </c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03">
        <f t="shared" si="33"/>
        <v>0</v>
      </c>
      <c r="AA130" s="134"/>
      <c r="AB130" s="136"/>
      <c r="AC130" s="136"/>
      <c r="AD130" s="105">
        <f t="shared" si="34"/>
        <v>0</v>
      </c>
      <c r="AE130" s="145"/>
      <c r="AF130" s="143"/>
      <c r="AG130" s="146"/>
      <c r="AH130" s="224">
        <f t="shared" si="35"/>
        <v>0</v>
      </c>
      <c r="AI130" s="1573"/>
      <c r="AJ130" s="1718"/>
      <c r="AK130" s="1709"/>
      <c r="AL130" s="1546"/>
      <c r="AM130" s="1546"/>
      <c r="AN130" s="1546"/>
      <c r="AO130" s="1546"/>
      <c r="AP130" s="1709"/>
      <c r="AQ130" s="1709"/>
      <c r="AR130" s="1709"/>
      <c r="AS130" s="1709"/>
      <c r="AT130" s="222">
        <f t="shared" si="36"/>
        <v>0</v>
      </c>
      <c r="AU130" s="140">
        <f t="shared" si="37"/>
        <v>0</v>
      </c>
      <c r="AV130" s="132"/>
      <c r="AW130" s="140">
        <f t="shared" si="38"/>
        <v>0</v>
      </c>
      <c r="AX130" s="126"/>
      <c r="AY130" s="126"/>
      <c r="AZ130" s="126"/>
      <c r="BA130" s="126"/>
      <c r="BB130" s="126"/>
      <c r="BC130" s="130">
        <f t="shared" si="39"/>
        <v>0</v>
      </c>
      <c r="BD130" s="132"/>
    </row>
    <row r="131" spans="1:56" ht="14.25" customHeight="1" x14ac:dyDescent="0.25">
      <c r="A131" s="132"/>
      <c r="B131" s="1506">
        <v>46136</v>
      </c>
      <c r="C131" s="134"/>
      <c r="D131" s="136"/>
      <c r="E131" s="135"/>
      <c r="F131" s="135"/>
      <c r="G131" s="147">
        <f t="shared" si="31"/>
        <v>0</v>
      </c>
      <c r="H131" s="199"/>
      <c r="I131" s="143"/>
      <c r="J131" s="143"/>
      <c r="K131" s="143"/>
      <c r="L131" s="143"/>
      <c r="M131" s="103">
        <f t="shared" si="32"/>
        <v>0</v>
      </c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03">
        <f t="shared" si="33"/>
        <v>0</v>
      </c>
      <c r="AA131" s="134"/>
      <c r="AB131" s="136"/>
      <c r="AC131" s="136"/>
      <c r="AD131" s="105">
        <f t="shared" si="34"/>
        <v>0</v>
      </c>
      <c r="AE131" s="145"/>
      <c r="AF131" s="143"/>
      <c r="AG131" s="146"/>
      <c r="AH131" s="224">
        <f t="shared" si="35"/>
        <v>0</v>
      </c>
      <c r="AI131" s="1573"/>
      <c r="AJ131" s="1718"/>
      <c r="AK131" s="1709"/>
      <c r="AL131" s="1546"/>
      <c r="AM131" s="1546"/>
      <c r="AN131" s="1546"/>
      <c r="AO131" s="1546"/>
      <c r="AP131" s="1709"/>
      <c r="AQ131" s="1709"/>
      <c r="AR131" s="1709"/>
      <c r="AS131" s="1709"/>
      <c r="AT131" s="222">
        <f t="shared" si="36"/>
        <v>0</v>
      </c>
      <c r="AU131" s="140">
        <f t="shared" si="37"/>
        <v>0</v>
      </c>
      <c r="AV131" s="132"/>
      <c r="AW131" s="140">
        <f t="shared" si="38"/>
        <v>0</v>
      </c>
      <c r="AX131" s="126"/>
      <c r="AY131" s="126"/>
      <c r="AZ131" s="126"/>
      <c r="BA131" s="229"/>
      <c r="BB131" s="126"/>
      <c r="BC131" s="130">
        <f t="shared" si="39"/>
        <v>0</v>
      </c>
      <c r="BD131" s="132"/>
    </row>
    <row r="132" spans="1:56" ht="14.25" customHeight="1" x14ac:dyDescent="0.25">
      <c r="A132" s="132"/>
      <c r="B132" s="1506">
        <v>46137</v>
      </c>
      <c r="C132" s="134"/>
      <c r="D132" s="136"/>
      <c r="E132" s="135"/>
      <c r="F132" s="135"/>
      <c r="G132" s="147">
        <f t="shared" si="31"/>
        <v>0</v>
      </c>
      <c r="H132" s="199"/>
      <c r="I132" s="143"/>
      <c r="J132" s="143"/>
      <c r="K132" s="143"/>
      <c r="L132" s="145"/>
      <c r="M132" s="103">
        <f t="shared" si="32"/>
        <v>0</v>
      </c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03">
        <f t="shared" si="33"/>
        <v>0</v>
      </c>
      <c r="AA132" s="134"/>
      <c r="AB132" s="136"/>
      <c r="AC132" s="136"/>
      <c r="AD132" s="105">
        <f t="shared" si="34"/>
        <v>0</v>
      </c>
      <c r="AE132" s="143"/>
      <c r="AF132" s="143"/>
      <c r="AG132" s="146"/>
      <c r="AH132" s="224">
        <f t="shared" si="35"/>
        <v>0</v>
      </c>
      <c r="AI132" s="1573"/>
      <c r="AJ132" s="1709"/>
      <c r="AK132" s="1709"/>
      <c r="AL132" s="1546"/>
      <c r="AM132" s="1546"/>
      <c r="AN132" s="1546"/>
      <c r="AO132" s="1546"/>
      <c r="AP132" s="1709"/>
      <c r="AQ132" s="1709"/>
      <c r="AR132" s="1709"/>
      <c r="AS132" s="1709"/>
      <c r="AT132" s="222">
        <f t="shared" si="36"/>
        <v>0</v>
      </c>
      <c r="AU132" s="140">
        <f t="shared" si="37"/>
        <v>0</v>
      </c>
      <c r="AV132" s="132"/>
      <c r="AW132" s="140">
        <f t="shared" si="38"/>
        <v>0</v>
      </c>
      <c r="AX132" s="126"/>
      <c r="AY132" s="126"/>
      <c r="AZ132" s="126"/>
      <c r="BA132" s="126"/>
      <c r="BB132" s="126"/>
      <c r="BC132" s="130">
        <f t="shared" si="39"/>
        <v>0</v>
      </c>
      <c r="BD132" s="132"/>
    </row>
    <row r="133" spans="1:56" ht="14.25" customHeight="1" x14ac:dyDescent="0.25">
      <c r="A133" s="132"/>
      <c r="B133" s="1506">
        <v>46138</v>
      </c>
      <c r="C133" s="134"/>
      <c r="D133" s="136"/>
      <c r="E133" s="135"/>
      <c r="F133" s="135"/>
      <c r="G133" s="147">
        <f t="shared" si="31"/>
        <v>0</v>
      </c>
      <c r="H133" s="144"/>
      <c r="I133" s="143"/>
      <c r="J133" s="143"/>
      <c r="K133" s="143"/>
      <c r="L133" s="143"/>
      <c r="M133" s="103">
        <f t="shared" si="32"/>
        <v>0</v>
      </c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03">
        <f t="shared" si="33"/>
        <v>0</v>
      </c>
      <c r="AA133" s="134"/>
      <c r="AB133" s="136"/>
      <c r="AC133" s="136"/>
      <c r="AD133" s="105">
        <f t="shared" si="34"/>
        <v>0</v>
      </c>
      <c r="AE133" s="143"/>
      <c r="AF133" s="143"/>
      <c r="AG133" s="146"/>
      <c r="AH133" s="224">
        <f t="shared" si="35"/>
        <v>0</v>
      </c>
      <c r="AI133" s="1573"/>
      <c r="AJ133" s="1709"/>
      <c r="AK133" s="1709"/>
      <c r="AL133" s="1546"/>
      <c r="AM133" s="1546"/>
      <c r="AN133" s="1546"/>
      <c r="AO133" s="1546"/>
      <c r="AP133" s="1709"/>
      <c r="AQ133" s="1709"/>
      <c r="AR133" s="1709"/>
      <c r="AS133" s="1709"/>
      <c r="AT133" s="222">
        <f t="shared" si="36"/>
        <v>0</v>
      </c>
      <c r="AU133" s="140">
        <f t="shared" si="37"/>
        <v>0</v>
      </c>
      <c r="AV133" s="132"/>
      <c r="AW133" s="140">
        <f t="shared" si="38"/>
        <v>0</v>
      </c>
      <c r="AX133" s="126"/>
      <c r="AY133" s="126"/>
      <c r="AZ133" s="126"/>
      <c r="BA133" s="126"/>
      <c r="BB133" s="126"/>
      <c r="BC133" s="130">
        <f t="shared" si="39"/>
        <v>0</v>
      </c>
      <c r="BD133" s="132"/>
    </row>
    <row r="134" spans="1:56" ht="14.25" customHeight="1" x14ac:dyDescent="0.25">
      <c r="A134" s="132"/>
      <c r="B134" s="1506">
        <v>46139</v>
      </c>
      <c r="C134" s="134"/>
      <c r="D134" s="136"/>
      <c r="E134" s="135"/>
      <c r="F134" s="135"/>
      <c r="G134" s="147">
        <f t="shared" si="31"/>
        <v>0</v>
      </c>
      <c r="H134" s="199"/>
      <c r="I134" s="143"/>
      <c r="J134" s="231"/>
      <c r="K134" s="143"/>
      <c r="L134" s="143"/>
      <c r="M134" s="103">
        <f t="shared" si="32"/>
        <v>0</v>
      </c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03">
        <f t="shared" si="33"/>
        <v>0</v>
      </c>
      <c r="AA134" s="134"/>
      <c r="AB134" s="136"/>
      <c r="AC134" s="136"/>
      <c r="AD134" s="105">
        <f t="shared" si="34"/>
        <v>0</v>
      </c>
      <c r="AE134" s="143"/>
      <c r="AF134" s="143"/>
      <c r="AG134" s="146"/>
      <c r="AH134" s="224">
        <f t="shared" si="35"/>
        <v>0</v>
      </c>
      <c r="AI134" s="1573"/>
      <c r="AJ134" s="1709"/>
      <c r="AK134" s="1709"/>
      <c r="AL134" s="1546"/>
      <c r="AM134" s="1546"/>
      <c r="AN134" s="1546"/>
      <c r="AO134" s="1546"/>
      <c r="AP134" s="1709"/>
      <c r="AQ134" s="1709"/>
      <c r="AR134" s="1709"/>
      <c r="AS134" s="1709"/>
      <c r="AT134" s="222">
        <f t="shared" si="36"/>
        <v>0</v>
      </c>
      <c r="AU134" s="140">
        <f t="shared" si="37"/>
        <v>0</v>
      </c>
      <c r="AV134" s="132"/>
      <c r="AW134" s="140">
        <f t="shared" si="38"/>
        <v>0</v>
      </c>
      <c r="AX134" s="126"/>
      <c r="AY134" s="126"/>
      <c r="AZ134" s="126"/>
      <c r="BA134" s="126"/>
      <c r="BB134" s="126"/>
      <c r="BC134" s="130">
        <f t="shared" si="39"/>
        <v>0</v>
      </c>
      <c r="BD134" s="132"/>
    </row>
    <row r="135" spans="1:56" ht="14.25" customHeight="1" x14ac:dyDescent="0.25">
      <c r="A135" s="132"/>
      <c r="B135" s="1506">
        <v>46140</v>
      </c>
      <c r="C135" s="134"/>
      <c r="D135" s="136"/>
      <c r="E135" s="135"/>
      <c r="F135" s="135"/>
      <c r="G135" s="147">
        <f t="shared" si="31"/>
        <v>0</v>
      </c>
      <c r="H135" s="199"/>
      <c r="I135" s="143"/>
      <c r="J135" s="143"/>
      <c r="K135" s="143"/>
      <c r="L135" s="143"/>
      <c r="M135" s="103">
        <f t="shared" si="32"/>
        <v>0</v>
      </c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03">
        <f t="shared" si="33"/>
        <v>0</v>
      </c>
      <c r="AA135" s="134"/>
      <c r="AB135" s="136"/>
      <c r="AC135" s="136"/>
      <c r="AD135" s="105">
        <f t="shared" si="34"/>
        <v>0</v>
      </c>
      <c r="AE135" s="143"/>
      <c r="AF135" s="143"/>
      <c r="AG135" s="146"/>
      <c r="AH135" s="224">
        <f t="shared" si="35"/>
        <v>0</v>
      </c>
      <c r="AI135" s="1573"/>
      <c r="AJ135" s="1709"/>
      <c r="AK135" s="1709"/>
      <c r="AL135" s="1546"/>
      <c r="AM135" s="1546"/>
      <c r="AN135" s="1546"/>
      <c r="AO135" s="1546"/>
      <c r="AP135" s="1709"/>
      <c r="AQ135" s="1709"/>
      <c r="AR135" s="1709"/>
      <c r="AS135" s="1709"/>
      <c r="AT135" s="222">
        <f t="shared" si="36"/>
        <v>0</v>
      </c>
      <c r="AU135" s="140">
        <f t="shared" si="37"/>
        <v>0</v>
      </c>
      <c r="AV135" s="132"/>
      <c r="AW135" s="140">
        <f t="shared" si="38"/>
        <v>0</v>
      </c>
      <c r="AX135" s="126"/>
      <c r="AY135" s="126"/>
      <c r="AZ135" s="126"/>
      <c r="BA135" s="126"/>
      <c r="BB135" s="126"/>
      <c r="BC135" s="130">
        <f t="shared" si="39"/>
        <v>0</v>
      </c>
      <c r="BD135" s="132"/>
    </row>
    <row r="136" spans="1:56" ht="14.25" customHeight="1" x14ac:dyDescent="0.25">
      <c r="A136" s="132"/>
      <c r="B136" s="1506">
        <v>46141</v>
      </c>
      <c r="C136" s="134"/>
      <c r="D136" s="136"/>
      <c r="E136" s="135"/>
      <c r="F136" s="135"/>
      <c r="G136" s="147">
        <f t="shared" si="31"/>
        <v>0</v>
      </c>
      <c r="H136" s="199"/>
      <c r="I136" s="143"/>
      <c r="J136" s="143"/>
      <c r="K136" s="143"/>
      <c r="L136" s="143"/>
      <c r="M136" s="103">
        <f t="shared" si="32"/>
        <v>0</v>
      </c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03">
        <f t="shared" si="33"/>
        <v>0</v>
      </c>
      <c r="AA136" s="134"/>
      <c r="AB136" s="136"/>
      <c r="AC136" s="136"/>
      <c r="AD136" s="105">
        <f t="shared" si="34"/>
        <v>0</v>
      </c>
      <c r="AE136" s="145"/>
      <c r="AF136" s="143"/>
      <c r="AG136" s="146"/>
      <c r="AH136" s="224">
        <f t="shared" si="35"/>
        <v>0</v>
      </c>
      <c r="AI136" s="1573"/>
      <c r="AJ136" s="1718"/>
      <c r="AK136" s="1709"/>
      <c r="AL136" s="1546"/>
      <c r="AM136" s="1546"/>
      <c r="AN136" s="1546"/>
      <c r="AO136" s="1546"/>
      <c r="AP136" s="1709"/>
      <c r="AQ136" s="1709"/>
      <c r="AR136" s="1709"/>
      <c r="AS136" s="1709"/>
      <c r="AT136" s="222">
        <f t="shared" si="36"/>
        <v>0</v>
      </c>
      <c r="AU136" s="140">
        <f t="shared" si="37"/>
        <v>0</v>
      </c>
      <c r="AV136" s="132"/>
      <c r="AW136" s="140">
        <f t="shared" si="38"/>
        <v>0</v>
      </c>
      <c r="AX136" s="126"/>
      <c r="AY136" s="126"/>
      <c r="AZ136" s="126"/>
      <c r="BA136" s="229"/>
      <c r="BB136" s="126"/>
      <c r="BC136" s="130">
        <f t="shared" si="39"/>
        <v>0</v>
      </c>
      <c r="BD136" s="132"/>
    </row>
    <row r="137" spans="1:56" ht="14.25" customHeight="1" x14ac:dyDescent="0.25">
      <c r="A137" s="132"/>
      <c r="B137" s="1506">
        <v>46142</v>
      </c>
      <c r="C137" s="134"/>
      <c r="D137" s="136"/>
      <c r="E137" s="135"/>
      <c r="F137" s="135"/>
      <c r="G137" s="147">
        <f t="shared" si="31"/>
        <v>0</v>
      </c>
      <c r="H137" s="199"/>
      <c r="I137" s="143"/>
      <c r="J137" s="143"/>
      <c r="K137" s="143"/>
      <c r="L137" s="143"/>
      <c r="M137" s="103">
        <f t="shared" si="32"/>
        <v>0</v>
      </c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03">
        <f t="shared" si="33"/>
        <v>0</v>
      </c>
      <c r="AA137" s="134"/>
      <c r="AB137" s="136"/>
      <c r="AC137" s="136"/>
      <c r="AD137" s="105">
        <f t="shared" si="34"/>
        <v>0</v>
      </c>
      <c r="AE137" s="145"/>
      <c r="AF137" s="143"/>
      <c r="AG137" s="146"/>
      <c r="AH137" s="224">
        <f t="shared" si="35"/>
        <v>0</v>
      </c>
      <c r="AI137" s="1919"/>
      <c r="AJ137" s="1718"/>
      <c r="AK137" s="1709"/>
      <c r="AL137" s="1546"/>
      <c r="AM137" s="1546"/>
      <c r="AN137" s="1546"/>
      <c r="AO137" s="1546"/>
      <c r="AP137" s="1709"/>
      <c r="AQ137" s="1709"/>
      <c r="AR137" s="1709"/>
      <c r="AS137" s="1709"/>
      <c r="AT137" s="222">
        <f t="shared" si="36"/>
        <v>0</v>
      </c>
      <c r="AU137" s="140">
        <f t="shared" si="37"/>
        <v>0</v>
      </c>
      <c r="AV137" s="132"/>
      <c r="AW137" s="140">
        <f t="shared" si="38"/>
        <v>0</v>
      </c>
      <c r="AX137" s="126"/>
      <c r="AY137" s="126"/>
      <c r="AZ137" s="141"/>
      <c r="BA137" s="150"/>
      <c r="BB137" s="141"/>
      <c r="BC137" s="130">
        <f t="shared" si="39"/>
        <v>0</v>
      </c>
      <c r="BD137" s="132"/>
    </row>
    <row r="138" spans="1:56" ht="14.25" customHeight="1" x14ac:dyDescent="0.25">
      <c r="A138" s="3"/>
      <c r="B138" s="1522" t="s">
        <v>78</v>
      </c>
      <c r="C138" s="166">
        <f t="shared" ref="C138:G138" si="40">SUM(C108:C137)</f>
        <v>0</v>
      </c>
      <c r="D138" s="166">
        <f t="shared" si="40"/>
        <v>0</v>
      </c>
      <c r="E138" s="166">
        <f t="shared" si="40"/>
        <v>0</v>
      </c>
      <c r="F138" s="166">
        <f t="shared" si="40"/>
        <v>0</v>
      </c>
      <c r="G138" s="166">
        <f t="shared" si="40"/>
        <v>0</v>
      </c>
      <c r="H138" s="166">
        <f>SUMIF(H108:H137,"&gt;0")</f>
        <v>0</v>
      </c>
      <c r="I138" s="166">
        <f t="shared" ref="I138:BA138" si="41">SUM(I108:I137)</f>
        <v>0</v>
      </c>
      <c r="J138" s="166">
        <f t="shared" si="41"/>
        <v>0</v>
      </c>
      <c r="K138" s="166">
        <f t="shared" si="41"/>
        <v>0</v>
      </c>
      <c r="L138" s="166">
        <f t="shared" si="41"/>
        <v>0</v>
      </c>
      <c r="M138" s="166">
        <f t="shared" si="41"/>
        <v>0</v>
      </c>
      <c r="N138" s="166">
        <f t="shared" si="41"/>
        <v>0</v>
      </c>
      <c r="O138" s="166">
        <f t="shared" si="41"/>
        <v>0</v>
      </c>
      <c r="P138" s="166">
        <f t="shared" si="41"/>
        <v>0</v>
      </c>
      <c r="Q138" s="166">
        <f t="shared" si="41"/>
        <v>0</v>
      </c>
      <c r="R138" s="166">
        <f t="shared" si="41"/>
        <v>0</v>
      </c>
      <c r="S138" s="166">
        <f t="shared" si="41"/>
        <v>0</v>
      </c>
      <c r="T138" s="166">
        <f t="shared" si="41"/>
        <v>0</v>
      </c>
      <c r="U138" s="166">
        <f t="shared" si="41"/>
        <v>0</v>
      </c>
      <c r="V138" s="166">
        <f t="shared" si="41"/>
        <v>0</v>
      </c>
      <c r="W138" s="166">
        <f t="shared" si="41"/>
        <v>0</v>
      </c>
      <c r="X138" s="166">
        <f t="shared" si="41"/>
        <v>0</v>
      </c>
      <c r="Y138" s="166">
        <f t="shared" si="41"/>
        <v>0</v>
      </c>
      <c r="Z138" s="166">
        <f t="shared" si="41"/>
        <v>0</v>
      </c>
      <c r="AA138" s="166">
        <f t="shared" si="41"/>
        <v>0</v>
      </c>
      <c r="AB138" s="166">
        <f t="shared" si="41"/>
        <v>0</v>
      </c>
      <c r="AC138" s="166">
        <f t="shared" si="41"/>
        <v>0</v>
      </c>
      <c r="AD138" s="166">
        <f t="shared" si="41"/>
        <v>0</v>
      </c>
      <c r="AE138" s="166">
        <f t="shared" si="41"/>
        <v>0</v>
      </c>
      <c r="AF138" s="166">
        <f t="shared" si="41"/>
        <v>0</v>
      </c>
      <c r="AG138" s="166">
        <f t="shared" si="41"/>
        <v>0</v>
      </c>
      <c r="AH138" s="166">
        <f t="shared" si="41"/>
        <v>0</v>
      </c>
      <c r="AI138" s="165">
        <f t="shared" si="41"/>
        <v>0</v>
      </c>
      <c r="AJ138" s="166">
        <f t="shared" si="41"/>
        <v>0</v>
      </c>
      <c r="AK138" s="166">
        <f t="shared" si="41"/>
        <v>0</v>
      </c>
      <c r="AL138" s="166">
        <f t="shared" si="41"/>
        <v>0</v>
      </c>
      <c r="AM138" s="166">
        <f t="shared" si="41"/>
        <v>0</v>
      </c>
      <c r="AN138" s="166">
        <f t="shared" si="41"/>
        <v>0</v>
      </c>
      <c r="AO138" s="166">
        <f t="shared" si="41"/>
        <v>0</v>
      </c>
      <c r="AP138" s="166">
        <f t="shared" si="41"/>
        <v>0</v>
      </c>
      <c r="AQ138" s="166">
        <f t="shared" si="41"/>
        <v>0</v>
      </c>
      <c r="AR138" s="166">
        <f t="shared" si="41"/>
        <v>0</v>
      </c>
      <c r="AS138" s="166">
        <f t="shared" si="41"/>
        <v>0</v>
      </c>
      <c r="AT138" s="166">
        <f t="shared" si="41"/>
        <v>0</v>
      </c>
      <c r="AU138" s="166">
        <f t="shared" si="41"/>
        <v>0</v>
      </c>
      <c r="AV138" s="166">
        <f t="shared" si="41"/>
        <v>0</v>
      </c>
      <c r="AW138" s="166">
        <f t="shared" si="41"/>
        <v>0</v>
      </c>
      <c r="AX138" s="166">
        <f t="shared" si="41"/>
        <v>0</v>
      </c>
      <c r="AY138" s="166">
        <f t="shared" si="41"/>
        <v>0</v>
      </c>
      <c r="AZ138" s="166">
        <f t="shared" si="41"/>
        <v>0</v>
      </c>
      <c r="BA138" s="166">
        <f t="shared" si="41"/>
        <v>0</v>
      </c>
      <c r="BB138" s="166"/>
      <c r="BC138" s="130">
        <f t="shared" si="39"/>
        <v>0</v>
      </c>
      <c r="BD138" s="235"/>
    </row>
    <row r="139" spans="1:56" ht="14.25" customHeight="1" x14ac:dyDescent="0.25">
      <c r="A139" s="1"/>
      <c r="B139" s="1523" t="s">
        <v>11</v>
      </c>
      <c r="C139" s="3"/>
      <c r="D139" s="3"/>
      <c r="E139" s="3"/>
      <c r="F139" s="3"/>
      <c r="G139" s="4"/>
      <c r="H139" s="263">
        <f t="shared" ref="H139:L139" si="42">SUMIF(H109:H138,"&lt;0")</f>
        <v>0</v>
      </c>
      <c r="I139" s="263">
        <f t="shared" si="42"/>
        <v>0</v>
      </c>
      <c r="J139" s="263">
        <f t="shared" si="42"/>
        <v>0</v>
      </c>
      <c r="K139" s="263">
        <f t="shared" si="42"/>
        <v>0</v>
      </c>
      <c r="L139" s="263">
        <f t="shared" si="42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1:56" ht="14.25" customHeight="1" x14ac:dyDescent="0.25">
      <c r="A140" s="1"/>
      <c r="B140" s="1495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76"/>
      <c r="AA140" s="3"/>
      <c r="AB140" s="3"/>
      <c r="AC140" s="3"/>
      <c r="AD140" s="4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1:56" ht="14.25" customHeight="1" x14ac:dyDescent="0.25">
      <c r="A141" s="3"/>
      <c r="B141" s="1506">
        <v>46143</v>
      </c>
      <c r="C141" s="95"/>
      <c r="D141" s="104"/>
      <c r="E141" s="97"/>
      <c r="F141" s="97"/>
      <c r="G141" s="265">
        <f t="shared" ref="G141:G171" si="43">+C141+D141+E141+F141</f>
        <v>0</v>
      </c>
      <c r="H141" s="187"/>
      <c r="I141" s="186"/>
      <c r="J141" s="186"/>
      <c r="K141" s="186"/>
      <c r="L141" s="186"/>
      <c r="M141" s="103">
        <f t="shared" ref="M141:M171" si="44">SUM(H141:L141)</f>
        <v>0</v>
      </c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03">
        <f t="shared" ref="Z141:Z171" si="45">SUM(N141:Y141)</f>
        <v>0</v>
      </c>
      <c r="AA141" s="95"/>
      <c r="AB141" s="104"/>
      <c r="AC141" s="104"/>
      <c r="AD141" s="191">
        <f t="shared" ref="AD141:AD171" si="46">SUM(AA141:AC141)</f>
        <v>0</v>
      </c>
      <c r="AE141" s="186"/>
      <c r="AF141" s="186"/>
      <c r="AG141" s="193"/>
      <c r="AH141" s="266">
        <f t="shared" ref="AH141:AH171" si="47">+G141-M141-Z141-AD141-AE141-AF141-AG141</f>
        <v>0</v>
      </c>
      <c r="AI141" s="271"/>
      <c r="AJ141" s="269"/>
      <c r="AK141" s="269"/>
      <c r="AL141" s="109"/>
      <c r="AM141" s="109"/>
      <c r="AN141" s="109"/>
      <c r="AO141" s="109"/>
      <c r="AP141" s="269"/>
      <c r="AQ141" s="269"/>
      <c r="AR141" s="269"/>
      <c r="AS141" s="269"/>
      <c r="AT141" s="292">
        <f t="shared" ref="AT141:AT171" si="48">SUM(AI141:AS141)-AR141</f>
        <v>0</v>
      </c>
      <c r="AU141" s="114">
        <f t="shared" ref="AU141:AU171" si="49">+AH141-AT141</f>
        <v>0</v>
      </c>
      <c r="AV141" s="3"/>
      <c r="AW141" s="114">
        <f t="shared" ref="AW141:AW171" si="50">SUM(AX141:BB141)</f>
        <v>0</v>
      </c>
      <c r="AX141" s="115"/>
      <c r="AY141" s="115"/>
      <c r="AZ141" s="115"/>
      <c r="BA141" s="115"/>
      <c r="BB141" s="115"/>
      <c r="BC141" s="116">
        <f t="shared" ref="BC141:BC171" si="51">+AU141-AW141</f>
        <v>0</v>
      </c>
      <c r="BD141" s="3"/>
    </row>
    <row r="142" spans="1:56" ht="14.25" customHeight="1" x14ac:dyDescent="0.25">
      <c r="A142" s="3"/>
      <c r="B142" s="1506">
        <v>46144</v>
      </c>
      <c r="C142" s="119"/>
      <c r="D142" s="123"/>
      <c r="E142" s="120"/>
      <c r="F142" s="120"/>
      <c r="G142" s="147">
        <f t="shared" si="43"/>
        <v>0</v>
      </c>
      <c r="H142" s="199"/>
      <c r="I142" s="143"/>
      <c r="J142" s="143"/>
      <c r="K142" s="143"/>
      <c r="L142" s="143"/>
      <c r="M142" s="103">
        <f t="shared" si="44"/>
        <v>0</v>
      </c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03">
        <f t="shared" si="45"/>
        <v>0</v>
      </c>
      <c r="AA142" s="119"/>
      <c r="AB142" s="123"/>
      <c r="AC142" s="123"/>
      <c r="AD142" s="105">
        <f t="shared" si="46"/>
        <v>0</v>
      </c>
      <c r="AE142" s="143"/>
      <c r="AF142" s="143"/>
      <c r="AG142" s="146"/>
      <c r="AH142" s="266">
        <f t="shared" si="47"/>
        <v>0</v>
      </c>
      <c r="AI142" s="229"/>
      <c r="AJ142" s="274"/>
      <c r="AK142" s="274"/>
      <c r="AL142" s="126"/>
      <c r="AM142" s="126"/>
      <c r="AN142" s="126"/>
      <c r="AO142" s="126"/>
      <c r="AP142" s="274"/>
      <c r="AQ142" s="274"/>
      <c r="AR142" s="274"/>
      <c r="AS142" s="274"/>
      <c r="AT142" s="222">
        <f t="shared" si="48"/>
        <v>0</v>
      </c>
      <c r="AU142" s="113">
        <f t="shared" si="49"/>
        <v>0</v>
      </c>
      <c r="AV142" s="3"/>
      <c r="AW142" s="113">
        <f t="shared" si="50"/>
        <v>0</v>
      </c>
      <c r="AX142" s="129"/>
      <c r="AY142" s="129"/>
      <c r="AZ142" s="129"/>
      <c r="BA142" s="129"/>
      <c r="BB142" s="129"/>
      <c r="BC142" s="130">
        <f t="shared" si="51"/>
        <v>0</v>
      </c>
      <c r="BD142" s="3"/>
    </row>
    <row r="143" spans="1:56" ht="14.25" customHeight="1" x14ac:dyDescent="0.25">
      <c r="A143" s="3"/>
      <c r="B143" s="1506">
        <v>46145</v>
      </c>
      <c r="C143" s="119"/>
      <c r="D143" s="123"/>
      <c r="E143" s="120"/>
      <c r="F143" s="120"/>
      <c r="G143" s="147">
        <f t="shared" si="43"/>
        <v>0</v>
      </c>
      <c r="H143" s="144"/>
      <c r="I143" s="143"/>
      <c r="J143" s="143"/>
      <c r="K143" s="143"/>
      <c r="L143" s="143"/>
      <c r="M143" s="103">
        <f t="shared" si="44"/>
        <v>0</v>
      </c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03">
        <f t="shared" si="45"/>
        <v>0</v>
      </c>
      <c r="AA143" s="119"/>
      <c r="AB143" s="123"/>
      <c r="AC143" s="123"/>
      <c r="AD143" s="105">
        <f t="shared" si="46"/>
        <v>0</v>
      </c>
      <c r="AE143" s="143"/>
      <c r="AF143" s="143"/>
      <c r="AG143" s="146"/>
      <c r="AH143" s="266">
        <f t="shared" si="47"/>
        <v>0</v>
      </c>
      <c r="AI143" s="229"/>
      <c r="AJ143" s="274"/>
      <c r="AK143" s="274"/>
      <c r="AL143" s="126"/>
      <c r="AM143" s="126"/>
      <c r="AN143" s="126"/>
      <c r="AO143" s="126"/>
      <c r="AP143" s="274"/>
      <c r="AQ143" s="274"/>
      <c r="AR143" s="274"/>
      <c r="AS143" s="274"/>
      <c r="AT143" s="222">
        <f t="shared" si="48"/>
        <v>0</v>
      </c>
      <c r="AU143" s="113">
        <f t="shared" si="49"/>
        <v>0</v>
      </c>
      <c r="AV143" s="3"/>
      <c r="AW143" s="113">
        <f t="shared" si="50"/>
        <v>0</v>
      </c>
      <c r="AX143" s="129"/>
      <c r="AY143" s="129"/>
      <c r="AZ143" s="129"/>
      <c r="BA143" s="129"/>
      <c r="BB143" s="129"/>
      <c r="BC143" s="130">
        <f t="shared" si="51"/>
        <v>0</v>
      </c>
      <c r="BD143" s="3"/>
    </row>
    <row r="144" spans="1:56" ht="14.25" customHeight="1" x14ac:dyDescent="0.25">
      <c r="A144" s="3"/>
      <c r="B144" s="1506">
        <v>46146</v>
      </c>
      <c r="C144" s="119"/>
      <c r="D144" s="123"/>
      <c r="E144" s="120"/>
      <c r="F144" s="120"/>
      <c r="G144" s="147">
        <f t="shared" si="43"/>
        <v>0</v>
      </c>
      <c r="H144" s="199"/>
      <c r="I144" s="143"/>
      <c r="J144" s="143"/>
      <c r="K144" s="143"/>
      <c r="L144" s="145"/>
      <c r="M144" s="103">
        <f t="shared" si="44"/>
        <v>0</v>
      </c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03">
        <f t="shared" si="45"/>
        <v>0</v>
      </c>
      <c r="AA144" s="119"/>
      <c r="AB144" s="123"/>
      <c r="AC144" s="123"/>
      <c r="AD144" s="105">
        <f t="shared" si="46"/>
        <v>0</v>
      </c>
      <c r="AE144" s="145"/>
      <c r="AF144" s="143"/>
      <c r="AG144" s="146"/>
      <c r="AH144" s="266">
        <f t="shared" si="47"/>
        <v>0</v>
      </c>
      <c r="AI144" s="229"/>
      <c r="AJ144" s="496"/>
      <c r="AK144" s="496"/>
      <c r="AL144" s="126"/>
      <c r="AM144" s="126"/>
      <c r="AN144" s="126"/>
      <c r="AO144" s="126"/>
      <c r="AP144" s="274"/>
      <c r="AQ144" s="274"/>
      <c r="AR144" s="274"/>
      <c r="AS144" s="274"/>
      <c r="AT144" s="222">
        <f t="shared" si="48"/>
        <v>0</v>
      </c>
      <c r="AU144" s="113">
        <f t="shared" si="49"/>
        <v>0</v>
      </c>
      <c r="AV144" s="3"/>
      <c r="AW144" s="113">
        <f t="shared" si="50"/>
        <v>0</v>
      </c>
      <c r="AX144" s="129"/>
      <c r="AY144" s="129"/>
      <c r="AZ144" s="129"/>
      <c r="BA144" s="131"/>
      <c r="BB144" s="129"/>
      <c r="BC144" s="130">
        <f t="shared" si="51"/>
        <v>0</v>
      </c>
      <c r="BD144" s="3"/>
    </row>
    <row r="145" spans="1:56" ht="14.25" customHeight="1" x14ac:dyDescent="0.25">
      <c r="A145" s="3"/>
      <c r="B145" s="1506">
        <v>46147</v>
      </c>
      <c r="C145" s="119"/>
      <c r="D145" s="123"/>
      <c r="E145" s="120"/>
      <c r="F145" s="120"/>
      <c r="G145" s="147">
        <f t="shared" si="43"/>
        <v>0</v>
      </c>
      <c r="H145" s="199"/>
      <c r="I145" s="143"/>
      <c r="J145" s="143"/>
      <c r="K145" s="143"/>
      <c r="L145" s="143"/>
      <c r="M145" s="103">
        <f t="shared" si="44"/>
        <v>0</v>
      </c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03">
        <f t="shared" si="45"/>
        <v>0</v>
      </c>
      <c r="AA145" s="119"/>
      <c r="AB145" s="123"/>
      <c r="AC145" s="123"/>
      <c r="AD145" s="105">
        <f t="shared" si="46"/>
        <v>0</v>
      </c>
      <c r="AE145" s="143"/>
      <c r="AF145" s="143"/>
      <c r="AG145" s="146"/>
      <c r="AH145" s="266">
        <f t="shared" si="47"/>
        <v>0</v>
      </c>
      <c r="AI145" s="229"/>
      <c r="AJ145" s="496"/>
      <c r="AK145" s="274"/>
      <c r="AL145" s="126"/>
      <c r="AM145" s="126"/>
      <c r="AN145" s="126"/>
      <c r="AO145" s="126"/>
      <c r="AP145" s="274"/>
      <c r="AQ145" s="274"/>
      <c r="AR145" s="274"/>
      <c r="AS145" s="274"/>
      <c r="AT145" s="222">
        <f t="shared" si="48"/>
        <v>0</v>
      </c>
      <c r="AU145" s="113">
        <f t="shared" si="49"/>
        <v>0</v>
      </c>
      <c r="AV145" s="3"/>
      <c r="AW145" s="113">
        <f t="shared" si="50"/>
        <v>0</v>
      </c>
      <c r="AX145" s="129"/>
      <c r="AY145" s="129"/>
      <c r="AZ145" s="129"/>
      <c r="BA145" s="129"/>
      <c r="BB145" s="129"/>
      <c r="BC145" s="130">
        <f t="shared" si="51"/>
        <v>0</v>
      </c>
      <c r="BD145" s="3"/>
    </row>
    <row r="146" spans="1:56" ht="14.25" customHeight="1" x14ac:dyDescent="0.25">
      <c r="A146" s="3"/>
      <c r="B146" s="1506">
        <v>46148</v>
      </c>
      <c r="C146" s="119"/>
      <c r="D146" s="123"/>
      <c r="E146" s="120"/>
      <c r="F146" s="120"/>
      <c r="G146" s="147">
        <f t="shared" si="43"/>
        <v>0</v>
      </c>
      <c r="H146" s="199"/>
      <c r="I146" s="143"/>
      <c r="J146" s="143"/>
      <c r="K146" s="143"/>
      <c r="L146" s="143"/>
      <c r="M146" s="103">
        <f t="shared" si="44"/>
        <v>0</v>
      </c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03">
        <f t="shared" si="45"/>
        <v>0</v>
      </c>
      <c r="AA146" s="119"/>
      <c r="AB146" s="123"/>
      <c r="AC146" s="123"/>
      <c r="AD146" s="105">
        <f t="shared" si="46"/>
        <v>0</v>
      </c>
      <c r="AE146" s="143"/>
      <c r="AF146" s="143"/>
      <c r="AG146" s="146"/>
      <c r="AH146" s="266">
        <f t="shared" si="47"/>
        <v>0</v>
      </c>
      <c r="AI146" s="229"/>
      <c r="AJ146" s="274"/>
      <c r="AK146" s="274"/>
      <c r="AL146" s="126"/>
      <c r="AM146" s="126"/>
      <c r="AN146" s="126"/>
      <c r="AO146" s="126"/>
      <c r="AP146" s="274"/>
      <c r="AQ146" s="274"/>
      <c r="AR146" s="274"/>
      <c r="AS146" s="274"/>
      <c r="AT146" s="222">
        <f t="shared" si="48"/>
        <v>0</v>
      </c>
      <c r="AU146" s="113">
        <f t="shared" si="49"/>
        <v>0</v>
      </c>
      <c r="AV146" s="3"/>
      <c r="AW146" s="113">
        <f t="shared" si="50"/>
        <v>0</v>
      </c>
      <c r="AX146" s="129"/>
      <c r="AY146" s="129"/>
      <c r="AZ146" s="129"/>
      <c r="BA146" s="129"/>
      <c r="BB146" s="129"/>
      <c r="BC146" s="130">
        <f t="shared" si="51"/>
        <v>0</v>
      </c>
      <c r="BD146" s="3"/>
    </row>
    <row r="147" spans="1:56" ht="14.25" customHeight="1" x14ac:dyDescent="0.25">
      <c r="A147" s="3"/>
      <c r="B147" s="1506">
        <v>46149</v>
      </c>
      <c r="C147" s="123"/>
      <c r="D147" s="123"/>
      <c r="E147" s="120"/>
      <c r="F147" s="120"/>
      <c r="G147" s="147">
        <f t="shared" si="43"/>
        <v>0</v>
      </c>
      <c r="H147" s="144"/>
      <c r="I147" s="143"/>
      <c r="J147" s="143"/>
      <c r="K147" s="143"/>
      <c r="L147" s="143"/>
      <c r="M147" s="103">
        <f t="shared" si="44"/>
        <v>0</v>
      </c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03">
        <f t="shared" si="45"/>
        <v>0</v>
      </c>
      <c r="AA147" s="123"/>
      <c r="AB147" s="123"/>
      <c r="AC147" s="123"/>
      <c r="AD147" s="105">
        <f t="shared" si="46"/>
        <v>0</v>
      </c>
      <c r="AE147" s="143"/>
      <c r="AF147" s="143"/>
      <c r="AG147" s="146"/>
      <c r="AH147" s="266">
        <f t="shared" si="47"/>
        <v>0</v>
      </c>
      <c r="AI147" s="126"/>
      <c r="AJ147" s="274"/>
      <c r="AK147" s="274"/>
      <c r="AL147" s="126"/>
      <c r="AM147" s="126"/>
      <c r="AN147" s="126"/>
      <c r="AO147" s="126"/>
      <c r="AP147" s="274"/>
      <c r="AQ147" s="274"/>
      <c r="AR147" s="274"/>
      <c r="AS147" s="274"/>
      <c r="AT147" s="222">
        <f t="shared" si="48"/>
        <v>0</v>
      </c>
      <c r="AU147" s="113">
        <f t="shared" si="49"/>
        <v>0</v>
      </c>
      <c r="AV147" s="3"/>
      <c r="AW147" s="113">
        <f t="shared" si="50"/>
        <v>0</v>
      </c>
      <c r="AX147" s="129"/>
      <c r="AY147" s="129"/>
      <c r="AZ147" s="129"/>
      <c r="BA147" s="129"/>
      <c r="BB147" s="129"/>
      <c r="BC147" s="130">
        <f t="shared" si="51"/>
        <v>0</v>
      </c>
      <c r="BD147" s="3"/>
    </row>
    <row r="148" spans="1:56" ht="14.25" customHeight="1" x14ac:dyDescent="0.25">
      <c r="A148" s="3"/>
      <c r="B148" s="1506">
        <v>46150</v>
      </c>
      <c r="C148" s="123"/>
      <c r="D148" s="123"/>
      <c r="E148" s="120"/>
      <c r="F148" s="120"/>
      <c r="G148" s="147">
        <f t="shared" si="43"/>
        <v>0</v>
      </c>
      <c r="H148" s="144"/>
      <c r="I148" s="143"/>
      <c r="J148" s="143"/>
      <c r="K148" s="143"/>
      <c r="L148" s="143"/>
      <c r="M148" s="103">
        <f t="shared" si="44"/>
        <v>0</v>
      </c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03">
        <f t="shared" si="45"/>
        <v>0</v>
      </c>
      <c r="AA148" s="123"/>
      <c r="AB148" s="123"/>
      <c r="AC148" s="123"/>
      <c r="AD148" s="105">
        <f t="shared" si="46"/>
        <v>0</v>
      </c>
      <c r="AE148" s="143"/>
      <c r="AF148" s="143"/>
      <c r="AG148" s="146"/>
      <c r="AH148" s="266">
        <f t="shared" si="47"/>
        <v>0</v>
      </c>
      <c r="AI148" s="126"/>
      <c r="AJ148" s="274"/>
      <c r="AK148" s="274"/>
      <c r="AL148" s="126"/>
      <c r="AM148" s="126"/>
      <c r="AN148" s="221"/>
      <c r="AO148" s="126"/>
      <c r="AP148" s="274"/>
      <c r="AQ148" s="274"/>
      <c r="AR148" s="274"/>
      <c r="AS148" s="274"/>
      <c r="AT148" s="222">
        <f t="shared" si="48"/>
        <v>0</v>
      </c>
      <c r="AU148" s="113">
        <f t="shared" si="49"/>
        <v>0</v>
      </c>
      <c r="AV148" s="3"/>
      <c r="AW148" s="113">
        <f t="shared" si="50"/>
        <v>0</v>
      </c>
      <c r="AX148" s="129"/>
      <c r="AY148" s="129"/>
      <c r="AZ148" s="141"/>
      <c r="BA148" s="129"/>
      <c r="BB148" s="129"/>
      <c r="BC148" s="130">
        <f t="shared" si="51"/>
        <v>0</v>
      </c>
      <c r="BD148" s="3"/>
    </row>
    <row r="149" spans="1:56" ht="14.25" customHeight="1" x14ac:dyDescent="0.25">
      <c r="A149" s="132"/>
      <c r="B149" s="1506">
        <v>46151</v>
      </c>
      <c r="C149" s="136"/>
      <c r="D149" s="136"/>
      <c r="E149" s="135"/>
      <c r="F149" s="135"/>
      <c r="G149" s="147">
        <f t="shared" si="43"/>
        <v>0</v>
      </c>
      <c r="H149" s="144"/>
      <c r="I149" s="143"/>
      <c r="J149" s="143"/>
      <c r="K149" s="143"/>
      <c r="L149" s="143"/>
      <c r="M149" s="103">
        <f t="shared" si="44"/>
        <v>0</v>
      </c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03">
        <f t="shared" si="45"/>
        <v>0</v>
      </c>
      <c r="AA149" s="136"/>
      <c r="AB149" s="136"/>
      <c r="AC149" s="136"/>
      <c r="AD149" s="105">
        <f t="shared" si="46"/>
        <v>0</v>
      </c>
      <c r="AE149" s="143"/>
      <c r="AF149" s="143"/>
      <c r="AG149" s="146"/>
      <c r="AH149" s="266">
        <f t="shared" si="47"/>
        <v>0</v>
      </c>
      <c r="AI149" s="126"/>
      <c r="AJ149" s="274"/>
      <c r="AK149" s="274"/>
      <c r="AL149" s="126"/>
      <c r="AM149" s="126"/>
      <c r="AN149" s="126"/>
      <c r="AO149" s="126"/>
      <c r="AP149" s="274"/>
      <c r="AQ149" s="274"/>
      <c r="AR149" s="274"/>
      <c r="AS149" s="274"/>
      <c r="AT149" s="222">
        <f t="shared" si="48"/>
        <v>0</v>
      </c>
      <c r="AU149" s="140">
        <f t="shared" si="49"/>
        <v>0</v>
      </c>
      <c r="AV149" s="132"/>
      <c r="AW149" s="140">
        <f t="shared" si="50"/>
        <v>0</v>
      </c>
      <c r="AX149" s="141"/>
      <c r="AY149" s="141"/>
      <c r="AZ149" s="141"/>
      <c r="BA149" s="141"/>
      <c r="BB149" s="141"/>
      <c r="BC149" s="130">
        <f t="shared" si="51"/>
        <v>0</v>
      </c>
      <c r="BD149" s="132"/>
    </row>
    <row r="150" spans="1:56" ht="14.25" customHeight="1" x14ac:dyDescent="0.25">
      <c r="A150" s="132"/>
      <c r="B150" s="1506">
        <v>46152</v>
      </c>
      <c r="C150" s="136"/>
      <c r="D150" s="136"/>
      <c r="E150" s="135"/>
      <c r="F150" s="135"/>
      <c r="G150" s="147">
        <f t="shared" si="43"/>
        <v>0</v>
      </c>
      <c r="H150" s="144"/>
      <c r="I150" s="143"/>
      <c r="J150" s="143"/>
      <c r="K150" s="143"/>
      <c r="L150" s="143"/>
      <c r="M150" s="103">
        <f t="shared" si="44"/>
        <v>0</v>
      </c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03">
        <f t="shared" si="45"/>
        <v>0</v>
      </c>
      <c r="AA150" s="136"/>
      <c r="AB150" s="136"/>
      <c r="AC150" s="136"/>
      <c r="AD150" s="105">
        <f t="shared" si="46"/>
        <v>0</v>
      </c>
      <c r="AE150" s="143"/>
      <c r="AF150" s="143"/>
      <c r="AG150" s="146"/>
      <c r="AH150" s="266">
        <f t="shared" si="47"/>
        <v>0</v>
      </c>
      <c r="AI150" s="126"/>
      <c r="AJ150" s="274"/>
      <c r="AK150" s="274"/>
      <c r="AL150" s="126"/>
      <c r="AM150" s="126"/>
      <c r="AN150" s="126"/>
      <c r="AO150" s="126"/>
      <c r="AP150" s="274"/>
      <c r="AQ150" s="274"/>
      <c r="AR150" s="274"/>
      <c r="AS150" s="274"/>
      <c r="AT150" s="222">
        <f t="shared" si="48"/>
        <v>0</v>
      </c>
      <c r="AU150" s="140">
        <f t="shared" si="49"/>
        <v>0</v>
      </c>
      <c r="AV150" s="132"/>
      <c r="AW150" s="140">
        <f t="shared" si="50"/>
        <v>0</v>
      </c>
      <c r="AX150" s="141"/>
      <c r="AY150" s="141"/>
      <c r="AZ150" s="141"/>
      <c r="BA150" s="141"/>
      <c r="BB150" s="141"/>
      <c r="BC150" s="130">
        <f t="shared" si="51"/>
        <v>0</v>
      </c>
      <c r="BD150" s="132"/>
    </row>
    <row r="151" spans="1:56" ht="14.25" customHeight="1" x14ac:dyDescent="0.25">
      <c r="A151" s="132"/>
      <c r="B151" s="1506">
        <v>46153</v>
      </c>
      <c r="C151" s="136"/>
      <c r="D151" s="136"/>
      <c r="E151" s="135"/>
      <c r="F151" s="135"/>
      <c r="G151" s="147">
        <f t="shared" si="43"/>
        <v>0</v>
      </c>
      <c r="H151" s="144"/>
      <c r="I151" s="143"/>
      <c r="J151" s="143"/>
      <c r="K151" s="143"/>
      <c r="L151" s="143"/>
      <c r="M151" s="103">
        <f t="shared" si="44"/>
        <v>0</v>
      </c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03">
        <f t="shared" si="45"/>
        <v>0</v>
      </c>
      <c r="AA151" s="136"/>
      <c r="AB151" s="136"/>
      <c r="AC151" s="136"/>
      <c r="AD151" s="105">
        <f t="shared" si="46"/>
        <v>0</v>
      </c>
      <c r="AE151" s="143"/>
      <c r="AF151" s="143"/>
      <c r="AG151" s="146"/>
      <c r="AH151" s="266">
        <f t="shared" si="47"/>
        <v>0</v>
      </c>
      <c r="AI151" s="126"/>
      <c r="AJ151" s="274"/>
      <c r="AK151" s="274"/>
      <c r="AL151" s="126"/>
      <c r="AM151" s="126"/>
      <c r="AN151" s="126"/>
      <c r="AO151" s="126"/>
      <c r="AP151" s="274"/>
      <c r="AQ151" s="274"/>
      <c r="AR151" s="274"/>
      <c r="AS151" s="274"/>
      <c r="AT151" s="222">
        <f t="shared" si="48"/>
        <v>0</v>
      </c>
      <c r="AU151" s="140">
        <f t="shared" si="49"/>
        <v>0</v>
      </c>
      <c r="AV151" s="132"/>
      <c r="AW151" s="140">
        <f t="shared" si="50"/>
        <v>0</v>
      </c>
      <c r="AX151" s="141"/>
      <c r="AY151" s="141"/>
      <c r="AZ151" s="141"/>
      <c r="BA151" s="141"/>
      <c r="BB151" s="141"/>
      <c r="BC151" s="130">
        <f t="shared" si="51"/>
        <v>0</v>
      </c>
      <c r="BD151" s="132"/>
    </row>
    <row r="152" spans="1:56" ht="14.25" customHeight="1" x14ac:dyDescent="0.25">
      <c r="A152" s="132"/>
      <c r="B152" s="1506">
        <v>46154</v>
      </c>
      <c r="C152" s="136"/>
      <c r="D152" s="136"/>
      <c r="E152" s="135"/>
      <c r="F152" s="135"/>
      <c r="G152" s="147">
        <f t="shared" si="43"/>
        <v>0</v>
      </c>
      <c r="H152" s="144"/>
      <c r="I152" s="143"/>
      <c r="J152" s="143"/>
      <c r="K152" s="143"/>
      <c r="L152" s="143"/>
      <c r="M152" s="103">
        <f t="shared" si="44"/>
        <v>0</v>
      </c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03">
        <f t="shared" si="45"/>
        <v>0</v>
      </c>
      <c r="AA152" s="136"/>
      <c r="AB152" s="136"/>
      <c r="AC152" s="136"/>
      <c r="AD152" s="105">
        <f t="shared" si="46"/>
        <v>0</v>
      </c>
      <c r="AE152" s="143"/>
      <c r="AF152" s="143"/>
      <c r="AG152" s="146"/>
      <c r="AH152" s="266">
        <f t="shared" si="47"/>
        <v>0</v>
      </c>
      <c r="AI152" s="126"/>
      <c r="AJ152" s="274"/>
      <c r="AK152" s="274"/>
      <c r="AL152" s="126"/>
      <c r="AM152" s="126"/>
      <c r="AN152" s="126"/>
      <c r="AO152" s="126"/>
      <c r="AP152" s="274"/>
      <c r="AQ152" s="274"/>
      <c r="AR152" s="274"/>
      <c r="AS152" s="274"/>
      <c r="AT152" s="222">
        <f t="shared" si="48"/>
        <v>0</v>
      </c>
      <c r="AU152" s="140">
        <f t="shared" si="49"/>
        <v>0</v>
      </c>
      <c r="AV152" s="132"/>
      <c r="AW152" s="140">
        <f t="shared" si="50"/>
        <v>0</v>
      </c>
      <c r="AX152" s="141"/>
      <c r="AY152" s="141"/>
      <c r="AZ152" s="141"/>
      <c r="BA152" s="141"/>
      <c r="BB152" s="141"/>
      <c r="BC152" s="130">
        <f t="shared" si="51"/>
        <v>0</v>
      </c>
      <c r="BD152" s="132"/>
    </row>
    <row r="153" spans="1:56" ht="14.25" customHeight="1" x14ac:dyDescent="0.25">
      <c r="A153" s="132"/>
      <c r="B153" s="1506">
        <v>46155</v>
      </c>
      <c r="C153" s="136"/>
      <c r="D153" s="136"/>
      <c r="E153" s="135"/>
      <c r="F153" s="135"/>
      <c r="G153" s="147">
        <f t="shared" si="43"/>
        <v>0</v>
      </c>
      <c r="H153" s="144"/>
      <c r="I153" s="143"/>
      <c r="J153" s="143"/>
      <c r="K153" s="143"/>
      <c r="L153" s="143"/>
      <c r="M153" s="103">
        <f t="shared" si="44"/>
        <v>0</v>
      </c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03">
        <f t="shared" si="45"/>
        <v>0</v>
      </c>
      <c r="AA153" s="136"/>
      <c r="AB153" s="136"/>
      <c r="AC153" s="136"/>
      <c r="AD153" s="105">
        <f t="shared" si="46"/>
        <v>0</v>
      </c>
      <c r="AE153" s="143"/>
      <c r="AF153" s="143"/>
      <c r="AG153" s="146"/>
      <c r="AH153" s="266">
        <f t="shared" si="47"/>
        <v>0</v>
      </c>
      <c r="AI153" s="126"/>
      <c r="AJ153" s="274"/>
      <c r="AK153" s="274"/>
      <c r="AL153" s="126"/>
      <c r="AM153" s="126"/>
      <c r="AN153" s="126"/>
      <c r="AO153" s="126"/>
      <c r="AP153" s="274"/>
      <c r="AQ153" s="274"/>
      <c r="AR153" s="274"/>
      <c r="AS153" s="274"/>
      <c r="AT153" s="222">
        <f t="shared" si="48"/>
        <v>0</v>
      </c>
      <c r="AU153" s="140">
        <f t="shared" si="49"/>
        <v>0</v>
      </c>
      <c r="AV153" s="132"/>
      <c r="AW153" s="140">
        <f t="shared" si="50"/>
        <v>0</v>
      </c>
      <c r="AX153" s="141"/>
      <c r="AY153" s="141"/>
      <c r="AZ153" s="141"/>
      <c r="BA153" s="141"/>
      <c r="BB153" s="141"/>
      <c r="BC153" s="130">
        <f t="shared" si="51"/>
        <v>0</v>
      </c>
      <c r="BD153" s="132"/>
    </row>
    <row r="154" spans="1:56" ht="14.25" customHeight="1" x14ac:dyDescent="0.25">
      <c r="A154" s="132"/>
      <c r="B154" s="1506">
        <v>46156</v>
      </c>
      <c r="C154" s="136"/>
      <c r="D154" s="136"/>
      <c r="E154" s="135"/>
      <c r="F154" s="135"/>
      <c r="G154" s="147">
        <f t="shared" si="43"/>
        <v>0</v>
      </c>
      <c r="H154" s="144"/>
      <c r="I154" s="143"/>
      <c r="J154" s="143"/>
      <c r="K154" s="143"/>
      <c r="L154" s="143"/>
      <c r="M154" s="103">
        <f t="shared" si="44"/>
        <v>0</v>
      </c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03">
        <f t="shared" si="45"/>
        <v>0</v>
      </c>
      <c r="AA154" s="136"/>
      <c r="AB154" s="136"/>
      <c r="AC154" s="136"/>
      <c r="AD154" s="105">
        <f t="shared" si="46"/>
        <v>0</v>
      </c>
      <c r="AE154" s="143"/>
      <c r="AF154" s="143"/>
      <c r="AG154" s="146"/>
      <c r="AH154" s="266">
        <f t="shared" si="47"/>
        <v>0</v>
      </c>
      <c r="AI154" s="126"/>
      <c r="AJ154" s="274"/>
      <c r="AK154" s="274"/>
      <c r="AL154" s="126"/>
      <c r="AM154" s="126"/>
      <c r="AN154" s="126"/>
      <c r="AO154" s="126"/>
      <c r="AP154" s="274"/>
      <c r="AQ154" s="274"/>
      <c r="AR154" s="274"/>
      <c r="AS154" s="274"/>
      <c r="AT154" s="222">
        <f t="shared" si="48"/>
        <v>0</v>
      </c>
      <c r="AU154" s="140">
        <f t="shared" si="49"/>
        <v>0</v>
      </c>
      <c r="AV154" s="132"/>
      <c r="AW154" s="140">
        <f t="shared" si="50"/>
        <v>0</v>
      </c>
      <c r="AX154" s="141"/>
      <c r="AY154" s="141"/>
      <c r="AZ154" s="141"/>
      <c r="BA154" s="141"/>
      <c r="BB154" s="141"/>
      <c r="BC154" s="130">
        <f t="shared" si="51"/>
        <v>0</v>
      </c>
      <c r="BD154" s="132"/>
    </row>
    <row r="155" spans="1:56" ht="15.75" customHeight="1" x14ac:dyDescent="0.25">
      <c r="A155" s="132"/>
      <c r="B155" s="1506">
        <v>46157</v>
      </c>
      <c r="C155" s="136"/>
      <c r="D155" s="136"/>
      <c r="E155" s="135"/>
      <c r="F155" s="135"/>
      <c r="G155" s="147">
        <f t="shared" si="43"/>
        <v>0</v>
      </c>
      <c r="H155" s="144"/>
      <c r="I155" s="143"/>
      <c r="J155" s="143"/>
      <c r="K155" s="143"/>
      <c r="L155" s="143"/>
      <c r="M155" s="103">
        <f t="shared" si="44"/>
        <v>0</v>
      </c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03">
        <f t="shared" si="45"/>
        <v>0</v>
      </c>
      <c r="AA155" s="136"/>
      <c r="AB155" s="136"/>
      <c r="AC155" s="136"/>
      <c r="AD155" s="105">
        <f t="shared" si="46"/>
        <v>0</v>
      </c>
      <c r="AE155" s="143"/>
      <c r="AF155" s="143"/>
      <c r="AG155" s="146"/>
      <c r="AH155" s="266">
        <f t="shared" si="47"/>
        <v>0</v>
      </c>
      <c r="AI155" s="126"/>
      <c r="AJ155" s="274"/>
      <c r="AK155" s="274"/>
      <c r="AL155" s="126"/>
      <c r="AM155" s="126"/>
      <c r="AN155" s="126"/>
      <c r="AO155" s="126"/>
      <c r="AP155" s="274"/>
      <c r="AQ155" s="274"/>
      <c r="AR155" s="274"/>
      <c r="AS155" s="274"/>
      <c r="AT155" s="222">
        <f t="shared" si="48"/>
        <v>0</v>
      </c>
      <c r="AU155" s="140">
        <f t="shared" si="49"/>
        <v>0</v>
      </c>
      <c r="AV155" s="132"/>
      <c r="AW155" s="140">
        <f t="shared" si="50"/>
        <v>0</v>
      </c>
      <c r="AX155" s="141"/>
      <c r="AY155" s="141"/>
      <c r="AZ155" s="141"/>
      <c r="BA155" s="141"/>
      <c r="BB155" s="141"/>
      <c r="BC155" s="130">
        <f t="shared" si="51"/>
        <v>0</v>
      </c>
      <c r="BD155" s="132"/>
    </row>
    <row r="156" spans="1:56" ht="14.25" customHeight="1" x14ac:dyDescent="0.25">
      <c r="A156" s="132"/>
      <c r="B156" s="1506">
        <v>46158</v>
      </c>
      <c r="C156" s="136"/>
      <c r="D156" s="136"/>
      <c r="E156" s="135"/>
      <c r="F156" s="135"/>
      <c r="G156" s="147">
        <f t="shared" si="43"/>
        <v>0</v>
      </c>
      <c r="H156" s="144"/>
      <c r="I156" s="143"/>
      <c r="J156" s="143"/>
      <c r="K156" s="143"/>
      <c r="L156" s="143"/>
      <c r="M156" s="103">
        <f t="shared" si="44"/>
        <v>0</v>
      </c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03">
        <f t="shared" si="45"/>
        <v>0</v>
      </c>
      <c r="AA156" s="136"/>
      <c r="AB156" s="136"/>
      <c r="AC156" s="136"/>
      <c r="AD156" s="105">
        <f t="shared" si="46"/>
        <v>0</v>
      </c>
      <c r="AE156" s="143"/>
      <c r="AF156" s="143"/>
      <c r="AG156" s="146"/>
      <c r="AH156" s="266">
        <f t="shared" si="47"/>
        <v>0</v>
      </c>
      <c r="AI156" s="126"/>
      <c r="AJ156" s="274"/>
      <c r="AK156" s="274"/>
      <c r="AL156" s="126"/>
      <c r="AM156" s="126"/>
      <c r="AN156" s="126"/>
      <c r="AO156" s="126"/>
      <c r="AP156" s="274"/>
      <c r="AQ156" s="274"/>
      <c r="AR156" s="274"/>
      <c r="AS156" s="274"/>
      <c r="AT156" s="222">
        <f t="shared" si="48"/>
        <v>0</v>
      </c>
      <c r="AU156" s="140">
        <f t="shared" si="49"/>
        <v>0</v>
      </c>
      <c r="AV156" s="132"/>
      <c r="AW156" s="140">
        <f t="shared" si="50"/>
        <v>0</v>
      </c>
      <c r="AX156" s="141"/>
      <c r="AY156" s="141"/>
      <c r="AZ156" s="141"/>
      <c r="BA156" s="141"/>
      <c r="BB156" s="141"/>
      <c r="BC156" s="130">
        <f t="shared" si="51"/>
        <v>0</v>
      </c>
      <c r="BD156" s="132"/>
    </row>
    <row r="157" spans="1:56" ht="14.25" customHeight="1" x14ac:dyDescent="0.25">
      <c r="A157" s="132"/>
      <c r="B157" s="1506">
        <v>46159</v>
      </c>
      <c r="C157" s="136"/>
      <c r="D157" s="136"/>
      <c r="E157" s="135"/>
      <c r="F157" s="135"/>
      <c r="G157" s="147">
        <f t="shared" si="43"/>
        <v>0</v>
      </c>
      <c r="H157" s="144"/>
      <c r="I157" s="143"/>
      <c r="J157" s="143"/>
      <c r="K157" s="143"/>
      <c r="L157" s="143"/>
      <c r="M157" s="103">
        <f t="shared" si="44"/>
        <v>0</v>
      </c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03">
        <f t="shared" si="45"/>
        <v>0</v>
      </c>
      <c r="AA157" s="136"/>
      <c r="AB157" s="136"/>
      <c r="AC157" s="136"/>
      <c r="AD157" s="105">
        <f t="shared" si="46"/>
        <v>0</v>
      </c>
      <c r="AE157" s="143"/>
      <c r="AF157" s="143"/>
      <c r="AG157" s="146"/>
      <c r="AH157" s="266">
        <f t="shared" si="47"/>
        <v>0</v>
      </c>
      <c r="AI157" s="126"/>
      <c r="AJ157" s="274"/>
      <c r="AK157" s="274"/>
      <c r="AL157" s="126"/>
      <c r="AM157" s="126"/>
      <c r="AN157" s="126"/>
      <c r="AO157" s="126"/>
      <c r="AP157" s="274"/>
      <c r="AQ157" s="274"/>
      <c r="AR157" s="274"/>
      <c r="AS157" s="274"/>
      <c r="AT157" s="222">
        <f t="shared" si="48"/>
        <v>0</v>
      </c>
      <c r="AU157" s="140">
        <f t="shared" si="49"/>
        <v>0</v>
      </c>
      <c r="AV157" s="132"/>
      <c r="AW157" s="140">
        <f t="shared" si="50"/>
        <v>0</v>
      </c>
      <c r="AX157" s="141"/>
      <c r="AY157" s="141"/>
      <c r="AZ157" s="141"/>
      <c r="BA157" s="141"/>
      <c r="BB157" s="141"/>
      <c r="BC157" s="130">
        <f t="shared" si="51"/>
        <v>0</v>
      </c>
      <c r="BD157" s="132"/>
    </row>
    <row r="158" spans="1:56" ht="14.25" customHeight="1" x14ac:dyDescent="0.25">
      <c r="A158" s="132"/>
      <c r="B158" s="1506">
        <v>46160</v>
      </c>
      <c r="C158" s="136"/>
      <c r="D158" s="136"/>
      <c r="E158" s="135"/>
      <c r="F158" s="135"/>
      <c r="G158" s="147">
        <f t="shared" si="43"/>
        <v>0</v>
      </c>
      <c r="H158" s="144"/>
      <c r="I158" s="143"/>
      <c r="J158" s="143"/>
      <c r="K158" s="143"/>
      <c r="L158" s="143"/>
      <c r="M158" s="103">
        <f t="shared" si="44"/>
        <v>0</v>
      </c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03">
        <f t="shared" si="45"/>
        <v>0</v>
      </c>
      <c r="AA158" s="136"/>
      <c r="AB158" s="136"/>
      <c r="AC158" s="136"/>
      <c r="AD158" s="105">
        <f t="shared" si="46"/>
        <v>0</v>
      </c>
      <c r="AE158" s="143"/>
      <c r="AF158" s="143"/>
      <c r="AG158" s="146"/>
      <c r="AH158" s="266">
        <f t="shared" si="47"/>
        <v>0</v>
      </c>
      <c r="AI158" s="126"/>
      <c r="AJ158" s="274"/>
      <c r="AK158" s="274"/>
      <c r="AL158" s="126"/>
      <c r="AM158" s="126"/>
      <c r="AN158" s="126"/>
      <c r="AO158" s="126"/>
      <c r="AP158" s="274"/>
      <c r="AQ158" s="274"/>
      <c r="AR158" s="274"/>
      <c r="AS158" s="274"/>
      <c r="AT158" s="222">
        <f t="shared" si="48"/>
        <v>0</v>
      </c>
      <c r="AU158" s="140">
        <f t="shared" si="49"/>
        <v>0</v>
      </c>
      <c r="AV158" s="132"/>
      <c r="AW158" s="140">
        <f t="shared" si="50"/>
        <v>0</v>
      </c>
      <c r="AX158" s="141"/>
      <c r="AY158" s="141"/>
      <c r="AZ158" s="141"/>
      <c r="BA158" s="141"/>
      <c r="BB158" s="141"/>
      <c r="BC158" s="130">
        <f t="shared" si="51"/>
        <v>0</v>
      </c>
      <c r="BD158" s="132"/>
    </row>
    <row r="159" spans="1:56" ht="14.25" customHeight="1" x14ac:dyDescent="0.25">
      <c r="A159" s="132"/>
      <c r="B159" s="1506">
        <v>46161</v>
      </c>
      <c r="C159" s="136"/>
      <c r="D159" s="136"/>
      <c r="E159" s="135"/>
      <c r="F159" s="135"/>
      <c r="G159" s="147">
        <f t="shared" si="43"/>
        <v>0</v>
      </c>
      <c r="H159" s="144"/>
      <c r="I159" s="143"/>
      <c r="J159" s="143"/>
      <c r="K159" s="143"/>
      <c r="L159" s="143"/>
      <c r="M159" s="103">
        <f t="shared" si="44"/>
        <v>0</v>
      </c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03">
        <f t="shared" si="45"/>
        <v>0</v>
      </c>
      <c r="AA159" s="136"/>
      <c r="AB159" s="136"/>
      <c r="AC159" s="136"/>
      <c r="AD159" s="105">
        <f t="shared" si="46"/>
        <v>0</v>
      </c>
      <c r="AE159" s="143"/>
      <c r="AF159" s="143"/>
      <c r="AG159" s="146"/>
      <c r="AH159" s="266">
        <f t="shared" si="47"/>
        <v>0</v>
      </c>
      <c r="AI159" s="126"/>
      <c r="AJ159" s="274"/>
      <c r="AK159" s="274"/>
      <c r="AL159" s="126"/>
      <c r="AM159" s="126"/>
      <c r="AN159" s="126"/>
      <c r="AO159" s="126"/>
      <c r="AP159" s="274"/>
      <c r="AQ159" s="274"/>
      <c r="AR159" s="274"/>
      <c r="AS159" s="274"/>
      <c r="AT159" s="222">
        <f t="shared" si="48"/>
        <v>0</v>
      </c>
      <c r="AU159" s="140">
        <f t="shared" si="49"/>
        <v>0</v>
      </c>
      <c r="AV159" s="132"/>
      <c r="AW159" s="140">
        <f t="shared" si="50"/>
        <v>0</v>
      </c>
      <c r="AX159" s="141"/>
      <c r="AY159" s="141"/>
      <c r="AZ159" s="141"/>
      <c r="BA159" s="141"/>
      <c r="BB159" s="141"/>
      <c r="BC159" s="130">
        <f t="shared" si="51"/>
        <v>0</v>
      </c>
      <c r="BD159" s="132"/>
    </row>
    <row r="160" spans="1:56" ht="14.25" customHeight="1" x14ac:dyDescent="0.25">
      <c r="A160" s="132"/>
      <c r="B160" s="1506">
        <v>46162</v>
      </c>
      <c r="C160" s="136"/>
      <c r="D160" s="136"/>
      <c r="E160" s="135"/>
      <c r="F160" s="135"/>
      <c r="G160" s="147">
        <f t="shared" si="43"/>
        <v>0</v>
      </c>
      <c r="H160" s="144"/>
      <c r="I160" s="143"/>
      <c r="J160" s="143"/>
      <c r="K160" s="143"/>
      <c r="L160" s="143"/>
      <c r="M160" s="103">
        <f t="shared" si="44"/>
        <v>0</v>
      </c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03">
        <f t="shared" si="45"/>
        <v>0</v>
      </c>
      <c r="AA160" s="136"/>
      <c r="AB160" s="136"/>
      <c r="AC160" s="136"/>
      <c r="AD160" s="105">
        <f t="shared" si="46"/>
        <v>0</v>
      </c>
      <c r="AE160" s="143"/>
      <c r="AF160" s="143"/>
      <c r="AG160" s="146"/>
      <c r="AH160" s="266">
        <f t="shared" si="47"/>
        <v>0</v>
      </c>
      <c r="AI160" s="126"/>
      <c r="AJ160" s="274"/>
      <c r="AK160" s="274"/>
      <c r="AL160" s="126"/>
      <c r="AM160" s="126"/>
      <c r="AN160" s="126"/>
      <c r="AO160" s="126"/>
      <c r="AP160" s="274"/>
      <c r="AQ160" s="274"/>
      <c r="AR160" s="274"/>
      <c r="AS160" s="274"/>
      <c r="AT160" s="222">
        <f t="shared" si="48"/>
        <v>0</v>
      </c>
      <c r="AU160" s="140">
        <f t="shared" si="49"/>
        <v>0</v>
      </c>
      <c r="AV160" s="132"/>
      <c r="AW160" s="140">
        <f t="shared" si="50"/>
        <v>0</v>
      </c>
      <c r="AX160" s="141"/>
      <c r="AY160" s="141"/>
      <c r="AZ160" s="141"/>
      <c r="BA160" s="141"/>
      <c r="BB160" s="141"/>
      <c r="BC160" s="130">
        <f t="shared" si="51"/>
        <v>0</v>
      </c>
      <c r="BD160" s="132"/>
    </row>
    <row r="161" spans="1:56" ht="14.25" customHeight="1" x14ac:dyDescent="0.25">
      <c r="A161" s="132"/>
      <c r="B161" s="1506">
        <v>46163</v>
      </c>
      <c r="C161" s="136"/>
      <c r="D161" s="136"/>
      <c r="E161" s="135"/>
      <c r="F161" s="135"/>
      <c r="G161" s="147">
        <f t="shared" si="43"/>
        <v>0</v>
      </c>
      <c r="H161" s="144"/>
      <c r="I161" s="143"/>
      <c r="J161" s="143"/>
      <c r="K161" s="143"/>
      <c r="L161" s="143"/>
      <c r="M161" s="103">
        <f t="shared" si="44"/>
        <v>0</v>
      </c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03">
        <f t="shared" si="45"/>
        <v>0</v>
      </c>
      <c r="AA161" s="136"/>
      <c r="AB161" s="136"/>
      <c r="AC161" s="136"/>
      <c r="AD161" s="105">
        <f t="shared" si="46"/>
        <v>0</v>
      </c>
      <c r="AE161" s="143"/>
      <c r="AF161" s="143"/>
      <c r="AG161" s="146"/>
      <c r="AH161" s="266">
        <f t="shared" si="47"/>
        <v>0</v>
      </c>
      <c r="AI161" s="126"/>
      <c r="AJ161" s="274"/>
      <c r="AK161" s="274"/>
      <c r="AL161" s="126"/>
      <c r="AM161" s="126"/>
      <c r="AN161" s="126"/>
      <c r="AO161" s="126"/>
      <c r="AP161" s="274"/>
      <c r="AQ161" s="274"/>
      <c r="AR161" s="274"/>
      <c r="AS161" s="274"/>
      <c r="AT161" s="222">
        <f t="shared" si="48"/>
        <v>0</v>
      </c>
      <c r="AU161" s="140">
        <f t="shared" si="49"/>
        <v>0</v>
      </c>
      <c r="AV161" s="132"/>
      <c r="AW161" s="140">
        <f t="shared" si="50"/>
        <v>0</v>
      </c>
      <c r="AX161" s="141"/>
      <c r="AY161" s="141"/>
      <c r="AZ161" s="141"/>
      <c r="BA161" s="141"/>
      <c r="BB161" s="141"/>
      <c r="BC161" s="130">
        <f t="shared" si="51"/>
        <v>0</v>
      </c>
      <c r="BD161" s="132"/>
    </row>
    <row r="162" spans="1:56" ht="14.25" customHeight="1" x14ac:dyDescent="0.25">
      <c r="A162" s="132"/>
      <c r="B162" s="1506">
        <v>46164</v>
      </c>
      <c r="C162" s="136"/>
      <c r="D162" s="136"/>
      <c r="E162" s="135"/>
      <c r="F162" s="135"/>
      <c r="G162" s="147">
        <f t="shared" si="43"/>
        <v>0</v>
      </c>
      <c r="H162" s="144"/>
      <c r="I162" s="143"/>
      <c r="J162" s="143"/>
      <c r="K162" s="143"/>
      <c r="L162" s="143"/>
      <c r="M162" s="103">
        <f t="shared" si="44"/>
        <v>0</v>
      </c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03">
        <f t="shared" si="45"/>
        <v>0</v>
      </c>
      <c r="AA162" s="136"/>
      <c r="AB162" s="136"/>
      <c r="AC162" s="136"/>
      <c r="AD162" s="105">
        <f t="shared" si="46"/>
        <v>0</v>
      </c>
      <c r="AE162" s="143"/>
      <c r="AF162" s="143"/>
      <c r="AG162" s="146"/>
      <c r="AH162" s="266">
        <f t="shared" si="47"/>
        <v>0</v>
      </c>
      <c r="AI162" s="126"/>
      <c r="AJ162" s="274"/>
      <c r="AK162" s="274"/>
      <c r="AL162" s="126"/>
      <c r="AM162" s="126"/>
      <c r="AN162" s="126"/>
      <c r="AO162" s="126"/>
      <c r="AP162" s="274"/>
      <c r="AQ162" s="274"/>
      <c r="AR162" s="274"/>
      <c r="AS162" s="274"/>
      <c r="AT162" s="222">
        <f t="shared" si="48"/>
        <v>0</v>
      </c>
      <c r="AU162" s="140">
        <f t="shared" si="49"/>
        <v>0</v>
      </c>
      <c r="AV162" s="132"/>
      <c r="AW162" s="140">
        <f t="shared" si="50"/>
        <v>0</v>
      </c>
      <c r="AX162" s="141"/>
      <c r="AY162" s="141"/>
      <c r="AZ162" s="141"/>
      <c r="BA162" s="141"/>
      <c r="BB162" s="141"/>
      <c r="BC162" s="130">
        <f t="shared" si="51"/>
        <v>0</v>
      </c>
      <c r="BD162" s="132"/>
    </row>
    <row r="163" spans="1:56" ht="14.25" customHeight="1" x14ac:dyDescent="0.25">
      <c r="A163" s="132"/>
      <c r="B163" s="1506">
        <v>46165</v>
      </c>
      <c r="C163" s="136"/>
      <c r="D163" s="136"/>
      <c r="E163" s="135"/>
      <c r="F163" s="135"/>
      <c r="G163" s="147">
        <f t="shared" si="43"/>
        <v>0</v>
      </c>
      <c r="H163" s="144"/>
      <c r="I163" s="143"/>
      <c r="J163" s="143"/>
      <c r="K163" s="143"/>
      <c r="L163" s="143"/>
      <c r="M163" s="103">
        <f t="shared" si="44"/>
        <v>0</v>
      </c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03">
        <f t="shared" si="45"/>
        <v>0</v>
      </c>
      <c r="AA163" s="136"/>
      <c r="AB163" s="136"/>
      <c r="AC163" s="136"/>
      <c r="AD163" s="105">
        <f t="shared" si="46"/>
        <v>0</v>
      </c>
      <c r="AE163" s="143"/>
      <c r="AF163" s="143"/>
      <c r="AG163" s="146"/>
      <c r="AH163" s="266">
        <f t="shared" si="47"/>
        <v>0</v>
      </c>
      <c r="AI163" s="126"/>
      <c r="AJ163" s="274"/>
      <c r="AK163" s="274"/>
      <c r="AL163" s="126"/>
      <c r="AM163" s="126"/>
      <c r="AN163" s="126"/>
      <c r="AO163" s="126"/>
      <c r="AP163" s="274"/>
      <c r="AQ163" s="274"/>
      <c r="AR163" s="274"/>
      <c r="AS163" s="274"/>
      <c r="AT163" s="222">
        <f t="shared" si="48"/>
        <v>0</v>
      </c>
      <c r="AU163" s="140">
        <f t="shared" si="49"/>
        <v>0</v>
      </c>
      <c r="AV163" s="132"/>
      <c r="AW163" s="140">
        <f t="shared" si="50"/>
        <v>0</v>
      </c>
      <c r="AX163" s="141"/>
      <c r="AY163" s="141"/>
      <c r="AZ163" s="141"/>
      <c r="BA163" s="141"/>
      <c r="BB163" s="141"/>
      <c r="BC163" s="130">
        <f t="shared" si="51"/>
        <v>0</v>
      </c>
      <c r="BD163" s="132"/>
    </row>
    <row r="164" spans="1:56" ht="14.25" customHeight="1" x14ac:dyDescent="0.25">
      <c r="A164" s="132"/>
      <c r="B164" s="1506">
        <v>46166</v>
      </c>
      <c r="C164" s="136"/>
      <c r="D164" s="136"/>
      <c r="E164" s="135"/>
      <c r="F164" s="135"/>
      <c r="G164" s="147">
        <f t="shared" si="43"/>
        <v>0</v>
      </c>
      <c r="H164" s="144"/>
      <c r="I164" s="143"/>
      <c r="J164" s="143"/>
      <c r="K164" s="143"/>
      <c r="L164" s="143"/>
      <c r="M164" s="103">
        <f t="shared" si="44"/>
        <v>0</v>
      </c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03">
        <f t="shared" si="45"/>
        <v>0</v>
      </c>
      <c r="AA164" s="136"/>
      <c r="AB164" s="136"/>
      <c r="AC164" s="136"/>
      <c r="AD164" s="105">
        <f t="shared" si="46"/>
        <v>0</v>
      </c>
      <c r="AE164" s="143"/>
      <c r="AF164" s="143"/>
      <c r="AG164" s="146"/>
      <c r="AH164" s="266">
        <f t="shared" si="47"/>
        <v>0</v>
      </c>
      <c r="AI164" s="126"/>
      <c r="AJ164" s="274"/>
      <c r="AK164" s="274"/>
      <c r="AL164" s="126"/>
      <c r="AM164" s="126"/>
      <c r="AN164" s="126"/>
      <c r="AO164" s="126"/>
      <c r="AP164" s="274"/>
      <c r="AQ164" s="274"/>
      <c r="AR164" s="274"/>
      <c r="AS164" s="274"/>
      <c r="AT164" s="222">
        <f t="shared" si="48"/>
        <v>0</v>
      </c>
      <c r="AU164" s="140">
        <f t="shared" si="49"/>
        <v>0</v>
      </c>
      <c r="AV164" s="132"/>
      <c r="AW164" s="140">
        <f t="shared" si="50"/>
        <v>0</v>
      </c>
      <c r="AX164" s="141"/>
      <c r="AY164" s="141"/>
      <c r="AZ164" s="141"/>
      <c r="BA164" s="141"/>
      <c r="BB164" s="141"/>
      <c r="BC164" s="130">
        <f t="shared" si="51"/>
        <v>0</v>
      </c>
      <c r="BD164" s="132"/>
    </row>
    <row r="165" spans="1:56" ht="14.25" customHeight="1" x14ac:dyDescent="0.25">
      <c r="A165" s="132"/>
      <c r="B165" s="1506">
        <v>46167</v>
      </c>
      <c r="C165" s="136"/>
      <c r="D165" s="136"/>
      <c r="E165" s="135"/>
      <c r="F165" s="135"/>
      <c r="G165" s="147">
        <f t="shared" si="43"/>
        <v>0</v>
      </c>
      <c r="H165" s="144"/>
      <c r="I165" s="143"/>
      <c r="J165" s="143"/>
      <c r="K165" s="143"/>
      <c r="L165" s="143"/>
      <c r="M165" s="103">
        <f t="shared" si="44"/>
        <v>0</v>
      </c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03">
        <f t="shared" si="45"/>
        <v>0</v>
      </c>
      <c r="AA165" s="136"/>
      <c r="AB165" s="136"/>
      <c r="AC165" s="136"/>
      <c r="AD165" s="105">
        <f t="shared" si="46"/>
        <v>0</v>
      </c>
      <c r="AE165" s="143"/>
      <c r="AF165" s="143"/>
      <c r="AG165" s="146"/>
      <c r="AH165" s="266">
        <f t="shared" si="47"/>
        <v>0</v>
      </c>
      <c r="AI165" s="126"/>
      <c r="AJ165" s="274"/>
      <c r="AK165" s="274"/>
      <c r="AL165" s="126"/>
      <c r="AM165" s="126"/>
      <c r="AN165" s="126"/>
      <c r="AO165" s="126"/>
      <c r="AP165" s="274"/>
      <c r="AQ165" s="274"/>
      <c r="AR165" s="274"/>
      <c r="AS165" s="274"/>
      <c r="AT165" s="222">
        <f t="shared" si="48"/>
        <v>0</v>
      </c>
      <c r="AU165" s="140">
        <f t="shared" si="49"/>
        <v>0</v>
      </c>
      <c r="AV165" s="132"/>
      <c r="AW165" s="140">
        <f t="shared" si="50"/>
        <v>0</v>
      </c>
      <c r="AX165" s="141"/>
      <c r="AY165" s="141"/>
      <c r="AZ165" s="141"/>
      <c r="BA165" s="141"/>
      <c r="BB165" s="141"/>
      <c r="BC165" s="130">
        <f t="shared" si="51"/>
        <v>0</v>
      </c>
      <c r="BD165" s="132"/>
    </row>
    <row r="166" spans="1:56" ht="14.25" customHeight="1" x14ac:dyDescent="0.25">
      <c r="A166" s="132"/>
      <c r="B166" s="1506">
        <v>46168</v>
      </c>
      <c r="C166" s="136"/>
      <c r="D166" s="136"/>
      <c r="E166" s="135"/>
      <c r="F166" s="135"/>
      <c r="G166" s="147">
        <f t="shared" si="43"/>
        <v>0</v>
      </c>
      <c r="H166" s="144"/>
      <c r="I166" s="143"/>
      <c r="J166" s="143"/>
      <c r="K166" s="143"/>
      <c r="L166" s="143"/>
      <c r="M166" s="103">
        <f t="shared" si="44"/>
        <v>0</v>
      </c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03">
        <f t="shared" si="45"/>
        <v>0</v>
      </c>
      <c r="AA166" s="136"/>
      <c r="AB166" s="136"/>
      <c r="AC166" s="136"/>
      <c r="AD166" s="105">
        <f t="shared" si="46"/>
        <v>0</v>
      </c>
      <c r="AE166" s="143"/>
      <c r="AF166" s="143"/>
      <c r="AG166" s="146"/>
      <c r="AH166" s="266">
        <f t="shared" si="47"/>
        <v>0</v>
      </c>
      <c r="AI166" s="126"/>
      <c r="AJ166" s="274"/>
      <c r="AK166" s="274"/>
      <c r="AL166" s="126"/>
      <c r="AM166" s="126"/>
      <c r="AN166" s="126"/>
      <c r="AO166" s="126"/>
      <c r="AP166" s="274"/>
      <c r="AQ166" s="274"/>
      <c r="AR166" s="274"/>
      <c r="AS166" s="274"/>
      <c r="AT166" s="222">
        <f t="shared" si="48"/>
        <v>0</v>
      </c>
      <c r="AU166" s="140">
        <f t="shared" si="49"/>
        <v>0</v>
      </c>
      <c r="AV166" s="132"/>
      <c r="AW166" s="140">
        <f t="shared" si="50"/>
        <v>0</v>
      </c>
      <c r="AX166" s="141"/>
      <c r="AY166" s="141"/>
      <c r="AZ166" s="141"/>
      <c r="BA166" s="141"/>
      <c r="BB166" s="141"/>
      <c r="BC166" s="130">
        <f t="shared" si="51"/>
        <v>0</v>
      </c>
      <c r="BD166" s="132"/>
    </row>
    <row r="167" spans="1:56" ht="14.25" customHeight="1" x14ac:dyDescent="0.25">
      <c r="A167" s="3"/>
      <c r="B167" s="1506">
        <v>46169</v>
      </c>
      <c r="C167" s="123"/>
      <c r="D167" s="123"/>
      <c r="E167" s="120"/>
      <c r="F167" s="120"/>
      <c r="G167" s="147">
        <f t="shared" si="43"/>
        <v>0</v>
      </c>
      <c r="H167" s="144"/>
      <c r="I167" s="143"/>
      <c r="J167" s="143"/>
      <c r="K167" s="143"/>
      <c r="L167" s="143"/>
      <c r="M167" s="103">
        <f t="shared" si="44"/>
        <v>0</v>
      </c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03">
        <f t="shared" si="45"/>
        <v>0</v>
      </c>
      <c r="AA167" s="123"/>
      <c r="AB167" s="123"/>
      <c r="AC167" s="123"/>
      <c r="AD167" s="105">
        <f t="shared" si="46"/>
        <v>0</v>
      </c>
      <c r="AE167" s="143"/>
      <c r="AF167" s="143"/>
      <c r="AG167" s="146"/>
      <c r="AH167" s="266">
        <f t="shared" si="47"/>
        <v>0</v>
      </c>
      <c r="AI167" s="126"/>
      <c r="AJ167" s="274"/>
      <c r="AK167" s="274"/>
      <c r="AL167" s="126"/>
      <c r="AM167" s="126"/>
      <c r="AN167" s="126"/>
      <c r="AO167" s="126"/>
      <c r="AP167" s="274"/>
      <c r="AQ167" s="274"/>
      <c r="AR167" s="274"/>
      <c r="AS167" s="274"/>
      <c r="AT167" s="222">
        <f t="shared" si="48"/>
        <v>0</v>
      </c>
      <c r="AU167" s="113">
        <f t="shared" si="49"/>
        <v>0</v>
      </c>
      <c r="AV167" s="3"/>
      <c r="AW167" s="113">
        <f t="shared" si="50"/>
        <v>0</v>
      </c>
      <c r="AX167" s="129"/>
      <c r="AY167" s="129"/>
      <c r="AZ167" s="129"/>
      <c r="BA167" s="129"/>
      <c r="BB167" s="129"/>
      <c r="BC167" s="130">
        <f t="shared" si="51"/>
        <v>0</v>
      </c>
      <c r="BD167" s="3"/>
    </row>
    <row r="168" spans="1:56" ht="14.25" customHeight="1" x14ac:dyDescent="0.25">
      <c r="A168" s="3"/>
      <c r="B168" s="1506">
        <v>46170</v>
      </c>
      <c r="C168" s="123"/>
      <c r="D168" s="123"/>
      <c r="E168" s="120"/>
      <c r="F168" s="120"/>
      <c r="G168" s="147">
        <f t="shared" si="43"/>
        <v>0</v>
      </c>
      <c r="H168" s="144"/>
      <c r="I168" s="143"/>
      <c r="J168" s="143"/>
      <c r="K168" s="143"/>
      <c r="L168" s="143"/>
      <c r="M168" s="103">
        <f t="shared" si="44"/>
        <v>0</v>
      </c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03">
        <f t="shared" si="45"/>
        <v>0</v>
      </c>
      <c r="AA168" s="123"/>
      <c r="AB168" s="123"/>
      <c r="AC168" s="123"/>
      <c r="AD168" s="105">
        <f t="shared" si="46"/>
        <v>0</v>
      </c>
      <c r="AE168" s="143"/>
      <c r="AF168" s="143"/>
      <c r="AG168" s="146"/>
      <c r="AH168" s="266">
        <f t="shared" si="47"/>
        <v>0</v>
      </c>
      <c r="AI168" s="126"/>
      <c r="AJ168" s="274"/>
      <c r="AK168" s="274"/>
      <c r="AL168" s="126"/>
      <c r="AM168" s="126"/>
      <c r="AN168" s="126"/>
      <c r="AO168" s="126"/>
      <c r="AP168" s="274"/>
      <c r="AQ168" s="274"/>
      <c r="AR168" s="274"/>
      <c r="AS168" s="274"/>
      <c r="AT168" s="222">
        <f t="shared" si="48"/>
        <v>0</v>
      </c>
      <c r="AU168" s="113">
        <f t="shared" si="49"/>
        <v>0</v>
      </c>
      <c r="AV168" s="3"/>
      <c r="AW168" s="113">
        <f t="shared" si="50"/>
        <v>0</v>
      </c>
      <c r="AX168" s="129"/>
      <c r="AY168" s="129"/>
      <c r="AZ168" s="129"/>
      <c r="BA168" s="129"/>
      <c r="BB168" s="129"/>
      <c r="BC168" s="130">
        <f t="shared" si="51"/>
        <v>0</v>
      </c>
      <c r="BD168" s="3"/>
    </row>
    <row r="169" spans="1:56" ht="14.25" customHeight="1" x14ac:dyDescent="0.25">
      <c r="A169" s="3"/>
      <c r="B169" s="1506">
        <v>46171</v>
      </c>
      <c r="C169" s="123"/>
      <c r="D169" s="123"/>
      <c r="E169" s="120"/>
      <c r="F169" s="120"/>
      <c r="G169" s="147">
        <f t="shared" si="43"/>
        <v>0</v>
      </c>
      <c r="H169" s="144"/>
      <c r="I169" s="143"/>
      <c r="J169" s="143"/>
      <c r="K169" s="143"/>
      <c r="L169" s="143"/>
      <c r="M169" s="103">
        <f t="shared" si="44"/>
        <v>0</v>
      </c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03">
        <f t="shared" si="45"/>
        <v>0</v>
      </c>
      <c r="AA169" s="123"/>
      <c r="AB169" s="123"/>
      <c r="AC169" s="123"/>
      <c r="AD169" s="105">
        <f t="shared" si="46"/>
        <v>0</v>
      </c>
      <c r="AE169" s="143"/>
      <c r="AF169" s="143"/>
      <c r="AG169" s="146"/>
      <c r="AH169" s="266">
        <f t="shared" si="47"/>
        <v>0</v>
      </c>
      <c r="AI169" s="126"/>
      <c r="AJ169" s="274"/>
      <c r="AK169" s="274"/>
      <c r="AL169" s="126"/>
      <c r="AM169" s="126"/>
      <c r="AN169" s="126"/>
      <c r="AO169" s="126"/>
      <c r="AP169" s="274"/>
      <c r="AQ169" s="274"/>
      <c r="AR169" s="274"/>
      <c r="AS169" s="274"/>
      <c r="AT169" s="222">
        <f t="shared" si="48"/>
        <v>0</v>
      </c>
      <c r="AU169" s="113">
        <f t="shared" si="49"/>
        <v>0</v>
      </c>
      <c r="AV169" s="3"/>
      <c r="AW169" s="113">
        <f t="shared" si="50"/>
        <v>0</v>
      </c>
      <c r="AX169" s="129"/>
      <c r="AY169" s="129"/>
      <c r="AZ169" s="129"/>
      <c r="BA169" s="129"/>
      <c r="BB169" s="129"/>
      <c r="BC169" s="130">
        <f t="shared" si="51"/>
        <v>0</v>
      </c>
      <c r="BD169" s="3"/>
    </row>
    <row r="170" spans="1:56" ht="14.25" customHeight="1" x14ac:dyDescent="0.25">
      <c r="A170" s="132"/>
      <c r="B170" s="1506">
        <v>46172</v>
      </c>
      <c r="C170" s="136"/>
      <c r="D170" s="136"/>
      <c r="E170" s="135"/>
      <c r="F170" s="135"/>
      <c r="G170" s="147">
        <f t="shared" si="43"/>
        <v>0</v>
      </c>
      <c r="H170" s="144"/>
      <c r="I170" s="143"/>
      <c r="J170" s="143"/>
      <c r="K170" s="143"/>
      <c r="L170" s="143"/>
      <c r="M170" s="103">
        <f t="shared" si="44"/>
        <v>0</v>
      </c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03">
        <f t="shared" si="45"/>
        <v>0</v>
      </c>
      <c r="AA170" s="136"/>
      <c r="AB170" s="136"/>
      <c r="AC170" s="136"/>
      <c r="AD170" s="105">
        <f t="shared" si="46"/>
        <v>0</v>
      </c>
      <c r="AE170" s="143"/>
      <c r="AF170" s="143"/>
      <c r="AG170" s="146"/>
      <c r="AH170" s="266">
        <f t="shared" si="47"/>
        <v>0</v>
      </c>
      <c r="AI170" s="126"/>
      <c r="AJ170" s="274"/>
      <c r="AK170" s="274"/>
      <c r="AL170" s="126"/>
      <c r="AM170" s="126"/>
      <c r="AN170" s="126"/>
      <c r="AO170" s="126"/>
      <c r="AP170" s="274"/>
      <c r="AQ170" s="274"/>
      <c r="AR170" s="274"/>
      <c r="AS170" s="274"/>
      <c r="AT170" s="222">
        <f t="shared" si="48"/>
        <v>0</v>
      </c>
      <c r="AU170" s="140">
        <f t="shared" si="49"/>
        <v>0</v>
      </c>
      <c r="AV170" s="132"/>
      <c r="AW170" s="140">
        <f t="shared" si="50"/>
        <v>0</v>
      </c>
      <c r="AX170" s="141"/>
      <c r="AY170" s="141"/>
      <c r="AZ170" s="141"/>
      <c r="BA170" s="141"/>
      <c r="BB170" s="141"/>
      <c r="BC170" s="130">
        <f t="shared" si="51"/>
        <v>0</v>
      </c>
      <c r="BD170" s="132"/>
    </row>
    <row r="171" spans="1:56" ht="14.25" customHeight="1" x14ac:dyDescent="0.25">
      <c r="A171" s="132"/>
      <c r="B171" s="1506">
        <v>46173</v>
      </c>
      <c r="C171" s="159"/>
      <c r="D171" s="159"/>
      <c r="E171" s="156"/>
      <c r="F171" s="156"/>
      <c r="G171" s="147">
        <f t="shared" si="43"/>
        <v>0</v>
      </c>
      <c r="H171" s="612"/>
      <c r="I171" s="157"/>
      <c r="J171" s="157"/>
      <c r="K171" s="157"/>
      <c r="L171" s="157"/>
      <c r="M171" s="103">
        <f t="shared" si="44"/>
        <v>0</v>
      </c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03">
        <f t="shared" si="45"/>
        <v>0</v>
      </c>
      <c r="AA171" s="159"/>
      <c r="AB171" s="159"/>
      <c r="AC171" s="159"/>
      <c r="AD171" s="105">
        <f t="shared" si="46"/>
        <v>0</v>
      </c>
      <c r="AE171" s="157"/>
      <c r="AF171" s="157"/>
      <c r="AG171" s="160"/>
      <c r="AH171" s="266">
        <f t="shared" si="47"/>
        <v>0</v>
      </c>
      <c r="AI171" s="138"/>
      <c r="AJ171" s="296"/>
      <c r="AK171" s="296"/>
      <c r="AL171" s="138"/>
      <c r="AM171" s="126"/>
      <c r="AN171" s="126"/>
      <c r="AO171" s="138"/>
      <c r="AP171" s="296"/>
      <c r="AQ171" s="296"/>
      <c r="AR171" s="296"/>
      <c r="AS171" s="296"/>
      <c r="AT171" s="222">
        <f t="shared" si="48"/>
        <v>0</v>
      </c>
      <c r="AU171" s="162">
        <f t="shared" si="49"/>
        <v>0</v>
      </c>
      <c r="AV171" s="132"/>
      <c r="AW171" s="162">
        <f t="shared" si="50"/>
        <v>0</v>
      </c>
      <c r="AX171" s="163"/>
      <c r="AY171" s="163"/>
      <c r="AZ171" s="141"/>
      <c r="BA171" s="163"/>
      <c r="BB171" s="163"/>
      <c r="BC171" s="164">
        <f t="shared" si="51"/>
        <v>0</v>
      </c>
      <c r="BD171" s="132"/>
    </row>
    <row r="172" spans="1:56" ht="14.25" customHeight="1" x14ac:dyDescent="0.25">
      <c r="A172" s="3"/>
      <c r="B172" s="1524" t="s">
        <v>262</v>
      </c>
      <c r="C172" s="166">
        <f t="shared" ref="C172:AU172" si="52">SUM(C141:C171)</f>
        <v>0</v>
      </c>
      <c r="D172" s="166">
        <f t="shared" si="52"/>
        <v>0</v>
      </c>
      <c r="E172" s="166">
        <f t="shared" si="52"/>
        <v>0</v>
      </c>
      <c r="F172" s="166">
        <f t="shared" si="52"/>
        <v>0</v>
      </c>
      <c r="G172" s="166">
        <f t="shared" si="52"/>
        <v>0</v>
      </c>
      <c r="H172" s="166">
        <f t="shared" si="52"/>
        <v>0</v>
      </c>
      <c r="I172" s="166">
        <f t="shared" si="52"/>
        <v>0</v>
      </c>
      <c r="J172" s="166">
        <f t="shared" si="52"/>
        <v>0</v>
      </c>
      <c r="K172" s="166">
        <f t="shared" si="52"/>
        <v>0</v>
      </c>
      <c r="L172" s="166">
        <f t="shared" si="52"/>
        <v>0</v>
      </c>
      <c r="M172" s="166">
        <f t="shared" si="52"/>
        <v>0</v>
      </c>
      <c r="N172" s="166">
        <f t="shared" si="52"/>
        <v>0</v>
      </c>
      <c r="O172" s="166">
        <f t="shared" si="52"/>
        <v>0</v>
      </c>
      <c r="P172" s="166">
        <f t="shared" si="52"/>
        <v>0</v>
      </c>
      <c r="Q172" s="166">
        <f t="shared" si="52"/>
        <v>0</v>
      </c>
      <c r="R172" s="166">
        <f t="shared" si="52"/>
        <v>0</v>
      </c>
      <c r="S172" s="166">
        <f t="shared" si="52"/>
        <v>0</v>
      </c>
      <c r="T172" s="166">
        <f t="shared" si="52"/>
        <v>0</v>
      </c>
      <c r="U172" s="166">
        <f t="shared" si="52"/>
        <v>0</v>
      </c>
      <c r="V172" s="166">
        <f t="shared" si="52"/>
        <v>0</v>
      </c>
      <c r="W172" s="166">
        <f t="shared" si="52"/>
        <v>0</v>
      </c>
      <c r="X172" s="166">
        <f t="shared" si="52"/>
        <v>0</v>
      </c>
      <c r="Y172" s="166">
        <f t="shared" si="52"/>
        <v>0</v>
      </c>
      <c r="Z172" s="166">
        <f t="shared" si="52"/>
        <v>0</v>
      </c>
      <c r="AA172" s="166">
        <f t="shared" si="52"/>
        <v>0</v>
      </c>
      <c r="AB172" s="166">
        <f t="shared" si="52"/>
        <v>0</v>
      </c>
      <c r="AC172" s="166">
        <f t="shared" si="52"/>
        <v>0</v>
      </c>
      <c r="AD172" s="166">
        <f t="shared" si="52"/>
        <v>0</v>
      </c>
      <c r="AE172" s="166">
        <f t="shared" si="52"/>
        <v>0</v>
      </c>
      <c r="AF172" s="166">
        <f t="shared" si="52"/>
        <v>0</v>
      </c>
      <c r="AG172" s="166">
        <f t="shared" si="52"/>
        <v>0</v>
      </c>
      <c r="AH172" s="166">
        <f t="shared" si="52"/>
        <v>0</v>
      </c>
      <c r="AI172" s="165">
        <f t="shared" si="52"/>
        <v>0</v>
      </c>
      <c r="AJ172" s="166">
        <f t="shared" si="52"/>
        <v>0</v>
      </c>
      <c r="AK172" s="166">
        <f t="shared" si="52"/>
        <v>0</v>
      </c>
      <c r="AL172" s="166">
        <f t="shared" si="52"/>
        <v>0</v>
      </c>
      <c r="AM172" s="166">
        <f t="shared" si="52"/>
        <v>0</v>
      </c>
      <c r="AN172" s="166">
        <f t="shared" si="52"/>
        <v>0</v>
      </c>
      <c r="AO172" s="166">
        <f t="shared" si="52"/>
        <v>0</v>
      </c>
      <c r="AP172" s="166">
        <f t="shared" si="52"/>
        <v>0</v>
      </c>
      <c r="AQ172" s="166">
        <f t="shared" si="52"/>
        <v>0</v>
      </c>
      <c r="AR172" s="166">
        <f t="shared" si="52"/>
        <v>0</v>
      </c>
      <c r="AS172" s="166">
        <f t="shared" si="52"/>
        <v>0</v>
      </c>
      <c r="AT172" s="166">
        <f t="shared" si="52"/>
        <v>0</v>
      </c>
      <c r="AU172" s="166">
        <f t="shared" si="52"/>
        <v>0</v>
      </c>
      <c r="AV172" s="235"/>
      <c r="AW172" s="166">
        <f>SUM(AW141:AW171)</f>
        <v>0</v>
      </c>
      <c r="AX172" s="166"/>
      <c r="AY172" s="166"/>
      <c r="AZ172" s="166">
        <f t="shared" ref="AZ172:BC172" si="53">SUM(AZ141:AZ171)</f>
        <v>0</v>
      </c>
      <c r="BA172" s="166">
        <f t="shared" si="53"/>
        <v>0</v>
      </c>
      <c r="BB172" s="166">
        <f t="shared" si="53"/>
        <v>0</v>
      </c>
      <c r="BC172" s="166">
        <f t="shared" si="53"/>
        <v>0</v>
      </c>
      <c r="BD172" s="3"/>
    </row>
    <row r="173" spans="1:56" ht="14.25" customHeight="1" x14ac:dyDescent="0.25">
      <c r="A173" s="1"/>
      <c r="B173" s="1495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3"/>
      <c r="AF173" s="3"/>
      <c r="AG173" s="3"/>
      <c r="AH173" s="4"/>
      <c r="AI173" s="856"/>
      <c r="AJ173" s="856"/>
      <c r="AK173" s="856"/>
      <c r="AL173" s="3"/>
      <c r="AM173" s="3"/>
      <c r="AN173" s="3"/>
      <c r="AO173" s="132"/>
      <c r="AP173" s="132"/>
      <c r="AQ173" s="132"/>
      <c r="AR173" s="132"/>
      <c r="AS173" s="132"/>
      <c r="AT173" s="4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ht="14.25" customHeight="1" thickBot="1" x14ac:dyDescent="0.3">
      <c r="A174" s="1"/>
      <c r="B174" s="1495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76"/>
      <c r="AA174" s="3"/>
      <c r="AB174" s="3"/>
      <c r="AC174" s="3"/>
      <c r="AD174" s="4"/>
      <c r="AE174" s="3"/>
      <c r="AF174" s="3"/>
      <c r="AG174" s="3"/>
      <c r="AH174" s="177"/>
      <c r="AI174" s="1525"/>
      <c r="AJ174" s="1526"/>
      <c r="AK174" s="1526"/>
      <c r="AL174" s="177"/>
      <c r="AM174" s="177"/>
      <c r="AN174" s="177"/>
      <c r="AO174" s="177"/>
      <c r="AP174" s="177"/>
      <c r="AQ174" s="177"/>
      <c r="AR174" s="177"/>
      <c r="AS174" s="132"/>
      <c r="AT174" s="177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 ht="14.25" customHeight="1" x14ac:dyDescent="0.25">
      <c r="A175" s="3"/>
      <c r="B175" s="1506">
        <v>46174</v>
      </c>
      <c r="C175" s="104"/>
      <c r="D175" s="104"/>
      <c r="E175" s="97"/>
      <c r="F175" s="97"/>
      <c r="G175" s="265">
        <f t="shared" ref="G175:G190" si="54">+C175+D175+E175+F175</f>
        <v>0</v>
      </c>
      <c r="H175" s="187"/>
      <c r="I175" s="186"/>
      <c r="J175" s="186"/>
      <c r="K175" s="186"/>
      <c r="L175" s="186"/>
      <c r="M175" s="103">
        <f t="shared" ref="M175:M204" si="55">SUM(H175:L175)</f>
        <v>0</v>
      </c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03">
        <f t="shared" ref="Z175:Z204" si="56">SUM(N175:Y175)</f>
        <v>0</v>
      </c>
      <c r="AA175" s="104"/>
      <c r="AB175" s="104"/>
      <c r="AC175" s="104"/>
      <c r="AD175" s="191">
        <f t="shared" ref="AD175:AD204" si="57">SUM(AA175:AC175)</f>
        <v>0</v>
      </c>
      <c r="AE175" s="186"/>
      <c r="AF175" s="186"/>
      <c r="AG175" s="193"/>
      <c r="AH175" s="224">
        <f t="shared" ref="AH175:AH204" si="58">+G175-M175-Z175-AD175-AE175-AF175-AG175</f>
        <v>0</v>
      </c>
      <c r="AI175" s="109"/>
      <c r="AJ175" s="269"/>
      <c r="AK175" s="269"/>
      <c r="AL175" s="109"/>
      <c r="AM175" s="126"/>
      <c r="AN175" s="126"/>
      <c r="AO175" s="109"/>
      <c r="AP175" s="269"/>
      <c r="AQ175" s="269"/>
      <c r="AR175" s="269"/>
      <c r="AS175" s="269"/>
      <c r="AT175" s="222">
        <f t="shared" ref="AT175:AT204" si="59">SUM(AI175:AS175)-AR175</f>
        <v>0</v>
      </c>
      <c r="AU175" s="114">
        <f t="shared" ref="AU175:AU204" si="60">+AH175-AT175</f>
        <v>0</v>
      </c>
      <c r="AV175" s="3"/>
      <c r="AW175" s="114">
        <f t="shared" ref="AW175:AW204" si="61">SUM(AX175:BB175)</f>
        <v>0</v>
      </c>
      <c r="AX175" s="115"/>
      <c r="AY175" s="115"/>
      <c r="AZ175" s="115"/>
      <c r="BA175" s="115"/>
      <c r="BB175" s="115"/>
      <c r="BC175" s="116">
        <f t="shared" ref="BC175:BC204" si="62">+AU175-AW175</f>
        <v>0</v>
      </c>
      <c r="BD175" s="3"/>
    </row>
    <row r="176" spans="1:56" ht="14.25" customHeight="1" x14ac:dyDescent="0.25">
      <c r="A176" s="3"/>
      <c r="B176" s="1506">
        <v>46175</v>
      </c>
      <c r="C176" s="123"/>
      <c r="D176" s="123"/>
      <c r="E176" s="120"/>
      <c r="F176" s="120"/>
      <c r="G176" s="147">
        <f t="shared" si="54"/>
        <v>0</v>
      </c>
      <c r="H176" s="144"/>
      <c r="I176" s="143"/>
      <c r="J176" s="143"/>
      <c r="K176" s="143"/>
      <c r="L176" s="143"/>
      <c r="M176" s="103">
        <f t="shared" si="55"/>
        <v>0</v>
      </c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03">
        <f t="shared" si="56"/>
        <v>0</v>
      </c>
      <c r="AA176" s="123"/>
      <c r="AB176" s="123"/>
      <c r="AC176" s="123"/>
      <c r="AD176" s="105">
        <f t="shared" si="57"/>
        <v>0</v>
      </c>
      <c r="AE176" s="143"/>
      <c r="AF176" s="143"/>
      <c r="AG176" s="146"/>
      <c r="AH176" s="224">
        <f t="shared" si="58"/>
        <v>0</v>
      </c>
      <c r="AI176" s="126"/>
      <c r="AJ176" s="274"/>
      <c r="AK176" s="274"/>
      <c r="AL176" s="126"/>
      <c r="AM176" s="126"/>
      <c r="AN176" s="126"/>
      <c r="AO176" s="126"/>
      <c r="AP176" s="274"/>
      <c r="AQ176" s="274"/>
      <c r="AR176" s="274"/>
      <c r="AS176" s="274"/>
      <c r="AT176" s="222">
        <f t="shared" si="59"/>
        <v>0</v>
      </c>
      <c r="AU176" s="113">
        <f t="shared" si="60"/>
        <v>0</v>
      </c>
      <c r="AV176" s="3"/>
      <c r="AW176" s="113">
        <f t="shared" si="61"/>
        <v>0</v>
      </c>
      <c r="AX176" s="129"/>
      <c r="AY176" s="129"/>
      <c r="AZ176" s="129"/>
      <c r="BA176" s="129"/>
      <c r="BB176" s="129"/>
      <c r="BC176" s="130">
        <f t="shared" si="62"/>
        <v>0</v>
      </c>
      <c r="BD176" s="3"/>
    </row>
    <row r="177" spans="1:56" ht="14.25" customHeight="1" x14ac:dyDescent="0.25">
      <c r="A177" s="3"/>
      <c r="B177" s="1506">
        <v>46176</v>
      </c>
      <c r="C177" s="123"/>
      <c r="D177" s="123"/>
      <c r="E177" s="120"/>
      <c r="F177" s="120"/>
      <c r="G177" s="147">
        <f t="shared" si="54"/>
        <v>0</v>
      </c>
      <c r="H177" s="144"/>
      <c r="I177" s="143"/>
      <c r="J177" s="143"/>
      <c r="K177" s="143"/>
      <c r="L177" s="143"/>
      <c r="M177" s="103">
        <f t="shared" si="55"/>
        <v>0</v>
      </c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03">
        <f t="shared" si="56"/>
        <v>0</v>
      </c>
      <c r="AA177" s="123"/>
      <c r="AB177" s="123"/>
      <c r="AC177" s="123"/>
      <c r="AD177" s="105">
        <f t="shared" si="57"/>
        <v>0</v>
      </c>
      <c r="AE177" s="143"/>
      <c r="AF177" s="143"/>
      <c r="AG177" s="146"/>
      <c r="AH177" s="224">
        <f t="shared" si="58"/>
        <v>0</v>
      </c>
      <c r="AI177" s="126"/>
      <c r="AJ177" s="274"/>
      <c r="AK177" s="274"/>
      <c r="AL177" s="126"/>
      <c r="AM177" s="126"/>
      <c r="AN177" s="126"/>
      <c r="AO177" s="126"/>
      <c r="AP177" s="274"/>
      <c r="AQ177" s="274"/>
      <c r="AR177" s="274"/>
      <c r="AS177" s="274"/>
      <c r="AT177" s="222">
        <f t="shared" si="59"/>
        <v>0</v>
      </c>
      <c r="AU177" s="113">
        <f t="shared" si="60"/>
        <v>0</v>
      </c>
      <c r="AV177" s="3"/>
      <c r="AW177" s="113">
        <f t="shared" si="61"/>
        <v>0</v>
      </c>
      <c r="AX177" s="129"/>
      <c r="AY177" s="129"/>
      <c r="AZ177" s="129"/>
      <c r="BA177" s="129"/>
      <c r="BB177" s="129"/>
      <c r="BC177" s="130">
        <f t="shared" si="62"/>
        <v>0</v>
      </c>
      <c r="BD177" s="3"/>
    </row>
    <row r="178" spans="1:56" ht="14.25" customHeight="1" x14ac:dyDescent="0.25">
      <c r="A178" s="3"/>
      <c r="B178" s="1506">
        <v>46177</v>
      </c>
      <c r="C178" s="123"/>
      <c r="D178" s="123"/>
      <c r="E178" s="120"/>
      <c r="F178" s="120"/>
      <c r="G178" s="147">
        <f t="shared" si="54"/>
        <v>0</v>
      </c>
      <c r="H178" s="144"/>
      <c r="I178" s="143"/>
      <c r="J178" s="143"/>
      <c r="K178" s="143"/>
      <c r="L178" s="143"/>
      <c r="M178" s="103">
        <f t="shared" si="55"/>
        <v>0</v>
      </c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03">
        <f t="shared" si="56"/>
        <v>0</v>
      </c>
      <c r="AA178" s="123"/>
      <c r="AB178" s="123"/>
      <c r="AC178" s="123"/>
      <c r="AD178" s="105">
        <f t="shared" si="57"/>
        <v>0</v>
      </c>
      <c r="AE178" s="143"/>
      <c r="AF178" s="143"/>
      <c r="AG178" s="146"/>
      <c r="AH178" s="224">
        <f t="shared" si="58"/>
        <v>0</v>
      </c>
      <c r="AI178" s="126"/>
      <c r="AJ178" s="274"/>
      <c r="AK178" s="274"/>
      <c r="AL178" s="126"/>
      <c r="AM178" s="126"/>
      <c r="AN178" s="126"/>
      <c r="AO178" s="126"/>
      <c r="AP178" s="274"/>
      <c r="AQ178" s="274"/>
      <c r="AR178" s="274"/>
      <c r="AS178" s="274"/>
      <c r="AT178" s="222">
        <f t="shared" si="59"/>
        <v>0</v>
      </c>
      <c r="AU178" s="113">
        <f t="shared" si="60"/>
        <v>0</v>
      </c>
      <c r="AV178" s="3"/>
      <c r="AW178" s="113">
        <f t="shared" si="61"/>
        <v>0</v>
      </c>
      <c r="AX178" s="129"/>
      <c r="AY178" s="129"/>
      <c r="AZ178" s="129"/>
      <c r="BA178" s="129"/>
      <c r="BB178" s="129"/>
      <c r="BC178" s="130">
        <f t="shared" si="62"/>
        <v>0</v>
      </c>
      <c r="BD178" s="3"/>
    </row>
    <row r="179" spans="1:56" ht="14.25" customHeight="1" x14ac:dyDescent="0.25">
      <c r="A179" s="3"/>
      <c r="B179" s="1506">
        <v>46178</v>
      </c>
      <c r="C179" s="123"/>
      <c r="D179" s="123"/>
      <c r="E179" s="120"/>
      <c r="F179" s="120"/>
      <c r="G179" s="147">
        <f t="shared" si="54"/>
        <v>0</v>
      </c>
      <c r="H179" s="144"/>
      <c r="I179" s="143"/>
      <c r="J179" s="143"/>
      <c r="K179" s="143"/>
      <c r="L179" s="143"/>
      <c r="M179" s="103">
        <f t="shared" si="55"/>
        <v>0</v>
      </c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03">
        <f t="shared" si="56"/>
        <v>0</v>
      </c>
      <c r="AA179" s="123"/>
      <c r="AB179" s="123"/>
      <c r="AC179" s="123"/>
      <c r="AD179" s="105">
        <f t="shared" si="57"/>
        <v>0</v>
      </c>
      <c r="AE179" s="143"/>
      <c r="AF179" s="143"/>
      <c r="AG179" s="146"/>
      <c r="AH179" s="224">
        <f t="shared" si="58"/>
        <v>0</v>
      </c>
      <c r="AI179" s="126"/>
      <c r="AJ179" s="274"/>
      <c r="AK179" s="274"/>
      <c r="AL179" s="126"/>
      <c r="AM179" s="126"/>
      <c r="AN179" s="126"/>
      <c r="AO179" s="126"/>
      <c r="AP179" s="274"/>
      <c r="AQ179" s="274"/>
      <c r="AR179" s="274"/>
      <c r="AS179" s="274"/>
      <c r="AT179" s="222">
        <f t="shared" si="59"/>
        <v>0</v>
      </c>
      <c r="AU179" s="113">
        <f t="shared" si="60"/>
        <v>0</v>
      </c>
      <c r="AV179" s="3"/>
      <c r="AW179" s="113">
        <f t="shared" si="61"/>
        <v>0</v>
      </c>
      <c r="AX179" s="129"/>
      <c r="AY179" s="129"/>
      <c r="AZ179" s="129"/>
      <c r="BA179" s="129"/>
      <c r="BB179" s="129"/>
      <c r="BC179" s="130">
        <f t="shared" si="62"/>
        <v>0</v>
      </c>
      <c r="BD179" s="3"/>
    </row>
    <row r="180" spans="1:56" ht="14.25" customHeight="1" x14ac:dyDescent="0.25">
      <c r="A180" s="3"/>
      <c r="B180" s="1506">
        <v>46179</v>
      </c>
      <c r="C180" s="123"/>
      <c r="D180" s="123"/>
      <c r="E180" s="120"/>
      <c r="F180" s="120"/>
      <c r="G180" s="147">
        <f t="shared" si="54"/>
        <v>0</v>
      </c>
      <c r="H180" s="144"/>
      <c r="I180" s="143"/>
      <c r="J180" s="143"/>
      <c r="K180" s="143"/>
      <c r="L180" s="143"/>
      <c r="M180" s="103">
        <f t="shared" si="55"/>
        <v>0</v>
      </c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03">
        <f t="shared" si="56"/>
        <v>0</v>
      </c>
      <c r="AA180" s="123"/>
      <c r="AB180" s="123"/>
      <c r="AC180" s="123"/>
      <c r="AD180" s="105">
        <f t="shared" si="57"/>
        <v>0</v>
      </c>
      <c r="AE180" s="143"/>
      <c r="AF180" s="143"/>
      <c r="AG180" s="146"/>
      <c r="AH180" s="224">
        <f t="shared" si="58"/>
        <v>0</v>
      </c>
      <c r="AI180" s="126"/>
      <c r="AJ180" s="274"/>
      <c r="AK180" s="274"/>
      <c r="AL180" s="126"/>
      <c r="AM180" s="126"/>
      <c r="AN180" s="126"/>
      <c r="AO180" s="126"/>
      <c r="AP180" s="274"/>
      <c r="AQ180" s="274"/>
      <c r="AR180" s="274"/>
      <c r="AS180" s="274"/>
      <c r="AT180" s="222">
        <f t="shared" si="59"/>
        <v>0</v>
      </c>
      <c r="AU180" s="113">
        <f t="shared" si="60"/>
        <v>0</v>
      </c>
      <c r="AV180" s="3"/>
      <c r="AW180" s="113">
        <f t="shared" si="61"/>
        <v>0</v>
      </c>
      <c r="AX180" s="129"/>
      <c r="AY180" s="129"/>
      <c r="AZ180" s="129"/>
      <c r="BA180" s="129"/>
      <c r="BB180" s="129"/>
      <c r="BC180" s="130">
        <f t="shared" si="62"/>
        <v>0</v>
      </c>
      <c r="BD180" s="3"/>
    </row>
    <row r="181" spans="1:56" ht="14.25" customHeight="1" x14ac:dyDescent="0.25">
      <c r="A181" s="132"/>
      <c r="B181" s="1506">
        <v>46180</v>
      </c>
      <c r="C181" s="136"/>
      <c r="D181" s="136"/>
      <c r="E181" s="135"/>
      <c r="F181" s="135"/>
      <c r="G181" s="147">
        <f t="shared" si="54"/>
        <v>0</v>
      </c>
      <c r="H181" s="144"/>
      <c r="I181" s="143"/>
      <c r="J181" s="143"/>
      <c r="K181" s="143"/>
      <c r="L181" s="143"/>
      <c r="M181" s="103">
        <f t="shared" si="55"/>
        <v>0</v>
      </c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03">
        <f t="shared" si="56"/>
        <v>0</v>
      </c>
      <c r="AA181" s="136"/>
      <c r="AB181" s="136"/>
      <c r="AC181" s="136"/>
      <c r="AD181" s="105">
        <f t="shared" si="57"/>
        <v>0</v>
      </c>
      <c r="AE181" s="143"/>
      <c r="AF181" s="143"/>
      <c r="AG181" s="146"/>
      <c r="AH181" s="224">
        <f t="shared" si="58"/>
        <v>0</v>
      </c>
      <c r="AI181" s="126"/>
      <c r="AJ181" s="274"/>
      <c r="AK181" s="274"/>
      <c r="AL181" s="126"/>
      <c r="AM181" s="126"/>
      <c r="AN181" s="126"/>
      <c r="AO181" s="126"/>
      <c r="AP181" s="274"/>
      <c r="AQ181" s="274"/>
      <c r="AR181" s="274"/>
      <c r="AS181" s="274"/>
      <c r="AT181" s="222">
        <f t="shared" si="59"/>
        <v>0</v>
      </c>
      <c r="AU181" s="140">
        <f t="shared" si="60"/>
        <v>0</v>
      </c>
      <c r="AV181" s="132"/>
      <c r="AW181" s="140">
        <f t="shared" si="61"/>
        <v>0</v>
      </c>
      <c r="AX181" s="141"/>
      <c r="AY181" s="141"/>
      <c r="AZ181" s="141"/>
      <c r="BA181" s="141"/>
      <c r="BB181" s="141"/>
      <c r="BC181" s="130">
        <f t="shared" si="62"/>
        <v>0</v>
      </c>
      <c r="BD181" s="132"/>
    </row>
    <row r="182" spans="1:56" ht="14.25" customHeight="1" x14ac:dyDescent="0.25">
      <c r="A182" s="132"/>
      <c r="B182" s="1506">
        <v>46181</v>
      </c>
      <c r="C182" s="136"/>
      <c r="D182" s="136"/>
      <c r="E182" s="135"/>
      <c r="F182" s="135"/>
      <c r="G182" s="147">
        <f t="shared" si="54"/>
        <v>0</v>
      </c>
      <c r="H182" s="144"/>
      <c r="I182" s="143"/>
      <c r="J182" s="143"/>
      <c r="K182" s="143"/>
      <c r="L182" s="143"/>
      <c r="M182" s="103">
        <f t="shared" si="55"/>
        <v>0</v>
      </c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03">
        <f t="shared" si="56"/>
        <v>0</v>
      </c>
      <c r="AA182" s="136"/>
      <c r="AB182" s="136"/>
      <c r="AC182" s="136"/>
      <c r="AD182" s="105">
        <f t="shared" si="57"/>
        <v>0</v>
      </c>
      <c r="AE182" s="143"/>
      <c r="AF182" s="143"/>
      <c r="AG182" s="146"/>
      <c r="AH182" s="224">
        <f t="shared" si="58"/>
        <v>0</v>
      </c>
      <c r="AI182" s="126"/>
      <c r="AJ182" s="274"/>
      <c r="AK182" s="274"/>
      <c r="AL182" s="126"/>
      <c r="AM182" s="126"/>
      <c r="AN182" s="126"/>
      <c r="AO182" s="126"/>
      <c r="AP182" s="274"/>
      <c r="AQ182" s="274"/>
      <c r="AR182" s="274"/>
      <c r="AS182" s="274"/>
      <c r="AT182" s="222">
        <f t="shared" si="59"/>
        <v>0</v>
      </c>
      <c r="AU182" s="140">
        <f t="shared" si="60"/>
        <v>0</v>
      </c>
      <c r="AV182" s="132"/>
      <c r="AW182" s="140">
        <f t="shared" si="61"/>
        <v>0</v>
      </c>
      <c r="AX182" s="141"/>
      <c r="AY182" s="141"/>
      <c r="AZ182" s="141"/>
      <c r="BA182" s="141"/>
      <c r="BB182" s="141"/>
      <c r="BC182" s="130">
        <f t="shared" si="62"/>
        <v>0</v>
      </c>
      <c r="BD182" s="132"/>
    </row>
    <row r="183" spans="1:56" ht="14.25" customHeight="1" x14ac:dyDescent="0.25">
      <c r="A183" s="132"/>
      <c r="B183" s="1506">
        <v>46182</v>
      </c>
      <c r="C183" s="136"/>
      <c r="D183" s="136"/>
      <c r="E183" s="135"/>
      <c r="F183" s="135"/>
      <c r="G183" s="147">
        <f t="shared" si="54"/>
        <v>0</v>
      </c>
      <c r="H183" s="144"/>
      <c r="I183" s="143"/>
      <c r="J183" s="143"/>
      <c r="K183" s="143"/>
      <c r="L183" s="143"/>
      <c r="M183" s="103">
        <f t="shared" si="55"/>
        <v>0</v>
      </c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03">
        <f t="shared" si="56"/>
        <v>0</v>
      </c>
      <c r="AA183" s="136"/>
      <c r="AB183" s="136"/>
      <c r="AC183" s="136"/>
      <c r="AD183" s="105">
        <f t="shared" si="57"/>
        <v>0</v>
      </c>
      <c r="AE183" s="143"/>
      <c r="AF183" s="143"/>
      <c r="AG183" s="146"/>
      <c r="AH183" s="224">
        <f t="shared" si="58"/>
        <v>0</v>
      </c>
      <c r="AI183" s="126"/>
      <c r="AJ183" s="274"/>
      <c r="AK183" s="274"/>
      <c r="AL183" s="126"/>
      <c r="AM183" s="126"/>
      <c r="AN183" s="126"/>
      <c r="AO183" s="126"/>
      <c r="AP183" s="274"/>
      <c r="AQ183" s="274"/>
      <c r="AR183" s="274"/>
      <c r="AS183" s="274"/>
      <c r="AT183" s="222">
        <f t="shared" si="59"/>
        <v>0</v>
      </c>
      <c r="AU183" s="140">
        <f t="shared" si="60"/>
        <v>0</v>
      </c>
      <c r="AV183" s="132"/>
      <c r="AW183" s="140">
        <f t="shared" si="61"/>
        <v>0</v>
      </c>
      <c r="AX183" s="141"/>
      <c r="AY183" s="141"/>
      <c r="AZ183" s="141"/>
      <c r="BA183" s="141"/>
      <c r="BB183" s="141"/>
      <c r="BC183" s="130">
        <f t="shared" si="62"/>
        <v>0</v>
      </c>
      <c r="BD183" s="132"/>
    </row>
    <row r="184" spans="1:56" ht="14.25" customHeight="1" x14ac:dyDescent="0.25">
      <c r="A184" s="132"/>
      <c r="B184" s="1506">
        <v>46183</v>
      </c>
      <c r="C184" s="136"/>
      <c r="D184" s="136"/>
      <c r="E184" s="135"/>
      <c r="F184" s="135"/>
      <c r="G184" s="147">
        <f t="shared" si="54"/>
        <v>0</v>
      </c>
      <c r="H184" s="144"/>
      <c r="I184" s="143"/>
      <c r="J184" s="143"/>
      <c r="K184" s="143"/>
      <c r="L184" s="143"/>
      <c r="M184" s="103">
        <f t="shared" si="55"/>
        <v>0</v>
      </c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03">
        <f t="shared" si="56"/>
        <v>0</v>
      </c>
      <c r="AA184" s="136"/>
      <c r="AB184" s="136"/>
      <c r="AC184" s="136"/>
      <c r="AD184" s="105">
        <f t="shared" si="57"/>
        <v>0</v>
      </c>
      <c r="AE184" s="143"/>
      <c r="AF184" s="143"/>
      <c r="AG184" s="146"/>
      <c r="AH184" s="224">
        <f t="shared" si="58"/>
        <v>0</v>
      </c>
      <c r="AI184" s="126"/>
      <c r="AJ184" s="274"/>
      <c r="AK184" s="274"/>
      <c r="AL184" s="126"/>
      <c r="AM184" s="126"/>
      <c r="AN184" s="126"/>
      <c r="AO184" s="126"/>
      <c r="AP184" s="274"/>
      <c r="AQ184" s="274"/>
      <c r="AR184" s="274"/>
      <c r="AS184" s="274"/>
      <c r="AT184" s="222">
        <f t="shared" si="59"/>
        <v>0</v>
      </c>
      <c r="AU184" s="140">
        <f t="shared" si="60"/>
        <v>0</v>
      </c>
      <c r="AV184" s="132"/>
      <c r="AW184" s="140">
        <f t="shared" si="61"/>
        <v>0</v>
      </c>
      <c r="AX184" s="141"/>
      <c r="AY184" s="141"/>
      <c r="AZ184" s="141"/>
      <c r="BA184" s="141"/>
      <c r="BB184" s="141"/>
      <c r="BC184" s="130">
        <f t="shared" si="62"/>
        <v>0</v>
      </c>
      <c r="BD184" s="132"/>
    </row>
    <row r="185" spans="1:56" ht="14.25" customHeight="1" x14ac:dyDescent="0.25">
      <c r="A185" s="132"/>
      <c r="B185" s="1506">
        <v>46184</v>
      </c>
      <c r="C185" s="136"/>
      <c r="D185" s="136"/>
      <c r="E185" s="135"/>
      <c r="F185" s="135"/>
      <c r="G185" s="147">
        <f t="shared" si="54"/>
        <v>0</v>
      </c>
      <c r="H185" s="144"/>
      <c r="I185" s="143"/>
      <c r="J185" s="143"/>
      <c r="K185" s="143"/>
      <c r="L185" s="143"/>
      <c r="M185" s="103">
        <f t="shared" si="55"/>
        <v>0</v>
      </c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03">
        <f t="shared" si="56"/>
        <v>0</v>
      </c>
      <c r="AA185" s="136"/>
      <c r="AB185" s="136"/>
      <c r="AC185" s="136"/>
      <c r="AD185" s="105">
        <f t="shared" si="57"/>
        <v>0</v>
      </c>
      <c r="AE185" s="143"/>
      <c r="AF185" s="143"/>
      <c r="AG185" s="146"/>
      <c r="AH185" s="224">
        <f t="shared" si="58"/>
        <v>0</v>
      </c>
      <c r="AI185" s="126"/>
      <c r="AJ185" s="274"/>
      <c r="AK185" s="274"/>
      <c r="AL185" s="126"/>
      <c r="AM185" s="126"/>
      <c r="AN185" s="126"/>
      <c r="AO185" s="126"/>
      <c r="AP185" s="274"/>
      <c r="AQ185" s="274"/>
      <c r="AR185" s="274"/>
      <c r="AS185" s="274"/>
      <c r="AT185" s="222">
        <f t="shared" si="59"/>
        <v>0</v>
      </c>
      <c r="AU185" s="140">
        <f t="shared" si="60"/>
        <v>0</v>
      </c>
      <c r="AV185" s="132"/>
      <c r="AW185" s="140">
        <f t="shared" si="61"/>
        <v>0</v>
      </c>
      <c r="AX185" s="141"/>
      <c r="AY185" s="141"/>
      <c r="AZ185" s="141"/>
      <c r="BA185" s="141"/>
      <c r="BB185" s="141"/>
      <c r="BC185" s="130">
        <f t="shared" si="62"/>
        <v>0</v>
      </c>
      <c r="BD185" s="132"/>
    </row>
    <row r="186" spans="1:56" ht="14.25" customHeight="1" x14ac:dyDescent="0.25">
      <c r="A186" s="132"/>
      <c r="B186" s="1506">
        <v>46185</v>
      </c>
      <c r="C186" s="136"/>
      <c r="D186" s="136"/>
      <c r="E186" s="135"/>
      <c r="F186" s="135"/>
      <c r="G186" s="147">
        <f t="shared" si="54"/>
        <v>0</v>
      </c>
      <c r="H186" s="144"/>
      <c r="I186" s="143"/>
      <c r="J186" s="143"/>
      <c r="K186" s="143"/>
      <c r="L186" s="143"/>
      <c r="M186" s="103">
        <f t="shared" si="55"/>
        <v>0</v>
      </c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03">
        <f t="shared" si="56"/>
        <v>0</v>
      </c>
      <c r="AA186" s="136"/>
      <c r="AB186" s="136"/>
      <c r="AC186" s="136"/>
      <c r="AD186" s="105">
        <f t="shared" si="57"/>
        <v>0</v>
      </c>
      <c r="AE186" s="143"/>
      <c r="AF186" s="143"/>
      <c r="AG186" s="146"/>
      <c r="AH186" s="224">
        <f t="shared" si="58"/>
        <v>0</v>
      </c>
      <c r="AI186" s="126"/>
      <c r="AJ186" s="274"/>
      <c r="AK186" s="274"/>
      <c r="AL186" s="126"/>
      <c r="AM186" s="126"/>
      <c r="AN186" s="126"/>
      <c r="AO186" s="126"/>
      <c r="AP186" s="274"/>
      <c r="AQ186" s="274"/>
      <c r="AR186" s="274"/>
      <c r="AS186" s="274"/>
      <c r="AT186" s="222">
        <f t="shared" si="59"/>
        <v>0</v>
      </c>
      <c r="AU186" s="140">
        <f t="shared" si="60"/>
        <v>0</v>
      </c>
      <c r="AV186" s="132"/>
      <c r="AW186" s="140">
        <f t="shared" si="61"/>
        <v>0</v>
      </c>
      <c r="AX186" s="141"/>
      <c r="AY186" s="141"/>
      <c r="AZ186" s="141"/>
      <c r="BA186" s="141"/>
      <c r="BB186" s="141"/>
      <c r="BC186" s="130">
        <f t="shared" si="62"/>
        <v>0</v>
      </c>
      <c r="BD186" s="132"/>
    </row>
    <row r="187" spans="1:56" ht="14.25" customHeight="1" x14ac:dyDescent="0.25">
      <c r="A187" s="132"/>
      <c r="B187" s="1506">
        <v>46186</v>
      </c>
      <c r="C187" s="136"/>
      <c r="D187" s="136"/>
      <c r="E187" s="135"/>
      <c r="F187" s="135"/>
      <c r="G187" s="147">
        <f t="shared" si="54"/>
        <v>0</v>
      </c>
      <c r="H187" s="144"/>
      <c r="I187" s="143"/>
      <c r="J187" s="143"/>
      <c r="K187" s="143"/>
      <c r="L187" s="143"/>
      <c r="M187" s="103">
        <f t="shared" si="55"/>
        <v>0</v>
      </c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03">
        <f t="shared" si="56"/>
        <v>0</v>
      </c>
      <c r="AA187" s="136"/>
      <c r="AB187" s="136"/>
      <c r="AC187" s="136"/>
      <c r="AD187" s="105">
        <f t="shared" si="57"/>
        <v>0</v>
      </c>
      <c r="AE187" s="143"/>
      <c r="AF187" s="143"/>
      <c r="AG187" s="146"/>
      <c r="AH187" s="224">
        <f t="shared" si="58"/>
        <v>0</v>
      </c>
      <c r="AI187" s="126"/>
      <c r="AJ187" s="274"/>
      <c r="AK187" s="274"/>
      <c r="AL187" s="126"/>
      <c r="AM187" s="126"/>
      <c r="AN187" s="126"/>
      <c r="AO187" s="126"/>
      <c r="AP187" s="274"/>
      <c r="AQ187" s="274"/>
      <c r="AR187" s="274"/>
      <c r="AS187" s="274"/>
      <c r="AT187" s="222">
        <f t="shared" si="59"/>
        <v>0</v>
      </c>
      <c r="AU187" s="140">
        <f t="shared" si="60"/>
        <v>0</v>
      </c>
      <c r="AV187" s="132"/>
      <c r="AW187" s="140">
        <f t="shared" si="61"/>
        <v>0</v>
      </c>
      <c r="AX187" s="141"/>
      <c r="AY187" s="141"/>
      <c r="AZ187" s="141"/>
      <c r="BA187" s="141"/>
      <c r="BB187" s="141"/>
      <c r="BC187" s="130">
        <f t="shared" si="62"/>
        <v>0</v>
      </c>
      <c r="BD187" s="132"/>
    </row>
    <row r="188" spans="1:56" ht="14.25" customHeight="1" x14ac:dyDescent="0.25">
      <c r="A188" s="132"/>
      <c r="B188" s="1506">
        <v>46187</v>
      </c>
      <c r="C188" s="136"/>
      <c r="D188" s="136"/>
      <c r="E188" s="135"/>
      <c r="F188" s="135"/>
      <c r="G188" s="147">
        <f t="shared" si="54"/>
        <v>0</v>
      </c>
      <c r="H188" s="144"/>
      <c r="I188" s="99"/>
      <c r="J188" s="143"/>
      <c r="K188" s="143"/>
      <c r="L188" s="143"/>
      <c r="M188" s="103">
        <f t="shared" si="55"/>
        <v>0</v>
      </c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03">
        <f t="shared" si="56"/>
        <v>0</v>
      </c>
      <c r="AA188" s="136"/>
      <c r="AB188" s="136"/>
      <c r="AC188" s="136"/>
      <c r="AD188" s="105">
        <f t="shared" si="57"/>
        <v>0</v>
      </c>
      <c r="AE188" s="143"/>
      <c r="AF188" s="143"/>
      <c r="AG188" s="146"/>
      <c r="AH188" s="224">
        <f t="shared" si="58"/>
        <v>0</v>
      </c>
      <c r="AI188" s="126"/>
      <c r="AJ188" s="274"/>
      <c r="AK188" s="274"/>
      <c r="AL188" s="126"/>
      <c r="AM188" s="126"/>
      <c r="AN188" s="126"/>
      <c r="AO188" s="126"/>
      <c r="AP188" s="274"/>
      <c r="AQ188" s="274"/>
      <c r="AR188" s="274"/>
      <c r="AS188" s="274"/>
      <c r="AT188" s="222">
        <f t="shared" si="59"/>
        <v>0</v>
      </c>
      <c r="AU188" s="140">
        <f t="shared" si="60"/>
        <v>0</v>
      </c>
      <c r="AV188" s="132"/>
      <c r="AW188" s="140">
        <f t="shared" si="61"/>
        <v>0</v>
      </c>
      <c r="AX188" s="141"/>
      <c r="AY188" s="141"/>
      <c r="AZ188" s="141"/>
      <c r="BA188" s="141"/>
      <c r="BB188" s="141"/>
      <c r="BC188" s="130">
        <f t="shared" si="62"/>
        <v>0</v>
      </c>
      <c r="BD188" s="132"/>
    </row>
    <row r="189" spans="1:56" ht="14.25" customHeight="1" x14ac:dyDescent="0.25">
      <c r="A189" s="132"/>
      <c r="B189" s="1506">
        <v>46188</v>
      </c>
      <c r="C189" s="136"/>
      <c r="D189" s="136"/>
      <c r="E189" s="135"/>
      <c r="F189" s="135"/>
      <c r="G189" s="147">
        <f t="shared" si="54"/>
        <v>0</v>
      </c>
      <c r="H189" s="144"/>
      <c r="I189" s="99"/>
      <c r="J189" s="143"/>
      <c r="K189" s="143"/>
      <c r="L189" s="143"/>
      <c r="M189" s="103">
        <f t="shared" si="55"/>
        <v>0</v>
      </c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03">
        <f t="shared" si="56"/>
        <v>0</v>
      </c>
      <c r="AA189" s="136"/>
      <c r="AB189" s="136"/>
      <c r="AC189" s="136"/>
      <c r="AD189" s="105">
        <f t="shared" si="57"/>
        <v>0</v>
      </c>
      <c r="AE189" s="143"/>
      <c r="AF189" s="143"/>
      <c r="AG189" s="146"/>
      <c r="AH189" s="224">
        <f t="shared" si="58"/>
        <v>0</v>
      </c>
      <c r="AI189" s="126"/>
      <c r="AJ189" s="274"/>
      <c r="AK189" s="274"/>
      <c r="AL189" s="126"/>
      <c r="AM189" s="126"/>
      <c r="AN189" s="126"/>
      <c r="AO189" s="126"/>
      <c r="AP189" s="274"/>
      <c r="AQ189" s="274"/>
      <c r="AR189" s="274"/>
      <c r="AS189" s="274"/>
      <c r="AT189" s="222">
        <f t="shared" si="59"/>
        <v>0</v>
      </c>
      <c r="AU189" s="140">
        <f t="shared" si="60"/>
        <v>0</v>
      </c>
      <c r="AV189" s="132"/>
      <c r="AW189" s="140">
        <f t="shared" si="61"/>
        <v>0</v>
      </c>
      <c r="AX189" s="141"/>
      <c r="AY189" s="141"/>
      <c r="AZ189" s="141"/>
      <c r="BA189" s="141"/>
      <c r="BB189" s="141"/>
      <c r="BC189" s="130">
        <f t="shared" si="62"/>
        <v>0</v>
      </c>
      <c r="BD189" s="132"/>
    </row>
    <row r="190" spans="1:56" ht="14.25" customHeight="1" x14ac:dyDescent="0.25">
      <c r="A190" s="132"/>
      <c r="B190" s="1506">
        <v>46189</v>
      </c>
      <c r="C190" s="136"/>
      <c r="D190" s="136"/>
      <c r="E190" s="135"/>
      <c r="F190" s="135"/>
      <c r="G190" s="147">
        <f t="shared" si="54"/>
        <v>0</v>
      </c>
      <c r="H190" s="144"/>
      <c r="I190" s="136"/>
      <c r="J190" s="143"/>
      <c r="K190" s="143"/>
      <c r="L190" s="143"/>
      <c r="M190" s="103">
        <f t="shared" si="55"/>
        <v>0</v>
      </c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03">
        <f t="shared" si="56"/>
        <v>0</v>
      </c>
      <c r="AA190" s="136"/>
      <c r="AB190" s="136"/>
      <c r="AC190" s="136"/>
      <c r="AD190" s="105">
        <f t="shared" si="57"/>
        <v>0</v>
      </c>
      <c r="AE190" s="143"/>
      <c r="AF190" s="143"/>
      <c r="AG190" s="146"/>
      <c r="AH190" s="224">
        <f t="shared" si="58"/>
        <v>0</v>
      </c>
      <c r="AI190" s="126"/>
      <c r="AJ190" s="274"/>
      <c r="AK190" s="274"/>
      <c r="AL190" s="1527"/>
      <c r="AM190" s="126"/>
      <c r="AN190" s="126"/>
      <c r="AO190" s="126"/>
      <c r="AP190" s="274"/>
      <c r="AQ190" s="274"/>
      <c r="AR190" s="274"/>
      <c r="AS190" s="274"/>
      <c r="AT190" s="222">
        <f t="shared" si="59"/>
        <v>0</v>
      </c>
      <c r="AU190" s="140">
        <f t="shared" si="60"/>
        <v>0</v>
      </c>
      <c r="AV190" s="132"/>
      <c r="AW190" s="140">
        <f t="shared" si="61"/>
        <v>0</v>
      </c>
      <c r="AX190" s="141"/>
      <c r="AY190" s="141"/>
      <c r="AZ190" s="141"/>
      <c r="BA190" s="141"/>
      <c r="BB190" s="141"/>
      <c r="BC190" s="130">
        <f t="shared" si="62"/>
        <v>0</v>
      </c>
      <c r="BD190" s="132"/>
    </row>
    <row r="191" spans="1:56" ht="14.25" customHeight="1" x14ac:dyDescent="0.25">
      <c r="A191" s="132"/>
      <c r="B191" s="1506">
        <v>46190</v>
      </c>
      <c r="C191" s="136"/>
      <c r="D191" s="136"/>
      <c r="E191" s="135"/>
      <c r="F191" s="135"/>
      <c r="G191" s="147">
        <f>SUM(C191:F191)</f>
        <v>0</v>
      </c>
      <c r="H191" s="144"/>
      <c r="I191" s="99"/>
      <c r="J191" s="143"/>
      <c r="K191" s="143"/>
      <c r="L191" s="143"/>
      <c r="M191" s="103">
        <f t="shared" si="55"/>
        <v>0</v>
      </c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03">
        <f t="shared" si="56"/>
        <v>0</v>
      </c>
      <c r="AA191" s="136"/>
      <c r="AB191" s="136"/>
      <c r="AC191" s="136"/>
      <c r="AD191" s="105">
        <f t="shared" si="57"/>
        <v>0</v>
      </c>
      <c r="AE191" s="143"/>
      <c r="AF191" s="143"/>
      <c r="AG191" s="146"/>
      <c r="AH191" s="224">
        <f t="shared" si="58"/>
        <v>0</v>
      </c>
      <c r="AI191" s="126"/>
      <c r="AJ191" s="274"/>
      <c r="AK191" s="274"/>
      <c r="AL191" s="126"/>
      <c r="AM191" s="126"/>
      <c r="AN191" s="126"/>
      <c r="AO191" s="126"/>
      <c r="AP191" s="274"/>
      <c r="AQ191" s="274"/>
      <c r="AR191" s="274"/>
      <c r="AS191" s="274"/>
      <c r="AT191" s="222">
        <f t="shared" si="59"/>
        <v>0</v>
      </c>
      <c r="AU191" s="140">
        <f t="shared" si="60"/>
        <v>0</v>
      </c>
      <c r="AV191" s="132"/>
      <c r="AW191" s="140">
        <f t="shared" si="61"/>
        <v>0</v>
      </c>
      <c r="AX191" s="141"/>
      <c r="AY191" s="141"/>
      <c r="AZ191" s="141"/>
      <c r="BA191" s="141"/>
      <c r="BB191" s="141"/>
      <c r="BC191" s="130">
        <f t="shared" si="62"/>
        <v>0</v>
      </c>
      <c r="BD191" s="132"/>
    </row>
    <row r="192" spans="1:56" ht="14.25" customHeight="1" x14ac:dyDescent="0.25">
      <c r="A192" s="132"/>
      <c r="B192" s="1506">
        <v>46191</v>
      </c>
      <c r="C192" s="136"/>
      <c r="D192" s="136"/>
      <c r="E192" s="135"/>
      <c r="F192" s="135"/>
      <c r="G192" s="147">
        <f t="shared" ref="G192:G204" si="63">+C192+D192+E192+F192</f>
        <v>0</v>
      </c>
      <c r="H192" s="144"/>
      <c r="I192" s="99"/>
      <c r="J192" s="143"/>
      <c r="K192" s="143"/>
      <c r="L192" s="143"/>
      <c r="M192" s="103">
        <f t="shared" si="55"/>
        <v>0</v>
      </c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03">
        <f t="shared" si="56"/>
        <v>0</v>
      </c>
      <c r="AA192" s="136"/>
      <c r="AB192" s="136"/>
      <c r="AC192" s="136"/>
      <c r="AD192" s="105">
        <f t="shared" si="57"/>
        <v>0</v>
      </c>
      <c r="AE192" s="143"/>
      <c r="AF192" s="143"/>
      <c r="AG192" s="146"/>
      <c r="AH192" s="224">
        <f t="shared" si="58"/>
        <v>0</v>
      </c>
      <c r="AI192" s="126"/>
      <c r="AJ192" s="274"/>
      <c r="AK192" s="274"/>
      <c r="AL192" s="126"/>
      <c r="AM192" s="126"/>
      <c r="AN192" s="126"/>
      <c r="AO192" s="126"/>
      <c r="AP192" s="274"/>
      <c r="AQ192" s="274"/>
      <c r="AR192" s="274"/>
      <c r="AS192" s="274"/>
      <c r="AT192" s="222">
        <f t="shared" si="59"/>
        <v>0</v>
      </c>
      <c r="AU192" s="140">
        <f t="shared" si="60"/>
        <v>0</v>
      </c>
      <c r="AV192" s="132"/>
      <c r="AW192" s="140">
        <f t="shared" si="61"/>
        <v>0</v>
      </c>
      <c r="AX192" s="141"/>
      <c r="AY192" s="141"/>
      <c r="AZ192" s="141"/>
      <c r="BA192" s="141"/>
      <c r="BB192" s="141"/>
      <c r="BC192" s="130">
        <f t="shared" si="62"/>
        <v>0</v>
      </c>
      <c r="BD192" s="132"/>
    </row>
    <row r="193" spans="1:56" ht="14.25" customHeight="1" x14ac:dyDescent="0.25">
      <c r="A193" s="132"/>
      <c r="B193" s="1506">
        <v>46192</v>
      </c>
      <c r="C193" s="136"/>
      <c r="D193" s="136"/>
      <c r="E193" s="135"/>
      <c r="F193" s="135"/>
      <c r="G193" s="147">
        <f t="shared" si="63"/>
        <v>0</v>
      </c>
      <c r="H193" s="144"/>
      <c r="I193" s="143"/>
      <c r="J193" s="143"/>
      <c r="K193" s="143"/>
      <c r="L193" s="143"/>
      <c r="M193" s="103">
        <f t="shared" si="55"/>
        <v>0</v>
      </c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03">
        <f t="shared" si="56"/>
        <v>0</v>
      </c>
      <c r="AA193" s="136"/>
      <c r="AB193" s="136"/>
      <c r="AC193" s="136"/>
      <c r="AD193" s="105">
        <f t="shared" si="57"/>
        <v>0</v>
      </c>
      <c r="AE193" s="143"/>
      <c r="AF193" s="143"/>
      <c r="AG193" s="146"/>
      <c r="AH193" s="224">
        <f t="shared" si="58"/>
        <v>0</v>
      </c>
      <c r="AI193" s="126"/>
      <c r="AJ193" s="274"/>
      <c r="AK193" s="274"/>
      <c r="AL193" s="126"/>
      <c r="AM193" s="126"/>
      <c r="AN193" s="126"/>
      <c r="AO193" s="126"/>
      <c r="AP193" s="274"/>
      <c r="AQ193" s="274"/>
      <c r="AR193" s="274"/>
      <c r="AS193" s="274"/>
      <c r="AT193" s="222">
        <f t="shared" si="59"/>
        <v>0</v>
      </c>
      <c r="AU193" s="140">
        <f t="shared" si="60"/>
        <v>0</v>
      </c>
      <c r="AV193" s="132"/>
      <c r="AW193" s="140">
        <f t="shared" si="61"/>
        <v>0</v>
      </c>
      <c r="AX193" s="141"/>
      <c r="AY193" s="141"/>
      <c r="AZ193" s="141"/>
      <c r="BA193" s="141"/>
      <c r="BB193" s="141"/>
      <c r="BC193" s="130">
        <f t="shared" si="62"/>
        <v>0</v>
      </c>
      <c r="BD193" s="132"/>
    </row>
    <row r="194" spans="1:56" ht="14.25" customHeight="1" x14ac:dyDescent="0.25">
      <c r="A194" s="132"/>
      <c r="B194" s="1506">
        <v>46193</v>
      </c>
      <c r="C194" s="136"/>
      <c r="D194" s="136"/>
      <c r="E194" s="135"/>
      <c r="F194" s="135"/>
      <c r="G194" s="147">
        <f t="shared" si="63"/>
        <v>0</v>
      </c>
      <c r="H194" s="144"/>
      <c r="I194" s="143"/>
      <c r="J194" s="143"/>
      <c r="K194" s="143"/>
      <c r="L194" s="143"/>
      <c r="M194" s="103">
        <f t="shared" si="55"/>
        <v>0</v>
      </c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03">
        <f t="shared" si="56"/>
        <v>0</v>
      </c>
      <c r="AA194" s="136"/>
      <c r="AB194" s="136"/>
      <c r="AC194" s="136"/>
      <c r="AD194" s="105">
        <f t="shared" si="57"/>
        <v>0</v>
      </c>
      <c r="AE194" s="143"/>
      <c r="AF194" s="143"/>
      <c r="AG194" s="146"/>
      <c r="AH194" s="224">
        <f t="shared" si="58"/>
        <v>0</v>
      </c>
      <c r="AI194" s="126"/>
      <c r="AJ194" s="274"/>
      <c r="AK194" s="274"/>
      <c r="AL194" s="126"/>
      <c r="AM194" s="126"/>
      <c r="AN194" s="126"/>
      <c r="AO194" s="126"/>
      <c r="AP194" s="274"/>
      <c r="AQ194" s="274"/>
      <c r="AR194" s="274"/>
      <c r="AS194" s="274"/>
      <c r="AT194" s="222">
        <f t="shared" si="59"/>
        <v>0</v>
      </c>
      <c r="AU194" s="140">
        <f t="shared" si="60"/>
        <v>0</v>
      </c>
      <c r="AV194" s="132"/>
      <c r="AW194" s="140">
        <f t="shared" si="61"/>
        <v>0</v>
      </c>
      <c r="AX194" s="141"/>
      <c r="AY194" s="141"/>
      <c r="AZ194" s="141"/>
      <c r="BA194" s="141"/>
      <c r="BB194" s="141"/>
      <c r="BC194" s="130">
        <f t="shared" si="62"/>
        <v>0</v>
      </c>
      <c r="BD194" s="132"/>
    </row>
    <row r="195" spans="1:56" ht="14.25" customHeight="1" x14ac:dyDescent="0.25">
      <c r="A195" s="132"/>
      <c r="B195" s="1506">
        <v>46194</v>
      </c>
      <c r="C195" s="136"/>
      <c r="D195" s="136"/>
      <c r="E195" s="135"/>
      <c r="F195" s="135"/>
      <c r="G195" s="147">
        <f t="shared" si="63"/>
        <v>0</v>
      </c>
      <c r="H195" s="144"/>
      <c r="I195" s="231"/>
      <c r="J195" s="143"/>
      <c r="K195" s="143"/>
      <c r="L195" s="143"/>
      <c r="M195" s="103">
        <f t="shared" si="55"/>
        <v>0</v>
      </c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03">
        <f t="shared" si="56"/>
        <v>0</v>
      </c>
      <c r="AA195" s="136"/>
      <c r="AB195" s="136"/>
      <c r="AC195" s="136"/>
      <c r="AD195" s="105">
        <f t="shared" si="57"/>
        <v>0</v>
      </c>
      <c r="AE195" s="143"/>
      <c r="AF195" s="143"/>
      <c r="AG195" s="146"/>
      <c r="AH195" s="224">
        <f t="shared" si="58"/>
        <v>0</v>
      </c>
      <c r="AI195" s="126"/>
      <c r="AJ195" s="274"/>
      <c r="AK195" s="274"/>
      <c r="AL195" s="1527"/>
      <c r="AM195" s="126"/>
      <c r="AN195" s="126"/>
      <c r="AO195" s="126"/>
      <c r="AP195" s="274"/>
      <c r="AQ195" s="274"/>
      <c r="AR195" s="274"/>
      <c r="AS195" s="274"/>
      <c r="AT195" s="222">
        <f t="shared" si="59"/>
        <v>0</v>
      </c>
      <c r="AU195" s="140">
        <f t="shared" si="60"/>
        <v>0</v>
      </c>
      <c r="AV195" s="132"/>
      <c r="AW195" s="140">
        <f t="shared" si="61"/>
        <v>0</v>
      </c>
      <c r="AX195" s="141"/>
      <c r="AY195" s="141"/>
      <c r="AZ195" s="141"/>
      <c r="BA195" s="141"/>
      <c r="BB195" s="141"/>
      <c r="BC195" s="130">
        <f t="shared" si="62"/>
        <v>0</v>
      </c>
      <c r="BD195" s="132"/>
    </row>
    <row r="196" spans="1:56" ht="14.25" customHeight="1" x14ac:dyDescent="0.25">
      <c r="A196" s="132"/>
      <c r="B196" s="1506">
        <v>46195</v>
      </c>
      <c r="C196" s="136"/>
      <c r="D196" s="136"/>
      <c r="E196" s="135"/>
      <c r="F196" s="135"/>
      <c r="G196" s="147">
        <f t="shared" si="63"/>
        <v>0</v>
      </c>
      <c r="H196" s="144"/>
      <c r="I196" s="143"/>
      <c r="J196" s="143"/>
      <c r="K196" s="143"/>
      <c r="L196" s="143"/>
      <c r="M196" s="103">
        <f t="shared" si="55"/>
        <v>0</v>
      </c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03">
        <f t="shared" si="56"/>
        <v>0</v>
      </c>
      <c r="AA196" s="136"/>
      <c r="AB196" s="136"/>
      <c r="AC196" s="136"/>
      <c r="AD196" s="105">
        <f t="shared" si="57"/>
        <v>0</v>
      </c>
      <c r="AE196" s="143"/>
      <c r="AF196" s="143"/>
      <c r="AG196" s="146"/>
      <c r="AH196" s="224">
        <f t="shared" si="58"/>
        <v>0</v>
      </c>
      <c r="AI196" s="126"/>
      <c r="AJ196" s="274"/>
      <c r="AK196" s="274"/>
      <c r="AL196" s="126"/>
      <c r="AM196" s="126"/>
      <c r="AN196" s="126"/>
      <c r="AO196" s="126"/>
      <c r="AP196" s="274"/>
      <c r="AQ196" s="274"/>
      <c r="AR196" s="274"/>
      <c r="AS196" s="274"/>
      <c r="AT196" s="222">
        <f t="shared" si="59"/>
        <v>0</v>
      </c>
      <c r="AU196" s="140">
        <f t="shared" si="60"/>
        <v>0</v>
      </c>
      <c r="AV196" s="132"/>
      <c r="AW196" s="140">
        <f t="shared" si="61"/>
        <v>0</v>
      </c>
      <c r="AX196" s="141"/>
      <c r="AY196" s="141"/>
      <c r="AZ196" s="141"/>
      <c r="BA196" s="141"/>
      <c r="BB196" s="141"/>
      <c r="BC196" s="130">
        <f t="shared" si="62"/>
        <v>0</v>
      </c>
      <c r="BD196" s="132"/>
    </row>
    <row r="197" spans="1:56" ht="14.25" customHeight="1" x14ac:dyDescent="0.25">
      <c r="A197" s="132"/>
      <c r="B197" s="1506">
        <v>46196</v>
      </c>
      <c r="C197" s="136"/>
      <c r="D197" s="136"/>
      <c r="E197" s="135"/>
      <c r="F197" s="135"/>
      <c r="G197" s="147">
        <f t="shared" si="63"/>
        <v>0</v>
      </c>
      <c r="H197" s="144"/>
      <c r="I197" s="143"/>
      <c r="J197" s="143"/>
      <c r="K197" s="143"/>
      <c r="L197" s="143"/>
      <c r="M197" s="103">
        <f t="shared" si="55"/>
        <v>0</v>
      </c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03">
        <f t="shared" si="56"/>
        <v>0</v>
      </c>
      <c r="AA197" s="136"/>
      <c r="AB197" s="136"/>
      <c r="AC197" s="136"/>
      <c r="AD197" s="105">
        <f t="shared" si="57"/>
        <v>0</v>
      </c>
      <c r="AE197" s="143"/>
      <c r="AF197" s="143"/>
      <c r="AG197" s="146"/>
      <c r="AH197" s="224">
        <f t="shared" si="58"/>
        <v>0</v>
      </c>
      <c r="AI197" s="126"/>
      <c r="AJ197" s="274"/>
      <c r="AK197" s="274"/>
      <c r="AL197" s="126"/>
      <c r="AM197" s="126"/>
      <c r="AN197" s="126"/>
      <c r="AO197" s="126"/>
      <c r="AP197" s="274"/>
      <c r="AQ197" s="274"/>
      <c r="AR197" s="274"/>
      <c r="AS197" s="274"/>
      <c r="AT197" s="222">
        <f t="shared" si="59"/>
        <v>0</v>
      </c>
      <c r="AU197" s="140">
        <f t="shared" si="60"/>
        <v>0</v>
      </c>
      <c r="AV197" s="132"/>
      <c r="AW197" s="140">
        <f t="shared" si="61"/>
        <v>0</v>
      </c>
      <c r="AX197" s="141"/>
      <c r="AY197" s="141"/>
      <c r="AZ197" s="141"/>
      <c r="BA197" s="141"/>
      <c r="BB197" s="141"/>
      <c r="BC197" s="130">
        <f t="shared" si="62"/>
        <v>0</v>
      </c>
      <c r="BD197" s="132"/>
    </row>
    <row r="198" spans="1:56" ht="14.25" customHeight="1" x14ac:dyDescent="0.25">
      <c r="A198" s="132"/>
      <c r="B198" s="1506">
        <v>46197</v>
      </c>
      <c r="C198" s="136"/>
      <c r="D198" s="136"/>
      <c r="E198" s="135"/>
      <c r="F198" s="135"/>
      <c r="G198" s="147">
        <f t="shared" si="63"/>
        <v>0</v>
      </c>
      <c r="H198" s="144"/>
      <c r="I198" s="143"/>
      <c r="J198" s="143"/>
      <c r="K198" s="143"/>
      <c r="L198" s="143"/>
      <c r="M198" s="103">
        <f t="shared" si="55"/>
        <v>0</v>
      </c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03">
        <f t="shared" si="56"/>
        <v>0</v>
      </c>
      <c r="AA198" s="136"/>
      <c r="AB198" s="136"/>
      <c r="AC198" s="136"/>
      <c r="AD198" s="105">
        <f t="shared" si="57"/>
        <v>0</v>
      </c>
      <c r="AE198" s="143"/>
      <c r="AF198" s="143"/>
      <c r="AG198" s="146"/>
      <c r="AH198" s="224">
        <f t="shared" si="58"/>
        <v>0</v>
      </c>
      <c r="AI198" s="126"/>
      <c r="AJ198" s="274"/>
      <c r="AK198" s="274"/>
      <c r="AL198" s="126"/>
      <c r="AM198" s="126"/>
      <c r="AN198" s="126"/>
      <c r="AO198" s="126"/>
      <c r="AP198" s="274"/>
      <c r="AQ198" s="274"/>
      <c r="AR198" s="274"/>
      <c r="AS198" s="274"/>
      <c r="AT198" s="222">
        <f t="shared" si="59"/>
        <v>0</v>
      </c>
      <c r="AU198" s="140">
        <f t="shared" si="60"/>
        <v>0</v>
      </c>
      <c r="AV198" s="132"/>
      <c r="AW198" s="140">
        <f t="shared" si="61"/>
        <v>0</v>
      </c>
      <c r="AX198" s="141"/>
      <c r="AY198" s="141"/>
      <c r="AZ198" s="141"/>
      <c r="BA198" s="141"/>
      <c r="BB198" s="141"/>
      <c r="BC198" s="130">
        <f t="shared" si="62"/>
        <v>0</v>
      </c>
      <c r="BD198" s="132"/>
    </row>
    <row r="199" spans="1:56" ht="14.25" customHeight="1" x14ac:dyDescent="0.25">
      <c r="A199" s="132"/>
      <c r="B199" s="1506">
        <v>46198</v>
      </c>
      <c r="C199" s="136"/>
      <c r="D199" s="136"/>
      <c r="E199" s="135"/>
      <c r="F199" s="135"/>
      <c r="G199" s="147">
        <f t="shared" si="63"/>
        <v>0</v>
      </c>
      <c r="H199" s="144"/>
      <c r="I199" s="143"/>
      <c r="J199" s="143"/>
      <c r="K199" s="143"/>
      <c r="L199" s="143"/>
      <c r="M199" s="103">
        <f t="shared" si="55"/>
        <v>0</v>
      </c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03">
        <f t="shared" si="56"/>
        <v>0</v>
      </c>
      <c r="AA199" s="136"/>
      <c r="AB199" s="136"/>
      <c r="AC199" s="136"/>
      <c r="AD199" s="105">
        <f t="shared" si="57"/>
        <v>0</v>
      </c>
      <c r="AE199" s="143"/>
      <c r="AF199" s="143"/>
      <c r="AG199" s="146"/>
      <c r="AH199" s="224">
        <f t="shared" si="58"/>
        <v>0</v>
      </c>
      <c r="AI199" s="126"/>
      <c r="AJ199" s="274"/>
      <c r="AK199" s="274"/>
      <c r="AL199" s="126"/>
      <c r="AM199" s="126"/>
      <c r="AN199" s="126"/>
      <c r="AO199" s="126"/>
      <c r="AP199" s="274"/>
      <c r="AQ199" s="274"/>
      <c r="AR199" s="274"/>
      <c r="AS199" s="274"/>
      <c r="AT199" s="222">
        <f t="shared" si="59"/>
        <v>0</v>
      </c>
      <c r="AU199" s="140">
        <f t="shared" si="60"/>
        <v>0</v>
      </c>
      <c r="AV199" s="132"/>
      <c r="AW199" s="140">
        <f t="shared" si="61"/>
        <v>0</v>
      </c>
      <c r="AX199" s="141"/>
      <c r="AY199" s="141"/>
      <c r="AZ199" s="141"/>
      <c r="BA199" s="141"/>
      <c r="BB199" s="141"/>
      <c r="BC199" s="130">
        <f t="shared" si="62"/>
        <v>0</v>
      </c>
      <c r="BD199" s="132"/>
    </row>
    <row r="200" spans="1:56" ht="14.25" customHeight="1" x14ac:dyDescent="0.25">
      <c r="A200" s="132"/>
      <c r="B200" s="1506">
        <v>46199</v>
      </c>
      <c r="C200" s="136"/>
      <c r="D200" s="136"/>
      <c r="E200" s="135"/>
      <c r="F200" s="135"/>
      <c r="G200" s="147">
        <f t="shared" si="63"/>
        <v>0</v>
      </c>
      <c r="H200" s="144"/>
      <c r="I200" s="143"/>
      <c r="J200" s="143"/>
      <c r="K200" s="143"/>
      <c r="L200" s="143"/>
      <c r="M200" s="103">
        <f t="shared" si="55"/>
        <v>0</v>
      </c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03">
        <f t="shared" si="56"/>
        <v>0</v>
      </c>
      <c r="AA200" s="136"/>
      <c r="AB200" s="136"/>
      <c r="AC200" s="136"/>
      <c r="AD200" s="105">
        <f t="shared" si="57"/>
        <v>0</v>
      </c>
      <c r="AE200" s="143"/>
      <c r="AF200" s="143"/>
      <c r="AG200" s="146"/>
      <c r="AH200" s="224">
        <f t="shared" si="58"/>
        <v>0</v>
      </c>
      <c r="AI200" s="126"/>
      <c r="AJ200" s="274"/>
      <c r="AK200" s="274"/>
      <c r="AL200" s="126"/>
      <c r="AM200" s="126"/>
      <c r="AN200" s="126"/>
      <c r="AO200" s="126"/>
      <c r="AP200" s="274"/>
      <c r="AQ200" s="274"/>
      <c r="AR200" s="274"/>
      <c r="AS200" s="274"/>
      <c r="AT200" s="222">
        <f t="shared" si="59"/>
        <v>0</v>
      </c>
      <c r="AU200" s="140">
        <f t="shared" si="60"/>
        <v>0</v>
      </c>
      <c r="AV200" s="132"/>
      <c r="AW200" s="140">
        <f t="shared" si="61"/>
        <v>0</v>
      </c>
      <c r="AX200" s="141"/>
      <c r="AY200" s="141"/>
      <c r="AZ200" s="141"/>
      <c r="BA200" s="141"/>
      <c r="BB200" s="141"/>
      <c r="BC200" s="130">
        <f t="shared" si="62"/>
        <v>0</v>
      </c>
      <c r="BD200" s="132"/>
    </row>
    <row r="201" spans="1:56" ht="14.25" customHeight="1" x14ac:dyDescent="0.25">
      <c r="A201" s="132"/>
      <c r="B201" s="1506">
        <v>46200</v>
      </c>
      <c r="C201" s="136"/>
      <c r="D201" s="136"/>
      <c r="E201" s="135"/>
      <c r="F201" s="135"/>
      <c r="G201" s="147">
        <f t="shared" si="63"/>
        <v>0</v>
      </c>
      <c r="H201" s="144"/>
      <c r="I201" s="143"/>
      <c r="J201" s="143"/>
      <c r="K201" s="143"/>
      <c r="L201" s="143"/>
      <c r="M201" s="103">
        <f t="shared" si="55"/>
        <v>0</v>
      </c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03">
        <f t="shared" si="56"/>
        <v>0</v>
      </c>
      <c r="AA201" s="136"/>
      <c r="AB201" s="136"/>
      <c r="AC201" s="136"/>
      <c r="AD201" s="105">
        <f t="shared" si="57"/>
        <v>0</v>
      </c>
      <c r="AE201" s="143"/>
      <c r="AF201" s="143"/>
      <c r="AG201" s="146"/>
      <c r="AH201" s="224">
        <f t="shared" si="58"/>
        <v>0</v>
      </c>
      <c r="AI201" s="126"/>
      <c r="AJ201" s="274"/>
      <c r="AK201" s="274"/>
      <c r="AL201" s="1527"/>
      <c r="AM201" s="126"/>
      <c r="AN201" s="126"/>
      <c r="AO201" s="126"/>
      <c r="AP201" s="274"/>
      <c r="AQ201" s="274"/>
      <c r="AR201" s="274"/>
      <c r="AS201" s="274"/>
      <c r="AT201" s="222">
        <f t="shared" si="59"/>
        <v>0</v>
      </c>
      <c r="AU201" s="140">
        <f t="shared" si="60"/>
        <v>0</v>
      </c>
      <c r="AV201" s="132"/>
      <c r="AW201" s="140">
        <f t="shared" si="61"/>
        <v>0</v>
      </c>
      <c r="AX201" s="141"/>
      <c r="AY201" s="141"/>
      <c r="AZ201" s="141"/>
      <c r="BA201" s="141"/>
      <c r="BB201" s="141"/>
      <c r="BC201" s="130">
        <f t="shared" si="62"/>
        <v>0</v>
      </c>
      <c r="BD201" s="132"/>
    </row>
    <row r="202" spans="1:56" ht="14.25" customHeight="1" x14ac:dyDescent="0.25">
      <c r="A202" s="132"/>
      <c r="B202" s="1506">
        <v>46201</v>
      </c>
      <c r="C202" s="136"/>
      <c r="D202" s="136"/>
      <c r="E202" s="135"/>
      <c r="F202" s="135"/>
      <c r="G202" s="147">
        <f t="shared" si="63"/>
        <v>0</v>
      </c>
      <c r="H202" s="144"/>
      <c r="I202" s="143"/>
      <c r="J202" s="143"/>
      <c r="K202" s="143"/>
      <c r="L202" s="143"/>
      <c r="M202" s="103">
        <f t="shared" si="55"/>
        <v>0</v>
      </c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03">
        <f t="shared" si="56"/>
        <v>0</v>
      </c>
      <c r="AA202" s="136"/>
      <c r="AB202" s="136"/>
      <c r="AC202" s="136"/>
      <c r="AD202" s="105">
        <f t="shared" si="57"/>
        <v>0</v>
      </c>
      <c r="AE202" s="143"/>
      <c r="AF202" s="143"/>
      <c r="AG202" s="146"/>
      <c r="AH202" s="224">
        <f t="shared" si="58"/>
        <v>0</v>
      </c>
      <c r="AI202" s="126"/>
      <c r="AJ202" s="274"/>
      <c r="AK202" s="274"/>
      <c r="AL202" s="126"/>
      <c r="AM202" s="126"/>
      <c r="AN202" s="126"/>
      <c r="AO202" s="126"/>
      <c r="AP202" s="274"/>
      <c r="AQ202" s="274"/>
      <c r="AR202" s="274"/>
      <c r="AS202" s="274"/>
      <c r="AT202" s="222">
        <f t="shared" si="59"/>
        <v>0</v>
      </c>
      <c r="AU202" s="140">
        <f t="shared" si="60"/>
        <v>0</v>
      </c>
      <c r="AV202" s="132"/>
      <c r="AW202" s="140">
        <f t="shared" si="61"/>
        <v>0</v>
      </c>
      <c r="AX202" s="141"/>
      <c r="AY202" s="141"/>
      <c r="AZ202" s="141"/>
      <c r="BA202" s="141"/>
      <c r="BB202" s="141"/>
      <c r="BC202" s="130">
        <f t="shared" si="62"/>
        <v>0</v>
      </c>
      <c r="BD202" s="132"/>
    </row>
    <row r="203" spans="1:56" ht="14.25" customHeight="1" x14ac:dyDescent="0.25">
      <c r="A203" s="132"/>
      <c r="B203" s="1506">
        <v>46202</v>
      </c>
      <c r="C203" s="136"/>
      <c r="D203" s="136"/>
      <c r="E203" s="135"/>
      <c r="F203" s="135"/>
      <c r="G203" s="147">
        <f t="shared" si="63"/>
        <v>0</v>
      </c>
      <c r="H203" s="144"/>
      <c r="I203" s="143"/>
      <c r="J203" s="143"/>
      <c r="K203" s="143"/>
      <c r="L203" s="143"/>
      <c r="M203" s="103">
        <f t="shared" si="55"/>
        <v>0</v>
      </c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03">
        <f t="shared" si="56"/>
        <v>0</v>
      </c>
      <c r="AA203" s="136"/>
      <c r="AB203" s="136"/>
      <c r="AC203" s="136"/>
      <c r="AD203" s="105">
        <f t="shared" si="57"/>
        <v>0</v>
      </c>
      <c r="AE203" s="143"/>
      <c r="AF203" s="143"/>
      <c r="AG203" s="146"/>
      <c r="AH203" s="224">
        <f t="shared" si="58"/>
        <v>0</v>
      </c>
      <c r="AI203" s="126"/>
      <c r="AJ203" s="274"/>
      <c r="AK203" s="274"/>
      <c r="AL203" s="126"/>
      <c r="AM203" s="126"/>
      <c r="AN203" s="126"/>
      <c r="AO203" s="126"/>
      <c r="AP203" s="274"/>
      <c r="AQ203" s="274"/>
      <c r="AR203" s="274"/>
      <c r="AS203" s="274"/>
      <c r="AT203" s="222">
        <f t="shared" si="59"/>
        <v>0</v>
      </c>
      <c r="AU203" s="140">
        <f t="shared" si="60"/>
        <v>0</v>
      </c>
      <c r="AV203" s="132"/>
      <c r="AW203" s="140">
        <f t="shared" si="61"/>
        <v>0</v>
      </c>
      <c r="AX203" s="141"/>
      <c r="AY203" s="141"/>
      <c r="AZ203" s="141"/>
      <c r="BA203" s="141"/>
      <c r="BB203" s="141"/>
      <c r="BC203" s="130">
        <f t="shared" si="62"/>
        <v>0</v>
      </c>
      <c r="BD203" s="132"/>
    </row>
    <row r="204" spans="1:56" ht="14.25" customHeight="1" x14ac:dyDescent="0.25">
      <c r="A204" s="132"/>
      <c r="B204" s="1506">
        <v>46203</v>
      </c>
      <c r="C204" s="136"/>
      <c r="D204" s="136"/>
      <c r="E204" s="135"/>
      <c r="F204" s="135"/>
      <c r="G204" s="147">
        <f t="shared" si="63"/>
        <v>0</v>
      </c>
      <c r="H204" s="144"/>
      <c r="I204" s="143"/>
      <c r="J204" s="143"/>
      <c r="K204" s="143"/>
      <c r="L204" s="143"/>
      <c r="M204" s="103">
        <f t="shared" si="55"/>
        <v>0</v>
      </c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03">
        <f t="shared" si="56"/>
        <v>0</v>
      </c>
      <c r="AA204" s="136"/>
      <c r="AB204" s="136"/>
      <c r="AC204" s="136"/>
      <c r="AD204" s="105">
        <f t="shared" si="57"/>
        <v>0</v>
      </c>
      <c r="AE204" s="143"/>
      <c r="AF204" s="143"/>
      <c r="AG204" s="146"/>
      <c r="AH204" s="224">
        <f t="shared" si="58"/>
        <v>0</v>
      </c>
      <c r="AI204" s="138"/>
      <c r="AJ204" s="274"/>
      <c r="AK204" s="274"/>
      <c r="AL204" s="126"/>
      <c r="AM204" s="126"/>
      <c r="AN204" s="126"/>
      <c r="AO204" s="126"/>
      <c r="AP204" s="274"/>
      <c r="AQ204" s="274"/>
      <c r="AR204" s="274"/>
      <c r="AS204" s="274"/>
      <c r="AT204" s="222">
        <f t="shared" si="59"/>
        <v>0</v>
      </c>
      <c r="AU204" s="140">
        <f t="shared" si="60"/>
        <v>0</v>
      </c>
      <c r="AV204" s="132"/>
      <c r="AW204" s="140">
        <f t="shared" si="61"/>
        <v>0</v>
      </c>
      <c r="AX204" s="141"/>
      <c r="AY204" s="141"/>
      <c r="AZ204" s="141"/>
      <c r="BA204" s="141"/>
      <c r="BB204" s="141"/>
      <c r="BC204" s="164">
        <f t="shared" si="62"/>
        <v>0</v>
      </c>
      <c r="BD204" s="132"/>
    </row>
    <row r="205" spans="1:56" ht="14.25" customHeight="1" x14ac:dyDescent="0.25">
      <c r="A205" s="3"/>
      <c r="B205" s="1528" t="s">
        <v>263</v>
      </c>
      <c r="C205" s="166">
        <f t="shared" ref="C205:H205" si="64">SUM(C175:C204)</f>
        <v>0</v>
      </c>
      <c r="D205" s="166">
        <f t="shared" si="64"/>
        <v>0</v>
      </c>
      <c r="E205" s="166">
        <f t="shared" si="64"/>
        <v>0</v>
      </c>
      <c r="F205" s="166">
        <f t="shared" si="64"/>
        <v>0</v>
      </c>
      <c r="G205" s="166">
        <f t="shared" si="64"/>
        <v>0</v>
      </c>
      <c r="H205" s="166">
        <f t="shared" si="64"/>
        <v>0</v>
      </c>
      <c r="I205" s="166"/>
      <c r="J205" s="166"/>
      <c r="K205" s="166"/>
      <c r="L205" s="166">
        <f t="shared" ref="L205:AA205" si="65">SUM(L175:L204)</f>
        <v>0</v>
      </c>
      <c r="M205" s="166">
        <f t="shared" si="65"/>
        <v>0</v>
      </c>
      <c r="N205" s="166">
        <f t="shared" si="65"/>
        <v>0</v>
      </c>
      <c r="O205" s="166">
        <f t="shared" si="65"/>
        <v>0</v>
      </c>
      <c r="P205" s="166">
        <f t="shared" si="65"/>
        <v>0</v>
      </c>
      <c r="Q205" s="166">
        <f t="shared" si="65"/>
        <v>0</v>
      </c>
      <c r="R205" s="166">
        <f t="shared" si="65"/>
        <v>0</v>
      </c>
      <c r="S205" s="166">
        <f t="shared" si="65"/>
        <v>0</v>
      </c>
      <c r="T205" s="166">
        <f t="shared" si="65"/>
        <v>0</v>
      </c>
      <c r="U205" s="166">
        <f t="shared" si="65"/>
        <v>0</v>
      </c>
      <c r="V205" s="166">
        <f t="shared" si="65"/>
        <v>0</v>
      </c>
      <c r="W205" s="166">
        <f t="shared" si="65"/>
        <v>0</v>
      </c>
      <c r="X205" s="166">
        <f t="shared" si="65"/>
        <v>0</v>
      </c>
      <c r="Y205" s="166">
        <f t="shared" si="65"/>
        <v>0</v>
      </c>
      <c r="Z205" s="166">
        <f t="shared" si="65"/>
        <v>0</v>
      </c>
      <c r="AA205" s="166">
        <f t="shared" si="65"/>
        <v>0</v>
      </c>
      <c r="AB205" s="166"/>
      <c r="AC205" s="166"/>
      <c r="AD205" s="166">
        <f>SUM(AD175:AD204)</f>
        <v>0</v>
      </c>
      <c r="AE205" s="166"/>
      <c r="AF205" s="166"/>
      <c r="AG205" s="166"/>
      <c r="AH205" s="166">
        <f>SUM(AH175:AH204)</f>
        <v>0</v>
      </c>
      <c r="AI205" s="165"/>
      <c r="AJ205" s="166"/>
      <c r="AK205" s="166"/>
      <c r="AL205" s="166"/>
      <c r="AM205" s="166"/>
      <c r="AN205" s="166"/>
      <c r="AO205" s="166"/>
      <c r="AP205" s="166"/>
      <c r="AQ205" s="166"/>
      <c r="AR205" s="166"/>
      <c r="AS205" s="166"/>
      <c r="AT205" s="166">
        <f t="shared" ref="AT205:AU205" si="66">SUM(AT175:AT204)</f>
        <v>0</v>
      </c>
      <c r="AU205" s="166">
        <f t="shared" si="66"/>
        <v>0</v>
      </c>
      <c r="AV205" s="3"/>
      <c r="AW205" s="172">
        <f>SUM(AW175:AW204)</f>
        <v>0</v>
      </c>
      <c r="AX205" s="166"/>
      <c r="AY205" s="166"/>
      <c r="AZ205" s="166"/>
      <c r="BA205" s="166"/>
      <c r="BB205" s="166"/>
      <c r="BC205" s="166">
        <f>SUM(BC175:BC204)</f>
        <v>0</v>
      </c>
      <c r="BD205" s="3"/>
    </row>
    <row r="206" spans="1:56" ht="14.25" customHeight="1" x14ac:dyDescent="0.25">
      <c r="A206" s="1"/>
      <c r="B206" s="1495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96"/>
      <c r="AA206" s="3"/>
      <c r="AB206" s="3"/>
      <c r="AC206" s="3"/>
      <c r="AD206" s="4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1:56" ht="14.25" customHeight="1" x14ac:dyDescent="0.25">
      <c r="A207" s="1"/>
      <c r="B207" s="1495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76"/>
      <c r="AA207" s="3"/>
      <c r="AB207" s="3"/>
      <c r="AC207" s="3"/>
      <c r="AD207" s="4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1:56" ht="14.25" customHeight="1" x14ac:dyDescent="0.25">
      <c r="A208" s="132"/>
      <c r="B208" s="1506">
        <v>46204</v>
      </c>
      <c r="C208" s="190"/>
      <c r="D208" s="190"/>
      <c r="E208" s="182"/>
      <c r="F208" s="182"/>
      <c r="G208" s="265">
        <f t="shared" ref="G208:G238" si="67">+C208+D208+E208+F208</f>
        <v>0</v>
      </c>
      <c r="H208" s="187"/>
      <c r="I208" s="186"/>
      <c r="J208" s="186"/>
      <c r="K208" s="186"/>
      <c r="L208" s="186"/>
      <c r="M208" s="103">
        <f t="shared" ref="M208:M238" si="68">SUM(H208:L208)</f>
        <v>0</v>
      </c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03">
        <f t="shared" ref="Z208:Z238" si="69">SUM(N208:Y208)</f>
        <v>0</v>
      </c>
      <c r="AA208" s="190"/>
      <c r="AB208" s="190"/>
      <c r="AC208" s="190"/>
      <c r="AD208" s="191">
        <f t="shared" ref="AD208:AD238" si="70">SUM(AA208:AC208)</f>
        <v>0</v>
      </c>
      <c r="AE208" s="186"/>
      <c r="AF208" s="186"/>
      <c r="AG208" s="193"/>
      <c r="AH208" s="266" t="e">
        <f t="shared" ref="AH208:AH238" si="71">+G208-M208-Z208-AD208-AE208-AF208-#REF!-AG208</f>
        <v>#REF!</v>
      </c>
      <c r="AI208" s="109"/>
      <c r="AJ208" s="269"/>
      <c r="AK208" s="1529"/>
      <c r="AL208" s="109"/>
      <c r="AM208" s="109"/>
      <c r="AN208" s="109"/>
      <c r="AO208" s="109"/>
      <c r="AP208" s="269"/>
      <c r="AQ208" s="269"/>
      <c r="AR208" s="269"/>
      <c r="AS208" s="269"/>
      <c r="AT208" s="292">
        <f t="shared" ref="AT208:AT238" si="72">SUM(AI208:AS208)-AR208</f>
        <v>0</v>
      </c>
      <c r="AU208" s="195" t="e">
        <f t="shared" ref="AU208:AU238" si="73">+AH208-AT208</f>
        <v>#REF!</v>
      </c>
      <c r="AV208" s="132"/>
      <c r="AW208" s="195">
        <f t="shared" ref="AW208:AW238" si="74">SUM(AX208:BB208)</f>
        <v>0</v>
      </c>
      <c r="AX208" s="196"/>
      <c r="AY208" s="196"/>
      <c r="AZ208" s="196"/>
      <c r="BA208" s="196"/>
      <c r="BB208" s="196"/>
      <c r="BC208" s="116" t="e">
        <f t="shared" ref="BC208:BC238" si="75">+AU208-AW208</f>
        <v>#REF!</v>
      </c>
      <c r="BD208" s="132"/>
    </row>
    <row r="209" spans="1:56" ht="14.25" customHeight="1" x14ac:dyDescent="0.25">
      <c r="A209" s="3"/>
      <c r="B209" s="1506">
        <v>46205</v>
      </c>
      <c r="C209" s="123"/>
      <c r="D209" s="123"/>
      <c r="E209" s="120"/>
      <c r="F209" s="120"/>
      <c r="G209" s="147">
        <f t="shared" si="67"/>
        <v>0</v>
      </c>
      <c r="H209" s="144"/>
      <c r="I209" s="143"/>
      <c r="J209" s="143"/>
      <c r="K209" s="143"/>
      <c r="L209" s="143"/>
      <c r="M209" s="103">
        <f t="shared" si="68"/>
        <v>0</v>
      </c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03">
        <f t="shared" si="69"/>
        <v>0</v>
      </c>
      <c r="AA209" s="123"/>
      <c r="AB209" s="123"/>
      <c r="AC209" s="123"/>
      <c r="AD209" s="105">
        <f t="shared" si="70"/>
        <v>0</v>
      </c>
      <c r="AE209" s="143"/>
      <c r="AF209" s="143"/>
      <c r="AG209" s="146"/>
      <c r="AH209" s="224" t="e">
        <f t="shared" si="71"/>
        <v>#REF!</v>
      </c>
      <c r="AI209" s="126"/>
      <c r="AJ209" s="274"/>
      <c r="AK209" s="274"/>
      <c r="AL209" s="126"/>
      <c r="AM209" s="126"/>
      <c r="AN209" s="126"/>
      <c r="AO209" s="126"/>
      <c r="AP209" s="274"/>
      <c r="AQ209" s="274"/>
      <c r="AR209" s="274"/>
      <c r="AS209" s="274"/>
      <c r="AT209" s="222">
        <f t="shared" si="72"/>
        <v>0</v>
      </c>
      <c r="AU209" s="113" t="e">
        <f t="shared" si="73"/>
        <v>#REF!</v>
      </c>
      <c r="AV209" s="3"/>
      <c r="AW209" s="113">
        <f t="shared" si="74"/>
        <v>0</v>
      </c>
      <c r="AX209" s="129"/>
      <c r="AY209" s="129"/>
      <c r="AZ209" s="129"/>
      <c r="BA209" s="129"/>
      <c r="BB209" s="129"/>
      <c r="BC209" s="130" t="e">
        <f t="shared" si="75"/>
        <v>#REF!</v>
      </c>
      <c r="BD209" s="3"/>
    </row>
    <row r="210" spans="1:56" ht="14.25" customHeight="1" x14ac:dyDescent="0.25">
      <c r="A210" s="3"/>
      <c r="B210" s="1506">
        <v>46206</v>
      </c>
      <c r="C210" s="123"/>
      <c r="D210" s="123"/>
      <c r="E210" s="120"/>
      <c r="F210" s="120"/>
      <c r="G210" s="147">
        <f t="shared" si="67"/>
        <v>0</v>
      </c>
      <c r="H210" s="144"/>
      <c r="I210" s="143"/>
      <c r="J210" s="143"/>
      <c r="K210" s="143"/>
      <c r="L210" s="143"/>
      <c r="M210" s="103">
        <f t="shared" si="68"/>
        <v>0</v>
      </c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03">
        <f t="shared" si="69"/>
        <v>0</v>
      </c>
      <c r="AA210" s="123"/>
      <c r="AB210" s="123"/>
      <c r="AC210" s="123"/>
      <c r="AD210" s="105">
        <f t="shared" si="70"/>
        <v>0</v>
      </c>
      <c r="AE210" s="143"/>
      <c r="AF210" s="143"/>
      <c r="AG210" s="146"/>
      <c r="AH210" s="224" t="e">
        <f t="shared" si="71"/>
        <v>#REF!</v>
      </c>
      <c r="AI210" s="126"/>
      <c r="AJ210" s="274"/>
      <c r="AK210" s="274"/>
      <c r="AL210" s="126"/>
      <c r="AM210" s="126"/>
      <c r="AN210" s="126"/>
      <c r="AO210" s="126"/>
      <c r="AP210" s="274"/>
      <c r="AQ210" s="274"/>
      <c r="AR210" s="274"/>
      <c r="AS210" s="274"/>
      <c r="AT210" s="222">
        <f t="shared" si="72"/>
        <v>0</v>
      </c>
      <c r="AU210" s="113" t="e">
        <f t="shared" si="73"/>
        <v>#REF!</v>
      </c>
      <c r="AV210" s="3"/>
      <c r="AW210" s="113">
        <f t="shared" si="74"/>
        <v>0</v>
      </c>
      <c r="AX210" s="129"/>
      <c r="AY210" s="129"/>
      <c r="AZ210" s="129"/>
      <c r="BA210" s="129"/>
      <c r="BB210" s="129"/>
      <c r="BC210" s="130" t="e">
        <f t="shared" si="75"/>
        <v>#REF!</v>
      </c>
      <c r="BD210" s="3"/>
    </row>
    <row r="211" spans="1:56" ht="14.25" customHeight="1" x14ac:dyDescent="0.25">
      <c r="A211" s="3"/>
      <c r="B211" s="1506">
        <v>46207</v>
      </c>
      <c r="C211" s="123"/>
      <c r="D211" s="123"/>
      <c r="E211" s="120"/>
      <c r="F211" s="120"/>
      <c r="G211" s="147">
        <f t="shared" si="67"/>
        <v>0</v>
      </c>
      <c r="H211" s="144"/>
      <c r="I211" s="143"/>
      <c r="J211" s="143"/>
      <c r="K211" s="143"/>
      <c r="L211" s="143"/>
      <c r="M211" s="103">
        <f t="shared" si="68"/>
        <v>0</v>
      </c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03">
        <f t="shared" si="69"/>
        <v>0</v>
      </c>
      <c r="AA211" s="123"/>
      <c r="AB211" s="123"/>
      <c r="AC211" s="123"/>
      <c r="AD211" s="105">
        <f t="shared" si="70"/>
        <v>0</v>
      </c>
      <c r="AE211" s="143"/>
      <c r="AF211" s="143"/>
      <c r="AG211" s="146"/>
      <c r="AH211" s="224" t="e">
        <f t="shared" si="71"/>
        <v>#REF!</v>
      </c>
      <c r="AI211" s="126"/>
      <c r="AJ211" s="274"/>
      <c r="AK211" s="274"/>
      <c r="AL211" s="293"/>
      <c r="AM211" s="126"/>
      <c r="AN211" s="126"/>
      <c r="AO211" s="126"/>
      <c r="AP211" s="274"/>
      <c r="AQ211" s="274"/>
      <c r="AR211" s="274"/>
      <c r="AS211" s="274"/>
      <c r="AT211" s="222">
        <f t="shared" si="72"/>
        <v>0</v>
      </c>
      <c r="AU211" s="113" t="e">
        <f t="shared" si="73"/>
        <v>#REF!</v>
      </c>
      <c r="AV211" s="3"/>
      <c r="AW211" s="113">
        <f t="shared" si="74"/>
        <v>0</v>
      </c>
      <c r="AX211" s="129"/>
      <c r="AY211" s="129"/>
      <c r="AZ211" s="129"/>
      <c r="BA211" s="129"/>
      <c r="BB211" s="129"/>
      <c r="BC211" s="130" t="e">
        <f t="shared" si="75"/>
        <v>#REF!</v>
      </c>
      <c r="BD211" s="3"/>
    </row>
    <row r="212" spans="1:56" ht="14.25" customHeight="1" x14ac:dyDescent="0.25">
      <c r="A212" s="132"/>
      <c r="B212" s="1506">
        <v>46208</v>
      </c>
      <c r="C212" s="136"/>
      <c r="D212" s="136"/>
      <c r="E212" s="135"/>
      <c r="F212" s="135"/>
      <c r="G212" s="147">
        <f t="shared" si="67"/>
        <v>0</v>
      </c>
      <c r="H212" s="144"/>
      <c r="I212" s="143"/>
      <c r="J212" s="143"/>
      <c r="K212" s="143"/>
      <c r="L212" s="143"/>
      <c r="M212" s="103">
        <f t="shared" si="68"/>
        <v>0</v>
      </c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03">
        <f t="shared" si="69"/>
        <v>0</v>
      </c>
      <c r="AA212" s="136"/>
      <c r="AB212" s="136"/>
      <c r="AC212" s="136"/>
      <c r="AD212" s="105">
        <f t="shared" si="70"/>
        <v>0</v>
      </c>
      <c r="AE212" s="143"/>
      <c r="AF212" s="143"/>
      <c r="AG212" s="146"/>
      <c r="AH212" s="224" t="e">
        <f t="shared" si="71"/>
        <v>#REF!</v>
      </c>
      <c r="AI212" s="126"/>
      <c r="AJ212" s="274"/>
      <c r="AK212" s="274"/>
      <c r="AL212" s="126"/>
      <c r="AM212" s="126"/>
      <c r="AN212" s="126"/>
      <c r="AO212" s="126"/>
      <c r="AP212" s="274"/>
      <c r="AQ212" s="274"/>
      <c r="AR212" s="274"/>
      <c r="AS212" s="274"/>
      <c r="AT212" s="222">
        <f t="shared" si="72"/>
        <v>0</v>
      </c>
      <c r="AU212" s="140" t="e">
        <f t="shared" si="73"/>
        <v>#REF!</v>
      </c>
      <c r="AV212" s="132"/>
      <c r="AW212" s="140">
        <f t="shared" si="74"/>
        <v>0</v>
      </c>
      <c r="AX212" s="141"/>
      <c r="AY212" s="141"/>
      <c r="AZ212" s="141"/>
      <c r="BA212" s="141"/>
      <c r="BB212" s="141"/>
      <c r="BC212" s="130" t="e">
        <f t="shared" si="75"/>
        <v>#REF!</v>
      </c>
      <c r="BD212" s="132"/>
    </row>
    <row r="213" spans="1:56" ht="14.25" customHeight="1" x14ac:dyDescent="0.25">
      <c r="A213" s="132"/>
      <c r="B213" s="1506">
        <v>46209</v>
      </c>
      <c r="C213" s="136"/>
      <c r="D213" s="136"/>
      <c r="E213" s="135"/>
      <c r="F213" s="135"/>
      <c r="G213" s="147">
        <f t="shared" si="67"/>
        <v>0</v>
      </c>
      <c r="H213" s="144"/>
      <c r="I213" s="143"/>
      <c r="J213" s="143"/>
      <c r="K213" s="143"/>
      <c r="L213" s="143"/>
      <c r="M213" s="103">
        <f t="shared" si="68"/>
        <v>0</v>
      </c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03">
        <f t="shared" si="69"/>
        <v>0</v>
      </c>
      <c r="AA213" s="136"/>
      <c r="AB213" s="136"/>
      <c r="AC213" s="136"/>
      <c r="AD213" s="105">
        <f t="shared" si="70"/>
        <v>0</v>
      </c>
      <c r="AE213" s="143"/>
      <c r="AF213" s="143"/>
      <c r="AG213" s="146"/>
      <c r="AH213" s="224" t="e">
        <f t="shared" si="71"/>
        <v>#REF!</v>
      </c>
      <c r="AI213" s="126"/>
      <c r="AJ213" s="274"/>
      <c r="AK213" s="274"/>
      <c r="AL213" s="126"/>
      <c r="AM213" s="126"/>
      <c r="AN213" s="126"/>
      <c r="AO213" s="126"/>
      <c r="AP213" s="274"/>
      <c r="AQ213" s="274"/>
      <c r="AR213" s="274"/>
      <c r="AS213" s="274"/>
      <c r="AT213" s="222">
        <f t="shared" si="72"/>
        <v>0</v>
      </c>
      <c r="AU213" s="140" t="e">
        <f t="shared" si="73"/>
        <v>#REF!</v>
      </c>
      <c r="AV213" s="132"/>
      <c r="AW213" s="140">
        <f t="shared" si="74"/>
        <v>0</v>
      </c>
      <c r="AX213" s="141"/>
      <c r="AY213" s="141"/>
      <c r="AZ213" s="141"/>
      <c r="BA213" s="141"/>
      <c r="BB213" s="141"/>
      <c r="BC213" s="130" t="e">
        <f t="shared" si="75"/>
        <v>#REF!</v>
      </c>
      <c r="BD213" s="132"/>
    </row>
    <row r="214" spans="1:56" ht="14.25" customHeight="1" x14ac:dyDescent="0.25">
      <c r="A214" s="132"/>
      <c r="B214" s="1506">
        <v>46210</v>
      </c>
      <c r="C214" s="136"/>
      <c r="D214" s="136"/>
      <c r="E214" s="135"/>
      <c r="F214" s="135"/>
      <c r="G214" s="147">
        <f t="shared" si="67"/>
        <v>0</v>
      </c>
      <c r="H214" s="144"/>
      <c r="I214" s="143"/>
      <c r="J214" s="143"/>
      <c r="K214" s="143"/>
      <c r="L214" s="143"/>
      <c r="M214" s="103">
        <f t="shared" si="68"/>
        <v>0</v>
      </c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03">
        <f t="shared" si="69"/>
        <v>0</v>
      </c>
      <c r="AA214" s="136"/>
      <c r="AB214" s="136"/>
      <c r="AC214" s="136"/>
      <c r="AD214" s="105">
        <f t="shared" si="70"/>
        <v>0</v>
      </c>
      <c r="AE214" s="143"/>
      <c r="AF214" s="143"/>
      <c r="AG214" s="146"/>
      <c r="AH214" s="224" t="e">
        <f t="shared" si="71"/>
        <v>#REF!</v>
      </c>
      <c r="AI214" s="126"/>
      <c r="AJ214" s="274"/>
      <c r="AK214" s="274"/>
      <c r="AL214" s="126"/>
      <c r="AM214" s="126"/>
      <c r="AN214" s="126"/>
      <c r="AO214" s="126"/>
      <c r="AP214" s="274"/>
      <c r="AQ214" s="274"/>
      <c r="AR214" s="274"/>
      <c r="AS214" s="274"/>
      <c r="AT214" s="222">
        <f t="shared" si="72"/>
        <v>0</v>
      </c>
      <c r="AU214" s="140" t="e">
        <f t="shared" si="73"/>
        <v>#REF!</v>
      </c>
      <c r="AV214" s="132"/>
      <c r="AW214" s="140">
        <f t="shared" si="74"/>
        <v>0</v>
      </c>
      <c r="AX214" s="141"/>
      <c r="AY214" s="141"/>
      <c r="AZ214" s="141"/>
      <c r="BA214" s="141"/>
      <c r="BB214" s="141"/>
      <c r="BC214" s="130" t="e">
        <f t="shared" si="75"/>
        <v>#REF!</v>
      </c>
      <c r="BD214" s="132"/>
    </row>
    <row r="215" spans="1:56" ht="14.25" customHeight="1" x14ac:dyDescent="0.25">
      <c r="A215" s="132"/>
      <c r="B215" s="1506">
        <v>46211</v>
      </c>
      <c r="C215" s="136"/>
      <c r="D215" s="136"/>
      <c r="E215" s="135"/>
      <c r="F215" s="135"/>
      <c r="G215" s="147">
        <f t="shared" si="67"/>
        <v>0</v>
      </c>
      <c r="H215" s="144"/>
      <c r="I215" s="143"/>
      <c r="J215" s="143"/>
      <c r="K215" s="143"/>
      <c r="L215" s="143"/>
      <c r="M215" s="103">
        <f t="shared" si="68"/>
        <v>0</v>
      </c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03">
        <f t="shared" si="69"/>
        <v>0</v>
      </c>
      <c r="AA215" s="136"/>
      <c r="AB215" s="136"/>
      <c r="AC215" s="136"/>
      <c r="AD215" s="105">
        <f t="shared" si="70"/>
        <v>0</v>
      </c>
      <c r="AE215" s="143"/>
      <c r="AF215" s="143"/>
      <c r="AG215" s="146"/>
      <c r="AH215" s="224" t="e">
        <f t="shared" si="71"/>
        <v>#REF!</v>
      </c>
      <c r="AI215" s="126"/>
      <c r="AJ215" s="274"/>
      <c r="AK215" s="274"/>
      <c r="AL215" s="126"/>
      <c r="AM215" s="126"/>
      <c r="AN215" s="126"/>
      <c r="AO215" s="126"/>
      <c r="AP215" s="274"/>
      <c r="AQ215" s="274"/>
      <c r="AR215" s="274"/>
      <c r="AS215" s="274"/>
      <c r="AT215" s="222">
        <f t="shared" si="72"/>
        <v>0</v>
      </c>
      <c r="AU215" s="140" t="e">
        <f t="shared" si="73"/>
        <v>#REF!</v>
      </c>
      <c r="AV215" s="132"/>
      <c r="AW215" s="140">
        <f t="shared" si="74"/>
        <v>0</v>
      </c>
      <c r="AX215" s="141"/>
      <c r="AY215" s="141"/>
      <c r="AZ215" s="309"/>
      <c r="BA215" s="1530"/>
      <c r="BB215" s="1530"/>
      <c r="BC215" s="130" t="e">
        <f t="shared" si="75"/>
        <v>#REF!</v>
      </c>
      <c r="BD215" s="132"/>
    </row>
    <row r="216" spans="1:56" ht="14.25" customHeight="1" x14ac:dyDescent="0.25">
      <c r="A216" s="132"/>
      <c r="B216" s="1506">
        <v>46212</v>
      </c>
      <c r="C216" s="136"/>
      <c r="D216" s="136"/>
      <c r="E216" s="135"/>
      <c r="F216" s="135"/>
      <c r="G216" s="147">
        <f t="shared" si="67"/>
        <v>0</v>
      </c>
      <c r="H216" s="144"/>
      <c r="I216" s="143"/>
      <c r="J216" s="143"/>
      <c r="K216" s="143"/>
      <c r="L216" s="143"/>
      <c r="M216" s="103">
        <f t="shared" si="68"/>
        <v>0</v>
      </c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03">
        <f t="shared" si="69"/>
        <v>0</v>
      </c>
      <c r="AA216" s="136"/>
      <c r="AB216" s="136"/>
      <c r="AC216" s="136"/>
      <c r="AD216" s="105">
        <f t="shared" si="70"/>
        <v>0</v>
      </c>
      <c r="AE216" s="143"/>
      <c r="AF216" s="143"/>
      <c r="AG216" s="146"/>
      <c r="AH216" s="224" t="e">
        <f t="shared" si="71"/>
        <v>#REF!</v>
      </c>
      <c r="AI216" s="126"/>
      <c r="AJ216" s="274"/>
      <c r="AK216" s="127"/>
      <c r="AL216" s="126"/>
      <c r="AM216" s="274"/>
      <c r="AN216" s="274"/>
      <c r="AO216" s="126"/>
      <c r="AP216" s="274"/>
      <c r="AQ216" s="274"/>
      <c r="AR216" s="274"/>
      <c r="AS216" s="274"/>
      <c r="AT216" s="222">
        <f t="shared" si="72"/>
        <v>0</v>
      </c>
      <c r="AU216" s="140" t="e">
        <f t="shared" si="73"/>
        <v>#REF!</v>
      </c>
      <c r="AV216" s="132"/>
      <c r="AW216" s="140">
        <f t="shared" si="74"/>
        <v>0</v>
      </c>
      <c r="AX216" s="141"/>
      <c r="AY216" s="141"/>
      <c r="AZ216" s="141"/>
      <c r="BA216" s="141"/>
      <c r="BB216" s="141"/>
      <c r="BC216" s="130" t="e">
        <f t="shared" si="75"/>
        <v>#REF!</v>
      </c>
      <c r="BD216" s="132"/>
    </row>
    <row r="217" spans="1:56" ht="14.25" customHeight="1" x14ac:dyDescent="0.25">
      <c r="A217" s="132"/>
      <c r="B217" s="1506">
        <v>46213</v>
      </c>
      <c r="C217" s="136"/>
      <c r="D217" s="136"/>
      <c r="E217" s="135"/>
      <c r="F217" s="135"/>
      <c r="G217" s="147">
        <f t="shared" si="67"/>
        <v>0</v>
      </c>
      <c r="H217" s="144"/>
      <c r="I217" s="143"/>
      <c r="J217" s="143"/>
      <c r="K217" s="143"/>
      <c r="L217" s="143"/>
      <c r="M217" s="103">
        <f t="shared" si="68"/>
        <v>0</v>
      </c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03">
        <f t="shared" si="69"/>
        <v>0</v>
      </c>
      <c r="AA217" s="136"/>
      <c r="AB217" s="136"/>
      <c r="AC217" s="136"/>
      <c r="AD217" s="105">
        <f t="shared" si="70"/>
        <v>0</v>
      </c>
      <c r="AE217" s="143"/>
      <c r="AF217" s="143"/>
      <c r="AG217" s="146"/>
      <c r="AH217" s="224" t="e">
        <f t="shared" si="71"/>
        <v>#REF!</v>
      </c>
      <c r="AI217" s="126"/>
      <c r="AJ217" s="274"/>
      <c r="AK217" s="274"/>
      <c r="AL217" s="126"/>
      <c r="AM217" s="126"/>
      <c r="AN217" s="126"/>
      <c r="AO217" s="126"/>
      <c r="AP217" s="274"/>
      <c r="AQ217" s="274"/>
      <c r="AR217" s="274"/>
      <c r="AS217" s="274"/>
      <c r="AT217" s="222">
        <f t="shared" si="72"/>
        <v>0</v>
      </c>
      <c r="AU217" s="140" t="e">
        <f t="shared" si="73"/>
        <v>#REF!</v>
      </c>
      <c r="AV217" s="132"/>
      <c r="AW217" s="140">
        <f t="shared" si="74"/>
        <v>0</v>
      </c>
      <c r="AX217" s="141"/>
      <c r="AY217" s="141"/>
      <c r="AZ217" s="141"/>
      <c r="BA217" s="141"/>
      <c r="BB217" s="141"/>
      <c r="BC217" s="130" t="e">
        <f t="shared" si="75"/>
        <v>#REF!</v>
      </c>
      <c r="BD217" s="132"/>
    </row>
    <row r="218" spans="1:56" ht="14.25" customHeight="1" x14ac:dyDescent="0.25">
      <c r="A218" s="132"/>
      <c r="B218" s="1506">
        <v>46214</v>
      </c>
      <c r="C218" s="136"/>
      <c r="D218" s="136"/>
      <c r="E218" s="135"/>
      <c r="F218" s="135"/>
      <c r="G218" s="147">
        <f t="shared" si="67"/>
        <v>0</v>
      </c>
      <c r="H218" s="144"/>
      <c r="I218" s="143"/>
      <c r="J218" s="143"/>
      <c r="K218" s="143"/>
      <c r="L218" s="143"/>
      <c r="M218" s="103">
        <f t="shared" si="68"/>
        <v>0</v>
      </c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03">
        <f t="shared" si="69"/>
        <v>0</v>
      </c>
      <c r="AA218" s="136"/>
      <c r="AB218" s="136"/>
      <c r="AC218" s="136"/>
      <c r="AD218" s="105">
        <f t="shared" si="70"/>
        <v>0</v>
      </c>
      <c r="AE218" s="143"/>
      <c r="AF218" s="143"/>
      <c r="AG218" s="146"/>
      <c r="AH218" s="224" t="e">
        <f t="shared" si="71"/>
        <v>#REF!</v>
      </c>
      <c r="AI218" s="126"/>
      <c r="AJ218" s="274"/>
      <c r="AK218" s="274"/>
      <c r="AL218" s="126"/>
      <c r="AM218" s="126"/>
      <c r="AN218" s="126"/>
      <c r="AO218" s="126"/>
      <c r="AP218" s="274"/>
      <c r="AQ218" s="274"/>
      <c r="AR218" s="274"/>
      <c r="AS218" s="274"/>
      <c r="AT218" s="222">
        <f t="shared" si="72"/>
        <v>0</v>
      </c>
      <c r="AU218" s="140" t="e">
        <f t="shared" si="73"/>
        <v>#REF!</v>
      </c>
      <c r="AV218" s="132"/>
      <c r="AW218" s="140">
        <f t="shared" si="74"/>
        <v>0</v>
      </c>
      <c r="AX218" s="141"/>
      <c r="AY218" s="141"/>
      <c r="AZ218" s="309"/>
      <c r="BA218" s="1531"/>
      <c r="BB218" s="1531"/>
      <c r="BC218" s="1408" t="e">
        <f t="shared" si="75"/>
        <v>#REF!</v>
      </c>
      <c r="BD218" s="132"/>
    </row>
    <row r="219" spans="1:56" ht="14.25" customHeight="1" x14ac:dyDescent="0.25">
      <c r="A219" s="132"/>
      <c r="B219" s="1506">
        <v>46215</v>
      </c>
      <c r="C219" s="136"/>
      <c r="D219" s="136"/>
      <c r="E219" s="135"/>
      <c r="F219" s="135"/>
      <c r="G219" s="147">
        <f t="shared" si="67"/>
        <v>0</v>
      </c>
      <c r="H219" s="144"/>
      <c r="I219" s="143"/>
      <c r="J219" s="143"/>
      <c r="K219" s="143"/>
      <c r="L219" s="143"/>
      <c r="M219" s="103">
        <f t="shared" si="68"/>
        <v>0</v>
      </c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03">
        <f t="shared" si="69"/>
        <v>0</v>
      </c>
      <c r="AA219" s="136"/>
      <c r="AB219" s="136"/>
      <c r="AC219" s="136"/>
      <c r="AD219" s="105">
        <f t="shared" si="70"/>
        <v>0</v>
      </c>
      <c r="AE219" s="143"/>
      <c r="AF219" s="143"/>
      <c r="AG219" s="146"/>
      <c r="AH219" s="224" t="e">
        <f t="shared" si="71"/>
        <v>#REF!</v>
      </c>
      <c r="AI219" s="126"/>
      <c r="AJ219" s="274"/>
      <c r="AK219" s="274"/>
      <c r="AL219" s="126"/>
      <c r="AM219" s="126"/>
      <c r="AN219" s="126"/>
      <c r="AO219" s="126"/>
      <c r="AP219" s="274"/>
      <c r="AQ219" s="274"/>
      <c r="AR219" s="274"/>
      <c r="AS219" s="274"/>
      <c r="AT219" s="222">
        <f t="shared" si="72"/>
        <v>0</v>
      </c>
      <c r="AU219" s="140" t="e">
        <f t="shared" si="73"/>
        <v>#REF!</v>
      </c>
      <c r="AV219" s="132"/>
      <c r="AW219" s="140">
        <f t="shared" si="74"/>
        <v>0</v>
      </c>
      <c r="AX219" s="141"/>
      <c r="AY219" s="141"/>
      <c r="AZ219" s="141"/>
      <c r="BA219" s="141"/>
      <c r="BB219" s="141"/>
      <c r="BC219" s="130" t="e">
        <f t="shared" si="75"/>
        <v>#REF!</v>
      </c>
      <c r="BD219" s="132"/>
    </row>
    <row r="220" spans="1:56" ht="14.25" customHeight="1" x14ac:dyDescent="0.25">
      <c r="A220" s="3"/>
      <c r="B220" s="1506">
        <v>46216</v>
      </c>
      <c r="C220" s="123"/>
      <c r="D220" s="123"/>
      <c r="E220" s="120"/>
      <c r="F220" s="120"/>
      <c r="G220" s="147">
        <f t="shared" si="67"/>
        <v>0</v>
      </c>
      <c r="H220" s="144"/>
      <c r="I220" s="143"/>
      <c r="J220" s="143"/>
      <c r="K220" s="143"/>
      <c r="L220" s="143"/>
      <c r="M220" s="103">
        <f t="shared" si="68"/>
        <v>0</v>
      </c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03">
        <f t="shared" si="69"/>
        <v>0</v>
      </c>
      <c r="AA220" s="123"/>
      <c r="AB220" s="123"/>
      <c r="AC220" s="123"/>
      <c r="AD220" s="105">
        <f t="shared" si="70"/>
        <v>0</v>
      </c>
      <c r="AE220" s="143"/>
      <c r="AF220" s="143"/>
      <c r="AG220" s="146"/>
      <c r="AH220" s="224" t="e">
        <f t="shared" si="71"/>
        <v>#REF!</v>
      </c>
      <c r="AI220" s="126"/>
      <c r="AJ220" s="274"/>
      <c r="AK220" s="274"/>
      <c r="AL220" s="126"/>
      <c r="AM220" s="126"/>
      <c r="AN220" s="126"/>
      <c r="AO220" s="126"/>
      <c r="AP220" s="274"/>
      <c r="AQ220" s="274"/>
      <c r="AR220" s="274"/>
      <c r="AS220" s="274"/>
      <c r="AT220" s="222">
        <f t="shared" si="72"/>
        <v>0</v>
      </c>
      <c r="AU220" s="113" t="e">
        <f t="shared" si="73"/>
        <v>#REF!</v>
      </c>
      <c r="AV220" s="3"/>
      <c r="AW220" s="113">
        <f t="shared" si="74"/>
        <v>0</v>
      </c>
      <c r="AX220" s="129"/>
      <c r="AY220" s="129"/>
      <c r="AZ220" s="129"/>
      <c r="BA220" s="129"/>
      <c r="BB220" s="129"/>
      <c r="BC220" s="130" t="e">
        <f t="shared" si="75"/>
        <v>#REF!</v>
      </c>
      <c r="BD220" s="3"/>
    </row>
    <row r="221" spans="1:56" ht="14.25" customHeight="1" x14ac:dyDescent="0.25">
      <c r="A221" s="3"/>
      <c r="B221" s="1506">
        <v>46217</v>
      </c>
      <c r="C221" s="123"/>
      <c r="D221" s="123"/>
      <c r="E221" s="120"/>
      <c r="F221" s="120"/>
      <c r="G221" s="147">
        <f t="shared" si="67"/>
        <v>0</v>
      </c>
      <c r="H221" s="144"/>
      <c r="I221" s="143"/>
      <c r="J221" s="143"/>
      <c r="K221" s="143"/>
      <c r="L221" s="143"/>
      <c r="M221" s="103">
        <f t="shared" si="68"/>
        <v>0</v>
      </c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03">
        <f t="shared" si="69"/>
        <v>0</v>
      </c>
      <c r="AA221" s="123"/>
      <c r="AB221" s="123"/>
      <c r="AC221" s="123"/>
      <c r="AD221" s="105">
        <f t="shared" si="70"/>
        <v>0</v>
      </c>
      <c r="AE221" s="143"/>
      <c r="AF221" s="143"/>
      <c r="AG221" s="146"/>
      <c r="AH221" s="224" t="e">
        <f t="shared" si="71"/>
        <v>#REF!</v>
      </c>
      <c r="AI221" s="126"/>
      <c r="AJ221" s="274"/>
      <c r="AK221" s="274"/>
      <c r="AL221" s="126"/>
      <c r="AM221" s="126"/>
      <c r="AN221" s="126"/>
      <c r="AO221" s="126"/>
      <c r="AP221" s="274"/>
      <c r="AQ221" s="274"/>
      <c r="AR221" s="274"/>
      <c r="AS221" s="274"/>
      <c r="AT221" s="222">
        <f t="shared" si="72"/>
        <v>0</v>
      </c>
      <c r="AU221" s="113" t="e">
        <f t="shared" si="73"/>
        <v>#REF!</v>
      </c>
      <c r="AV221" s="3"/>
      <c r="AW221" s="113">
        <f t="shared" si="74"/>
        <v>0</v>
      </c>
      <c r="AX221" s="129"/>
      <c r="AY221" s="129"/>
      <c r="AZ221" s="129"/>
      <c r="BA221" s="129"/>
      <c r="BB221" s="129"/>
      <c r="BC221" s="130" t="e">
        <f t="shared" si="75"/>
        <v>#REF!</v>
      </c>
      <c r="BD221" s="3"/>
    </row>
    <row r="222" spans="1:56" ht="14.25" customHeight="1" x14ac:dyDescent="0.25">
      <c r="A222" s="132"/>
      <c r="B222" s="1506">
        <v>46218</v>
      </c>
      <c r="C222" s="136"/>
      <c r="D222" s="136"/>
      <c r="E222" s="135"/>
      <c r="F222" s="135"/>
      <c r="G222" s="147">
        <f t="shared" si="67"/>
        <v>0</v>
      </c>
      <c r="H222" s="144"/>
      <c r="I222" s="143"/>
      <c r="J222" s="143"/>
      <c r="K222" s="143"/>
      <c r="L222" s="143"/>
      <c r="M222" s="103">
        <f t="shared" si="68"/>
        <v>0</v>
      </c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03">
        <f t="shared" si="69"/>
        <v>0</v>
      </c>
      <c r="AA222" s="136"/>
      <c r="AB222" s="136"/>
      <c r="AC222" s="136"/>
      <c r="AD222" s="105">
        <f t="shared" si="70"/>
        <v>0</v>
      </c>
      <c r="AE222" s="143"/>
      <c r="AF222" s="143"/>
      <c r="AG222" s="146"/>
      <c r="AH222" s="224" t="e">
        <f t="shared" si="71"/>
        <v>#REF!</v>
      </c>
      <c r="AI222" s="126"/>
      <c r="AJ222" s="274"/>
      <c r="AK222" s="274"/>
      <c r="AL222" s="126"/>
      <c r="AM222" s="126"/>
      <c r="AN222" s="126"/>
      <c r="AO222" s="126"/>
      <c r="AP222" s="274"/>
      <c r="AQ222" s="274"/>
      <c r="AR222" s="274"/>
      <c r="AS222" s="274"/>
      <c r="AT222" s="222">
        <f t="shared" si="72"/>
        <v>0</v>
      </c>
      <c r="AU222" s="140" t="e">
        <f t="shared" si="73"/>
        <v>#REF!</v>
      </c>
      <c r="AV222" s="132"/>
      <c r="AW222" s="140">
        <f t="shared" si="74"/>
        <v>0</v>
      </c>
      <c r="AX222" s="141"/>
      <c r="AY222" s="141"/>
      <c r="AZ222" s="141"/>
      <c r="BA222" s="141"/>
      <c r="BB222" s="141"/>
      <c r="BC222" s="130" t="e">
        <f t="shared" si="75"/>
        <v>#REF!</v>
      </c>
      <c r="BD222" s="132"/>
    </row>
    <row r="223" spans="1:56" ht="14.25" customHeight="1" x14ac:dyDescent="0.25">
      <c r="A223" s="132"/>
      <c r="B223" s="1506">
        <v>46219</v>
      </c>
      <c r="C223" s="136"/>
      <c r="D223" s="136"/>
      <c r="E223" s="135"/>
      <c r="F223" s="135"/>
      <c r="G223" s="147">
        <f t="shared" si="67"/>
        <v>0</v>
      </c>
      <c r="H223" s="144"/>
      <c r="I223" s="143"/>
      <c r="J223" s="143"/>
      <c r="K223" s="143"/>
      <c r="L223" s="143"/>
      <c r="M223" s="103">
        <f t="shared" si="68"/>
        <v>0</v>
      </c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03">
        <f t="shared" si="69"/>
        <v>0</v>
      </c>
      <c r="AA223" s="136"/>
      <c r="AB223" s="136"/>
      <c r="AC223" s="136"/>
      <c r="AD223" s="105">
        <f t="shared" si="70"/>
        <v>0</v>
      </c>
      <c r="AE223" s="143"/>
      <c r="AF223" s="143"/>
      <c r="AG223" s="146"/>
      <c r="AH223" s="224" t="e">
        <f t="shared" si="71"/>
        <v>#REF!</v>
      </c>
      <c r="AI223" s="126"/>
      <c r="AJ223" s="274"/>
      <c r="AK223" s="274"/>
      <c r="AL223" s="126"/>
      <c r="AM223" s="126"/>
      <c r="AN223" s="126"/>
      <c r="AO223" s="126"/>
      <c r="AP223" s="274"/>
      <c r="AQ223" s="274"/>
      <c r="AR223" s="274"/>
      <c r="AS223" s="274"/>
      <c r="AT223" s="222">
        <f t="shared" si="72"/>
        <v>0</v>
      </c>
      <c r="AU223" s="140" t="e">
        <f t="shared" si="73"/>
        <v>#REF!</v>
      </c>
      <c r="AV223" s="132"/>
      <c r="AW223" s="140">
        <f t="shared" si="74"/>
        <v>0</v>
      </c>
      <c r="AX223" s="141"/>
      <c r="AY223" s="141"/>
      <c r="AZ223" s="141"/>
      <c r="BA223" s="141"/>
      <c r="BB223" s="141"/>
      <c r="BC223" s="130" t="e">
        <f t="shared" si="75"/>
        <v>#REF!</v>
      </c>
      <c r="BD223" s="132"/>
    </row>
    <row r="224" spans="1:56" ht="14.25" customHeight="1" x14ac:dyDescent="0.25">
      <c r="A224" s="132"/>
      <c r="B224" s="1506">
        <v>46220</v>
      </c>
      <c r="C224" s="136"/>
      <c r="D224" s="136"/>
      <c r="E224" s="135"/>
      <c r="F224" s="135"/>
      <c r="G224" s="147">
        <f t="shared" si="67"/>
        <v>0</v>
      </c>
      <c r="H224" s="144"/>
      <c r="I224" s="143"/>
      <c r="J224" s="143"/>
      <c r="K224" s="143"/>
      <c r="L224" s="143"/>
      <c r="M224" s="103">
        <f t="shared" si="68"/>
        <v>0</v>
      </c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03">
        <f t="shared" si="69"/>
        <v>0</v>
      </c>
      <c r="AA224" s="136"/>
      <c r="AB224" s="136"/>
      <c r="AC224" s="136"/>
      <c r="AD224" s="105">
        <f t="shared" si="70"/>
        <v>0</v>
      </c>
      <c r="AE224" s="143"/>
      <c r="AF224" s="143"/>
      <c r="AG224" s="146"/>
      <c r="AH224" s="224" t="e">
        <f t="shared" si="71"/>
        <v>#REF!</v>
      </c>
      <c r="AI224" s="126"/>
      <c r="AJ224" s="274"/>
      <c r="AK224" s="274"/>
      <c r="AL224" s="126"/>
      <c r="AM224" s="126"/>
      <c r="AN224" s="126"/>
      <c r="AO224" s="126"/>
      <c r="AP224" s="274"/>
      <c r="AQ224" s="274"/>
      <c r="AR224" s="274"/>
      <c r="AS224" s="274"/>
      <c r="AT224" s="222">
        <f t="shared" si="72"/>
        <v>0</v>
      </c>
      <c r="AU224" s="140" t="e">
        <f t="shared" si="73"/>
        <v>#REF!</v>
      </c>
      <c r="AV224" s="132"/>
      <c r="AW224" s="140">
        <f t="shared" si="74"/>
        <v>0</v>
      </c>
      <c r="AX224" s="141"/>
      <c r="AY224" s="141"/>
      <c r="AZ224" s="141"/>
      <c r="BA224" s="141"/>
      <c r="BB224" s="141"/>
      <c r="BC224" s="130" t="e">
        <f t="shared" si="75"/>
        <v>#REF!</v>
      </c>
      <c r="BD224" s="132"/>
    </row>
    <row r="225" spans="1:56" ht="14.25" customHeight="1" x14ac:dyDescent="0.25">
      <c r="A225" s="132"/>
      <c r="B225" s="1506">
        <v>46221</v>
      </c>
      <c r="C225" s="136"/>
      <c r="D225" s="136"/>
      <c r="E225" s="135"/>
      <c r="F225" s="135"/>
      <c r="G225" s="147">
        <f t="shared" si="67"/>
        <v>0</v>
      </c>
      <c r="H225" s="144"/>
      <c r="I225" s="143"/>
      <c r="J225" s="143"/>
      <c r="K225" s="143"/>
      <c r="L225" s="143"/>
      <c r="M225" s="103">
        <f t="shared" si="68"/>
        <v>0</v>
      </c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03">
        <f t="shared" si="69"/>
        <v>0</v>
      </c>
      <c r="AA225" s="136"/>
      <c r="AB225" s="136"/>
      <c r="AC225" s="136"/>
      <c r="AD225" s="105">
        <f t="shared" si="70"/>
        <v>0</v>
      </c>
      <c r="AE225" s="143"/>
      <c r="AF225" s="143"/>
      <c r="AG225" s="146"/>
      <c r="AH225" s="224" t="e">
        <f t="shared" si="71"/>
        <v>#REF!</v>
      </c>
      <c r="AI225" s="126"/>
      <c r="AJ225" s="274"/>
      <c r="AK225" s="274"/>
      <c r="AL225" s="126"/>
      <c r="AM225" s="126"/>
      <c r="AN225" s="126"/>
      <c r="AO225" s="126"/>
      <c r="AP225" s="274"/>
      <c r="AQ225" s="274"/>
      <c r="AR225" s="274"/>
      <c r="AS225" s="274"/>
      <c r="AT225" s="222">
        <f t="shared" si="72"/>
        <v>0</v>
      </c>
      <c r="AU225" s="140" t="e">
        <f t="shared" si="73"/>
        <v>#REF!</v>
      </c>
      <c r="AV225" s="132"/>
      <c r="AW225" s="140">
        <f t="shared" si="74"/>
        <v>0</v>
      </c>
      <c r="AX225" s="141"/>
      <c r="AY225" s="141"/>
      <c r="AZ225" s="141"/>
      <c r="BA225" s="141"/>
      <c r="BB225" s="141"/>
      <c r="BC225" s="130" t="e">
        <f t="shared" si="75"/>
        <v>#REF!</v>
      </c>
      <c r="BD225" s="132"/>
    </row>
    <row r="226" spans="1:56" ht="14.25" customHeight="1" x14ac:dyDescent="0.25">
      <c r="A226" s="132"/>
      <c r="B226" s="1506">
        <v>46222</v>
      </c>
      <c r="C226" s="136"/>
      <c r="D226" s="136"/>
      <c r="E226" s="135"/>
      <c r="F226" s="135"/>
      <c r="G226" s="147">
        <f t="shared" si="67"/>
        <v>0</v>
      </c>
      <c r="H226" s="144"/>
      <c r="I226" s="143"/>
      <c r="J226" s="143"/>
      <c r="K226" s="143"/>
      <c r="L226" s="143"/>
      <c r="M226" s="103">
        <f t="shared" si="68"/>
        <v>0</v>
      </c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03">
        <f t="shared" si="69"/>
        <v>0</v>
      </c>
      <c r="AA226" s="136"/>
      <c r="AB226" s="136"/>
      <c r="AC226" s="136"/>
      <c r="AD226" s="105">
        <f t="shared" si="70"/>
        <v>0</v>
      </c>
      <c r="AE226" s="143"/>
      <c r="AF226" s="143"/>
      <c r="AG226" s="146"/>
      <c r="AH226" s="224" t="e">
        <f t="shared" si="71"/>
        <v>#REF!</v>
      </c>
      <c r="AI226" s="126"/>
      <c r="AJ226" s="274"/>
      <c r="AK226" s="274"/>
      <c r="AL226" s="126"/>
      <c r="AM226" s="126"/>
      <c r="AN226" s="126"/>
      <c r="AO226" s="126"/>
      <c r="AP226" s="274"/>
      <c r="AQ226" s="274"/>
      <c r="AR226" s="274"/>
      <c r="AS226" s="274"/>
      <c r="AT226" s="222">
        <f t="shared" si="72"/>
        <v>0</v>
      </c>
      <c r="AU226" s="140" t="e">
        <f t="shared" si="73"/>
        <v>#REF!</v>
      </c>
      <c r="AV226" s="132"/>
      <c r="AW226" s="140">
        <f t="shared" si="74"/>
        <v>0</v>
      </c>
      <c r="AX226" s="141"/>
      <c r="AY226" s="141"/>
      <c r="AZ226" s="141"/>
      <c r="BA226" s="141"/>
      <c r="BB226" s="141"/>
      <c r="BC226" s="130" t="e">
        <f t="shared" si="75"/>
        <v>#REF!</v>
      </c>
      <c r="BD226" s="132"/>
    </row>
    <row r="227" spans="1:56" ht="14.25" customHeight="1" x14ac:dyDescent="0.25">
      <c r="A227" s="132"/>
      <c r="B227" s="1506">
        <v>46223</v>
      </c>
      <c r="C227" s="136"/>
      <c r="D227" s="136"/>
      <c r="E227" s="135"/>
      <c r="F227" s="135"/>
      <c r="G227" s="147">
        <f t="shared" si="67"/>
        <v>0</v>
      </c>
      <c r="H227" s="144"/>
      <c r="I227" s="143"/>
      <c r="J227" s="143"/>
      <c r="K227" s="143"/>
      <c r="L227" s="143"/>
      <c r="M227" s="103">
        <f t="shared" si="68"/>
        <v>0</v>
      </c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03">
        <f t="shared" si="69"/>
        <v>0</v>
      </c>
      <c r="AA227" s="136"/>
      <c r="AB227" s="136"/>
      <c r="AC227" s="136"/>
      <c r="AD227" s="105">
        <f t="shared" si="70"/>
        <v>0</v>
      </c>
      <c r="AE227" s="143"/>
      <c r="AF227" s="143"/>
      <c r="AG227" s="146"/>
      <c r="AH227" s="224" t="e">
        <f t="shared" si="71"/>
        <v>#REF!</v>
      </c>
      <c r="AI227" s="126"/>
      <c r="AJ227" s="274"/>
      <c r="AK227" s="274"/>
      <c r="AL227" s="126"/>
      <c r="AM227" s="126"/>
      <c r="AN227" s="126"/>
      <c r="AO227" s="126"/>
      <c r="AP227" s="274"/>
      <c r="AQ227" s="274"/>
      <c r="AR227" s="274"/>
      <c r="AS227" s="274"/>
      <c r="AT227" s="222">
        <f t="shared" si="72"/>
        <v>0</v>
      </c>
      <c r="AU227" s="140" t="e">
        <f t="shared" si="73"/>
        <v>#REF!</v>
      </c>
      <c r="AV227" s="132"/>
      <c r="AW227" s="140">
        <f t="shared" si="74"/>
        <v>0</v>
      </c>
      <c r="AX227" s="141"/>
      <c r="AY227" s="141"/>
      <c r="AZ227" s="141"/>
      <c r="BA227" s="141"/>
      <c r="BB227" s="141"/>
      <c r="BC227" s="130" t="e">
        <f t="shared" si="75"/>
        <v>#REF!</v>
      </c>
      <c r="BD227" s="132"/>
    </row>
    <row r="228" spans="1:56" ht="14.25" customHeight="1" x14ac:dyDescent="0.25">
      <c r="A228" s="132"/>
      <c r="B228" s="1506">
        <v>46224</v>
      </c>
      <c r="C228" s="136"/>
      <c r="D228" s="136"/>
      <c r="E228" s="135"/>
      <c r="F228" s="135"/>
      <c r="G228" s="147">
        <f t="shared" si="67"/>
        <v>0</v>
      </c>
      <c r="H228" s="144"/>
      <c r="I228" s="143"/>
      <c r="J228" s="143"/>
      <c r="K228" s="143"/>
      <c r="L228" s="143"/>
      <c r="M228" s="103">
        <f t="shared" si="68"/>
        <v>0</v>
      </c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03">
        <f t="shared" si="69"/>
        <v>0</v>
      </c>
      <c r="AA228" s="136"/>
      <c r="AB228" s="136"/>
      <c r="AC228" s="136"/>
      <c r="AD228" s="105">
        <f t="shared" si="70"/>
        <v>0</v>
      </c>
      <c r="AE228" s="143"/>
      <c r="AF228" s="143"/>
      <c r="AG228" s="146"/>
      <c r="AH228" s="224" t="e">
        <f t="shared" si="71"/>
        <v>#REF!</v>
      </c>
      <c r="AI228" s="126"/>
      <c r="AJ228" s="274"/>
      <c r="AK228" s="274"/>
      <c r="AL228" s="126"/>
      <c r="AM228" s="126"/>
      <c r="AN228" s="126"/>
      <c r="AO228" s="126"/>
      <c r="AP228" s="274"/>
      <c r="AQ228" s="274"/>
      <c r="AR228" s="274"/>
      <c r="AS228" s="274"/>
      <c r="AT228" s="222">
        <f t="shared" si="72"/>
        <v>0</v>
      </c>
      <c r="AU228" s="140" t="e">
        <f t="shared" si="73"/>
        <v>#REF!</v>
      </c>
      <c r="AV228" s="132"/>
      <c r="AW228" s="140">
        <f t="shared" si="74"/>
        <v>0</v>
      </c>
      <c r="AX228" s="141"/>
      <c r="AY228" s="141"/>
      <c r="AZ228" s="141"/>
      <c r="BA228" s="141"/>
      <c r="BB228" s="141"/>
      <c r="BC228" s="130" t="e">
        <f t="shared" si="75"/>
        <v>#REF!</v>
      </c>
      <c r="BD228" s="132"/>
    </row>
    <row r="229" spans="1:56" ht="15.75" customHeight="1" x14ac:dyDescent="0.25">
      <c r="A229" s="132"/>
      <c r="B229" s="1506">
        <v>46225</v>
      </c>
      <c r="C229" s="136"/>
      <c r="D229" s="136"/>
      <c r="E229" s="135"/>
      <c r="F229" s="135"/>
      <c r="G229" s="147">
        <f t="shared" si="67"/>
        <v>0</v>
      </c>
      <c r="H229" s="144"/>
      <c r="I229" s="143"/>
      <c r="J229" s="143"/>
      <c r="K229" s="143"/>
      <c r="L229" s="143"/>
      <c r="M229" s="103">
        <f t="shared" si="68"/>
        <v>0</v>
      </c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03">
        <f t="shared" si="69"/>
        <v>0</v>
      </c>
      <c r="AA229" s="136"/>
      <c r="AB229" s="136"/>
      <c r="AC229" s="136"/>
      <c r="AD229" s="105">
        <f t="shared" si="70"/>
        <v>0</v>
      </c>
      <c r="AE229" s="143"/>
      <c r="AF229" s="143"/>
      <c r="AG229" s="146"/>
      <c r="AH229" s="224" t="e">
        <f t="shared" si="71"/>
        <v>#REF!</v>
      </c>
      <c r="AI229" s="126"/>
      <c r="AJ229" s="274"/>
      <c r="AK229" s="274"/>
      <c r="AL229" s="126"/>
      <c r="AM229" s="126"/>
      <c r="AN229" s="126"/>
      <c r="AO229" s="126"/>
      <c r="AP229" s="274"/>
      <c r="AQ229" s="274"/>
      <c r="AR229" s="274"/>
      <c r="AS229" s="274"/>
      <c r="AT229" s="222">
        <f t="shared" si="72"/>
        <v>0</v>
      </c>
      <c r="AU229" s="140" t="e">
        <f t="shared" si="73"/>
        <v>#REF!</v>
      </c>
      <c r="AV229" s="132"/>
      <c r="AW229" s="140">
        <f t="shared" si="74"/>
        <v>0</v>
      </c>
      <c r="AX229" s="141"/>
      <c r="AY229" s="141"/>
      <c r="AZ229" s="141"/>
      <c r="BA229" s="141"/>
      <c r="BB229" s="141"/>
      <c r="BC229" s="130" t="e">
        <f t="shared" si="75"/>
        <v>#REF!</v>
      </c>
      <c r="BD229" s="132"/>
    </row>
    <row r="230" spans="1:56" ht="14.25" customHeight="1" x14ac:dyDescent="0.25">
      <c r="A230" s="132"/>
      <c r="B230" s="1506">
        <v>46226</v>
      </c>
      <c r="C230" s="136"/>
      <c r="D230" s="136"/>
      <c r="E230" s="135"/>
      <c r="F230" s="135"/>
      <c r="G230" s="147">
        <f t="shared" si="67"/>
        <v>0</v>
      </c>
      <c r="H230" s="144"/>
      <c r="I230" s="143"/>
      <c r="J230" s="143"/>
      <c r="K230" s="143"/>
      <c r="L230" s="143"/>
      <c r="M230" s="103">
        <f t="shared" si="68"/>
        <v>0</v>
      </c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03">
        <f t="shared" si="69"/>
        <v>0</v>
      </c>
      <c r="AA230" s="136"/>
      <c r="AB230" s="136"/>
      <c r="AC230" s="136"/>
      <c r="AD230" s="105">
        <f t="shared" si="70"/>
        <v>0</v>
      </c>
      <c r="AE230" s="143"/>
      <c r="AF230" s="143"/>
      <c r="AG230" s="146"/>
      <c r="AH230" s="224" t="e">
        <f t="shared" si="71"/>
        <v>#REF!</v>
      </c>
      <c r="AI230" s="126"/>
      <c r="AJ230" s="274"/>
      <c r="AK230" s="274"/>
      <c r="AL230" s="126"/>
      <c r="AM230" s="126"/>
      <c r="AN230" s="126"/>
      <c r="AO230" s="126"/>
      <c r="AP230" s="274"/>
      <c r="AQ230" s="274"/>
      <c r="AR230" s="274"/>
      <c r="AS230" s="274"/>
      <c r="AT230" s="222">
        <f t="shared" si="72"/>
        <v>0</v>
      </c>
      <c r="AU230" s="140" t="e">
        <f t="shared" si="73"/>
        <v>#REF!</v>
      </c>
      <c r="AV230" s="132"/>
      <c r="AW230" s="140">
        <f t="shared" si="74"/>
        <v>0</v>
      </c>
      <c r="AX230" s="141"/>
      <c r="AY230" s="141"/>
      <c r="AZ230" s="141"/>
      <c r="BA230" s="141"/>
      <c r="BB230" s="141"/>
      <c r="BC230" s="130" t="e">
        <f t="shared" si="75"/>
        <v>#REF!</v>
      </c>
      <c r="BD230" s="132"/>
    </row>
    <row r="231" spans="1:56" ht="14.25" customHeight="1" x14ac:dyDescent="0.25">
      <c r="A231" s="132"/>
      <c r="B231" s="1506">
        <v>46227</v>
      </c>
      <c r="C231" s="136"/>
      <c r="D231" s="136"/>
      <c r="E231" s="135"/>
      <c r="F231" s="135"/>
      <c r="G231" s="147">
        <f t="shared" si="67"/>
        <v>0</v>
      </c>
      <c r="H231" s="144"/>
      <c r="I231" s="143"/>
      <c r="J231" s="143"/>
      <c r="K231" s="143"/>
      <c r="L231" s="143"/>
      <c r="M231" s="103">
        <f t="shared" si="68"/>
        <v>0</v>
      </c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03">
        <f t="shared" si="69"/>
        <v>0</v>
      </c>
      <c r="AA231" s="136"/>
      <c r="AB231" s="136"/>
      <c r="AC231" s="136"/>
      <c r="AD231" s="105">
        <f t="shared" si="70"/>
        <v>0</v>
      </c>
      <c r="AE231" s="143"/>
      <c r="AF231" s="143"/>
      <c r="AG231" s="146"/>
      <c r="AH231" s="224" t="e">
        <f t="shared" si="71"/>
        <v>#REF!</v>
      </c>
      <c r="AI231" s="126"/>
      <c r="AJ231" s="274"/>
      <c r="AK231" s="274"/>
      <c r="AL231" s="126"/>
      <c r="AM231" s="126"/>
      <c r="AN231" s="126"/>
      <c r="AO231" s="126"/>
      <c r="AP231" s="274"/>
      <c r="AQ231" s="274"/>
      <c r="AR231" s="274"/>
      <c r="AS231" s="274"/>
      <c r="AT231" s="222">
        <f t="shared" si="72"/>
        <v>0</v>
      </c>
      <c r="AU231" s="140" t="e">
        <f t="shared" si="73"/>
        <v>#REF!</v>
      </c>
      <c r="AV231" s="132"/>
      <c r="AW231" s="140">
        <f t="shared" si="74"/>
        <v>0</v>
      </c>
      <c r="AX231" s="141"/>
      <c r="AY231" s="141"/>
      <c r="AZ231" s="141"/>
      <c r="BA231" s="141"/>
      <c r="BB231" s="141"/>
      <c r="BC231" s="130" t="e">
        <f t="shared" si="75"/>
        <v>#REF!</v>
      </c>
      <c r="BD231" s="132"/>
    </row>
    <row r="232" spans="1:56" ht="14.25" customHeight="1" x14ac:dyDescent="0.25">
      <c r="A232" s="132"/>
      <c r="B232" s="1506">
        <v>46228</v>
      </c>
      <c r="C232" s="136"/>
      <c r="D232" s="136"/>
      <c r="E232" s="135"/>
      <c r="F232" s="135"/>
      <c r="G232" s="147">
        <f t="shared" si="67"/>
        <v>0</v>
      </c>
      <c r="H232" s="144"/>
      <c r="I232" s="143"/>
      <c r="J232" s="143"/>
      <c r="K232" s="143"/>
      <c r="L232" s="143"/>
      <c r="M232" s="103">
        <f t="shared" si="68"/>
        <v>0</v>
      </c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03">
        <f t="shared" si="69"/>
        <v>0</v>
      </c>
      <c r="AA232" s="136"/>
      <c r="AB232" s="136"/>
      <c r="AC232" s="136"/>
      <c r="AD232" s="105">
        <f t="shared" si="70"/>
        <v>0</v>
      </c>
      <c r="AE232" s="143"/>
      <c r="AF232" s="143"/>
      <c r="AG232" s="146"/>
      <c r="AH232" s="224" t="e">
        <f t="shared" si="71"/>
        <v>#REF!</v>
      </c>
      <c r="AI232" s="126"/>
      <c r="AJ232" s="274"/>
      <c r="AK232" s="274"/>
      <c r="AL232" s="126"/>
      <c r="AM232" s="126"/>
      <c r="AN232" s="126"/>
      <c r="AO232" s="126"/>
      <c r="AP232" s="274"/>
      <c r="AQ232" s="274"/>
      <c r="AR232" s="274"/>
      <c r="AS232" s="274"/>
      <c r="AT232" s="222">
        <f t="shared" si="72"/>
        <v>0</v>
      </c>
      <c r="AU232" s="140" t="e">
        <f t="shared" si="73"/>
        <v>#REF!</v>
      </c>
      <c r="AV232" s="132"/>
      <c r="AW232" s="140">
        <f t="shared" si="74"/>
        <v>0</v>
      </c>
      <c r="AX232" s="141"/>
      <c r="AY232" s="141"/>
      <c r="AZ232" s="141"/>
      <c r="BA232" s="141"/>
      <c r="BB232" s="141"/>
      <c r="BC232" s="130" t="e">
        <f t="shared" si="75"/>
        <v>#REF!</v>
      </c>
      <c r="BD232" s="132"/>
    </row>
    <row r="233" spans="1:56" ht="14.25" customHeight="1" x14ac:dyDescent="0.25">
      <c r="A233" s="132"/>
      <c r="B233" s="1506">
        <v>46229</v>
      </c>
      <c r="C233" s="136"/>
      <c r="D233" s="136"/>
      <c r="E233" s="135"/>
      <c r="F233" s="135"/>
      <c r="G233" s="147">
        <f t="shared" si="67"/>
        <v>0</v>
      </c>
      <c r="H233" s="144"/>
      <c r="I233" s="143"/>
      <c r="J233" s="143"/>
      <c r="K233" s="143"/>
      <c r="L233" s="143"/>
      <c r="M233" s="103">
        <f t="shared" si="68"/>
        <v>0</v>
      </c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03">
        <f t="shared" si="69"/>
        <v>0</v>
      </c>
      <c r="AA233" s="136"/>
      <c r="AB233" s="136"/>
      <c r="AC233" s="136"/>
      <c r="AD233" s="105">
        <f t="shared" si="70"/>
        <v>0</v>
      </c>
      <c r="AE233" s="143"/>
      <c r="AF233" s="143"/>
      <c r="AG233" s="146"/>
      <c r="AH233" s="224" t="e">
        <f t="shared" si="71"/>
        <v>#REF!</v>
      </c>
      <c r="AI233" s="126"/>
      <c r="AJ233" s="274"/>
      <c r="AK233" s="274"/>
      <c r="AL233" s="126"/>
      <c r="AM233" s="126"/>
      <c r="AN233" s="126"/>
      <c r="AO233" s="126"/>
      <c r="AP233" s="274"/>
      <c r="AQ233" s="274"/>
      <c r="AR233" s="274"/>
      <c r="AS233" s="274"/>
      <c r="AT233" s="222">
        <f t="shared" si="72"/>
        <v>0</v>
      </c>
      <c r="AU233" s="140" t="e">
        <f t="shared" si="73"/>
        <v>#REF!</v>
      </c>
      <c r="AV233" s="132"/>
      <c r="AW233" s="140">
        <f t="shared" si="74"/>
        <v>0</v>
      </c>
      <c r="AX233" s="141"/>
      <c r="AY233" s="141"/>
      <c r="AZ233" s="141"/>
      <c r="BA233" s="141"/>
      <c r="BB233" s="141"/>
      <c r="BC233" s="130" t="e">
        <f t="shared" si="75"/>
        <v>#REF!</v>
      </c>
      <c r="BD233" s="132"/>
    </row>
    <row r="234" spans="1:56" ht="14.25" customHeight="1" x14ac:dyDescent="0.25">
      <c r="A234" s="132"/>
      <c r="B234" s="1506">
        <v>46230</v>
      </c>
      <c r="C234" s="136"/>
      <c r="D234" s="136"/>
      <c r="E234" s="135"/>
      <c r="F234" s="135"/>
      <c r="G234" s="147">
        <f t="shared" si="67"/>
        <v>0</v>
      </c>
      <c r="H234" s="144"/>
      <c r="I234" s="143"/>
      <c r="J234" s="143"/>
      <c r="K234" s="143"/>
      <c r="L234" s="143"/>
      <c r="M234" s="103">
        <f t="shared" si="68"/>
        <v>0</v>
      </c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03">
        <f t="shared" si="69"/>
        <v>0</v>
      </c>
      <c r="AA234" s="136"/>
      <c r="AB234" s="136"/>
      <c r="AC234" s="136"/>
      <c r="AD234" s="105">
        <f t="shared" si="70"/>
        <v>0</v>
      </c>
      <c r="AE234" s="143"/>
      <c r="AF234" s="143"/>
      <c r="AG234" s="146"/>
      <c r="AH234" s="224" t="e">
        <f t="shared" si="71"/>
        <v>#REF!</v>
      </c>
      <c r="AI234" s="126"/>
      <c r="AJ234" s="274"/>
      <c r="AK234" s="274"/>
      <c r="AL234" s="126"/>
      <c r="AM234" s="126"/>
      <c r="AN234" s="126"/>
      <c r="AO234" s="126"/>
      <c r="AP234" s="274"/>
      <c r="AQ234" s="274"/>
      <c r="AR234" s="274"/>
      <c r="AS234" s="274"/>
      <c r="AT234" s="222">
        <f t="shared" si="72"/>
        <v>0</v>
      </c>
      <c r="AU234" s="140" t="e">
        <f t="shared" si="73"/>
        <v>#REF!</v>
      </c>
      <c r="AV234" s="132"/>
      <c r="AW234" s="140">
        <f t="shared" si="74"/>
        <v>0</v>
      </c>
      <c r="AX234" s="141"/>
      <c r="AY234" s="141"/>
      <c r="AZ234" s="141"/>
      <c r="BA234" s="141"/>
      <c r="BB234" s="141"/>
      <c r="BC234" s="130" t="e">
        <f t="shared" si="75"/>
        <v>#REF!</v>
      </c>
      <c r="BD234" s="132"/>
    </row>
    <row r="235" spans="1:56" ht="14.25" customHeight="1" x14ac:dyDescent="0.25">
      <c r="A235" s="132"/>
      <c r="B235" s="1506">
        <v>46231</v>
      </c>
      <c r="C235" s="136"/>
      <c r="D235" s="136"/>
      <c r="E235" s="135"/>
      <c r="F235" s="135"/>
      <c r="G235" s="147">
        <f t="shared" si="67"/>
        <v>0</v>
      </c>
      <c r="H235" s="144"/>
      <c r="I235" s="143"/>
      <c r="J235" s="143"/>
      <c r="K235" s="143"/>
      <c r="L235" s="143"/>
      <c r="M235" s="103">
        <f t="shared" si="68"/>
        <v>0</v>
      </c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03">
        <f t="shared" si="69"/>
        <v>0</v>
      </c>
      <c r="AA235" s="136"/>
      <c r="AB235" s="136"/>
      <c r="AC235" s="136"/>
      <c r="AD235" s="105">
        <f t="shared" si="70"/>
        <v>0</v>
      </c>
      <c r="AE235" s="143"/>
      <c r="AF235" s="143"/>
      <c r="AG235" s="146"/>
      <c r="AH235" s="224" t="e">
        <f t="shared" si="71"/>
        <v>#REF!</v>
      </c>
      <c r="AI235" s="126"/>
      <c r="AJ235" s="274"/>
      <c r="AK235" s="274"/>
      <c r="AL235" s="126"/>
      <c r="AM235" s="126"/>
      <c r="AN235" s="126"/>
      <c r="AO235" s="126"/>
      <c r="AP235" s="274"/>
      <c r="AQ235" s="274"/>
      <c r="AR235" s="274"/>
      <c r="AS235" s="274"/>
      <c r="AT235" s="222">
        <f t="shared" si="72"/>
        <v>0</v>
      </c>
      <c r="AU235" s="140" t="e">
        <f t="shared" si="73"/>
        <v>#REF!</v>
      </c>
      <c r="AV235" s="132"/>
      <c r="AW235" s="140">
        <f t="shared" si="74"/>
        <v>0</v>
      </c>
      <c r="AX235" s="141"/>
      <c r="AY235" s="141"/>
      <c r="AZ235" s="141"/>
      <c r="BA235" s="141"/>
      <c r="BB235" s="141"/>
      <c r="BC235" s="130" t="e">
        <f t="shared" si="75"/>
        <v>#REF!</v>
      </c>
      <c r="BD235" s="132"/>
    </row>
    <row r="236" spans="1:56" ht="14.25" customHeight="1" x14ac:dyDescent="0.25">
      <c r="A236" s="132"/>
      <c r="B236" s="1506">
        <v>46232</v>
      </c>
      <c r="C236" s="136"/>
      <c r="D236" s="136"/>
      <c r="E236" s="135"/>
      <c r="F236" s="135"/>
      <c r="G236" s="147">
        <f t="shared" si="67"/>
        <v>0</v>
      </c>
      <c r="H236" s="144"/>
      <c r="I236" s="143"/>
      <c r="J236" s="143"/>
      <c r="K236" s="143"/>
      <c r="L236" s="143"/>
      <c r="M236" s="103">
        <f t="shared" si="68"/>
        <v>0</v>
      </c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03">
        <f t="shared" si="69"/>
        <v>0</v>
      </c>
      <c r="AA236" s="136"/>
      <c r="AB236" s="136"/>
      <c r="AC236" s="136"/>
      <c r="AD236" s="105">
        <f t="shared" si="70"/>
        <v>0</v>
      </c>
      <c r="AE236" s="143"/>
      <c r="AF236" s="143"/>
      <c r="AG236" s="146"/>
      <c r="AH236" s="224" t="e">
        <f t="shared" si="71"/>
        <v>#REF!</v>
      </c>
      <c r="AI236" s="126"/>
      <c r="AJ236" s="274"/>
      <c r="AK236" s="274"/>
      <c r="AL236" s="126"/>
      <c r="AM236" s="126"/>
      <c r="AN236" s="126"/>
      <c r="AO236" s="126"/>
      <c r="AP236" s="274"/>
      <c r="AQ236" s="274"/>
      <c r="AR236" s="274"/>
      <c r="AS236" s="274"/>
      <c r="AT236" s="222">
        <f t="shared" si="72"/>
        <v>0</v>
      </c>
      <c r="AU236" s="140" t="e">
        <f t="shared" si="73"/>
        <v>#REF!</v>
      </c>
      <c r="AV236" s="132"/>
      <c r="AW236" s="140">
        <f t="shared" si="74"/>
        <v>0</v>
      </c>
      <c r="AX236" s="141"/>
      <c r="AY236" s="141"/>
      <c r="AZ236" s="141"/>
      <c r="BA236" s="141"/>
      <c r="BB236" s="141"/>
      <c r="BC236" s="130" t="e">
        <f t="shared" si="75"/>
        <v>#REF!</v>
      </c>
      <c r="BD236" s="132"/>
    </row>
    <row r="237" spans="1:56" ht="14.25" customHeight="1" x14ac:dyDescent="0.25">
      <c r="A237" s="132"/>
      <c r="B237" s="1506">
        <v>46233</v>
      </c>
      <c r="C237" s="136"/>
      <c r="D237" s="136"/>
      <c r="E237" s="135"/>
      <c r="F237" s="135"/>
      <c r="G237" s="147">
        <f t="shared" si="67"/>
        <v>0</v>
      </c>
      <c r="H237" s="144"/>
      <c r="I237" s="143"/>
      <c r="J237" s="143"/>
      <c r="K237" s="143"/>
      <c r="L237" s="143"/>
      <c r="M237" s="103">
        <f t="shared" si="68"/>
        <v>0</v>
      </c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03">
        <f t="shared" si="69"/>
        <v>0</v>
      </c>
      <c r="AA237" s="136"/>
      <c r="AB237" s="136"/>
      <c r="AC237" s="136"/>
      <c r="AD237" s="105">
        <f t="shared" si="70"/>
        <v>0</v>
      </c>
      <c r="AE237" s="143"/>
      <c r="AF237" s="143"/>
      <c r="AG237" s="146"/>
      <c r="AH237" s="224" t="e">
        <f t="shared" si="71"/>
        <v>#REF!</v>
      </c>
      <c r="AI237" s="126"/>
      <c r="AJ237" s="274"/>
      <c r="AK237" s="274"/>
      <c r="AL237" s="126"/>
      <c r="AM237" s="126"/>
      <c r="AN237" s="126"/>
      <c r="AO237" s="126"/>
      <c r="AP237" s="274"/>
      <c r="AQ237" s="274"/>
      <c r="AR237" s="274"/>
      <c r="AS237" s="274"/>
      <c r="AT237" s="222">
        <f t="shared" si="72"/>
        <v>0</v>
      </c>
      <c r="AU237" s="140" t="e">
        <f t="shared" si="73"/>
        <v>#REF!</v>
      </c>
      <c r="AV237" s="132"/>
      <c r="AW237" s="140">
        <f t="shared" si="74"/>
        <v>0</v>
      </c>
      <c r="AX237" s="141"/>
      <c r="AY237" s="141"/>
      <c r="AZ237" s="141"/>
      <c r="BA237" s="141"/>
      <c r="BB237" s="141"/>
      <c r="BC237" s="130" t="e">
        <f t="shared" si="75"/>
        <v>#REF!</v>
      </c>
      <c r="BD237" s="132"/>
    </row>
    <row r="238" spans="1:56" ht="14.25" customHeight="1" thickBot="1" x14ac:dyDescent="0.3">
      <c r="A238" s="132"/>
      <c r="B238" s="1506">
        <v>46234</v>
      </c>
      <c r="C238" s="159"/>
      <c r="D238" s="159"/>
      <c r="E238" s="156"/>
      <c r="F238" s="156"/>
      <c r="G238" s="147">
        <f t="shared" si="67"/>
        <v>0</v>
      </c>
      <c r="H238" s="612"/>
      <c r="I238" s="157"/>
      <c r="J238" s="157"/>
      <c r="K238" s="157"/>
      <c r="L238" s="157"/>
      <c r="M238" s="103">
        <f t="shared" si="68"/>
        <v>0</v>
      </c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03">
        <f t="shared" si="69"/>
        <v>0</v>
      </c>
      <c r="AA238" s="159"/>
      <c r="AB238" s="159"/>
      <c r="AC238" s="159"/>
      <c r="AD238" s="105">
        <f t="shared" si="70"/>
        <v>0</v>
      </c>
      <c r="AE238" s="157"/>
      <c r="AF238" s="157"/>
      <c r="AG238" s="160"/>
      <c r="AH238" s="224" t="e">
        <f t="shared" si="71"/>
        <v>#REF!</v>
      </c>
      <c r="AI238" s="138"/>
      <c r="AJ238" s="296"/>
      <c r="AK238" s="296"/>
      <c r="AL238" s="138"/>
      <c r="AM238" s="126"/>
      <c r="AN238" s="126"/>
      <c r="AO238" s="138"/>
      <c r="AP238" s="296"/>
      <c r="AQ238" s="296"/>
      <c r="AR238" s="296"/>
      <c r="AS238" s="296"/>
      <c r="AT238" s="222">
        <f t="shared" si="72"/>
        <v>0</v>
      </c>
      <c r="AU238" s="162" t="e">
        <f t="shared" si="73"/>
        <v>#REF!</v>
      </c>
      <c r="AV238" s="132"/>
      <c r="AW238" s="162">
        <f t="shared" si="74"/>
        <v>0</v>
      </c>
      <c r="AX238" s="163"/>
      <c r="AY238" s="163"/>
      <c r="AZ238" s="141"/>
      <c r="BA238" s="163"/>
      <c r="BB238" s="163"/>
      <c r="BC238" s="164" t="e">
        <f t="shared" si="75"/>
        <v>#REF!</v>
      </c>
      <c r="BD238" s="132"/>
    </row>
    <row r="239" spans="1:56" ht="14.25" customHeight="1" thickBot="1" x14ac:dyDescent="0.3">
      <c r="A239" s="3"/>
      <c r="B239" s="1528" t="s">
        <v>264</v>
      </c>
      <c r="C239" s="166">
        <f t="shared" ref="C239:H239" si="76">SUM(C208:C238)</f>
        <v>0</v>
      </c>
      <c r="D239" s="166">
        <f t="shared" si="76"/>
        <v>0</v>
      </c>
      <c r="E239" s="167">
        <f t="shared" si="76"/>
        <v>0</v>
      </c>
      <c r="F239" s="167">
        <f t="shared" si="76"/>
        <v>0</v>
      </c>
      <c r="G239" s="167">
        <f t="shared" si="76"/>
        <v>0</v>
      </c>
      <c r="H239" s="167">
        <f t="shared" si="76"/>
        <v>0</v>
      </c>
      <c r="I239" s="167"/>
      <c r="J239" s="166"/>
      <c r="K239" s="166"/>
      <c r="L239" s="166">
        <f t="shared" ref="L239:AD239" si="77">SUM(L208:L238)</f>
        <v>0</v>
      </c>
      <c r="M239" s="166">
        <f t="shared" si="77"/>
        <v>0</v>
      </c>
      <c r="N239" s="166">
        <f t="shared" si="77"/>
        <v>0</v>
      </c>
      <c r="O239" s="166">
        <f t="shared" si="77"/>
        <v>0</v>
      </c>
      <c r="P239" s="166">
        <f t="shared" si="77"/>
        <v>0</v>
      </c>
      <c r="Q239" s="166">
        <f t="shared" si="77"/>
        <v>0</v>
      </c>
      <c r="R239" s="166">
        <f t="shared" si="77"/>
        <v>0</v>
      </c>
      <c r="S239" s="166">
        <f t="shared" si="77"/>
        <v>0</v>
      </c>
      <c r="T239" s="166">
        <f t="shared" si="77"/>
        <v>0</v>
      </c>
      <c r="U239" s="166">
        <f t="shared" si="77"/>
        <v>0</v>
      </c>
      <c r="V239" s="166">
        <f t="shared" si="77"/>
        <v>0</v>
      </c>
      <c r="W239" s="166">
        <f t="shared" si="77"/>
        <v>0</v>
      </c>
      <c r="X239" s="166">
        <f t="shared" si="77"/>
        <v>0</v>
      </c>
      <c r="Y239" s="166">
        <f t="shared" si="77"/>
        <v>0</v>
      </c>
      <c r="Z239" s="166">
        <f t="shared" si="77"/>
        <v>0</v>
      </c>
      <c r="AA239" s="166">
        <f t="shared" si="77"/>
        <v>0</v>
      </c>
      <c r="AB239" s="166">
        <f t="shared" si="77"/>
        <v>0</v>
      </c>
      <c r="AC239" s="166">
        <f t="shared" si="77"/>
        <v>0</v>
      </c>
      <c r="AD239" s="166">
        <f t="shared" si="77"/>
        <v>0</v>
      </c>
      <c r="AE239" s="166"/>
      <c r="AF239" s="166"/>
      <c r="AG239" s="167"/>
      <c r="AH239" s="771" t="e">
        <f t="shared" ref="AH239:AM239" si="78">SUM(AH208:AH238)</f>
        <v>#REF!</v>
      </c>
      <c r="AI239" s="1390">
        <f t="shared" si="78"/>
        <v>0</v>
      </c>
      <c r="AJ239" s="771">
        <f t="shared" si="78"/>
        <v>0</v>
      </c>
      <c r="AK239" s="771">
        <f t="shared" si="78"/>
        <v>0</v>
      </c>
      <c r="AL239" s="771">
        <f t="shared" si="78"/>
        <v>0</v>
      </c>
      <c r="AM239" s="771">
        <f t="shared" si="78"/>
        <v>0</v>
      </c>
      <c r="AN239" s="166"/>
      <c r="AO239" s="167"/>
      <c r="AP239" s="167"/>
      <c r="AQ239" s="167"/>
      <c r="AR239" s="167"/>
      <c r="AS239" s="167"/>
      <c r="AT239" s="166">
        <f t="shared" ref="AT239:AU239" si="79">SUM(AT208:AT238)</f>
        <v>0</v>
      </c>
      <c r="AU239" s="166" t="e">
        <f t="shared" si="79"/>
        <v>#REF!</v>
      </c>
      <c r="AV239" s="3"/>
      <c r="AW239" s="172">
        <f>SUM(AW208:AW238)</f>
        <v>0</v>
      </c>
      <c r="AX239" s="165"/>
      <c r="AY239" s="165"/>
      <c r="AZ239" s="165">
        <f t="shared" ref="AZ239:BC239" si="80">SUM(AZ208:AZ238)</f>
        <v>0</v>
      </c>
      <c r="BA239" s="165">
        <f t="shared" si="80"/>
        <v>0</v>
      </c>
      <c r="BB239" s="165">
        <f t="shared" si="80"/>
        <v>0</v>
      </c>
      <c r="BC239" s="165" t="e">
        <f t="shared" si="80"/>
        <v>#REF!</v>
      </c>
      <c r="BD239" s="3"/>
    </row>
    <row r="240" spans="1:56" ht="14.25" customHeight="1" x14ac:dyDescent="0.25">
      <c r="A240" s="1"/>
      <c r="B240" s="1495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3"/>
      <c r="AF240" s="3"/>
      <c r="AG240" s="3"/>
      <c r="AH240" s="4"/>
      <c r="AI240" s="132"/>
      <c r="AJ240" s="132"/>
      <c r="AK240" s="132"/>
      <c r="AL240" s="3"/>
      <c r="AM240" s="3"/>
      <c r="AN240" s="3"/>
      <c r="AO240" s="132"/>
      <c r="AP240" s="132"/>
      <c r="AQ240" s="132"/>
      <c r="AR240" s="132"/>
      <c r="AS240" s="132"/>
      <c r="AT240" s="4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 ht="14.25" customHeight="1" thickBot="1" x14ac:dyDescent="0.3">
      <c r="A241" s="1"/>
      <c r="B241" s="1495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76"/>
      <c r="AA241" s="3"/>
      <c r="AB241" s="3"/>
      <c r="AC241" s="3"/>
      <c r="AD241" s="4"/>
      <c r="AE241" s="3"/>
      <c r="AF241" s="3"/>
      <c r="AG241" s="3"/>
      <c r="AH241" s="177"/>
      <c r="AI241" s="132"/>
      <c r="AJ241" s="132"/>
      <c r="AK241" s="132"/>
      <c r="AL241" s="3"/>
      <c r="AM241" s="3"/>
      <c r="AN241" s="3"/>
      <c r="AO241" s="132"/>
      <c r="AP241" s="132"/>
      <c r="AQ241" s="132"/>
      <c r="AR241" s="132"/>
      <c r="AS241" s="132"/>
      <c r="AT241" s="177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 ht="14.25" customHeight="1" x14ac:dyDescent="0.25">
      <c r="A242" s="3"/>
      <c r="B242" s="1506">
        <v>46235</v>
      </c>
      <c r="C242" s="104"/>
      <c r="D242" s="104"/>
      <c r="E242" s="97"/>
      <c r="F242" s="97"/>
      <c r="G242" s="216">
        <f t="shared" ref="G242:G272" si="81">+C242+D242+E242+F242</f>
        <v>0</v>
      </c>
      <c r="H242" s="687"/>
      <c r="I242" s="186"/>
      <c r="J242" s="186"/>
      <c r="K242" s="186"/>
      <c r="L242" s="186"/>
      <c r="M242" s="103">
        <f t="shared" ref="M242:M272" si="82">SUM(H242:L242)</f>
        <v>0</v>
      </c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03">
        <f t="shared" ref="Z242:Z272" si="83">SUM(N242:Y242)</f>
        <v>0</v>
      </c>
      <c r="AA242" s="104"/>
      <c r="AB242" s="104"/>
      <c r="AC242" s="97"/>
      <c r="AD242" s="191">
        <f t="shared" ref="AD242:AD272" si="84">SUM(AA242:AC242)</f>
        <v>0</v>
      </c>
      <c r="AE242" s="187"/>
      <c r="AF242" s="186"/>
      <c r="AG242" s="193"/>
      <c r="AH242" s="224" t="e">
        <f t="shared" ref="AH242:AH272" si="85">+G242-M242-Z242-AD242-AE242-AF242-#REF!-AG242</f>
        <v>#REF!</v>
      </c>
      <c r="AI242" s="109"/>
      <c r="AJ242" s="269"/>
      <c r="AK242" s="269"/>
      <c r="AL242" s="109"/>
      <c r="AM242" s="109"/>
      <c r="AN242" s="109"/>
      <c r="AO242" s="109"/>
      <c r="AP242" s="269"/>
      <c r="AQ242" s="269"/>
      <c r="AR242" s="269"/>
      <c r="AS242" s="269"/>
      <c r="AT242" s="222">
        <f t="shared" ref="AT242:AT272" si="86">SUM(AI242:AS242)-AR242</f>
        <v>0</v>
      </c>
      <c r="AU242" s="114" t="e">
        <f t="shared" ref="AU242:AU272" si="87">+AH242-AT242</f>
        <v>#REF!</v>
      </c>
      <c r="AV242" s="3"/>
      <c r="AW242" s="114">
        <f t="shared" ref="AW242:AW272" si="88">SUM(AX242:BB242)</f>
        <v>0</v>
      </c>
      <c r="AX242" s="115"/>
      <c r="AY242" s="115"/>
      <c r="AZ242" s="115"/>
      <c r="BA242" s="115"/>
      <c r="BB242" s="115"/>
      <c r="BC242" s="116" t="e">
        <f t="shared" ref="BC242:BC272" si="89">+AU242-AW242</f>
        <v>#REF!</v>
      </c>
      <c r="BD242" s="3"/>
    </row>
    <row r="243" spans="1:56" ht="14.25" customHeight="1" x14ac:dyDescent="0.25">
      <c r="A243" s="3"/>
      <c r="B243" s="1506">
        <v>46236</v>
      </c>
      <c r="C243" s="123"/>
      <c r="D243" s="123"/>
      <c r="E243" s="120"/>
      <c r="F243" s="120"/>
      <c r="G243" s="147">
        <f t="shared" si="81"/>
        <v>0</v>
      </c>
      <c r="H243" s="144"/>
      <c r="I243" s="143"/>
      <c r="J243" s="143"/>
      <c r="K243" s="143"/>
      <c r="L243" s="143"/>
      <c r="M243" s="103">
        <f t="shared" si="82"/>
        <v>0</v>
      </c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03">
        <f t="shared" si="83"/>
        <v>0</v>
      </c>
      <c r="AA243" s="123"/>
      <c r="AB243" s="123"/>
      <c r="AC243" s="123"/>
      <c r="AD243" s="105">
        <f t="shared" si="84"/>
        <v>0</v>
      </c>
      <c r="AE243" s="143"/>
      <c r="AF243" s="143"/>
      <c r="AG243" s="146"/>
      <c r="AH243" s="224" t="e">
        <f t="shared" si="85"/>
        <v>#REF!</v>
      </c>
      <c r="AI243" s="126"/>
      <c r="AJ243" s="274"/>
      <c r="AK243" s="274"/>
      <c r="AL243" s="126"/>
      <c r="AM243" s="126"/>
      <c r="AN243" s="126"/>
      <c r="AO243" s="126"/>
      <c r="AP243" s="274"/>
      <c r="AQ243" s="274"/>
      <c r="AR243" s="274"/>
      <c r="AS243" s="274"/>
      <c r="AT243" s="222">
        <f t="shared" si="86"/>
        <v>0</v>
      </c>
      <c r="AU243" s="113" t="e">
        <f t="shared" si="87"/>
        <v>#REF!</v>
      </c>
      <c r="AV243" s="3"/>
      <c r="AW243" s="113">
        <f t="shared" si="88"/>
        <v>0</v>
      </c>
      <c r="AX243" s="129"/>
      <c r="AY243" s="129"/>
      <c r="AZ243" s="129"/>
      <c r="BA243" s="686"/>
      <c r="BB243" s="686"/>
      <c r="BC243" s="130" t="e">
        <f t="shared" si="89"/>
        <v>#REF!</v>
      </c>
      <c r="BD243" s="3"/>
    </row>
    <row r="244" spans="1:56" ht="14.25" customHeight="1" x14ac:dyDescent="0.25">
      <c r="A244" s="3"/>
      <c r="B244" s="1506">
        <v>46237</v>
      </c>
      <c r="C244" s="123"/>
      <c r="D244" s="123"/>
      <c r="E244" s="120"/>
      <c r="F244" s="120"/>
      <c r="G244" s="147">
        <f t="shared" si="81"/>
        <v>0</v>
      </c>
      <c r="H244" s="144"/>
      <c r="I244" s="143"/>
      <c r="J244" s="143"/>
      <c r="K244" s="143"/>
      <c r="L244" s="143"/>
      <c r="M244" s="103">
        <f t="shared" si="82"/>
        <v>0</v>
      </c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03">
        <f t="shared" si="83"/>
        <v>0</v>
      </c>
      <c r="AA244" s="123"/>
      <c r="AB244" s="123"/>
      <c r="AC244" s="123"/>
      <c r="AD244" s="105">
        <f t="shared" si="84"/>
        <v>0</v>
      </c>
      <c r="AE244" s="143"/>
      <c r="AF244" s="143"/>
      <c r="AG244" s="146"/>
      <c r="AH244" s="224" t="e">
        <f t="shared" si="85"/>
        <v>#REF!</v>
      </c>
      <c r="AI244" s="126"/>
      <c r="AJ244" s="274"/>
      <c r="AK244" s="274"/>
      <c r="AL244" s="126"/>
      <c r="AM244" s="126"/>
      <c r="AN244" s="126"/>
      <c r="AO244" s="126"/>
      <c r="AP244" s="274"/>
      <c r="AQ244" s="274"/>
      <c r="AR244" s="274"/>
      <c r="AS244" s="274"/>
      <c r="AT244" s="222">
        <f t="shared" si="86"/>
        <v>0</v>
      </c>
      <c r="AU244" s="113" t="e">
        <f t="shared" si="87"/>
        <v>#REF!</v>
      </c>
      <c r="AV244" s="3"/>
      <c r="AW244" s="113">
        <f t="shared" si="88"/>
        <v>0</v>
      </c>
      <c r="AX244" s="129"/>
      <c r="AY244" s="129"/>
      <c r="AZ244" s="129"/>
      <c r="BA244" s="129"/>
      <c r="BB244" s="129"/>
      <c r="BC244" s="130" t="e">
        <f t="shared" si="89"/>
        <v>#REF!</v>
      </c>
      <c r="BD244" s="3"/>
    </row>
    <row r="245" spans="1:56" ht="14.25" customHeight="1" x14ac:dyDescent="0.25">
      <c r="A245" s="3"/>
      <c r="B245" s="1506">
        <v>46238</v>
      </c>
      <c r="C245" s="123"/>
      <c r="D245" s="123"/>
      <c r="E245" s="120"/>
      <c r="F245" s="120"/>
      <c r="G245" s="147">
        <f t="shared" si="81"/>
        <v>0</v>
      </c>
      <c r="H245" s="144"/>
      <c r="I245" s="143"/>
      <c r="J245" s="143"/>
      <c r="K245" s="143"/>
      <c r="L245" s="143"/>
      <c r="M245" s="103">
        <f t="shared" si="82"/>
        <v>0</v>
      </c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03">
        <f t="shared" si="83"/>
        <v>0</v>
      </c>
      <c r="AA245" s="123"/>
      <c r="AB245" s="123"/>
      <c r="AC245" s="123"/>
      <c r="AD245" s="105">
        <f t="shared" si="84"/>
        <v>0</v>
      </c>
      <c r="AE245" s="143"/>
      <c r="AF245" s="143"/>
      <c r="AG245" s="146"/>
      <c r="AH245" s="224" t="e">
        <f t="shared" si="85"/>
        <v>#REF!</v>
      </c>
      <c r="AI245" s="126"/>
      <c r="AJ245" s="274"/>
      <c r="AK245" s="274"/>
      <c r="AL245" s="126"/>
      <c r="AM245" s="126"/>
      <c r="AN245" s="126"/>
      <c r="AO245" s="126"/>
      <c r="AP245" s="274"/>
      <c r="AQ245" s="274"/>
      <c r="AR245" s="274"/>
      <c r="AS245" s="274"/>
      <c r="AT245" s="222">
        <f t="shared" si="86"/>
        <v>0</v>
      </c>
      <c r="AU245" s="113" t="e">
        <f t="shared" si="87"/>
        <v>#REF!</v>
      </c>
      <c r="AV245" s="3"/>
      <c r="AW245" s="113">
        <f t="shared" si="88"/>
        <v>0</v>
      </c>
      <c r="AX245" s="129"/>
      <c r="AY245" s="129"/>
      <c r="AZ245" s="129"/>
      <c r="BA245" s="129"/>
      <c r="BB245" s="129"/>
      <c r="BC245" s="130" t="e">
        <f t="shared" si="89"/>
        <v>#REF!</v>
      </c>
      <c r="BD245" s="3"/>
    </row>
    <row r="246" spans="1:56" ht="14.25" customHeight="1" x14ac:dyDescent="0.25">
      <c r="A246" s="3"/>
      <c r="B246" s="1506">
        <v>46239</v>
      </c>
      <c r="C246" s="123"/>
      <c r="D246" s="123"/>
      <c r="E246" s="120"/>
      <c r="F246" s="120"/>
      <c r="G246" s="147">
        <f t="shared" si="81"/>
        <v>0</v>
      </c>
      <c r="H246" s="144"/>
      <c r="I246" s="143"/>
      <c r="J246" s="143"/>
      <c r="K246" s="143"/>
      <c r="L246" s="143"/>
      <c r="M246" s="103">
        <f t="shared" si="82"/>
        <v>0</v>
      </c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03">
        <f t="shared" si="83"/>
        <v>0</v>
      </c>
      <c r="AA246" s="123"/>
      <c r="AB246" s="123"/>
      <c r="AC246" s="123"/>
      <c r="AD246" s="105">
        <f t="shared" si="84"/>
        <v>0</v>
      </c>
      <c r="AE246" s="143"/>
      <c r="AF246" s="143"/>
      <c r="AG246" s="146"/>
      <c r="AH246" s="224" t="e">
        <f t="shared" si="85"/>
        <v>#REF!</v>
      </c>
      <c r="AI246" s="126"/>
      <c r="AJ246" s="274"/>
      <c r="AK246" s="274"/>
      <c r="AL246" s="126"/>
      <c r="AM246" s="126"/>
      <c r="AN246" s="126"/>
      <c r="AO246" s="126"/>
      <c r="AP246" s="274"/>
      <c r="AQ246" s="274"/>
      <c r="AR246" s="274"/>
      <c r="AS246" s="274"/>
      <c r="AT246" s="222">
        <f t="shared" si="86"/>
        <v>0</v>
      </c>
      <c r="AU246" s="113" t="e">
        <f t="shared" si="87"/>
        <v>#REF!</v>
      </c>
      <c r="AV246" s="3"/>
      <c r="AW246" s="113">
        <f t="shared" si="88"/>
        <v>0</v>
      </c>
      <c r="AX246" s="129"/>
      <c r="AY246" s="129"/>
      <c r="AZ246" s="129"/>
      <c r="BA246" s="129"/>
      <c r="BB246" s="129"/>
      <c r="BC246" s="130" t="e">
        <f t="shared" si="89"/>
        <v>#REF!</v>
      </c>
      <c r="BD246" s="3"/>
    </row>
    <row r="247" spans="1:56" ht="14.25" customHeight="1" x14ac:dyDescent="0.25">
      <c r="A247" s="3"/>
      <c r="B247" s="1506">
        <v>46240</v>
      </c>
      <c r="C247" s="123"/>
      <c r="D247" s="123"/>
      <c r="E247" s="120"/>
      <c r="F247" s="120"/>
      <c r="G247" s="147">
        <f t="shared" si="81"/>
        <v>0</v>
      </c>
      <c r="H247" s="144"/>
      <c r="I247" s="143"/>
      <c r="J247" s="143"/>
      <c r="K247" s="143"/>
      <c r="L247" s="143"/>
      <c r="M247" s="103">
        <f t="shared" si="82"/>
        <v>0</v>
      </c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03">
        <f t="shared" si="83"/>
        <v>0</v>
      </c>
      <c r="AA247" s="123"/>
      <c r="AB247" s="123"/>
      <c r="AC247" s="123"/>
      <c r="AD247" s="105">
        <f t="shared" si="84"/>
        <v>0</v>
      </c>
      <c r="AE247" s="143"/>
      <c r="AF247" s="143"/>
      <c r="AG247" s="146"/>
      <c r="AH247" s="224" t="e">
        <f t="shared" si="85"/>
        <v>#REF!</v>
      </c>
      <c r="AI247" s="126"/>
      <c r="AJ247" s="274"/>
      <c r="AK247" s="274"/>
      <c r="AL247" s="126"/>
      <c r="AM247" s="126"/>
      <c r="AN247" s="126"/>
      <c r="AO247" s="126"/>
      <c r="AP247" s="274"/>
      <c r="AQ247" s="274"/>
      <c r="AR247" s="274"/>
      <c r="AS247" s="274"/>
      <c r="AT247" s="222">
        <f t="shared" si="86"/>
        <v>0</v>
      </c>
      <c r="AU247" s="113" t="e">
        <f t="shared" si="87"/>
        <v>#REF!</v>
      </c>
      <c r="AV247" s="3"/>
      <c r="AW247" s="113">
        <f t="shared" si="88"/>
        <v>0</v>
      </c>
      <c r="AX247" s="129"/>
      <c r="AY247" s="129"/>
      <c r="AZ247" s="129"/>
      <c r="BA247" s="129"/>
      <c r="BB247" s="129"/>
      <c r="BC247" s="130" t="e">
        <f t="shared" si="89"/>
        <v>#REF!</v>
      </c>
      <c r="BD247" s="3"/>
    </row>
    <row r="248" spans="1:56" ht="14.25" customHeight="1" x14ac:dyDescent="0.25">
      <c r="A248" s="3"/>
      <c r="B248" s="1506">
        <v>46241</v>
      </c>
      <c r="C248" s="123"/>
      <c r="D248" s="123"/>
      <c r="E248" s="120"/>
      <c r="F248" s="120"/>
      <c r="G248" s="147">
        <f t="shared" si="81"/>
        <v>0</v>
      </c>
      <c r="H248" s="144"/>
      <c r="I248" s="143"/>
      <c r="J248" s="143"/>
      <c r="K248" s="143"/>
      <c r="L248" s="143"/>
      <c r="M248" s="103">
        <f t="shared" si="82"/>
        <v>0</v>
      </c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03">
        <f t="shared" si="83"/>
        <v>0</v>
      </c>
      <c r="AA248" s="123"/>
      <c r="AB248" s="123"/>
      <c r="AC248" s="123"/>
      <c r="AD248" s="105">
        <f t="shared" si="84"/>
        <v>0</v>
      </c>
      <c r="AE248" s="143"/>
      <c r="AF248" s="143"/>
      <c r="AG248" s="146"/>
      <c r="AH248" s="224" t="e">
        <f t="shared" si="85"/>
        <v>#REF!</v>
      </c>
      <c r="AI248" s="126"/>
      <c r="AJ248" s="274"/>
      <c r="AK248" s="274"/>
      <c r="AL248" s="126"/>
      <c r="AM248" s="126"/>
      <c r="AN248" s="126"/>
      <c r="AO248" s="126"/>
      <c r="AP248" s="274"/>
      <c r="AQ248" s="274"/>
      <c r="AR248" s="274"/>
      <c r="AS248" s="274"/>
      <c r="AT248" s="222">
        <f t="shared" si="86"/>
        <v>0</v>
      </c>
      <c r="AU248" s="113" t="e">
        <f t="shared" si="87"/>
        <v>#REF!</v>
      </c>
      <c r="AV248" s="3"/>
      <c r="AW248" s="113">
        <f t="shared" si="88"/>
        <v>0</v>
      </c>
      <c r="AX248" s="129"/>
      <c r="AY248" s="129"/>
      <c r="AZ248" s="129"/>
      <c r="BA248" s="129"/>
      <c r="BB248" s="129"/>
      <c r="BC248" s="130" t="e">
        <f t="shared" si="89"/>
        <v>#REF!</v>
      </c>
      <c r="BD248" s="3"/>
    </row>
    <row r="249" spans="1:56" ht="14.25" customHeight="1" x14ac:dyDescent="0.25">
      <c r="A249" s="3"/>
      <c r="B249" s="1506">
        <v>46242</v>
      </c>
      <c r="C249" s="123"/>
      <c r="D249" s="123"/>
      <c r="E249" s="120"/>
      <c r="F249" s="120"/>
      <c r="G249" s="147">
        <f t="shared" si="81"/>
        <v>0</v>
      </c>
      <c r="H249" s="144"/>
      <c r="I249" s="143"/>
      <c r="J249" s="143"/>
      <c r="K249" s="143"/>
      <c r="L249" s="143"/>
      <c r="M249" s="103">
        <f t="shared" si="82"/>
        <v>0</v>
      </c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03">
        <f t="shared" si="83"/>
        <v>0</v>
      </c>
      <c r="AA249" s="123"/>
      <c r="AB249" s="123"/>
      <c r="AC249" s="123"/>
      <c r="AD249" s="105">
        <f t="shared" si="84"/>
        <v>0</v>
      </c>
      <c r="AE249" s="143"/>
      <c r="AF249" s="143"/>
      <c r="AG249" s="146"/>
      <c r="AH249" s="224" t="e">
        <f t="shared" si="85"/>
        <v>#REF!</v>
      </c>
      <c r="AI249" s="126"/>
      <c r="AJ249" s="274"/>
      <c r="AK249" s="274"/>
      <c r="AL249" s="126"/>
      <c r="AM249" s="126"/>
      <c r="AN249" s="126"/>
      <c r="AO249" s="126"/>
      <c r="AP249" s="274"/>
      <c r="AQ249" s="274"/>
      <c r="AR249" s="274"/>
      <c r="AS249" s="274"/>
      <c r="AT249" s="222">
        <f t="shared" si="86"/>
        <v>0</v>
      </c>
      <c r="AU249" s="113" t="e">
        <f t="shared" si="87"/>
        <v>#REF!</v>
      </c>
      <c r="AV249" s="3"/>
      <c r="AW249" s="113">
        <f t="shared" si="88"/>
        <v>0</v>
      </c>
      <c r="AX249" s="129"/>
      <c r="AY249" s="129"/>
      <c r="AZ249" s="129"/>
      <c r="BA249" s="129"/>
      <c r="BB249" s="129"/>
      <c r="BC249" s="130" t="e">
        <f t="shared" si="89"/>
        <v>#REF!</v>
      </c>
      <c r="BD249" s="3"/>
    </row>
    <row r="250" spans="1:56" ht="14.25" customHeight="1" x14ac:dyDescent="0.25">
      <c r="A250" s="3"/>
      <c r="B250" s="1506">
        <v>46243</v>
      </c>
      <c r="C250" s="123"/>
      <c r="D250" s="123"/>
      <c r="E250" s="120"/>
      <c r="F250" s="120"/>
      <c r="G250" s="147">
        <f t="shared" si="81"/>
        <v>0</v>
      </c>
      <c r="H250" s="144"/>
      <c r="I250" s="143"/>
      <c r="J250" s="143"/>
      <c r="K250" s="143"/>
      <c r="L250" s="143"/>
      <c r="M250" s="103">
        <f t="shared" si="82"/>
        <v>0</v>
      </c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03">
        <f t="shared" si="83"/>
        <v>0</v>
      </c>
      <c r="AA250" s="123"/>
      <c r="AB250" s="123"/>
      <c r="AC250" s="123"/>
      <c r="AD250" s="105">
        <f t="shared" si="84"/>
        <v>0</v>
      </c>
      <c r="AE250" s="143"/>
      <c r="AF250" s="143"/>
      <c r="AG250" s="146"/>
      <c r="AH250" s="224" t="e">
        <f t="shared" si="85"/>
        <v>#REF!</v>
      </c>
      <c r="AI250" s="126"/>
      <c r="AJ250" s="274"/>
      <c r="AK250" s="274"/>
      <c r="AL250" s="126"/>
      <c r="AM250" s="126"/>
      <c r="AN250" s="126"/>
      <c r="AO250" s="126"/>
      <c r="AP250" s="274"/>
      <c r="AQ250" s="274"/>
      <c r="AR250" s="274"/>
      <c r="AS250" s="274"/>
      <c r="AT250" s="222">
        <f t="shared" si="86"/>
        <v>0</v>
      </c>
      <c r="AU250" s="113" t="e">
        <f t="shared" si="87"/>
        <v>#REF!</v>
      </c>
      <c r="AV250" s="3"/>
      <c r="AW250" s="113">
        <f t="shared" si="88"/>
        <v>0</v>
      </c>
      <c r="AX250" s="129"/>
      <c r="AY250" s="129"/>
      <c r="AZ250" s="129"/>
      <c r="BA250" s="129"/>
      <c r="BB250" s="129"/>
      <c r="BC250" s="130" t="e">
        <f t="shared" si="89"/>
        <v>#REF!</v>
      </c>
      <c r="BD250" s="3"/>
    </row>
    <row r="251" spans="1:56" ht="14.25" customHeight="1" x14ac:dyDescent="0.25">
      <c r="A251" s="3"/>
      <c r="B251" s="1506">
        <v>46244</v>
      </c>
      <c r="C251" s="123"/>
      <c r="D251" s="123"/>
      <c r="E251" s="120"/>
      <c r="F251" s="120"/>
      <c r="G251" s="147">
        <f t="shared" si="81"/>
        <v>0</v>
      </c>
      <c r="H251" s="144"/>
      <c r="I251" s="143"/>
      <c r="J251" s="143"/>
      <c r="K251" s="143"/>
      <c r="L251" s="143"/>
      <c r="M251" s="103">
        <f t="shared" si="82"/>
        <v>0</v>
      </c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03">
        <f t="shared" si="83"/>
        <v>0</v>
      </c>
      <c r="AA251" s="123"/>
      <c r="AB251" s="123"/>
      <c r="AC251" s="123"/>
      <c r="AD251" s="105">
        <f t="shared" si="84"/>
        <v>0</v>
      </c>
      <c r="AE251" s="143"/>
      <c r="AF251" s="143"/>
      <c r="AG251" s="146"/>
      <c r="AH251" s="224" t="e">
        <f t="shared" si="85"/>
        <v>#REF!</v>
      </c>
      <c r="AI251" s="126"/>
      <c r="AJ251" s="274"/>
      <c r="AK251" s="274"/>
      <c r="AL251" s="126"/>
      <c r="AM251" s="126"/>
      <c r="AN251" s="126"/>
      <c r="AO251" s="126"/>
      <c r="AP251" s="274"/>
      <c r="AQ251" s="274"/>
      <c r="AR251" s="274"/>
      <c r="AS251" s="274"/>
      <c r="AT251" s="222">
        <f t="shared" si="86"/>
        <v>0</v>
      </c>
      <c r="AU251" s="113" t="e">
        <f t="shared" si="87"/>
        <v>#REF!</v>
      </c>
      <c r="AV251" s="3"/>
      <c r="AW251" s="113">
        <f t="shared" si="88"/>
        <v>0</v>
      </c>
      <c r="AX251" s="129"/>
      <c r="AY251" s="129"/>
      <c r="AZ251" s="129"/>
      <c r="BA251" s="141"/>
      <c r="BB251" s="141"/>
      <c r="BC251" s="130" t="e">
        <f t="shared" si="89"/>
        <v>#REF!</v>
      </c>
      <c r="BD251" s="3"/>
    </row>
    <row r="252" spans="1:56" ht="14.25" customHeight="1" x14ac:dyDescent="0.25">
      <c r="A252" s="3"/>
      <c r="B252" s="1506">
        <v>46245</v>
      </c>
      <c r="C252" s="123"/>
      <c r="D252" s="123"/>
      <c r="E252" s="120"/>
      <c r="F252" s="120"/>
      <c r="G252" s="147">
        <f t="shared" si="81"/>
        <v>0</v>
      </c>
      <c r="H252" s="144"/>
      <c r="I252" s="143"/>
      <c r="J252" s="143"/>
      <c r="K252" s="143"/>
      <c r="L252" s="143"/>
      <c r="M252" s="103">
        <f t="shared" si="82"/>
        <v>0</v>
      </c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03">
        <f t="shared" si="83"/>
        <v>0</v>
      </c>
      <c r="AA252" s="123"/>
      <c r="AB252" s="123"/>
      <c r="AC252" s="123"/>
      <c r="AD252" s="105">
        <f t="shared" si="84"/>
        <v>0</v>
      </c>
      <c r="AE252" s="143"/>
      <c r="AF252" s="143"/>
      <c r="AG252" s="146"/>
      <c r="AH252" s="224" t="e">
        <f t="shared" si="85"/>
        <v>#REF!</v>
      </c>
      <c r="AI252" s="126"/>
      <c r="AJ252" s="274"/>
      <c r="AK252" s="274"/>
      <c r="AL252" s="126"/>
      <c r="AM252" s="126"/>
      <c r="AN252" s="126"/>
      <c r="AO252" s="126"/>
      <c r="AP252" s="274"/>
      <c r="AQ252" s="274"/>
      <c r="AR252" s="274"/>
      <c r="AS252" s="274"/>
      <c r="AT252" s="222">
        <f t="shared" si="86"/>
        <v>0</v>
      </c>
      <c r="AU252" s="113" t="e">
        <f t="shared" si="87"/>
        <v>#REF!</v>
      </c>
      <c r="AV252" s="3"/>
      <c r="AW252" s="113">
        <f t="shared" si="88"/>
        <v>0</v>
      </c>
      <c r="AX252" s="129"/>
      <c r="AY252" s="129"/>
      <c r="AZ252" s="129"/>
      <c r="BA252" s="129"/>
      <c r="BB252" s="129"/>
      <c r="BC252" s="130" t="e">
        <f t="shared" si="89"/>
        <v>#REF!</v>
      </c>
      <c r="BD252" s="3"/>
    </row>
    <row r="253" spans="1:56" ht="14.25" customHeight="1" x14ac:dyDescent="0.25">
      <c r="A253" s="3"/>
      <c r="B253" s="1506">
        <v>46246</v>
      </c>
      <c r="C253" s="123"/>
      <c r="D253" s="123"/>
      <c r="E253" s="120"/>
      <c r="F253" s="120"/>
      <c r="G253" s="147">
        <f t="shared" si="81"/>
        <v>0</v>
      </c>
      <c r="H253" s="144"/>
      <c r="I253" s="143"/>
      <c r="J253" s="143"/>
      <c r="K253" s="143"/>
      <c r="L253" s="143"/>
      <c r="M253" s="103">
        <f t="shared" si="82"/>
        <v>0</v>
      </c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03">
        <f t="shared" si="83"/>
        <v>0</v>
      </c>
      <c r="AA253" s="123"/>
      <c r="AB253" s="123"/>
      <c r="AC253" s="123"/>
      <c r="AD253" s="105">
        <f t="shared" si="84"/>
        <v>0</v>
      </c>
      <c r="AE253" s="143"/>
      <c r="AF253" s="143"/>
      <c r="AG253" s="146"/>
      <c r="AH253" s="224" t="e">
        <f t="shared" si="85"/>
        <v>#REF!</v>
      </c>
      <c r="AI253" s="126"/>
      <c r="AJ253" s="274"/>
      <c r="AK253" s="274"/>
      <c r="AL253" s="126"/>
      <c r="AM253" s="126"/>
      <c r="AN253" s="126"/>
      <c r="AO253" s="126"/>
      <c r="AP253" s="274"/>
      <c r="AQ253" s="274"/>
      <c r="AR253" s="274"/>
      <c r="AS253" s="274"/>
      <c r="AT253" s="222">
        <f t="shared" si="86"/>
        <v>0</v>
      </c>
      <c r="AU253" s="113" t="e">
        <f t="shared" si="87"/>
        <v>#REF!</v>
      </c>
      <c r="AV253" s="3"/>
      <c r="AW253" s="113">
        <f t="shared" si="88"/>
        <v>0</v>
      </c>
      <c r="AX253" s="129"/>
      <c r="AY253" s="129"/>
      <c r="AZ253" s="129"/>
      <c r="BA253" s="129"/>
      <c r="BB253" s="129"/>
      <c r="BC253" s="130" t="e">
        <f t="shared" si="89"/>
        <v>#REF!</v>
      </c>
      <c r="BD253" s="3"/>
    </row>
    <row r="254" spans="1:56" ht="14.25" customHeight="1" x14ac:dyDescent="0.25">
      <c r="A254" s="3"/>
      <c r="B254" s="1506">
        <v>46247</v>
      </c>
      <c r="C254" s="123"/>
      <c r="D254" s="123"/>
      <c r="E254" s="120"/>
      <c r="F254" s="120"/>
      <c r="G254" s="147">
        <f t="shared" si="81"/>
        <v>0</v>
      </c>
      <c r="H254" s="144"/>
      <c r="I254" s="143"/>
      <c r="J254" s="143"/>
      <c r="K254" s="143"/>
      <c r="L254" s="143"/>
      <c r="M254" s="103">
        <f t="shared" si="82"/>
        <v>0</v>
      </c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03">
        <f t="shared" si="83"/>
        <v>0</v>
      </c>
      <c r="AA254" s="123"/>
      <c r="AB254" s="123"/>
      <c r="AC254" s="123"/>
      <c r="AD254" s="105">
        <f t="shared" si="84"/>
        <v>0</v>
      </c>
      <c r="AE254" s="143"/>
      <c r="AF254" s="143"/>
      <c r="AG254" s="146"/>
      <c r="AH254" s="224" t="e">
        <f t="shared" si="85"/>
        <v>#REF!</v>
      </c>
      <c r="AI254" s="126"/>
      <c r="AJ254" s="274"/>
      <c r="AK254" s="274"/>
      <c r="AL254" s="126"/>
      <c r="AM254" s="126"/>
      <c r="AN254" s="126"/>
      <c r="AO254" s="126"/>
      <c r="AP254" s="274"/>
      <c r="AQ254" s="274"/>
      <c r="AR254" s="274"/>
      <c r="AS254" s="274"/>
      <c r="AT254" s="222">
        <f t="shared" si="86"/>
        <v>0</v>
      </c>
      <c r="AU254" s="113" t="e">
        <f t="shared" si="87"/>
        <v>#REF!</v>
      </c>
      <c r="AV254" s="3"/>
      <c r="AW254" s="113">
        <f t="shared" si="88"/>
        <v>0</v>
      </c>
      <c r="AX254" s="129"/>
      <c r="AY254" s="129"/>
      <c r="AZ254" s="129"/>
      <c r="BA254" s="129"/>
      <c r="BB254" s="129"/>
      <c r="BC254" s="130" t="e">
        <f t="shared" si="89"/>
        <v>#REF!</v>
      </c>
      <c r="BD254" s="3"/>
    </row>
    <row r="255" spans="1:56" ht="14.25" customHeight="1" x14ac:dyDescent="0.25">
      <c r="A255" s="3"/>
      <c r="B255" s="1506">
        <v>46248</v>
      </c>
      <c r="C255" s="123"/>
      <c r="D255" s="123"/>
      <c r="E255" s="120"/>
      <c r="F255" s="120"/>
      <c r="G255" s="147">
        <f t="shared" si="81"/>
        <v>0</v>
      </c>
      <c r="H255" s="144"/>
      <c r="I255" s="143"/>
      <c r="J255" s="143"/>
      <c r="K255" s="143"/>
      <c r="L255" s="143"/>
      <c r="M255" s="103">
        <f t="shared" si="82"/>
        <v>0</v>
      </c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03">
        <f t="shared" si="83"/>
        <v>0</v>
      </c>
      <c r="AA255" s="123"/>
      <c r="AB255" s="123"/>
      <c r="AC255" s="123"/>
      <c r="AD255" s="105">
        <f t="shared" si="84"/>
        <v>0</v>
      </c>
      <c r="AE255" s="143"/>
      <c r="AF255" s="143"/>
      <c r="AG255" s="146"/>
      <c r="AH255" s="224" t="e">
        <f t="shared" si="85"/>
        <v>#REF!</v>
      </c>
      <c r="AI255" s="126"/>
      <c r="AJ255" s="274"/>
      <c r="AK255" s="274"/>
      <c r="AL255" s="126"/>
      <c r="AM255" s="126"/>
      <c r="AN255" s="126"/>
      <c r="AO255" s="126"/>
      <c r="AP255" s="274"/>
      <c r="AQ255" s="274"/>
      <c r="AR255" s="274"/>
      <c r="AS255" s="274"/>
      <c r="AT255" s="222">
        <f t="shared" si="86"/>
        <v>0</v>
      </c>
      <c r="AU255" s="113" t="e">
        <f t="shared" si="87"/>
        <v>#REF!</v>
      </c>
      <c r="AV255" s="3"/>
      <c r="AW255" s="113">
        <f t="shared" si="88"/>
        <v>0</v>
      </c>
      <c r="AX255" s="129"/>
      <c r="AY255" s="129"/>
      <c r="AZ255" s="129"/>
      <c r="BA255" s="129"/>
      <c r="BB255" s="129"/>
      <c r="BC255" s="130" t="e">
        <f t="shared" si="89"/>
        <v>#REF!</v>
      </c>
      <c r="BD255" s="3"/>
    </row>
    <row r="256" spans="1:56" ht="14.25" customHeight="1" x14ac:dyDescent="0.25">
      <c r="A256" s="3"/>
      <c r="B256" s="1506">
        <v>46249</v>
      </c>
      <c r="C256" s="123"/>
      <c r="D256" s="123"/>
      <c r="E256" s="120"/>
      <c r="F256" s="120"/>
      <c r="G256" s="147">
        <f t="shared" si="81"/>
        <v>0</v>
      </c>
      <c r="H256" s="144"/>
      <c r="I256" s="143"/>
      <c r="J256" s="143"/>
      <c r="K256" s="143"/>
      <c r="L256" s="143"/>
      <c r="M256" s="103">
        <f t="shared" si="82"/>
        <v>0</v>
      </c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03">
        <f t="shared" si="83"/>
        <v>0</v>
      </c>
      <c r="AA256" s="123"/>
      <c r="AB256" s="123"/>
      <c r="AC256" s="123"/>
      <c r="AD256" s="105">
        <f t="shared" si="84"/>
        <v>0</v>
      </c>
      <c r="AE256" s="143"/>
      <c r="AF256" s="143"/>
      <c r="AG256" s="146"/>
      <c r="AH256" s="224" t="e">
        <f t="shared" si="85"/>
        <v>#REF!</v>
      </c>
      <c r="AI256" s="126"/>
      <c r="AJ256" s="274"/>
      <c r="AK256" s="274"/>
      <c r="AL256" s="126"/>
      <c r="AM256" s="126"/>
      <c r="AN256" s="126"/>
      <c r="AO256" s="126"/>
      <c r="AP256" s="274"/>
      <c r="AQ256" s="274"/>
      <c r="AR256" s="274"/>
      <c r="AS256" s="274"/>
      <c r="AT256" s="222">
        <f t="shared" si="86"/>
        <v>0</v>
      </c>
      <c r="AU256" s="113" t="e">
        <f t="shared" si="87"/>
        <v>#REF!</v>
      </c>
      <c r="AV256" s="3"/>
      <c r="AW256" s="113">
        <f t="shared" si="88"/>
        <v>0</v>
      </c>
      <c r="AX256" s="129"/>
      <c r="AY256" s="129"/>
      <c r="AZ256" s="129"/>
      <c r="BA256" s="129"/>
      <c r="BB256" s="129"/>
      <c r="BC256" s="130" t="e">
        <f t="shared" si="89"/>
        <v>#REF!</v>
      </c>
      <c r="BD256" s="3"/>
    </row>
    <row r="257" spans="1:56" ht="14.25" customHeight="1" x14ac:dyDescent="0.25">
      <c r="A257" s="3"/>
      <c r="B257" s="1506">
        <v>46250</v>
      </c>
      <c r="C257" s="123"/>
      <c r="D257" s="123"/>
      <c r="E257" s="120"/>
      <c r="F257" s="120"/>
      <c r="G257" s="147">
        <f t="shared" si="81"/>
        <v>0</v>
      </c>
      <c r="H257" s="144"/>
      <c r="I257" s="143"/>
      <c r="J257" s="143"/>
      <c r="K257" s="143"/>
      <c r="L257" s="143"/>
      <c r="M257" s="103">
        <f t="shared" si="82"/>
        <v>0</v>
      </c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03">
        <f t="shared" si="83"/>
        <v>0</v>
      </c>
      <c r="AA257" s="123"/>
      <c r="AB257" s="123"/>
      <c r="AC257" s="123"/>
      <c r="AD257" s="105">
        <f t="shared" si="84"/>
        <v>0</v>
      </c>
      <c r="AE257" s="143"/>
      <c r="AF257" s="143"/>
      <c r="AG257" s="146"/>
      <c r="AH257" s="224" t="e">
        <f t="shared" si="85"/>
        <v>#REF!</v>
      </c>
      <c r="AI257" s="126"/>
      <c r="AJ257" s="274"/>
      <c r="AK257" s="274"/>
      <c r="AL257" s="126"/>
      <c r="AM257" s="126"/>
      <c r="AN257" s="126"/>
      <c r="AO257" s="126"/>
      <c r="AP257" s="274"/>
      <c r="AQ257" s="274"/>
      <c r="AR257" s="274"/>
      <c r="AS257" s="274"/>
      <c r="AT257" s="222">
        <f t="shared" si="86"/>
        <v>0</v>
      </c>
      <c r="AU257" s="113" t="e">
        <f t="shared" si="87"/>
        <v>#REF!</v>
      </c>
      <c r="AV257" s="3"/>
      <c r="AW257" s="113">
        <f t="shared" si="88"/>
        <v>0</v>
      </c>
      <c r="AX257" s="129"/>
      <c r="AY257" s="129"/>
      <c r="AZ257" s="129"/>
      <c r="BA257" s="129"/>
      <c r="BB257" s="129"/>
      <c r="BC257" s="130" t="e">
        <f t="shared" si="89"/>
        <v>#REF!</v>
      </c>
      <c r="BD257" s="3"/>
    </row>
    <row r="258" spans="1:56" ht="14.25" customHeight="1" x14ac:dyDescent="0.25">
      <c r="A258" s="3"/>
      <c r="B258" s="1506">
        <v>46251</v>
      </c>
      <c r="C258" s="123"/>
      <c r="D258" s="123"/>
      <c r="E258" s="120"/>
      <c r="F258" s="120"/>
      <c r="G258" s="147">
        <f t="shared" si="81"/>
        <v>0</v>
      </c>
      <c r="H258" s="144"/>
      <c r="I258" s="143"/>
      <c r="J258" s="143"/>
      <c r="K258" s="143"/>
      <c r="L258" s="143"/>
      <c r="M258" s="103">
        <f t="shared" si="82"/>
        <v>0</v>
      </c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03">
        <f t="shared" si="83"/>
        <v>0</v>
      </c>
      <c r="AA258" s="123"/>
      <c r="AB258" s="123"/>
      <c r="AC258" s="123"/>
      <c r="AD258" s="105">
        <f t="shared" si="84"/>
        <v>0</v>
      </c>
      <c r="AE258" s="143"/>
      <c r="AF258" s="143"/>
      <c r="AG258" s="146"/>
      <c r="AH258" s="224" t="e">
        <f t="shared" si="85"/>
        <v>#REF!</v>
      </c>
      <c r="AI258" s="126"/>
      <c r="AJ258" s="274"/>
      <c r="AK258" s="274"/>
      <c r="AL258" s="126"/>
      <c r="AM258" s="126"/>
      <c r="AN258" s="126"/>
      <c r="AO258" s="126"/>
      <c r="AP258" s="274"/>
      <c r="AQ258" s="274"/>
      <c r="AR258" s="274"/>
      <c r="AS258" s="274"/>
      <c r="AT258" s="222">
        <f t="shared" si="86"/>
        <v>0</v>
      </c>
      <c r="AU258" s="113" t="e">
        <f t="shared" si="87"/>
        <v>#REF!</v>
      </c>
      <c r="AV258" s="3"/>
      <c r="AW258" s="113">
        <f t="shared" si="88"/>
        <v>0</v>
      </c>
      <c r="AX258" s="129"/>
      <c r="AY258" s="129"/>
      <c r="AZ258" s="129"/>
      <c r="BA258" s="129"/>
      <c r="BB258" s="129"/>
      <c r="BC258" s="130" t="e">
        <f t="shared" si="89"/>
        <v>#REF!</v>
      </c>
      <c r="BD258" s="3"/>
    </row>
    <row r="259" spans="1:56" ht="14.25" customHeight="1" x14ac:dyDescent="0.25">
      <c r="A259" s="132"/>
      <c r="B259" s="1506">
        <v>46252</v>
      </c>
      <c r="C259" s="136"/>
      <c r="D259" s="136"/>
      <c r="E259" s="135"/>
      <c r="F259" s="135"/>
      <c r="G259" s="147">
        <f t="shared" si="81"/>
        <v>0</v>
      </c>
      <c r="H259" s="144"/>
      <c r="I259" s="143"/>
      <c r="J259" s="143"/>
      <c r="K259" s="143"/>
      <c r="L259" s="143"/>
      <c r="M259" s="103">
        <f t="shared" si="82"/>
        <v>0</v>
      </c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03">
        <f t="shared" si="83"/>
        <v>0</v>
      </c>
      <c r="AA259" s="136"/>
      <c r="AB259" s="136"/>
      <c r="AC259" s="136"/>
      <c r="AD259" s="105">
        <f t="shared" si="84"/>
        <v>0</v>
      </c>
      <c r="AE259" s="143"/>
      <c r="AF259" s="143"/>
      <c r="AG259" s="146"/>
      <c r="AH259" s="224" t="e">
        <f t="shared" si="85"/>
        <v>#REF!</v>
      </c>
      <c r="AI259" s="126"/>
      <c r="AJ259" s="274"/>
      <c r="AK259" s="274"/>
      <c r="AL259" s="126"/>
      <c r="AM259" s="126"/>
      <c r="AN259" s="126"/>
      <c r="AO259" s="126"/>
      <c r="AP259" s="274"/>
      <c r="AQ259" s="274"/>
      <c r="AR259" s="274"/>
      <c r="AS259" s="274"/>
      <c r="AT259" s="222">
        <f t="shared" si="86"/>
        <v>0</v>
      </c>
      <c r="AU259" s="140" t="e">
        <f t="shared" si="87"/>
        <v>#REF!</v>
      </c>
      <c r="AV259" s="132"/>
      <c r="AW259" s="140">
        <f t="shared" si="88"/>
        <v>0</v>
      </c>
      <c r="AX259" s="141"/>
      <c r="AY259" s="141"/>
      <c r="AZ259" s="141"/>
      <c r="BA259" s="141"/>
      <c r="BB259" s="141"/>
      <c r="BC259" s="130" t="e">
        <f t="shared" si="89"/>
        <v>#REF!</v>
      </c>
      <c r="BD259" s="132"/>
    </row>
    <row r="260" spans="1:56" ht="14.25" customHeight="1" x14ac:dyDescent="0.25">
      <c r="A260" s="132"/>
      <c r="B260" s="1506">
        <v>46253</v>
      </c>
      <c r="C260" s="136"/>
      <c r="D260" s="136"/>
      <c r="E260" s="135"/>
      <c r="F260" s="135"/>
      <c r="G260" s="147">
        <f t="shared" si="81"/>
        <v>0</v>
      </c>
      <c r="H260" s="144"/>
      <c r="I260" s="143"/>
      <c r="J260" s="143"/>
      <c r="K260" s="143"/>
      <c r="L260" s="143"/>
      <c r="M260" s="103">
        <f t="shared" si="82"/>
        <v>0</v>
      </c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03">
        <f t="shared" si="83"/>
        <v>0</v>
      </c>
      <c r="AA260" s="136"/>
      <c r="AB260" s="136"/>
      <c r="AC260" s="136"/>
      <c r="AD260" s="105">
        <f t="shared" si="84"/>
        <v>0</v>
      </c>
      <c r="AE260" s="143"/>
      <c r="AF260" s="143"/>
      <c r="AG260" s="146"/>
      <c r="AH260" s="224" t="e">
        <f t="shared" si="85"/>
        <v>#REF!</v>
      </c>
      <c r="AI260" s="126"/>
      <c r="AJ260" s="274"/>
      <c r="AK260" s="274"/>
      <c r="AL260" s="126"/>
      <c r="AM260" s="126"/>
      <c r="AN260" s="126"/>
      <c r="AO260" s="126"/>
      <c r="AP260" s="274"/>
      <c r="AQ260" s="274"/>
      <c r="AR260" s="274"/>
      <c r="AS260" s="274"/>
      <c r="AT260" s="222">
        <f t="shared" si="86"/>
        <v>0</v>
      </c>
      <c r="AU260" s="140" t="e">
        <f t="shared" si="87"/>
        <v>#REF!</v>
      </c>
      <c r="AV260" s="132"/>
      <c r="AW260" s="140">
        <f t="shared" si="88"/>
        <v>0</v>
      </c>
      <c r="AX260" s="141"/>
      <c r="AY260" s="141"/>
      <c r="AZ260" s="141"/>
      <c r="BA260" s="141"/>
      <c r="BB260" s="141"/>
      <c r="BC260" s="130" t="e">
        <f t="shared" si="89"/>
        <v>#REF!</v>
      </c>
      <c r="BD260" s="132"/>
    </row>
    <row r="261" spans="1:56" ht="14.25" customHeight="1" x14ac:dyDescent="0.25">
      <c r="A261" s="132"/>
      <c r="B261" s="1506">
        <v>46254</v>
      </c>
      <c r="C261" s="136"/>
      <c r="D261" s="136"/>
      <c r="E261" s="135"/>
      <c r="F261" s="135"/>
      <c r="G261" s="147">
        <f t="shared" si="81"/>
        <v>0</v>
      </c>
      <c r="H261" s="144"/>
      <c r="I261" s="143"/>
      <c r="J261" s="143"/>
      <c r="K261" s="143"/>
      <c r="L261" s="143"/>
      <c r="M261" s="103">
        <f t="shared" si="82"/>
        <v>0</v>
      </c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03">
        <f t="shared" si="83"/>
        <v>0</v>
      </c>
      <c r="AA261" s="136"/>
      <c r="AB261" s="136"/>
      <c r="AC261" s="136"/>
      <c r="AD261" s="105">
        <f t="shared" si="84"/>
        <v>0</v>
      </c>
      <c r="AE261" s="143"/>
      <c r="AF261" s="143"/>
      <c r="AG261" s="146"/>
      <c r="AH261" s="224" t="e">
        <f t="shared" si="85"/>
        <v>#REF!</v>
      </c>
      <c r="AI261" s="126"/>
      <c r="AJ261" s="274"/>
      <c r="AK261" s="274"/>
      <c r="AL261" s="126"/>
      <c r="AM261" s="126"/>
      <c r="AN261" s="126"/>
      <c r="AO261" s="126"/>
      <c r="AP261" s="274"/>
      <c r="AQ261" s="274"/>
      <c r="AR261" s="274"/>
      <c r="AS261" s="274"/>
      <c r="AT261" s="222">
        <f t="shared" si="86"/>
        <v>0</v>
      </c>
      <c r="AU261" s="140" t="e">
        <f t="shared" si="87"/>
        <v>#REF!</v>
      </c>
      <c r="AV261" s="132"/>
      <c r="AW261" s="140">
        <f t="shared" si="88"/>
        <v>0</v>
      </c>
      <c r="AX261" s="141"/>
      <c r="AY261" s="141"/>
      <c r="AZ261" s="141"/>
      <c r="BA261" s="141"/>
      <c r="BB261" s="141"/>
      <c r="BC261" s="130" t="e">
        <f t="shared" si="89"/>
        <v>#REF!</v>
      </c>
      <c r="BD261" s="132"/>
    </row>
    <row r="262" spans="1:56" ht="14.25" customHeight="1" x14ac:dyDescent="0.25">
      <c r="A262" s="132"/>
      <c r="B262" s="1506">
        <v>46255</v>
      </c>
      <c r="C262" s="136"/>
      <c r="D262" s="136"/>
      <c r="E262" s="135"/>
      <c r="F262" s="135"/>
      <c r="G262" s="147">
        <f t="shared" si="81"/>
        <v>0</v>
      </c>
      <c r="H262" s="144"/>
      <c r="I262" s="143"/>
      <c r="J262" s="143"/>
      <c r="K262" s="143"/>
      <c r="L262" s="143"/>
      <c r="M262" s="103">
        <f t="shared" si="82"/>
        <v>0</v>
      </c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03">
        <f t="shared" si="83"/>
        <v>0</v>
      </c>
      <c r="AA262" s="136"/>
      <c r="AB262" s="136"/>
      <c r="AC262" s="136"/>
      <c r="AD262" s="105">
        <f t="shared" si="84"/>
        <v>0</v>
      </c>
      <c r="AE262" s="143"/>
      <c r="AF262" s="143"/>
      <c r="AG262" s="146"/>
      <c r="AH262" s="224" t="e">
        <f t="shared" si="85"/>
        <v>#REF!</v>
      </c>
      <c r="AI262" s="126"/>
      <c r="AJ262" s="274"/>
      <c r="AK262" s="274"/>
      <c r="AL262" s="126"/>
      <c r="AM262" s="126"/>
      <c r="AN262" s="126"/>
      <c r="AO262" s="126"/>
      <c r="AP262" s="274"/>
      <c r="AQ262" s="274"/>
      <c r="AR262" s="274"/>
      <c r="AS262" s="274"/>
      <c r="AT262" s="222">
        <f t="shared" si="86"/>
        <v>0</v>
      </c>
      <c r="AU262" s="140" t="e">
        <f t="shared" si="87"/>
        <v>#REF!</v>
      </c>
      <c r="AV262" s="132"/>
      <c r="AW262" s="140">
        <f t="shared" si="88"/>
        <v>0</v>
      </c>
      <c r="AX262" s="141"/>
      <c r="AY262" s="141"/>
      <c r="AZ262" s="141"/>
      <c r="BA262" s="141"/>
      <c r="BB262" s="141"/>
      <c r="BC262" s="130" t="e">
        <f t="shared" si="89"/>
        <v>#REF!</v>
      </c>
      <c r="BD262" s="132"/>
    </row>
    <row r="263" spans="1:56" ht="14.25" customHeight="1" x14ac:dyDescent="0.25">
      <c r="A263" s="132"/>
      <c r="B263" s="1506">
        <v>46256</v>
      </c>
      <c r="C263" s="136"/>
      <c r="D263" s="136"/>
      <c r="E263" s="135"/>
      <c r="F263" s="135"/>
      <c r="G263" s="147">
        <f t="shared" si="81"/>
        <v>0</v>
      </c>
      <c r="H263" s="144"/>
      <c r="I263" s="143"/>
      <c r="J263" s="143"/>
      <c r="K263" s="143"/>
      <c r="L263" s="143"/>
      <c r="M263" s="103">
        <f t="shared" si="82"/>
        <v>0</v>
      </c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03">
        <f t="shared" si="83"/>
        <v>0</v>
      </c>
      <c r="AA263" s="136"/>
      <c r="AB263" s="136"/>
      <c r="AC263" s="136"/>
      <c r="AD263" s="105">
        <f t="shared" si="84"/>
        <v>0</v>
      </c>
      <c r="AE263" s="143"/>
      <c r="AF263" s="143"/>
      <c r="AG263" s="146"/>
      <c r="AH263" s="224" t="e">
        <f t="shared" si="85"/>
        <v>#REF!</v>
      </c>
      <c r="AI263" s="126"/>
      <c r="AJ263" s="274"/>
      <c r="AK263" s="274"/>
      <c r="AL263" s="126"/>
      <c r="AM263" s="126"/>
      <c r="AN263" s="126"/>
      <c r="AO263" s="126"/>
      <c r="AP263" s="274"/>
      <c r="AQ263" s="274"/>
      <c r="AR263" s="274"/>
      <c r="AS263" s="274"/>
      <c r="AT263" s="222">
        <f t="shared" si="86"/>
        <v>0</v>
      </c>
      <c r="AU263" s="140" t="e">
        <f t="shared" si="87"/>
        <v>#REF!</v>
      </c>
      <c r="AV263" s="132"/>
      <c r="AW263" s="140">
        <f t="shared" si="88"/>
        <v>0</v>
      </c>
      <c r="AX263" s="141"/>
      <c r="AY263" s="141"/>
      <c r="AZ263" s="141"/>
      <c r="BA263" s="141"/>
      <c r="BB263" s="141"/>
      <c r="BC263" s="130" t="e">
        <f t="shared" si="89"/>
        <v>#REF!</v>
      </c>
      <c r="BD263" s="132"/>
    </row>
    <row r="264" spans="1:56" ht="14.25" customHeight="1" x14ac:dyDescent="0.25">
      <c r="A264" s="132"/>
      <c r="B264" s="1506">
        <v>46257</v>
      </c>
      <c r="C264" s="136"/>
      <c r="D264" s="136"/>
      <c r="E264" s="135"/>
      <c r="F264" s="135"/>
      <c r="G264" s="147">
        <f t="shared" si="81"/>
        <v>0</v>
      </c>
      <c r="H264" s="144"/>
      <c r="I264" s="143"/>
      <c r="J264" s="143"/>
      <c r="K264" s="143"/>
      <c r="L264" s="143"/>
      <c r="M264" s="103">
        <f t="shared" si="82"/>
        <v>0</v>
      </c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03">
        <f t="shared" si="83"/>
        <v>0</v>
      </c>
      <c r="AA264" s="136"/>
      <c r="AB264" s="136"/>
      <c r="AC264" s="136"/>
      <c r="AD264" s="105">
        <f t="shared" si="84"/>
        <v>0</v>
      </c>
      <c r="AE264" s="143"/>
      <c r="AF264" s="143"/>
      <c r="AG264" s="146"/>
      <c r="AH264" s="224" t="e">
        <f t="shared" si="85"/>
        <v>#REF!</v>
      </c>
      <c r="AI264" s="126"/>
      <c r="AJ264" s="274"/>
      <c r="AK264" s="274"/>
      <c r="AL264" s="126"/>
      <c r="AM264" s="126"/>
      <c r="AN264" s="126"/>
      <c r="AO264" s="126"/>
      <c r="AP264" s="274"/>
      <c r="AQ264" s="274"/>
      <c r="AR264" s="274"/>
      <c r="AS264" s="274"/>
      <c r="AT264" s="222">
        <f t="shared" si="86"/>
        <v>0</v>
      </c>
      <c r="AU264" s="140" t="e">
        <f t="shared" si="87"/>
        <v>#REF!</v>
      </c>
      <c r="AV264" s="132"/>
      <c r="AW264" s="140">
        <f t="shared" si="88"/>
        <v>0</v>
      </c>
      <c r="AX264" s="141"/>
      <c r="AY264" s="141"/>
      <c r="AZ264" s="141"/>
      <c r="BA264" s="141"/>
      <c r="BB264" s="141"/>
      <c r="BC264" s="130" t="e">
        <f t="shared" si="89"/>
        <v>#REF!</v>
      </c>
      <c r="BD264" s="132"/>
    </row>
    <row r="265" spans="1:56" ht="14.25" customHeight="1" x14ac:dyDescent="0.25">
      <c r="A265" s="132"/>
      <c r="B265" s="1506">
        <v>46258</v>
      </c>
      <c r="C265" s="136"/>
      <c r="D265" s="136"/>
      <c r="E265" s="135"/>
      <c r="F265" s="135"/>
      <c r="G265" s="147">
        <f t="shared" si="81"/>
        <v>0</v>
      </c>
      <c r="H265" s="144"/>
      <c r="I265" s="143"/>
      <c r="J265" s="143"/>
      <c r="K265" s="143"/>
      <c r="L265" s="143"/>
      <c r="M265" s="103">
        <f t="shared" si="82"/>
        <v>0</v>
      </c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03">
        <f t="shared" si="83"/>
        <v>0</v>
      </c>
      <c r="AA265" s="136"/>
      <c r="AB265" s="136"/>
      <c r="AC265" s="136"/>
      <c r="AD265" s="105">
        <f t="shared" si="84"/>
        <v>0</v>
      </c>
      <c r="AE265" s="143"/>
      <c r="AF265" s="143"/>
      <c r="AG265" s="146"/>
      <c r="AH265" s="224" t="e">
        <f t="shared" si="85"/>
        <v>#REF!</v>
      </c>
      <c r="AI265" s="126"/>
      <c r="AJ265" s="274"/>
      <c r="AK265" s="274"/>
      <c r="AL265" s="126"/>
      <c r="AM265" s="126"/>
      <c r="AN265" s="126"/>
      <c r="AO265" s="126"/>
      <c r="AP265" s="274"/>
      <c r="AQ265" s="274"/>
      <c r="AR265" s="274"/>
      <c r="AS265" s="274"/>
      <c r="AT265" s="222">
        <f t="shared" si="86"/>
        <v>0</v>
      </c>
      <c r="AU265" s="140" t="e">
        <f t="shared" si="87"/>
        <v>#REF!</v>
      </c>
      <c r="AV265" s="132"/>
      <c r="AW265" s="140">
        <f t="shared" si="88"/>
        <v>0</v>
      </c>
      <c r="AX265" s="141"/>
      <c r="AY265" s="141"/>
      <c r="AZ265" s="141"/>
      <c r="BA265" s="141"/>
      <c r="BB265" s="141"/>
      <c r="BC265" s="130" t="e">
        <f t="shared" si="89"/>
        <v>#REF!</v>
      </c>
      <c r="BD265" s="132"/>
    </row>
    <row r="266" spans="1:56" ht="14.25" customHeight="1" x14ac:dyDescent="0.25">
      <c r="A266" s="132"/>
      <c r="B266" s="1506">
        <v>46259</v>
      </c>
      <c r="C266" s="136"/>
      <c r="D266" s="136"/>
      <c r="E266" s="135"/>
      <c r="F266" s="135"/>
      <c r="G266" s="147">
        <f t="shared" si="81"/>
        <v>0</v>
      </c>
      <c r="H266" s="144"/>
      <c r="I266" s="143"/>
      <c r="J266" s="143"/>
      <c r="K266" s="143"/>
      <c r="L266" s="143"/>
      <c r="M266" s="103">
        <f t="shared" si="82"/>
        <v>0</v>
      </c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03">
        <f t="shared" si="83"/>
        <v>0</v>
      </c>
      <c r="AA266" s="136"/>
      <c r="AB266" s="136"/>
      <c r="AC266" s="136"/>
      <c r="AD266" s="105">
        <f t="shared" si="84"/>
        <v>0</v>
      </c>
      <c r="AE266" s="143"/>
      <c r="AF266" s="143"/>
      <c r="AG266" s="146"/>
      <c r="AH266" s="224" t="e">
        <f t="shared" si="85"/>
        <v>#REF!</v>
      </c>
      <c r="AI266" s="126"/>
      <c r="AJ266" s="274"/>
      <c r="AK266" s="274"/>
      <c r="AL266" s="126"/>
      <c r="AM266" s="126"/>
      <c r="AN266" s="126"/>
      <c r="AO266" s="126"/>
      <c r="AP266" s="274"/>
      <c r="AQ266" s="274"/>
      <c r="AR266" s="274"/>
      <c r="AS266" s="274"/>
      <c r="AT266" s="222">
        <f t="shared" si="86"/>
        <v>0</v>
      </c>
      <c r="AU266" s="140" t="e">
        <f t="shared" si="87"/>
        <v>#REF!</v>
      </c>
      <c r="AV266" s="132"/>
      <c r="AW266" s="140">
        <f t="shared" si="88"/>
        <v>0</v>
      </c>
      <c r="AX266" s="141"/>
      <c r="AY266" s="141"/>
      <c r="AZ266" s="141"/>
      <c r="BA266" s="141"/>
      <c r="BB266" s="141"/>
      <c r="BC266" s="130" t="e">
        <f t="shared" si="89"/>
        <v>#REF!</v>
      </c>
      <c r="BD266" s="132"/>
    </row>
    <row r="267" spans="1:56" ht="14.25" customHeight="1" x14ac:dyDescent="0.25">
      <c r="A267" s="132"/>
      <c r="B267" s="1506">
        <v>46260</v>
      </c>
      <c r="C267" s="136"/>
      <c r="D267" s="136"/>
      <c r="E267" s="135"/>
      <c r="F267" s="135"/>
      <c r="G267" s="147">
        <f t="shared" si="81"/>
        <v>0</v>
      </c>
      <c r="H267" s="144"/>
      <c r="I267" s="143"/>
      <c r="J267" s="143"/>
      <c r="K267" s="143"/>
      <c r="L267" s="143"/>
      <c r="M267" s="103">
        <f t="shared" si="82"/>
        <v>0</v>
      </c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03">
        <f t="shared" si="83"/>
        <v>0</v>
      </c>
      <c r="AA267" s="136"/>
      <c r="AB267" s="136"/>
      <c r="AC267" s="136"/>
      <c r="AD267" s="105">
        <f t="shared" si="84"/>
        <v>0</v>
      </c>
      <c r="AE267" s="143"/>
      <c r="AF267" s="143"/>
      <c r="AG267" s="146"/>
      <c r="AH267" s="224" t="e">
        <f t="shared" si="85"/>
        <v>#REF!</v>
      </c>
      <c r="AI267" s="126"/>
      <c r="AJ267" s="274"/>
      <c r="AK267" s="274"/>
      <c r="AL267" s="126"/>
      <c r="AM267" s="126"/>
      <c r="AN267" s="126"/>
      <c r="AO267" s="126"/>
      <c r="AP267" s="274"/>
      <c r="AQ267" s="274"/>
      <c r="AR267" s="274"/>
      <c r="AS267" s="274"/>
      <c r="AT267" s="222">
        <f t="shared" si="86"/>
        <v>0</v>
      </c>
      <c r="AU267" s="140" t="e">
        <f t="shared" si="87"/>
        <v>#REF!</v>
      </c>
      <c r="AV267" s="132"/>
      <c r="AW267" s="140">
        <f t="shared" si="88"/>
        <v>0</v>
      </c>
      <c r="AX267" s="141"/>
      <c r="AY267" s="141"/>
      <c r="AZ267" s="141"/>
      <c r="BA267" s="141"/>
      <c r="BB267" s="141"/>
      <c r="BC267" s="130" t="e">
        <f t="shared" si="89"/>
        <v>#REF!</v>
      </c>
      <c r="BD267" s="132"/>
    </row>
    <row r="268" spans="1:56" ht="14.25" customHeight="1" x14ac:dyDescent="0.25">
      <c r="A268" s="132"/>
      <c r="B268" s="1506">
        <v>46261</v>
      </c>
      <c r="C268" s="136"/>
      <c r="D268" s="136"/>
      <c r="E268" s="135"/>
      <c r="F268" s="135"/>
      <c r="G268" s="147">
        <f t="shared" si="81"/>
        <v>0</v>
      </c>
      <c r="H268" s="144"/>
      <c r="I268" s="143"/>
      <c r="J268" s="143"/>
      <c r="K268" s="143"/>
      <c r="L268" s="143"/>
      <c r="M268" s="103">
        <f t="shared" si="82"/>
        <v>0</v>
      </c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03">
        <f t="shared" si="83"/>
        <v>0</v>
      </c>
      <c r="AA268" s="136"/>
      <c r="AB268" s="136"/>
      <c r="AC268" s="136"/>
      <c r="AD268" s="105">
        <f t="shared" si="84"/>
        <v>0</v>
      </c>
      <c r="AE268" s="143"/>
      <c r="AF268" s="143"/>
      <c r="AG268" s="146"/>
      <c r="AH268" s="224" t="e">
        <f t="shared" si="85"/>
        <v>#REF!</v>
      </c>
      <c r="AI268" s="126"/>
      <c r="AJ268" s="274"/>
      <c r="AK268" s="274"/>
      <c r="AL268" s="126"/>
      <c r="AM268" s="126"/>
      <c r="AN268" s="126"/>
      <c r="AO268" s="126"/>
      <c r="AP268" s="274"/>
      <c r="AQ268" s="274"/>
      <c r="AR268" s="274"/>
      <c r="AS268" s="274"/>
      <c r="AT268" s="222">
        <f t="shared" si="86"/>
        <v>0</v>
      </c>
      <c r="AU268" s="140" t="e">
        <f t="shared" si="87"/>
        <v>#REF!</v>
      </c>
      <c r="AV268" s="132"/>
      <c r="AW268" s="140">
        <f t="shared" si="88"/>
        <v>0</v>
      </c>
      <c r="AX268" s="141"/>
      <c r="AY268" s="141"/>
      <c r="AZ268" s="141"/>
      <c r="BA268" s="141"/>
      <c r="BB268" s="141"/>
      <c r="BC268" s="130" t="e">
        <f t="shared" si="89"/>
        <v>#REF!</v>
      </c>
      <c r="BD268" s="132"/>
    </row>
    <row r="269" spans="1:56" ht="14.25" customHeight="1" x14ac:dyDescent="0.25">
      <c r="A269" s="132"/>
      <c r="B269" s="1506">
        <v>46262</v>
      </c>
      <c r="C269" s="136"/>
      <c r="D269" s="136"/>
      <c r="E269" s="135"/>
      <c r="F269" s="135"/>
      <c r="G269" s="147">
        <f t="shared" si="81"/>
        <v>0</v>
      </c>
      <c r="H269" s="144"/>
      <c r="I269" s="143"/>
      <c r="J269" s="143"/>
      <c r="K269" s="143"/>
      <c r="L269" s="143"/>
      <c r="M269" s="103">
        <f t="shared" si="82"/>
        <v>0</v>
      </c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03">
        <f t="shared" si="83"/>
        <v>0</v>
      </c>
      <c r="AA269" s="136"/>
      <c r="AB269" s="136"/>
      <c r="AC269" s="136"/>
      <c r="AD269" s="105">
        <f t="shared" si="84"/>
        <v>0</v>
      </c>
      <c r="AE269" s="143"/>
      <c r="AF269" s="143"/>
      <c r="AG269" s="146"/>
      <c r="AH269" s="224" t="e">
        <f t="shared" si="85"/>
        <v>#REF!</v>
      </c>
      <c r="AI269" s="126"/>
      <c r="AJ269" s="274"/>
      <c r="AK269" s="274"/>
      <c r="AL269" s="126"/>
      <c r="AM269" s="126"/>
      <c r="AN269" s="126"/>
      <c r="AO269" s="126"/>
      <c r="AP269" s="274"/>
      <c r="AQ269" s="274"/>
      <c r="AR269" s="274"/>
      <c r="AS269" s="274"/>
      <c r="AT269" s="222">
        <f t="shared" si="86"/>
        <v>0</v>
      </c>
      <c r="AU269" s="140" t="e">
        <f t="shared" si="87"/>
        <v>#REF!</v>
      </c>
      <c r="AV269" s="132"/>
      <c r="AW269" s="140">
        <f t="shared" si="88"/>
        <v>0</v>
      </c>
      <c r="AX269" s="141"/>
      <c r="AY269" s="141"/>
      <c r="AZ269" s="141"/>
      <c r="BA269" s="141"/>
      <c r="BB269" s="141"/>
      <c r="BC269" s="224" t="e">
        <f t="shared" si="89"/>
        <v>#REF!</v>
      </c>
      <c r="BD269" s="132"/>
    </row>
    <row r="270" spans="1:56" ht="14.25" customHeight="1" x14ac:dyDescent="0.25">
      <c r="A270" s="132"/>
      <c r="B270" s="1506">
        <v>46263</v>
      </c>
      <c r="C270" s="136"/>
      <c r="D270" s="136"/>
      <c r="E270" s="135"/>
      <c r="F270" s="135"/>
      <c r="G270" s="147">
        <f t="shared" si="81"/>
        <v>0</v>
      </c>
      <c r="H270" s="144"/>
      <c r="I270" s="143"/>
      <c r="J270" s="143"/>
      <c r="K270" s="143"/>
      <c r="L270" s="143"/>
      <c r="M270" s="103">
        <f t="shared" si="82"/>
        <v>0</v>
      </c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03">
        <f t="shared" si="83"/>
        <v>0</v>
      </c>
      <c r="AA270" s="136"/>
      <c r="AB270" s="136"/>
      <c r="AC270" s="136"/>
      <c r="AD270" s="105">
        <f t="shared" si="84"/>
        <v>0</v>
      </c>
      <c r="AE270" s="143"/>
      <c r="AF270" s="143"/>
      <c r="AG270" s="146"/>
      <c r="AH270" s="224" t="e">
        <f t="shared" si="85"/>
        <v>#REF!</v>
      </c>
      <c r="AI270" s="126"/>
      <c r="AJ270" s="274"/>
      <c r="AK270" s="274"/>
      <c r="AL270" s="126"/>
      <c r="AM270" s="126"/>
      <c r="AN270" s="126"/>
      <c r="AO270" s="126"/>
      <c r="AP270" s="274"/>
      <c r="AQ270" s="274"/>
      <c r="AR270" s="274"/>
      <c r="AS270" s="274"/>
      <c r="AT270" s="222">
        <f t="shared" si="86"/>
        <v>0</v>
      </c>
      <c r="AU270" s="140" t="e">
        <f t="shared" si="87"/>
        <v>#REF!</v>
      </c>
      <c r="AV270" s="132"/>
      <c r="AW270" s="140">
        <f t="shared" si="88"/>
        <v>0</v>
      </c>
      <c r="AX270" s="141"/>
      <c r="AY270" s="141"/>
      <c r="AZ270" s="141"/>
      <c r="BA270" s="141"/>
      <c r="BB270" s="141"/>
      <c r="BC270" s="130" t="e">
        <f t="shared" si="89"/>
        <v>#REF!</v>
      </c>
      <c r="BD270" s="132"/>
    </row>
    <row r="271" spans="1:56" ht="14.25" customHeight="1" x14ac:dyDescent="0.25">
      <c r="A271" s="132"/>
      <c r="B271" s="1506">
        <v>46264</v>
      </c>
      <c r="C271" s="136"/>
      <c r="D271" s="136"/>
      <c r="E271" s="135"/>
      <c r="F271" s="135"/>
      <c r="G271" s="147">
        <f t="shared" si="81"/>
        <v>0</v>
      </c>
      <c r="H271" s="144"/>
      <c r="I271" s="143"/>
      <c r="J271" s="143"/>
      <c r="K271" s="143"/>
      <c r="L271" s="143"/>
      <c r="M271" s="103">
        <f t="shared" si="82"/>
        <v>0</v>
      </c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03">
        <f t="shared" si="83"/>
        <v>0</v>
      </c>
      <c r="AA271" s="136"/>
      <c r="AB271" s="136"/>
      <c r="AC271" s="136"/>
      <c r="AD271" s="105">
        <f t="shared" si="84"/>
        <v>0</v>
      </c>
      <c r="AE271" s="143"/>
      <c r="AF271" s="143"/>
      <c r="AG271" s="146"/>
      <c r="AH271" s="224" t="e">
        <f t="shared" si="85"/>
        <v>#REF!</v>
      </c>
      <c r="AI271" s="126"/>
      <c r="AJ271" s="274"/>
      <c r="AK271" s="274"/>
      <c r="AL271" s="126"/>
      <c r="AM271" s="126"/>
      <c r="AN271" s="126"/>
      <c r="AO271" s="126"/>
      <c r="AP271" s="274"/>
      <c r="AQ271" s="274"/>
      <c r="AR271" s="274"/>
      <c r="AS271" s="274"/>
      <c r="AT271" s="222">
        <f t="shared" si="86"/>
        <v>0</v>
      </c>
      <c r="AU271" s="140" t="e">
        <f t="shared" si="87"/>
        <v>#REF!</v>
      </c>
      <c r="AV271" s="132"/>
      <c r="AW271" s="140">
        <f t="shared" si="88"/>
        <v>0</v>
      </c>
      <c r="AX271" s="141"/>
      <c r="AY271" s="141"/>
      <c r="AZ271" s="141"/>
      <c r="BA271" s="141"/>
      <c r="BB271" s="141"/>
      <c r="BC271" s="130" t="e">
        <f t="shared" si="89"/>
        <v>#REF!</v>
      </c>
      <c r="BD271" s="132"/>
    </row>
    <row r="272" spans="1:56" ht="14.25" customHeight="1" thickBot="1" x14ac:dyDescent="0.3">
      <c r="A272" s="132"/>
      <c r="B272" s="1506">
        <v>46265</v>
      </c>
      <c r="C272" s="159"/>
      <c r="D272" s="159"/>
      <c r="E272" s="156"/>
      <c r="F272" s="156"/>
      <c r="G272" s="147">
        <f t="shared" si="81"/>
        <v>0</v>
      </c>
      <c r="H272" s="144"/>
      <c r="I272" s="157"/>
      <c r="J272" s="157"/>
      <c r="K272" s="157"/>
      <c r="L272" s="157"/>
      <c r="M272" s="103">
        <f t="shared" si="82"/>
        <v>0</v>
      </c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03">
        <f t="shared" si="83"/>
        <v>0</v>
      </c>
      <c r="AA272" s="159"/>
      <c r="AB272" s="159"/>
      <c r="AC272" s="159"/>
      <c r="AD272" s="105">
        <f t="shared" si="84"/>
        <v>0</v>
      </c>
      <c r="AE272" s="157"/>
      <c r="AF272" s="157"/>
      <c r="AG272" s="160"/>
      <c r="AH272" s="224" t="e">
        <f t="shared" si="85"/>
        <v>#REF!</v>
      </c>
      <c r="AI272" s="138"/>
      <c r="AJ272" s="296"/>
      <c r="AK272" s="296"/>
      <c r="AL272" s="138"/>
      <c r="AM272" s="126"/>
      <c r="AN272" s="126"/>
      <c r="AO272" s="138"/>
      <c r="AP272" s="296"/>
      <c r="AQ272" s="296"/>
      <c r="AR272" s="296"/>
      <c r="AS272" s="296"/>
      <c r="AT272" s="222">
        <f t="shared" si="86"/>
        <v>0</v>
      </c>
      <c r="AU272" s="162" t="e">
        <f t="shared" si="87"/>
        <v>#REF!</v>
      </c>
      <c r="AV272" s="132"/>
      <c r="AW272" s="162">
        <f t="shared" si="88"/>
        <v>0</v>
      </c>
      <c r="AX272" s="163"/>
      <c r="AY272" s="163"/>
      <c r="AZ272" s="141"/>
      <c r="BA272" s="163"/>
      <c r="BB272" s="163"/>
      <c r="BC272" s="164" t="e">
        <f t="shared" si="89"/>
        <v>#REF!</v>
      </c>
      <c r="BD272" s="132"/>
    </row>
    <row r="273" spans="1:56" ht="14.25" customHeight="1" thickBot="1" x14ac:dyDescent="0.3">
      <c r="A273" s="3"/>
      <c r="B273" s="1528" t="s">
        <v>265</v>
      </c>
      <c r="C273" s="166">
        <f t="shared" ref="C273:H273" si="90">SUM(C242:C272)</f>
        <v>0</v>
      </c>
      <c r="D273" s="166">
        <f t="shared" si="90"/>
        <v>0</v>
      </c>
      <c r="E273" s="167">
        <f t="shared" si="90"/>
        <v>0</v>
      </c>
      <c r="F273" s="167">
        <f t="shared" si="90"/>
        <v>0</v>
      </c>
      <c r="G273" s="167">
        <f t="shared" si="90"/>
        <v>0</v>
      </c>
      <c r="H273" s="167">
        <f t="shared" si="90"/>
        <v>0</v>
      </c>
      <c r="I273" s="167"/>
      <c r="J273" s="166"/>
      <c r="K273" s="166"/>
      <c r="L273" s="166">
        <f t="shared" ref="L273:AB273" si="91">SUM(L242:L272)</f>
        <v>0</v>
      </c>
      <c r="M273" s="166">
        <f t="shared" si="91"/>
        <v>0</v>
      </c>
      <c r="N273" s="166">
        <f t="shared" si="91"/>
        <v>0</v>
      </c>
      <c r="O273" s="166">
        <f t="shared" si="91"/>
        <v>0</v>
      </c>
      <c r="P273" s="166">
        <f t="shared" si="91"/>
        <v>0</v>
      </c>
      <c r="Q273" s="166">
        <f t="shared" si="91"/>
        <v>0</v>
      </c>
      <c r="R273" s="166">
        <f t="shared" si="91"/>
        <v>0</v>
      </c>
      <c r="S273" s="166">
        <f t="shared" si="91"/>
        <v>0</v>
      </c>
      <c r="T273" s="166">
        <f t="shared" si="91"/>
        <v>0</v>
      </c>
      <c r="U273" s="166">
        <f t="shared" si="91"/>
        <v>0</v>
      </c>
      <c r="V273" s="166">
        <f t="shared" si="91"/>
        <v>0</v>
      </c>
      <c r="W273" s="166">
        <f t="shared" si="91"/>
        <v>0</v>
      </c>
      <c r="X273" s="166">
        <f t="shared" si="91"/>
        <v>0</v>
      </c>
      <c r="Y273" s="166">
        <f t="shared" si="91"/>
        <v>0</v>
      </c>
      <c r="Z273" s="166">
        <f t="shared" si="91"/>
        <v>0</v>
      </c>
      <c r="AA273" s="166">
        <f t="shared" si="91"/>
        <v>0</v>
      </c>
      <c r="AB273" s="166">
        <f t="shared" si="91"/>
        <v>0</v>
      </c>
      <c r="AC273" s="166"/>
      <c r="AD273" s="166">
        <f>SUM(AD242:AD272)</f>
        <v>0</v>
      </c>
      <c r="AE273" s="166"/>
      <c r="AF273" s="166"/>
      <c r="AG273" s="167"/>
      <c r="AH273" s="771" t="e">
        <f t="shared" ref="AH273:AJ273" si="92">SUM(AH242:AH272)</f>
        <v>#REF!</v>
      </c>
      <c r="AI273" s="1390">
        <f t="shared" si="92"/>
        <v>0</v>
      </c>
      <c r="AJ273" s="771">
        <f t="shared" si="92"/>
        <v>0</v>
      </c>
      <c r="AK273" s="167"/>
      <c r="AL273" s="166"/>
      <c r="AM273" s="166"/>
      <c r="AN273" s="166"/>
      <c r="AO273" s="167"/>
      <c r="AP273" s="167"/>
      <c r="AQ273" s="167"/>
      <c r="AR273" s="167"/>
      <c r="AS273" s="167"/>
      <c r="AT273" s="166">
        <f t="shared" ref="AT273:AU273" si="93">SUM(AT242:AT272)</f>
        <v>0</v>
      </c>
      <c r="AU273" s="166" t="e">
        <f t="shared" si="93"/>
        <v>#REF!</v>
      </c>
      <c r="AV273" s="3"/>
      <c r="AW273" s="172">
        <f>SUM(AW242:AW272)</f>
        <v>0</v>
      </c>
      <c r="AX273" s="165"/>
      <c r="AY273" s="165"/>
      <c r="AZ273" s="165">
        <f t="shared" ref="AZ273:BC273" si="94">SUM(AZ242:AZ272)</f>
        <v>0</v>
      </c>
      <c r="BA273" s="165">
        <f t="shared" si="94"/>
        <v>0</v>
      </c>
      <c r="BB273" s="165">
        <f t="shared" si="94"/>
        <v>0</v>
      </c>
      <c r="BC273" s="165" t="e">
        <f t="shared" si="94"/>
        <v>#REF!</v>
      </c>
      <c r="BD273" s="3"/>
    </row>
    <row r="274" spans="1:56" ht="14.25" customHeight="1" x14ac:dyDescent="0.25">
      <c r="A274" s="1"/>
      <c r="B274" s="1495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132"/>
      <c r="AT274" s="4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spans="1:56" ht="14.25" customHeight="1" thickBot="1" x14ac:dyDescent="0.3">
      <c r="A275" s="1"/>
      <c r="B275" s="1495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76"/>
      <c r="AA275" s="3"/>
      <c r="AB275" s="3"/>
      <c r="AC275" s="3"/>
      <c r="AD275" s="4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132"/>
      <c r="AT275" s="4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spans="1:56" ht="14.25" customHeight="1" x14ac:dyDescent="0.25">
      <c r="A276" s="3"/>
      <c r="B276" s="1532">
        <v>46266</v>
      </c>
      <c r="C276" s="94"/>
      <c r="D276" s="104"/>
      <c r="E276" s="97"/>
      <c r="F276" s="97"/>
      <c r="G276" s="265">
        <f t="shared" ref="G276:G305" si="95">+C276+D276+E276+F276</f>
        <v>0</v>
      </c>
      <c r="H276" s="187"/>
      <c r="I276" s="186"/>
      <c r="J276" s="186"/>
      <c r="K276" s="186"/>
      <c r="L276" s="186"/>
      <c r="M276" s="103">
        <f t="shared" ref="M276:M305" si="96">SUM(H276:L276)</f>
        <v>0</v>
      </c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03">
        <f t="shared" ref="Z276:Z305" si="97">SUM(N276:Y276)</f>
        <v>0</v>
      </c>
      <c r="AA276" s="104"/>
      <c r="AB276" s="104"/>
      <c r="AC276" s="104"/>
      <c r="AD276" s="191">
        <f t="shared" ref="AD276:AD305" si="98">SUM(AA276:AC276)</f>
        <v>0</v>
      </c>
      <c r="AE276" s="186"/>
      <c r="AF276" s="186"/>
      <c r="AG276" s="193"/>
      <c r="AH276" s="219" t="e">
        <f t="shared" ref="AH276:AH305" si="99">+G276-M276-Z276-AD276-AE276-AF276-#REF!-AG276</f>
        <v>#REF!</v>
      </c>
      <c r="AI276" s="109"/>
      <c r="AJ276" s="639"/>
      <c r="AK276" s="639"/>
      <c r="AL276" s="847"/>
      <c r="AM276" s="847"/>
      <c r="AN276" s="847"/>
      <c r="AO276" s="847"/>
      <c r="AP276" s="639"/>
      <c r="AQ276" s="639"/>
      <c r="AR276" s="639"/>
      <c r="AS276" s="639"/>
      <c r="AT276" s="678">
        <f t="shared" ref="AT276:AT305" si="100">SUM(AI276:AS276)-AR276</f>
        <v>0</v>
      </c>
      <c r="AU276" s="1417" t="e">
        <f t="shared" ref="AU276:AU305" si="101">+AH276-AT276</f>
        <v>#REF!</v>
      </c>
      <c r="AV276" s="3"/>
      <c r="AW276" s="114">
        <f t="shared" ref="AW276:AW305" si="102">SUM(AX276:BB276)</f>
        <v>0</v>
      </c>
      <c r="AX276" s="115"/>
      <c r="AY276" s="115"/>
      <c r="AZ276" s="115"/>
      <c r="BA276" s="115"/>
      <c r="BB276" s="115"/>
      <c r="BC276" s="116" t="e">
        <f t="shared" ref="BC276:BC305" si="103">+AU276-AW276</f>
        <v>#REF!</v>
      </c>
      <c r="BD276" s="3"/>
    </row>
    <row r="277" spans="1:56" ht="14.25" customHeight="1" x14ac:dyDescent="0.25">
      <c r="A277" s="3"/>
      <c r="B277" s="1532">
        <v>46267</v>
      </c>
      <c r="C277" s="118"/>
      <c r="D277" s="123"/>
      <c r="E277" s="120"/>
      <c r="F277" s="120"/>
      <c r="G277" s="147">
        <f t="shared" si="95"/>
        <v>0</v>
      </c>
      <c r="H277" s="144"/>
      <c r="I277" s="143"/>
      <c r="J277" s="143"/>
      <c r="K277" s="143"/>
      <c r="L277" s="143"/>
      <c r="M277" s="103">
        <f t="shared" si="96"/>
        <v>0</v>
      </c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03">
        <f t="shared" si="97"/>
        <v>0</v>
      </c>
      <c r="AA277" s="123"/>
      <c r="AB277" s="123"/>
      <c r="AC277" s="123"/>
      <c r="AD277" s="105">
        <f t="shared" si="98"/>
        <v>0</v>
      </c>
      <c r="AE277" s="143"/>
      <c r="AF277" s="143"/>
      <c r="AG277" s="146"/>
      <c r="AH277" s="224" t="e">
        <f t="shared" si="99"/>
        <v>#REF!</v>
      </c>
      <c r="AI277" s="126"/>
      <c r="AJ277" s="274"/>
      <c r="AK277" s="274"/>
      <c r="AL277" s="126"/>
      <c r="AM277" s="126"/>
      <c r="AN277" s="126"/>
      <c r="AO277" s="126"/>
      <c r="AP277" s="274"/>
      <c r="AQ277" s="274"/>
      <c r="AR277" s="274"/>
      <c r="AS277" s="274"/>
      <c r="AT277" s="222">
        <f t="shared" si="100"/>
        <v>0</v>
      </c>
      <c r="AU277" s="113" t="e">
        <f t="shared" si="101"/>
        <v>#REF!</v>
      </c>
      <c r="AV277" s="3"/>
      <c r="AW277" s="113">
        <f t="shared" si="102"/>
        <v>0</v>
      </c>
      <c r="AX277" s="129"/>
      <c r="AY277" s="129"/>
      <c r="AZ277" s="129"/>
      <c r="BA277" s="129"/>
      <c r="BB277" s="129"/>
      <c r="BC277" s="130" t="e">
        <f t="shared" si="103"/>
        <v>#REF!</v>
      </c>
      <c r="BD277" s="3"/>
    </row>
    <row r="278" spans="1:56" ht="14.25" customHeight="1" x14ac:dyDescent="0.25">
      <c r="A278" s="3"/>
      <c r="B278" s="1532">
        <v>46268</v>
      </c>
      <c r="C278" s="118"/>
      <c r="D278" s="123"/>
      <c r="E278" s="120"/>
      <c r="F278" s="120"/>
      <c r="G278" s="147">
        <f t="shared" si="95"/>
        <v>0</v>
      </c>
      <c r="H278" s="144"/>
      <c r="I278" s="143"/>
      <c r="J278" s="143"/>
      <c r="K278" s="143"/>
      <c r="L278" s="143"/>
      <c r="M278" s="103">
        <f t="shared" si="96"/>
        <v>0</v>
      </c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03">
        <f t="shared" si="97"/>
        <v>0</v>
      </c>
      <c r="AA278" s="123"/>
      <c r="AB278" s="123"/>
      <c r="AC278" s="123"/>
      <c r="AD278" s="105">
        <f t="shared" si="98"/>
        <v>0</v>
      </c>
      <c r="AE278" s="143"/>
      <c r="AF278" s="143"/>
      <c r="AG278" s="146"/>
      <c r="AH278" s="224" t="e">
        <f t="shared" si="99"/>
        <v>#REF!</v>
      </c>
      <c r="AI278" s="126"/>
      <c r="AJ278" s="274"/>
      <c r="AK278" s="274"/>
      <c r="AL278" s="126"/>
      <c r="AM278" s="126"/>
      <c r="AN278" s="126"/>
      <c r="AO278" s="126"/>
      <c r="AP278" s="274"/>
      <c r="AQ278" s="274"/>
      <c r="AR278" s="274"/>
      <c r="AS278" s="274"/>
      <c r="AT278" s="222">
        <f t="shared" si="100"/>
        <v>0</v>
      </c>
      <c r="AU278" s="113" t="e">
        <f t="shared" si="101"/>
        <v>#REF!</v>
      </c>
      <c r="AV278" s="3"/>
      <c r="AW278" s="113">
        <f t="shared" si="102"/>
        <v>0</v>
      </c>
      <c r="AX278" s="129"/>
      <c r="AY278" s="129"/>
      <c r="AZ278" s="129"/>
      <c r="BA278" s="129"/>
      <c r="BB278" s="129"/>
      <c r="BC278" s="130" t="e">
        <f t="shared" si="103"/>
        <v>#REF!</v>
      </c>
      <c r="BD278" s="3"/>
    </row>
    <row r="279" spans="1:56" ht="14.25" customHeight="1" x14ac:dyDescent="0.25">
      <c r="A279" s="3"/>
      <c r="B279" s="1532">
        <v>46269</v>
      </c>
      <c r="C279" s="118"/>
      <c r="D279" s="123"/>
      <c r="E279" s="120"/>
      <c r="F279" s="120"/>
      <c r="G279" s="147">
        <f t="shared" si="95"/>
        <v>0</v>
      </c>
      <c r="H279" s="144"/>
      <c r="I279" s="143"/>
      <c r="J279" s="143"/>
      <c r="K279" s="143"/>
      <c r="L279" s="143"/>
      <c r="M279" s="103">
        <f t="shared" si="96"/>
        <v>0</v>
      </c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03">
        <f t="shared" si="97"/>
        <v>0</v>
      </c>
      <c r="AA279" s="123"/>
      <c r="AB279" s="123"/>
      <c r="AC279" s="123"/>
      <c r="AD279" s="105">
        <f t="shared" si="98"/>
        <v>0</v>
      </c>
      <c r="AE279" s="143"/>
      <c r="AF279" s="143"/>
      <c r="AG279" s="146"/>
      <c r="AH279" s="224" t="e">
        <f t="shared" si="99"/>
        <v>#REF!</v>
      </c>
      <c r="AI279" s="126"/>
      <c r="AJ279" s="274"/>
      <c r="AK279" s="274"/>
      <c r="AL279" s="126"/>
      <c r="AM279" s="126"/>
      <c r="AN279" s="126"/>
      <c r="AO279" s="126"/>
      <c r="AP279" s="274"/>
      <c r="AQ279" s="274"/>
      <c r="AR279" s="274"/>
      <c r="AS279" s="274"/>
      <c r="AT279" s="222">
        <f t="shared" si="100"/>
        <v>0</v>
      </c>
      <c r="AU279" s="113" t="e">
        <f t="shared" si="101"/>
        <v>#REF!</v>
      </c>
      <c r="AV279" s="3"/>
      <c r="AW279" s="113">
        <f t="shared" si="102"/>
        <v>0</v>
      </c>
      <c r="AX279" s="129"/>
      <c r="AY279" s="129"/>
      <c r="AZ279" s="129"/>
      <c r="BA279" s="129"/>
      <c r="BB279" s="129"/>
      <c r="BC279" s="130" t="e">
        <f t="shared" si="103"/>
        <v>#REF!</v>
      </c>
      <c r="BD279" s="3"/>
    </row>
    <row r="280" spans="1:56" ht="14.25" customHeight="1" x14ac:dyDescent="0.25">
      <c r="A280" s="3"/>
      <c r="B280" s="1532">
        <v>46270</v>
      </c>
      <c r="C280" s="118"/>
      <c r="D280" s="123"/>
      <c r="E280" s="120"/>
      <c r="F280" s="120"/>
      <c r="G280" s="147">
        <f t="shared" si="95"/>
        <v>0</v>
      </c>
      <c r="H280" s="144"/>
      <c r="I280" s="143"/>
      <c r="J280" s="143"/>
      <c r="K280" s="143"/>
      <c r="L280" s="143"/>
      <c r="M280" s="103">
        <f t="shared" si="96"/>
        <v>0</v>
      </c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03">
        <f t="shared" si="97"/>
        <v>0</v>
      </c>
      <c r="AA280" s="123"/>
      <c r="AB280" s="123"/>
      <c r="AC280" s="123"/>
      <c r="AD280" s="105">
        <f t="shared" si="98"/>
        <v>0</v>
      </c>
      <c r="AE280" s="143"/>
      <c r="AF280" s="143"/>
      <c r="AG280" s="146"/>
      <c r="AH280" s="224" t="e">
        <f t="shared" si="99"/>
        <v>#REF!</v>
      </c>
      <c r="AI280" s="126"/>
      <c r="AJ280" s="274"/>
      <c r="AK280" s="274"/>
      <c r="AL280" s="126"/>
      <c r="AM280" s="126"/>
      <c r="AN280" s="126"/>
      <c r="AO280" s="126"/>
      <c r="AP280" s="274"/>
      <c r="AQ280" s="274"/>
      <c r="AR280" s="274"/>
      <c r="AS280" s="274"/>
      <c r="AT280" s="222">
        <f t="shared" si="100"/>
        <v>0</v>
      </c>
      <c r="AU280" s="113" t="e">
        <f t="shared" si="101"/>
        <v>#REF!</v>
      </c>
      <c r="AV280" s="3"/>
      <c r="AW280" s="113">
        <f t="shared" si="102"/>
        <v>0</v>
      </c>
      <c r="AX280" s="129"/>
      <c r="AY280" s="129"/>
      <c r="AZ280" s="129"/>
      <c r="BA280" s="129"/>
      <c r="BB280" s="129"/>
      <c r="BC280" s="130" t="e">
        <f t="shared" si="103"/>
        <v>#REF!</v>
      </c>
      <c r="BD280" s="3"/>
    </row>
    <row r="281" spans="1:56" ht="14.25" customHeight="1" x14ac:dyDescent="0.25">
      <c r="A281" s="3"/>
      <c r="B281" s="1532">
        <v>46271</v>
      </c>
      <c r="C281" s="118"/>
      <c r="D281" s="123"/>
      <c r="E281" s="120"/>
      <c r="F281" s="120"/>
      <c r="G281" s="147">
        <f t="shared" si="95"/>
        <v>0</v>
      </c>
      <c r="H281" s="144"/>
      <c r="I281" s="143"/>
      <c r="J281" s="143"/>
      <c r="K281" s="143"/>
      <c r="L281" s="143"/>
      <c r="M281" s="103">
        <f t="shared" si="96"/>
        <v>0</v>
      </c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03">
        <f t="shared" si="97"/>
        <v>0</v>
      </c>
      <c r="AA281" s="123"/>
      <c r="AB281" s="123"/>
      <c r="AC281" s="123"/>
      <c r="AD281" s="105">
        <f t="shared" si="98"/>
        <v>0</v>
      </c>
      <c r="AE281" s="143"/>
      <c r="AF281" s="143"/>
      <c r="AG281" s="146"/>
      <c r="AH281" s="224" t="e">
        <f t="shared" si="99"/>
        <v>#REF!</v>
      </c>
      <c r="AI281" s="126"/>
      <c r="AJ281" s="274"/>
      <c r="AK281" s="274"/>
      <c r="AL281" s="126"/>
      <c r="AM281" s="126"/>
      <c r="AN281" s="126"/>
      <c r="AO281" s="126"/>
      <c r="AP281" s="274"/>
      <c r="AQ281" s="274"/>
      <c r="AR281" s="274"/>
      <c r="AS281" s="274"/>
      <c r="AT281" s="222">
        <f t="shared" si="100"/>
        <v>0</v>
      </c>
      <c r="AU281" s="113" t="e">
        <f t="shared" si="101"/>
        <v>#REF!</v>
      </c>
      <c r="AV281" s="3"/>
      <c r="AW281" s="113">
        <f t="shared" si="102"/>
        <v>0</v>
      </c>
      <c r="AX281" s="129"/>
      <c r="AY281" s="129"/>
      <c r="AZ281" s="129"/>
      <c r="BA281" s="129"/>
      <c r="BB281" s="129"/>
      <c r="BC281" s="130" t="e">
        <f t="shared" si="103"/>
        <v>#REF!</v>
      </c>
      <c r="BD281" s="3"/>
    </row>
    <row r="282" spans="1:56" ht="14.25" customHeight="1" x14ac:dyDescent="0.25">
      <c r="A282" s="3"/>
      <c r="B282" s="1532">
        <v>46272</v>
      </c>
      <c r="C282" s="118"/>
      <c r="D282" s="123"/>
      <c r="E282" s="120"/>
      <c r="F282" s="120"/>
      <c r="G282" s="147">
        <f t="shared" si="95"/>
        <v>0</v>
      </c>
      <c r="H282" s="144"/>
      <c r="I282" s="143"/>
      <c r="J282" s="143"/>
      <c r="K282" s="143"/>
      <c r="L282" s="143"/>
      <c r="M282" s="103">
        <f t="shared" si="96"/>
        <v>0</v>
      </c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03">
        <f t="shared" si="97"/>
        <v>0</v>
      </c>
      <c r="AA282" s="123"/>
      <c r="AB282" s="123"/>
      <c r="AC282" s="123"/>
      <c r="AD282" s="105">
        <f t="shared" si="98"/>
        <v>0</v>
      </c>
      <c r="AE282" s="143"/>
      <c r="AF282" s="143"/>
      <c r="AG282" s="146"/>
      <c r="AH282" s="224" t="e">
        <f t="shared" si="99"/>
        <v>#REF!</v>
      </c>
      <c r="AI282" s="126"/>
      <c r="AJ282" s="274"/>
      <c r="AK282" s="274"/>
      <c r="AL282" s="126"/>
      <c r="AM282" s="126"/>
      <c r="AN282" s="126"/>
      <c r="AO282" s="126"/>
      <c r="AP282" s="274"/>
      <c r="AQ282" s="274"/>
      <c r="AR282" s="274"/>
      <c r="AS282" s="274"/>
      <c r="AT282" s="222">
        <f t="shared" si="100"/>
        <v>0</v>
      </c>
      <c r="AU282" s="113" t="e">
        <f t="shared" si="101"/>
        <v>#REF!</v>
      </c>
      <c r="AV282" s="3"/>
      <c r="AW282" s="113">
        <f t="shared" si="102"/>
        <v>0</v>
      </c>
      <c r="AX282" s="129"/>
      <c r="AY282" s="129"/>
      <c r="AZ282" s="129"/>
      <c r="BA282" s="129"/>
      <c r="BB282" s="129"/>
      <c r="BC282" s="130" t="e">
        <f t="shared" si="103"/>
        <v>#REF!</v>
      </c>
      <c r="BD282" s="3"/>
    </row>
    <row r="283" spans="1:56" ht="14.25" customHeight="1" x14ac:dyDescent="0.25">
      <c r="A283" s="3"/>
      <c r="B283" s="1532">
        <v>46273</v>
      </c>
      <c r="C283" s="118"/>
      <c r="D283" s="123"/>
      <c r="E283" s="120"/>
      <c r="F283" s="120"/>
      <c r="G283" s="147">
        <f t="shared" si="95"/>
        <v>0</v>
      </c>
      <c r="H283" s="144"/>
      <c r="I283" s="143"/>
      <c r="J283" s="143"/>
      <c r="K283" s="143"/>
      <c r="L283" s="143"/>
      <c r="M283" s="103">
        <f t="shared" si="96"/>
        <v>0</v>
      </c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03">
        <f t="shared" si="97"/>
        <v>0</v>
      </c>
      <c r="AA283" s="123"/>
      <c r="AB283" s="123"/>
      <c r="AC283" s="123"/>
      <c r="AD283" s="105">
        <f t="shared" si="98"/>
        <v>0</v>
      </c>
      <c r="AE283" s="143"/>
      <c r="AF283" s="143"/>
      <c r="AG283" s="146"/>
      <c r="AH283" s="224" t="e">
        <f t="shared" si="99"/>
        <v>#REF!</v>
      </c>
      <c r="AI283" s="126"/>
      <c r="AJ283" s="274"/>
      <c r="AK283" s="274"/>
      <c r="AL283" s="126"/>
      <c r="AM283" s="126"/>
      <c r="AN283" s="126"/>
      <c r="AO283" s="126"/>
      <c r="AP283" s="274"/>
      <c r="AQ283" s="274"/>
      <c r="AR283" s="274"/>
      <c r="AS283" s="274"/>
      <c r="AT283" s="222">
        <f t="shared" si="100"/>
        <v>0</v>
      </c>
      <c r="AU283" s="113" t="e">
        <f t="shared" si="101"/>
        <v>#REF!</v>
      </c>
      <c r="AV283" s="3"/>
      <c r="AW283" s="113">
        <f t="shared" si="102"/>
        <v>0</v>
      </c>
      <c r="AX283" s="129"/>
      <c r="AY283" s="129"/>
      <c r="AZ283" s="129"/>
      <c r="BA283" s="129"/>
      <c r="BB283" s="129"/>
      <c r="BC283" s="130" t="e">
        <f t="shared" si="103"/>
        <v>#REF!</v>
      </c>
      <c r="BD283" s="3"/>
    </row>
    <row r="284" spans="1:56" ht="14.25" customHeight="1" x14ac:dyDescent="0.25">
      <c r="A284" s="3"/>
      <c r="B284" s="1532">
        <v>46274</v>
      </c>
      <c r="C284" s="118"/>
      <c r="D284" s="123"/>
      <c r="E284" s="120"/>
      <c r="F284" s="120"/>
      <c r="G284" s="147">
        <f t="shared" si="95"/>
        <v>0</v>
      </c>
      <c r="H284" s="144"/>
      <c r="I284" s="143"/>
      <c r="J284" s="143"/>
      <c r="K284" s="143"/>
      <c r="L284" s="143"/>
      <c r="M284" s="103">
        <f t="shared" si="96"/>
        <v>0</v>
      </c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03">
        <f t="shared" si="97"/>
        <v>0</v>
      </c>
      <c r="AA284" s="123"/>
      <c r="AB284" s="123"/>
      <c r="AC284" s="123"/>
      <c r="AD284" s="105">
        <f t="shared" si="98"/>
        <v>0</v>
      </c>
      <c r="AE284" s="143"/>
      <c r="AF284" s="143"/>
      <c r="AG284" s="146"/>
      <c r="AH284" s="224" t="e">
        <f t="shared" si="99"/>
        <v>#REF!</v>
      </c>
      <c r="AI284" s="126"/>
      <c r="AJ284" s="274"/>
      <c r="AK284" s="274"/>
      <c r="AL284" s="126"/>
      <c r="AM284" s="126"/>
      <c r="AN284" s="126"/>
      <c r="AO284" s="126"/>
      <c r="AP284" s="274"/>
      <c r="AQ284" s="274"/>
      <c r="AR284" s="274"/>
      <c r="AS284" s="274"/>
      <c r="AT284" s="222">
        <f t="shared" si="100"/>
        <v>0</v>
      </c>
      <c r="AU284" s="113" t="e">
        <f t="shared" si="101"/>
        <v>#REF!</v>
      </c>
      <c r="AV284" s="3"/>
      <c r="AW284" s="113">
        <f t="shared" si="102"/>
        <v>0</v>
      </c>
      <c r="AX284" s="129"/>
      <c r="AY284" s="129"/>
      <c r="AZ284" s="129"/>
      <c r="BA284" s="129"/>
      <c r="BB284" s="129"/>
      <c r="BC284" s="130" t="e">
        <f t="shared" si="103"/>
        <v>#REF!</v>
      </c>
      <c r="BD284" s="3"/>
    </row>
    <row r="285" spans="1:56" ht="14.25" customHeight="1" x14ac:dyDescent="0.25">
      <c r="A285" s="3"/>
      <c r="B285" s="1532">
        <v>46275</v>
      </c>
      <c r="C285" s="118"/>
      <c r="D285" s="123"/>
      <c r="E285" s="120"/>
      <c r="F285" s="120"/>
      <c r="G285" s="147">
        <f t="shared" si="95"/>
        <v>0</v>
      </c>
      <c r="H285" s="144"/>
      <c r="I285" s="143"/>
      <c r="J285" s="143"/>
      <c r="K285" s="143"/>
      <c r="L285" s="143"/>
      <c r="M285" s="103">
        <f t="shared" si="96"/>
        <v>0</v>
      </c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03">
        <f t="shared" si="97"/>
        <v>0</v>
      </c>
      <c r="AA285" s="123"/>
      <c r="AB285" s="123"/>
      <c r="AC285" s="123"/>
      <c r="AD285" s="105">
        <f t="shared" si="98"/>
        <v>0</v>
      </c>
      <c r="AE285" s="143"/>
      <c r="AF285" s="143"/>
      <c r="AG285" s="146"/>
      <c r="AH285" s="224" t="e">
        <f t="shared" si="99"/>
        <v>#REF!</v>
      </c>
      <c r="AI285" s="126"/>
      <c r="AJ285" s="274"/>
      <c r="AK285" s="274"/>
      <c r="AL285" s="126"/>
      <c r="AM285" s="126"/>
      <c r="AN285" s="126"/>
      <c r="AO285" s="126"/>
      <c r="AP285" s="274"/>
      <c r="AQ285" s="274"/>
      <c r="AR285" s="274"/>
      <c r="AS285" s="274"/>
      <c r="AT285" s="222">
        <f t="shared" si="100"/>
        <v>0</v>
      </c>
      <c r="AU285" s="113" t="e">
        <f t="shared" si="101"/>
        <v>#REF!</v>
      </c>
      <c r="AV285" s="3"/>
      <c r="AW285" s="113">
        <f t="shared" si="102"/>
        <v>0</v>
      </c>
      <c r="AX285" s="129"/>
      <c r="AY285" s="129"/>
      <c r="AZ285" s="129"/>
      <c r="BA285" s="129"/>
      <c r="BB285" s="129"/>
      <c r="BC285" s="130" t="e">
        <f t="shared" si="103"/>
        <v>#REF!</v>
      </c>
      <c r="BD285" s="3"/>
    </row>
    <row r="286" spans="1:56" ht="14.25" customHeight="1" x14ac:dyDescent="0.25">
      <c r="A286" s="3"/>
      <c r="B286" s="1532">
        <v>46276</v>
      </c>
      <c r="C286" s="118"/>
      <c r="D286" s="123"/>
      <c r="E286" s="120"/>
      <c r="F286" s="120"/>
      <c r="G286" s="147">
        <f t="shared" si="95"/>
        <v>0</v>
      </c>
      <c r="H286" s="144"/>
      <c r="I286" s="143"/>
      <c r="J286" s="143"/>
      <c r="K286" s="143"/>
      <c r="L286" s="143"/>
      <c r="M286" s="103">
        <f t="shared" si="96"/>
        <v>0</v>
      </c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4"/>
      <c r="Z286" s="103">
        <f t="shared" si="97"/>
        <v>0</v>
      </c>
      <c r="AA286" s="123"/>
      <c r="AB286" s="123"/>
      <c r="AC286" s="123"/>
      <c r="AD286" s="105">
        <f t="shared" si="98"/>
        <v>0</v>
      </c>
      <c r="AE286" s="143"/>
      <c r="AF286" s="143"/>
      <c r="AG286" s="146"/>
      <c r="AH286" s="224" t="e">
        <f t="shared" si="99"/>
        <v>#REF!</v>
      </c>
      <c r="AI286" s="126"/>
      <c r="AJ286" s="274"/>
      <c r="AK286" s="274"/>
      <c r="AL286" s="126"/>
      <c r="AM286" s="126"/>
      <c r="AN286" s="126"/>
      <c r="AO286" s="126"/>
      <c r="AP286" s="274"/>
      <c r="AQ286" s="274"/>
      <c r="AR286" s="274"/>
      <c r="AS286" s="274"/>
      <c r="AT286" s="222">
        <f t="shared" si="100"/>
        <v>0</v>
      </c>
      <c r="AU286" s="113" t="e">
        <f t="shared" si="101"/>
        <v>#REF!</v>
      </c>
      <c r="AV286" s="3"/>
      <c r="AW286" s="113">
        <f t="shared" si="102"/>
        <v>0</v>
      </c>
      <c r="AX286" s="129"/>
      <c r="AY286" s="129"/>
      <c r="AZ286" s="129"/>
      <c r="BA286" s="129"/>
      <c r="BB286" s="129"/>
      <c r="BC286" s="130" t="e">
        <f t="shared" si="103"/>
        <v>#REF!</v>
      </c>
      <c r="BD286" s="3"/>
    </row>
    <row r="287" spans="1:56" ht="14.25" customHeight="1" x14ac:dyDescent="0.25">
      <c r="A287" s="3"/>
      <c r="B287" s="1532">
        <v>46277</v>
      </c>
      <c r="C287" s="118"/>
      <c r="D287" s="123"/>
      <c r="E287" s="120"/>
      <c r="F287" s="120"/>
      <c r="G287" s="147">
        <f t="shared" si="95"/>
        <v>0</v>
      </c>
      <c r="H287" s="144"/>
      <c r="I287" s="143"/>
      <c r="J287" s="143"/>
      <c r="K287" s="143"/>
      <c r="L287" s="143"/>
      <c r="M287" s="103">
        <f t="shared" si="96"/>
        <v>0</v>
      </c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03">
        <f t="shared" si="97"/>
        <v>0</v>
      </c>
      <c r="AA287" s="123"/>
      <c r="AB287" s="123"/>
      <c r="AC287" s="123"/>
      <c r="AD287" s="105">
        <f t="shared" si="98"/>
        <v>0</v>
      </c>
      <c r="AE287" s="143"/>
      <c r="AF287" s="143"/>
      <c r="AG287" s="146"/>
      <c r="AH287" s="224" t="e">
        <f t="shared" si="99"/>
        <v>#REF!</v>
      </c>
      <c r="AI287" s="126"/>
      <c r="AJ287" s="274"/>
      <c r="AK287" s="274"/>
      <c r="AL287" s="126"/>
      <c r="AM287" s="126"/>
      <c r="AN287" s="126"/>
      <c r="AO287" s="126"/>
      <c r="AP287" s="274"/>
      <c r="AQ287" s="274"/>
      <c r="AR287" s="274"/>
      <c r="AS287" s="274"/>
      <c r="AT287" s="222">
        <f t="shared" si="100"/>
        <v>0</v>
      </c>
      <c r="AU287" s="113" t="e">
        <f t="shared" si="101"/>
        <v>#REF!</v>
      </c>
      <c r="AV287" s="3"/>
      <c r="AW287" s="113">
        <f t="shared" si="102"/>
        <v>0</v>
      </c>
      <c r="AX287" s="129"/>
      <c r="AY287" s="129"/>
      <c r="AZ287" s="129"/>
      <c r="BA287" s="129"/>
      <c r="BB287" s="129"/>
      <c r="BC287" s="130" t="e">
        <f t="shared" si="103"/>
        <v>#REF!</v>
      </c>
      <c r="BD287" s="3"/>
    </row>
    <row r="288" spans="1:56" ht="14.25" customHeight="1" x14ac:dyDescent="0.25">
      <c r="A288" s="3"/>
      <c r="B288" s="1532">
        <v>46278</v>
      </c>
      <c r="C288" s="118"/>
      <c r="D288" s="123"/>
      <c r="E288" s="120"/>
      <c r="F288" s="120"/>
      <c r="G288" s="147">
        <f t="shared" si="95"/>
        <v>0</v>
      </c>
      <c r="H288" s="144"/>
      <c r="I288" s="143"/>
      <c r="J288" s="143"/>
      <c r="K288" s="143"/>
      <c r="L288" s="143"/>
      <c r="M288" s="103">
        <f t="shared" si="96"/>
        <v>0</v>
      </c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03">
        <f t="shared" si="97"/>
        <v>0</v>
      </c>
      <c r="AA288" s="123"/>
      <c r="AB288" s="123"/>
      <c r="AC288" s="123"/>
      <c r="AD288" s="105">
        <f t="shared" si="98"/>
        <v>0</v>
      </c>
      <c r="AE288" s="143"/>
      <c r="AF288" s="143"/>
      <c r="AG288" s="146"/>
      <c r="AH288" s="224" t="e">
        <f t="shared" si="99"/>
        <v>#REF!</v>
      </c>
      <c r="AI288" s="126"/>
      <c r="AJ288" s="274"/>
      <c r="AK288" s="274"/>
      <c r="AL288" s="126"/>
      <c r="AM288" s="126"/>
      <c r="AN288" s="126"/>
      <c r="AO288" s="126"/>
      <c r="AP288" s="274"/>
      <c r="AQ288" s="274"/>
      <c r="AR288" s="274"/>
      <c r="AS288" s="274"/>
      <c r="AT288" s="222">
        <f t="shared" si="100"/>
        <v>0</v>
      </c>
      <c r="AU288" s="113" t="e">
        <f t="shared" si="101"/>
        <v>#REF!</v>
      </c>
      <c r="AV288" s="3"/>
      <c r="AW288" s="113">
        <f t="shared" si="102"/>
        <v>0</v>
      </c>
      <c r="AX288" s="129"/>
      <c r="AY288" s="129"/>
      <c r="AZ288" s="129"/>
      <c r="BA288" s="129"/>
      <c r="BB288" s="129"/>
      <c r="BC288" s="130" t="e">
        <f t="shared" si="103"/>
        <v>#REF!</v>
      </c>
      <c r="BD288" s="3"/>
    </row>
    <row r="289" spans="1:56" ht="14.25" customHeight="1" x14ac:dyDescent="0.25">
      <c r="A289" s="132"/>
      <c r="B289" s="1532">
        <v>46279</v>
      </c>
      <c r="C289" s="133"/>
      <c r="D289" s="136"/>
      <c r="E289" s="135"/>
      <c r="F289" s="135"/>
      <c r="G289" s="147">
        <f t="shared" si="95"/>
        <v>0</v>
      </c>
      <c r="H289" s="144"/>
      <c r="I289" s="143"/>
      <c r="J289" s="143"/>
      <c r="K289" s="143"/>
      <c r="L289" s="143"/>
      <c r="M289" s="103">
        <f t="shared" si="96"/>
        <v>0</v>
      </c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03">
        <f t="shared" si="97"/>
        <v>0</v>
      </c>
      <c r="AA289" s="136"/>
      <c r="AB289" s="136"/>
      <c r="AC289" s="136"/>
      <c r="AD289" s="105">
        <f t="shared" si="98"/>
        <v>0</v>
      </c>
      <c r="AE289" s="143"/>
      <c r="AF289" s="143"/>
      <c r="AG289" s="146"/>
      <c r="AH289" s="224" t="e">
        <f t="shared" si="99"/>
        <v>#REF!</v>
      </c>
      <c r="AI289" s="126"/>
      <c r="AJ289" s="274"/>
      <c r="AK289" s="274"/>
      <c r="AL289" s="126"/>
      <c r="AM289" s="126"/>
      <c r="AN289" s="126"/>
      <c r="AO289" s="126"/>
      <c r="AP289" s="274"/>
      <c r="AQ289" s="274"/>
      <c r="AR289" s="274"/>
      <c r="AS289" s="274"/>
      <c r="AT289" s="222">
        <f t="shared" si="100"/>
        <v>0</v>
      </c>
      <c r="AU289" s="140" t="e">
        <f t="shared" si="101"/>
        <v>#REF!</v>
      </c>
      <c r="AV289" s="132"/>
      <c r="AW289" s="140">
        <f t="shared" si="102"/>
        <v>0</v>
      </c>
      <c r="AX289" s="141"/>
      <c r="AY289" s="141"/>
      <c r="AZ289" s="141"/>
      <c r="BA289" s="141"/>
      <c r="BB289" s="141"/>
      <c r="BC289" s="130" t="e">
        <f t="shared" si="103"/>
        <v>#REF!</v>
      </c>
      <c r="BD289" s="132"/>
    </row>
    <row r="290" spans="1:56" ht="14.25" customHeight="1" x14ac:dyDescent="0.25">
      <c r="A290" s="132"/>
      <c r="B290" s="1532">
        <v>46280</v>
      </c>
      <c r="C290" s="133"/>
      <c r="D290" s="136"/>
      <c r="E290" s="135"/>
      <c r="F290" s="135"/>
      <c r="G290" s="147">
        <f t="shared" si="95"/>
        <v>0</v>
      </c>
      <c r="H290" s="144"/>
      <c r="I290" s="143"/>
      <c r="J290" s="143"/>
      <c r="K290" s="143"/>
      <c r="L290" s="143"/>
      <c r="M290" s="103">
        <f t="shared" si="96"/>
        <v>0</v>
      </c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03">
        <f t="shared" si="97"/>
        <v>0</v>
      </c>
      <c r="AA290" s="136"/>
      <c r="AB290" s="136"/>
      <c r="AC290" s="136"/>
      <c r="AD290" s="105">
        <f t="shared" si="98"/>
        <v>0</v>
      </c>
      <c r="AE290" s="143"/>
      <c r="AF290" s="143"/>
      <c r="AG290" s="146"/>
      <c r="AH290" s="224" t="e">
        <f t="shared" si="99"/>
        <v>#REF!</v>
      </c>
      <c r="AI290" s="126"/>
      <c r="AJ290" s="274"/>
      <c r="AK290" s="274"/>
      <c r="AL290" s="126"/>
      <c r="AM290" s="126"/>
      <c r="AN290" s="126"/>
      <c r="AO290" s="126"/>
      <c r="AP290" s="274"/>
      <c r="AQ290" s="274"/>
      <c r="AR290" s="274"/>
      <c r="AS290" s="274"/>
      <c r="AT290" s="222">
        <f t="shared" si="100"/>
        <v>0</v>
      </c>
      <c r="AU290" s="140" t="e">
        <f t="shared" si="101"/>
        <v>#REF!</v>
      </c>
      <c r="AV290" s="132"/>
      <c r="AW290" s="140">
        <f t="shared" si="102"/>
        <v>0</v>
      </c>
      <c r="AX290" s="141"/>
      <c r="AY290" s="141"/>
      <c r="AZ290" s="141"/>
      <c r="BA290" s="141"/>
      <c r="BB290" s="141"/>
      <c r="BC290" s="130" t="e">
        <f t="shared" si="103"/>
        <v>#REF!</v>
      </c>
      <c r="BD290" s="132"/>
    </row>
    <row r="291" spans="1:56" ht="14.25" customHeight="1" x14ac:dyDescent="0.25">
      <c r="A291" s="132"/>
      <c r="B291" s="1532">
        <v>46281</v>
      </c>
      <c r="C291" s="133"/>
      <c r="D291" s="136"/>
      <c r="E291" s="135"/>
      <c r="F291" s="135"/>
      <c r="G291" s="147">
        <f t="shared" si="95"/>
        <v>0</v>
      </c>
      <c r="H291" s="144"/>
      <c r="I291" s="143"/>
      <c r="J291" s="143"/>
      <c r="K291" s="143"/>
      <c r="L291" s="143"/>
      <c r="M291" s="103">
        <f t="shared" si="96"/>
        <v>0</v>
      </c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03">
        <f t="shared" si="97"/>
        <v>0</v>
      </c>
      <c r="AA291" s="136"/>
      <c r="AB291" s="136"/>
      <c r="AC291" s="136"/>
      <c r="AD291" s="105">
        <f t="shared" si="98"/>
        <v>0</v>
      </c>
      <c r="AE291" s="143"/>
      <c r="AF291" s="143"/>
      <c r="AG291" s="146"/>
      <c r="AH291" s="224" t="e">
        <f t="shared" si="99"/>
        <v>#REF!</v>
      </c>
      <c r="AI291" s="126"/>
      <c r="AJ291" s="274"/>
      <c r="AK291" s="274"/>
      <c r="AL291" s="126"/>
      <c r="AM291" s="126"/>
      <c r="AN291" s="126"/>
      <c r="AO291" s="126"/>
      <c r="AP291" s="274"/>
      <c r="AQ291" s="274"/>
      <c r="AR291" s="274"/>
      <c r="AS291" s="274"/>
      <c r="AT291" s="222">
        <f t="shared" si="100"/>
        <v>0</v>
      </c>
      <c r="AU291" s="140" t="e">
        <f t="shared" si="101"/>
        <v>#REF!</v>
      </c>
      <c r="AV291" s="132"/>
      <c r="AW291" s="140">
        <f t="shared" si="102"/>
        <v>0</v>
      </c>
      <c r="AX291" s="141"/>
      <c r="AY291" s="141"/>
      <c r="AZ291" s="141"/>
      <c r="BA291" s="141"/>
      <c r="BB291" s="141"/>
      <c r="BC291" s="130" t="e">
        <f t="shared" si="103"/>
        <v>#REF!</v>
      </c>
      <c r="BD291" s="132"/>
    </row>
    <row r="292" spans="1:56" ht="14.25" customHeight="1" x14ac:dyDescent="0.25">
      <c r="A292" s="132"/>
      <c r="B292" s="1532">
        <v>46282</v>
      </c>
      <c r="C292" s="133"/>
      <c r="D292" s="136"/>
      <c r="E292" s="135"/>
      <c r="F292" s="135"/>
      <c r="G292" s="147">
        <f t="shared" si="95"/>
        <v>0</v>
      </c>
      <c r="H292" s="144"/>
      <c r="I292" s="143"/>
      <c r="J292" s="143"/>
      <c r="K292" s="143"/>
      <c r="L292" s="143"/>
      <c r="M292" s="103">
        <f t="shared" si="96"/>
        <v>0</v>
      </c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03">
        <f t="shared" si="97"/>
        <v>0</v>
      </c>
      <c r="AA292" s="136"/>
      <c r="AB292" s="136"/>
      <c r="AC292" s="136"/>
      <c r="AD292" s="105">
        <f t="shared" si="98"/>
        <v>0</v>
      </c>
      <c r="AE292" s="143"/>
      <c r="AF292" s="143"/>
      <c r="AG292" s="146"/>
      <c r="AH292" s="224" t="e">
        <f t="shared" si="99"/>
        <v>#REF!</v>
      </c>
      <c r="AI292" s="126"/>
      <c r="AJ292" s="274"/>
      <c r="AK292" s="274"/>
      <c r="AL292" s="126"/>
      <c r="AM292" s="126"/>
      <c r="AN292" s="126"/>
      <c r="AO292" s="126"/>
      <c r="AP292" s="274"/>
      <c r="AQ292" s="274"/>
      <c r="AR292" s="274"/>
      <c r="AS292" s="274"/>
      <c r="AT292" s="222">
        <f t="shared" si="100"/>
        <v>0</v>
      </c>
      <c r="AU292" s="140" t="e">
        <f t="shared" si="101"/>
        <v>#REF!</v>
      </c>
      <c r="AV292" s="132"/>
      <c r="AW292" s="140">
        <f t="shared" si="102"/>
        <v>0</v>
      </c>
      <c r="AX292" s="141"/>
      <c r="AY292" s="141"/>
      <c r="AZ292" s="141"/>
      <c r="BA292" s="141"/>
      <c r="BB292" s="141"/>
      <c r="BC292" s="130" t="e">
        <f t="shared" si="103"/>
        <v>#REF!</v>
      </c>
      <c r="BD292" s="132"/>
    </row>
    <row r="293" spans="1:56" ht="14.25" customHeight="1" x14ac:dyDescent="0.25">
      <c r="A293" s="132"/>
      <c r="B293" s="1532">
        <v>46283</v>
      </c>
      <c r="C293" s="133"/>
      <c r="D293" s="136"/>
      <c r="E293" s="135"/>
      <c r="F293" s="135"/>
      <c r="G293" s="147">
        <f t="shared" si="95"/>
        <v>0</v>
      </c>
      <c r="H293" s="144"/>
      <c r="I293" s="143"/>
      <c r="J293" s="143"/>
      <c r="K293" s="143"/>
      <c r="L293" s="143"/>
      <c r="M293" s="103">
        <f t="shared" si="96"/>
        <v>0</v>
      </c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03">
        <f t="shared" si="97"/>
        <v>0</v>
      </c>
      <c r="AA293" s="136"/>
      <c r="AB293" s="136"/>
      <c r="AC293" s="136"/>
      <c r="AD293" s="105">
        <f t="shared" si="98"/>
        <v>0</v>
      </c>
      <c r="AE293" s="143"/>
      <c r="AF293" s="143"/>
      <c r="AG293" s="146"/>
      <c r="AH293" s="224" t="e">
        <f t="shared" si="99"/>
        <v>#REF!</v>
      </c>
      <c r="AI293" s="126"/>
      <c r="AJ293" s="274"/>
      <c r="AK293" s="274"/>
      <c r="AL293" s="126"/>
      <c r="AM293" s="126"/>
      <c r="AN293" s="126"/>
      <c r="AO293" s="126"/>
      <c r="AP293" s="274"/>
      <c r="AQ293" s="274"/>
      <c r="AR293" s="274"/>
      <c r="AS293" s="274"/>
      <c r="AT293" s="222">
        <f t="shared" si="100"/>
        <v>0</v>
      </c>
      <c r="AU293" s="140" t="e">
        <f t="shared" si="101"/>
        <v>#REF!</v>
      </c>
      <c r="AV293" s="132"/>
      <c r="AW293" s="140">
        <f t="shared" si="102"/>
        <v>0</v>
      </c>
      <c r="AX293" s="141"/>
      <c r="AY293" s="141"/>
      <c r="AZ293" s="141"/>
      <c r="BA293" s="141"/>
      <c r="BB293" s="141"/>
      <c r="BC293" s="130" t="e">
        <f t="shared" si="103"/>
        <v>#REF!</v>
      </c>
      <c r="BD293" s="132"/>
    </row>
    <row r="294" spans="1:56" ht="14.25" customHeight="1" x14ac:dyDescent="0.25">
      <c r="A294" s="132"/>
      <c r="B294" s="1532">
        <v>46284</v>
      </c>
      <c r="C294" s="133"/>
      <c r="D294" s="136"/>
      <c r="E294" s="135"/>
      <c r="F294" s="135"/>
      <c r="G294" s="147">
        <f t="shared" si="95"/>
        <v>0</v>
      </c>
      <c r="H294" s="144"/>
      <c r="I294" s="143"/>
      <c r="J294" s="143"/>
      <c r="K294" s="143"/>
      <c r="L294" s="143"/>
      <c r="M294" s="103">
        <f t="shared" si="96"/>
        <v>0</v>
      </c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03">
        <f t="shared" si="97"/>
        <v>0</v>
      </c>
      <c r="AA294" s="136"/>
      <c r="AB294" s="136"/>
      <c r="AC294" s="136"/>
      <c r="AD294" s="105">
        <f t="shared" si="98"/>
        <v>0</v>
      </c>
      <c r="AE294" s="143"/>
      <c r="AF294" s="143"/>
      <c r="AG294" s="146"/>
      <c r="AH294" s="224" t="e">
        <f t="shared" si="99"/>
        <v>#REF!</v>
      </c>
      <c r="AI294" s="126"/>
      <c r="AJ294" s="274"/>
      <c r="AK294" s="274"/>
      <c r="AL294" s="126"/>
      <c r="AM294" s="126"/>
      <c r="AN294" s="126"/>
      <c r="AO294" s="126"/>
      <c r="AP294" s="274"/>
      <c r="AQ294" s="274"/>
      <c r="AR294" s="274"/>
      <c r="AS294" s="274"/>
      <c r="AT294" s="222">
        <f t="shared" si="100"/>
        <v>0</v>
      </c>
      <c r="AU294" s="140" t="e">
        <f t="shared" si="101"/>
        <v>#REF!</v>
      </c>
      <c r="AV294" s="132"/>
      <c r="AW294" s="140">
        <f t="shared" si="102"/>
        <v>0</v>
      </c>
      <c r="AX294" s="141"/>
      <c r="AY294" s="141"/>
      <c r="AZ294" s="141"/>
      <c r="BA294" s="141"/>
      <c r="BB294" s="141"/>
      <c r="BC294" s="130" t="e">
        <f t="shared" si="103"/>
        <v>#REF!</v>
      </c>
      <c r="BD294" s="132"/>
    </row>
    <row r="295" spans="1:56" ht="14.25" customHeight="1" x14ac:dyDescent="0.25">
      <c r="A295" s="132"/>
      <c r="B295" s="1532">
        <v>46285</v>
      </c>
      <c r="C295" s="133"/>
      <c r="D295" s="136"/>
      <c r="E295" s="135"/>
      <c r="F295" s="135"/>
      <c r="G295" s="147">
        <f t="shared" si="95"/>
        <v>0</v>
      </c>
      <c r="H295" s="144"/>
      <c r="I295" s="143"/>
      <c r="J295" s="143"/>
      <c r="K295" s="143"/>
      <c r="L295" s="143"/>
      <c r="M295" s="103">
        <f t="shared" si="96"/>
        <v>0</v>
      </c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03">
        <f t="shared" si="97"/>
        <v>0</v>
      </c>
      <c r="AA295" s="136"/>
      <c r="AB295" s="136"/>
      <c r="AC295" s="136"/>
      <c r="AD295" s="105">
        <f t="shared" si="98"/>
        <v>0</v>
      </c>
      <c r="AE295" s="143"/>
      <c r="AF295" s="143"/>
      <c r="AG295" s="146"/>
      <c r="AH295" s="224" t="e">
        <f t="shared" si="99"/>
        <v>#REF!</v>
      </c>
      <c r="AI295" s="126"/>
      <c r="AJ295" s="274"/>
      <c r="AK295" s="274"/>
      <c r="AL295" s="126"/>
      <c r="AM295" s="126"/>
      <c r="AN295" s="126"/>
      <c r="AO295" s="126"/>
      <c r="AP295" s="274"/>
      <c r="AQ295" s="274"/>
      <c r="AR295" s="274"/>
      <c r="AS295" s="274"/>
      <c r="AT295" s="222">
        <f t="shared" si="100"/>
        <v>0</v>
      </c>
      <c r="AU295" s="140" t="e">
        <f t="shared" si="101"/>
        <v>#REF!</v>
      </c>
      <c r="AV295" s="132"/>
      <c r="AW295" s="140">
        <f t="shared" si="102"/>
        <v>0</v>
      </c>
      <c r="AX295" s="141"/>
      <c r="AY295" s="141"/>
      <c r="AZ295" s="141"/>
      <c r="BA295" s="141"/>
      <c r="BB295" s="141"/>
      <c r="BC295" s="130" t="e">
        <f t="shared" si="103"/>
        <v>#REF!</v>
      </c>
      <c r="BD295" s="132"/>
    </row>
    <row r="296" spans="1:56" ht="14.25" customHeight="1" x14ac:dyDescent="0.25">
      <c r="A296" s="132"/>
      <c r="B296" s="1532">
        <v>46286</v>
      </c>
      <c r="C296" s="133"/>
      <c r="D296" s="136"/>
      <c r="E296" s="135"/>
      <c r="F296" s="135"/>
      <c r="G296" s="147">
        <f t="shared" si="95"/>
        <v>0</v>
      </c>
      <c r="H296" s="144"/>
      <c r="I296" s="143"/>
      <c r="J296" s="143"/>
      <c r="K296" s="143"/>
      <c r="L296" s="143"/>
      <c r="M296" s="103">
        <f t="shared" si="96"/>
        <v>0</v>
      </c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03">
        <f t="shared" si="97"/>
        <v>0</v>
      </c>
      <c r="AA296" s="136"/>
      <c r="AB296" s="136"/>
      <c r="AC296" s="136"/>
      <c r="AD296" s="105">
        <f t="shared" si="98"/>
        <v>0</v>
      </c>
      <c r="AE296" s="143"/>
      <c r="AF296" s="143"/>
      <c r="AG296" s="146"/>
      <c r="AH296" s="224" t="e">
        <f t="shared" si="99"/>
        <v>#REF!</v>
      </c>
      <c r="AI296" s="126"/>
      <c r="AJ296" s="274"/>
      <c r="AK296" s="274"/>
      <c r="AL296" s="126"/>
      <c r="AM296" s="126"/>
      <c r="AN296" s="126"/>
      <c r="AO296" s="126"/>
      <c r="AP296" s="274"/>
      <c r="AQ296" s="274"/>
      <c r="AR296" s="274"/>
      <c r="AS296" s="274"/>
      <c r="AT296" s="222">
        <f t="shared" si="100"/>
        <v>0</v>
      </c>
      <c r="AU296" s="140" t="e">
        <f t="shared" si="101"/>
        <v>#REF!</v>
      </c>
      <c r="AV296" s="132"/>
      <c r="AW296" s="140">
        <f t="shared" si="102"/>
        <v>0</v>
      </c>
      <c r="AX296" s="141"/>
      <c r="AY296" s="141"/>
      <c r="AZ296" s="141"/>
      <c r="BA296" s="141"/>
      <c r="BB296" s="141"/>
      <c r="BC296" s="130" t="e">
        <f t="shared" si="103"/>
        <v>#REF!</v>
      </c>
      <c r="BD296" s="132"/>
    </row>
    <row r="297" spans="1:56" ht="14.25" customHeight="1" x14ac:dyDescent="0.25">
      <c r="A297" s="132"/>
      <c r="B297" s="1532">
        <v>46287</v>
      </c>
      <c r="C297" s="133"/>
      <c r="D297" s="136"/>
      <c r="E297" s="135"/>
      <c r="F297" s="135"/>
      <c r="G297" s="147">
        <f t="shared" si="95"/>
        <v>0</v>
      </c>
      <c r="H297" s="144"/>
      <c r="I297" s="143"/>
      <c r="J297" s="143"/>
      <c r="K297" s="143"/>
      <c r="L297" s="143"/>
      <c r="M297" s="103">
        <f t="shared" si="96"/>
        <v>0</v>
      </c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03">
        <f t="shared" si="97"/>
        <v>0</v>
      </c>
      <c r="AA297" s="136"/>
      <c r="AB297" s="136"/>
      <c r="AC297" s="136"/>
      <c r="AD297" s="105">
        <f t="shared" si="98"/>
        <v>0</v>
      </c>
      <c r="AE297" s="143"/>
      <c r="AF297" s="143"/>
      <c r="AG297" s="146"/>
      <c r="AH297" s="224" t="e">
        <f t="shared" si="99"/>
        <v>#REF!</v>
      </c>
      <c r="AI297" s="126"/>
      <c r="AJ297" s="274"/>
      <c r="AK297" s="274"/>
      <c r="AL297" s="126"/>
      <c r="AM297" s="126"/>
      <c r="AN297" s="126"/>
      <c r="AO297" s="126"/>
      <c r="AP297" s="274"/>
      <c r="AQ297" s="274"/>
      <c r="AR297" s="274"/>
      <c r="AS297" s="274"/>
      <c r="AT297" s="222">
        <f t="shared" si="100"/>
        <v>0</v>
      </c>
      <c r="AU297" s="140" t="e">
        <f t="shared" si="101"/>
        <v>#REF!</v>
      </c>
      <c r="AV297" s="132"/>
      <c r="AW297" s="140">
        <f t="shared" si="102"/>
        <v>0</v>
      </c>
      <c r="AX297" s="141"/>
      <c r="AY297" s="141"/>
      <c r="AZ297" s="141"/>
      <c r="BA297" s="141"/>
      <c r="BB297" s="141"/>
      <c r="BC297" s="130" t="e">
        <f t="shared" si="103"/>
        <v>#REF!</v>
      </c>
      <c r="BD297" s="132"/>
    </row>
    <row r="298" spans="1:56" ht="14.25" customHeight="1" x14ac:dyDescent="0.25">
      <c r="A298" s="132"/>
      <c r="B298" s="1532">
        <v>46288</v>
      </c>
      <c r="C298" s="133"/>
      <c r="D298" s="136"/>
      <c r="E298" s="135"/>
      <c r="F298" s="135"/>
      <c r="G298" s="147">
        <f t="shared" si="95"/>
        <v>0</v>
      </c>
      <c r="H298" s="144"/>
      <c r="I298" s="143"/>
      <c r="J298" s="143"/>
      <c r="K298" s="143"/>
      <c r="L298" s="143"/>
      <c r="M298" s="103">
        <f t="shared" si="96"/>
        <v>0</v>
      </c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03">
        <f t="shared" si="97"/>
        <v>0</v>
      </c>
      <c r="AA298" s="136"/>
      <c r="AB298" s="136"/>
      <c r="AC298" s="136"/>
      <c r="AD298" s="105">
        <f t="shared" si="98"/>
        <v>0</v>
      </c>
      <c r="AE298" s="143"/>
      <c r="AF298" s="143"/>
      <c r="AG298" s="146"/>
      <c r="AH298" s="224" t="e">
        <f t="shared" si="99"/>
        <v>#REF!</v>
      </c>
      <c r="AI298" s="126"/>
      <c r="AJ298" s="274"/>
      <c r="AK298" s="274"/>
      <c r="AL298" s="126"/>
      <c r="AM298" s="126"/>
      <c r="AN298" s="126"/>
      <c r="AO298" s="126"/>
      <c r="AP298" s="274"/>
      <c r="AQ298" s="274"/>
      <c r="AR298" s="274"/>
      <c r="AS298" s="274"/>
      <c r="AT298" s="222">
        <f t="shared" si="100"/>
        <v>0</v>
      </c>
      <c r="AU298" s="140" t="e">
        <f t="shared" si="101"/>
        <v>#REF!</v>
      </c>
      <c r="AV298" s="132"/>
      <c r="AW298" s="140">
        <f t="shared" si="102"/>
        <v>0</v>
      </c>
      <c r="AX298" s="141"/>
      <c r="AY298" s="141"/>
      <c r="AZ298" s="141"/>
      <c r="BA298" s="141"/>
      <c r="BB298" s="141"/>
      <c r="BC298" s="130" t="e">
        <f t="shared" si="103"/>
        <v>#REF!</v>
      </c>
      <c r="BD298" s="132"/>
    </row>
    <row r="299" spans="1:56" ht="14.25" customHeight="1" x14ac:dyDescent="0.25">
      <c r="A299" s="132"/>
      <c r="B299" s="1532">
        <v>46289</v>
      </c>
      <c r="C299" s="133"/>
      <c r="D299" s="136"/>
      <c r="E299" s="135"/>
      <c r="F299" s="135"/>
      <c r="G299" s="147">
        <f t="shared" si="95"/>
        <v>0</v>
      </c>
      <c r="H299" s="144"/>
      <c r="I299" s="143"/>
      <c r="J299" s="143"/>
      <c r="K299" s="143"/>
      <c r="L299" s="143"/>
      <c r="M299" s="103">
        <f t="shared" si="96"/>
        <v>0</v>
      </c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03">
        <f t="shared" si="97"/>
        <v>0</v>
      </c>
      <c r="AA299" s="136"/>
      <c r="AB299" s="136"/>
      <c r="AC299" s="136"/>
      <c r="AD299" s="105">
        <f t="shared" si="98"/>
        <v>0</v>
      </c>
      <c r="AE299" s="143"/>
      <c r="AF299" s="143"/>
      <c r="AG299" s="146"/>
      <c r="AH299" s="224" t="e">
        <f t="shared" si="99"/>
        <v>#REF!</v>
      </c>
      <c r="AI299" s="126"/>
      <c r="AJ299" s="274"/>
      <c r="AK299" s="274"/>
      <c r="AL299" s="126"/>
      <c r="AM299" s="126"/>
      <c r="AN299" s="126"/>
      <c r="AO299" s="126"/>
      <c r="AP299" s="274"/>
      <c r="AQ299" s="274"/>
      <c r="AR299" s="274"/>
      <c r="AS299" s="274"/>
      <c r="AT299" s="222">
        <f t="shared" si="100"/>
        <v>0</v>
      </c>
      <c r="AU299" s="140" t="e">
        <f t="shared" si="101"/>
        <v>#REF!</v>
      </c>
      <c r="AV299" s="132"/>
      <c r="AW299" s="140">
        <f t="shared" si="102"/>
        <v>0</v>
      </c>
      <c r="AX299" s="141"/>
      <c r="AY299" s="141"/>
      <c r="AZ299" s="141"/>
      <c r="BA299" s="141"/>
      <c r="BB299" s="141"/>
      <c r="BC299" s="130" t="e">
        <f t="shared" si="103"/>
        <v>#REF!</v>
      </c>
      <c r="BD299" s="132"/>
    </row>
    <row r="300" spans="1:56" ht="14.25" customHeight="1" x14ac:dyDescent="0.25">
      <c r="A300" s="132"/>
      <c r="B300" s="1532">
        <v>46290</v>
      </c>
      <c r="C300" s="133"/>
      <c r="D300" s="136"/>
      <c r="E300" s="135"/>
      <c r="F300" s="135"/>
      <c r="G300" s="147">
        <f t="shared" si="95"/>
        <v>0</v>
      </c>
      <c r="H300" s="144"/>
      <c r="I300" s="143"/>
      <c r="J300" s="143"/>
      <c r="K300" s="143"/>
      <c r="L300" s="143"/>
      <c r="M300" s="103">
        <f t="shared" si="96"/>
        <v>0</v>
      </c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03">
        <f t="shared" si="97"/>
        <v>0</v>
      </c>
      <c r="AA300" s="136"/>
      <c r="AB300" s="136"/>
      <c r="AC300" s="136"/>
      <c r="AD300" s="105">
        <f t="shared" si="98"/>
        <v>0</v>
      </c>
      <c r="AE300" s="143"/>
      <c r="AF300" s="143"/>
      <c r="AG300" s="146"/>
      <c r="AH300" s="224" t="e">
        <f t="shared" si="99"/>
        <v>#REF!</v>
      </c>
      <c r="AI300" s="126"/>
      <c r="AJ300" s="274"/>
      <c r="AK300" s="274"/>
      <c r="AL300" s="126"/>
      <c r="AM300" s="126"/>
      <c r="AN300" s="126"/>
      <c r="AO300" s="126"/>
      <c r="AP300" s="274"/>
      <c r="AQ300" s="274"/>
      <c r="AR300" s="274"/>
      <c r="AS300" s="274"/>
      <c r="AT300" s="222">
        <f t="shared" si="100"/>
        <v>0</v>
      </c>
      <c r="AU300" s="140" t="e">
        <f t="shared" si="101"/>
        <v>#REF!</v>
      </c>
      <c r="AV300" s="132"/>
      <c r="AW300" s="140">
        <f t="shared" si="102"/>
        <v>0</v>
      </c>
      <c r="AX300" s="141"/>
      <c r="AY300" s="141"/>
      <c r="AZ300" s="141"/>
      <c r="BA300" s="141"/>
      <c r="BB300" s="141"/>
      <c r="BC300" s="130" t="e">
        <f t="shared" si="103"/>
        <v>#REF!</v>
      </c>
      <c r="BD300" s="132"/>
    </row>
    <row r="301" spans="1:56" ht="14.25" customHeight="1" x14ac:dyDescent="0.25">
      <c r="A301" s="132"/>
      <c r="B301" s="1532">
        <v>46291</v>
      </c>
      <c r="C301" s="133"/>
      <c r="D301" s="136"/>
      <c r="E301" s="135"/>
      <c r="F301" s="135"/>
      <c r="G301" s="147">
        <f t="shared" si="95"/>
        <v>0</v>
      </c>
      <c r="H301" s="144"/>
      <c r="I301" s="143"/>
      <c r="J301" s="143"/>
      <c r="K301" s="143"/>
      <c r="L301" s="143"/>
      <c r="M301" s="103">
        <f t="shared" si="96"/>
        <v>0</v>
      </c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03">
        <f t="shared" si="97"/>
        <v>0</v>
      </c>
      <c r="AA301" s="136"/>
      <c r="AB301" s="136"/>
      <c r="AC301" s="136"/>
      <c r="AD301" s="105">
        <f t="shared" si="98"/>
        <v>0</v>
      </c>
      <c r="AE301" s="143"/>
      <c r="AF301" s="143"/>
      <c r="AG301" s="146"/>
      <c r="AH301" s="224" t="e">
        <f t="shared" si="99"/>
        <v>#REF!</v>
      </c>
      <c r="AI301" s="126"/>
      <c r="AJ301" s="274"/>
      <c r="AK301" s="274"/>
      <c r="AL301" s="126"/>
      <c r="AM301" s="126"/>
      <c r="AN301" s="126"/>
      <c r="AO301" s="126"/>
      <c r="AP301" s="274"/>
      <c r="AQ301" s="274"/>
      <c r="AR301" s="274"/>
      <c r="AS301" s="274"/>
      <c r="AT301" s="222">
        <f t="shared" si="100"/>
        <v>0</v>
      </c>
      <c r="AU301" s="140" t="e">
        <f t="shared" si="101"/>
        <v>#REF!</v>
      </c>
      <c r="AV301" s="132"/>
      <c r="AW301" s="140">
        <f t="shared" si="102"/>
        <v>0</v>
      </c>
      <c r="AX301" s="141"/>
      <c r="AY301" s="141"/>
      <c r="AZ301" s="141"/>
      <c r="BA301" s="141"/>
      <c r="BB301" s="141"/>
      <c r="BC301" s="130" t="e">
        <f t="shared" si="103"/>
        <v>#REF!</v>
      </c>
      <c r="BD301" s="132"/>
    </row>
    <row r="302" spans="1:56" ht="14.25" customHeight="1" x14ac:dyDescent="0.25">
      <c r="A302" s="132"/>
      <c r="B302" s="1532">
        <v>46292</v>
      </c>
      <c r="C302" s="133"/>
      <c r="D302" s="136"/>
      <c r="E302" s="135"/>
      <c r="F302" s="135"/>
      <c r="G302" s="147">
        <f t="shared" si="95"/>
        <v>0</v>
      </c>
      <c r="H302" s="144"/>
      <c r="I302" s="143"/>
      <c r="J302" s="143"/>
      <c r="K302" s="143"/>
      <c r="L302" s="143"/>
      <c r="M302" s="103">
        <f t="shared" si="96"/>
        <v>0</v>
      </c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03">
        <f t="shared" si="97"/>
        <v>0</v>
      </c>
      <c r="AA302" s="136"/>
      <c r="AB302" s="136"/>
      <c r="AC302" s="136"/>
      <c r="AD302" s="105">
        <f t="shared" si="98"/>
        <v>0</v>
      </c>
      <c r="AE302" s="143"/>
      <c r="AF302" s="143"/>
      <c r="AG302" s="146"/>
      <c r="AH302" s="224" t="e">
        <f t="shared" si="99"/>
        <v>#REF!</v>
      </c>
      <c r="AI302" s="126"/>
      <c r="AJ302" s="274"/>
      <c r="AK302" s="274"/>
      <c r="AL302" s="126"/>
      <c r="AM302" s="126"/>
      <c r="AN302" s="126"/>
      <c r="AO302" s="126"/>
      <c r="AP302" s="274"/>
      <c r="AQ302" s="274"/>
      <c r="AR302" s="274"/>
      <c r="AS302" s="274"/>
      <c r="AT302" s="222">
        <f t="shared" si="100"/>
        <v>0</v>
      </c>
      <c r="AU302" s="140" t="e">
        <f t="shared" si="101"/>
        <v>#REF!</v>
      </c>
      <c r="AV302" s="132"/>
      <c r="AW302" s="140">
        <f t="shared" si="102"/>
        <v>0</v>
      </c>
      <c r="AX302" s="141"/>
      <c r="AY302" s="141"/>
      <c r="AZ302" s="141"/>
      <c r="BA302" s="141"/>
      <c r="BB302" s="141"/>
      <c r="BC302" s="130" t="e">
        <f t="shared" si="103"/>
        <v>#REF!</v>
      </c>
      <c r="BD302" s="132"/>
    </row>
    <row r="303" spans="1:56" ht="14.25" customHeight="1" x14ac:dyDescent="0.25">
      <c r="A303" s="132"/>
      <c r="B303" s="1532">
        <v>46293</v>
      </c>
      <c r="C303" s="133"/>
      <c r="D303" s="136"/>
      <c r="E303" s="135"/>
      <c r="F303" s="135"/>
      <c r="G303" s="147">
        <f t="shared" si="95"/>
        <v>0</v>
      </c>
      <c r="H303" s="144"/>
      <c r="I303" s="143"/>
      <c r="J303" s="143"/>
      <c r="K303" s="143"/>
      <c r="L303" s="143"/>
      <c r="M303" s="103">
        <f t="shared" si="96"/>
        <v>0</v>
      </c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03">
        <f t="shared" si="97"/>
        <v>0</v>
      </c>
      <c r="AA303" s="136"/>
      <c r="AB303" s="136"/>
      <c r="AC303" s="136"/>
      <c r="AD303" s="105">
        <f t="shared" si="98"/>
        <v>0</v>
      </c>
      <c r="AE303" s="143"/>
      <c r="AF303" s="143"/>
      <c r="AG303" s="146"/>
      <c r="AH303" s="224" t="e">
        <f t="shared" si="99"/>
        <v>#REF!</v>
      </c>
      <c r="AI303" s="126"/>
      <c r="AJ303" s="274"/>
      <c r="AK303" s="274"/>
      <c r="AL303" s="126"/>
      <c r="AM303" s="126"/>
      <c r="AN303" s="126"/>
      <c r="AO303" s="126"/>
      <c r="AP303" s="274"/>
      <c r="AQ303" s="274"/>
      <c r="AR303" s="274"/>
      <c r="AS303" s="274"/>
      <c r="AT303" s="222">
        <f t="shared" si="100"/>
        <v>0</v>
      </c>
      <c r="AU303" s="140" t="e">
        <f t="shared" si="101"/>
        <v>#REF!</v>
      </c>
      <c r="AV303" s="132"/>
      <c r="AW303" s="140">
        <f t="shared" si="102"/>
        <v>0</v>
      </c>
      <c r="AX303" s="141"/>
      <c r="AY303" s="141"/>
      <c r="AZ303" s="141"/>
      <c r="BA303" s="141"/>
      <c r="BB303" s="141"/>
      <c r="BC303" s="130" t="e">
        <f t="shared" si="103"/>
        <v>#REF!</v>
      </c>
      <c r="BD303" s="132"/>
    </row>
    <row r="304" spans="1:56" ht="14.25" customHeight="1" x14ac:dyDescent="0.25">
      <c r="A304" s="132"/>
      <c r="B304" s="1532">
        <v>46294</v>
      </c>
      <c r="C304" s="133"/>
      <c r="D304" s="136"/>
      <c r="E304" s="135"/>
      <c r="F304" s="135"/>
      <c r="G304" s="147">
        <f t="shared" si="95"/>
        <v>0</v>
      </c>
      <c r="H304" s="144"/>
      <c r="I304" s="143"/>
      <c r="J304" s="143"/>
      <c r="K304" s="143"/>
      <c r="L304" s="143"/>
      <c r="M304" s="103">
        <f t="shared" si="96"/>
        <v>0</v>
      </c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03">
        <f t="shared" si="97"/>
        <v>0</v>
      </c>
      <c r="AA304" s="136"/>
      <c r="AB304" s="136"/>
      <c r="AC304" s="136"/>
      <c r="AD304" s="105">
        <f t="shared" si="98"/>
        <v>0</v>
      </c>
      <c r="AE304" s="143"/>
      <c r="AF304" s="143"/>
      <c r="AG304" s="146"/>
      <c r="AH304" s="224" t="e">
        <f t="shared" si="99"/>
        <v>#REF!</v>
      </c>
      <c r="AI304" s="126"/>
      <c r="AJ304" s="274"/>
      <c r="AK304" s="274"/>
      <c r="AL304" s="126"/>
      <c r="AM304" s="126"/>
      <c r="AN304" s="126"/>
      <c r="AO304" s="126"/>
      <c r="AP304" s="274"/>
      <c r="AQ304" s="274"/>
      <c r="AR304" s="274"/>
      <c r="AS304" s="274"/>
      <c r="AT304" s="222">
        <f t="shared" si="100"/>
        <v>0</v>
      </c>
      <c r="AU304" s="140" t="e">
        <f t="shared" si="101"/>
        <v>#REF!</v>
      </c>
      <c r="AV304" s="132"/>
      <c r="AW304" s="140">
        <f t="shared" si="102"/>
        <v>0</v>
      </c>
      <c r="AX304" s="141"/>
      <c r="AY304" s="141"/>
      <c r="AZ304" s="141"/>
      <c r="BA304" s="141"/>
      <c r="BB304" s="141"/>
      <c r="BC304" s="130" t="e">
        <f t="shared" si="103"/>
        <v>#REF!</v>
      </c>
      <c r="BD304" s="132"/>
    </row>
    <row r="305" spans="1:56" ht="14.25" customHeight="1" x14ac:dyDescent="0.25">
      <c r="A305" s="132"/>
      <c r="B305" s="1532">
        <v>46295</v>
      </c>
      <c r="C305" s="133"/>
      <c r="D305" s="136"/>
      <c r="E305" s="135"/>
      <c r="F305" s="135"/>
      <c r="G305" s="147">
        <f t="shared" si="95"/>
        <v>0</v>
      </c>
      <c r="H305" s="144"/>
      <c r="I305" s="143"/>
      <c r="J305" s="143"/>
      <c r="K305" s="143"/>
      <c r="L305" s="143"/>
      <c r="M305" s="103">
        <f t="shared" si="96"/>
        <v>0</v>
      </c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03">
        <f t="shared" si="97"/>
        <v>0</v>
      </c>
      <c r="AA305" s="136"/>
      <c r="AB305" s="136"/>
      <c r="AC305" s="136"/>
      <c r="AD305" s="105">
        <f t="shared" si="98"/>
        <v>0</v>
      </c>
      <c r="AE305" s="143"/>
      <c r="AF305" s="143"/>
      <c r="AG305" s="146"/>
      <c r="AH305" s="224" t="e">
        <f t="shared" si="99"/>
        <v>#REF!</v>
      </c>
      <c r="AI305" s="138"/>
      <c r="AJ305" s="274"/>
      <c r="AK305" s="274"/>
      <c r="AL305" s="126"/>
      <c r="AM305" s="126"/>
      <c r="AN305" s="126"/>
      <c r="AO305" s="126"/>
      <c r="AP305" s="274"/>
      <c r="AQ305" s="274"/>
      <c r="AR305" s="274"/>
      <c r="AS305" s="274"/>
      <c r="AT305" s="222">
        <f t="shared" si="100"/>
        <v>0</v>
      </c>
      <c r="AU305" s="140" t="e">
        <f t="shared" si="101"/>
        <v>#REF!</v>
      </c>
      <c r="AV305" s="132"/>
      <c r="AW305" s="140">
        <f t="shared" si="102"/>
        <v>0</v>
      </c>
      <c r="AX305" s="141"/>
      <c r="AY305" s="141"/>
      <c r="AZ305" s="141"/>
      <c r="BA305" s="141"/>
      <c r="BB305" s="141"/>
      <c r="BC305" s="164" t="e">
        <f t="shared" si="103"/>
        <v>#REF!</v>
      </c>
      <c r="BD305" s="132"/>
    </row>
    <row r="306" spans="1:56" ht="14.25" customHeight="1" x14ac:dyDescent="0.25">
      <c r="A306" s="3"/>
      <c r="B306" s="1533" t="s">
        <v>266</v>
      </c>
      <c r="C306" s="166">
        <f t="shared" ref="C306:H306" si="104">SUM(C276:C305)</f>
        <v>0</v>
      </c>
      <c r="D306" s="166">
        <f t="shared" si="104"/>
        <v>0</v>
      </c>
      <c r="E306" s="166">
        <f t="shared" si="104"/>
        <v>0</v>
      </c>
      <c r="F306" s="166">
        <f t="shared" si="104"/>
        <v>0</v>
      </c>
      <c r="G306" s="166">
        <f t="shared" si="104"/>
        <v>0</v>
      </c>
      <c r="H306" s="166">
        <f t="shared" si="104"/>
        <v>0</v>
      </c>
      <c r="I306" s="166"/>
      <c r="J306" s="166"/>
      <c r="K306" s="166"/>
      <c r="L306" s="166">
        <f t="shared" ref="L306:AE306" si="105">SUM(L276:L305)</f>
        <v>0</v>
      </c>
      <c r="M306" s="166">
        <f t="shared" si="105"/>
        <v>0</v>
      </c>
      <c r="N306" s="166">
        <f t="shared" si="105"/>
        <v>0</v>
      </c>
      <c r="O306" s="166">
        <f t="shared" si="105"/>
        <v>0</v>
      </c>
      <c r="P306" s="166">
        <f t="shared" si="105"/>
        <v>0</v>
      </c>
      <c r="Q306" s="166">
        <f t="shared" si="105"/>
        <v>0</v>
      </c>
      <c r="R306" s="166">
        <f t="shared" si="105"/>
        <v>0</v>
      </c>
      <c r="S306" s="166">
        <f t="shared" si="105"/>
        <v>0</v>
      </c>
      <c r="T306" s="166">
        <f t="shared" si="105"/>
        <v>0</v>
      </c>
      <c r="U306" s="166">
        <f t="shared" si="105"/>
        <v>0</v>
      </c>
      <c r="V306" s="166">
        <f t="shared" si="105"/>
        <v>0</v>
      </c>
      <c r="W306" s="166">
        <f t="shared" si="105"/>
        <v>0</v>
      </c>
      <c r="X306" s="166">
        <f t="shared" si="105"/>
        <v>0</v>
      </c>
      <c r="Y306" s="166">
        <f t="shared" si="105"/>
        <v>0</v>
      </c>
      <c r="Z306" s="166">
        <f t="shared" si="105"/>
        <v>0</v>
      </c>
      <c r="AA306" s="166">
        <f t="shared" si="105"/>
        <v>0</v>
      </c>
      <c r="AB306" s="166">
        <f t="shared" si="105"/>
        <v>0</v>
      </c>
      <c r="AC306" s="166">
        <f t="shared" si="105"/>
        <v>0</v>
      </c>
      <c r="AD306" s="166">
        <f t="shared" si="105"/>
        <v>0</v>
      </c>
      <c r="AE306" s="166">
        <f t="shared" si="105"/>
        <v>0</v>
      </c>
      <c r="AF306" s="166"/>
      <c r="AG306" s="166"/>
      <c r="AH306" s="166" t="e">
        <f t="shared" ref="AH306:AJ306" si="106">SUM(AH276:AH305)</f>
        <v>#REF!</v>
      </c>
      <c r="AI306" s="165">
        <f t="shared" si="106"/>
        <v>0</v>
      </c>
      <c r="AJ306" s="166">
        <f t="shared" si="106"/>
        <v>0</v>
      </c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>
        <f t="shared" ref="AT306:AW306" si="107">SUM(AT276:AT305)</f>
        <v>0</v>
      </c>
      <c r="AU306" s="166" t="e">
        <f t="shared" si="107"/>
        <v>#REF!</v>
      </c>
      <c r="AV306" s="166">
        <f t="shared" si="107"/>
        <v>0</v>
      </c>
      <c r="AW306" s="166">
        <f t="shared" si="107"/>
        <v>0</v>
      </c>
      <c r="AX306" s="166"/>
      <c r="AY306" s="166"/>
      <c r="AZ306" s="166">
        <f t="shared" ref="AZ306:BC306" si="108">SUM(AZ276:AZ305)</f>
        <v>0</v>
      </c>
      <c r="BA306" s="166">
        <f t="shared" si="108"/>
        <v>0</v>
      </c>
      <c r="BB306" s="166">
        <f t="shared" si="108"/>
        <v>0</v>
      </c>
      <c r="BC306" s="166" t="e">
        <f t="shared" si="108"/>
        <v>#REF!</v>
      </c>
      <c r="BD306" s="3"/>
    </row>
    <row r="307" spans="1:56" ht="14.25" customHeight="1" x14ac:dyDescent="0.25">
      <c r="A307" s="1"/>
      <c r="B307" s="1495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96"/>
      <c r="AA307" s="96"/>
      <c r="AB307" s="3"/>
      <c r="AC307" s="3"/>
      <c r="AD307" s="4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spans="1:56" ht="14.25" customHeight="1" thickBot="1" x14ac:dyDescent="0.3">
      <c r="A308" s="1"/>
      <c r="B308" s="1495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76"/>
      <c r="AA308" s="176"/>
      <c r="AB308" s="3"/>
      <c r="AC308" s="3"/>
      <c r="AD308" s="4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spans="1:56" ht="14.25" customHeight="1" x14ac:dyDescent="0.25">
      <c r="A309" s="3"/>
      <c r="B309" s="1506">
        <v>46296</v>
      </c>
      <c r="C309" s="104"/>
      <c r="D309" s="104"/>
      <c r="E309" s="97"/>
      <c r="F309" s="97"/>
      <c r="G309" s="265">
        <f t="shared" ref="G309:G339" si="109">+C309+D309+E309+F309</f>
        <v>0</v>
      </c>
      <c r="H309" s="187"/>
      <c r="I309" s="186"/>
      <c r="J309" s="186"/>
      <c r="K309" s="186"/>
      <c r="L309" s="186"/>
      <c r="M309" s="103">
        <f t="shared" ref="M309:M339" si="110">SUM(H309:L309)</f>
        <v>0</v>
      </c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03">
        <f t="shared" ref="Z309:Z339" si="111">SUM(N309:Y309)</f>
        <v>0</v>
      </c>
      <c r="AA309" s="104"/>
      <c r="AB309" s="104"/>
      <c r="AC309" s="104"/>
      <c r="AD309" s="191">
        <f t="shared" ref="AD309:AD339" si="112">SUM(AA309:AC309)</f>
        <v>0</v>
      </c>
      <c r="AE309" s="186"/>
      <c r="AF309" s="186"/>
      <c r="AG309" s="193"/>
      <c r="AH309" s="219" t="e">
        <f t="shared" ref="AH309:AH339" si="113">+G309-M309-Z309-AD309-AE309-AF309-#REF!-AG309</f>
        <v>#REF!</v>
      </c>
      <c r="AI309" s="109"/>
      <c r="AJ309" s="269"/>
      <c r="AK309" s="269"/>
      <c r="AL309" s="109"/>
      <c r="AM309" s="109"/>
      <c r="AN309" s="109"/>
      <c r="AO309" s="109"/>
      <c r="AP309" s="269"/>
      <c r="AQ309" s="269"/>
      <c r="AR309" s="269"/>
      <c r="AS309" s="269"/>
      <c r="AT309" s="272">
        <f t="shared" ref="AT309:AT339" si="114">SUM(AI309:AS309)-AR309</f>
        <v>0</v>
      </c>
      <c r="AU309" s="114" t="e">
        <f t="shared" ref="AU309:AU339" si="115">+AH309-AT309</f>
        <v>#REF!</v>
      </c>
      <c r="AV309" s="3"/>
      <c r="AW309" s="114">
        <f t="shared" ref="AW309:AW339" si="116">SUM(AX309:BB309)</f>
        <v>0</v>
      </c>
      <c r="AX309" s="115"/>
      <c r="AY309" s="115"/>
      <c r="AZ309" s="115"/>
      <c r="BA309" s="115"/>
      <c r="BB309" s="115"/>
      <c r="BC309" s="116" t="e">
        <f t="shared" ref="BC309:BC339" si="117">+AU309-AW309</f>
        <v>#REF!</v>
      </c>
      <c r="BD309" s="3"/>
    </row>
    <row r="310" spans="1:56" ht="14.25" customHeight="1" x14ac:dyDescent="0.25">
      <c r="A310" s="3"/>
      <c r="B310" s="1506">
        <v>46297</v>
      </c>
      <c r="C310" s="123"/>
      <c r="D310" s="123"/>
      <c r="E310" s="120"/>
      <c r="F310" s="120"/>
      <c r="G310" s="147">
        <f t="shared" si="109"/>
        <v>0</v>
      </c>
      <c r="H310" s="144"/>
      <c r="I310" s="143"/>
      <c r="J310" s="143"/>
      <c r="K310" s="143"/>
      <c r="L310" s="143"/>
      <c r="M310" s="103">
        <f t="shared" si="110"/>
        <v>0</v>
      </c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03">
        <f t="shared" si="111"/>
        <v>0</v>
      </c>
      <c r="AA310" s="123"/>
      <c r="AB310" s="123"/>
      <c r="AC310" s="123"/>
      <c r="AD310" s="105">
        <f t="shared" si="112"/>
        <v>0</v>
      </c>
      <c r="AE310" s="143"/>
      <c r="AF310" s="143"/>
      <c r="AG310" s="146"/>
      <c r="AH310" s="224" t="e">
        <f t="shared" si="113"/>
        <v>#REF!</v>
      </c>
      <c r="AI310" s="126"/>
      <c r="AJ310" s="274"/>
      <c r="AK310" s="274"/>
      <c r="AL310" s="126"/>
      <c r="AM310" s="126"/>
      <c r="AN310" s="126"/>
      <c r="AO310" s="126"/>
      <c r="AP310" s="274"/>
      <c r="AQ310" s="274"/>
      <c r="AR310" s="274"/>
      <c r="AS310" s="274"/>
      <c r="AT310" s="222">
        <f t="shared" si="114"/>
        <v>0</v>
      </c>
      <c r="AU310" s="113" t="e">
        <f t="shared" si="115"/>
        <v>#REF!</v>
      </c>
      <c r="AV310" s="3"/>
      <c r="AW310" s="113">
        <f t="shared" si="116"/>
        <v>0</v>
      </c>
      <c r="AX310" s="129"/>
      <c r="AY310" s="129"/>
      <c r="AZ310" s="129"/>
      <c r="BA310" s="129"/>
      <c r="BB310" s="129"/>
      <c r="BC310" s="130" t="e">
        <f t="shared" si="117"/>
        <v>#REF!</v>
      </c>
      <c r="BD310" s="3"/>
    </row>
    <row r="311" spans="1:56" ht="14.25" customHeight="1" x14ac:dyDescent="0.25">
      <c r="A311" s="3"/>
      <c r="B311" s="1506">
        <v>46298</v>
      </c>
      <c r="C311" s="123"/>
      <c r="D311" s="123"/>
      <c r="E311" s="120"/>
      <c r="F311" s="120"/>
      <c r="G311" s="147">
        <f t="shared" si="109"/>
        <v>0</v>
      </c>
      <c r="H311" s="144"/>
      <c r="I311" s="143"/>
      <c r="J311" s="143"/>
      <c r="K311" s="143"/>
      <c r="L311" s="143"/>
      <c r="M311" s="103">
        <f t="shared" si="110"/>
        <v>0</v>
      </c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03">
        <f t="shared" si="111"/>
        <v>0</v>
      </c>
      <c r="AA311" s="123"/>
      <c r="AB311" s="123"/>
      <c r="AC311" s="123"/>
      <c r="AD311" s="105">
        <f t="shared" si="112"/>
        <v>0</v>
      </c>
      <c r="AE311" s="143"/>
      <c r="AF311" s="143"/>
      <c r="AG311" s="146"/>
      <c r="AH311" s="224" t="e">
        <f t="shared" si="113"/>
        <v>#REF!</v>
      </c>
      <c r="AI311" s="126"/>
      <c r="AJ311" s="274"/>
      <c r="AK311" s="274"/>
      <c r="AL311" s="126"/>
      <c r="AM311" s="126"/>
      <c r="AN311" s="126"/>
      <c r="AO311" s="126"/>
      <c r="AP311" s="274"/>
      <c r="AQ311" s="274"/>
      <c r="AR311" s="274"/>
      <c r="AS311" s="274"/>
      <c r="AT311" s="222">
        <f t="shared" si="114"/>
        <v>0</v>
      </c>
      <c r="AU311" s="113" t="e">
        <f t="shared" si="115"/>
        <v>#REF!</v>
      </c>
      <c r="AV311" s="3"/>
      <c r="AW311" s="113">
        <f t="shared" si="116"/>
        <v>0</v>
      </c>
      <c r="AX311" s="129"/>
      <c r="AY311" s="129"/>
      <c r="AZ311" s="129"/>
      <c r="BA311" s="129"/>
      <c r="BB311" s="129"/>
      <c r="BC311" s="130" t="e">
        <f t="shared" si="117"/>
        <v>#REF!</v>
      </c>
      <c r="BD311" s="3"/>
    </row>
    <row r="312" spans="1:56" ht="14.25" customHeight="1" x14ac:dyDescent="0.25">
      <c r="A312" s="3"/>
      <c r="B312" s="1506">
        <v>46299</v>
      </c>
      <c r="C312" s="123"/>
      <c r="D312" s="123"/>
      <c r="E312" s="120"/>
      <c r="F312" s="120"/>
      <c r="G312" s="147">
        <f t="shared" si="109"/>
        <v>0</v>
      </c>
      <c r="H312" s="144"/>
      <c r="I312" s="143"/>
      <c r="J312" s="143"/>
      <c r="K312" s="143"/>
      <c r="L312" s="143"/>
      <c r="M312" s="103">
        <f t="shared" si="110"/>
        <v>0</v>
      </c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03">
        <f t="shared" si="111"/>
        <v>0</v>
      </c>
      <c r="AA312" s="123"/>
      <c r="AB312" s="123"/>
      <c r="AC312" s="123"/>
      <c r="AD312" s="105">
        <f t="shared" si="112"/>
        <v>0</v>
      </c>
      <c r="AE312" s="143"/>
      <c r="AF312" s="143"/>
      <c r="AG312" s="146"/>
      <c r="AH312" s="224" t="e">
        <f t="shared" si="113"/>
        <v>#REF!</v>
      </c>
      <c r="AI312" s="126"/>
      <c r="AJ312" s="274"/>
      <c r="AK312" s="274"/>
      <c r="AL312" s="126"/>
      <c r="AM312" s="126"/>
      <c r="AN312" s="126"/>
      <c r="AO312" s="126"/>
      <c r="AP312" s="274"/>
      <c r="AQ312" s="274"/>
      <c r="AR312" s="274"/>
      <c r="AS312" s="274"/>
      <c r="AT312" s="222">
        <f t="shared" si="114"/>
        <v>0</v>
      </c>
      <c r="AU312" s="113" t="e">
        <f t="shared" si="115"/>
        <v>#REF!</v>
      </c>
      <c r="AV312" s="3"/>
      <c r="AW312" s="113">
        <f t="shared" si="116"/>
        <v>0</v>
      </c>
      <c r="AX312" s="129"/>
      <c r="AY312" s="129"/>
      <c r="AZ312" s="129"/>
      <c r="BA312" s="129"/>
      <c r="BB312" s="129"/>
      <c r="BC312" s="130" t="e">
        <f t="shared" si="117"/>
        <v>#REF!</v>
      </c>
      <c r="BD312" s="3"/>
    </row>
    <row r="313" spans="1:56" ht="14.25" customHeight="1" x14ac:dyDescent="0.25">
      <c r="A313" s="3"/>
      <c r="B313" s="1506">
        <v>46300</v>
      </c>
      <c r="C313" s="123"/>
      <c r="D313" s="123"/>
      <c r="E313" s="120"/>
      <c r="F313" s="120"/>
      <c r="G313" s="147">
        <f t="shared" si="109"/>
        <v>0</v>
      </c>
      <c r="H313" s="144"/>
      <c r="I313" s="143"/>
      <c r="J313" s="143"/>
      <c r="K313" s="143"/>
      <c r="L313" s="143"/>
      <c r="M313" s="103">
        <f t="shared" si="110"/>
        <v>0</v>
      </c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03">
        <f t="shared" si="111"/>
        <v>0</v>
      </c>
      <c r="AA313" s="123"/>
      <c r="AB313" s="123"/>
      <c r="AC313" s="123"/>
      <c r="AD313" s="105">
        <f t="shared" si="112"/>
        <v>0</v>
      </c>
      <c r="AE313" s="143"/>
      <c r="AF313" s="143"/>
      <c r="AG313" s="146"/>
      <c r="AH313" s="224" t="e">
        <f t="shared" si="113"/>
        <v>#REF!</v>
      </c>
      <c r="AI313" s="126"/>
      <c r="AJ313" s="274"/>
      <c r="AK313" s="274"/>
      <c r="AL313" s="126"/>
      <c r="AM313" s="126"/>
      <c r="AN313" s="126"/>
      <c r="AO313" s="126"/>
      <c r="AP313" s="274"/>
      <c r="AQ313" s="274"/>
      <c r="AR313" s="274"/>
      <c r="AS313" s="274"/>
      <c r="AT313" s="222">
        <f t="shared" si="114"/>
        <v>0</v>
      </c>
      <c r="AU313" s="113" t="e">
        <f t="shared" si="115"/>
        <v>#REF!</v>
      </c>
      <c r="AV313" s="3"/>
      <c r="AW313" s="113">
        <f t="shared" si="116"/>
        <v>0</v>
      </c>
      <c r="AX313" s="129"/>
      <c r="AY313" s="129"/>
      <c r="AZ313" s="129"/>
      <c r="BA313" s="129"/>
      <c r="BB313" s="129"/>
      <c r="BC313" s="130" t="e">
        <f t="shared" si="117"/>
        <v>#REF!</v>
      </c>
      <c r="BD313" s="3"/>
    </row>
    <row r="314" spans="1:56" ht="14.25" customHeight="1" x14ac:dyDescent="0.25">
      <c r="A314" s="3"/>
      <c r="B314" s="1506">
        <v>46301</v>
      </c>
      <c r="C314" s="123"/>
      <c r="D314" s="123"/>
      <c r="E314" s="120"/>
      <c r="F314" s="120"/>
      <c r="G314" s="147">
        <f t="shared" si="109"/>
        <v>0</v>
      </c>
      <c r="H314" s="144"/>
      <c r="I314" s="143"/>
      <c r="J314" s="143"/>
      <c r="K314" s="143"/>
      <c r="L314" s="143"/>
      <c r="M314" s="103">
        <f t="shared" si="110"/>
        <v>0</v>
      </c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03">
        <f t="shared" si="111"/>
        <v>0</v>
      </c>
      <c r="AA314" s="123"/>
      <c r="AB314" s="123"/>
      <c r="AC314" s="123"/>
      <c r="AD314" s="105">
        <f t="shared" si="112"/>
        <v>0</v>
      </c>
      <c r="AE314" s="143"/>
      <c r="AF314" s="143"/>
      <c r="AG314" s="146"/>
      <c r="AH314" s="224" t="e">
        <f t="shared" si="113"/>
        <v>#REF!</v>
      </c>
      <c r="AI314" s="126"/>
      <c r="AJ314" s="274"/>
      <c r="AK314" s="274"/>
      <c r="AL314" s="126"/>
      <c r="AM314" s="126"/>
      <c r="AN314" s="126"/>
      <c r="AO314" s="126"/>
      <c r="AP314" s="274"/>
      <c r="AQ314" s="274"/>
      <c r="AR314" s="274"/>
      <c r="AS314" s="274"/>
      <c r="AT314" s="222">
        <f t="shared" si="114"/>
        <v>0</v>
      </c>
      <c r="AU314" s="113" t="e">
        <f t="shared" si="115"/>
        <v>#REF!</v>
      </c>
      <c r="AV314" s="3"/>
      <c r="AW314" s="113">
        <f t="shared" si="116"/>
        <v>0</v>
      </c>
      <c r="AX314" s="129"/>
      <c r="AY314" s="129"/>
      <c r="AZ314" s="129"/>
      <c r="BA314" s="129"/>
      <c r="BB314" s="129"/>
      <c r="BC314" s="130" t="e">
        <f t="shared" si="117"/>
        <v>#REF!</v>
      </c>
      <c r="BD314" s="3"/>
    </row>
    <row r="315" spans="1:56" ht="14.25" customHeight="1" x14ac:dyDescent="0.25">
      <c r="A315" s="132"/>
      <c r="B315" s="1506">
        <v>46302</v>
      </c>
      <c r="C315" s="136"/>
      <c r="D315" s="136"/>
      <c r="E315" s="135"/>
      <c r="F315" s="135"/>
      <c r="G315" s="147">
        <f t="shared" si="109"/>
        <v>0</v>
      </c>
      <c r="H315" s="144"/>
      <c r="I315" s="143"/>
      <c r="J315" s="143"/>
      <c r="K315" s="143"/>
      <c r="L315" s="143"/>
      <c r="M315" s="103">
        <f t="shared" si="110"/>
        <v>0</v>
      </c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03">
        <f t="shared" si="111"/>
        <v>0</v>
      </c>
      <c r="AA315" s="136"/>
      <c r="AB315" s="136"/>
      <c r="AC315" s="136"/>
      <c r="AD315" s="105">
        <f t="shared" si="112"/>
        <v>0</v>
      </c>
      <c r="AE315" s="143"/>
      <c r="AF315" s="143"/>
      <c r="AG315" s="146"/>
      <c r="AH315" s="224" t="e">
        <f t="shared" si="113"/>
        <v>#REF!</v>
      </c>
      <c r="AI315" s="126"/>
      <c r="AJ315" s="274"/>
      <c r="AK315" s="274"/>
      <c r="AL315" s="126"/>
      <c r="AM315" s="126"/>
      <c r="AN315" s="126"/>
      <c r="AO315" s="126"/>
      <c r="AP315" s="274"/>
      <c r="AQ315" s="274"/>
      <c r="AR315" s="274"/>
      <c r="AS315" s="274"/>
      <c r="AT315" s="222">
        <f t="shared" si="114"/>
        <v>0</v>
      </c>
      <c r="AU315" s="140" t="e">
        <f t="shared" si="115"/>
        <v>#REF!</v>
      </c>
      <c r="AV315" s="132"/>
      <c r="AW315" s="140">
        <f t="shared" si="116"/>
        <v>0</v>
      </c>
      <c r="AX315" s="141"/>
      <c r="AY315" s="141"/>
      <c r="AZ315" s="141"/>
      <c r="BA315" s="141"/>
      <c r="BB315" s="141"/>
      <c r="BC315" s="130" t="e">
        <f t="shared" si="117"/>
        <v>#REF!</v>
      </c>
      <c r="BD315" s="132"/>
    </row>
    <row r="316" spans="1:56" ht="14.25" customHeight="1" x14ac:dyDescent="0.25">
      <c r="A316" s="132"/>
      <c r="B316" s="1506">
        <v>46303</v>
      </c>
      <c r="C316" s="136"/>
      <c r="D316" s="136"/>
      <c r="E316" s="135"/>
      <c r="F316" s="135"/>
      <c r="G316" s="147">
        <f t="shared" si="109"/>
        <v>0</v>
      </c>
      <c r="H316" s="144"/>
      <c r="I316" s="143"/>
      <c r="J316" s="143"/>
      <c r="K316" s="143"/>
      <c r="L316" s="143"/>
      <c r="M316" s="103">
        <f t="shared" si="110"/>
        <v>0</v>
      </c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03">
        <f t="shared" si="111"/>
        <v>0</v>
      </c>
      <c r="AA316" s="136"/>
      <c r="AB316" s="136"/>
      <c r="AC316" s="136"/>
      <c r="AD316" s="105">
        <f t="shared" si="112"/>
        <v>0</v>
      </c>
      <c r="AE316" s="143"/>
      <c r="AF316" s="143"/>
      <c r="AG316" s="146"/>
      <c r="AH316" s="224" t="e">
        <f t="shared" si="113"/>
        <v>#REF!</v>
      </c>
      <c r="AI316" s="126"/>
      <c r="AJ316" s="274"/>
      <c r="AK316" s="274"/>
      <c r="AL316" s="126"/>
      <c r="AM316" s="126"/>
      <c r="AN316" s="126"/>
      <c r="AO316" s="126"/>
      <c r="AP316" s="274"/>
      <c r="AQ316" s="274"/>
      <c r="AR316" s="274"/>
      <c r="AS316" s="274"/>
      <c r="AT316" s="222">
        <f t="shared" si="114"/>
        <v>0</v>
      </c>
      <c r="AU316" s="140" t="e">
        <f t="shared" si="115"/>
        <v>#REF!</v>
      </c>
      <c r="AV316" s="132"/>
      <c r="AW316" s="140">
        <f t="shared" si="116"/>
        <v>0</v>
      </c>
      <c r="AX316" s="141"/>
      <c r="AY316" s="141"/>
      <c r="AZ316" s="141"/>
      <c r="BA316" s="141"/>
      <c r="BB316" s="141"/>
      <c r="BC316" s="130" t="e">
        <f t="shared" si="117"/>
        <v>#REF!</v>
      </c>
      <c r="BD316" s="132"/>
    </row>
    <row r="317" spans="1:56" ht="14.25" customHeight="1" x14ac:dyDescent="0.25">
      <c r="A317" s="132"/>
      <c r="B317" s="1506">
        <v>46304</v>
      </c>
      <c r="C317" s="136"/>
      <c r="D317" s="136"/>
      <c r="E317" s="135"/>
      <c r="F317" s="135"/>
      <c r="G317" s="147">
        <f t="shared" si="109"/>
        <v>0</v>
      </c>
      <c r="H317" s="144"/>
      <c r="I317" s="143"/>
      <c r="J317" s="143"/>
      <c r="K317" s="143"/>
      <c r="L317" s="143"/>
      <c r="M317" s="103">
        <f t="shared" si="110"/>
        <v>0</v>
      </c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03">
        <f t="shared" si="111"/>
        <v>0</v>
      </c>
      <c r="AA317" s="136"/>
      <c r="AB317" s="136"/>
      <c r="AC317" s="136"/>
      <c r="AD317" s="105">
        <f t="shared" si="112"/>
        <v>0</v>
      </c>
      <c r="AE317" s="143"/>
      <c r="AF317" s="143"/>
      <c r="AG317" s="146"/>
      <c r="AH317" s="224" t="e">
        <f t="shared" si="113"/>
        <v>#REF!</v>
      </c>
      <c r="AI317" s="126"/>
      <c r="AJ317" s="274"/>
      <c r="AK317" s="274"/>
      <c r="AL317" s="126"/>
      <c r="AM317" s="126"/>
      <c r="AN317" s="126"/>
      <c r="AO317" s="126"/>
      <c r="AP317" s="274"/>
      <c r="AQ317" s="274"/>
      <c r="AR317" s="274"/>
      <c r="AS317" s="274"/>
      <c r="AT317" s="222">
        <f t="shared" si="114"/>
        <v>0</v>
      </c>
      <c r="AU317" s="140" t="e">
        <f t="shared" si="115"/>
        <v>#REF!</v>
      </c>
      <c r="AV317" s="132"/>
      <c r="AW317" s="140">
        <f t="shared" si="116"/>
        <v>0</v>
      </c>
      <c r="AX317" s="141"/>
      <c r="AY317" s="141"/>
      <c r="AZ317" s="141"/>
      <c r="BA317" s="141"/>
      <c r="BB317" s="141"/>
      <c r="BC317" s="130" t="e">
        <f t="shared" si="117"/>
        <v>#REF!</v>
      </c>
      <c r="BD317" s="132"/>
    </row>
    <row r="318" spans="1:56" ht="14.25" customHeight="1" x14ac:dyDescent="0.25">
      <c r="A318" s="132"/>
      <c r="B318" s="1506">
        <v>46305</v>
      </c>
      <c r="C318" s="136"/>
      <c r="D318" s="136"/>
      <c r="E318" s="135"/>
      <c r="F318" s="135"/>
      <c r="G318" s="147">
        <f t="shared" si="109"/>
        <v>0</v>
      </c>
      <c r="H318" s="144"/>
      <c r="I318" s="143"/>
      <c r="J318" s="143"/>
      <c r="K318" s="143"/>
      <c r="L318" s="143"/>
      <c r="M318" s="103">
        <f t="shared" si="110"/>
        <v>0</v>
      </c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03">
        <f t="shared" si="111"/>
        <v>0</v>
      </c>
      <c r="AA318" s="136"/>
      <c r="AB318" s="136"/>
      <c r="AC318" s="136"/>
      <c r="AD318" s="105">
        <f t="shared" si="112"/>
        <v>0</v>
      </c>
      <c r="AE318" s="143"/>
      <c r="AF318" s="143"/>
      <c r="AG318" s="146"/>
      <c r="AH318" s="224" t="e">
        <f t="shared" si="113"/>
        <v>#REF!</v>
      </c>
      <c r="AI318" s="126"/>
      <c r="AJ318" s="274"/>
      <c r="AK318" s="274"/>
      <c r="AL318" s="126"/>
      <c r="AM318" s="126"/>
      <c r="AN318" s="126"/>
      <c r="AO318" s="126"/>
      <c r="AP318" s="274"/>
      <c r="AQ318" s="274"/>
      <c r="AR318" s="274"/>
      <c r="AS318" s="274"/>
      <c r="AT318" s="222">
        <f t="shared" si="114"/>
        <v>0</v>
      </c>
      <c r="AU318" s="140" t="e">
        <f t="shared" si="115"/>
        <v>#REF!</v>
      </c>
      <c r="AV318" s="132"/>
      <c r="AW318" s="140">
        <f t="shared" si="116"/>
        <v>0</v>
      </c>
      <c r="AX318" s="141"/>
      <c r="AY318" s="141"/>
      <c r="AZ318" s="141"/>
      <c r="BA318" s="141"/>
      <c r="BB318" s="141"/>
      <c r="BC318" s="130" t="e">
        <f t="shared" si="117"/>
        <v>#REF!</v>
      </c>
      <c r="BD318" s="132"/>
    </row>
    <row r="319" spans="1:56" ht="14.25" customHeight="1" x14ac:dyDescent="0.25">
      <c r="A319" s="132"/>
      <c r="B319" s="1506">
        <v>46306</v>
      </c>
      <c r="C319" s="136"/>
      <c r="D319" s="136"/>
      <c r="E319" s="135"/>
      <c r="F319" s="135"/>
      <c r="G319" s="147">
        <f t="shared" si="109"/>
        <v>0</v>
      </c>
      <c r="H319" s="144"/>
      <c r="I319" s="143"/>
      <c r="J319" s="143"/>
      <c r="K319" s="143"/>
      <c r="L319" s="143"/>
      <c r="M319" s="103">
        <f t="shared" si="110"/>
        <v>0</v>
      </c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03">
        <f t="shared" si="111"/>
        <v>0</v>
      </c>
      <c r="AA319" s="136"/>
      <c r="AB319" s="136"/>
      <c r="AC319" s="136"/>
      <c r="AD319" s="105">
        <f t="shared" si="112"/>
        <v>0</v>
      </c>
      <c r="AE319" s="143"/>
      <c r="AF319" s="143"/>
      <c r="AG319" s="146"/>
      <c r="AH319" s="224" t="e">
        <f t="shared" si="113"/>
        <v>#REF!</v>
      </c>
      <c r="AI319" s="126"/>
      <c r="AJ319" s="274"/>
      <c r="AK319" s="274"/>
      <c r="AL319" s="126"/>
      <c r="AM319" s="126"/>
      <c r="AN319" s="126"/>
      <c r="AO319" s="126"/>
      <c r="AP319" s="274"/>
      <c r="AQ319" s="274"/>
      <c r="AR319" s="274"/>
      <c r="AS319" s="274"/>
      <c r="AT319" s="222">
        <f t="shared" si="114"/>
        <v>0</v>
      </c>
      <c r="AU319" s="140" t="e">
        <f t="shared" si="115"/>
        <v>#REF!</v>
      </c>
      <c r="AV319" s="132"/>
      <c r="AW319" s="140">
        <f t="shared" si="116"/>
        <v>0</v>
      </c>
      <c r="AX319" s="141"/>
      <c r="AY319" s="141"/>
      <c r="AZ319" s="141"/>
      <c r="BA319" s="141"/>
      <c r="BB319" s="141"/>
      <c r="BC319" s="130" t="e">
        <f t="shared" si="117"/>
        <v>#REF!</v>
      </c>
      <c r="BD319" s="132"/>
    </row>
    <row r="320" spans="1:56" ht="14.25" customHeight="1" x14ac:dyDescent="0.25">
      <c r="A320" s="132"/>
      <c r="B320" s="1506">
        <v>46307</v>
      </c>
      <c r="C320" s="136"/>
      <c r="D320" s="136"/>
      <c r="E320" s="135"/>
      <c r="F320" s="135"/>
      <c r="G320" s="147">
        <f t="shared" si="109"/>
        <v>0</v>
      </c>
      <c r="H320" s="144"/>
      <c r="I320" s="143"/>
      <c r="J320" s="143"/>
      <c r="K320" s="143"/>
      <c r="L320" s="143"/>
      <c r="M320" s="103">
        <f t="shared" si="110"/>
        <v>0</v>
      </c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03">
        <f t="shared" si="111"/>
        <v>0</v>
      </c>
      <c r="AA320" s="136"/>
      <c r="AB320" s="136"/>
      <c r="AC320" s="136"/>
      <c r="AD320" s="105">
        <f t="shared" si="112"/>
        <v>0</v>
      </c>
      <c r="AE320" s="143"/>
      <c r="AF320" s="143"/>
      <c r="AG320" s="146"/>
      <c r="AH320" s="224" t="e">
        <f t="shared" si="113"/>
        <v>#REF!</v>
      </c>
      <c r="AI320" s="126"/>
      <c r="AJ320" s="274"/>
      <c r="AK320" s="274"/>
      <c r="AL320" s="126"/>
      <c r="AM320" s="126"/>
      <c r="AN320" s="126"/>
      <c r="AO320" s="126"/>
      <c r="AP320" s="274"/>
      <c r="AQ320" s="274"/>
      <c r="AR320" s="274"/>
      <c r="AS320" s="274"/>
      <c r="AT320" s="222">
        <f t="shared" si="114"/>
        <v>0</v>
      </c>
      <c r="AU320" s="140" t="e">
        <f t="shared" si="115"/>
        <v>#REF!</v>
      </c>
      <c r="AV320" s="132"/>
      <c r="AW320" s="140">
        <f t="shared" si="116"/>
        <v>0</v>
      </c>
      <c r="AX320" s="141"/>
      <c r="AY320" s="141"/>
      <c r="AZ320" s="141"/>
      <c r="BA320" s="141"/>
      <c r="BB320" s="141"/>
      <c r="BC320" s="130" t="e">
        <f t="shared" si="117"/>
        <v>#REF!</v>
      </c>
      <c r="BD320" s="132"/>
    </row>
    <row r="321" spans="1:56" ht="14.25" customHeight="1" x14ac:dyDescent="0.25">
      <c r="A321" s="3"/>
      <c r="B321" s="1506">
        <v>46308</v>
      </c>
      <c r="C321" s="123"/>
      <c r="D321" s="123"/>
      <c r="E321" s="120"/>
      <c r="F321" s="120"/>
      <c r="G321" s="147">
        <f t="shared" si="109"/>
        <v>0</v>
      </c>
      <c r="H321" s="144"/>
      <c r="I321" s="143"/>
      <c r="J321" s="143"/>
      <c r="K321" s="143"/>
      <c r="L321" s="143"/>
      <c r="M321" s="103">
        <f t="shared" si="110"/>
        <v>0</v>
      </c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03">
        <f t="shared" si="111"/>
        <v>0</v>
      </c>
      <c r="AA321" s="123"/>
      <c r="AB321" s="123"/>
      <c r="AC321" s="123"/>
      <c r="AD321" s="105">
        <f t="shared" si="112"/>
        <v>0</v>
      </c>
      <c r="AE321" s="143"/>
      <c r="AF321" s="143"/>
      <c r="AG321" s="146"/>
      <c r="AH321" s="224" t="e">
        <f t="shared" si="113"/>
        <v>#REF!</v>
      </c>
      <c r="AI321" s="126"/>
      <c r="AJ321" s="274"/>
      <c r="AK321" s="274"/>
      <c r="AL321" s="126"/>
      <c r="AM321" s="126"/>
      <c r="AN321" s="126"/>
      <c r="AO321" s="126"/>
      <c r="AP321" s="274"/>
      <c r="AQ321" s="274"/>
      <c r="AR321" s="274"/>
      <c r="AS321" s="274"/>
      <c r="AT321" s="222">
        <f t="shared" si="114"/>
        <v>0</v>
      </c>
      <c r="AU321" s="113" t="e">
        <f t="shared" si="115"/>
        <v>#REF!</v>
      </c>
      <c r="AV321" s="3"/>
      <c r="AW321" s="113">
        <f t="shared" si="116"/>
        <v>0</v>
      </c>
      <c r="AX321" s="129"/>
      <c r="AY321" s="129"/>
      <c r="AZ321" s="129"/>
      <c r="BA321" s="129"/>
      <c r="BB321" s="129"/>
      <c r="BC321" s="130" t="e">
        <f t="shared" si="117"/>
        <v>#REF!</v>
      </c>
      <c r="BD321" s="3"/>
    </row>
    <row r="322" spans="1:56" ht="14.25" customHeight="1" x14ac:dyDescent="0.25">
      <c r="A322" s="132"/>
      <c r="B322" s="1506">
        <v>46309</v>
      </c>
      <c r="C322" s="136"/>
      <c r="D322" s="136"/>
      <c r="E322" s="135"/>
      <c r="F322" s="135"/>
      <c r="G322" s="147">
        <f t="shared" si="109"/>
        <v>0</v>
      </c>
      <c r="H322" s="144"/>
      <c r="I322" s="143"/>
      <c r="J322" s="143"/>
      <c r="K322" s="143"/>
      <c r="L322" s="143"/>
      <c r="M322" s="103">
        <f t="shared" si="110"/>
        <v>0</v>
      </c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03">
        <f t="shared" si="111"/>
        <v>0</v>
      </c>
      <c r="AA322" s="136"/>
      <c r="AB322" s="136"/>
      <c r="AC322" s="136"/>
      <c r="AD322" s="105">
        <f t="shared" si="112"/>
        <v>0</v>
      </c>
      <c r="AE322" s="143"/>
      <c r="AF322" s="143"/>
      <c r="AG322" s="146"/>
      <c r="AH322" s="224" t="e">
        <f t="shared" si="113"/>
        <v>#REF!</v>
      </c>
      <c r="AI322" s="126"/>
      <c r="AJ322" s="274"/>
      <c r="AK322" s="274"/>
      <c r="AL322" s="126"/>
      <c r="AM322" s="126"/>
      <c r="AN322" s="126"/>
      <c r="AO322" s="126"/>
      <c r="AP322" s="274"/>
      <c r="AQ322" s="274"/>
      <c r="AR322" s="274"/>
      <c r="AS322" s="274"/>
      <c r="AT322" s="222">
        <f t="shared" si="114"/>
        <v>0</v>
      </c>
      <c r="AU322" s="140" t="e">
        <f t="shared" si="115"/>
        <v>#REF!</v>
      </c>
      <c r="AV322" s="132"/>
      <c r="AW322" s="140">
        <f t="shared" si="116"/>
        <v>0</v>
      </c>
      <c r="AX322" s="141"/>
      <c r="AY322" s="141"/>
      <c r="AZ322" s="141"/>
      <c r="BA322" s="141"/>
      <c r="BB322" s="141"/>
      <c r="BC322" s="130" t="e">
        <f t="shared" si="117"/>
        <v>#REF!</v>
      </c>
      <c r="BD322" s="132"/>
    </row>
    <row r="323" spans="1:56" ht="14.25" customHeight="1" x14ac:dyDescent="0.25">
      <c r="A323" s="132"/>
      <c r="B323" s="1506">
        <v>46310</v>
      </c>
      <c r="C323" s="136"/>
      <c r="D323" s="136"/>
      <c r="E323" s="135"/>
      <c r="F323" s="135"/>
      <c r="G323" s="147">
        <f t="shared" si="109"/>
        <v>0</v>
      </c>
      <c r="H323" s="144"/>
      <c r="I323" s="143"/>
      <c r="J323" s="143"/>
      <c r="K323" s="143"/>
      <c r="L323" s="143"/>
      <c r="M323" s="103">
        <f t="shared" si="110"/>
        <v>0</v>
      </c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03">
        <f t="shared" si="111"/>
        <v>0</v>
      </c>
      <c r="AA323" s="136"/>
      <c r="AB323" s="136"/>
      <c r="AC323" s="136"/>
      <c r="AD323" s="105">
        <f t="shared" si="112"/>
        <v>0</v>
      </c>
      <c r="AE323" s="143"/>
      <c r="AF323" s="143"/>
      <c r="AG323" s="146"/>
      <c r="AH323" s="224" t="e">
        <f t="shared" si="113"/>
        <v>#REF!</v>
      </c>
      <c r="AI323" s="126"/>
      <c r="AJ323" s="274"/>
      <c r="AK323" s="274"/>
      <c r="AL323" s="126"/>
      <c r="AM323" s="126"/>
      <c r="AN323" s="126"/>
      <c r="AO323" s="126"/>
      <c r="AP323" s="274"/>
      <c r="AQ323" s="274"/>
      <c r="AR323" s="274"/>
      <c r="AS323" s="274"/>
      <c r="AT323" s="222">
        <f t="shared" si="114"/>
        <v>0</v>
      </c>
      <c r="AU323" s="140" t="e">
        <f t="shared" si="115"/>
        <v>#REF!</v>
      </c>
      <c r="AV323" s="132"/>
      <c r="AW323" s="140">
        <f t="shared" si="116"/>
        <v>0</v>
      </c>
      <c r="AX323" s="141"/>
      <c r="AY323" s="141"/>
      <c r="AZ323" s="141"/>
      <c r="BA323" s="141"/>
      <c r="BB323" s="141"/>
      <c r="BC323" s="130" t="e">
        <f t="shared" si="117"/>
        <v>#REF!</v>
      </c>
      <c r="BD323" s="132"/>
    </row>
    <row r="324" spans="1:56" ht="14.25" customHeight="1" x14ac:dyDescent="0.25">
      <c r="A324" s="132"/>
      <c r="B324" s="1506">
        <v>46311</v>
      </c>
      <c r="C324" s="136"/>
      <c r="D324" s="136"/>
      <c r="E324" s="135"/>
      <c r="F324" s="135"/>
      <c r="G324" s="147">
        <f t="shared" si="109"/>
        <v>0</v>
      </c>
      <c r="H324" s="144"/>
      <c r="I324" s="143"/>
      <c r="J324" s="143"/>
      <c r="K324" s="143"/>
      <c r="L324" s="143"/>
      <c r="M324" s="103">
        <f t="shared" si="110"/>
        <v>0</v>
      </c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03">
        <f t="shared" si="111"/>
        <v>0</v>
      </c>
      <c r="AA324" s="136"/>
      <c r="AB324" s="136"/>
      <c r="AC324" s="136"/>
      <c r="AD324" s="105">
        <f t="shared" si="112"/>
        <v>0</v>
      </c>
      <c r="AE324" s="143"/>
      <c r="AF324" s="143"/>
      <c r="AG324" s="146"/>
      <c r="AH324" s="224" t="e">
        <f t="shared" si="113"/>
        <v>#REF!</v>
      </c>
      <c r="AI324" s="126"/>
      <c r="AJ324" s="274"/>
      <c r="AK324" s="274"/>
      <c r="AL324" s="126"/>
      <c r="AM324" s="126"/>
      <c r="AN324" s="126"/>
      <c r="AO324" s="126"/>
      <c r="AP324" s="274"/>
      <c r="AQ324" s="274"/>
      <c r="AR324" s="274"/>
      <c r="AS324" s="274"/>
      <c r="AT324" s="222">
        <f t="shared" si="114"/>
        <v>0</v>
      </c>
      <c r="AU324" s="140" t="e">
        <f t="shared" si="115"/>
        <v>#REF!</v>
      </c>
      <c r="AV324" s="132"/>
      <c r="AW324" s="140">
        <f t="shared" si="116"/>
        <v>0</v>
      </c>
      <c r="AX324" s="141"/>
      <c r="AY324" s="141"/>
      <c r="AZ324" s="141"/>
      <c r="BA324" s="141"/>
      <c r="BB324" s="141"/>
      <c r="BC324" s="130" t="e">
        <f t="shared" si="117"/>
        <v>#REF!</v>
      </c>
      <c r="BD324" s="132"/>
    </row>
    <row r="325" spans="1:56" ht="14.25" customHeight="1" x14ac:dyDescent="0.25">
      <c r="A325" s="132"/>
      <c r="B325" s="1506">
        <v>46312</v>
      </c>
      <c r="C325" s="136"/>
      <c r="D325" s="136"/>
      <c r="E325" s="135"/>
      <c r="F325" s="135"/>
      <c r="G325" s="147">
        <f t="shared" si="109"/>
        <v>0</v>
      </c>
      <c r="H325" s="144"/>
      <c r="I325" s="143"/>
      <c r="J325" s="143"/>
      <c r="K325" s="143"/>
      <c r="L325" s="143"/>
      <c r="M325" s="103">
        <f t="shared" si="110"/>
        <v>0</v>
      </c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03">
        <f t="shared" si="111"/>
        <v>0</v>
      </c>
      <c r="AA325" s="136"/>
      <c r="AB325" s="136"/>
      <c r="AC325" s="136"/>
      <c r="AD325" s="105">
        <f t="shared" si="112"/>
        <v>0</v>
      </c>
      <c r="AE325" s="143"/>
      <c r="AF325" s="143"/>
      <c r="AG325" s="146"/>
      <c r="AH325" s="224" t="e">
        <f t="shared" si="113"/>
        <v>#REF!</v>
      </c>
      <c r="AI325" s="126"/>
      <c r="AJ325" s="274"/>
      <c r="AK325" s="274"/>
      <c r="AL325" s="126"/>
      <c r="AM325" s="126"/>
      <c r="AN325" s="126"/>
      <c r="AO325" s="126"/>
      <c r="AP325" s="274"/>
      <c r="AQ325" s="274"/>
      <c r="AR325" s="274"/>
      <c r="AS325" s="274"/>
      <c r="AT325" s="222">
        <f t="shared" si="114"/>
        <v>0</v>
      </c>
      <c r="AU325" s="140" t="e">
        <f t="shared" si="115"/>
        <v>#REF!</v>
      </c>
      <c r="AV325" s="132"/>
      <c r="AW325" s="140">
        <f t="shared" si="116"/>
        <v>0</v>
      </c>
      <c r="AX325" s="141"/>
      <c r="AY325" s="141"/>
      <c r="AZ325" s="141"/>
      <c r="BA325" s="141"/>
      <c r="BB325" s="141"/>
      <c r="BC325" s="130" t="e">
        <f t="shared" si="117"/>
        <v>#REF!</v>
      </c>
      <c r="BD325" s="132"/>
    </row>
    <row r="326" spans="1:56" ht="14.25" customHeight="1" x14ac:dyDescent="0.25">
      <c r="A326" s="132"/>
      <c r="B326" s="1506">
        <v>46313</v>
      </c>
      <c r="C326" s="136"/>
      <c r="D326" s="136"/>
      <c r="E326" s="135"/>
      <c r="F326" s="135"/>
      <c r="G326" s="147">
        <f t="shared" si="109"/>
        <v>0</v>
      </c>
      <c r="H326" s="144"/>
      <c r="I326" s="143"/>
      <c r="J326" s="143"/>
      <c r="K326" s="143"/>
      <c r="L326" s="143"/>
      <c r="M326" s="103">
        <f t="shared" si="110"/>
        <v>0</v>
      </c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03">
        <f t="shared" si="111"/>
        <v>0</v>
      </c>
      <c r="AA326" s="136"/>
      <c r="AB326" s="136"/>
      <c r="AC326" s="136"/>
      <c r="AD326" s="105">
        <f t="shared" si="112"/>
        <v>0</v>
      </c>
      <c r="AE326" s="143"/>
      <c r="AF326" s="143"/>
      <c r="AG326" s="146"/>
      <c r="AH326" s="224" t="e">
        <f t="shared" si="113"/>
        <v>#REF!</v>
      </c>
      <c r="AI326" s="126"/>
      <c r="AJ326" s="274"/>
      <c r="AK326" s="274"/>
      <c r="AL326" s="126"/>
      <c r="AM326" s="126"/>
      <c r="AN326" s="126"/>
      <c r="AO326" s="126"/>
      <c r="AP326" s="274"/>
      <c r="AQ326" s="274"/>
      <c r="AR326" s="274"/>
      <c r="AS326" s="274"/>
      <c r="AT326" s="222">
        <f t="shared" si="114"/>
        <v>0</v>
      </c>
      <c r="AU326" s="140" t="e">
        <f t="shared" si="115"/>
        <v>#REF!</v>
      </c>
      <c r="AV326" s="132"/>
      <c r="AW326" s="140">
        <f t="shared" si="116"/>
        <v>0</v>
      </c>
      <c r="AX326" s="141"/>
      <c r="AY326" s="141"/>
      <c r="AZ326" s="141"/>
      <c r="BA326" s="141"/>
      <c r="BB326" s="141"/>
      <c r="BC326" s="130" t="e">
        <f t="shared" si="117"/>
        <v>#REF!</v>
      </c>
      <c r="BD326" s="132"/>
    </row>
    <row r="327" spans="1:56" ht="14.25" customHeight="1" x14ac:dyDescent="0.25">
      <c r="A327" s="132"/>
      <c r="B327" s="1506">
        <v>46314</v>
      </c>
      <c r="C327" s="136"/>
      <c r="D327" s="136"/>
      <c r="E327" s="135"/>
      <c r="F327" s="135"/>
      <c r="G327" s="147">
        <f t="shared" si="109"/>
        <v>0</v>
      </c>
      <c r="H327" s="144"/>
      <c r="I327" s="143"/>
      <c r="J327" s="143"/>
      <c r="K327" s="143"/>
      <c r="L327" s="143"/>
      <c r="M327" s="103">
        <f t="shared" si="110"/>
        <v>0</v>
      </c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03">
        <f t="shared" si="111"/>
        <v>0</v>
      </c>
      <c r="AA327" s="136"/>
      <c r="AB327" s="136"/>
      <c r="AC327" s="136"/>
      <c r="AD327" s="105">
        <f t="shared" si="112"/>
        <v>0</v>
      </c>
      <c r="AE327" s="143"/>
      <c r="AF327" s="143"/>
      <c r="AG327" s="146"/>
      <c r="AH327" s="224" t="e">
        <f t="shared" si="113"/>
        <v>#REF!</v>
      </c>
      <c r="AI327" s="126"/>
      <c r="AJ327" s="274"/>
      <c r="AK327" s="274"/>
      <c r="AL327" s="126"/>
      <c r="AM327" s="126"/>
      <c r="AN327" s="126"/>
      <c r="AO327" s="126"/>
      <c r="AP327" s="274"/>
      <c r="AQ327" s="274"/>
      <c r="AR327" s="274"/>
      <c r="AS327" s="274"/>
      <c r="AT327" s="222">
        <f t="shared" si="114"/>
        <v>0</v>
      </c>
      <c r="AU327" s="140" t="e">
        <f t="shared" si="115"/>
        <v>#REF!</v>
      </c>
      <c r="AV327" s="132"/>
      <c r="AW327" s="140">
        <f t="shared" si="116"/>
        <v>0</v>
      </c>
      <c r="AX327" s="141"/>
      <c r="AY327" s="141"/>
      <c r="AZ327" s="141"/>
      <c r="BA327" s="141"/>
      <c r="BB327" s="141"/>
      <c r="BC327" s="130" t="e">
        <f t="shared" si="117"/>
        <v>#REF!</v>
      </c>
      <c r="BD327" s="132"/>
    </row>
    <row r="328" spans="1:56" ht="14.25" customHeight="1" x14ac:dyDescent="0.25">
      <c r="A328" s="132"/>
      <c r="B328" s="1506">
        <v>46315</v>
      </c>
      <c r="C328" s="136"/>
      <c r="D328" s="136"/>
      <c r="E328" s="135"/>
      <c r="F328" s="135"/>
      <c r="G328" s="147">
        <f t="shared" si="109"/>
        <v>0</v>
      </c>
      <c r="H328" s="144"/>
      <c r="I328" s="143"/>
      <c r="J328" s="143"/>
      <c r="K328" s="143"/>
      <c r="L328" s="143"/>
      <c r="M328" s="103">
        <f t="shared" si="110"/>
        <v>0</v>
      </c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03">
        <f t="shared" si="111"/>
        <v>0</v>
      </c>
      <c r="AA328" s="136"/>
      <c r="AB328" s="136"/>
      <c r="AC328" s="136"/>
      <c r="AD328" s="105">
        <f t="shared" si="112"/>
        <v>0</v>
      </c>
      <c r="AE328" s="143"/>
      <c r="AF328" s="143"/>
      <c r="AG328" s="146"/>
      <c r="AH328" s="224" t="e">
        <f t="shared" si="113"/>
        <v>#REF!</v>
      </c>
      <c r="AI328" s="126"/>
      <c r="AJ328" s="274"/>
      <c r="AK328" s="274"/>
      <c r="AL328" s="126"/>
      <c r="AM328" s="126"/>
      <c r="AN328" s="126"/>
      <c r="AO328" s="126"/>
      <c r="AP328" s="274"/>
      <c r="AQ328" s="274"/>
      <c r="AR328" s="274"/>
      <c r="AS328" s="274"/>
      <c r="AT328" s="222">
        <f t="shared" si="114"/>
        <v>0</v>
      </c>
      <c r="AU328" s="140" t="e">
        <f t="shared" si="115"/>
        <v>#REF!</v>
      </c>
      <c r="AV328" s="132"/>
      <c r="AW328" s="140">
        <f t="shared" si="116"/>
        <v>0</v>
      </c>
      <c r="AX328" s="141"/>
      <c r="AY328" s="141"/>
      <c r="AZ328" s="141"/>
      <c r="BA328" s="141"/>
      <c r="BB328" s="141"/>
      <c r="BC328" s="130" t="e">
        <f t="shared" si="117"/>
        <v>#REF!</v>
      </c>
      <c r="BD328" s="132"/>
    </row>
    <row r="329" spans="1:56" ht="14.25" customHeight="1" x14ac:dyDescent="0.25">
      <c r="A329" s="132"/>
      <c r="B329" s="1506">
        <v>46316</v>
      </c>
      <c r="C329" s="136"/>
      <c r="D329" s="136"/>
      <c r="E329" s="135"/>
      <c r="F329" s="135"/>
      <c r="G329" s="147">
        <f t="shared" si="109"/>
        <v>0</v>
      </c>
      <c r="H329" s="144"/>
      <c r="I329" s="143"/>
      <c r="J329" s="143"/>
      <c r="K329" s="143"/>
      <c r="L329" s="143"/>
      <c r="M329" s="103">
        <f t="shared" si="110"/>
        <v>0</v>
      </c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03">
        <f t="shared" si="111"/>
        <v>0</v>
      </c>
      <c r="AA329" s="136"/>
      <c r="AB329" s="136"/>
      <c r="AC329" s="136"/>
      <c r="AD329" s="105">
        <f t="shared" si="112"/>
        <v>0</v>
      </c>
      <c r="AE329" s="143"/>
      <c r="AF329" s="143"/>
      <c r="AG329" s="146"/>
      <c r="AH329" s="224" t="e">
        <f t="shared" si="113"/>
        <v>#REF!</v>
      </c>
      <c r="AI329" s="126"/>
      <c r="AJ329" s="274"/>
      <c r="AK329" s="274"/>
      <c r="AL329" s="126"/>
      <c r="AM329" s="126"/>
      <c r="AN329" s="126"/>
      <c r="AO329" s="126"/>
      <c r="AP329" s="274"/>
      <c r="AQ329" s="274"/>
      <c r="AR329" s="274"/>
      <c r="AS329" s="274"/>
      <c r="AT329" s="222">
        <f t="shared" si="114"/>
        <v>0</v>
      </c>
      <c r="AU329" s="140" t="e">
        <f t="shared" si="115"/>
        <v>#REF!</v>
      </c>
      <c r="AV329" s="132"/>
      <c r="AW329" s="140">
        <f t="shared" si="116"/>
        <v>0</v>
      </c>
      <c r="AX329" s="141"/>
      <c r="AY329" s="141"/>
      <c r="AZ329" s="141"/>
      <c r="BA329" s="141"/>
      <c r="BB329" s="141"/>
      <c r="BC329" s="130" t="e">
        <f t="shared" si="117"/>
        <v>#REF!</v>
      </c>
      <c r="BD329" s="132"/>
    </row>
    <row r="330" spans="1:56" ht="14.25" customHeight="1" x14ac:dyDescent="0.25">
      <c r="A330" s="132"/>
      <c r="B330" s="1506">
        <v>46317</v>
      </c>
      <c r="C330" s="136"/>
      <c r="D330" s="136"/>
      <c r="E330" s="135"/>
      <c r="F330" s="135"/>
      <c r="G330" s="147">
        <f t="shared" si="109"/>
        <v>0</v>
      </c>
      <c r="H330" s="144"/>
      <c r="I330" s="143"/>
      <c r="J330" s="143"/>
      <c r="K330" s="143"/>
      <c r="L330" s="143"/>
      <c r="M330" s="103">
        <f t="shared" si="110"/>
        <v>0</v>
      </c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03">
        <f t="shared" si="111"/>
        <v>0</v>
      </c>
      <c r="AA330" s="136"/>
      <c r="AB330" s="136"/>
      <c r="AC330" s="136"/>
      <c r="AD330" s="105">
        <f t="shared" si="112"/>
        <v>0</v>
      </c>
      <c r="AE330" s="143"/>
      <c r="AF330" s="143"/>
      <c r="AG330" s="146"/>
      <c r="AH330" s="224" t="e">
        <f t="shared" si="113"/>
        <v>#REF!</v>
      </c>
      <c r="AI330" s="126"/>
      <c r="AJ330" s="274"/>
      <c r="AK330" s="274"/>
      <c r="AL330" s="126"/>
      <c r="AM330" s="126"/>
      <c r="AN330" s="126"/>
      <c r="AO330" s="126"/>
      <c r="AP330" s="274"/>
      <c r="AQ330" s="274"/>
      <c r="AR330" s="274"/>
      <c r="AS330" s="274"/>
      <c r="AT330" s="222">
        <f t="shared" si="114"/>
        <v>0</v>
      </c>
      <c r="AU330" s="140" t="e">
        <f t="shared" si="115"/>
        <v>#REF!</v>
      </c>
      <c r="AV330" s="132"/>
      <c r="AW330" s="140">
        <f t="shared" si="116"/>
        <v>0</v>
      </c>
      <c r="AX330" s="141"/>
      <c r="AY330" s="141"/>
      <c r="AZ330" s="141"/>
      <c r="BA330" s="141"/>
      <c r="BB330" s="141"/>
      <c r="BC330" s="130" t="e">
        <f t="shared" si="117"/>
        <v>#REF!</v>
      </c>
      <c r="BD330" s="132"/>
    </row>
    <row r="331" spans="1:56" ht="14.25" customHeight="1" x14ac:dyDescent="0.25">
      <c r="A331" s="132"/>
      <c r="B331" s="1506">
        <v>46318</v>
      </c>
      <c r="C331" s="136"/>
      <c r="D331" s="136"/>
      <c r="E331" s="135"/>
      <c r="F331" s="135"/>
      <c r="G331" s="147">
        <f t="shared" si="109"/>
        <v>0</v>
      </c>
      <c r="H331" s="144"/>
      <c r="I331" s="143"/>
      <c r="J331" s="143"/>
      <c r="K331" s="143"/>
      <c r="L331" s="143"/>
      <c r="M331" s="103">
        <f t="shared" si="110"/>
        <v>0</v>
      </c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03">
        <f t="shared" si="111"/>
        <v>0</v>
      </c>
      <c r="AA331" s="136"/>
      <c r="AB331" s="136"/>
      <c r="AC331" s="136"/>
      <c r="AD331" s="105">
        <f t="shared" si="112"/>
        <v>0</v>
      </c>
      <c r="AE331" s="143"/>
      <c r="AF331" s="143"/>
      <c r="AG331" s="146"/>
      <c r="AH331" s="224" t="e">
        <f t="shared" si="113"/>
        <v>#REF!</v>
      </c>
      <c r="AI331" s="126"/>
      <c r="AJ331" s="274"/>
      <c r="AK331" s="274"/>
      <c r="AL331" s="126"/>
      <c r="AM331" s="126"/>
      <c r="AN331" s="126"/>
      <c r="AO331" s="126"/>
      <c r="AP331" s="274"/>
      <c r="AQ331" s="274"/>
      <c r="AR331" s="274"/>
      <c r="AS331" s="274"/>
      <c r="AT331" s="222">
        <f t="shared" si="114"/>
        <v>0</v>
      </c>
      <c r="AU331" s="140" t="e">
        <f t="shared" si="115"/>
        <v>#REF!</v>
      </c>
      <c r="AV331" s="132"/>
      <c r="AW331" s="140">
        <f t="shared" si="116"/>
        <v>0</v>
      </c>
      <c r="AX331" s="141"/>
      <c r="AY331" s="141"/>
      <c r="AZ331" s="141"/>
      <c r="BA331" s="141"/>
      <c r="BB331" s="141"/>
      <c r="BC331" s="130" t="e">
        <f t="shared" si="117"/>
        <v>#REF!</v>
      </c>
      <c r="BD331" s="132"/>
    </row>
    <row r="332" spans="1:56" ht="14.25" customHeight="1" x14ac:dyDescent="0.25">
      <c r="A332" s="132"/>
      <c r="B332" s="1506">
        <v>46319</v>
      </c>
      <c r="C332" s="136"/>
      <c r="D332" s="136"/>
      <c r="E332" s="135"/>
      <c r="F332" s="135"/>
      <c r="G332" s="147">
        <f t="shared" si="109"/>
        <v>0</v>
      </c>
      <c r="H332" s="144"/>
      <c r="I332" s="143"/>
      <c r="J332" s="143"/>
      <c r="K332" s="143"/>
      <c r="L332" s="143"/>
      <c r="M332" s="103">
        <f t="shared" si="110"/>
        <v>0</v>
      </c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03">
        <f t="shared" si="111"/>
        <v>0</v>
      </c>
      <c r="AA332" s="136"/>
      <c r="AB332" s="136"/>
      <c r="AC332" s="136"/>
      <c r="AD332" s="105">
        <f t="shared" si="112"/>
        <v>0</v>
      </c>
      <c r="AE332" s="143"/>
      <c r="AF332" s="143"/>
      <c r="AG332" s="146"/>
      <c r="AH332" s="224" t="e">
        <f t="shared" si="113"/>
        <v>#REF!</v>
      </c>
      <c r="AI332" s="126"/>
      <c r="AJ332" s="274"/>
      <c r="AK332" s="274"/>
      <c r="AL332" s="126"/>
      <c r="AM332" s="126"/>
      <c r="AN332" s="126"/>
      <c r="AO332" s="126"/>
      <c r="AP332" s="274"/>
      <c r="AQ332" s="274"/>
      <c r="AR332" s="274"/>
      <c r="AS332" s="274"/>
      <c r="AT332" s="222">
        <f t="shared" si="114"/>
        <v>0</v>
      </c>
      <c r="AU332" s="140" t="e">
        <f t="shared" si="115"/>
        <v>#REF!</v>
      </c>
      <c r="AV332" s="132"/>
      <c r="AW332" s="140">
        <f t="shared" si="116"/>
        <v>0</v>
      </c>
      <c r="AX332" s="141"/>
      <c r="AY332" s="141"/>
      <c r="AZ332" s="141"/>
      <c r="BA332" s="141"/>
      <c r="BB332" s="141"/>
      <c r="BC332" s="130" t="e">
        <f t="shared" si="117"/>
        <v>#REF!</v>
      </c>
      <c r="BD332" s="132"/>
    </row>
    <row r="333" spans="1:56" ht="14.25" customHeight="1" x14ac:dyDescent="0.25">
      <c r="A333" s="132"/>
      <c r="B333" s="1506">
        <v>46320</v>
      </c>
      <c r="C333" s="136"/>
      <c r="D333" s="136"/>
      <c r="E333" s="135"/>
      <c r="F333" s="135"/>
      <c r="G333" s="147">
        <f t="shared" si="109"/>
        <v>0</v>
      </c>
      <c r="H333" s="144"/>
      <c r="I333" s="143"/>
      <c r="J333" s="143"/>
      <c r="K333" s="143"/>
      <c r="L333" s="143"/>
      <c r="M333" s="103">
        <f t="shared" si="110"/>
        <v>0</v>
      </c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03">
        <f t="shared" si="111"/>
        <v>0</v>
      </c>
      <c r="AA333" s="136"/>
      <c r="AB333" s="136"/>
      <c r="AC333" s="136"/>
      <c r="AD333" s="105">
        <f t="shared" si="112"/>
        <v>0</v>
      </c>
      <c r="AE333" s="143"/>
      <c r="AF333" s="143"/>
      <c r="AG333" s="146"/>
      <c r="AH333" s="224" t="e">
        <f t="shared" si="113"/>
        <v>#REF!</v>
      </c>
      <c r="AI333" s="126"/>
      <c r="AJ333" s="274"/>
      <c r="AK333" s="274"/>
      <c r="AL333" s="126"/>
      <c r="AM333" s="126"/>
      <c r="AN333" s="126"/>
      <c r="AO333" s="126"/>
      <c r="AP333" s="274"/>
      <c r="AQ333" s="274"/>
      <c r="AR333" s="274"/>
      <c r="AS333" s="274"/>
      <c r="AT333" s="222">
        <f t="shared" si="114"/>
        <v>0</v>
      </c>
      <c r="AU333" s="140" t="e">
        <f t="shared" si="115"/>
        <v>#REF!</v>
      </c>
      <c r="AV333" s="132"/>
      <c r="AW333" s="140">
        <f t="shared" si="116"/>
        <v>0</v>
      </c>
      <c r="AX333" s="141"/>
      <c r="AY333" s="141"/>
      <c r="AZ333" s="141"/>
      <c r="BA333" s="141"/>
      <c r="BB333" s="141"/>
      <c r="BC333" s="130" t="e">
        <f t="shared" si="117"/>
        <v>#REF!</v>
      </c>
      <c r="BD333" s="132"/>
    </row>
    <row r="334" spans="1:56" ht="14.25" customHeight="1" x14ac:dyDescent="0.25">
      <c r="A334" s="132"/>
      <c r="B334" s="1506">
        <v>46321</v>
      </c>
      <c r="C334" s="136"/>
      <c r="D334" s="136"/>
      <c r="E334" s="135"/>
      <c r="F334" s="135"/>
      <c r="G334" s="147">
        <f t="shared" si="109"/>
        <v>0</v>
      </c>
      <c r="H334" s="144"/>
      <c r="I334" s="143"/>
      <c r="J334" s="143"/>
      <c r="K334" s="143"/>
      <c r="L334" s="143"/>
      <c r="M334" s="103">
        <f t="shared" si="110"/>
        <v>0</v>
      </c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03">
        <f t="shared" si="111"/>
        <v>0</v>
      </c>
      <c r="AA334" s="136"/>
      <c r="AB334" s="136"/>
      <c r="AC334" s="136"/>
      <c r="AD334" s="105">
        <f t="shared" si="112"/>
        <v>0</v>
      </c>
      <c r="AE334" s="143"/>
      <c r="AF334" s="143"/>
      <c r="AG334" s="146"/>
      <c r="AH334" s="224" t="e">
        <f t="shared" si="113"/>
        <v>#REF!</v>
      </c>
      <c r="AI334" s="126"/>
      <c r="AJ334" s="274"/>
      <c r="AK334" s="274"/>
      <c r="AL334" s="126"/>
      <c r="AM334" s="126"/>
      <c r="AN334" s="126"/>
      <c r="AO334" s="126"/>
      <c r="AP334" s="274"/>
      <c r="AQ334" s="274"/>
      <c r="AR334" s="274"/>
      <c r="AS334" s="274"/>
      <c r="AT334" s="222">
        <f t="shared" si="114"/>
        <v>0</v>
      </c>
      <c r="AU334" s="140" t="e">
        <f t="shared" si="115"/>
        <v>#REF!</v>
      </c>
      <c r="AV334" s="132"/>
      <c r="AW334" s="140">
        <f t="shared" si="116"/>
        <v>0</v>
      </c>
      <c r="AX334" s="141"/>
      <c r="AY334" s="141"/>
      <c r="AZ334" s="141"/>
      <c r="BA334" s="141"/>
      <c r="BB334" s="141"/>
      <c r="BC334" s="130" t="e">
        <f t="shared" si="117"/>
        <v>#REF!</v>
      </c>
      <c r="BD334" s="132"/>
    </row>
    <row r="335" spans="1:56" ht="14.25" customHeight="1" x14ac:dyDescent="0.25">
      <c r="A335" s="132"/>
      <c r="B335" s="1506">
        <v>46322</v>
      </c>
      <c r="C335" s="136"/>
      <c r="D335" s="136"/>
      <c r="E335" s="135"/>
      <c r="F335" s="135"/>
      <c r="G335" s="147">
        <f t="shared" si="109"/>
        <v>0</v>
      </c>
      <c r="H335" s="144"/>
      <c r="I335" s="143"/>
      <c r="J335" s="143"/>
      <c r="K335" s="143"/>
      <c r="L335" s="143"/>
      <c r="M335" s="103">
        <f t="shared" si="110"/>
        <v>0</v>
      </c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03">
        <f t="shared" si="111"/>
        <v>0</v>
      </c>
      <c r="AA335" s="136"/>
      <c r="AB335" s="136"/>
      <c r="AC335" s="136"/>
      <c r="AD335" s="105">
        <f t="shared" si="112"/>
        <v>0</v>
      </c>
      <c r="AE335" s="143"/>
      <c r="AF335" s="143"/>
      <c r="AG335" s="146"/>
      <c r="AH335" s="224" t="e">
        <f t="shared" si="113"/>
        <v>#REF!</v>
      </c>
      <c r="AI335" s="126"/>
      <c r="AJ335" s="274"/>
      <c r="AK335" s="274"/>
      <c r="AL335" s="126"/>
      <c r="AM335" s="126"/>
      <c r="AN335" s="126"/>
      <c r="AO335" s="126"/>
      <c r="AP335" s="274"/>
      <c r="AQ335" s="274"/>
      <c r="AR335" s="274"/>
      <c r="AS335" s="274"/>
      <c r="AT335" s="222">
        <f t="shared" si="114"/>
        <v>0</v>
      </c>
      <c r="AU335" s="140" t="e">
        <f t="shared" si="115"/>
        <v>#REF!</v>
      </c>
      <c r="AV335" s="132"/>
      <c r="AW335" s="140">
        <f t="shared" si="116"/>
        <v>0</v>
      </c>
      <c r="AX335" s="141"/>
      <c r="AY335" s="141"/>
      <c r="AZ335" s="141"/>
      <c r="BA335" s="141"/>
      <c r="BB335" s="141"/>
      <c r="BC335" s="130" t="e">
        <f t="shared" si="117"/>
        <v>#REF!</v>
      </c>
      <c r="BD335" s="132"/>
    </row>
    <row r="336" spans="1:56" ht="14.25" customHeight="1" x14ac:dyDescent="0.25">
      <c r="A336" s="132"/>
      <c r="B336" s="1506">
        <v>46323</v>
      </c>
      <c r="C336" s="136"/>
      <c r="D336" s="136"/>
      <c r="E336" s="135"/>
      <c r="F336" s="135"/>
      <c r="G336" s="147">
        <f t="shared" si="109"/>
        <v>0</v>
      </c>
      <c r="H336" s="144"/>
      <c r="I336" s="143"/>
      <c r="J336" s="143"/>
      <c r="K336" s="143"/>
      <c r="L336" s="143"/>
      <c r="M336" s="103">
        <f t="shared" si="110"/>
        <v>0</v>
      </c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03">
        <f t="shared" si="111"/>
        <v>0</v>
      </c>
      <c r="AA336" s="136"/>
      <c r="AB336" s="136"/>
      <c r="AC336" s="136"/>
      <c r="AD336" s="105">
        <f t="shared" si="112"/>
        <v>0</v>
      </c>
      <c r="AE336" s="143"/>
      <c r="AF336" s="143"/>
      <c r="AG336" s="146"/>
      <c r="AH336" s="224" t="e">
        <f t="shared" si="113"/>
        <v>#REF!</v>
      </c>
      <c r="AI336" s="126"/>
      <c r="AJ336" s="274"/>
      <c r="AK336" s="274"/>
      <c r="AL336" s="126"/>
      <c r="AM336" s="126"/>
      <c r="AN336" s="126"/>
      <c r="AO336" s="126"/>
      <c r="AP336" s="274"/>
      <c r="AQ336" s="274"/>
      <c r="AR336" s="274"/>
      <c r="AS336" s="274"/>
      <c r="AT336" s="222">
        <f t="shared" si="114"/>
        <v>0</v>
      </c>
      <c r="AU336" s="140" t="e">
        <f t="shared" si="115"/>
        <v>#REF!</v>
      </c>
      <c r="AV336" s="132"/>
      <c r="AW336" s="140">
        <f t="shared" si="116"/>
        <v>0</v>
      </c>
      <c r="AX336" s="141"/>
      <c r="AY336" s="141"/>
      <c r="AZ336" s="141"/>
      <c r="BA336" s="141"/>
      <c r="BB336" s="141"/>
      <c r="BC336" s="130" t="e">
        <f t="shared" si="117"/>
        <v>#REF!</v>
      </c>
      <c r="BD336" s="132"/>
    </row>
    <row r="337" spans="1:56" ht="14.25" customHeight="1" x14ac:dyDescent="0.25">
      <c r="A337" s="132"/>
      <c r="B337" s="1506">
        <v>46324</v>
      </c>
      <c r="C337" s="1534"/>
      <c r="D337" s="136"/>
      <c r="E337" s="135"/>
      <c r="F337" s="135"/>
      <c r="G337" s="147">
        <f t="shared" si="109"/>
        <v>0</v>
      </c>
      <c r="H337" s="144"/>
      <c r="I337" s="143"/>
      <c r="J337" s="143"/>
      <c r="K337" s="143"/>
      <c r="L337" s="143"/>
      <c r="M337" s="103">
        <f t="shared" si="110"/>
        <v>0</v>
      </c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03">
        <f t="shared" si="111"/>
        <v>0</v>
      </c>
      <c r="AA337" s="136"/>
      <c r="AB337" s="136"/>
      <c r="AC337" s="136"/>
      <c r="AD337" s="105">
        <f t="shared" si="112"/>
        <v>0</v>
      </c>
      <c r="AE337" s="143"/>
      <c r="AF337" s="143"/>
      <c r="AG337" s="146"/>
      <c r="AH337" s="224" t="e">
        <f t="shared" si="113"/>
        <v>#REF!</v>
      </c>
      <c r="AI337" s="126"/>
      <c r="AJ337" s="274"/>
      <c r="AK337" s="274"/>
      <c r="AL337" s="126"/>
      <c r="AM337" s="126"/>
      <c r="AN337" s="126"/>
      <c r="AO337" s="126"/>
      <c r="AP337" s="274"/>
      <c r="AQ337" s="274"/>
      <c r="AR337" s="274"/>
      <c r="AS337" s="274"/>
      <c r="AT337" s="222">
        <f t="shared" si="114"/>
        <v>0</v>
      </c>
      <c r="AU337" s="140" t="e">
        <f t="shared" si="115"/>
        <v>#REF!</v>
      </c>
      <c r="AV337" s="132"/>
      <c r="AW337" s="140">
        <f t="shared" si="116"/>
        <v>0</v>
      </c>
      <c r="AX337" s="141"/>
      <c r="AY337" s="141"/>
      <c r="AZ337" s="141"/>
      <c r="BA337" s="141"/>
      <c r="BB337" s="141"/>
      <c r="BC337" s="130" t="e">
        <f t="shared" si="117"/>
        <v>#REF!</v>
      </c>
      <c r="BD337" s="132"/>
    </row>
    <row r="338" spans="1:56" ht="14.25" customHeight="1" x14ac:dyDescent="0.25">
      <c r="A338" s="132"/>
      <c r="B338" s="1506">
        <v>46325</v>
      </c>
      <c r="C338" s="136"/>
      <c r="D338" s="136"/>
      <c r="E338" s="135"/>
      <c r="F338" s="135"/>
      <c r="G338" s="147">
        <f t="shared" si="109"/>
        <v>0</v>
      </c>
      <c r="H338" s="144"/>
      <c r="I338" s="143"/>
      <c r="J338" s="143"/>
      <c r="K338" s="143"/>
      <c r="L338" s="143"/>
      <c r="M338" s="103">
        <f t="shared" si="110"/>
        <v>0</v>
      </c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03">
        <f t="shared" si="111"/>
        <v>0</v>
      </c>
      <c r="AA338" s="136"/>
      <c r="AB338" s="136"/>
      <c r="AC338" s="136"/>
      <c r="AD338" s="105">
        <f t="shared" si="112"/>
        <v>0</v>
      </c>
      <c r="AE338" s="143"/>
      <c r="AF338" s="143"/>
      <c r="AG338" s="146"/>
      <c r="AH338" s="224" t="e">
        <f t="shared" si="113"/>
        <v>#REF!</v>
      </c>
      <c r="AI338" s="126"/>
      <c r="AJ338" s="274"/>
      <c r="AK338" s="274"/>
      <c r="AL338" s="126"/>
      <c r="AM338" s="126"/>
      <c r="AN338" s="126"/>
      <c r="AO338" s="126"/>
      <c r="AP338" s="274"/>
      <c r="AQ338" s="274"/>
      <c r="AR338" s="274"/>
      <c r="AS338" s="274"/>
      <c r="AT338" s="222">
        <f t="shared" si="114"/>
        <v>0</v>
      </c>
      <c r="AU338" s="140" t="e">
        <f t="shared" si="115"/>
        <v>#REF!</v>
      </c>
      <c r="AV338" s="132"/>
      <c r="AW338" s="140">
        <f t="shared" si="116"/>
        <v>0</v>
      </c>
      <c r="AX338" s="141"/>
      <c r="AY338" s="141"/>
      <c r="AZ338" s="141"/>
      <c r="BA338" s="141"/>
      <c r="BB338" s="141"/>
      <c r="BC338" s="130" t="e">
        <f t="shared" si="117"/>
        <v>#REF!</v>
      </c>
      <c r="BD338" s="132"/>
    </row>
    <row r="339" spans="1:56" ht="14.25" customHeight="1" x14ac:dyDescent="0.25">
      <c r="A339" s="132"/>
      <c r="B339" s="1506">
        <v>46326</v>
      </c>
      <c r="C339" s="159"/>
      <c r="D339" s="159"/>
      <c r="E339" s="156"/>
      <c r="F339" s="156"/>
      <c r="G339" s="147">
        <f t="shared" si="109"/>
        <v>0</v>
      </c>
      <c r="H339" s="612"/>
      <c r="I339" s="157"/>
      <c r="J339" s="157"/>
      <c r="K339" s="157"/>
      <c r="L339" s="157"/>
      <c r="M339" s="103">
        <f t="shared" si="110"/>
        <v>0</v>
      </c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03">
        <f t="shared" si="111"/>
        <v>0</v>
      </c>
      <c r="AA339" s="159"/>
      <c r="AB339" s="159"/>
      <c r="AC339" s="159"/>
      <c r="AD339" s="105">
        <f t="shared" si="112"/>
        <v>0</v>
      </c>
      <c r="AE339" s="157"/>
      <c r="AF339" s="157"/>
      <c r="AG339" s="160"/>
      <c r="AH339" s="224" t="e">
        <f t="shared" si="113"/>
        <v>#REF!</v>
      </c>
      <c r="AI339" s="138"/>
      <c r="AJ339" s="296"/>
      <c r="AK339" s="296"/>
      <c r="AL339" s="138"/>
      <c r="AM339" s="126"/>
      <c r="AN339" s="126"/>
      <c r="AO339" s="138"/>
      <c r="AP339" s="296"/>
      <c r="AQ339" s="296"/>
      <c r="AR339" s="296"/>
      <c r="AS339" s="296"/>
      <c r="AT339" s="222">
        <f t="shared" si="114"/>
        <v>0</v>
      </c>
      <c r="AU339" s="162" t="e">
        <f t="shared" si="115"/>
        <v>#REF!</v>
      </c>
      <c r="AV339" s="132"/>
      <c r="AW339" s="162">
        <f t="shared" si="116"/>
        <v>0</v>
      </c>
      <c r="AX339" s="163"/>
      <c r="AY339" s="163"/>
      <c r="AZ339" s="141"/>
      <c r="BA339" s="163"/>
      <c r="BB339" s="163"/>
      <c r="BC339" s="164" t="e">
        <f t="shared" si="117"/>
        <v>#REF!</v>
      </c>
      <c r="BD339" s="132"/>
    </row>
    <row r="340" spans="1:56" ht="14.25" customHeight="1" x14ac:dyDescent="0.25">
      <c r="A340" s="3"/>
      <c r="B340" s="1528" t="s">
        <v>84</v>
      </c>
      <c r="C340" s="166">
        <f t="shared" ref="C340:H340" si="118">SUM(C309:C339)</f>
        <v>0</v>
      </c>
      <c r="D340" s="166">
        <f t="shared" si="118"/>
        <v>0</v>
      </c>
      <c r="E340" s="166">
        <f t="shared" si="118"/>
        <v>0</v>
      </c>
      <c r="F340" s="166">
        <f t="shared" si="118"/>
        <v>0</v>
      </c>
      <c r="G340" s="166">
        <f t="shared" si="118"/>
        <v>0</v>
      </c>
      <c r="H340" s="166">
        <f t="shared" si="118"/>
        <v>0</v>
      </c>
      <c r="I340" s="166"/>
      <c r="J340" s="166"/>
      <c r="K340" s="166"/>
      <c r="L340" s="166">
        <f t="shared" ref="L340:AA340" si="119">SUM(L309:L339)</f>
        <v>0</v>
      </c>
      <c r="M340" s="166">
        <f t="shared" si="119"/>
        <v>0</v>
      </c>
      <c r="N340" s="166">
        <f t="shared" si="119"/>
        <v>0</v>
      </c>
      <c r="O340" s="166">
        <f t="shared" si="119"/>
        <v>0</v>
      </c>
      <c r="P340" s="166">
        <f t="shared" si="119"/>
        <v>0</v>
      </c>
      <c r="Q340" s="166">
        <f t="shared" si="119"/>
        <v>0</v>
      </c>
      <c r="R340" s="166">
        <f t="shared" si="119"/>
        <v>0</v>
      </c>
      <c r="S340" s="166">
        <f t="shared" si="119"/>
        <v>0</v>
      </c>
      <c r="T340" s="166">
        <f t="shared" si="119"/>
        <v>0</v>
      </c>
      <c r="U340" s="166">
        <f t="shared" si="119"/>
        <v>0</v>
      </c>
      <c r="V340" s="166">
        <f t="shared" si="119"/>
        <v>0</v>
      </c>
      <c r="W340" s="166">
        <f t="shared" si="119"/>
        <v>0</v>
      </c>
      <c r="X340" s="166">
        <f t="shared" si="119"/>
        <v>0</v>
      </c>
      <c r="Y340" s="166">
        <f t="shared" si="119"/>
        <v>0</v>
      </c>
      <c r="Z340" s="166">
        <f t="shared" si="119"/>
        <v>0</v>
      </c>
      <c r="AA340" s="166">
        <f t="shared" si="119"/>
        <v>0</v>
      </c>
      <c r="AB340" s="166"/>
      <c r="AC340" s="166"/>
      <c r="AD340" s="166">
        <f t="shared" ref="AD340:AE340" si="120">SUM(AD309:AD339)</f>
        <v>0</v>
      </c>
      <c r="AE340" s="166">
        <f t="shared" si="120"/>
        <v>0</v>
      </c>
      <c r="AF340" s="166"/>
      <c r="AG340" s="166"/>
      <c r="AH340" s="166" t="e">
        <f t="shared" ref="AH340:AK340" si="121">SUM(AH309:AH339)</f>
        <v>#REF!</v>
      </c>
      <c r="AI340" s="165">
        <f t="shared" si="121"/>
        <v>0</v>
      </c>
      <c r="AJ340" s="166">
        <f t="shared" si="121"/>
        <v>0</v>
      </c>
      <c r="AK340" s="166">
        <f t="shared" si="121"/>
        <v>0</v>
      </c>
      <c r="AL340" s="166"/>
      <c r="AM340" s="166"/>
      <c r="AN340" s="166"/>
      <c r="AO340" s="166"/>
      <c r="AP340" s="166"/>
      <c r="AQ340" s="166"/>
      <c r="AR340" s="166"/>
      <c r="AS340" s="166"/>
      <c r="AT340" s="166">
        <f t="shared" ref="AT340:AW340" si="122">SUM(AT309:AT339)</f>
        <v>0</v>
      </c>
      <c r="AU340" s="166" t="e">
        <f t="shared" si="122"/>
        <v>#REF!</v>
      </c>
      <c r="AV340" s="166">
        <f t="shared" si="122"/>
        <v>0</v>
      </c>
      <c r="AW340" s="166">
        <f t="shared" si="122"/>
        <v>0</v>
      </c>
      <c r="AX340" s="166"/>
      <c r="AY340" s="166"/>
      <c r="AZ340" s="166">
        <f t="shared" ref="AZ340:BA340" si="123">SUM(AZ309:AZ339)</f>
        <v>0</v>
      </c>
      <c r="BA340" s="166">
        <f t="shared" si="123"/>
        <v>0</v>
      </c>
      <c r="BB340" s="166"/>
      <c r="BC340" s="166" t="e">
        <f>SUM(BC309:BC339)</f>
        <v>#REF!</v>
      </c>
      <c r="BD340" s="3"/>
    </row>
    <row r="341" spans="1:56" ht="14.25" customHeight="1" x14ac:dyDescent="0.25">
      <c r="A341" s="1"/>
      <c r="B341" s="1495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4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spans="1:56" ht="14.25" customHeight="1" x14ac:dyDescent="0.25">
      <c r="A342" s="1"/>
      <c r="B342" s="1495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76"/>
      <c r="AA342" s="3"/>
      <c r="AB342" s="3"/>
      <c r="AC342" s="3"/>
      <c r="AD342" s="4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05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spans="1:56" ht="14.25" customHeight="1" x14ac:dyDescent="0.25">
      <c r="A343" s="3"/>
      <c r="B343" s="1506">
        <v>46327</v>
      </c>
      <c r="C343" s="104"/>
      <c r="D343" s="104"/>
      <c r="E343" s="97"/>
      <c r="F343" s="97"/>
      <c r="G343" s="265">
        <f t="shared" ref="G343:G372" si="124">+C343+D343+E343+F343</f>
        <v>0</v>
      </c>
      <c r="H343" s="187"/>
      <c r="I343" s="186"/>
      <c r="J343" s="186"/>
      <c r="K343" s="186"/>
      <c r="L343" s="186"/>
      <c r="M343" s="103">
        <f t="shared" ref="M343:M372" si="125">SUM(H343:L343)</f>
        <v>0</v>
      </c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03">
        <f t="shared" ref="Z343:Z372" si="126">SUM(N343:Y343)</f>
        <v>0</v>
      </c>
      <c r="AA343" s="104"/>
      <c r="AB343" s="104"/>
      <c r="AC343" s="104"/>
      <c r="AD343" s="191">
        <f t="shared" ref="AD343:AD372" si="127">SUM(AA343:AC343)</f>
        <v>0</v>
      </c>
      <c r="AE343" s="186"/>
      <c r="AF343" s="186"/>
      <c r="AG343" s="193"/>
      <c r="AH343" s="266" t="e">
        <f t="shared" ref="AH343:AH372" si="128">+G343-M343-Z343-AD343-AE343-AF343-#REF!-AG343</f>
        <v>#REF!</v>
      </c>
      <c r="AI343" s="109"/>
      <c r="AJ343" s="269"/>
      <c r="AK343" s="269"/>
      <c r="AL343" s="109"/>
      <c r="AM343" s="109"/>
      <c r="AN343" s="109"/>
      <c r="AO343" s="109"/>
      <c r="AP343" s="269"/>
      <c r="AQ343" s="269"/>
      <c r="AR343" s="269"/>
      <c r="AS343" s="269"/>
      <c r="AT343" s="222">
        <f t="shared" ref="AT343:AT372" si="129">SUM(AI343:AS343)-AR343</f>
        <v>0</v>
      </c>
      <c r="AU343" s="114" t="e">
        <f t="shared" ref="AU343:AU372" si="130">+AH343-AT343</f>
        <v>#REF!</v>
      </c>
      <c r="AV343" s="3"/>
      <c r="AW343" s="114">
        <f t="shared" ref="AW343:AW372" si="131">SUM(AX343:BB343)</f>
        <v>0</v>
      </c>
      <c r="AX343" s="115"/>
      <c r="AY343" s="115"/>
      <c r="AZ343" s="115"/>
      <c r="BA343" s="115"/>
      <c r="BB343" s="115"/>
      <c r="BC343" s="116" t="e">
        <f t="shared" ref="BC343:BC372" si="132">+AU343-AW343</f>
        <v>#REF!</v>
      </c>
      <c r="BD343" s="3"/>
    </row>
    <row r="344" spans="1:56" ht="14.25" customHeight="1" x14ac:dyDescent="0.25">
      <c r="A344" s="3"/>
      <c r="B344" s="1506">
        <v>46328</v>
      </c>
      <c r="C344" s="123"/>
      <c r="D344" s="123"/>
      <c r="E344" s="120"/>
      <c r="F344" s="120"/>
      <c r="G344" s="147">
        <f t="shared" si="124"/>
        <v>0</v>
      </c>
      <c r="H344" s="144"/>
      <c r="I344" s="143"/>
      <c r="J344" s="143"/>
      <c r="K344" s="143"/>
      <c r="L344" s="143"/>
      <c r="M344" s="103">
        <f t="shared" si="125"/>
        <v>0</v>
      </c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03">
        <f t="shared" si="126"/>
        <v>0</v>
      </c>
      <c r="AA344" s="123"/>
      <c r="AB344" s="123"/>
      <c r="AC344" s="123"/>
      <c r="AD344" s="105">
        <f t="shared" si="127"/>
        <v>0</v>
      </c>
      <c r="AE344" s="143"/>
      <c r="AF344" s="143"/>
      <c r="AG344" s="146"/>
      <c r="AH344" s="224" t="e">
        <f t="shared" si="128"/>
        <v>#REF!</v>
      </c>
      <c r="AI344" s="126"/>
      <c r="AJ344" s="274"/>
      <c r="AK344" s="274"/>
      <c r="AL344" s="126"/>
      <c r="AM344" s="126"/>
      <c r="AN344" s="126"/>
      <c r="AO344" s="126"/>
      <c r="AP344" s="274"/>
      <c r="AQ344" s="274"/>
      <c r="AR344" s="274"/>
      <c r="AS344" s="274"/>
      <c r="AT344" s="222">
        <f t="shared" si="129"/>
        <v>0</v>
      </c>
      <c r="AU344" s="113" t="e">
        <f t="shared" si="130"/>
        <v>#REF!</v>
      </c>
      <c r="AV344" s="3"/>
      <c r="AW344" s="113">
        <f t="shared" si="131"/>
        <v>0</v>
      </c>
      <c r="AX344" s="129"/>
      <c r="AY344" s="129"/>
      <c r="AZ344" s="129"/>
      <c r="BA344" s="129"/>
      <c r="BB344" s="129"/>
      <c r="BC344" s="130" t="e">
        <f t="shared" si="132"/>
        <v>#REF!</v>
      </c>
      <c r="BD344" s="3"/>
    </row>
    <row r="345" spans="1:56" ht="14.25" customHeight="1" x14ac:dyDescent="0.25">
      <c r="A345" s="132"/>
      <c r="B345" s="1506">
        <v>46329</v>
      </c>
      <c r="C345" s="136"/>
      <c r="D345" s="136"/>
      <c r="E345" s="135"/>
      <c r="F345" s="135"/>
      <c r="G345" s="147">
        <f t="shared" si="124"/>
        <v>0</v>
      </c>
      <c r="H345" s="144"/>
      <c r="I345" s="143"/>
      <c r="J345" s="143"/>
      <c r="K345" s="143"/>
      <c r="L345" s="143"/>
      <c r="M345" s="103">
        <f t="shared" si="125"/>
        <v>0</v>
      </c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03">
        <f t="shared" si="126"/>
        <v>0</v>
      </c>
      <c r="AA345" s="136"/>
      <c r="AB345" s="136"/>
      <c r="AC345" s="136"/>
      <c r="AD345" s="105">
        <f t="shared" si="127"/>
        <v>0</v>
      </c>
      <c r="AE345" s="143"/>
      <c r="AF345" s="143"/>
      <c r="AG345" s="146"/>
      <c r="AH345" s="224" t="e">
        <f t="shared" si="128"/>
        <v>#REF!</v>
      </c>
      <c r="AI345" s="126"/>
      <c r="AJ345" s="274"/>
      <c r="AK345" s="274"/>
      <c r="AL345" s="126"/>
      <c r="AM345" s="126"/>
      <c r="AN345" s="126"/>
      <c r="AO345" s="126"/>
      <c r="AP345" s="274"/>
      <c r="AQ345" s="274"/>
      <c r="AR345" s="274"/>
      <c r="AS345" s="274"/>
      <c r="AT345" s="222">
        <f t="shared" si="129"/>
        <v>0</v>
      </c>
      <c r="AU345" s="140" t="e">
        <f t="shared" si="130"/>
        <v>#REF!</v>
      </c>
      <c r="AV345" s="132"/>
      <c r="AW345" s="140">
        <f t="shared" si="131"/>
        <v>0</v>
      </c>
      <c r="AX345" s="141"/>
      <c r="AY345" s="141"/>
      <c r="AZ345" s="141"/>
      <c r="BA345" s="141"/>
      <c r="BB345" s="141"/>
      <c r="BC345" s="130" t="e">
        <f t="shared" si="132"/>
        <v>#REF!</v>
      </c>
      <c r="BD345" s="132"/>
    </row>
    <row r="346" spans="1:56" ht="14.25" customHeight="1" x14ac:dyDescent="0.25">
      <c r="A346" s="132"/>
      <c r="B346" s="1506">
        <v>46330</v>
      </c>
      <c r="C346" s="136"/>
      <c r="D346" s="136"/>
      <c r="E346" s="135"/>
      <c r="F346" s="135"/>
      <c r="G346" s="147">
        <f t="shared" si="124"/>
        <v>0</v>
      </c>
      <c r="H346" s="144"/>
      <c r="I346" s="143"/>
      <c r="J346" s="143"/>
      <c r="K346" s="143"/>
      <c r="L346" s="143"/>
      <c r="M346" s="103">
        <f t="shared" si="125"/>
        <v>0</v>
      </c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03">
        <f t="shared" si="126"/>
        <v>0</v>
      </c>
      <c r="AA346" s="136"/>
      <c r="AB346" s="136"/>
      <c r="AC346" s="136"/>
      <c r="AD346" s="105">
        <f t="shared" si="127"/>
        <v>0</v>
      </c>
      <c r="AE346" s="143"/>
      <c r="AF346" s="143"/>
      <c r="AG346" s="146"/>
      <c r="AH346" s="224" t="e">
        <f t="shared" si="128"/>
        <v>#REF!</v>
      </c>
      <c r="AI346" s="126"/>
      <c r="AJ346" s="274"/>
      <c r="AK346" s="274"/>
      <c r="AL346" s="126"/>
      <c r="AM346" s="126"/>
      <c r="AN346" s="126"/>
      <c r="AO346" s="126"/>
      <c r="AP346" s="274"/>
      <c r="AQ346" s="274"/>
      <c r="AR346" s="274"/>
      <c r="AS346" s="274"/>
      <c r="AT346" s="222">
        <f t="shared" si="129"/>
        <v>0</v>
      </c>
      <c r="AU346" s="140" t="e">
        <f t="shared" si="130"/>
        <v>#REF!</v>
      </c>
      <c r="AV346" s="132"/>
      <c r="AW346" s="140">
        <f t="shared" si="131"/>
        <v>0</v>
      </c>
      <c r="AX346" s="141"/>
      <c r="AY346" s="141"/>
      <c r="AZ346" s="141"/>
      <c r="BA346" s="141"/>
      <c r="BB346" s="141"/>
      <c r="BC346" s="130" t="e">
        <f t="shared" si="132"/>
        <v>#REF!</v>
      </c>
      <c r="BD346" s="132"/>
    </row>
    <row r="347" spans="1:56" ht="14.25" customHeight="1" x14ac:dyDescent="0.25">
      <c r="A347" s="132"/>
      <c r="B347" s="1506">
        <v>46331</v>
      </c>
      <c r="C347" s="136"/>
      <c r="D347" s="136"/>
      <c r="E347" s="135"/>
      <c r="F347" s="135"/>
      <c r="G347" s="147">
        <f t="shared" si="124"/>
        <v>0</v>
      </c>
      <c r="H347" s="144"/>
      <c r="I347" s="143"/>
      <c r="J347" s="143"/>
      <c r="K347" s="143"/>
      <c r="L347" s="143"/>
      <c r="M347" s="103">
        <f t="shared" si="125"/>
        <v>0</v>
      </c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03">
        <f t="shared" si="126"/>
        <v>0</v>
      </c>
      <c r="AA347" s="136"/>
      <c r="AB347" s="136"/>
      <c r="AC347" s="136"/>
      <c r="AD347" s="105">
        <f t="shared" si="127"/>
        <v>0</v>
      </c>
      <c r="AE347" s="143"/>
      <c r="AF347" s="143"/>
      <c r="AG347" s="146"/>
      <c r="AH347" s="224" t="e">
        <f t="shared" si="128"/>
        <v>#REF!</v>
      </c>
      <c r="AI347" s="126"/>
      <c r="AJ347" s="274"/>
      <c r="AK347" s="274"/>
      <c r="AL347" s="126"/>
      <c r="AM347" s="126"/>
      <c r="AN347" s="126"/>
      <c r="AO347" s="126"/>
      <c r="AP347" s="274"/>
      <c r="AQ347" s="274"/>
      <c r="AR347" s="274"/>
      <c r="AS347" s="274"/>
      <c r="AT347" s="222">
        <f t="shared" si="129"/>
        <v>0</v>
      </c>
      <c r="AU347" s="140" t="e">
        <f t="shared" si="130"/>
        <v>#REF!</v>
      </c>
      <c r="AV347" s="132"/>
      <c r="AW347" s="140">
        <f t="shared" si="131"/>
        <v>0</v>
      </c>
      <c r="AX347" s="141"/>
      <c r="AY347" s="141"/>
      <c r="AZ347" s="141"/>
      <c r="BA347" s="141"/>
      <c r="BB347" s="141"/>
      <c r="BC347" s="130" t="e">
        <f t="shared" si="132"/>
        <v>#REF!</v>
      </c>
      <c r="BD347" s="132"/>
    </row>
    <row r="348" spans="1:56" ht="14.25" customHeight="1" x14ac:dyDescent="0.25">
      <c r="A348" s="132"/>
      <c r="B348" s="1506">
        <v>46332</v>
      </c>
      <c r="C348" s="136"/>
      <c r="D348" s="136"/>
      <c r="E348" s="135"/>
      <c r="F348" s="135"/>
      <c r="G348" s="147">
        <f t="shared" si="124"/>
        <v>0</v>
      </c>
      <c r="H348" s="144"/>
      <c r="I348" s="143"/>
      <c r="J348" s="143"/>
      <c r="K348" s="143"/>
      <c r="L348" s="143"/>
      <c r="M348" s="103">
        <f t="shared" si="125"/>
        <v>0</v>
      </c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03">
        <f t="shared" si="126"/>
        <v>0</v>
      </c>
      <c r="AA348" s="136"/>
      <c r="AB348" s="136"/>
      <c r="AC348" s="136"/>
      <c r="AD348" s="105">
        <f t="shared" si="127"/>
        <v>0</v>
      </c>
      <c r="AE348" s="143"/>
      <c r="AF348" s="143"/>
      <c r="AG348" s="146"/>
      <c r="AH348" s="224" t="e">
        <f t="shared" si="128"/>
        <v>#REF!</v>
      </c>
      <c r="AI348" s="126"/>
      <c r="AJ348" s="274"/>
      <c r="AK348" s="274"/>
      <c r="AL348" s="126"/>
      <c r="AM348" s="126"/>
      <c r="AN348" s="126"/>
      <c r="AO348" s="126"/>
      <c r="AP348" s="274"/>
      <c r="AQ348" s="274"/>
      <c r="AR348" s="274"/>
      <c r="AS348" s="274"/>
      <c r="AT348" s="222">
        <f t="shared" si="129"/>
        <v>0</v>
      </c>
      <c r="AU348" s="140" t="e">
        <f t="shared" si="130"/>
        <v>#REF!</v>
      </c>
      <c r="AV348" s="132"/>
      <c r="AW348" s="140">
        <f t="shared" si="131"/>
        <v>0</v>
      </c>
      <c r="AX348" s="141"/>
      <c r="AY348" s="141"/>
      <c r="AZ348" s="141"/>
      <c r="BA348" s="141"/>
      <c r="BB348" s="141"/>
      <c r="BC348" s="130" t="e">
        <f t="shared" si="132"/>
        <v>#REF!</v>
      </c>
      <c r="BD348" s="132"/>
    </row>
    <row r="349" spans="1:56" ht="14.25" customHeight="1" x14ac:dyDescent="0.25">
      <c r="A349" s="132"/>
      <c r="B349" s="1506">
        <v>46333</v>
      </c>
      <c r="C349" s="136"/>
      <c r="D349" s="136"/>
      <c r="E349" s="135"/>
      <c r="F349" s="135"/>
      <c r="G349" s="147">
        <f t="shared" si="124"/>
        <v>0</v>
      </c>
      <c r="H349" s="144"/>
      <c r="I349" s="143"/>
      <c r="J349" s="143"/>
      <c r="K349" s="143"/>
      <c r="L349" s="143"/>
      <c r="M349" s="103">
        <f t="shared" si="125"/>
        <v>0</v>
      </c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03">
        <f t="shared" si="126"/>
        <v>0</v>
      </c>
      <c r="AA349" s="136"/>
      <c r="AB349" s="136"/>
      <c r="AC349" s="136"/>
      <c r="AD349" s="105">
        <f t="shared" si="127"/>
        <v>0</v>
      </c>
      <c r="AE349" s="143"/>
      <c r="AF349" s="143"/>
      <c r="AG349" s="146"/>
      <c r="AH349" s="224" t="e">
        <f t="shared" si="128"/>
        <v>#REF!</v>
      </c>
      <c r="AI349" s="126"/>
      <c r="AJ349" s="274"/>
      <c r="AK349" s="274"/>
      <c r="AL349" s="126"/>
      <c r="AM349" s="126"/>
      <c r="AN349" s="126"/>
      <c r="AO349" s="126"/>
      <c r="AP349" s="274"/>
      <c r="AQ349" s="274"/>
      <c r="AR349" s="274"/>
      <c r="AS349" s="274"/>
      <c r="AT349" s="222">
        <f t="shared" si="129"/>
        <v>0</v>
      </c>
      <c r="AU349" s="140" t="e">
        <f t="shared" si="130"/>
        <v>#REF!</v>
      </c>
      <c r="AV349" s="132"/>
      <c r="AW349" s="140">
        <f t="shared" si="131"/>
        <v>0</v>
      </c>
      <c r="AX349" s="141"/>
      <c r="AY349" s="141"/>
      <c r="AZ349" s="141"/>
      <c r="BA349" s="141"/>
      <c r="BB349" s="141"/>
      <c r="BC349" s="130" t="e">
        <f t="shared" si="132"/>
        <v>#REF!</v>
      </c>
      <c r="BD349" s="132"/>
    </row>
    <row r="350" spans="1:56" ht="14.25" customHeight="1" x14ac:dyDescent="0.25">
      <c r="A350" s="132"/>
      <c r="B350" s="1506">
        <v>46334</v>
      </c>
      <c r="C350" s="136"/>
      <c r="D350" s="136"/>
      <c r="E350" s="135"/>
      <c r="F350" s="135"/>
      <c r="G350" s="147">
        <f t="shared" si="124"/>
        <v>0</v>
      </c>
      <c r="H350" s="144"/>
      <c r="I350" s="143"/>
      <c r="J350" s="143"/>
      <c r="K350" s="143"/>
      <c r="L350" s="143"/>
      <c r="M350" s="103">
        <f t="shared" si="125"/>
        <v>0</v>
      </c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03">
        <f t="shared" si="126"/>
        <v>0</v>
      </c>
      <c r="AA350" s="136"/>
      <c r="AB350" s="136"/>
      <c r="AC350" s="136"/>
      <c r="AD350" s="105">
        <f t="shared" si="127"/>
        <v>0</v>
      </c>
      <c r="AE350" s="143"/>
      <c r="AF350" s="143"/>
      <c r="AG350" s="146"/>
      <c r="AH350" s="224" t="e">
        <f t="shared" si="128"/>
        <v>#REF!</v>
      </c>
      <c r="AI350" s="126"/>
      <c r="AJ350" s="274"/>
      <c r="AK350" s="274"/>
      <c r="AL350" s="126"/>
      <c r="AM350" s="126"/>
      <c r="AN350" s="126"/>
      <c r="AO350" s="126"/>
      <c r="AP350" s="274"/>
      <c r="AQ350" s="274"/>
      <c r="AR350" s="274"/>
      <c r="AS350" s="274"/>
      <c r="AT350" s="222">
        <f t="shared" si="129"/>
        <v>0</v>
      </c>
      <c r="AU350" s="140" t="e">
        <f t="shared" si="130"/>
        <v>#REF!</v>
      </c>
      <c r="AV350" s="132"/>
      <c r="AW350" s="140">
        <f t="shared" si="131"/>
        <v>0</v>
      </c>
      <c r="AX350" s="141"/>
      <c r="AY350" s="141"/>
      <c r="AZ350" s="141"/>
      <c r="BA350" s="141"/>
      <c r="BB350" s="141"/>
      <c r="BC350" s="130" t="e">
        <f t="shared" si="132"/>
        <v>#REF!</v>
      </c>
      <c r="BD350" s="132"/>
    </row>
    <row r="351" spans="1:56" ht="14.25" customHeight="1" x14ac:dyDescent="0.25">
      <c r="A351" s="132"/>
      <c r="B351" s="1506">
        <v>46335</v>
      </c>
      <c r="C351" s="136"/>
      <c r="D351" s="136"/>
      <c r="E351" s="135"/>
      <c r="F351" s="135"/>
      <c r="G351" s="147">
        <f t="shared" si="124"/>
        <v>0</v>
      </c>
      <c r="H351" s="144"/>
      <c r="I351" s="143"/>
      <c r="J351" s="143"/>
      <c r="K351" s="143"/>
      <c r="L351" s="143"/>
      <c r="M351" s="103">
        <f t="shared" si="125"/>
        <v>0</v>
      </c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03">
        <f t="shared" si="126"/>
        <v>0</v>
      </c>
      <c r="AA351" s="136"/>
      <c r="AB351" s="136"/>
      <c r="AC351" s="136"/>
      <c r="AD351" s="105">
        <f t="shared" si="127"/>
        <v>0</v>
      </c>
      <c r="AE351" s="143"/>
      <c r="AF351" s="143"/>
      <c r="AG351" s="146"/>
      <c r="AH351" s="224" t="e">
        <f t="shared" si="128"/>
        <v>#REF!</v>
      </c>
      <c r="AI351" s="126"/>
      <c r="AJ351" s="274"/>
      <c r="AK351" s="274"/>
      <c r="AL351" s="126"/>
      <c r="AM351" s="126"/>
      <c r="AN351" s="126"/>
      <c r="AO351" s="126"/>
      <c r="AP351" s="274"/>
      <c r="AQ351" s="274"/>
      <c r="AR351" s="274"/>
      <c r="AS351" s="274"/>
      <c r="AT351" s="222">
        <f t="shared" si="129"/>
        <v>0</v>
      </c>
      <c r="AU351" s="140" t="e">
        <f t="shared" si="130"/>
        <v>#REF!</v>
      </c>
      <c r="AV351" s="132"/>
      <c r="AW351" s="140">
        <f t="shared" si="131"/>
        <v>0</v>
      </c>
      <c r="AX351" s="141"/>
      <c r="AY351" s="141"/>
      <c r="AZ351" s="141"/>
      <c r="BA351" s="141"/>
      <c r="BB351" s="141"/>
      <c r="BC351" s="130" t="e">
        <f t="shared" si="132"/>
        <v>#REF!</v>
      </c>
      <c r="BD351" s="132"/>
    </row>
    <row r="352" spans="1:56" ht="14.25" customHeight="1" x14ac:dyDescent="0.25">
      <c r="A352" s="132"/>
      <c r="B352" s="1506">
        <v>46336</v>
      </c>
      <c r="C352" s="136"/>
      <c r="D352" s="136"/>
      <c r="E352" s="135"/>
      <c r="F352" s="135"/>
      <c r="G352" s="147">
        <f t="shared" si="124"/>
        <v>0</v>
      </c>
      <c r="H352" s="144"/>
      <c r="I352" s="143"/>
      <c r="J352" s="143"/>
      <c r="K352" s="143"/>
      <c r="L352" s="143"/>
      <c r="M352" s="103">
        <f t="shared" si="125"/>
        <v>0</v>
      </c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03">
        <f t="shared" si="126"/>
        <v>0</v>
      </c>
      <c r="AA352" s="136"/>
      <c r="AB352" s="136"/>
      <c r="AC352" s="136"/>
      <c r="AD352" s="105">
        <f t="shared" si="127"/>
        <v>0</v>
      </c>
      <c r="AE352" s="143"/>
      <c r="AF352" s="143"/>
      <c r="AG352" s="146"/>
      <c r="AH352" s="224" t="e">
        <f t="shared" si="128"/>
        <v>#REF!</v>
      </c>
      <c r="AI352" s="126"/>
      <c r="AJ352" s="274"/>
      <c r="AK352" s="274"/>
      <c r="AL352" s="126"/>
      <c r="AM352" s="126"/>
      <c r="AN352" s="126"/>
      <c r="AO352" s="126"/>
      <c r="AP352" s="274"/>
      <c r="AQ352" s="274"/>
      <c r="AR352" s="274"/>
      <c r="AS352" s="274"/>
      <c r="AT352" s="222">
        <f t="shared" si="129"/>
        <v>0</v>
      </c>
      <c r="AU352" s="140" t="e">
        <f t="shared" si="130"/>
        <v>#REF!</v>
      </c>
      <c r="AV352" s="132"/>
      <c r="AW352" s="140">
        <f t="shared" si="131"/>
        <v>0</v>
      </c>
      <c r="AX352" s="141"/>
      <c r="AY352" s="141"/>
      <c r="AZ352" s="141"/>
      <c r="BA352" s="141"/>
      <c r="BB352" s="141"/>
      <c r="BC352" s="130" t="e">
        <f t="shared" si="132"/>
        <v>#REF!</v>
      </c>
      <c r="BD352" s="132"/>
    </row>
    <row r="353" spans="1:56" ht="14.25" customHeight="1" x14ac:dyDescent="0.25">
      <c r="A353" s="132"/>
      <c r="B353" s="1506">
        <v>46337</v>
      </c>
      <c r="C353" s="136"/>
      <c r="D353" s="136"/>
      <c r="E353" s="135"/>
      <c r="F353" s="135"/>
      <c r="G353" s="147">
        <f t="shared" si="124"/>
        <v>0</v>
      </c>
      <c r="H353" s="144"/>
      <c r="I353" s="143"/>
      <c r="J353" s="143"/>
      <c r="K353" s="143"/>
      <c r="L353" s="143"/>
      <c r="M353" s="103">
        <f t="shared" si="125"/>
        <v>0</v>
      </c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03">
        <f t="shared" si="126"/>
        <v>0</v>
      </c>
      <c r="AA353" s="136"/>
      <c r="AB353" s="136"/>
      <c r="AC353" s="136"/>
      <c r="AD353" s="105">
        <f t="shared" si="127"/>
        <v>0</v>
      </c>
      <c r="AE353" s="143"/>
      <c r="AF353" s="143"/>
      <c r="AG353" s="146"/>
      <c r="AH353" s="224" t="e">
        <f t="shared" si="128"/>
        <v>#REF!</v>
      </c>
      <c r="AI353" s="126"/>
      <c r="AJ353" s="274"/>
      <c r="AK353" s="274"/>
      <c r="AL353" s="126"/>
      <c r="AM353" s="126"/>
      <c r="AN353" s="126"/>
      <c r="AO353" s="126"/>
      <c r="AP353" s="274"/>
      <c r="AQ353" s="274"/>
      <c r="AR353" s="274"/>
      <c r="AS353" s="274"/>
      <c r="AT353" s="222">
        <f t="shared" si="129"/>
        <v>0</v>
      </c>
      <c r="AU353" s="140" t="e">
        <f t="shared" si="130"/>
        <v>#REF!</v>
      </c>
      <c r="AV353" s="132"/>
      <c r="AW353" s="140">
        <f t="shared" si="131"/>
        <v>0</v>
      </c>
      <c r="AX353" s="141"/>
      <c r="AY353" s="141"/>
      <c r="AZ353" s="141"/>
      <c r="BA353" s="141"/>
      <c r="BB353" s="141"/>
      <c r="BC353" s="130" t="e">
        <f t="shared" si="132"/>
        <v>#REF!</v>
      </c>
      <c r="BD353" s="132"/>
    </row>
    <row r="354" spans="1:56" ht="14.25" customHeight="1" x14ac:dyDescent="0.25">
      <c r="A354" s="132"/>
      <c r="B354" s="1506">
        <v>46338</v>
      </c>
      <c r="C354" s="136"/>
      <c r="D354" s="136"/>
      <c r="E354" s="135"/>
      <c r="F354" s="135"/>
      <c r="G354" s="147">
        <f t="shared" si="124"/>
        <v>0</v>
      </c>
      <c r="H354" s="144"/>
      <c r="I354" s="143"/>
      <c r="J354" s="143"/>
      <c r="K354" s="143"/>
      <c r="L354" s="143"/>
      <c r="M354" s="103">
        <f t="shared" si="125"/>
        <v>0</v>
      </c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03">
        <f t="shared" si="126"/>
        <v>0</v>
      </c>
      <c r="AA354" s="136"/>
      <c r="AB354" s="136"/>
      <c r="AC354" s="136"/>
      <c r="AD354" s="105">
        <f t="shared" si="127"/>
        <v>0</v>
      </c>
      <c r="AE354" s="143"/>
      <c r="AF354" s="143"/>
      <c r="AG354" s="146"/>
      <c r="AH354" s="224" t="e">
        <f t="shared" si="128"/>
        <v>#REF!</v>
      </c>
      <c r="AI354" s="126"/>
      <c r="AJ354" s="274"/>
      <c r="AK354" s="274"/>
      <c r="AL354" s="126"/>
      <c r="AM354" s="126"/>
      <c r="AN354" s="126"/>
      <c r="AO354" s="126"/>
      <c r="AP354" s="274"/>
      <c r="AQ354" s="274"/>
      <c r="AR354" s="274"/>
      <c r="AS354" s="274"/>
      <c r="AT354" s="222">
        <f t="shared" si="129"/>
        <v>0</v>
      </c>
      <c r="AU354" s="140" t="e">
        <f t="shared" si="130"/>
        <v>#REF!</v>
      </c>
      <c r="AV354" s="132"/>
      <c r="AW354" s="140">
        <f t="shared" si="131"/>
        <v>0</v>
      </c>
      <c r="AX354" s="141"/>
      <c r="AY354" s="141"/>
      <c r="AZ354" s="141"/>
      <c r="BA354" s="141"/>
      <c r="BB354" s="141"/>
      <c r="BC354" s="130" t="e">
        <f t="shared" si="132"/>
        <v>#REF!</v>
      </c>
      <c r="BD354" s="132"/>
    </row>
    <row r="355" spans="1:56" ht="14.25" customHeight="1" x14ac:dyDescent="0.25">
      <c r="A355" s="132"/>
      <c r="B355" s="1506">
        <v>46339</v>
      </c>
      <c r="C355" s="136"/>
      <c r="D355" s="136"/>
      <c r="E355" s="135"/>
      <c r="F355" s="135"/>
      <c r="G355" s="147">
        <f t="shared" si="124"/>
        <v>0</v>
      </c>
      <c r="H355" s="144"/>
      <c r="I355" s="143"/>
      <c r="J355" s="143"/>
      <c r="K355" s="143"/>
      <c r="L355" s="143"/>
      <c r="M355" s="103">
        <f t="shared" si="125"/>
        <v>0</v>
      </c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03">
        <f t="shared" si="126"/>
        <v>0</v>
      </c>
      <c r="AA355" s="136"/>
      <c r="AB355" s="136"/>
      <c r="AC355" s="136"/>
      <c r="AD355" s="105">
        <f t="shared" si="127"/>
        <v>0</v>
      </c>
      <c r="AE355" s="143"/>
      <c r="AF355" s="143"/>
      <c r="AG355" s="146"/>
      <c r="AH355" s="224" t="e">
        <f t="shared" si="128"/>
        <v>#REF!</v>
      </c>
      <c r="AI355" s="126"/>
      <c r="AJ355" s="274"/>
      <c r="AK355" s="274"/>
      <c r="AL355" s="126"/>
      <c r="AM355" s="126"/>
      <c r="AN355" s="126"/>
      <c r="AO355" s="126"/>
      <c r="AP355" s="274"/>
      <c r="AQ355" s="274"/>
      <c r="AR355" s="274"/>
      <c r="AS355" s="274"/>
      <c r="AT355" s="222">
        <f t="shared" si="129"/>
        <v>0</v>
      </c>
      <c r="AU355" s="140" t="e">
        <f t="shared" si="130"/>
        <v>#REF!</v>
      </c>
      <c r="AV355" s="132"/>
      <c r="AW355" s="140">
        <f t="shared" si="131"/>
        <v>0</v>
      </c>
      <c r="AX355" s="141"/>
      <c r="AY355" s="141"/>
      <c r="AZ355" s="141"/>
      <c r="BA355" s="141"/>
      <c r="BB355" s="141"/>
      <c r="BC355" s="130" t="e">
        <f t="shared" si="132"/>
        <v>#REF!</v>
      </c>
      <c r="BD355" s="132"/>
    </row>
    <row r="356" spans="1:56" ht="14.25" customHeight="1" x14ac:dyDescent="0.25">
      <c r="A356" s="132"/>
      <c r="B356" s="1506">
        <v>46340</v>
      </c>
      <c r="C356" s="136"/>
      <c r="D356" s="136"/>
      <c r="E356" s="135"/>
      <c r="F356" s="135"/>
      <c r="G356" s="147">
        <f t="shared" si="124"/>
        <v>0</v>
      </c>
      <c r="H356" s="144"/>
      <c r="I356" s="143"/>
      <c r="J356" s="143"/>
      <c r="K356" s="143"/>
      <c r="L356" s="143"/>
      <c r="M356" s="103">
        <f t="shared" si="125"/>
        <v>0</v>
      </c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03">
        <f t="shared" si="126"/>
        <v>0</v>
      </c>
      <c r="AA356" s="136"/>
      <c r="AB356" s="136"/>
      <c r="AC356" s="136"/>
      <c r="AD356" s="105">
        <f t="shared" si="127"/>
        <v>0</v>
      </c>
      <c r="AE356" s="143"/>
      <c r="AF356" s="143"/>
      <c r="AG356" s="146"/>
      <c r="AH356" s="224" t="e">
        <f t="shared" si="128"/>
        <v>#REF!</v>
      </c>
      <c r="AI356" s="126"/>
      <c r="AJ356" s="274"/>
      <c r="AK356" s="274"/>
      <c r="AL356" s="126"/>
      <c r="AM356" s="126"/>
      <c r="AN356" s="126"/>
      <c r="AO356" s="126"/>
      <c r="AP356" s="274"/>
      <c r="AQ356" s="274"/>
      <c r="AR356" s="274"/>
      <c r="AS356" s="274"/>
      <c r="AT356" s="222">
        <f t="shared" si="129"/>
        <v>0</v>
      </c>
      <c r="AU356" s="140" t="e">
        <f t="shared" si="130"/>
        <v>#REF!</v>
      </c>
      <c r="AV356" s="132"/>
      <c r="AW356" s="140">
        <f t="shared" si="131"/>
        <v>0</v>
      </c>
      <c r="AX356" s="141"/>
      <c r="AY356" s="141"/>
      <c r="AZ356" s="141"/>
      <c r="BA356" s="141"/>
      <c r="BB356" s="141"/>
      <c r="BC356" s="130" t="e">
        <f t="shared" si="132"/>
        <v>#REF!</v>
      </c>
      <c r="BD356" s="132"/>
    </row>
    <row r="357" spans="1:56" ht="14.25" customHeight="1" x14ac:dyDescent="0.25">
      <c r="A357" s="132"/>
      <c r="B357" s="1506">
        <v>46341</v>
      </c>
      <c r="C357" s="136"/>
      <c r="D357" s="136"/>
      <c r="E357" s="135"/>
      <c r="F357" s="135"/>
      <c r="G357" s="147">
        <f t="shared" si="124"/>
        <v>0</v>
      </c>
      <c r="H357" s="144"/>
      <c r="I357" s="143"/>
      <c r="J357" s="143"/>
      <c r="K357" s="143"/>
      <c r="L357" s="143"/>
      <c r="M357" s="103">
        <f t="shared" si="125"/>
        <v>0</v>
      </c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03">
        <f t="shared" si="126"/>
        <v>0</v>
      </c>
      <c r="AA357" s="136"/>
      <c r="AB357" s="136"/>
      <c r="AC357" s="136"/>
      <c r="AD357" s="105">
        <f t="shared" si="127"/>
        <v>0</v>
      </c>
      <c r="AE357" s="143"/>
      <c r="AF357" s="143"/>
      <c r="AG357" s="146"/>
      <c r="AH357" s="224" t="e">
        <f t="shared" si="128"/>
        <v>#REF!</v>
      </c>
      <c r="AI357" s="126"/>
      <c r="AJ357" s="274"/>
      <c r="AK357" s="274"/>
      <c r="AL357" s="126"/>
      <c r="AM357" s="126"/>
      <c r="AN357" s="126"/>
      <c r="AO357" s="126"/>
      <c r="AP357" s="274"/>
      <c r="AQ357" s="274"/>
      <c r="AR357" s="274"/>
      <c r="AS357" s="274"/>
      <c r="AT357" s="222">
        <f t="shared" si="129"/>
        <v>0</v>
      </c>
      <c r="AU357" s="140" t="e">
        <f t="shared" si="130"/>
        <v>#REF!</v>
      </c>
      <c r="AV357" s="132"/>
      <c r="AW357" s="140">
        <f t="shared" si="131"/>
        <v>0</v>
      </c>
      <c r="AX357" s="141"/>
      <c r="AY357" s="141"/>
      <c r="AZ357" s="141"/>
      <c r="BA357" s="141"/>
      <c r="BB357" s="141"/>
      <c r="BC357" s="130" t="e">
        <f t="shared" si="132"/>
        <v>#REF!</v>
      </c>
      <c r="BD357" s="132"/>
    </row>
    <row r="358" spans="1:56" ht="14.25" customHeight="1" x14ac:dyDescent="0.25">
      <c r="A358" s="132"/>
      <c r="B358" s="1506">
        <v>46342</v>
      </c>
      <c r="C358" s="136"/>
      <c r="D358" s="136"/>
      <c r="E358" s="135"/>
      <c r="F358" s="135"/>
      <c r="G358" s="147">
        <f t="shared" si="124"/>
        <v>0</v>
      </c>
      <c r="H358" s="144"/>
      <c r="I358" s="143"/>
      <c r="J358" s="143"/>
      <c r="K358" s="143"/>
      <c r="L358" s="143"/>
      <c r="M358" s="103">
        <f t="shared" si="125"/>
        <v>0</v>
      </c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03">
        <f t="shared" si="126"/>
        <v>0</v>
      </c>
      <c r="AA358" s="136"/>
      <c r="AB358" s="136"/>
      <c r="AC358" s="136"/>
      <c r="AD358" s="105">
        <f t="shared" si="127"/>
        <v>0</v>
      </c>
      <c r="AE358" s="143"/>
      <c r="AF358" s="143"/>
      <c r="AG358" s="146"/>
      <c r="AH358" s="224" t="e">
        <f t="shared" si="128"/>
        <v>#REF!</v>
      </c>
      <c r="AI358" s="126"/>
      <c r="AJ358" s="274"/>
      <c r="AK358" s="274"/>
      <c r="AL358" s="126"/>
      <c r="AM358" s="126"/>
      <c r="AN358" s="126"/>
      <c r="AO358" s="126"/>
      <c r="AP358" s="274"/>
      <c r="AQ358" s="274"/>
      <c r="AR358" s="274"/>
      <c r="AS358" s="274"/>
      <c r="AT358" s="222">
        <f t="shared" si="129"/>
        <v>0</v>
      </c>
      <c r="AU358" s="140" t="e">
        <f t="shared" si="130"/>
        <v>#REF!</v>
      </c>
      <c r="AV358" s="132"/>
      <c r="AW358" s="140">
        <f t="shared" si="131"/>
        <v>0</v>
      </c>
      <c r="AX358" s="141"/>
      <c r="AY358" s="141"/>
      <c r="AZ358" s="141"/>
      <c r="BA358" s="141"/>
      <c r="BB358" s="141"/>
      <c r="BC358" s="130" t="e">
        <f t="shared" si="132"/>
        <v>#REF!</v>
      </c>
      <c r="BD358" s="132"/>
    </row>
    <row r="359" spans="1:56" ht="14.25" customHeight="1" x14ac:dyDescent="0.25">
      <c r="A359" s="132"/>
      <c r="B359" s="1506">
        <v>46343</v>
      </c>
      <c r="C359" s="136"/>
      <c r="D359" s="136"/>
      <c r="E359" s="135"/>
      <c r="F359" s="135"/>
      <c r="G359" s="147">
        <f t="shared" si="124"/>
        <v>0</v>
      </c>
      <c r="H359" s="144"/>
      <c r="I359" s="143"/>
      <c r="J359" s="143"/>
      <c r="K359" s="143"/>
      <c r="L359" s="143"/>
      <c r="M359" s="103">
        <f t="shared" si="125"/>
        <v>0</v>
      </c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03">
        <f t="shared" si="126"/>
        <v>0</v>
      </c>
      <c r="AA359" s="136"/>
      <c r="AB359" s="136"/>
      <c r="AC359" s="136"/>
      <c r="AD359" s="105">
        <f t="shared" si="127"/>
        <v>0</v>
      </c>
      <c r="AE359" s="143"/>
      <c r="AF359" s="143"/>
      <c r="AG359" s="146"/>
      <c r="AH359" s="224" t="e">
        <f t="shared" si="128"/>
        <v>#REF!</v>
      </c>
      <c r="AI359" s="126"/>
      <c r="AJ359" s="274"/>
      <c r="AK359" s="274"/>
      <c r="AL359" s="126"/>
      <c r="AM359" s="126"/>
      <c r="AN359" s="126"/>
      <c r="AO359" s="126"/>
      <c r="AP359" s="274"/>
      <c r="AQ359" s="274"/>
      <c r="AR359" s="274"/>
      <c r="AS359" s="274"/>
      <c r="AT359" s="222">
        <f t="shared" si="129"/>
        <v>0</v>
      </c>
      <c r="AU359" s="140" t="e">
        <f t="shared" si="130"/>
        <v>#REF!</v>
      </c>
      <c r="AV359" s="132"/>
      <c r="AW359" s="140">
        <f t="shared" si="131"/>
        <v>0</v>
      </c>
      <c r="AX359" s="141"/>
      <c r="AY359" s="141"/>
      <c r="AZ359" s="141"/>
      <c r="BA359" s="141"/>
      <c r="BB359" s="141"/>
      <c r="BC359" s="130" t="e">
        <f t="shared" si="132"/>
        <v>#REF!</v>
      </c>
      <c r="BD359" s="132"/>
    </row>
    <row r="360" spans="1:56" ht="14.25" customHeight="1" x14ac:dyDescent="0.25">
      <c r="A360" s="132"/>
      <c r="B360" s="1506">
        <v>46344</v>
      </c>
      <c r="C360" s="136"/>
      <c r="D360" s="136"/>
      <c r="E360" s="135"/>
      <c r="F360" s="135"/>
      <c r="G360" s="147">
        <f t="shared" si="124"/>
        <v>0</v>
      </c>
      <c r="H360" s="144"/>
      <c r="I360" s="143"/>
      <c r="J360" s="143"/>
      <c r="K360" s="143"/>
      <c r="L360" s="143"/>
      <c r="M360" s="103">
        <f t="shared" si="125"/>
        <v>0</v>
      </c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03">
        <f t="shared" si="126"/>
        <v>0</v>
      </c>
      <c r="AA360" s="136"/>
      <c r="AB360" s="136"/>
      <c r="AC360" s="136"/>
      <c r="AD360" s="105">
        <f t="shared" si="127"/>
        <v>0</v>
      </c>
      <c r="AE360" s="143"/>
      <c r="AF360" s="143"/>
      <c r="AG360" s="146"/>
      <c r="AH360" s="224" t="e">
        <f t="shared" si="128"/>
        <v>#REF!</v>
      </c>
      <c r="AI360" s="126"/>
      <c r="AJ360" s="274"/>
      <c r="AK360" s="274"/>
      <c r="AL360" s="126"/>
      <c r="AM360" s="126"/>
      <c r="AN360" s="126"/>
      <c r="AO360" s="126"/>
      <c r="AP360" s="274"/>
      <c r="AQ360" s="274"/>
      <c r="AR360" s="274"/>
      <c r="AS360" s="274"/>
      <c r="AT360" s="222">
        <f t="shared" si="129"/>
        <v>0</v>
      </c>
      <c r="AU360" s="140" t="e">
        <f t="shared" si="130"/>
        <v>#REF!</v>
      </c>
      <c r="AV360" s="132"/>
      <c r="AW360" s="140">
        <f t="shared" si="131"/>
        <v>0</v>
      </c>
      <c r="AX360" s="141"/>
      <c r="AY360" s="141"/>
      <c r="AZ360" s="141"/>
      <c r="BA360" s="141"/>
      <c r="BB360" s="141"/>
      <c r="BC360" s="130" t="e">
        <f t="shared" si="132"/>
        <v>#REF!</v>
      </c>
      <c r="BD360" s="132"/>
    </row>
    <row r="361" spans="1:56" ht="14.25" customHeight="1" x14ac:dyDescent="0.25">
      <c r="A361" s="132"/>
      <c r="B361" s="1506">
        <v>46345</v>
      </c>
      <c r="C361" s="136"/>
      <c r="D361" s="136"/>
      <c r="E361" s="135"/>
      <c r="F361" s="135"/>
      <c r="G361" s="147">
        <f t="shared" si="124"/>
        <v>0</v>
      </c>
      <c r="H361" s="144"/>
      <c r="I361" s="143"/>
      <c r="J361" s="143"/>
      <c r="K361" s="143"/>
      <c r="L361" s="143"/>
      <c r="M361" s="103">
        <f t="shared" si="125"/>
        <v>0</v>
      </c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03">
        <f t="shared" si="126"/>
        <v>0</v>
      </c>
      <c r="AA361" s="136"/>
      <c r="AB361" s="136"/>
      <c r="AC361" s="136"/>
      <c r="AD361" s="105">
        <f t="shared" si="127"/>
        <v>0</v>
      </c>
      <c r="AE361" s="143"/>
      <c r="AF361" s="143"/>
      <c r="AG361" s="146"/>
      <c r="AH361" s="224" t="e">
        <f t="shared" si="128"/>
        <v>#REF!</v>
      </c>
      <c r="AI361" s="126"/>
      <c r="AJ361" s="274"/>
      <c r="AK361" s="274"/>
      <c r="AL361" s="126"/>
      <c r="AM361" s="126"/>
      <c r="AN361" s="126"/>
      <c r="AO361" s="126"/>
      <c r="AP361" s="274"/>
      <c r="AQ361" s="274"/>
      <c r="AR361" s="274"/>
      <c r="AS361" s="274"/>
      <c r="AT361" s="222">
        <f t="shared" si="129"/>
        <v>0</v>
      </c>
      <c r="AU361" s="140" t="e">
        <f t="shared" si="130"/>
        <v>#REF!</v>
      </c>
      <c r="AV361" s="132"/>
      <c r="AW361" s="140">
        <f t="shared" si="131"/>
        <v>0</v>
      </c>
      <c r="AX361" s="141"/>
      <c r="AY361" s="141"/>
      <c r="AZ361" s="141"/>
      <c r="BA361" s="141"/>
      <c r="BB361" s="141"/>
      <c r="BC361" s="130" t="e">
        <f t="shared" si="132"/>
        <v>#REF!</v>
      </c>
      <c r="BD361" s="132"/>
    </row>
    <row r="362" spans="1:56" ht="14.25" customHeight="1" x14ac:dyDescent="0.25">
      <c r="A362" s="132"/>
      <c r="B362" s="1506">
        <v>46346</v>
      </c>
      <c r="C362" s="136"/>
      <c r="D362" s="136"/>
      <c r="E362" s="135"/>
      <c r="F362" s="135"/>
      <c r="G362" s="147">
        <f t="shared" si="124"/>
        <v>0</v>
      </c>
      <c r="H362" s="144"/>
      <c r="I362" s="143"/>
      <c r="J362" s="143"/>
      <c r="K362" s="143"/>
      <c r="L362" s="143"/>
      <c r="M362" s="103">
        <f t="shared" si="125"/>
        <v>0</v>
      </c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03">
        <f t="shared" si="126"/>
        <v>0</v>
      </c>
      <c r="AA362" s="136"/>
      <c r="AB362" s="136"/>
      <c r="AC362" s="136"/>
      <c r="AD362" s="105">
        <f t="shared" si="127"/>
        <v>0</v>
      </c>
      <c r="AE362" s="143"/>
      <c r="AF362" s="143"/>
      <c r="AG362" s="146"/>
      <c r="AH362" s="224" t="e">
        <f t="shared" si="128"/>
        <v>#REF!</v>
      </c>
      <c r="AI362" s="126"/>
      <c r="AJ362" s="274"/>
      <c r="AK362" s="274"/>
      <c r="AL362" s="126"/>
      <c r="AM362" s="126"/>
      <c r="AN362" s="126"/>
      <c r="AO362" s="126"/>
      <c r="AP362" s="274"/>
      <c r="AQ362" s="274"/>
      <c r="AR362" s="274"/>
      <c r="AS362" s="274"/>
      <c r="AT362" s="222">
        <f t="shared" si="129"/>
        <v>0</v>
      </c>
      <c r="AU362" s="140" t="e">
        <f t="shared" si="130"/>
        <v>#REF!</v>
      </c>
      <c r="AV362" s="132"/>
      <c r="AW362" s="140">
        <f t="shared" si="131"/>
        <v>0</v>
      </c>
      <c r="AX362" s="141"/>
      <c r="AY362" s="141"/>
      <c r="AZ362" s="141"/>
      <c r="BA362" s="141"/>
      <c r="BB362" s="141"/>
      <c r="BC362" s="130" t="e">
        <f t="shared" si="132"/>
        <v>#REF!</v>
      </c>
      <c r="BD362" s="132"/>
    </row>
    <row r="363" spans="1:56" ht="14.25" customHeight="1" x14ac:dyDescent="0.25">
      <c r="A363" s="132"/>
      <c r="B363" s="1506">
        <v>46347</v>
      </c>
      <c r="C363" s="136"/>
      <c r="D363" s="136"/>
      <c r="E363" s="135"/>
      <c r="F363" s="135"/>
      <c r="G363" s="147">
        <f t="shared" si="124"/>
        <v>0</v>
      </c>
      <c r="H363" s="144"/>
      <c r="I363" s="143"/>
      <c r="J363" s="143"/>
      <c r="K363" s="143"/>
      <c r="L363" s="143"/>
      <c r="M363" s="103">
        <f t="shared" si="125"/>
        <v>0</v>
      </c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03">
        <f t="shared" si="126"/>
        <v>0</v>
      </c>
      <c r="AA363" s="136"/>
      <c r="AB363" s="136"/>
      <c r="AC363" s="136"/>
      <c r="AD363" s="105">
        <f t="shared" si="127"/>
        <v>0</v>
      </c>
      <c r="AE363" s="143"/>
      <c r="AF363" s="143"/>
      <c r="AG363" s="146"/>
      <c r="AH363" s="224" t="e">
        <f t="shared" si="128"/>
        <v>#REF!</v>
      </c>
      <c r="AI363" s="126"/>
      <c r="AJ363" s="274"/>
      <c r="AK363" s="274"/>
      <c r="AL363" s="126"/>
      <c r="AM363" s="126"/>
      <c r="AN363" s="126"/>
      <c r="AO363" s="126"/>
      <c r="AP363" s="274"/>
      <c r="AQ363" s="274"/>
      <c r="AR363" s="274"/>
      <c r="AS363" s="274"/>
      <c r="AT363" s="222">
        <f t="shared" si="129"/>
        <v>0</v>
      </c>
      <c r="AU363" s="140" t="e">
        <f t="shared" si="130"/>
        <v>#REF!</v>
      </c>
      <c r="AV363" s="132"/>
      <c r="AW363" s="140">
        <f t="shared" si="131"/>
        <v>0</v>
      </c>
      <c r="AX363" s="141"/>
      <c r="AY363" s="141"/>
      <c r="AZ363" s="141"/>
      <c r="BA363" s="141"/>
      <c r="BB363" s="141"/>
      <c r="BC363" s="130" t="e">
        <f t="shared" si="132"/>
        <v>#REF!</v>
      </c>
      <c r="BD363" s="132"/>
    </row>
    <row r="364" spans="1:56" ht="14.25" customHeight="1" x14ac:dyDescent="0.25">
      <c r="A364" s="132"/>
      <c r="B364" s="1506">
        <v>46348</v>
      </c>
      <c r="C364" s="136"/>
      <c r="D364" s="136"/>
      <c r="E364" s="135"/>
      <c r="F364" s="135"/>
      <c r="G364" s="147">
        <f t="shared" si="124"/>
        <v>0</v>
      </c>
      <c r="H364" s="144"/>
      <c r="I364" s="143"/>
      <c r="J364" s="143"/>
      <c r="K364" s="143"/>
      <c r="L364" s="143"/>
      <c r="M364" s="103">
        <f t="shared" si="125"/>
        <v>0</v>
      </c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03">
        <f t="shared" si="126"/>
        <v>0</v>
      </c>
      <c r="AA364" s="136"/>
      <c r="AB364" s="136"/>
      <c r="AC364" s="136"/>
      <c r="AD364" s="105">
        <f t="shared" si="127"/>
        <v>0</v>
      </c>
      <c r="AE364" s="143"/>
      <c r="AF364" s="143"/>
      <c r="AG364" s="146"/>
      <c r="AH364" s="224" t="e">
        <f t="shared" si="128"/>
        <v>#REF!</v>
      </c>
      <c r="AI364" s="126"/>
      <c r="AJ364" s="274"/>
      <c r="AK364" s="274"/>
      <c r="AL364" s="126"/>
      <c r="AM364" s="126"/>
      <c r="AN364" s="126"/>
      <c r="AO364" s="126"/>
      <c r="AP364" s="274"/>
      <c r="AQ364" s="274"/>
      <c r="AR364" s="274"/>
      <c r="AS364" s="274"/>
      <c r="AT364" s="222">
        <f t="shared" si="129"/>
        <v>0</v>
      </c>
      <c r="AU364" s="140" t="e">
        <f t="shared" si="130"/>
        <v>#REF!</v>
      </c>
      <c r="AV364" s="132"/>
      <c r="AW364" s="140">
        <f t="shared" si="131"/>
        <v>0</v>
      </c>
      <c r="AX364" s="141"/>
      <c r="AY364" s="141"/>
      <c r="AZ364" s="141"/>
      <c r="BA364" s="141"/>
      <c r="BB364" s="141"/>
      <c r="BC364" s="130" t="e">
        <f t="shared" si="132"/>
        <v>#REF!</v>
      </c>
      <c r="BD364" s="132"/>
    </row>
    <row r="365" spans="1:56" ht="14.25" customHeight="1" x14ac:dyDescent="0.25">
      <c r="A365" s="132"/>
      <c r="B365" s="1506">
        <v>46349</v>
      </c>
      <c r="C365" s="136"/>
      <c r="D365" s="136"/>
      <c r="E365" s="135"/>
      <c r="F365" s="135"/>
      <c r="G365" s="147">
        <f t="shared" si="124"/>
        <v>0</v>
      </c>
      <c r="H365" s="144"/>
      <c r="I365" s="143"/>
      <c r="J365" s="143"/>
      <c r="K365" s="143"/>
      <c r="L365" s="143"/>
      <c r="M365" s="103">
        <f t="shared" si="125"/>
        <v>0</v>
      </c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03">
        <f t="shared" si="126"/>
        <v>0</v>
      </c>
      <c r="AA365" s="136"/>
      <c r="AB365" s="136"/>
      <c r="AC365" s="136"/>
      <c r="AD365" s="105">
        <f t="shared" si="127"/>
        <v>0</v>
      </c>
      <c r="AE365" s="143"/>
      <c r="AF365" s="143"/>
      <c r="AG365" s="146"/>
      <c r="AH365" s="224" t="e">
        <f t="shared" si="128"/>
        <v>#REF!</v>
      </c>
      <c r="AI365" s="126"/>
      <c r="AJ365" s="274"/>
      <c r="AK365" s="274"/>
      <c r="AL365" s="126"/>
      <c r="AM365" s="126"/>
      <c r="AN365" s="126"/>
      <c r="AO365" s="126"/>
      <c r="AP365" s="274"/>
      <c r="AQ365" s="274"/>
      <c r="AR365" s="274"/>
      <c r="AS365" s="274"/>
      <c r="AT365" s="222">
        <f t="shared" si="129"/>
        <v>0</v>
      </c>
      <c r="AU365" s="140" t="e">
        <f t="shared" si="130"/>
        <v>#REF!</v>
      </c>
      <c r="AV365" s="132"/>
      <c r="AW365" s="140">
        <f t="shared" si="131"/>
        <v>0</v>
      </c>
      <c r="AX365" s="141"/>
      <c r="AY365" s="141"/>
      <c r="AZ365" s="141"/>
      <c r="BA365" s="141"/>
      <c r="BB365" s="141"/>
      <c r="BC365" s="130" t="e">
        <f t="shared" si="132"/>
        <v>#REF!</v>
      </c>
      <c r="BD365" s="132"/>
    </row>
    <row r="366" spans="1:56" ht="14.25" customHeight="1" x14ac:dyDescent="0.25">
      <c r="A366" s="132"/>
      <c r="B366" s="1506">
        <v>46350</v>
      </c>
      <c r="C366" s="136"/>
      <c r="D366" s="136"/>
      <c r="E366" s="135"/>
      <c r="F366" s="135"/>
      <c r="G366" s="147">
        <f t="shared" si="124"/>
        <v>0</v>
      </c>
      <c r="H366" s="144"/>
      <c r="I366" s="143"/>
      <c r="J366" s="143"/>
      <c r="K366" s="143"/>
      <c r="L366" s="143"/>
      <c r="M366" s="103">
        <f t="shared" si="125"/>
        <v>0</v>
      </c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03">
        <f t="shared" si="126"/>
        <v>0</v>
      </c>
      <c r="AA366" s="136"/>
      <c r="AB366" s="136"/>
      <c r="AC366" s="136"/>
      <c r="AD366" s="105">
        <f t="shared" si="127"/>
        <v>0</v>
      </c>
      <c r="AE366" s="143"/>
      <c r="AF366" s="143"/>
      <c r="AG366" s="146"/>
      <c r="AH366" s="224" t="e">
        <f t="shared" si="128"/>
        <v>#REF!</v>
      </c>
      <c r="AI366" s="126"/>
      <c r="AJ366" s="274"/>
      <c r="AK366" s="274"/>
      <c r="AL366" s="126"/>
      <c r="AM366" s="126"/>
      <c r="AN366" s="126"/>
      <c r="AO366" s="126"/>
      <c r="AP366" s="274"/>
      <c r="AQ366" s="274"/>
      <c r="AR366" s="274"/>
      <c r="AS366" s="274"/>
      <c r="AT366" s="222">
        <f t="shared" si="129"/>
        <v>0</v>
      </c>
      <c r="AU366" s="140" t="e">
        <f t="shared" si="130"/>
        <v>#REF!</v>
      </c>
      <c r="AV366" s="132"/>
      <c r="AW366" s="140">
        <f t="shared" si="131"/>
        <v>0</v>
      </c>
      <c r="AX366" s="141"/>
      <c r="AY366" s="141"/>
      <c r="AZ366" s="141"/>
      <c r="BA366" s="141"/>
      <c r="BB366" s="141"/>
      <c r="BC366" s="130" t="e">
        <f t="shared" si="132"/>
        <v>#REF!</v>
      </c>
      <c r="BD366" s="132"/>
    </row>
    <row r="367" spans="1:56" ht="14.25" customHeight="1" x14ac:dyDescent="0.25">
      <c r="A367" s="132"/>
      <c r="B367" s="1506">
        <v>46351</v>
      </c>
      <c r="C367" s="136"/>
      <c r="D367" s="136"/>
      <c r="E367" s="135"/>
      <c r="F367" s="135"/>
      <c r="G367" s="147">
        <f t="shared" si="124"/>
        <v>0</v>
      </c>
      <c r="H367" s="144"/>
      <c r="I367" s="143"/>
      <c r="J367" s="143"/>
      <c r="K367" s="143"/>
      <c r="L367" s="143"/>
      <c r="M367" s="103">
        <f t="shared" si="125"/>
        <v>0</v>
      </c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03">
        <f t="shared" si="126"/>
        <v>0</v>
      </c>
      <c r="AA367" s="136"/>
      <c r="AB367" s="136"/>
      <c r="AC367" s="136"/>
      <c r="AD367" s="105">
        <f t="shared" si="127"/>
        <v>0</v>
      </c>
      <c r="AE367" s="143"/>
      <c r="AF367" s="143"/>
      <c r="AG367" s="146"/>
      <c r="AH367" s="224" t="e">
        <f t="shared" si="128"/>
        <v>#REF!</v>
      </c>
      <c r="AI367" s="126"/>
      <c r="AJ367" s="274"/>
      <c r="AK367" s="274"/>
      <c r="AL367" s="126"/>
      <c r="AM367" s="126"/>
      <c r="AN367" s="126"/>
      <c r="AO367" s="126"/>
      <c r="AP367" s="274"/>
      <c r="AQ367" s="274"/>
      <c r="AR367" s="274"/>
      <c r="AS367" s="274"/>
      <c r="AT367" s="222">
        <f t="shared" si="129"/>
        <v>0</v>
      </c>
      <c r="AU367" s="140" t="e">
        <f t="shared" si="130"/>
        <v>#REF!</v>
      </c>
      <c r="AV367" s="132"/>
      <c r="AW367" s="140">
        <f t="shared" si="131"/>
        <v>0</v>
      </c>
      <c r="AX367" s="141"/>
      <c r="AY367" s="141"/>
      <c r="AZ367" s="141"/>
      <c r="BA367" s="141"/>
      <c r="BB367" s="141"/>
      <c r="BC367" s="130" t="e">
        <f t="shared" si="132"/>
        <v>#REF!</v>
      </c>
      <c r="BD367" s="132"/>
    </row>
    <row r="368" spans="1:56" ht="14.25" customHeight="1" x14ac:dyDescent="0.25">
      <c r="A368" s="132"/>
      <c r="B368" s="1506">
        <v>46352</v>
      </c>
      <c r="C368" s="136"/>
      <c r="D368" s="136"/>
      <c r="E368" s="135"/>
      <c r="F368" s="135"/>
      <c r="G368" s="147">
        <f t="shared" si="124"/>
        <v>0</v>
      </c>
      <c r="H368" s="144"/>
      <c r="I368" s="143"/>
      <c r="J368" s="143"/>
      <c r="K368" s="143"/>
      <c r="L368" s="143"/>
      <c r="M368" s="103">
        <f t="shared" si="125"/>
        <v>0</v>
      </c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03">
        <f t="shared" si="126"/>
        <v>0</v>
      </c>
      <c r="AA368" s="136"/>
      <c r="AB368" s="136"/>
      <c r="AC368" s="136"/>
      <c r="AD368" s="105">
        <f t="shared" si="127"/>
        <v>0</v>
      </c>
      <c r="AE368" s="143"/>
      <c r="AF368" s="143"/>
      <c r="AG368" s="146"/>
      <c r="AH368" s="224" t="e">
        <f t="shared" si="128"/>
        <v>#REF!</v>
      </c>
      <c r="AI368" s="126"/>
      <c r="AJ368" s="274"/>
      <c r="AK368" s="274"/>
      <c r="AL368" s="126"/>
      <c r="AM368" s="126"/>
      <c r="AN368" s="126"/>
      <c r="AO368" s="126"/>
      <c r="AP368" s="274"/>
      <c r="AQ368" s="274"/>
      <c r="AR368" s="274"/>
      <c r="AS368" s="274"/>
      <c r="AT368" s="222">
        <f t="shared" si="129"/>
        <v>0</v>
      </c>
      <c r="AU368" s="140" t="e">
        <f t="shared" si="130"/>
        <v>#REF!</v>
      </c>
      <c r="AV368" s="132"/>
      <c r="AW368" s="140">
        <f t="shared" si="131"/>
        <v>0</v>
      </c>
      <c r="AX368" s="141"/>
      <c r="AY368" s="141"/>
      <c r="AZ368" s="141"/>
      <c r="BA368" s="141"/>
      <c r="BB368" s="141"/>
      <c r="BC368" s="130" t="e">
        <f t="shared" si="132"/>
        <v>#REF!</v>
      </c>
      <c r="BD368" s="132"/>
    </row>
    <row r="369" spans="1:56" ht="14.25" customHeight="1" x14ac:dyDescent="0.25">
      <c r="A369" s="132"/>
      <c r="B369" s="1506">
        <v>46353</v>
      </c>
      <c r="C369" s="136"/>
      <c r="D369" s="136"/>
      <c r="E369" s="135"/>
      <c r="F369" s="135"/>
      <c r="G369" s="147">
        <f t="shared" si="124"/>
        <v>0</v>
      </c>
      <c r="H369" s="144"/>
      <c r="I369" s="143"/>
      <c r="J369" s="143"/>
      <c r="K369" s="143"/>
      <c r="L369" s="143"/>
      <c r="M369" s="103">
        <f t="shared" si="125"/>
        <v>0</v>
      </c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03">
        <f t="shared" si="126"/>
        <v>0</v>
      </c>
      <c r="AA369" s="136"/>
      <c r="AB369" s="136"/>
      <c r="AC369" s="136"/>
      <c r="AD369" s="105">
        <f t="shared" si="127"/>
        <v>0</v>
      </c>
      <c r="AE369" s="143"/>
      <c r="AF369" s="143"/>
      <c r="AG369" s="146"/>
      <c r="AH369" s="224" t="e">
        <f t="shared" si="128"/>
        <v>#REF!</v>
      </c>
      <c r="AI369" s="126"/>
      <c r="AJ369" s="274"/>
      <c r="AK369" s="274"/>
      <c r="AL369" s="126"/>
      <c r="AM369" s="126"/>
      <c r="AN369" s="126"/>
      <c r="AO369" s="126"/>
      <c r="AP369" s="274"/>
      <c r="AQ369" s="274"/>
      <c r="AR369" s="274"/>
      <c r="AS369" s="274"/>
      <c r="AT369" s="222">
        <f t="shared" si="129"/>
        <v>0</v>
      </c>
      <c r="AU369" s="140" t="e">
        <f t="shared" si="130"/>
        <v>#REF!</v>
      </c>
      <c r="AV369" s="132"/>
      <c r="AW369" s="140">
        <f t="shared" si="131"/>
        <v>0</v>
      </c>
      <c r="AX369" s="141"/>
      <c r="AY369" s="141"/>
      <c r="AZ369" s="141"/>
      <c r="BA369" s="141"/>
      <c r="BB369" s="141"/>
      <c r="BC369" s="130" t="e">
        <f t="shared" si="132"/>
        <v>#REF!</v>
      </c>
      <c r="BD369" s="132"/>
    </row>
    <row r="370" spans="1:56" ht="14.25" customHeight="1" x14ac:dyDescent="0.25">
      <c r="A370" s="132"/>
      <c r="B370" s="1506">
        <v>46354</v>
      </c>
      <c r="C370" s="136"/>
      <c r="D370" s="136"/>
      <c r="E370" s="135"/>
      <c r="F370" s="135"/>
      <c r="G370" s="147">
        <f t="shared" si="124"/>
        <v>0</v>
      </c>
      <c r="H370" s="144"/>
      <c r="I370" s="143"/>
      <c r="J370" s="143"/>
      <c r="K370" s="143"/>
      <c r="L370" s="143"/>
      <c r="M370" s="103">
        <f t="shared" si="125"/>
        <v>0</v>
      </c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03">
        <f t="shared" si="126"/>
        <v>0</v>
      </c>
      <c r="AA370" s="136"/>
      <c r="AB370" s="136"/>
      <c r="AC370" s="136"/>
      <c r="AD370" s="105">
        <f t="shared" si="127"/>
        <v>0</v>
      </c>
      <c r="AE370" s="143"/>
      <c r="AF370" s="143"/>
      <c r="AG370" s="146"/>
      <c r="AH370" s="224" t="e">
        <f t="shared" si="128"/>
        <v>#REF!</v>
      </c>
      <c r="AI370" s="126"/>
      <c r="AJ370" s="274"/>
      <c r="AK370" s="274"/>
      <c r="AL370" s="126"/>
      <c r="AM370" s="126"/>
      <c r="AN370" s="126"/>
      <c r="AO370" s="126"/>
      <c r="AP370" s="274"/>
      <c r="AQ370" s="274"/>
      <c r="AR370" s="274"/>
      <c r="AS370" s="274"/>
      <c r="AT370" s="222">
        <f t="shared" si="129"/>
        <v>0</v>
      </c>
      <c r="AU370" s="140" t="e">
        <f t="shared" si="130"/>
        <v>#REF!</v>
      </c>
      <c r="AV370" s="132"/>
      <c r="AW370" s="140">
        <f t="shared" si="131"/>
        <v>0</v>
      </c>
      <c r="AX370" s="141"/>
      <c r="AY370" s="141"/>
      <c r="AZ370" s="141"/>
      <c r="BA370" s="141"/>
      <c r="BB370" s="141"/>
      <c r="BC370" s="130" t="e">
        <f t="shared" si="132"/>
        <v>#REF!</v>
      </c>
      <c r="BD370" s="132"/>
    </row>
    <row r="371" spans="1:56" ht="14.25" customHeight="1" x14ac:dyDescent="0.25">
      <c r="A371" s="132"/>
      <c r="B371" s="1506">
        <v>46355</v>
      </c>
      <c r="C371" s="136"/>
      <c r="D371" s="136"/>
      <c r="E371" s="135"/>
      <c r="F371" s="135"/>
      <c r="G371" s="147">
        <f t="shared" si="124"/>
        <v>0</v>
      </c>
      <c r="H371" s="144"/>
      <c r="I371" s="143"/>
      <c r="J371" s="143"/>
      <c r="K371" s="143"/>
      <c r="L371" s="143"/>
      <c r="M371" s="103">
        <f t="shared" si="125"/>
        <v>0</v>
      </c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03">
        <f t="shared" si="126"/>
        <v>0</v>
      </c>
      <c r="AA371" s="136"/>
      <c r="AB371" s="136"/>
      <c r="AC371" s="136"/>
      <c r="AD371" s="105">
        <f t="shared" si="127"/>
        <v>0</v>
      </c>
      <c r="AE371" s="143"/>
      <c r="AF371" s="143"/>
      <c r="AG371" s="146"/>
      <c r="AH371" s="224" t="e">
        <f t="shared" si="128"/>
        <v>#REF!</v>
      </c>
      <c r="AI371" s="126"/>
      <c r="AJ371" s="274"/>
      <c r="AK371" s="274"/>
      <c r="AL371" s="126"/>
      <c r="AM371" s="126"/>
      <c r="AN371" s="126"/>
      <c r="AO371" s="126"/>
      <c r="AP371" s="274"/>
      <c r="AQ371" s="274"/>
      <c r="AR371" s="274"/>
      <c r="AS371" s="274"/>
      <c r="AT371" s="222">
        <f t="shared" si="129"/>
        <v>0</v>
      </c>
      <c r="AU371" s="140" t="e">
        <f t="shared" si="130"/>
        <v>#REF!</v>
      </c>
      <c r="AV371" s="132"/>
      <c r="AW371" s="140">
        <f t="shared" si="131"/>
        <v>0</v>
      </c>
      <c r="AX371" s="141"/>
      <c r="AY371" s="141"/>
      <c r="AZ371" s="141"/>
      <c r="BA371" s="141"/>
      <c r="BB371" s="141"/>
      <c r="BC371" s="130" t="e">
        <f t="shared" si="132"/>
        <v>#REF!</v>
      </c>
      <c r="BD371" s="132"/>
    </row>
    <row r="372" spans="1:56" ht="14.25" customHeight="1" x14ac:dyDescent="0.25">
      <c r="A372" s="132"/>
      <c r="B372" s="1506">
        <v>46356</v>
      </c>
      <c r="C372" s="136"/>
      <c r="D372" s="136"/>
      <c r="E372" s="135"/>
      <c r="F372" s="135"/>
      <c r="G372" s="147">
        <f t="shared" si="124"/>
        <v>0</v>
      </c>
      <c r="H372" s="144"/>
      <c r="I372" s="143"/>
      <c r="J372" s="143"/>
      <c r="K372" s="143"/>
      <c r="L372" s="143"/>
      <c r="M372" s="103">
        <f t="shared" si="125"/>
        <v>0</v>
      </c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03">
        <f t="shared" si="126"/>
        <v>0</v>
      </c>
      <c r="AA372" s="136"/>
      <c r="AB372" s="136"/>
      <c r="AC372" s="136"/>
      <c r="AD372" s="105">
        <f t="shared" si="127"/>
        <v>0</v>
      </c>
      <c r="AE372" s="143"/>
      <c r="AF372" s="143"/>
      <c r="AG372" s="146"/>
      <c r="AH372" s="224" t="e">
        <f t="shared" si="128"/>
        <v>#REF!</v>
      </c>
      <c r="AI372" s="138"/>
      <c r="AJ372" s="274"/>
      <c r="AK372" s="274"/>
      <c r="AL372" s="126"/>
      <c r="AM372" s="126"/>
      <c r="AN372" s="126"/>
      <c r="AO372" s="126"/>
      <c r="AP372" s="274"/>
      <c r="AQ372" s="274"/>
      <c r="AR372" s="274"/>
      <c r="AS372" s="274"/>
      <c r="AT372" s="222">
        <f t="shared" si="129"/>
        <v>0</v>
      </c>
      <c r="AU372" s="140" t="e">
        <f t="shared" si="130"/>
        <v>#REF!</v>
      </c>
      <c r="AV372" s="132"/>
      <c r="AW372" s="140">
        <f t="shared" si="131"/>
        <v>0</v>
      </c>
      <c r="AX372" s="141"/>
      <c r="AY372" s="141"/>
      <c r="AZ372" s="141"/>
      <c r="BA372" s="141"/>
      <c r="BB372" s="141"/>
      <c r="BC372" s="130" t="e">
        <f t="shared" si="132"/>
        <v>#REF!</v>
      </c>
      <c r="BD372" s="132"/>
    </row>
    <row r="373" spans="1:56" ht="14.25" customHeight="1" x14ac:dyDescent="0.25">
      <c r="A373" s="3"/>
      <c r="B373" s="1521" t="s">
        <v>85</v>
      </c>
      <c r="C373" s="166">
        <f t="shared" ref="C373:H373" si="133">SUM(C343:C372)</f>
        <v>0</v>
      </c>
      <c r="D373" s="166">
        <f t="shared" si="133"/>
        <v>0</v>
      </c>
      <c r="E373" s="166">
        <f t="shared" si="133"/>
        <v>0</v>
      </c>
      <c r="F373" s="166">
        <f t="shared" si="133"/>
        <v>0</v>
      </c>
      <c r="G373" s="166">
        <f t="shared" si="133"/>
        <v>0</v>
      </c>
      <c r="H373" s="166">
        <f t="shared" si="133"/>
        <v>0</v>
      </c>
      <c r="I373" s="166"/>
      <c r="J373" s="166"/>
      <c r="K373" s="166"/>
      <c r="L373" s="166">
        <f t="shared" ref="L373:AA373" si="134">SUM(L343:L372)</f>
        <v>0</v>
      </c>
      <c r="M373" s="166">
        <f t="shared" si="134"/>
        <v>0</v>
      </c>
      <c r="N373" s="166">
        <f t="shared" si="134"/>
        <v>0</v>
      </c>
      <c r="O373" s="166">
        <f t="shared" si="134"/>
        <v>0</v>
      </c>
      <c r="P373" s="166">
        <f t="shared" si="134"/>
        <v>0</v>
      </c>
      <c r="Q373" s="166">
        <f t="shared" si="134"/>
        <v>0</v>
      </c>
      <c r="R373" s="166">
        <f t="shared" si="134"/>
        <v>0</v>
      </c>
      <c r="S373" s="166">
        <f t="shared" si="134"/>
        <v>0</v>
      </c>
      <c r="T373" s="166">
        <f t="shared" si="134"/>
        <v>0</v>
      </c>
      <c r="U373" s="166">
        <f t="shared" si="134"/>
        <v>0</v>
      </c>
      <c r="V373" s="166">
        <f t="shared" si="134"/>
        <v>0</v>
      </c>
      <c r="W373" s="166">
        <f t="shared" si="134"/>
        <v>0</v>
      </c>
      <c r="X373" s="166">
        <f t="shared" si="134"/>
        <v>0</v>
      </c>
      <c r="Y373" s="166">
        <f t="shared" si="134"/>
        <v>0</v>
      </c>
      <c r="Z373" s="166">
        <f t="shared" si="134"/>
        <v>0</v>
      </c>
      <c r="AA373" s="166">
        <f t="shared" si="134"/>
        <v>0</v>
      </c>
      <c r="AB373" s="166"/>
      <c r="AC373" s="166"/>
      <c r="AD373" s="166">
        <f t="shared" ref="AD373:AU373" si="135">SUM(AD343:AD372)</f>
        <v>0</v>
      </c>
      <c r="AE373" s="166">
        <f t="shared" si="135"/>
        <v>0</v>
      </c>
      <c r="AF373" s="166">
        <f t="shared" si="135"/>
        <v>0</v>
      </c>
      <c r="AG373" s="166">
        <f t="shared" si="135"/>
        <v>0</v>
      </c>
      <c r="AH373" s="166" t="e">
        <f t="shared" si="135"/>
        <v>#REF!</v>
      </c>
      <c r="AI373" s="165">
        <f t="shared" si="135"/>
        <v>0</v>
      </c>
      <c r="AJ373" s="166">
        <f t="shared" si="135"/>
        <v>0</v>
      </c>
      <c r="AK373" s="166">
        <f t="shared" si="135"/>
        <v>0</v>
      </c>
      <c r="AL373" s="166">
        <f t="shared" si="135"/>
        <v>0</v>
      </c>
      <c r="AM373" s="166">
        <f t="shared" si="135"/>
        <v>0</v>
      </c>
      <c r="AN373" s="166">
        <f t="shared" si="135"/>
        <v>0</v>
      </c>
      <c r="AO373" s="166">
        <f t="shared" si="135"/>
        <v>0</v>
      </c>
      <c r="AP373" s="166">
        <f t="shared" si="135"/>
        <v>0</v>
      </c>
      <c r="AQ373" s="166">
        <f t="shared" si="135"/>
        <v>0</v>
      </c>
      <c r="AR373" s="166">
        <f t="shared" si="135"/>
        <v>0</v>
      </c>
      <c r="AS373" s="166">
        <f t="shared" si="135"/>
        <v>0</v>
      </c>
      <c r="AT373" s="166">
        <f t="shared" si="135"/>
        <v>0</v>
      </c>
      <c r="AU373" s="166" t="e">
        <f t="shared" si="135"/>
        <v>#REF!</v>
      </c>
      <c r="AV373" s="132"/>
      <c r="AW373" s="166">
        <f>SUM(AW343:AW372)</f>
        <v>0</v>
      </c>
      <c r="AX373" s="166"/>
      <c r="AY373" s="166"/>
      <c r="AZ373" s="166">
        <f t="shared" ref="AZ373:BC373" si="136">SUM(AZ343:AZ372)</f>
        <v>0</v>
      </c>
      <c r="BA373" s="166">
        <f t="shared" si="136"/>
        <v>0</v>
      </c>
      <c r="BB373" s="166">
        <f t="shared" si="136"/>
        <v>0</v>
      </c>
      <c r="BC373" s="166" t="e">
        <f t="shared" si="136"/>
        <v>#REF!</v>
      </c>
      <c r="BD373" s="132"/>
    </row>
    <row r="374" spans="1:56" ht="14.25" customHeight="1" x14ac:dyDescent="0.25">
      <c r="A374" s="1"/>
      <c r="B374" s="1495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96"/>
      <c r="AA374" s="96"/>
      <c r="AB374" s="3"/>
      <c r="AC374" s="3"/>
      <c r="AD374" s="4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132"/>
      <c r="AT374" s="4"/>
      <c r="AU374" s="3"/>
      <c r="AV374" s="3"/>
      <c r="AW374" s="3"/>
      <c r="AX374" s="3"/>
      <c r="AY374" s="3"/>
      <c r="AZ374" s="3"/>
      <c r="BA374" s="3"/>
      <c r="BB374" s="3"/>
      <c r="BC374" s="3"/>
      <c r="BD374" s="132"/>
    </row>
    <row r="375" spans="1:56" ht="14.25" customHeight="1" thickBot="1" x14ac:dyDescent="0.3">
      <c r="A375" s="1"/>
      <c r="B375" s="1495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76"/>
      <c r="AA375" s="176"/>
      <c r="AB375" s="3"/>
      <c r="AC375" s="3"/>
      <c r="AD375" s="4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132"/>
      <c r="AT375" s="4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spans="1:56" ht="14.25" customHeight="1" x14ac:dyDescent="0.25">
      <c r="A376" s="3"/>
      <c r="B376" s="1506">
        <v>46357</v>
      </c>
      <c r="C376" s="104"/>
      <c r="D376" s="104"/>
      <c r="E376" s="97"/>
      <c r="F376" s="97"/>
      <c r="G376" s="265">
        <f t="shared" ref="G376:G406" si="137">+C376+D376+E376+F376</f>
        <v>0</v>
      </c>
      <c r="H376" s="187"/>
      <c r="I376" s="186"/>
      <c r="J376" s="186"/>
      <c r="K376" s="186"/>
      <c r="L376" s="186"/>
      <c r="M376" s="103">
        <f t="shared" ref="M376:M406" si="138">SUM(H376:L376)</f>
        <v>0</v>
      </c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03">
        <f t="shared" ref="Z376:Z406" si="139">SUM(N376:Y376)</f>
        <v>0</v>
      </c>
      <c r="AA376" s="104"/>
      <c r="AB376" s="104"/>
      <c r="AC376" s="104"/>
      <c r="AD376" s="191">
        <f t="shared" ref="AD376:AD406" si="140">SUM(AA376:AC376)</f>
        <v>0</v>
      </c>
      <c r="AE376" s="186"/>
      <c r="AF376" s="186"/>
      <c r="AG376" s="193"/>
      <c r="AH376" s="219" t="e">
        <f t="shared" ref="AH376:AH406" si="141">+G376-M376-Z376-AD376-AE376-AF376-#REF!-AG376</f>
        <v>#REF!</v>
      </c>
      <c r="AI376" s="109"/>
      <c r="AJ376" s="269"/>
      <c r="AK376" s="269"/>
      <c r="AL376" s="109"/>
      <c r="AM376" s="109"/>
      <c r="AN376" s="109"/>
      <c r="AO376" s="109"/>
      <c r="AP376" s="269"/>
      <c r="AQ376" s="269"/>
      <c r="AR376" s="269"/>
      <c r="AS376" s="269"/>
      <c r="AT376" s="292">
        <f t="shared" ref="AT376:AT406" si="142">SUM(AI376:AS376)-AR376</f>
        <v>0</v>
      </c>
      <c r="AU376" s="114" t="e">
        <f t="shared" ref="AU376:AU406" si="143">+AH376-AT376</f>
        <v>#REF!</v>
      </c>
      <c r="AV376" s="3"/>
      <c r="AW376" s="114">
        <f t="shared" ref="AW376:AW406" si="144">SUM(AX376:BB376)</f>
        <v>0</v>
      </c>
      <c r="AX376" s="115"/>
      <c r="AY376" s="115"/>
      <c r="AZ376" s="115"/>
      <c r="BA376" s="115"/>
      <c r="BB376" s="115"/>
      <c r="BC376" s="116" t="e">
        <f t="shared" ref="BC376:BC406" si="145">+AU376-AW376</f>
        <v>#REF!</v>
      </c>
      <c r="BD376" s="3"/>
    </row>
    <row r="377" spans="1:56" ht="14.25" customHeight="1" x14ac:dyDescent="0.25">
      <c r="A377" s="3"/>
      <c r="B377" s="1506">
        <v>46358</v>
      </c>
      <c r="C377" s="123"/>
      <c r="D377" s="123"/>
      <c r="E377" s="120"/>
      <c r="F377" s="120"/>
      <c r="G377" s="147">
        <f t="shared" si="137"/>
        <v>0</v>
      </c>
      <c r="H377" s="144"/>
      <c r="I377" s="143"/>
      <c r="J377" s="143"/>
      <c r="K377" s="143"/>
      <c r="L377" s="143"/>
      <c r="M377" s="103">
        <f t="shared" si="138"/>
        <v>0</v>
      </c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03">
        <f t="shared" si="139"/>
        <v>0</v>
      </c>
      <c r="AA377" s="123"/>
      <c r="AB377" s="123"/>
      <c r="AC377" s="123"/>
      <c r="AD377" s="105">
        <f t="shared" si="140"/>
        <v>0</v>
      </c>
      <c r="AE377" s="143"/>
      <c r="AF377" s="143"/>
      <c r="AG377" s="146"/>
      <c r="AH377" s="224" t="e">
        <f t="shared" si="141"/>
        <v>#REF!</v>
      </c>
      <c r="AI377" s="126"/>
      <c r="AJ377" s="274"/>
      <c r="AK377" s="274"/>
      <c r="AL377" s="126"/>
      <c r="AM377" s="126"/>
      <c r="AN377" s="126"/>
      <c r="AO377" s="126"/>
      <c r="AP377" s="274"/>
      <c r="AQ377" s="274"/>
      <c r="AR377" s="274"/>
      <c r="AS377" s="274"/>
      <c r="AT377" s="222">
        <f t="shared" si="142"/>
        <v>0</v>
      </c>
      <c r="AU377" s="113" t="e">
        <f t="shared" si="143"/>
        <v>#REF!</v>
      </c>
      <c r="AV377" s="3"/>
      <c r="AW377" s="113">
        <f t="shared" si="144"/>
        <v>0</v>
      </c>
      <c r="AX377" s="129"/>
      <c r="AY377" s="129"/>
      <c r="AZ377" s="129"/>
      <c r="BA377" s="129"/>
      <c r="BB377" s="129"/>
      <c r="BC377" s="130" t="e">
        <f t="shared" si="145"/>
        <v>#REF!</v>
      </c>
      <c r="BD377" s="3"/>
    </row>
    <row r="378" spans="1:56" ht="14.25" customHeight="1" x14ac:dyDescent="0.25">
      <c r="A378" s="3"/>
      <c r="B378" s="1506">
        <v>46359</v>
      </c>
      <c r="C378" s="123"/>
      <c r="D378" s="123"/>
      <c r="E378" s="120"/>
      <c r="F378" s="120"/>
      <c r="G378" s="147">
        <f t="shared" si="137"/>
        <v>0</v>
      </c>
      <c r="H378" s="144"/>
      <c r="I378" s="143"/>
      <c r="J378" s="1517"/>
      <c r="K378" s="143"/>
      <c r="L378" s="143"/>
      <c r="M378" s="103">
        <f t="shared" si="138"/>
        <v>0</v>
      </c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03">
        <f t="shared" si="139"/>
        <v>0</v>
      </c>
      <c r="AA378" s="123"/>
      <c r="AB378" s="123"/>
      <c r="AC378" s="123"/>
      <c r="AD378" s="105">
        <f t="shared" si="140"/>
        <v>0</v>
      </c>
      <c r="AE378" s="143"/>
      <c r="AF378" s="143"/>
      <c r="AG378" s="146"/>
      <c r="AH378" s="224" t="e">
        <f t="shared" si="141"/>
        <v>#REF!</v>
      </c>
      <c r="AI378" s="126"/>
      <c r="AJ378" s="274"/>
      <c r="AK378" s="274"/>
      <c r="AL378" s="126"/>
      <c r="AM378" s="126"/>
      <c r="AN378" s="126"/>
      <c r="AO378" s="126"/>
      <c r="AP378" s="274"/>
      <c r="AQ378" s="274"/>
      <c r="AR378" s="274"/>
      <c r="AS378" s="274"/>
      <c r="AT378" s="222">
        <f t="shared" si="142"/>
        <v>0</v>
      </c>
      <c r="AU378" s="113" t="e">
        <f t="shared" si="143"/>
        <v>#REF!</v>
      </c>
      <c r="AV378" s="3"/>
      <c r="AW378" s="113">
        <f t="shared" si="144"/>
        <v>0</v>
      </c>
      <c r="AX378" s="129"/>
      <c r="AY378" s="129"/>
      <c r="AZ378" s="129"/>
      <c r="BA378" s="129"/>
      <c r="BB378" s="129"/>
      <c r="BC378" s="130" t="e">
        <f t="shared" si="145"/>
        <v>#REF!</v>
      </c>
      <c r="BD378" s="3"/>
    </row>
    <row r="379" spans="1:56" ht="14.25" customHeight="1" x14ac:dyDescent="0.25">
      <c r="A379" s="3"/>
      <c r="B379" s="1506">
        <v>46360</v>
      </c>
      <c r="C379" s="123"/>
      <c r="D379" s="123"/>
      <c r="E379" s="120"/>
      <c r="F379" s="120"/>
      <c r="G379" s="147">
        <f t="shared" si="137"/>
        <v>0</v>
      </c>
      <c r="H379" s="144"/>
      <c r="I379" s="143"/>
      <c r="J379" s="143"/>
      <c r="K379" s="143"/>
      <c r="L379" s="143"/>
      <c r="M379" s="103">
        <f t="shared" si="138"/>
        <v>0</v>
      </c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03">
        <f t="shared" si="139"/>
        <v>0</v>
      </c>
      <c r="AA379" s="123"/>
      <c r="AB379" s="123"/>
      <c r="AC379" s="123"/>
      <c r="AD379" s="105">
        <f t="shared" si="140"/>
        <v>0</v>
      </c>
      <c r="AE379" s="143"/>
      <c r="AF379" s="143"/>
      <c r="AG379" s="146"/>
      <c r="AH379" s="224" t="e">
        <f t="shared" si="141"/>
        <v>#REF!</v>
      </c>
      <c r="AI379" s="126"/>
      <c r="AJ379" s="274"/>
      <c r="AK379" s="274"/>
      <c r="AL379" s="126"/>
      <c r="AM379" s="126"/>
      <c r="AN379" s="126"/>
      <c r="AO379" s="126"/>
      <c r="AP379" s="274"/>
      <c r="AQ379" s="274"/>
      <c r="AR379" s="274"/>
      <c r="AS379" s="274"/>
      <c r="AT379" s="222">
        <f t="shared" si="142"/>
        <v>0</v>
      </c>
      <c r="AU379" s="113" t="e">
        <f t="shared" si="143"/>
        <v>#REF!</v>
      </c>
      <c r="AV379" s="3"/>
      <c r="AW379" s="113">
        <f t="shared" si="144"/>
        <v>0</v>
      </c>
      <c r="AX379" s="129"/>
      <c r="AY379" s="129"/>
      <c r="AZ379" s="129"/>
      <c r="BA379" s="129"/>
      <c r="BB379" s="129"/>
      <c r="BC379" s="130" t="e">
        <f t="shared" si="145"/>
        <v>#REF!</v>
      </c>
      <c r="BD379" s="3"/>
    </row>
    <row r="380" spans="1:56" ht="14.25" customHeight="1" x14ac:dyDescent="0.25">
      <c r="A380" s="3"/>
      <c r="B380" s="1506">
        <v>46361</v>
      </c>
      <c r="C380" s="123"/>
      <c r="D380" s="123"/>
      <c r="E380" s="120"/>
      <c r="F380" s="120"/>
      <c r="G380" s="147">
        <f t="shared" si="137"/>
        <v>0</v>
      </c>
      <c r="H380" s="144"/>
      <c r="I380" s="143"/>
      <c r="J380" s="143"/>
      <c r="K380" s="143"/>
      <c r="L380" s="143"/>
      <c r="M380" s="103">
        <f t="shared" si="138"/>
        <v>0</v>
      </c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03">
        <f t="shared" si="139"/>
        <v>0</v>
      </c>
      <c r="AA380" s="123"/>
      <c r="AB380" s="123"/>
      <c r="AC380" s="123"/>
      <c r="AD380" s="105">
        <f t="shared" si="140"/>
        <v>0</v>
      </c>
      <c r="AE380" s="143"/>
      <c r="AF380" s="143"/>
      <c r="AG380" s="146"/>
      <c r="AH380" s="224" t="e">
        <f t="shared" si="141"/>
        <v>#REF!</v>
      </c>
      <c r="AI380" s="126"/>
      <c r="AJ380" s="274"/>
      <c r="AK380" s="274"/>
      <c r="AL380" s="126"/>
      <c r="AM380" s="126"/>
      <c r="AN380" s="126"/>
      <c r="AO380" s="126"/>
      <c r="AP380" s="274"/>
      <c r="AQ380" s="274"/>
      <c r="AR380" s="274"/>
      <c r="AS380" s="274"/>
      <c r="AT380" s="222">
        <f t="shared" si="142"/>
        <v>0</v>
      </c>
      <c r="AU380" s="113" t="e">
        <f t="shared" si="143"/>
        <v>#REF!</v>
      </c>
      <c r="AV380" s="3"/>
      <c r="AW380" s="113">
        <f t="shared" si="144"/>
        <v>0</v>
      </c>
      <c r="AX380" s="129"/>
      <c r="AY380" s="129"/>
      <c r="AZ380" s="129"/>
      <c r="BA380" s="129"/>
      <c r="BB380" s="129"/>
      <c r="BC380" s="130" t="e">
        <f t="shared" si="145"/>
        <v>#REF!</v>
      </c>
      <c r="BD380" s="3"/>
    </row>
    <row r="381" spans="1:56" ht="14.25" customHeight="1" x14ac:dyDescent="0.25">
      <c r="A381" s="3"/>
      <c r="B381" s="1506">
        <v>46362</v>
      </c>
      <c r="C381" s="123"/>
      <c r="D381" s="123"/>
      <c r="E381" s="120"/>
      <c r="F381" s="120"/>
      <c r="G381" s="147">
        <f t="shared" si="137"/>
        <v>0</v>
      </c>
      <c r="H381" s="144"/>
      <c r="I381" s="143"/>
      <c r="J381" s="1517"/>
      <c r="K381" s="143"/>
      <c r="L381" s="143"/>
      <c r="M381" s="103">
        <f t="shared" si="138"/>
        <v>0</v>
      </c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03">
        <f t="shared" si="139"/>
        <v>0</v>
      </c>
      <c r="AA381" s="123"/>
      <c r="AB381" s="123"/>
      <c r="AC381" s="123"/>
      <c r="AD381" s="105">
        <f t="shared" si="140"/>
        <v>0</v>
      </c>
      <c r="AE381" s="143"/>
      <c r="AF381" s="143"/>
      <c r="AG381" s="146"/>
      <c r="AH381" s="224" t="e">
        <f t="shared" si="141"/>
        <v>#REF!</v>
      </c>
      <c r="AI381" s="126"/>
      <c r="AJ381" s="274"/>
      <c r="AK381" s="274"/>
      <c r="AL381" s="126"/>
      <c r="AM381" s="126"/>
      <c r="AN381" s="126"/>
      <c r="AO381" s="126"/>
      <c r="AP381" s="274"/>
      <c r="AQ381" s="274"/>
      <c r="AR381" s="274"/>
      <c r="AS381" s="274"/>
      <c r="AT381" s="222">
        <f t="shared" si="142"/>
        <v>0</v>
      </c>
      <c r="AU381" s="113" t="e">
        <f t="shared" si="143"/>
        <v>#REF!</v>
      </c>
      <c r="AV381" s="3"/>
      <c r="AW381" s="113">
        <f t="shared" si="144"/>
        <v>0</v>
      </c>
      <c r="AX381" s="129"/>
      <c r="AY381" s="129"/>
      <c r="AZ381" s="129"/>
      <c r="BA381" s="129"/>
      <c r="BB381" s="129"/>
      <c r="BC381" s="130" t="e">
        <f t="shared" si="145"/>
        <v>#REF!</v>
      </c>
      <c r="BD381" s="3"/>
    </row>
    <row r="382" spans="1:56" ht="14.25" customHeight="1" x14ac:dyDescent="0.25">
      <c r="A382" s="3"/>
      <c r="B382" s="1506">
        <v>46363</v>
      </c>
      <c r="C382" s="123"/>
      <c r="D382" s="123"/>
      <c r="E382" s="120"/>
      <c r="F382" s="120"/>
      <c r="G382" s="147">
        <f t="shared" si="137"/>
        <v>0</v>
      </c>
      <c r="H382" s="144"/>
      <c r="I382" s="143"/>
      <c r="J382" s="1517"/>
      <c r="K382" s="143"/>
      <c r="L382" s="143"/>
      <c r="M382" s="103">
        <f t="shared" si="138"/>
        <v>0</v>
      </c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03">
        <f t="shared" si="139"/>
        <v>0</v>
      </c>
      <c r="AA382" s="123"/>
      <c r="AB382" s="123"/>
      <c r="AC382" s="123"/>
      <c r="AD382" s="105">
        <f t="shared" si="140"/>
        <v>0</v>
      </c>
      <c r="AE382" s="143"/>
      <c r="AF382" s="143"/>
      <c r="AG382" s="146"/>
      <c r="AH382" s="224" t="e">
        <f t="shared" si="141"/>
        <v>#REF!</v>
      </c>
      <c r="AI382" s="126"/>
      <c r="AJ382" s="274"/>
      <c r="AK382" s="274"/>
      <c r="AL382" s="126"/>
      <c r="AM382" s="126"/>
      <c r="AN382" s="126"/>
      <c r="AO382" s="126"/>
      <c r="AP382" s="274"/>
      <c r="AQ382" s="274"/>
      <c r="AR382" s="274"/>
      <c r="AS382" s="274"/>
      <c r="AT382" s="222">
        <f t="shared" si="142"/>
        <v>0</v>
      </c>
      <c r="AU382" s="113" t="e">
        <f t="shared" si="143"/>
        <v>#REF!</v>
      </c>
      <c r="AV382" s="3"/>
      <c r="AW382" s="113">
        <f t="shared" si="144"/>
        <v>0</v>
      </c>
      <c r="AX382" s="129"/>
      <c r="AY382" s="129"/>
      <c r="AZ382" s="129"/>
      <c r="BA382" s="129"/>
      <c r="BB382" s="129"/>
      <c r="BC382" s="130" t="e">
        <f t="shared" si="145"/>
        <v>#REF!</v>
      </c>
      <c r="BD382" s="3"/>
    </row>
    <row r="383" spans="1:56" ht="14.25" customHeight="1" x14ac:dyDescent="0.25">
      <c r="A383" s="132"/>
      <c r="B383" s="1506">
        <v>46364</v>
      </c>
      <c r="C383" s="136"/>
      <c r="D383" s="136"/>
      <c r="E383" s="135"/>
      <c r="F383" s="135"/>
      <c r="G383" s="147">
        <f t="shared" si="137"/>
        <v>0</v>
      </c>
      <c r="H383" s="144"/>
      <c r="I383" s="143"/>
      <c r="J383" s="143"/>
      <c r="K383" s="143"/>
      <c r="L383" s="143"/>
      <c r="M383" s="103">
        <f t="shared" si="138"/>
        <v>0</v>
      </c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03">
        <f t="shared" si="139"/>
        <v>0</v>
      </c>
      <c r="AA383" s="136"/>
      <c r="AB383" s="136"/>
      <c r="AC383" s="136"/>
      <c r="AD383" s="105">
        <f t="shared" si="140"/>
        <v>0</v>
      </c>
      <c r="AE383" s="143"/>
      <c r="AF383" s="143"/>
      <c r="AG383" s="146"/>
      <c r="AH383" s="224" t="e">
        <f t="shared" si="141"/>
        <v>#REF!</v>
      </c>
      <c r="AI383" s="126"/>
      <c r="AJ383" s="274"/>
      <c r="AK383" s="274"/>
      <c r="AL383" s="126"/>
      <c r="AM383" s="126"/>
      <c r="AN383" s="126"/>
      <c r="AO383" s="126"/>
      <c r="AP383" s="274"/>
      <c r="AQ383" s="274"/>
      <c r="AR383" s="274"/>
      <c r="AS383" s="274"/>
      <c r="AT383" s="222">
        <f t="shared" si="142"/>
        <v>0</v>
      </c>
      <c r="AU383" s="140" t="e">
        <f t="shared" si="143"/>
        <v>#REF!</v>
      </c>
      <c r="AV383" s="132"/>
      <c r="AW383" s="140">
        <f t="shared" si="144"/>
        <v>0</v>
      </c>
      <c r="AX383" s="141"/>
      <c r="AY383" s="141"/>
      <c r="AZ383" s="141"/>
      <c r="BA383" s="141"/>
      <c r="BB383" s="141"/>
      <c r="BC383" s="130" t="e">
        <f t="shared" si="145"/>
        <v>#REF!</v>
      </c>
      <c r="BD383" s="132"/>
    </row>
    <row r="384" spans="1:56" ht="14.25" customHeight="1" x14ac:dyDescent="0.25">
      <c r="A384" s="132"/>
      <c r="B384" s="1506">
        <v>46365</v>
      </c>
      <c r="C384" s="136"/>
      <c r="D384" s="136"/>
      <c r="E384" s="135"/>
      <c r="F384" s="135"/>
      <c r="G384" s="147">
        <f t="shared" si="137"/>
        <v>0</v>
      </c>
      <c r="H384" s="144"/>
      <c r="I384" s="143"/>
      <c r="J384" s="143"/>
      <c r="K384" s="143"/>
      <c r="L384" s="143"/>
      <c r="M384" s="103">
        <f t="shared" si="138"/>
        <v>0</v>
      </c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03">
        <f t="shared" si="139"/>
        <v>0</v>
      </c>
      <c r="AA384" s="136"/>
      <c r="AB384" s="136"/>
      <c r="AC384" s="136"/>
      <c r="AD384" s="105">
        <f t="shared" si="140"/>
        <v>0</v>
      </c>
      <c r="AE384" s="143"/>
      <c r="AF384" s="143"/>
      <c r="AG384" s="146"/>
      <c r="AH384" s="224" t="e">
        <f t="shared" si="141"/>
        <v>#REF!</v>
      </c>
      <c r="AI384" s="126"/>
      <c r="AJ384" s="274"/>
      <c r="AK384" s="274"/>
      <c r="AL384" s="126"/>
      <c r="AM384" s="126"/>
      <c r="AN384" s="126"/>
      <c r="AO384" s="126"/>
      <c r="AP384" s="274"/>
      <c r="AQ384" s="274"/>
      <c r="AR384" s="274"/>
      <c r="AS384" s="274"/>
      <c r="AT384" s="222">
        <f t="shared" si="142"/>
        <v>0</v>
      </c>
      <c r="AU384" s="140" t="e">
        <f t="shared" si="143"/>
        <v>#REF!</v>
      </c>
      <c r="AV384" s="132"/>
      <c r="AW384" s="140">
        <f t="shared" si="144"/>
        <v>0</v>
      </c>
      <c r="AX384" s="141"/>
      <c r="AY384" s="141"/>
      <c r="AZ384" s="141"/>
      <c r="BA384" s="141"/>
      <c r="BB384" s="141"/>
      <c r="BC384" s="130" t="e">
        <f t="shared" si="145"/>
        <v>#REF!</v>
      </c>
      <c r="BD384" s="132"/>
    </row>
    <row r="385" spans="1:56" ht="14.25" customHeight="1" x14ac:dyDescent="0.25">
      <c r="A385" s="132"/>
      <c r="B385" s="1506">
        <v>46366</v>
      </c>
      <c r="C385" s="136"/>
      <c r="D385" s="136"/>
      <c r="E385" s="135"/>
      <c r="F385" s="135"/>
      <c r="G385" s="147">
        <f t="shared" si="137"/>
        <v>0</v>
      </c>
      <c r="H385" s="144"/>
      <c r="I385" s="143"/>
      <c r="J385" s="143"/>
      <c r="K385" s="143"/>
      <c r="L385" s="143"/>
      <c r="M385" s="103">
        <f t="shared" si="138"/>
        <v>0</v>
      </c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03">
        <f t="shared" si="139"/>
        <v>0</v>
      </c>
      <c r="AA385" s="136"/>
      <c r="AB385" s="136"/>
      <c r="AC385" s="136"/>
      <c r="AD385" s="105">
        <f t="shared" si="140"/>
        <v>0</v>
      </c>
      <c r="AE385" s="143"/>
      <c r="AF385" s="143"/>
      <c r="AG385" s="146"/>
      <c r="AH385" s="224" t="e">
        <f t="shared" si="141"/>
        <v>#REF!</v>
      </c>
      <c r="AI385" s="126"/>
      <c r="AJ385" s="274"/>
      <c r="AK385" s="274"/>
      <c r="AL385" s="126"/>
      <c r="AM385" s="126"/>
      <c r="AN385" s="126"/>
      <c r="AO385" s="126"/>
      <c r="AP385" s="274"/>
      <c r="AQ385" s="274"/>
      <c r="AR385" s="274"/>
      <c r="AS385" s="274"/>
      <c r="AT385" s="222">
        <f t="shared" si="142"/>
        <v>0</v>
      </c>
      <c r="AU385" s="140" t="e">
        <f t="shared" si="143"/>
        <v>#REF!</v>
      </c>
      <c r="AV385" s="132"/>
      <c r="AW385" s="140">
        <f t="shared" si="144"/>
        <v>0</v>
      </c>
      <c r="AX385" s="141"/>
      <c r="AY385" s="141"/>
      <c r="AZ385" s="141"/>
      <c r="BA385" s="141"/>
      <c r="BB385" s="141"/>
      <c r="BC385" s="130" t="e">
        <f t="shared" si="145"/>
        <v>#REF!</v>
      </c>
      <c r="BD385" s="132"/>
    </row>
    <row r="386" spans="1:56" ht="14.25" customHeight="1" x14ac:dyDescent="0.25">
      <c r="A386" s="132"/>
      <c r="B386" s="1506">
        <v>46367</v>
      </c>
      <c r="C386" s="136"/>
      <c r="D386" s="136"/>
      <c r="E386" s="135"/>
      <c r="F386" s="135"/>
      <c r="G386" s="147">
        <f t="shared" si="137"/>
        <v>0</v>
      </c>
      <c r="H386" s="144"/>
      <c r="I386" s="143"/>
      <c r="J386" s="143"/>
      <c r="K386" s="143"/>
      <c r="L386" s="143"/>
      <c r="M386" s="103">
        <f t="shared" si="138"/>
        <v>0</v>
      </c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03">
        <f t="shared" si="139"/>
        <v>0</v>
      </c>
      <c r="AA386" s="136"/>
      <c r="AB386" s="136"/>
      <c r="AC386" s="136"/>
      <c r="AD386" s="105">
        <f t="shared" si="140"/>
        <v>0</v>
      </c>
      <c r="AE386" s="143"/>
      <c r="AF386" s="143"/>
      <c r="AG386" s="146"/>
      <c r="AH386" s="224" t="e">
        <f t="shared" si="141"/>
        <v>#REF!</v>
      </c>
      <c r="AI386" s="126"/>
      <c r="AJ386" s="274"/>
      <c r="AK386" s="274"/>
      <c r="AL386" s="126"/>
      <c r="AM386" s="126"/>
      <c r="AN386" s="126"/>
      <c r="AO386" s="126"/>
      <c r="AP386" s="274"/>
      <c r="AQ386" s="274"/>
      <c r="AR386" s="274"/>
      <c r="AS386" s="274"/>
      <c r="AT386" s="222">
        <f t="shared" si="142"/>
        <v>0</v>
      </c>
      <c r="AU386" s="140" t="e">
        <f t="shared" si="143"/>
        <v>#REF!</v>
      </c>
      <c r="AV386" s="132"/>
      <c r="AW386" s="140">
        <f t="shared" si="144"/>
        <v>0</v>
      </c>
      <c r="AX386" s="141"/>
      <c r="AY386" s="141"/>
      <c r="AZ386" s="141"/>
      <c r="BA386" s="141"/>
      <c r="BB386" s="141"/>
      <c r="BC386" s="130" t="e">
        <f t="shared" si="145"/>
        <v>#REF!</v>
      </c>
      <c r="BD386" s="132"/>
    </row>
    <row r="387" spans="1:56" ht="14.25" customHeight="1" x14ac:dyDescent="0.25">
      <c r="A387" s="132"/>
      <c r="B387" s="1506">
        <v>46368</v>
      </c>
      <c r="C387" s="136"/>
      <c r="D387" s="136"/>
      <c r="E387" s="135"/>
      <c r="F387" s="135"/>
      <c r="G387" s="147">
        <f t="shared" si="137"/>
        <v>0</v>
      </c>
      <c r="H387" s="144"/>
      <c r="I387" s="143"/>
      <c r="J387" s="143"/>
      <c r="K387" s="143"/>
      <c r="L387" s="143"/>
      <c r="M387" s="103">
        <f t="shared" si="138"/>
        <v>0</v>
      </c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03">
        <f t="shared" si="139"/>
        <v>0</v>
      </c>
      <c r="AA387" s="136"/>
      <c r="AB387" s="136"/>
      <c r="AC387" s="136"/>
      <c r="AD387" s="105">
        <f t="shared" si="140"/>
        <v>0</v>
      </c>
      <c r="AE387" s="143"/>
      <c r="AF387" s="143"/>
      <c r="AG387" s="146"/>
      <c r="AH387" s="224" t="e">
        <f t="shared" si="141"/>
        <v>#REF!</v>
      </c>
      <c r="AI387" s="126"/>
      <c r="AJ387" s="274"/>
      <c r="AK387" s="274"/>
      <c r="AL387" s="126"/>
      <c r="AM387" s="126"/>
      <c r="AN387" s="126"/>
      <c r="AO387" s="126"/>
      <c r="AP387" s="274"/>
      <c r="AQ387" s="274"/>
      <c r="AR387" s="274"/>
      <c r="AS387" s="274"/>
      <c r="AT387" s="222">
        <f t="shared" si="142"/>
        <v>0</v>
      </c>
      <c r="AU387" s="140" t="e">
        <f t="shared" si="143"/>
        <v>#REF!</v>
      </c>
      <c r="AV387" s="132"/>
      <c r="AW387" s="140">
        <f t="shared" si="144"/>
        <v>0</v>
      </c>
      <c r="AX387" s="141"/>
      <c r="AY387" s="141"/>
      <c r="AZ387" s="141"/>
      <c r="BA387" s="141"/>
      <c r="BB387" s="141"/>
      <c r="BC387" s="130" t="e">
        <f t="shared" si="145"/>
        <v>#REF!</v>
      </c>
      <c r="BD387" s="132"/>
    </row>
    <row r="388" spans="1:56" ht="14.25" customHeight="1" x14ac:dyDescent="0.25">
      <c r="A388" s="132"/>
      <c r="B388" s="1506">
        <v>46369</v>
      </c>
      <c r="C388" s="136"/>
      <c r="D388" s="136"/>
      <c r="E388" s="135"/>
      <c r="F388" s="135"/>
      <c r="G388" s="147">
        <f t="shared" si="137"/>
        <v>0</v>
      </c>
      <c r="H388" s="144"/>
      <c r="I388" s="143"/>
      <c r="J388" s="143"/>
      <c r="K388" s="143"/>
      <c r="L388" s="143"/>
      <c r="M388" s="103">
        <f t="shared" si="138"/>
        <v>0</v>
      </c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03">
        <f t="shared" si="139"/>
        <v>0</v>
      </c>
      <c r="AA388" s="136"/>
      <c r="AB388" s="136"/>
      <c r="AC388" s="136"/>
      <c r="AD388" s="105">
        <f t="shared" si="140"/>
        <v>0</v>
      </c>
      <c r="AE388" s="143"/>
      <c r="AF388" s="143"/>
      <c r="AG388" s="146"/>
      <c r="AH388" s="224" t="e">
        <f t="shared" si="141"/>
        <v>#REF!</v>
      </c>
      <c r="AI388" s="126"/>
      <c r="AJ388" s="274"/>
      <c r="AK388" s="274"/>
      <c r="AL388" s="126"/>
      <c r="AM388" s="126"/>
      <c r="AN388" s="126"/>
      <c r="AO388" s="126"/>
      <c r="AP388" s="274"/>
      <c r="AQ388" s="274"/>
      <c r="AR388" s="274"/>
      <c r="AS388" s="274"/>
      <c r="AT388" s="222">
        <f t="shared" si="142"/>
        <v>0</v>
      </c>
      <c r="AU388" s="140" t="e">
        <f t="shared" si="143"/>
        <v>#REF!</v>
      </c>
      <c r="AV388" s="132"/>
      <c r="AW388" s="140">
        <f t="shared" si="144"/>
        <v>0</v>
      </c>
      <c r="AX388" s="141"/>
      <c r="AY388" s="141"/>
      <c r="AZ388" s="141"/>
      <c r="BA388" s="141"/>
      <c r="BB388" s="141"/>
      <c r="BC388" s="130" t="e">
        <f t="shared" si="145"/>
        <v>#REF!</v>
      </c>
      <c r="BD388" s="132"/>
    </row>
    <row r="389" spans="1:56" ht="14.25" customHeight="1" x14ac:dyDescent="0.25">
      <c r="A389" s="132"/>
      <c r="B389" s="1506">
        <v>46370</v>
      </c>
      <c r="C389" s="136"/>
      <c r="D389" s="136"/>
      <c r="E389" s="135"/>
      <c r="F389" s="135"/>
      <c r="G389" s="147">
        <f t="shared" si="137"/>
        <v>0</v>
      </c>
      <c r="H389" s="144"/>
      <c r="I389" s="143"/>
      <c r="J389" s="143"/>
      <c r="K389" s="143"/>
      <c r="L389" s="143"/>
      <c r="M389" s="103">
        <f t="shared" si="138"/>
        <v>0</v>
      </c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03">
        <f t="shared" si="139"/>
        <v>0</v>
      </c>
      <c r="AA389" s="136"/>
      <c r="AB389" s="136"/>
      <c r="AC389" s="136"/>
      <c r="AD389" s="105">
        <f t="shared" si="140"/>
        <v>0</v>
      </c>
      <c r="AE389" s="143"/>
      <c r="AF389" s="143"/>
      <c r="AG389" s="146"/>
      <c r="AH389" s="224" t="e">
        <f t="shared" si="141"/>
        <v>#REF!</v>
      </c>
      <c r="AI389" s="126"/>
      <c r="AJ389" s="274"/>
      <c r="AK389" s="274"/>
      <c r="AL389" s="126"/>
      <c r="AM389" s="126"/>
      <c r="AN389" s="126"/>
      <c r="AO389" s="126"/>
      <c r="AP389" s="274"/>
      <c r="AQ389" s="274"/>
      <c r="AR389" s="274"/>
      <c r="AS389" s="274"/>
      <c r="AT389" s="222">
        <f t="shared" si="142"/>
        <v>0</v>
      </c>
      <c r="AU389" s="140" t="e">
        <f t="shared" si="143"/>
        <v>#REF!</v>
      </c>
      <c r="AV389" s="132"/>
      <c r="AW389" s="140">
        <f t="shared" si="144"/>
        <v>0</v>
      </c>
      <c r="AX389" s="141"/>
      <c r="AY389" s="141"/>
      <c r="AZ389" s="141"/>
      <c r="BA389" s="141"/>
      <c r="BB389" s="141"/>
      <c r="BC389" s="130" t="e">
        <f t="shared" si="145"/>
        <v>#REF!</v>
      </c>
      <c r="BD389" s="132"/>
    </row>
    <row r="390" spans="1:56" ht="14.25" customHeight="1" x14ac:dyDescent="0.25">
      <c r="A390" s="132"/>
      <c r="B390" s="1506">
        <v>46371</v>
      </c>
      <c r="C390" s="136"/>
      <c r="D390" s="136"/>
      <c r="E390" s="135"/>
      <c r="F390" s="135"/>
      <c r="G390" s="147">
        <f t="shared" si="137"/>
        <v>0</v>
      </c>
      <c r="H390" s="144"/>
      <c r="I390" s="143"/>
      <c r="J390" s="143"/>
      <c r="K390" s="143"/>
      <c r="L390" s="143"/>
      <c r="M390" s="103">
        <f t="shared" si="138"/>
        <v>0</v>
      </c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03">
        <f t="shared" si="139"/>
        <v>0</v>
      </c>
      <c r="AA390" s="136"/>
      <c r="AB390" s="136"/>
      <c r="AC390" s="136"/>
      <c r="AD390" s="105">
        <f t="shared" si="140"/>
        <v>0</v>
      </c>
      <c r="AE390" s="143"/>
      <c r="AF390" s="143"/>
      <c r="AG390" s="146"/>
      <c r="AH390" s="224" t="e">
        <f t="shared" si="141"/>
        <v>#REF!</v>
      </c>
      <c r="AI390" s="126"/>
      <c r="AJ390" s="274"/>
      <c r="AK390" s="274"/>
      <c r="AL390" s="126"/>
      <c r="AM390" s="126"/>
      <c r="AN390" s="126"/>
      <c r="AO390" s="126"/>
      <c r="AP390" s="274"/>
      <c r="AQ390" s="274"/>
      <c r="AR390" s="274"/>
      <c r="AS390" s="274"/>
      <c r="AT390" s="222">
        <f t="shared" si="142"/>
        <v>0</v>
      </c>
      <c r="AU390" s="140" t="e">
        <f t="shared" si="143"/>
        <v>#REF!</v>
      </c>
      <c r="AV390" s="132"/>
      <c r="AW390" s="140">
        <f t="shared" si="144"/>
        <v>0</v>
      </c>
      <c r="AX390" s="141"/>
      <c r="AY390" s="141"/>
      <c r="AZ390" s="141"/>
      <c r="BA390" s="141"/>
      <c r="BB390" s="141"/>
      <c r="BC390" s="130" t="e">
        <f t="shared" si="145"/>
        <v>#REF!</v>
      </c>
      <c r="BD390" s="132"/>
    </row>
    <row r="391" spans="1:56" ht="14.25" customHeight="1" x14ac:dyDescent="0.25">
      <c r="A391" s="132"/>
      <c r="B391" s="1506">
        <v>46372</v>
      </c>
      <c r="C391" s="136"/>
      <c r="D391" s="136"/>
      <c r="E391" s="135"/>
      <c r="F391" s="135"/>
      <c r="G391" s="147">
        <f t="shared" si="137"/>
        <v>0</v>
      </c>
      <c r="H391" s="144"/>
      <c r="I391" s="143"/>
      <c r="J391" s="143"/>
      <c r="K391" s="143"/>
      <c r="L391" s="143"/>
      <c r="M391" s="103">
        <f t="shared" si="138"/>
        <v>0</v>
      </c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03">
        <f t="shared" si="139"/>
        <v>0</v>
      </c>
      <c r="AA391" s="136"/>
      <c r="AB391" s="136"/>
      <c r="AC391" s="136"/>
      <c r="AD391" s="105">
        <f t="shared" si="140"/>
        <v>0</v>
      </c>
      <c r="AE391" s="143"/>
      <c r="AF391" s="143"/>
      <c r="AG391" s="146"/>
      <c r="AH391" s="224" t="e">
        <f t="shared" si="141"/>
        <v>#REF!</v>
      </c>
      <c r="AI391" s="126"/>
      <c r="AJ391" s="274"/>
      <c r="AK391" s="274"/>
      <c r="AL391" s="126"/>
      <c r="AM391" s="126"/>
      <c r="AN391" s="126"/>
      <c r="AO391" s="126"/>
      <c r="AP391" s="274"/>
      <c r="AQ391" s="274"/>
      <c r="AR391" s="274"/>
      <c r="AS391" s="274"/>
      <c r="AT391" s="222">
        <f t="shared" si="142"/>
        <v>0</v>
      </c>
      <c r="AU391" s="140" t="e">
        <f t="shared" si="143"/>
        <v>#REF!</v>
      </c>
      <c r="AV391" s="132"/>
      <c r="AW391" s="140">
        <f t="shared" si="144"/>
        <v>0</v>
      </c>
      <c r="AX391" s="141"/>
      <c r="AY391" s="141"/>
      <c r="AZ391" s="141"/>
      <c r="BA391" s="141"/>
      <c r="BB391" s="141"/>
      <c r="BC391" s="130" t="e">
        <f t="shared" si="145"/>
        <v>#REF!</v>
      </c>
      <c r="BD391" s="132"/>
    </row>
    <row r="392" spans="1:56" ht="14.25" customHeight="1" x14ac:dyDescent="0.25">
      <c r="A392" s="132"/>
      <c r="B392" s="1506">
        <v>46373</v>
      </c>
      <c r="C392" s="136"/>
      <c r="D392" s="136"/>
      <c r="E392" s="135"/>
      <c r="F392" s="135"/>
      <c r="G392" s="147">
        <f t="shared" si="137"/>
        <v>0</v>
      </c>
      <c r="H392" s="144"/>
      <c r="I392" s="143"/>
      <c r="J392" s="143"/>
      <c r="K392" s="143"/>
      <c r="L392" s="143"/>
      <c r="M392" s="103">
        <f t="shared" si="138"/>
        <v>0</v>
      </c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03">
        <f t="shared" si="139"/>
        <v>0</v>
      </c>
      <c r="AA392" s="136"/>
      <c r="AB392" s="136"/>
      <c r="AC392" s="136"/>
      <c r="AD392" s="105">
        <f t="shared" si="140"/>
        <v>0</v>
      </c>
      <c r="AE392" s="143"/>
      <c r="AF392" s="143"/>
      <c r="AG392" s="146"/>
      <c r="AH392" s="224" t="e">
        <f t="shared" si="141"/>
        <v>#REF!</v>
      </c>
      <c r="AI392" s="126"/>
      <c r="AJ392" s="274"/>
      <c r="AK392" s="274"/>
      <c r="AL392" s="126"/>
      <c r="AM392" s="126"/>
      <c r="AN392" s="126"/>
      <c r="AO392" s="126"/>
      <c r="AP392" s="274"/>
      <c r="AQ392" s="274"/>
      <c r="AR392" s="274"/>
      <c r="AS392" s="274"/>
      <c r="AT392" s="222">
        <f t="shared" si="142"/>
        <v>0</v>
      </c>
      <c r="AU392" s="140" t="e">
        <f t="shared" si="143"/>
        <v>#REF!</v>
      </c>
      <c r="AV392" s="132"/>
      <c r="AW392" s="140">
        <f t="shared" si="144"/>
        <v>0</v>
      </c>
      <c r="AX392" s="141"/>
      <c r="AY392" s="141"/>
      <c r="AZ392" s="141"/>
      <c r="BA392" s="141"/>
      <c r="BB392" s="141"/>
      <c r="BC392" s="130" t="e">
        <f t="shared" si="145"/>
        <v>#REF!</v>
      </c>
      <c r="BD392" s="132"/>
    </row>
    <row r="393" spans="1:56" ht="14.25" customHeight="1" x14ac:dyDescent="0.25">
      <c r="A393" s="132"/>
      <c r="B393" s="1506">
        <v>46374</v>
      </c>
      <c r="C393" s="136"/>
      <c r="D393" s="136"/>
      <c r="E393" s="135"/>
      <c r="F393" s="135"/>
      <c r="G393" s="147">
        <f t="shared" si="137"/>
        <v>0</v>
      </c>
      <c r="H393" s="144"/>
      <c r="I393" s="143"/>
      <c r="J393" s="143"/>
      <c r="K393" s="143"/>
      <c r="L393" s="143"/>
      <c r="M393" s="103">
        <f t="shared" si="138"/>
        <v>0</v>
      </c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03">
        <f t="shared" si="139"/>
        <v>0</v>
      </c>
      <c r="AA393" s="136"/>
      <c r="AB393" s="136"/>
      <c r="AC393" s="136"/>
      <c r="AD393" s="105">
        <f t="shared" si="140"/>
        <v>0</v>
      </c>
      <c r="AE393" s="143"/>
      <c r="AF393" s="143"/>
      <c r="AG393" s="146"/>
      <c r="AH393" s="224" t="e">
        <f t="shared" si="141"/>
        <v>#REF!</v>
      </c>
      <c r="AI393" s="126"/>
      <c r="AJ393" s="274"/>
      <c r="AK393" s="274"/>
      <c r="AL393" s="126"/>
      <c r="AM393" s="126"/>
      <c r="AN393" s="126"/>
      <c r="AO393" s="126"/>
      <c r="AP393" s="274"/>
      <c r="AQ393" s="274"/>
      <c r="AR393" s="274"/>
      <c r="AS393" s="274"/>
      <c r="AT393" s="222">
        <f t="shared" si="142"/>
        <v>0</v>
      </c>
      <c r="AU393" s="140" t="e">
        <f t="shared" si="143"/>
        <v>#REF!</v>
      </c>
      <c r="AV393" s="132"/>
      <c r="AW393" s="140">
        <f t="shared" si="144"/>
        <v>0</v>
      </c>
      <c r="AX393" s="141"/>
      <c r="AY393" s="141"/>
      <c r="AZ393" s="141"/>
      <c r="BA393" s="141"/>
      <c r="BB393" s="141"/>
      <c r="BC393" s="130" t="e">
        <f t="shared" si="145"/>
        <v>#REF!</v>
      </c>
      <c r="BD393" s="132"/>
    </row>
    <row r="394" spans="1:56" ht="14.25" customHeight="1" x14ac:dyDescent="0.25">
      <c r="A394" s="132"/>
      <c r="B394" s="1506">
        <v>46375</v>
      </c>
      <c r="C394" s="136"/>
      <c r="D394" s="136"/>
      <c r="E394" s="135"/>
      <c r="F394" s="135"/>
      <c r="G394" s="147">
        <f t="shared" si="137"/>
        <v>0</v>
      </c>
      <c r="H394" s="144"/>
      <c r="I394" s="143"/>
      <c r="J394" s="1517"/>
      <c r="K394" s="143"/>
      <c r="L394" s="143"/>
      <c r="M394" s="103">
        <f t="shared" si="138"/>
        <v>0</v>
      </c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03">
        <f t="shared" si="139"/>
        <v>0</v>
      </c>
      <c r="AA394" s="136"/>
      <c r="AB394" s="136"/>
      <c r="AC394" s="136"/>
      <c r="AD394" s="105">
        <f t="shared" si="140"/>
        <v>0</v>
      </c>
      <c r="AE394" s="143"/>
      <c r="AF394" s="143"/>
      <c r="AG394" s="146"/>
      <c r="AH394" s="224" t="e">
        <f t="shared" si="141"/>
        <v>#REF!</v>
      </c>
      <c r="AI394" s="126"/>
      <c r="AJ394" s="274"/>
      <c r="AK394" s="274"/>
      <c r="AL394" s="126"/>
      <c r="AM394" s="126"/>
      <c r="AN394" s="126"/>
      <c r="AO394" s="126"/>
      <c r="AP394" s="274"/>
      <c r="AQ394" s="274"/>
      <c r="AR394" s="274"/>
      <c r="AS394" s="274"/>
      <c r="AT394" s="222">
        <f t="shared" si="142"/>
        <v>0</v>
      </c>
      <c r="AU394" s="140" t="e">
        <f t="shared" si="143"/>
        <v>#REF!</v>
      </c>
      <c r="AV394" s="132"/>
      <c r="AW394" s="140">
        <f t="shared" si="144"/>
        <v>0</v>
      </c>
      <c r="AX394" s="141"/>
      <c r="AY394" s="141"/>
      <c r="AZ394" s="141"/>
      <c r="BA394" s="141"/>
      <c r="BB394" s="141"/>
      <c r="BC394" s="130" t="e">
        <f t="shared" si="145"/>
        <v>#REF!</v>
      </c>
      <c r="BD394" s="132"/>
    </row>
    <row r="395" spans="1:56" ht="14.25" customHeight="1" x14ac:dyDescent="0.25">
      <c r="A395" s="132"/>
      <c r="B395" s="1506">
        <v>46376</v>
      </c>
      <c r="C395" s="136"/>
      <c r="D395" s="136"/>
      <c r="E395" s="135"/>
      <c r="F395" s="135"/>
      <c r="G395" s="147">
        <f t="shared" si="137"/>
        <v>0</v>
      </c>
      <c r="H395" s="144"/>
      <c r="I395" s="143"/>
      <c r="J395" s="1517"/>
      <c r="K395" s="143"/>
      <c r="L395" s="143"/>
      <c r="M395" s="103">
        <f t="shared" si="138"/>
        <v>0</v>
      </c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03">
        <f t="shared" si="139"/>
        <v>0</v>
      </c>
      <c r="AA395" s="136"/>
      <c r="AB395" s="136"/>
      <c r="AC395" s="136"/>
      <c r="AD395" s="105">
        <f t="shared" si="140"/>
        <v>0</v>
      </c>
      <c r="AE395" s="143"/>
      <c r="AF395" s="143"/>
      <c r="AG395" s="146"/>
      <c r="AH395" s="224" t="e">
        <f t="shared" si="141"/>
        <v>#REF!</v>
      </c>
      <c r="AI395" s="126"/>
      <c r="AJ395" s="274"/>
      <c r="AK395" s="274"/>
      <c r="AL395" s="126"/>
      <c r="AM395" s="126"/>
      <c r="AN395" s="126"/>
      <c r="AO395" s="126"/>
      <c r="AP395" s="274"/>
      <c r="AQ395" s="274"/>
      <c r="AR395" s="274"/>
      <c r="AS395" s="274"/>
      <c r="AT395" s="222">
        <f t="shared" si="142"/>
        <v>0</v>
      </c>
      <c r="AU395" s="140" t="e">
        <f t="shared" si="143"/>
        <v>#REF!</v>
      </c>
      <c r="AV395" s="132"/>
      <c r="AW395" s="140">
        <f t="shared" si="144"/>
        <v>0</v>
      </c>
      <c r="AX395" s="141"/>
      <c r="AY395" s="141"/>
      <c r="AZ395" s="141"/>
      <c r="BA395" s="141"/>
      <c r="BB395" s="141"/>
      <c r="BC395" s="130" t="e">
        <f t="shared" si="145"/>
        <v>#REF!</v>
      </c>
      <c r="BD395" s="132"/>
    </row>
    <row r="396" spans="1:56" ht="14.25" customHeight="1" x14ac:dyDescent="0.25">
      <c r="A396" s="132"/>
      <c r="B396" s="1506">
        <v>46377</v>
      </c>
      <c r="C396" s="136"/>
      <c r="D396" s="136"/>
      <c r="E396" s="135"/>
      <c r="F396" s="135"/>
      <c r="G396" s="147">
        <f t="shared" si="137"/>
        <v>0</v>
      </c>
      <c r="H396" s="144"/>
      <c r="I396" s="143"/>
      <c r="J396" s="1517"/>
      <c r="K396" s="143"/>
      <c r="L396" s="143"/>
      <c r="M396" s="103">
        <f t="shared" si="138"/>
        <v>0</v>
      </c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03">
        <f t="shared" si="139"/>
        <v>0</v>
      </c>
      <c r="AA396" s="136"/>
      <c r="AB396" s="136"/>
      <c r="AC396" s="136"/>
      <c r="AD396" s="105">
        <f t="shared" si="140"/>
        <v>0</v>
      </c>
      <c r="AE396" s="143"/>
      <c r="AF396" s="143"/>
      <c r="AG396" s="146"/>
      <c r="AH396" s="224" t="e">
        <f t="shared" si="141"/>
        <v>#REF!</v>
      </c>
      <c r="AI396" s="126"/>
      <c r="AJ396" s="274"/>
      <c r="AK396" s="274"/>
      <c r="AL396" s="126"/>
      <c r="AM396" s="126"/>
      <c r="AN396" s="126"/>
      <c r="AO396" s="126"/>
      <c r="AP396" s="274"/>
      <c r="AQ396" s="274"/>
      <c r="AR396" s="274"/>
      <c r="AS396" s="274"/>
      <c r="AT396" s="222">
        <f t="shared" si="142"/>
        <v>0</v>
      </c>
      <c r="AU396" s="140" t="e">
        <f t="shared" si="143"/>
        <v>#REF!</v>
      </c>
      <c r="AV396" s="132"/>
      <c r="AW396" s="140">
        <f t="shared" si="144"/>
        <v>0</v>
      </c>
      <c r="AX396" s="141"/>
      <c r="AY396" s="141"/>
      <c r="AZ396" s="141"/>
      <c r="BA396" s="141"/>
      <c r="BB396" s="141"/>
      <c r="BC396" s="130" t="e">
        <f t="shared" si="145"/>
        <v>#REF!</v>
      </c>
      <c r="BD396" s="132"/>
    </row>
    <row r="397" spans="1:56" ht="12.75" customHeight="1" x14ac:dyDescent="0.25">
      <c r="A397" s="132"/>
      <c r="B397" s="1506">
        <v>46378</v>
      </c>
      <c r="C397" s="136"/>
      <c r="D397" s="136"/>
      <c r="E397" s="135"/>
      <c r="F397" s="135"/>
      <c r="G397" s="147">
        <f t="shared" si="137"/>
        <v>0</v>
      </c>
      <c r="H397" s="144"/>
      <c r="I397" s="143"/>
      <c r="J397" s="143"/>
      <c r="K397" s="143"/>
      <c r="L397" s="143"/>
      <c r="M397" s="103">
        <f t="shared" si="138"/>
        <v>0</v>
      </c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03">
        <f t="shared" si="139"/>
        <v>0</v>
      </c>
      <c r="AA397" s="136"/>
      <c r="AB397" s="136"/>
      <c r="AC397" s="136"/>
      <c r="AD397" s="105">
        <f t="shared" si="140"/>
        <v>0</v>
      </c>
      <c r="AE397" s="143"/>
      <c r="AF397" s="143"/>
      <c r="AG397" s="146"/>
      <c r="AH397" s="224" t="e">
        <f t="shared" si="141"/>
        <v>#REF!</v>
      </c>
      <c r="AI397" s="126"/>
      <c r="AJ397" s="274"/>
      <c r="AK397" s="274"/>
      <c r="AL397" s="126"/>
      <c r="AM397" s="126"/>
      <c r="AN397" s="126"/>
      <c r="AO397" s="126"/>
      <c r="AP397" s="274"/>
      <c r="AQ397" s="274"/>
      <c r="AR397" s="274"/>
      <c r="AS397" s="274"/>
      <c r="AT397" s="222">
        <f t="shared" si="142"/>
        <v>0</v>
      </c>
      <c r="AU397" s="140" t="e">
        <f t="shared" si="143"/>
        <v>#REF!</v>
      </c>
      <c r="AV397" s="132"/>
      <c r="AW397" s="140">
        <f t="shared" si="144"/>
        <v>0</v>
      </c>
      <c r="AX397" s="141"/>
      <c r="AY397" s="141"/>
      <c r="AZ397" s="141"/>
      <c r="BA397" s="141"/>
      <c r="BB397" s="141"/>
      <c r="BC397" s="130" t="e">
        <f t="shared" si="145"/>
        <v>#REF!</v>
      </c>
      <c r="BD397" s="132"/>
    </row>
    <row r="398" spans="1:56" ht="15.75" customHeight="1" x14ac:dyDescent="0.25">
      <c r="A398" s="132"/>
      <c r="B398" s="1506">
        <v>46379</v>
      </c>
      <c r="C398" s="136"/>
      <c r="D398" s="136"/>
      <c r="E398" s="135"/>
      <c r="F398" s="135"/>
      <c r="G398" s="147">
        <f t="shared" si="137"/>
        <v>0</v>
      </c>
      <c r="H398" s="144"/>
      <c r="I398" s="143"/>
      <c r="J398" s="1517"/>
      <c r="K398" s="143"/>
      <c r="L398" s="143"/>
      <c r="M398" s="103">
        <f t="shared" si="138"/>
        <v>0</v>
      </c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03">
        <f t="shared" si="139"/>
        <v>0</v>
      </c>
      <c r="AA398" s="136"/>
      <c r="AB398" s="136"/>
      <c r="AC398" s="136"/>
      <c r="AD398" s="105">
        <f t="shared" si="140"/>
        <v>0</v>
      </c>
      <c r="AE398" s="143"/>
      <c r="AF398" s="143"/>
      <c r="AG398" s="146"/>
      <c r="AH398" s="224" t="e">
        <f t="shared" si="141"/>
        <v>#REF!</v>
      </c>
      <c r="AI398" s="126"/>
      <c r="AJ398" s="274"/>
      <c r="AK398" s="274"/>
      <c r="AL398" s="126"/>
      <c r="AM398" s="126"/>
      <c r="AN398" s="126"/>
      <c r="AO398" s="126"/>
      <c r="AP398" s="274"/>
      <c r="AQ398" s="274"/>
      <c r="AR398" s="274"/>
      <c r="AS398" s="274"/>
      <c r="AT398" s="222">
        <f t="shared" si="142"/>
        <v>0</v>
      </c>
      <c r="AU398" s="140" t="e">
        <f t="shared" si="143"/>
        <v>#REF!</v>
      </c>
      <c r="AV398" s="132"/>
      <c r="AW398" s="140">
        <f t="shared" si="144"/>
        <v>0</v>
      </c>
      <c r="AX398" s="141"/>
      <c r="AY398" s="141"/>
      <c r="AZ398" s="141"/>
      <c r="BA398" s="141"/>
      <c r="BB398" s="141"/>
      <c r="BC398" s="130" t="e">
        <f t="shared" si="145"/>
        <v>#REF!</v>
      </c>
      <c r="BD398" s="132"/>
    </row>
    <row r="399" spans="1:56" ht="14.25" customHeight="1" x14ac:dyDescent="0.25">
      <c r="A399" s="132"/>
      <c r="B399" s="1506">
        <v>46380</v>
      </c>
      <c r="C399" s="136"/>
      <c r="D399" s="136"/>
      <c r="E399" s="135"/>
      <c r="F399" s="135"/>
      <c r="G399" s="147">
        <f t="shared" si="137"/>
        <v>0</v>
      </c>
      <c r="H399" s="144"/>
      <c r="I399" s="143"/>
      <c r="J399" s="143"/>
      <c r="K399" s="143"/>
      <c r="L399" s="143"/>
      <c r="M399" s="103">
        <f t="shared" si="138"/>
        <v>0</v>
      </c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03">
        <f t="shared" si="139"/>
        <v>0</v>
      </c>
      <c r="AA399" s="136"/>
      <c r="AB399" s="136"/>
      <c r="AC399" s="136"/>
      <c r="AD399" s="105">
        <f t="shared" si="140"/>
        <v>0</v>
      </c>
      <c r="AE399" s="143"/>
      <c r="AF399" s="143"/>
      <c r="AG399" s="146"/>
      <c r="AH399" s="224" t="e">
        <f t="shared" si="141"/>
        <v>#REF!</v>
      </c>
      <c r="AI399" s="126"/>
      <c r="AJ399" s="274"/>
      <c r="AK399" s="274"/>
      <c r="AL399" s="126"/>
      <c r="AM399" s="126"/>
      <c r="AN399" s="126"/>
      <c r="AO399" s="126"/>
      <c r="AP399" s="274"/>
      <c r="AQ399" s="274"/>
      <c r="AR399" s="274"/>
      <c r="AS399" s="274"/>
      <c r="AT399" s="222">
        <f t="shared" si="142"/>
        <v>0</v>
      </c>
      <c r="AU399" s="140" t="e">
        <f t="shared" si="143"/>
        <v>#REF!</v>
      </c>
      <c r="AV399" s="132"/>
      <c r="AW399" s="140">
        <f t="shared" si="144"/>
        <v>0</v>
      </c>
      <c r="AX399" s="141"/>
      <c r="AY399" s="141"/>
      <c r="AZ399" s="141"/>
      <c r="BA399" s="141"/>
      <c r="BB399" s="141"/>
      <c r="BC399" s="130" t="e">
        <f t="shared" si="145"/>
        <v>#REF!</v>
      </c>
      <c r="BD399" s="132"/>
    </row>
    <row r="400" spans="1:56" ht="14.25" customHeight="1" x14ac:dyDescent="0.25">
      <c r="A400" s="132"/>
      <c r="B400" s="1506">
        <v>46381</v>
      </c>
      <c r="C400" s="136"/>
      <c r="D400" s="136"/>
      <c r="E400" s="135"/>
      <c r="F400" s="135"/>
      <c r="G400" s="147">
        <f t="shared" si="137"/>
        <v>0</v>
      </c>
      <c r="H400" s="144"/>
      <c r="I400" s="143"/>
      <c r="J400" s="143"/>
      <c r="K400" s="143"/>
      <c r="L400" s="143"/>
      <c r="M400" s="103">
        <f t="shared" si="138"/>
        <v>0</v>
      </c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03">
        <f t="shared" si="139"/>
        <v>0</v>
      </c>
      <c r="AA400" s="136"/>
      <c r="AB400" s="136"/>
      <c r="AC400" s="136"/>
      <c r="AD400" s="105">
        <f t="shared" si="140"/>
        <v>0</v>
      </c>
      <c r="AE400" s="143"/>
      <c r="AF400" s="143"/>
      <c r="AG400" s="146"/>
      <c r="AH400" s="224" t="e">
        <f t="shared" si="141"/>
        <v>#REF!</v>
      </c>
      <c r="AI400" s="126"/>
      <c r="AJ400" s="274"/>
      <c r="AK400" s="274"/>
      <c r="AL400" s="126"/>
      <c r="AM400" s="126"/>
      <c r="AN400" s="126"/>
      <c r="AO400" s="126"/>
      <c r="AP400" s="274"/>
      <c r="AQ400" s="274"/>
      <c r="AR400" s="274"/>
      <c r="AS400" s="274"/>
      <c r="AT400" s="222">
        <f t="shared" si="142"/>
        <v>0</v>
      </c>
      <c r="AU400" s="140" t="e">
        <f t="shared" si="143"/>
        <v>#REF!</v>
      </c>
      <c r="AV400" s="132"/>
      <c r="AW400" s="140">
        <f t="shared" si="144"/>
        <v>0</v>
      </c>
      <c r="AX400" s="141"/>
      <c r="AY400" s="141"/>
      <c r="AZ400" s="141"/>
      <c r="BA400" s="141"/>
      <c r="BB400" s="141"/>
      <c r="BC400" s="130" t="e">
        <f t="shared" si="145"/>
        <v>#REF!</v>
      </c>
      <c r="BD400" s="132"/>
    </row>
    <row r="401" spans="1:56" ht="14.25" customHeight="1" x14ac:dyDescent="0.25">
      <c r="A401" s="132"/>
      <c r="B401" s="1506">
        <v>46382</v>
      </c>
      <c r="C401" s="136"/>
      <c r="D401" s="136"/>
      <c r="E401" s="135"/>
      <c r="F401" s="135"/>
      <c r="G401" s="147">
        <f t="shared" si="137"/>
        <v>0</v>
      </c>
      <c r="H401" s="144"/>
      <c r="I401" s="143"/>
      <c r="J401" s="143"/>
      <c r="K401" s="143"/>
      <c r="L401" s="143"/>
      <c r="M401" s="103">
        <f t="shared" si="138"/>
        <v>0</v>
      </c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03">
        <f t="shared" si="139"/>
        <v>0</v>
      </c>
      <c r="AA401" s="136"/>
      <c r="AB401" s="136"/>
      <c r="AC401" s="136"/>
      <c r="AD401" s="105">
        <f t="shared" si="140"/>
        <v>0</v>
      </c>
      <c r="AE401" s="143"/>
      <c r="AF401" s="143"/>
      <c r="AG401" s="146"/>
      <c r="AH401" s="224" t="e">
        <f t="shared" si="141"/>
        <v>#REF!</v>
      </c>
      <c r="AI401" s="126"/>
      <c r="AJ401" s="274"/>
      <c r="AK401" s="274"/>
      <c r="AL401" s="126"/>
      <c r="AM401" s="126"/>
      <c r="AN401" s="126"/>
      <c r="AO401" s="126"/>
      <c r="AP401" s="274"/>
      <c r="AQ401" s="274"/>
      <c r="AR401" s="274"/>
      <c r="AS401" s="274"/>
      <c r="AT401" s="222">
        <f t="shared" si="142"/>
        <v>0</v>
      </c>
      <c r="AU401" s="140" t="e">
        <f t="shared" si="143"/>
        <v>#REF!</v>
      </c>
      <c r="AV401" s="132"/>
      <c r="AW401" s="140">
        <f t="shared" si="144"/>
        <v>0</v>
      </c>
      <c r="AX401" s="141"/>
      <c r="AY401" s="141"/>
      <c r="AZ401" s="141"/>
      <c r="BA401" s="141"/>
      <c r="BB401" s="141"/>
      <c r="BC401" s="130" t="e">
        <f t="shared" si="145"/>
        <v>#REF!</v>
      </c>
      <c r="BD401" s="132"/>
    </row>
    <row r="402" spans="1:56" ht="14.25" customHeight="1" x14ac:dyDescent="0.25">
      <c r="A402" s="132"/>
      <c r="B402" s="1506">
        <v>46383</v>
      </c>
      <c r="C402" s="136"/>
      <c r="D402" s="136"/>
      <c r="E402" s="135"/>
      <c r="F402" s="135"/>
      <c r="G402" s="147">
        <f t="shared" si="137"/>
        <v>0</v>
      </c>
      <c r="H402" s="144"/>
      <c r="I402" s="143"/>
      <c r="J402" s="143"/>
      <c r="K402" s="143"/>
      <c r="L402" s="143"/>
      <c r="M402" s="103">
        <f t="shared" si="138"/>
        <v>0</v>
      </c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03">
        <f t="shared" si="139"/>
        <v>0</v>
      </c>
      <c r="AA402" s="136"/>
      <c r="AB402" s="136"/>
      <c r="AC402" s="136"/>
      <c r="AD402" s="105">
        <f t="shared" si="140"/>
        <v>0</v>
      </c>
      <c r="AE402" s="143"/>
      <c r="AF402" s="143"/>
      <c r="AG402" s="146"/>
      <c r="AH402" s="224" t="e">
        <f t="shared" si="141"/>
        <v>#REF!</v>
      </c>
      <c r="AI402" s="126"/>
      <c r="AJ402" s="274"/>
      <c r="AK402" s="274"/>
      <c r="AL402" s="126"/>
      <c r="AM402" s="126"/>
      <c r="AN402" s="126"/>
      <c r="AO402" s="126"/>
      <c r="AP402" s="274"/>
      <c r="AQ402" s="274"/>
      <c r="AR402" s="274"/>
      <c r="AS402" s="274"/>
      <c r="AT402" s="222">
        <f t="shared" si="142"/>
        <v>0</v>
      </c>
      <c r="AU402" s="140" t="e">
        <f t="shared" si="143"/>
        <v>#REF!</v>
      </c>
      <c r="AV402" s="132"/>
      <c r="AW402" s="140">
        <f t="shared" si="144"/>
        <v>0</v>
      </c>
      <c r="AX402" s="141"/>
      <c r="AY402" s="141"/>
      <c r="AZ402" s="141"/>
      <c r="BA402" s="141"/>
      <c r="BB402" s="141"/>
      <c r="BC402" s="130" t="e">
        <f t="shared" si="145"/>
        <v>#REF!</v>
      </c>
      <c r="BD402" s="132"/>
    </row>
    <row r="403" spans="1:56" ht="14.25" customHeight="1" x14ac:dyDescent="0.25">
      <c r="A403" s="132"/>
      <c r="B403" s="1506">
        <v>46384</v>
      </c>
      <c r="C403" s="136"/>
      <c r="D403" s="136"/>
      <c r="E403" s="135"/>
      <c r="F403" s="135"/>
      <c r="G403" s="147">
        <f t="shared" si="137"/>
        <v>0</v>
      </c>
      <c r="H403" s="144"/>
      <c r="I403" s="143"/>
      <c r="J403" s="143"/>
      <c r="K403" s="143"/>
      <c r="L403" s="143"/>
      <c r="M403" s="103">
        <f t="shared" si="138"/>
        <v>0</v>
      </c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03">
        <f t="shared" si="139"/>
        <v>0</v>
      </c>
      <c r="AA403" s="136"/>
      <c r="AB403" s="136"/>
      <c r="AC403" s="136"/>
      <c r="AD403" s="105">
        <f t="shared" si="140"/>
        <v>0</v>
      </c>
      <c r="AE403" s="143"/>
      <c r="AF403" s="143"/>
      <c r="AG403" s="146"/>
      <c r="AH403" s="224" t="e">
        <f t="shared" si="141"/>
        <v>#REF!</v>
      </c>
      <c r="AI403" s="126"/>
      <c r="AJ403" s="274"/>
      <c r="AK403" s="274"/>
      <c r="AL403" s="126"/>
      <c r="AM403" s="126"/>
      <c r="AN403" s="126"/>
      <c r="AO403" s="126"/>
      <c r="AP403" s="274"/>
      <c r="AQ403" s="274"/>
      <c r="AR403" s="274"/>
      <c r="AS403" s="274"/>
      <c r="AT403" s="222">
        <f t="shared" si="142"/>
        <v>0</v>
      </c>
      <c r="AU403" s="140" t="e">
        <f t="shared" si="143"/>
        <v>#REF!</v>
      </c>
      <c r="AV403" s="132"/>
      <c r="AW403" s="140">
        <f t="shared" si="144"/>
        <v>0</v>
      </c>
      <c r="AX403" s="141"/>
      <c r="AY403" s="141"/>
      <c r="AZ403" s="141"/>
      <c r="BA403" s="141"/>
      <c r="BB403" s="141"/>
      <c r="BC403" s="130" t="e">
        <f t="shared" si="145"/>
        <v>#REF!</v>
      </c>
      <c r="BD403" s="132"/>
    </row>
    <row r="404" spans="1:56" ht="14.25" customHeight="1" x14ac:dyDescent="0.25">
      <c r="A404" s="132"/>
      <c r="B404" s="1506">
        <v>46385</v>
      </c>
      <c r="C404" s="136"/>
      <c r="D404" s="136"/>
      <c r="E404" s="135"/>
      <c r="F404" s="135"/>
      <c r="G404" s="147">
        <f t="shared" si="137"/>
        <v>0</v>
      </c>
      <c r="H404" s="144"/>
      <c r="I404" s="143"/>
      <c r="J404" s="143"/>
      <c r="K404" s="143"/>
      <c r="L404" s="143"/>
      <c r="M404" s="103">
        <f t="shared" si="138"/>
        <v>0</v>
      </c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03">
        <f t="shared" si="139"/>
        <v>0</v>
      </c>
      <c r="AA404" s="136"/>
      <c r="AB404" s="136"/>
      <c r="AC404" s="136"/>
      <c r="AD404" s="105">
        <f t="shared" si="140"/>
        <v>0</v>
      </c>
      <c r="AE404" s="143"/>
      <c r="AF404" s="143"/>
      <c r="AG404" s="146"/>
      <c r="AH404" s="224" t="e">
        <f t="shared" si="141"/>
        <v>#REF!</v>
      </c>
      <c r="AI404" s="126"/>
      <c r="AJ404" s="274"/>
      <c r="AK404" s="274"/>
      <c r="AL404" s="126"/>
      <c r="AM404" s="126"/>
      <c r="AN404" s="126"/>
      <c r="AO404" s="126"/>
      <c r="AP404" s="274"/>
      <c r="AQ404" s="274"/>
      <c r="AR404" s="274"/>
      <c r="AS404" s="274"/>
      <c r="AT404" s="222">
        <f t="shared" si="142"/>
        <v>0</v>
      </c>
      <c r="AU404" s="140" t="e">
        <f t="shared" si="143"/>
        <v>#REF!</v>
      </c>
      <c r="AV404" s="132"/>
      <c r="AW404" s="140">
        <f t="shared" si="144"/>
        <v>0</v>
      </c>
      <c r="AX404" s="141"/>
      <c r="AY404" s="141"/>
      <c r="AZ404" s="141"/>
      <c r="BA404" s="141"/>
      <c r="BB404" s="141"/>
      <c r="BC404" s="130" t="e">
        <f t="shared" si="145"/>
        <v>#REF!</v>
      </c>
      <c r="BD404" s="132"/>
    </row>
    <row r="405" spans="1:56" ht="14.25" customHeight="1" x14ac:dyDescent="0.25">
      <c r="A405" s="132"/>
      <c r="B405" s="1506">
        <v>46386</v>
      </c>
      <c r="C405" s="136"/>
      <c r="D405" s="136"/>
      <c r="E405" s="135"/>
      <c r="F405" s="135"/>
      <c r="G405" s="147">
        <f t="shared" si="137"/>
        <v>0</v>
      </c>
      <c r="H405" s="144"/>
      <c r="I405" s="143"/>
      <c r="J405" s="143"/>
      <c r="K405" s="143"/>
      <c r="L405" s="143"/>
      <c r="M405" s="103">
        <f t="shared" si="138"/>
        <v>0</v>
      </c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03">
        <f t="shared" si="139"/>
        <v>0</v>
      </c>
      <c r="AA405" s="136"/>
      <c r="AB405" s="136"/>
      <c r="AC405" s="136"/>
      <c r="AD405" s="105">
        <f t="shared" si="140"/>
        <v>0</v>
      </c>
      <c r="AE405" s="143"/>
      <c r="AF405" s="143"/>
      <c r="AG405" s="146"/>
      <c r="AH405" s="224" t="e">
        <f t="shared" si="141"/>
        <v>#REF!</v>
      </c>
      <c r="AI405" s="126"/>
      <c r="AJ405" s="274"/>
      <c r="AK405" s="274"/>
      <c r="AL405" s="126"/>
      <c r="AM405" s="126"/>
      <c r="AN405" s="126"/>
      <c r="AO405" s="126"/>
      <c r="AP405" s="274"/>
      <c r="AQ405" s="274"/>
      <c r="AR405" s="274"/>
      <c r="AS405" s="274"/>
      <c r="AT405" s="222">
        <f t="shared" si="142"/>
        <v>0</v>
      </c>
      <c r="AU405" s="140" t="e">
        <f t="shared" si="143"/>
        <v>#REF!</v>
      </c>
      <c r="AV405" s="132"/>
      <c r="AW405" s="140">
        <f t="shared" si="144"/>
        <v>0</v>
      </c>
      <c r="AX405" s="141"/>
      <c r="AY405" s="141"/>
      <c r="AZ405" s="141"/>
      <c r="BA405" s="141"/>
      <c r="BB405" s="141"/>
      <c r="BC405" s="130" t="e">
        <f t="shared" si="145"/>
        <v>#REF!</v>
      </c>
      <c r="BD405" s="132"/>
    </row>
    <row r="406" spans="1:56" ht="14.25" customHeight="1" thickBot="1" x14ac:dyDescent="0.3">
      <c r="A406" s="132"/>
      <c r="B406" s="1506">
        <v>46387</v>
      </c>
      <c r="C406" s="159"/>
      <c r="D406" s="159"/>
      <c r="E406" s="156"/>
      <c r="F406" s="156"/>
      <c r="G406" s="147">
        <f t="shared" si="137"/>
        <v>0</v>
      </c>
      <c r="H406" s="612"/>
      <c r="I406" s="157"/>
      <c r="J406" s="1517"/>
      <c r="K406" s="157"/>
      <c r="L406" s="157"/>
      <c r="M406" s="103">
        <f t="shared" si="138"/>
        <v>0</v>
      </c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03">
        <f t="shared" si="139"/>
        <v>0</v>
      </c>
      <c r="AA406" s="159"/>
      <c r="AB406" s="159"/>
      <c r="AC406" s="159"/>
      <c r="AD406" s="105">
        <f t="shared" si="140"/>
        <v>0</v>
      </c>
      <c r="AE406" s="157"/>
      <c r="AF406" s="157"/>
      <c r="AG406" s="160"/>
      <c r="AH406" s="224" t="e">
        <f t="shared" si="141"/>
        <v>#REF!</v>
      </c>
      <c r="AI406" s="138"/>
      <c r="AJ406" s="296"/>
      <c r="AK406" s="296"/>
      <c r="AL406" s="138"/>
      <c r="AM406" s="126"/>
      <c r="AN406" s="126"/>
      <c r="AO406" s="138"/>
      <c r="AP406" s="296"/>
      <c r="AQ406" s="296"/>
      <c r="AR406" s="296"/>
      <c r="AS406" s="296"/>
      <c r="AT406" s="222">
        <f t="shared" si="142"/>
        <v>0</v>
      </c>
      <c r="AU406" s="162" t="e">
        <f t="shared" si="143"/>
        <v>#REF!</v>
      </c>
      <c r="AV406" s="132"/>
      <c r="AW406" s="162">
        <f t="shared" si="144"/>
        <v>0</v>
      </c>
      <c r="AX406" s="163"/>
      <c r="AY406" s="163"/>
      <c r="AZ406" s="141"/>
      <c r="BA406" s="163"/>
      <c r="BB406" s="163"/>
      <c r="BC406" s="164" t="e">
        <f t="shared" si="145"/>
        <v>#REF!</v>
      </c>
      <c r="BD406" s="132"/>
    </row>
    <row r="407" spans="1:56" ht="14.25" customHeight="1" thickBot="1" x14ac:dyDescent="0.3">
      <c r="A407" s="3"/>
      <c r="B407" s="1495"/>
      <c r="C407" s="166">
        <f t="shared" ref="C407:AP407" si="146">SUM(C376:C406)</f>
        <v>0</v>
      </c>
      <c r="D407" s="166">
        <f t="shared" si="146"/>
        <v>0</v>
      </c>
      <c r="E407" s="167">
        <f t="shared" si="146"/>
        <v>0</v>
      </c>
      <c r="F407" s="167">
        <f t="shared" si="146"/>
        <v>0</v>
      </c>
      <c r="G407" s="167">
        <f t="shared" si="146"/>
        <v>0</v>
      </c>
      <c r="H407" s="167">
        <f t="shared" si="146"/>
        <v>0</v>
      </c>
      <c r="I407" s="167">
        <f t="shared" si="146"/>
        <v>0</v>
      </c>
      <c r="J407" s="166">
        <f t="shared" si="146"/>
        <v>0</v>
      </c>
      <c r="K407" s="166">
        <f t="shared" si="146"/>
        <v>0</v>
      </c>
      <c r="L407" s="166">
        <f t="shared" si="146"/>
        <v>0</v>
      </c>
      <c r="M407" s="166">
        <f t="shared" si="146"/>
        <v>0</v>
      </c>
      <c r="N407" s="166">
        <f t="shared" si="146"/>
        <v>0</v>
      </c>
      <c r="O407" s="166">
        <f t="shared" si="146"/>
        <v>0</v>
      </c>
      <c r="P407" s="166">
        <f t="shared" si="146"/>
        <v>0</v>
      </c>
      <c r="Q407" s="166">
        <f t="shared" si="146"/>
        <v>0</v>
      </c>
      <c r="R407" s="166">
        <f t="shared" si="146"/>
        <v>0</v>
      </c>
      <c r="S407" s="166">
        <f t="shared" si="146"/>
        <v>0</v>
      </c>
      <c r="T407" s="166">
        <f t="shared" si="146"/>
        <v>0</v>
      </c>
      <c r="U407" s="166">
        <f t="shared" si="146"/>
        <v>0</v>
      </c>
      <c r="V407" s="166">
        <f t="shared" si="146"/>
        <v>0</v>
      </c>
      <c r="W407" s="166">
        <f t="shared" si="146"/>
        <v>0</v>
      </c>
      <c r="X407" s="166">
        <f t="shared" si="146"/>
        <v>0</v>
      </c>
      <c r="Y407" s="166">
        <f t="shared" si="146"/>
        <v>0</v>
      </c>
      <c r="Z407" s="166">
        <f t="shared" si="146"/>
        <v>0</v>
      </c>
      <c r="AA407" s="166">
        <f t="shared" si="146"/>
        <v>0</v>
      </c>
      <c r="AB407" s="166">
        <f t="shared" si="146"/>
        <v>0</v>
      </c>
      <c r="AC407" s="166">
        <f t="shared" si="146"/>
        <v>0</v>
      </c>
      <c r="AD407" s="166">
        <f t="shared" si="146"/>
        <v>0</v>
      </c>
      <c r="AE407" s="166">
        <f t="shared" si="146"/>
        <v>0</v>
      </c>
      <c r="AF407" s="166">
        <f t="shared" si="146"/>
        <v>0</v>
      </c>
      <c r="AG407" s="167">
        <f t="shared" si="146"/>
        <v>0</v>
      </c>
      <c r="AH407" s="771" t="e">
        <f t="shared" si="146"/>
        <v>#REF!</v>
      </c>
      <c r="AI407" s="669">
        <f t="shared" si="146"/>
        <v>0</v>
      </c>
      <c r="AJ407" s="165">
        <f t="shared" si="146"/>
        <v>0</v>
      </c>
      <c r="AK407" s="166">
        <f t="shared" si="146"/>
        <v>0</v>
      </c>
      <c r="AL407" s="166">
        <f t="shared" si="146"/>
        <v>0</v>
      </c>
      <c r="AM407" s="166">
        <f t="shared" si="146"/>
        <v>0</v>
      </c>
      <c r="AN407" s="166">
        <f t="shared" si="146"/>
        <v>0</v>
      </c>
      <c r="AO407" s="167">
        <f t="shared" si="146"/>
        <v>0</v>
      </c>
      <c r="AP407" s="167">
        <f t="shared" si="146"/>
        <v>0</v>
      </c>
      <c r="AQ407" s="167"/>
      <c r="AR407" s="167">
        <f t="shared" ref="AR407:AU407" si="147">SUM(AR376:AR406)</f>
        <v>0</v>
      </c>
      <c r="AS407" s="167">
        <f t="shared" si="147"/>
        <v>0</v>
      </c>
      <c r="AT407" s="166">
        <f t="shared" si="147"/>
        <v>0</v>
      </c>
      <c r="AU407" s="166" t="e">
        <f t="shared" si="147"/>
        <v>#REF!</v>
      </c>
      <c r="AV407" s="3"/>
      <c r="AW407" s="172">
        <f t="shared" ref="AW407:BA407" si="148">SUM(AW376:AW406)</f>
        <v>0</v>
      </c>
      <c r="AX407" s="165">
        <f t="shared" si="148"/>
        <v>0</v>
      </c>
      <c r="AY407" s="165">
        <f t="shared" si="148"/>
        <v>0</v>
      </c>
      <c r="AZ407" s="166">
        <f t="shared" si="148"/>
        <v>0</v>
      </c>
      <c r="BA407" s="165">
        <f t="shared" si="148"/>
        <v>0</v>
      </c>
      <c r="BB407" s="165"/>
      <c r="BC407" s="173"/>
      <c r="BD407" s="3"/>
    </row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01. PUENTE P.</vt:lpstr>
      <vt:lpstr>04. CHILCA</vt:lpstr>
      <vt:lpstr>32. BRASIL</vt:lpstr>
      <vt:lpstr>14.VIRU</vt:lpstr>
      <vt:lpstr>43. MAKITA</vt:lpstr>
      <vt:lpstr>44.SAN PABLO</vt:lpstr>
      <vt:lpstr>54. HUANCHACO</vt:lpstr>
      <vt:lpstr>55.ENACE</vt:lpstr>
      <vt:lpstr>56. ACAPULCO</vt:lpstr>
      <vt:lpstr>28. CATACAOS</vt:lpstr>
      <vt:lpstr>50.TULIS</vt:lpstr>
      <vt:lpstr>31. SAN MARCOS</vt:lpstr>
      <vt:lpstr>35. MARIA EUGENIA</vt:lpstr>
      <vt:lpstr>60. VELITA</vt:lpstr>
      <vt:lpstr>49. QUISTOCOCHA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jnancay</dc:creator>
  <cp:lastModifiedBy>Kevin Barreda Portillo</cp:lastModifiedBy>
  <dcterms:created xsi:type="dcterms:W3CDTF">2021-02-10T15:12:46Z</dcterms:created>
  <dcterms:modified xsi:type="dcterms:W3CDTF">2026-05-25T02:30:47Z</dcterms:modified>
</cp:coreProperties>
</file>